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charts/chartEx17.xml" ContentType="application/vnd.ms-office.chartex+xml"/>
  <Override PartName="/xl/charts/style17.xml" ContentType="application/vnd.ms-office.chartstyle+xml"/>
  <Override PartName="/xl/charts/colors17.xml" ContentType="application/vnd.ms-office.chartcolorstyle+xml"/>
  <Override PartName="/xl/charts/chartEx18.xml" ContentType="application/vnd.ms-office.chartex+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5.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9.xml" ContentType="application/vnd.ms-office.chartstyle+xml"/>
  <Override PartName="/xl/charts/colors19.xml" ContentType="application/vnd.ms-office.chartcolorstyle+xml"/>
  <Override PartName="/xl/charts/chart2.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1.xml" ContentType="application/vnd.ms-office.chartstyle+xml"/>
  <Override PartName="/xl/charts/colors21.xml" ContentType="application/vnd.ms-office.chartcolorstyle+xml"/>
  <Override PartName="/xl/charts/chart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23.xml" ContentType="application/vnd.ms-office.chartstyle+xml"/>
  <Override PartName="/xl/charts/colors23.xml" ContentType="application/vnd.ms-office.chartcolorstyle+xml"/>
  <Override PartName="/xl/charts/chart6.xml" ContentType="application/vnd.openxmlformats-officedocument.drawingml.chart+xml"/>
  <Override PartName="/xl/charts/style24.xml" ContentType="application/vnd.ms-office.chartstyle+xml"/>
  <Override PartName="/xl/charts/colors24.xml" ContentType="application/vnd.ms-office.chartcolorstyle+xml"/>
  <Override PartName="/xl/charts/chart7.xml" ContentType="application/vnd.openxmlformats-officedocument.drawingml.chart+xml"/>
  <Override PartName="/xl/charts/style25.xml" ContentType="application/vnd.ms-office.chartstyle+xml"/>
  <Override PartName="/xl/charts/colors25.xml" ContentType="application/vnd.ms-office.chartcolorstyle+xml"/>
  <Override PartName="/xl/charts/chart8.xml" ContentType="application/vnd.openxmlformats-officedocument.drawingml.chart+xml"/>
  <Override PartName="/xl/charts/style26.xml" ContentType="application/vnd.ms-office.chartstyle+xml"/>
  <Override PartName="/xl/charts/colors26.xml" ContentType="application/vnd.ms-office.chartcolorstyle+xml"/>
  <Override PartName="/xl/charts/chart9.xml" ContentType="application/vnd.openxmlformats-officedocument.drawingml.chart+xml"/>
  <Override PartName="/xl/charts/style27.xml" ContentType="application/vnd.ms-office.chartstyle+xml"/>
  <Override PartName="/xl/charts/colors27.xml" ContentType="application/vnd.ms-office.chartcolorstyle+xml"/>
  <Override PartName="/xl/charts/chart10.xml" ContentType="application/vnd.openxmlformats-officedocument.drawingml.chart+xml"/>
  <Override PartName="/xl/charts/style28.xml" ContentType="application/vnd.ms-office.chartstyle+xml"/>
  <Override PartName="/xl/charts/colors28.xml" ContentType="application/vnd.ms-office.chartcolorstyle+xml"/>
  <Override PartName="/xl/charts/chart11.xml" ContentType="application/vnd.openxmlformats-officedocument.drawingml.chart+xml"/>
  <Override PartName="/xl/charts/style29.xml" ContentType="application/vnd.ms-office.chartstyle+xml"/>
  <Override PartName="/xl/charts/colors29.xml" ContentType="application/vnd.ms-office.chartcolorstyle+xml"/>
  <Override PartName="/xl/charts/chart12.xml" ContentType="application/vnd.openxmlformats-officedocument.drawingml.chart+xml"/>
  <Override PartName="/xl/charts/style30.xml" ContentType="application/vnd.ms-office.chartstyle+xml"/>
  <Override PartName="/xl/charts/colors30.xml" ContentType="application/vnd.ms-office.chartcolorstyle+xml"/>
  <Override PartName="/xl/charts/chartEx19.xml" ContentType="application/vnd.ms-office.chartex+xml"/>
  <Override PartName="/xl/charts/style31.xml" ContentType="application/vnd.ms-office.chartstyle+xml"/>
  <Override PartName="/xl/charts/colors31.xml" ContentType="application/vnd.ms-office.chartcolorstyle+xml"/>
  <Override PartName="/xl/charts/chartEx20.xml" ContentType="application/vnd.ms-office.chartex+xml"/>
  <Override PartName="/xl/charts/style32.xml" ContentType="application/vnd.ms-office.chartstyle+xml"/>
  <Override PartName="/xl/charts/colors32.xml" ContentType="application/vnd.ms-office.chartcolorstyle+xml"/>
  <Override PartName="/xl/charts/chart13.xml" ContentType="application/vnd.openxmlformats-officedocument.drawingml.chart+xml"/>
  <Override PartName="/xl/charts/style33.xml" ContentType="application/vnd.ms-office.chartstyle+xml"/>
  <Override PartName="/xl/charts/colors33.xml" ContentType="application/vnd.ms-office.chartcolorstyle+xml"/>
  <Override PartName="/xl/charts/chart14.xml" ContentType="application/vnd.openxmlformats-officedocument.drawingml.chart+xml"/>
  <Override PartName="/xl/charts/style34.xml" ContentType="application/vnd.ms-office.chartstyle+xml"/>
  <Override PartName="/xl/charts/colors34.xml" ContentType="application/vnd.ms-office.chartcolorstyle+xml"/>
  <Override PartName="/xl/charts/chart15.xml" ContentType="application/vnd.openxmlformats-officedocument.drawingml.chart+xml"/>
  <Override PartName="/xl/charts/style35.xml" ContentType="application/vnd.ms-office.chartstyle+xml"/>
  <Override PartName="/xl/charts/colors35.xml" ContentType="application/vnd.ms-office.chartcolorstyle+xml"/>
  <Override PartName="/xl/charts/chart16.xml" ContentType="application/vnd.openxmlformats-officedocument.drawingml.chart+xml"/>
  <Override PartName="/xl/charts/style36.xml" ContentType="application/vnd.ms-office.chartstyle+xml"/>
  <Override PartName="/xl/charts/colors36.xml" ContentType="application/vnd.ms-office.chartcolorstyle+xml"/>
  <Override PartName="/xl/charts/chart17.xml" ContentType="application/vnd.openxmlformats-officedocument.drawingml.chart+xml"/>
  <Override PartName="/xl/charts/style37.xml" ContentType="application/vnd.ms-office.chartstyle+xml"/>
  <Override PartName="/xl/charts/colors37.xml" ContentType="application/vnd.ms-office.chartcolorstyle+xml"/>
  <Override PartName="/xl/charts/chart18.xml" ContentType="application/vnd.openxmlformats-officedocument.drawingml.chart+xml"/>
  <Override PartName="/xl/charts/style38.xml" ContentType="application/vnd.ms-office.chartstyle+xml"/>
  <Override PartName="/xl/charts/colors38.xml" ContentType="application/vnd.ms-office.chartcolorstyle+xml"/>
  <Override PartName="/xl/charts/chart19.xml" ContentType="application/vnd.openxmlformats-officedocument.drawingml.chart+xml"/>
  <Override PartName="/xl/charts/style39.xml" ContentType="application/vnd.ms-office.chartstyle+xml"/>
  <Override PartName="/xl/charts/colors39.xml" ContentType="application/vnd.ms-office.chartcolorstyle+xml"/>
  <Override PartName="/xl/charts/chart2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xml" ContentType="application/vnd.openxmlformats-officedocument.drawing+xml"/>
  <Override PartName="/xl/slicers/slicer2.xml" ContentType="application/vnd.ms-excel.slicer+xml"/>
  <Override PartName="/xl/charts/chart21.xml" ContentType="application/vnd.openxmlformats-officedocument.drawingml.chart+xml"/>
  <Override PartName="/xl/charts/style41.xml" ContentType="application/vnd.ms-office.chartstyle+xml"/>
  <Override PartName="/xl/charts/colors41.xml" ContentType="application/vnd.ms-office.chartcolorstyle+xml"/>
  <Override PartName="/xl/charts/chart22.xml" ContentType="application/vnd.openxmlformats-officedocument.drawingml.chart+xml"/>
  <Override PartName="/xl/charts/style42.xml" ContentType="application/vnd.ms-office.chartstyle+xml"/>
  <Override PartName="/xl/charts/colors42.xml" ContentType="application/vnd.ms-office.chartcolorstyle+xml"/>
  <Override PartName="/xl/charts/chart23.xml" ContentType="application/vnd.openxmlformats-officedocument.drawingml.chart+xml"/>
  <Override PartName="/xl/charts/style43.xml" ContentType="application/vnd.ms-office.chartstyle+xml"/>
  <Override PartName="/xl/charts/colors43.xml" ContentType="application/vnd.ms-office.chartcolorstyle+xml"/>
  <Override PartName="/xl/charts/chart24.xml" ContentType="application/vnd.openxmlformats-officedocument.drawingml.chart+xml"/>
  <Override PartName="/xl/charts/style44.xml" ContentType="application/vnd.ms-office.chartstyle+xml"/>
  <Override PartName="/xl/charts/colors44.xml" ContentType="application/vnd.ms-office.chartcolorstyle+xml"/>
  <Override PartName="/xl/charts/chart25.xml" ContentType="application/vnd.openxmlformats-officedocument.drawingml.chart+xml"/>
  <Override PartName="/xl/charts/style45.xml" ContentType="application/vnd.ms-office.chartstyle+xml"/>
  <Override PartName="/xl/charts/colors45.xml" ContentType="application/vnd.ms-office.chartcolorstyle+xml"/>
  <Override PartName="/xl/charts/chart26.xml" ContentType="application/vnd.openxmlformats-officedocument.drawingml.chart+xml"/>
  <Override PartName="/xl/charts/style46.xml" ContentType="application/vnd.ms-office.chartstyle+xml"/>
  <Override PartName="/xl/charts/colors46.xml" ContentType="application/vnd.ms-office.chartcolorstyle+xml"/>
  <Override PartName="/xl/charts/chart27.xml" ContentType="application/vnd.openxmlformats-officedocument.drawingml.chart+xml"/>
  <Override PartName="/xl/charts/style47.xml" ContentType="application/vnd.ms-office.chartstyle+xml"/>
  <Override PartName="/xl/charts/colors47.xml" ContentType="application/vnd.ms-office.chartcolorstyle+xml"/>
  <Override PartName="/xl/charts/chart28.xml" ContentType="application/vnd.openxmlformats-officedocument.drawingml.chart+xml"/>
  <Override PartName="/xl/charts/style48.xml" ContentType="application/vnd.ms-office.chartstyle+xml"/>
  <Override PartName="/xl/charts/colors48.xml" ContentType="application/vnd.ms-office.chartcolorstyle+xml"/>
  <Override PartName="/xl/charts/chartEx21.xml" ContentType="application/vnd.ms-office.chartex+xml"/>
  <Override PartName="/xl/charts/style49.xml" ContentType="application/vnd.ms-office.chartstyle+xml"/>
  <Override PartName="/xl/charts/colors49.xml" ContentType="application/vnd.ms-office.chartcolorstyle+xml"/>
  <Override PartName="/xl/charts/chartEx22.xml" ContentType="application/vnd.ms-office.chartex+xml"/>
  <Override PartName="/xl/charts/style50.xml" ContentType="application/vnd.ms-office.chartstyle+xml"/>
  <Override PartName="/xl/charts/colors50.xml" ContentType="application/vnd.ms-office.chartcolorstyle+xml"/>
  <Override PartName="/xl/charts/chart29.xml" ContentType="application/vnd.openxmlformats-officedocument.drawingml.chart+xml"/>
  <Override PartName="/xl/charts/style51.xml" ContentType="application/vnd.ms-office.chartstyle+xml"/>
  <Override PartName="/xl/charts/colors51.xml" ContentType="application/vnd.ms-office.chartcolorstyle+xml"/>
  <Override PartName="/xl/charts/chart30.xml" ContentType="application/vnd.openxmlformats-officedocument.drawingml.chart+xml"/>
  <Override PartName="/xl/charts/style52.xml" ContentType="application/vnd.ms-office.chartstyle+xml"/>
  <Override PartName="/xl/charts/colors52.xml" ContentType="application/vnd.ms-office.chartcolorstyle+xml"/>
  <Override PartName="/xl/charts/chart31.xml" ContentType="application/vnd.openxmlformats-officedocument.drawingml.chart+xml"/>
  <Override PartName="/xl/charts/style53.xml" ContentType="application/vnd.ms-office.chartstyle+xml"/>
  <Override PartName="/xl/charts/colors53.xml" ContentType="application/vnd.ms-office.chartcolorstyle+xml"/>
  <Override PartName="/xl/charts/chart32.xml" ContentType="application/vnd.openxmlformats-officedocument.drawingml.chart+xml"/>
  <Override PartName="/xl/charts/style54.xml" ContentType="application/vnd.ms-office.chartstyle+xml"/>
  <Override PartName="/xl/charts/colors54.xml" ContentType="application/vnd.ms-office.chartcolorstyle+xml"/>
  <Override PartName="/xl/charts/chart33.xml" ContentType="application/vnd.openxmlformats-officedocument.drawingml.chart+xml"/>
  <Override PartName="/xl/charts/style55.xml" ContentType="application/vnd.ms-office.chartstyle+xml"/>
  <Override PartName="/xl/charts/colors55.xml" ContentType="application/vnd.ms-office.chartcolorstyle+xml"/>
  <Override PartName="/xl/charts/chart34.xml" ContentType="application/vnd.openxmlformats-officedocument.drawingml.chart+xml"/>
  <Override PartName="/xl/charts/style56.xml" ContentType="application/vnd.ms-office.chartstyle+xml"/>
  <Override PartName="/xl/charts/colors56.xml" ContentType="application/vnd.ms-office.chartcolorstyle+xml"/>
  <Override PartName="/xl/charts/chart35.xml" ContentType="application/vnd.openxmlformats-officedocument.drawingml.chart+xml"/>
  <Override PartName="/xl/charts/style57.xml" ContentType="application/vnd.ms-office.chartstyle+xml"/>
  <Override PartName="/xl/charts/colors57.xml" ContentType="application/vnd.ms-office.chartcolorstyle+xml"/>
  <Override PartName="/xl/charts/chart36.xml" ContentType="application/vnd.openxmlformats-officedocument.drawingml.chart+xml"/>
  <Override PartName="/xl/charts/style58.xml" ContentType="application/vnd.ms-office.chartstyle+xml"/>
  <Override PartName="/xl/charts/colors5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E:\Data Analysis\Jobaaj Leanings\New Projects\2. Marketing Campaign\archive\"/>
    </mc:Choice>
  </mc:AlternateContent>
  <xr:revisionPtr revIDLastSave="0" documentId="13_ncr:1_{A7316978-4A33-4696-A279-FDA2C98D2ADF}" xr6:coauthVersionLast="47" xr6:coauthVersionMax="47" xr10:uidLastSave="{00000000-0000-0000-0000-000000000000}"/>
  <bookViews>
    <workbookView xWindow="-108" yWindow="-108" windowWidth="23256" windowHeight="12456" firstSheet="2" activeTab="8" xr2:uid="{6DB824AC-ABF2-4BE5-AD6E-BEC7CCEAD15A}"/>
  </bookViews>
  <sheets>
    <sheet name="marketing_data_dictionary" sheetId="3" r:id="rId1"/>
    <sheet name="Marketing Data" sheetId="2" r:id="rId2"/>
    <sheet name="Q1" sheetId="5" r:id="rId3"/>
    <sheet name="Q2" sheetId="11" r:id="rId4"/>
    <sheet name="Q3" sheetId="12" r:id="rId5"/>
    <sheet name="Q4" sheetId="15" r:id="rId6"/>
    <sheet name="Q5" sheetId="16" r:id="rId7"/>
    <sheet name="Q6" sheetId="17" r:id="rId8"/>
    <sheet name="Dashboard" sheetId="19" r:id="rId9"/>
    <sheet name="working" sheetId="1" r:id="rId10"/>
    <sheet name="image" sheetId="21" r:id="rId11"/>
  </sheets>
  <definedNames>
    <definedName name="_xlnm._FilterDatabase" localSheetId="1" hidden="1">'Marketing Data'!$A$5:$AB$2245</definedName>
    <definedName name="_xlchart.v1.0" hidden="1">'Marketing Data'!$F$5</definedName>
    <definedName name="_xlchart.v1.1" hidden="1">'Marketing Data'!$F$6:$F$2245</definedName>
    <definedName name="_xlchart.v1.10" hidden="1">'Marketing Data'!$M$5</definedName>
    <definedName name="_xlchart.v1.11" hidden="1">'Marketing Data'!$M$6:$M$2245</definedName>
    <definedName name="_xlchart.v1.12" hidden="1">'Marketing Data'!$O$5</definedName>
    <definedName name="_xlchart.v1.13" hidden="1">'Marketing Data'!$O$6:$O$2245</definedName>
    <definedName name="_xlchart.v1.14" hidden="1">'Marketing Data'!$Q$5</definedName>
    <definedName name="_xlchart.v1.15" hidden="1">'Marketing Data'!$Q$6:$Q$2245</definedName>
    <definedName name="_xlchart.v1.16" hidden="1">'Marketing Data'!$R$5</definedName>
    <definedName name="_xlchart.v1.17" hidden="1">'Marketing Data'!$R$6:$R$2245</definedName>
    <definedName name="_xlchart.v1.18" hidden="1">'Marketing Data'!$S$5</definedName>
    <definedName name="_xlchart.v1.19" hidden="1">'Marketing Data'!$S$6:$S$2245</definedName>
    <definedName name="_xlchart.v1.2" hidden="1">'Marketing Data'!$H$5</definedName>
    <definedName name="_xlchart.v1.20" hidden="1">'Marketing Data'!$N$5</definedName>
    <definedName name="_xlchart.v1.21" hidden="1">'Marketing Data'!$N$6:$N$2245</definedName>
    <definedName name="_xlchart.v1.22" hidden="1">'Marketing Data'!$P$5</definedName>
    <definedName name="_xlchart.v1.23" hidden="1">'Marketing Data'!$P$6:$P$2245</definedName>
    <definedName name="_xlchart.v1.24" hidden="1">'Marketing Data'!$T$5</definedName>
    <definedName name="_xlchart.v1.25" hidden="1">'Marketing Data'!$T$6:$T$2245</definedName>
    <definedName name="_xlchart.v1.26" hidden="1">'Marketing Data'!$B$5</definedName>
    <definedName name="_xlchart.v1.27" hidden="1">'Marketing Data'!$B$6:$B$2245</definedName>
    <definedName name="_xlchart.v1.28" hidden="1">'Marketing Data'!$A$6:$A$2245</definedName>
    <definedName name="_xlchart.v1.29" hidden="1">'Marketing Data'!$E$5</definedName>
    <definedName name="_xlchart.v1.3" hidden="1">'Marketing Data'!$H$6:$H$2245</definedName>
    <definedName name="_xlchart.v1.30" hidden="1">'Marketing Data'!$E$6:$E$2245</definedName>
    <definedName name="_xlchart.v1.31" hidden="1">'Marketing Data'!$I$5</definedName>
    <definedName name="_xlchart.v1.32" hidden="1">'Marketing Data'!$I$6:$I$2245</definedName>
    <definedName name="_xlchart.v1.33" hidden="1">'Marketing Data'!$J$5</definedName>
    <definedName name="_xlchart.v1.34" hidden="1">'Marketing Data'!$J$6:$J$2245</definedName>
    <definedName name="_xlchart.v1.35" hidden="1">'Marketing Data'!$B$5</definedName>
    <definedName name="_xlchart.v1.36" hidden="1">'Marketing Data'!$B$6:$B$2245</definedName>
    <definedName name="_xlchart.v1.37" hidden="1">'Marketing Data'!$E$5</definedName>
    <definedName name="_xlchart.v1.38" hidden="1">'Marketing Data'!$E$6:$E$2245</definedName>
    <definedName name="_xlchart.v1.39" hidden="1">'Marketing Data'!$B$5</definedName>
    <definedName name="_xlchart.v1.4" hidden="1">'Marketing Data'!$G$5</definedName>
    <definedName name="_xlchart.v1.40" hidden="1">'Marketing Data'!$B$6:$B$2245</definedName>
    <definedName name="_xlchart.v1.41" hidden="1">'Marketing Data'!$E$5</definedName>
    <definedName name="_xlchart.v1.42" hidden="1">'Marketing Data'!$E$6:$E$2245</definedName>
    <definedName name="_xlchart.v1.5" hidden="1">'Marketing Data'!$G$6:$G$2245</definedName>
    <definedName name="_xlchart.v1.6" hidden="1">'Marketing Data'!$L$5</definedName>
    <definedName name="_xlchart.v1.7" hidden="1">'Marketing Data'!$L$6:$L$2245</definedName>
    <definedName name="_xlchart.v1.8" hidden="1">'Marketing Data'!$K$5</definedName>
    <definedName name="_xlchart.v1.9" hidden="1">'Marketing Data'!$K$6:$K$2245</definedName>
    <definedName name="_xlnm.Criteria" localSheetId="1">'Marketing Data'!$A$1:$AB$2</definedName>
    <definedName name="_xlnm.Extract" localSheetId="1">'Marketing Data'!#REF!</definedName>
    <definedName name="Slicer_Country">#N/A</definedName>
    <definedName name="Slicer_Education">#N/A</definedName>
    <definedName name="Slicer_Marital_Status">#N/A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7" l="1"/>
  <c r="C2" i="17"/>
  <c r="B2" i="17"/>
  <c r="A2" i="17"/>
  <c r="F3" i="16"/>
  <c r="E3" i="16"/>
  <c r="D3" i="16"/>
  <c r="C3" i="16"/>
  <c r="B3" i="16"/>
  <c r="A3" i="16"/>
  <c r="C2" i="15"/>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C1656" i="15"/>
  <c r="C1657" i="15"/>
  <c r="C1658" i="15"/>
  <c r="C1659" i="15"/>
  <c r="C1660" i="15"/>
  <c r="C1661" i="15"/>
  <c r="C1662" i="15"/>
  <c r="C1663" i="15"/>
  <c r="C1664" i="15"/>
  <c r="C1665" i="15"/>
  <c r="C1666" i="15"/>
  <c r="C1667" i="15"/>
  <c r="C1668" i="15"/>
  <c r="C1669" i="15"/>
  <c r="C1670" i="15"/>
  <c r="C1671" i="15"/>
  <c r="C1672" i="15"/>
  <c r="C1673" i="15"/>
  <c r="C1674" i="15"/>
  <c r="C1675" i="15"/>
  <c r="C1676" i="15"/>
  <c r="C1677" i="15"/>
  <c r="C1678" i="15"/>
  <c r="C1679" i="15"/>
  <c r="C1680" i="15"/>
  <c r="C1681" i="15"/>
  <c r="C1682" i="15"/>
  <c r="C1683" i="15"/>
  <c r="C1684" i="15"/>
  <c r="C1685" i="15"/>
  <c r="C1686" i="15"/>
  <c r="C1687" i="15"/>
  <c r="C1688" i="15"/>
  <c r="C1689" i="15"/>
  <c r="C1690" i="15"/>
  <c r="C1691" i="15"/>
  <c r="C1692" i="15"/>
  <c r="C1693" i="15"/>
  <c r="C1694" i="15"/>
  <c r="C1695" i="15"/>
  <c r="C1696" i="15"/>
  <c r="C1697" i="15"/>
  <c r="C1698" i="15"/>
  <c r="C1699" i="15"/>
  <c r="C1700" i="15"/>
  <c r="C1701" i="15"/>
  <c r="C1702" i="15"/>
  <c r="C1703" i="15"/>
  <c r="C1704" i="15"/>
  <c r="C1705" i="15"/>
  <c r="C1706" i="15"/>
  <c r="C1707" i="15"/>
  <c r="C1708" i="15"/>
  <c r="C1709" i="15"/>
  <c r="C1710" i="15"/>
  <c r="C1711" i="15"/>
  <c r="C1712" i="15"/>
  <c r="C1713" i="15"/>
  <c r="C1714" i="15"/>
  <c r="C1715" i="15"/>
  <c r="C1716" i="15"/>
  <c r="C1717" i="15"/>
  <c r="C1718" i="15"/>
  <c r="C1719" i="15"/>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C1756" i="15"/>
  <c r="C1757" i="15"/>
  <c r="C1758" i="15"/>
  <c r="C1759" i="15"/>
  <c r="C1760" i="15"/>
  <c r="C1761" i="15"/>
  <c r="C1762" i="15"/>
  <c r="C1763" i="15"/>
  <c r="C1764" i="15"/>
  <c r="C1765" i="15"/>
  <c r="C1766" i="15"/>
  <c r="C1767" i="15"/>
  <c r="C1768" i="15"/>
  <c r="C1769" i="15"/>
  <c r="C1770" i="15"/>
  <c r="C1771" i="15"/>
  <c r="C1772" i="15"/>
  <c r="C1773" i="15"/>
  <c r="C1774" i="15"/>
  <c r="C1775" i="15"/>
  <c r="C1776" i="15"/>
  <c r="C1777" i="15"/>
  <c r="C1778" i="15"/>
  <c r="C1779" i="15"/>
  <c r="C1780" i="15"/>
  <c r="C1781" i="15"/>
  <c r="C1782" i="15"/>
  <c r="C1783" i="15"/>
  <c r="C1784" i="15"/>
  <c r="C1785" i="15"/>
  <c r="C1786" i="15"/>
  <c r="C1787" i="15"/>
  <c r="C1788" i="15"/>
  <c r="C1789" i="15"/>
  <c r="C1790" i="15"/>
  <c r="C1791" i="15"/>
  <c r="C1792" i="15"/>
  <c r="C1793" i="15"/>
  <c r="C1794" i="15"/>
  <c r="C1795" i="15"/>
  <c r="C1796" i="15"/>
  <c r="C1797" i="15"/>
  <c r="C1798" i="15"/>
  <c r="C1799" i="15"/>
  <c r="C1800" i="15"/>
  <c r="C1801" i="15"/>
  <c r="C1802" i="15"/>
  <c r="C1803" i="15"/>
  <c r="C1804" i="15"/>
  <c r="C1805" i="15"/>
  <c r="C1806" i="15"/>
  <c r="C1807" i="15"/>
  <c r="C1808" i="15"/>
  <c r="C1809" i="15"/>
  <c r="C1810" i="15"/>
  <c r="C1811" i="15"/>
  <c r="C1812" i="15"/>
  <c r="C1813" i="15"/>
  <c r="C1814" i="15"/>
  <c r="C1815" i="15"/>
  <c r="C1816" i="15"/>
  <c r="C1817" i="15"/>
  <c r="C1818" i="15"/>
  <c r="C1819" i="15"/>
  <c r="C1820" i="15"/>
  <c r="C1821" i="15"/>
  <c r="C1822" i="15"/>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C1856" i="15"/>
  <c r="C1857" i="15"/>
  <c r="C1858" i="15"/>
  <c r="C1859" i="15"/>
  <c r="C1860" i="15"/>
  <c r="C1861" i="15"/>
  <c r="C1862" i="15"/>
  <c r="C1863" i="15"/>
  <c r="C1864" i="15"/>
  <c r="C1865" i="15"/>
  <c r="C1866" i="15"/>
  <c r="C1867" i="15"/>
  <c r="C1868" i="15"/>
  <c r="C1869" i="15"/>
  <c r="C1870" i="15"/>
  <c r="C1871" i="15"/>
  <c r="C1872" i="15"/>
  <c r="C1873" i="15"/>
  <c r="C1874" i="15"/>
  <c r="C1875" i="15"/>
  <c r="C1876" i="15"/>
  <c r="C1877" i="15"/>
  <c r="C1878" i="15"/>
  <c r="C1879" i="15"/>
  <c r="C1880" i="15"/>
  <c r="C1881" i="15"/>
  <c r="C1882" i="15"/>
  <c r="C1883" i="15"/>
  <c r="C1884" i="15"/>
  <c r="C1885" i="15"/>
  <c r="C1886" i="15"/>
  <c r="C1887" i="15"/>
  <c r="C1888" i="15"/>
  <c r="C1889" i="15"/>
  <c r="C1890" i="15"/>
  <c r="C1891" i="15"/>
  <c r="C1892" i="15"/>
  <c r="C1893" i="15"/>
  <c r="C1894" i="15"/>
  <c r="C1895" i="15"/>
  <c r="C1896" i="15"/>
  <c r="C1897" i="15"/>
  <c r="C1898" i="15"/>
  <c r="C1899" i="15"/>
  <c r="C1900" i="15"/>
  <c r="C1901" i="15"/>
  <c r="C1902" i="15"/>
  <c r="C1903" i="15"/>
  <c r="C1904" i="15"/>
  <c r="C1905" i="15"/>
  <c r="C1906" i="15"/>
  <c r="C1907" i="15"/>
  <c r="C1908" i="15"/>
  <c r="C1909" i="15"/>
  <c r="C1910" i="15"/>
  <c r="C1911" i="15"/>
  <c r="C1912" i="15"/>
  <c r="C1913" i="15"/>
  <c r="C1914" i="15"/>
  <c r="C1915" i="15"/>
  <c r="C1916" i="15"/>
  <c r="C1917" i="15"/>
  <c r="C1918" i="15"/>
  <c r="C1919" i="15"/>
  <c r="C1920" i="15"/>
  <c r="C1921" i="15"/>
  <c r="C1922" i="15"/>
  <c r="C1923" i="15"/>
  <c r="C1924" i="15"/>
  <c r="C1925" i="15"/>
  <c r="C1926" i="15"/>
  <c r="C1927" i="15"/>
  <c r="C1928" i="15"/>
  <c r="C1929" i="15"/>
  <c r="C1930" i="15"/>
  <c r="C1931" i="15"/>
  <c r="C1932" i="15"/>
  <c r="C1933" i="15"/>
  <c r="C1934" i="15"/>
  <c r="C1935" i="15"/>
  <c r="C1936" i="15"/>
  <c r="C1937" i="15"/>
  <c r="C1938" i="15"/>
  <c r="C1939" i="15"/>
  <c r="C1940" i="15"/>
  <c r="C1941" i="15"/>
  <c r="C1942" i="15"/>
  <c r="C1943" i="15"/>
  <c r="C1944" i="15"/>
  <c r="C1945" i="15"/>
  <c r="C1946" i="15"/>
  <c r="C1947" i="15"/>
  <c r="C1948" i="15"/>
  <c r="C1949" i="15"/>
  <c r="C1950" i="15"/>
  <c r="C1951" i="15"/>
  <c r="C1952" i="15"/>
  <c r="C1953" i="15"/>
  <c r="C1954" i="15"/>
  <c r="C1955" i="15"/>
  <c r="C1956" i="15"/>
  <c r="C1957" i="15"/>
  <c r="C1958" i="15"/>
  <c r="C1959" i="15"/>
  <c r="C1960" i="15"/>
  <c r="C1961" i="15"/>
  <c r="C1962" i="15"/>
  <c r="C1963" i="15"/>
  <c r="C1964" i="15"/>
  <c r="C1965" i="15"/>
  <c r="C1966" i="15"/>
  <c r="C1967" i="15"/>
  <c r="C1968" i="15"/>
  <c r="C1969" i="15"/>
  <c r="C1970" i="15"/>
  <c r="C1971" i="15"/>
  <c r="C1972" i="15"/>
  <c r="C1973" i="15"/>
  <c r="C1974" i="15"/>
  <c r="C1975" i="15"/>
  <c r="C1976" i="15"/>
  <c r="C1977" i="15"/>
  <c r="C1978" i="15"/>
  <c r="C1979" i="15"/>
  <c r="C1980" i="15"/>
  <c r="C1981" i="15"/>
  <c r="C1982" i="15"/>
  <c r="C1983" i="15"/>
  <c r="C1984" i="15"/>
  <c r="C1985" i="15"/>
  <c r="C1986" i="15"/>
  <c r="C1987" i="15"/>
  <c r="C1988" i="15"/>
  <c r="C1989" i="15"/>
  <c r="C1990" i="15"/>
  <c r="C1991" i="15"/>
  <c r="C1992" i="15"/>
  <c r="C1993" i="15"/>
  <c r="C1994" i="15"/>
  <c r="C1995" i="15"/>
  <c r="C1996" i="15"/>
  <c r="C1997" i="15"/>
  <c r="C1998" i="15"/>
  <c r="C1999" i="15"/>
  <c r="C2000" i="15"/>
  <c r="C2001" i="15"/>
  <c r="C2002" i="15"/>
  <c r="C2003" i="15"/>
  <c r="C2004" i="15"/>
  <c r="C2005" i="15"/>
  <c r="C2006" i="15"/>
  <c r="C2007" i="15"/>
  <c r="C2008" i="15"/>
  <c r="C2009" i="15"/>
  <c r="C2010" i="15"/>
  <c r="C2011" i="15"/>
  <c r="C2012" i="15"/>
  <c r="C2013" i="15"/>
  <c r="C2014" i="15"/>
  <c r="C2015" i="15"/>
  <c r="C2016" i="15"/>
  <c r="C2017" i="15"/>
  <c r="C2018" i="15"/>
  <c r="C2019" i="15"/>
  <c r="C2020" i="15"/>
  <c r="C2021" i="15"/>
  <c r="C2022" i="15"/>
  <c r="C2023" i="15"/>
  <c r="C2024" i="15"/>
  <c r="C2025" i="15"/>
  <c r="C2026" i="15"/>
  <c r="C2027" i="15"/>
  <c r="C2028" i="15"/>
  <c r="C2029" i="15"/>
  <c r="C2030" i="15"/>
  <c r="C2031" i="15"/>
  <c r="C2032" i="15"/>
  <c r="C2033" i="15"/>
  <c r="C2034" i="15"/>
  <c r="C2035" i="15"/>
  <c r="C2036" i="15"/>
  <c r="C2037" i="15"/>
  <c r="C2038" i="15"/>
  <c r="C2039" i="15"/>
  <c r="C2040" i="15"/>
  <c r="C2041" i="15"/>
  <c r="C2042" i="15"/>
  <c r="C2043" i="15"/>
  <c r="C2044" i="15"/>
  <c r="C2045" i="15"/>
  <c r="C2046" i="15"/>
  <c r="C2047" i="15"/>
  <c r="C2048" i="15"/>
  <c r="C2049" i="15"/>
  <c r="C2050" i="15"/>
  <c r="C2051" i="15"/>
  <c r="C2052" i="15"/>
  <c r="C2053" i="15"/>
  <c r="C2054" i="15"/>
  <c r="C2055" i="15"/>
  <c r="C2056" i="15"/>
  <c r="C2057" i="15"/>
  <c r="C2058" i="15"/>
  <c r="C2059" i="15"/>
  <c r="C2060" i="15"/>
  <c r="C2061" i="15"/>
  <c r="C2062" i="15"/>
  <c r="C2063" i="15"/>
  <c r="C2064" i="15"/>
  <c r="C2065" i="15"/>
  <c r="C2066" i="15"/>
  <c r="C2067" i="15"/>
  <c r="C2068" i="15"/>
  <c r="C2069" i="15"/>
  <c r="C2070" i="15"/>
  <c r="C2071" i="15"/>
  <c r="C2072" i="15"/>
  <c r="C2073" i="15"/>
  <c r="C2074" i="15"/>
  <c r="C2075" i="15"/>
  <c r="C2076" i="15"/>
  <c r="C2077" i="15"/>
  <c r="C2078" i="15"/>
  <c r="C2079" i="15"/>
  <c r="C2080" i="15"/>
  <c r="C2081" i="15"/>
  <c r="C2082" i="15"/>
  <c r="C2083" i="15"/>
  <c r="C2084" i="15"/>
  <c r="C2085" i="15"/>
  <c r="C2086" i="15"/>
  <c r="C2087" i="15"/>
  <c r="C2088" i="15"/>
  <c r="C2089" i="15"/>
  <c r="C2090" i="15"/>
  <c r="C2091" i="15"/>
  <c r="C2092" i="15"/>
  <c r="C2093" i="15"/>
  <c r="C2094" i="15"/>
  <c r="C2095" i="15"/>
  <c r="C2096" i="15"/>
  <c r="C2097" i="15"/>
  <c r="C2098" i="15"/>
  <c r="C2099" i="15"/>
  <c r="C2100" i="15"/>
  <c r="C2101" i="15"/>
  <c r="C2102" i="15"/>
  <c r="C2103" i="15"/>
  <c r="C2104" i="15"/>
  <c r="C2105" i="15"/>
  <c r="C2106" i="15"/>
  <c r="C2107" i="15"/>
  <c r="C2108" i="15"/>
  <c r="C2109" i="15"/>
  <c r="C2110" i="15"/>
  <c r="C2111" i="15"/>
  <c r="C2112" i="15"/>
  <c r="C2113" i="15"/>
  <c r="C2114" i="15"/>
  <c r="C2115" i="15"/>
  <c r="C2116" i="15"/>
  <c r="C2117" i="15"/>
  <c r="C2118" i="15"/>
  <c r="C2119" i="15"/>
  <c r="C2120" i="15"/>
  <c r="C2121" i="15"/>
  <c r="C2122" i="15"/>
  <c r="C2123" i="15"/>
  <c r="C2124" i="15"/>
  <c r="C2125" i="15"/>
  <c r="C2126" i="15"/>
  <c r="C2127" i="15"/>
  <c r="C2128" i="15"/>
  <c r="C2129" i="15"/>
  <c r="C2130" i="15"/>
  <c r="C2131" i="15"/>
  <c r="C2132" i="15"/>
  <c r="C2133" i="15"/>
  <c r="C2134" i="15"/>
  <c r="C2135" i="15"/>
  <c r="C2136" i="15"/>
  <c r="C2137" i="15"/>
  <c r="C2138" i="15"/>
  <c r="C2139" i="15"/>
  <c r="C2140" i="15"/>
  <c r="C2141" i="15"/>
  <c r="C2142" i="15"/>
  <c r="C2143" i="15"/>
  <c r="C2144" i="15"/>
  <c r="C2145" i="15"/>
  <c r="C2146" i="15"/>
  <c r="C2147" i="15"/>
  <c r="C2148" i="15"/>
  <c r="C2149" i="15"/>
  <c r="C2150" i="15"/>
  <c r="C2151" i="15"/>
  <c r="C2152" i="15"/>
  <c r="C2153" i="15"/>
  <c r="C2154" i="15"/>
  <c r="C2155" i="15"/>
  <c r="C2156" i="15"/>
  <c r="C2157" i="15"/>
  <c r="C2158" i="15"/>
  <c r="C2159" i="15"/>
  <c r="C2160" i="15"/>
  <c r="C2161" i="15"/>
  <c r="C2162" i="15"/>
  <c r="C2163" i="15"/>
  <c r="C2164" i="15"/>
  <c r="C2165" i="15"/>
  <c r="C2166" i="15"/>
  <c r="C2167" i="15"/>
  <c r="C2168" i="15"/>
  <c r="C2169" i="15"/>
  <c r="C2170" i="15"/>
  <c r="C2171" i="15"/>
  <c r="C2172" i="15"/>
  <c r="C2173" i="15"/>
  <c r="C2174" i="15"/>
  <c r="C2175" i="15"/>
  <c r="C2176" i="15"/>
  <c r="C2177" i="15"/>
  <c r="C2178" i="15"/>
  <c r="C2179" i="15"/>
  <c r="C2180" i="15"/>
  <c r="C2181" i="15"/>
  <c r="C2182" i="15"/>
  <c r="C2183" i="15"/>
  <c r="C2184" i="15"/>
  <c r="C2185" i="15"/>
  <c r="C2186" i="15"/>
  <c r="C2187" i="15"/>
  <c r="C2188" i="15"/>
  <c r="C2189" i="15"/>
  <c r="C2190" i="15"/>
  <c r="C2191" i="15"/>
  <c r="C2192" i="15"/>
  <c r="C2193" i="15"/>
  <c r="C2194" i="15"/>
  <c r="C2195" i="15"/>
  <c r="C2196" i="15"/>
  <c r="C2197" i="15"/>
  <c r="C2198" i="15"/>
  <c r="C2199" i="15"/>
  <c r="C2200" i="15"/>
  <c r="C2201" i="15"/>
  <c r="C2202" i="15"/>
  <c r="C2203" i="15"/>
  <c r="C2204" i="15"/>
  <c r="C2205" i="15"/>
  <c r="C2206" i="15"/>
  <c r="C2207" i="15"/>
  <c r="C2208" i="15"/>
  <c r="C2209" i="15"/>
  <c r="C2210" i="15"/>
  <c r="C2211" i="15"/>
  <c r="C2212" i="15"/>
  <c r="C2213" i="15"/>
  <c r="C2214" i="15"/>
  <c r="C2215" i="15"/>
  <c r="C2216" i="15"/>
  <c r="C2217" i="15"/>
  <c r="C2218" i="15"/>
  <c r="C2219" i="15"/>
  <c r="C2220" i="15"/>
  <c r="C2221" i="15"/>
  <c r="C2222" i="15"/>
  <c r="C2223" i="15"/>
  <c r="C2224" i="15"/>
  <c r="C2225" i="15"/>
  <c r="C2226" i="15"/>
  <c r="C2227" i="15"/>
  <c r="C2228" i="15"/>
  <c r="N8" i="12"/>
  <c r="N4" i="12"/>
  <c r="Q19" i="12"/>
  <c r="Q20" i="12"/>
  <c r="Q21" i="12"/>
  <c r="Q22" i="12"/>
  <c r="Q23" i="12"/>
  <c r="Q24" i="12"/>
  <c r="N2230" i="12"/>
  <c r="N2229" i="12"/>
  <c r="N2228" i="12"/>
  <c r="N2227" i="12"/>
  <c r="N2226" i="12"/>
  <c r="N2225" i="12"/>
  <c r="N2224" i="12"/>
  <c r="N2223" i="12"/>
  <c r="N2222" i="12"/>
  <c r="N2221" i="12"/>
  <c r="N2220" i="12"/>
  <c r="N2219" i="12"/>
  <c r="N2218" i="12"/>
  <c r="N2217" i="12"/>
  <c r="N2216" i="12"/>
  <c r="N2215" i="12"/>
  <c r="N2214" i="12"/>
  <c r="N2213" i="12"/>
  <c r="N2212" i="12"/>
  <c r="N2211" i="12"/>
  <c r="N2210" i="12"/>
  <c r="N2209" i="12"/>
  <c r="N2208" i="12"/>
  <c r="N2207" i="12"/>
  <c r="N2206" i="12"/>
  <c r="N2205" i="12"/>
  <c r="N2204" i="12"/>
  <c r="N2203" i="12"/>
  <c r="N2202" i="12"/>
  <c r="N2201" i="12"/>
  <c r="N2200" i="12"/>
  <c r="N2199" i="12"/>
  <c r="N2198" i="12"/>
  <c r="N2197" i="12"/>
  <c r="N2196" i="12"/>
  <c r="N2195" i="12"/>
  <c r="N2194" i="12"/>
  <c r="N2193" i="12"/>
  <c r="N2192" i="12"/>
  <c r="N2191" i="12"/>
  <c r="N2190" i="12"/>
  <c r="N2189" i="12"/>
  <c r="N2188" i="12"/>
  <c r="N2187" i="12"/>
  <c r="N2186" i="12"/>
  <c r="N2185" i="12"/>
  <c r="N2184" i="12"/>
  <c r="N2183" i="12"/>
  <c r="N2182" i="12"/>
  <c r="N2181" i="12"/>
  <c r="N2180" i="12"/>
  <c r="N2179" i="12"/>
  <c r="N2178" i="12"/>
  <c r="N2177" i="12"/>
  <c r="N2176" i="12"/>
  <c r="N2175" i="12"/>
  <c r="N2174" i="12"/>
  <c r="N2173" i="12"/>
  <c r="N2172" i="12"/>
  <c r="N2171" i="12"/>
  <c r="N2170" i="12"/>
  <c r="N2169" i="12"/>
  <c r="N2168" i="12"/>
  <c r="N2167" i="12"/>
  <c r="N2166" i="12"/>
  <c r="N2165" i="12"/>
  <c r="N2164" i="12"/>
  <c r="N2163" i="12"/>
  <c r="N2162" i="12"/>
  <c r="N2161" i="12"/>
  <c r="N2160" i="12"/>
  <c r="N2159" i="12"/>
  <c r="N2158" i="12"/>
  <c r="N2157" i="12"/>
  <c r="N2156" i="12"/>
  <c r="N2155" i="12"/>
  <c r="N2154" i="12"/>
  <c r="N2153" i="12"/>
  <c r="N2152" i="12"/>
  <c r="N2151" i="12"/>
  <c r="N2150" i="12"/>
  <c r="N2149" i="12"/>
  <c r="N2148" i="12"/>
  <c r="N2147" i="12"/>
  <c r="N2146" i="12"/>
  <c r="N2145" i="12"/>
  <c r="N2144" i="12"/>
  <c r="N2143" i="12"/>
  <c r="N2142" i="12"/>
  <c r="N2141" i="12"/>
  <c r="N2140" i="12"/>
  <c r="N2139" i="12"/>
  <c r="N2138" i="12"/>
  <c r="N2137" i="12"/>
  <c r="N2136" i="12"/>
  <c r="N2135" i="12"/>
  <c r="N2134" i="12"/>
  <c r="N2133" i="12"/>
  <c r="N2132" i="12"/>
  <c r="N2131" i="12"/>
  <c r="N2130" i="12"/>
  <c r="N2129" i="12"/>
  <c r="N2128" i="12"/>
  <c r="N2127" i="12"/>
  <c r="N2126" i="12"/>
  <c r="N2125" i="12"/>
  <c r="N2124" i="12"/>
  <c r="N2123" i="12"/>
  <c r="N2122" i="12"/>
  <c r="N2121" i="12"/>
  <c r="N2120" i="12"/>
  <c r="N2119" i="12"/>
  <c r="N2118" i="12"/>
  <c r="N2117" i="12"/>
  <c r="N2116" i="12"/>
  <c r="N2115" i="12"/>
  <c r="N2114" i="12"/>
  <c r="N2113" i="12"/>
  <c r="N2112" i="12"/>
  <c r="N2111" i="12"/>
  <c r="N2110" i="12"/>
  <c r="N2109" i="12"/>
  <c r="N2108" i="12"/>
  <c r="N2107" i="12"/>
  <c r="N2106" i="12"/>
  <c r="N2105" i="12"/>
  <c r="N2104" i="12"/>
  <c r="N2103" i="12"/>
  <c r="N2102" i="12"/>
  <c r="N2101" i="12"/>
  <c r="N2100" i="12"/>
  <c r="N2099" i="12"/>
  <c r="N2098" i="12"/>
  <c r="N2097" i="12"/>
  <c r="N2096" i="12"/>
  <c r="N2095" i="12"/>
  <c r="N2094" i="12"/>
  <c r="N2093" i="12"/>
  <c r="N2092" i="12"/>
  <c r="N2091" i="12"/>
  <c r="N2090" i="12"/>
  <c r="N2089" i="12"/>
  <c r="N2088" i="12"/>
  <c r="N2087" i="12"/>
  <c r="N2086" i="12"/>
  <c r="N2085" i="12"/>
  <c r="N2084" i="12"/>
  <c r="N2083" i="12"/>
  <c r="N2082" i="12"/>
  <c r="N2081" i="12"/>
  <c r="N2080" i="12"/>
  <c r="N2079" i="12"/>
  <c r="N2078" i="12"/>
  <c r="N2077" i="12"/>
  <c r="N2076" i="12"/>
  <c r="N2075" i="12"/>
  <c r="N2074" i="12"/>
  <c r="N2073" i="12"/>
  <c r="N2072" i="12"/>
  <c r="N2071" i="12"/>
  <c r="N2070" i="12"/>
  <c r="N2069" i="12"/>
  <c r="N2068" i="12"/>
  <c r="N2067" i="12"/>
  <c r="N2066" i="12"/>
  <c r="N2065" i="12"/>
  <c r="N2064" i="12"/>
  <c r="N2063" i="12"/>
  <c r="N2062" i="12"/>
  <c r="N2061" i="12"/>
  <c r="N2060" i="12"/>
  <c r="N2059" i="12"/>
  <c r="N2058" i="12"/>
  <c r="N2057" i="12"/>
  <c r="N2056" i="12"/>
  <c r="N2055" i="12"/>
  <c r="N2054" i="12"/>
  <c r="N2053" i="12"/>
  <c r="N2052" i="12"/>
  <c r="N2051" i="12"/>
  <c r="N2050" i="12"/>
  <c r="N2049" i="12"/>
  <c r="N2048" i="12"/>
  <c r="N2047" i="12"/>
  <c r="N2046" i="12"/>
  <c r="N2045" i="12"/>
  <c r="N2044" i="12"/>
  <c r="N2043" i="12"/>
  <c r="N2042" i="12"/>
  <c r="N2041" i="12"/>
  <c r="N2040" i="12"/>
  <c r="N2039" i="12"/>
  <c r="N2038" i="12"/>
  <c r="N2037" i="12"/>
  <c r="N2036" i="12"/>
  <c r="N2035" i="12"/>
  <c r="N2034" i="12"/>
  <c r="N2033" i="12"/>
  <c r="N2032" i="12"/>
  <c r="N2031" i="12"/>
  <c r="N2030" i="12"/>
  <c r="N2029" i="12"/>
  <c r="N2028" i="12"/>
  <c r="N2027" i="12"/>
  <c r="N2026" i="12"/>
  <c r="N2025" i="12"/>
  <c r="N2024" i="12"/>
  <c r="N2023" i="12"/>
  <c r="N2022" i="12"/>
  <c r="N2021" i="12"/>
  <c r="N2020" i="12"/>
  <c r="N2019" i="12"/>
  <c r="N2018" i="12"/>
  <c r="N2017" i="12"/>
  <c r="N2016" i="12"/>
  <c r="N2015" i="12"/>
  <c r="N2014" i="12"/>
  <c r="N2013" i="12"/>
  <c r="N2012" i="12"/>
  <c r="N2011" i="12"/>
  <c r="N2010" i="12"/>
  <c r="N2009" i="12"/>
  <c r="N2008" i="12"/>
  <c r="N2007" i="12"/>
  <c r="N2006" i="12"/>
  <c r="N2005" i="12"/>
  <c r="N2004" i="12"/>
  <c r="N2003" i="12"/>
  <c r="N2002" i="12"/>
  <c r="N2001" i="12"/>
  <c r="N2000" i="12"/>
  <c r="N1999" i="12"/>
  <c r="N1998" i="12"/>
  <c r="N1997" i="12"/>
  <c r="N1996" i="12"/>
  <c r="N1995" i="12"/>
  <c r="N1994" i="12"/>
  <c r="N1993" i="12"/>
  <c r="N1992" i="12"/>
  <c r="N1991" i="12"/>
  <c r="N1990" i="12"/>
  <c r="N1989" i="12"/>
  <c r="N1988" i="12"/>
  <c r="N1987" i="12"/>
  <c r="N1986" i="12"/>
  <c r="N1985" i="12"/>
  <c r="N1984" i="12"/>
  <c r="N1983" i="12"/>
  <c r="N1982" i="12"/>
  <c r="N1981" i="12"/>
  <c r="N1980" i="12"/>
  <c r="N1979" i="12"/>
  <c r="N1978" i="12"/>
  <c r="N1977" i="12"/>
  <c r="N1976" i="12"/>
  <c r="N1975" i="12"/>
  <c r="N1974" i="12"/>
  <c r="N1973" i="12"/>
  <c r="N1972" i="12"/>
  <c r="N1971" i="12"/>
  <c r="N1970" i="12"/>
  <c r="N1969" i="12"/>
  <c r="N1968" i="12"/>
  <c r="N1967" i="12"/>
  <c r="N1966" i="12"/>
  <c r="N1965" i="12"/>
  <c r="N1964" i="12"/>
  <c r="N1963" i="12"/>
  <c r="N1962" i="12"/>
  <c r="N1961" i="12"/>
  <c r="N1960" i="12"/>
  <c r="N1959" i="12"/>
  <c r="N1958" i="12"/>
  <c r="N1957" i="12"/>
  <c r="N1956" i="12"/>
  <c r="N1955" i="12"/>
  <c r="N1954" i="12"/>
  <c r="N1953" i="12"/>
  <c r="N1952" i="12"/>
  <c r="N1951" i="12"/>
  <c r="N1950" i="12"/>
  <c r="N1949" i="12"/>
  <c r="N1948" i="12"/>
  <c r="N1947" i="12"/>
  <c r="N1946" i="12"/>
  <c r="N1945" i="12"/>
  <c r="N1944" i="12"/>
  <c r="N1943" i="12"/>
  <c r="N1942" i="12"/>
  <c r="N1941" i="12"/>
  <c r="N1940" i="12"/>
  <c r="N1939" i="12"/>
  <c r="N1938" i="12"/>
  <c r="N1937" i="12"/>
  <c r="N1936" i="12"/>
  <c r="N1935" i="12"/>
  <c r="N1934" i="12"/>
  <c r="N1933" i="12"/>
  <c r="N1932" i="12"/>
  <c r="N1931" i="12"/>
  <c r="N1930" i="12"/>
  <c r="N1929" i="12"/>
  <c r="N1928" i="12"/>
  <c r="N1927" i="12"/>
  <c r="N1926" i="12"/>
  <c r="N1925" i="12"/>
  <c r="N1924" i="12"/>
  <c r="N1923" i="12"/>
  <c r="N1922" i="12"/>
  <c r="N1921" i="12"/>
  <c r="N1920" i="12"/>
  <c r="N1919" i="12"/>
  <c r="N1918" i="12"/>
  <c r="N1917" i="12"/>
  <c r="N1916" i="12"/>
  <c r="N1915" i="12"/>
  <c r="N1914" i="12"/>
  <c r="N1913" i="12"/>
  <c r="N1912" i="12"/>
  <c r="N1911" i="12"/>
  <c r="N1910" i="12"/>
  <c r="N1909" i="12"/>
  <c r="N1908" i="12"/>
  <c r="N1907" i="12"/>
  <c r="N1906" i="12"/>
  <c r="N1905" i="12"/>
  <c r="N1904" i="12"/>
  <c r="N1903" i="12"/>
  <c r="N1902" i="12"/>
  <c r="N1901" i="12"/>
  <c r="N1900" i="12"/>
  <c r="N1899" i="12"/>
  <c r="N1898" i="12"/>
  <c r="N1897" i="12"/>
  <c r="N1896" i="12"/>
  <c r="N1895" i="12"/>
  <c r="N1894" i="12"/>
  <c r="N1893" i="12"/>
  <c r="N1892" i="12"/>
  <c r="N1891" i="12"/>
  <c r="N1890" i="12"/>
  <c r="N1889" i="12"/>
  <c r="N1888" i="12"/>
  <c r="N1887" i="12"/>
  <c r="N1886" i="12"/>
  <c r="N1885" i="12"/>
  <c r="N1884" i="12"/>
  <c r="N1883" i="12"/>
  <c r="N1882" i="12"/>
  <c r="N1881" i="12"/>
  <c r="N1880" i="12"/>
  <c r="N1879" i="12"/>
  <c r="N1878" i="12"/>
  <c r="N1877" i="12"/>
  <c r="N1876" i="12"/>
  <c r="N1875" i="12"/>
  <c r="N1874" i="12"/>
  <c r="N1873" i="12"/>
  <c r="N1872" i="12"/>
  <c r="N1871" i="12"/>
  <c r="N1870" i="12"/>
  <c r="N1869" i="12"/>
  <c r="N1868" i="12"/>
  <c r="N1867" i="12"/>
  <c r="N1866" i="12"/>
  <c r="N1865" i="12"/>
  <c r="N1864" i="12"/>
  <c r="N1863" i="12"/>
  <c r="N1862" i="12"/>
  <c r="N1861" i="12"/>
  <c r="N1860" i="12"/>
  <c r="N1859" i="12"/>
  <c r="N1858" i="12"/>
  <c r="N1857" i="12"/>
  <c r="N1856" i="12"/>
  <c r="N1855" i="12"/>
  <c r="N1854" i="12"/>
  <c r="N1853" i="12"/>
  <c r="N1852" i="12"/>
  <c r="N1851" i="12"/>
  <c r="N1850" i="12"/>
  <c r="N1849" i="12"/>
  <c r="N1848" i="12"/>
  <c r="N1847" i="12"/>
  <c r="N1846" i="12"/>
  <c r="N1845" i="12"/>
  <c r="N1844" i="12"/>
  <c r="N1843" i="12"/>
  <c r="N1842" i="12"/>
  <c r="N1841" i="12"/>
  <c r="N1840" i="12"/>
  <c r="N1839" i="12"/>
  <c r="N1838" i="12"/>
  <c r="N1837" i="12"/>
  <c r="N1836" i="12"/>
  <c r="N1835" i="12"/>
  <c r="N1834" i="12"/>
  <c r="N1833" i="12"/>
  <c r="N1832" i="12"/>
  <c r="N1831" i="12"/>
  <c r="N1830" i="12"/>
  <c r="N1829" i="12"/>
  <c r="N1828" i="12"/>
  <c r="N1827" i="12"/>
  <c r="N1826" i="12"/>
  <c r="N1825" i="12"/>
  <c r="N1824" i="12"/>
  <c r="N1823" i="12"/>
  <c r="N1822" i="12"/>
  <c r="N1821" i="12"/>
  <c r="N1820" i="12"/>
  <c r="N1819" i="12"/>
  <c r="N1818" i="12"/>
  <c r="N1817" i="12"/>
  <c r="N1816" i="12"/>
  <c r="N1815" i="12"/>
  <c r="N1814" i="12"/>
  <c r="N1813" i="12"/>
  <c r="N1812" i="12"/>
  <c r="N1811" i="12"/>
  <c r="N1810" i="12"/>
  <c r="N1809" i="12"/>
  <c r="N1808" i="12"/>
  <c r="N1807" i="12"/>
  <c r="N1806" i="12"/>
  <c r="N1805" i="12"/>
  <c r="N1804" i="12"/>
  <c r="N1803" i="12"/>
  <c r="N1802" i="12"/>
  <c r="N1801" i="12"/>
  <c r="N1800" i="12"/>
  <c r="N1799" i="12"/>
  <c r="N1798" i="12"/>
  <c r="N1797" i="12"/>
  <c r="N1796" i="12"/>
  <c r="N1795" i="12"/>
  <c r="N1794" i="12"/>
  <c r="N1793" i="12"/>
  <c r="N1792" i="12"/>
  <c r="N1791" i="12"/>
  <c r="N1790" i="12"/>
  <c r="N1789" i="12"/>
  <c r="N1788" i="12"/>
  <c r="N1787" i="12"/>
  <c r="N1786" i="12"/>
  <c r="N1785" i="12"/>
  <c r="N1784" i="12"/>
  <c r="N1783" i="12"/>
  <c r="N1782" i="12"/>
  <c r="N1781" i="12"/>
  <c r="N1780" i="12"/>
  <c r="N1779" i="12"/>
  <c r="N1778" i="12"/>
  <c r="N1777" i="12"/>
  <c r="N1776" i="12"/>
  <c r="N1775" i="12"/>
  <c r="N1774" i="12"/>
  <c r="N1773" i="12"/>
  <c r="N1772" i="12"/>
  <c r="N1771" i="12"/>
  <c r="N1770" i="12"/>
  <c r="N1769" i="12"/>
  <c r="N1768" i="12"/>
  <c r="N1767" i="12"/>
  <c r="N1766" i="12"/>
  <c r="N1765" i="12"/>
  <c r="N1764" i="12"/>
  <c r="N1763" i="12"/>
  <c r="N1762" i="12"/>
  <c r="N1761" i="12"/>
  <c r="N1760" i="12"/>
  <c r="N1759" i="12"/>
  <c r="N1758" i="12"/>
  <c r="N1757" i="12"/>
  <c r="N1756" i="12"/>
  <c r="N1755" i="12"/>
  <c r="N1754" i="12"/>
  <c r="N1753" i="12"/>
  <c r="N1752" i="12"/>
  <c r="N1751" i="12"/>
  <c r="N1750" i="12"/>
  <c r="N1749" i="12"/>
  <c r="N1748" i="12"/>
  <c r="N1747" i="12"/>
  <c r="N1746" i="12"/>
  <c r="N1745" i="12"/>
  <c r="N1744" i="12"/>
  <c r="N1743" i="12"/>
  <c r="N1742" i="12"/>
  <c r="N1741" i="12"/>
  <c r="N1740" i="12"/>
  <c r="N1739" i="12"/>
  <c r="N1738" i="12"/>
  <c r="N1737" i="12"/>
  <c r="N1736" i="12"/>
  <c r="N1735" i="12"/>
  <c r="N1734" i="12"/>
  <c r="N1733" i="12"/>
  <c r="N1732" i="12"/>
  <c r="N1731" i="12"/>
  <c r="N1730" i="12"/>
  <c r="N1729" i="12"/>
  <c r="N1728" i="12"/>
  <c r="N1727" i="12"/>
  <c r="N1726" i="12"/>
  <c r="N1725" i="12"/>
  <c r="N1724" i="12"/>
  <c r="N1723" i="12"/>
  <c r="N1722" i="12"/>
  <c r="N1721" i="12"/>
  <c r="N1720" i="12"/>
  <c r="N1719" i="12"/>
  <c r="N1718" i="12"/>
  <c r="N1717" i="12"/>
  <c r="N1716" i="12"/>
  <c r="N1715" i="12"/>
  <c r="N1714" i="12"/>
  <c r="N1713" i="12"/>
  <c r="N1712" i="12"/>
  <c r="N1711" i="12"/>
  <c r="N1710" i="12"/>
  <c r="N1709" i="12"/>
  <c r="N1708" i="12"/>
  <c r="N1707" i="12"/>
  <c r="N1706" i="12"/>
  <c r="N1705" i="12"/>
  <c r="N1704" i="12"/>
  <c r="N1703" i="12"/>
  <c r="N1702" i="12"/>
  <c r="N1701" i="12"/>
  <c r="N1700" i="12"/>
  <c r="N1699" i="12"/>
  <c r="N1698" i="12"/>
  <c r="N1697" i="12"/>
  <c r="N1696" i="12"/>
  <c r="N1695" i="12"/>
  <c r="N1694" i="12"/>
  <c r="N1693" i="12"/>
  <c r="N1692" i="12"/>
  <c r="N1691" i="12"/>
  <c r="N1690" i="12"/>
  <c r="N1689" i="12"/>
  <c r="N1688" i="12"/>
  <c r="N1687" i="12"/>
  <c r="N1686" i="12"/>
  <c r="N1685" i="12"/>
  <c r="N1684" i="12"/>
  <c r="N1683" i="12"/>
  <c r="N1682" i="12"/>
  <c r="N1681" i="12"/>
  <c r="N1680" i="12"/>
  <c r="N1679" i="12"/>
  <c r="N1678" i="12"/>
  <c r="N1677" i="12"/>
  <c r="N1676" i="12"/>
  <c r="N1675" i="12"/>
  <c r="N1674" i="12"/>
  <c r="N1673" i="12"/>
  <c r="N1672" i="12"/>
  <c r="N1671" i="12"/>
  <c r="N1670" i="12"/>
  <c r="N1669" i="12"/>
  <c r="N1668" i="12"/>
  <c r="N1667" i="12"/>
  <c r="N1666" i="12"/>
  <c r="N1665" i="12"/>
  <c r="N1664" i="12"/>
  <c r="N1663" i="12"/>
  <c r="N1662" i="12"/>
  <c r="N1661" i="12"/>
  <c r="N1660" i="12"/>
  <c r="N1659" i="12"/>
  <c r="N1658" i="12"/>
  <c r="N1657" i="12"/>
  <c r="N1656" i="12"/>
  <c r="N1655" i="12"/>
  <c r="N1654" i="12"/>
  <c r="N1653" i="12"/>
  <c r="N1652" i="12"/>
  <c r="N1651" i="12"/>
  <c r="N1650" i="12"/>
  <c r="N1649" i="12"/>
  <c r="N1648" i="12"/>
  <c r="N1647" i="12"/>
  <c r="N1646" i="12"/>
  <c r="N1645" i="12"/>
  <c r="N1644" i="12"/>
  <c r="N1643" i="12"/>
  <c r="N1642" i="12"/>
  <c r="N1641" i="12"/>
  <c r="N1640" i="12"/>
  <c r="N1639" i="12"/>
  <c r="N1638" i="12"/>
  <c r="N1637" i="12"/>
  <c r="N1636" i="12"/>
  <c r="N1635" i="12"/>
  <c r="N1634" i="12"/>
  <c r="N1633" i="12"/>
  <c r="N1632" i="12"/>
  <c r="N1631" i="12"/>
  <c r="N1630" i="12"/>
  <c r="N1629" i="12"/>
  <c r="N1628" i="12"/>
  <c r="N1627" i="12"/>
  <c r="N1626" i="12"/>
  <c r="N1625" i="12"/>
  <c r="N1624" i="12"/>
  <c r="N1623" i="12"/>
  <c r="N1622" i="12"/>
  <c r="N1621" i="12"/>
  <c r="N1620" i="12"/>
  <c r="N1619" i="12"/>
  <c r="N1618" i="12"/>
  <c r="N1617" i="12"/>
  <c r="N1616" i="12"/>
  <c r="N1615" i="12"/>
  <c r="N1614" i="12"/>
  <c r="N1613" i="12"/>
  <c r="N1612" i="12"/>
  <c r="N1611" i="12"/>
  <c r="N1610" i="12"/>
  <c r="N1609" i="12"/>
  <c r="N1608" i="12"/>
  <c r="N1607" i="12"/>
  <c r="N1606" i="12"/>
  <c r="N1605" i="12"/>
  <c r="N1604" i="12"/>
  <c r="N1603" i="12"/>
  <c r="N1602" i="12"/>
  <c r="N1601" i="12"/>
  <c r="N1600" i="12"/>
  <c r="N1599" i="12"/>
  <c r="N1598" i="12"/>
  <c r="N1597" i="12"/>
  <c r="N1596" i="12"/>
  <c r="N1595" i="12"/>
  <c r="N1594" i="12"/>
  <c r="N1593" i="12"/>
  <c r="N1592" i="12"/>
  <c r="N1591" i="12"/>
  <c r="N1590" i="12"/>
  <c r="N1589" i="12"/>
  <c r="N1588" i="12"/>
  <c r="N1587" i="12"/>
  <c r="N1586" i="12"/>
  <c r="N1585" i="12"/>
  <c r="N1584" i="12"/>
  <c r="N1583" i="12"/>
  <c r="N1582" i="12"/>
  <c r="N1581" i="12"/>
  <c r="N1580" i="12"/>
  <c r="N1579" i="12"/>
  <c r="N1578" i="12"/>
  <c r="N1577" i="12"/>
  <c r="N1576" i="12"/>
  <c r="N1575" i="12"/>
  <c r="N1574" i="12"/>
  <c r="N1573" i="12"/>
  <c r="N1572" i="12"/>
  <c r="N1571" i="12"/>
  <c r="N1570" i="12"/>
  <c r="N1569" i="12"/>
  <c r="N1568" i="12"/>
  <c r="N1567" i="12"/>
  <c r="N1566" i="12"/>
  <c r="N1565" i="12"/>
  <c r="N1564" i="12"/>
  <c r="N1563" i="12"/>
  <c r="N1562" i="12"/>
  <c r="N1561" i="12"/>
  <c r="N1560" i="12"/>
  <c r="N1559" i="12"/>
  <c r="N1558" i="12"/>
  <c r="N1557" i="12"/>
  <c r="N1556" i="12"/>
  <c r="N1555" i="12"/>
  <c r="N1554" i="12"/>
  <c r="N1553" i="12"/>
  <c r="N1552" i="12"/>
  <c r="N1551" i="12"/>
  <c r="N1550" i="12"/>
  <c r="N1549" i="12"/>
  <c r="N1548" i="12"/>
  <c r="N1547" i="12"/>
  <c r="N1546" i="12"/>
  <c r="N1545" i="12"/>
  <c r="N1544" i="12"/>
  <c r="N1543" i="12"/>
  <c r="N1542" i="12"/>
  <c r="N1541" i="12"/>
  <c r="N1540" i="12"/>
  <c r="N1539" i="12"/>
  <c r="N1538" i="12"/>
  <c r="N1537" i="12"/>
  <c r="N1536" i="12"/>
  <c r="N1535" i="12"/>
  <c r="N1534" i="12"/>
  <c r="N1533" i="12"/>
  <c r="N1532" i="12"/>
  <c r="N1531" i="12"/>
  <c r="N1530" i="12"/>
  <c r="N1529" i="12"/>
  <c r="N1528" i="12"/>
  <c r="N1527" i="12"/>
  <c r="N1526" i="12"/>
  <c r="N1525" i="12"/>
  <c r="N1524" i="12"/>
  <c r="N1523" i="12"/>
  <c r="N1522" i="12"/>
  <c r="N1521" i="12"/>
  <c r="N1520" i="12"/>
  <c r="N1519" i="12"/>
  <c r="N1518" i="12"/>
  <c r="N1517" i="12"/>
  <c r="N1516" i="12"/>
  <c r="N1515" i="12"/>
  <c r="N1514" i="12"/>
  <c r="N1513" i="12"/>
  <c r="N1512" i="12"/>
  <c r="N1511" i="12"/>
  <c r="N1510" i="12"/>
  <c r="N1509" i="12"/>
  <c r="N1508" i="12"/>
  <c r="N1507" i="12"/>
  <c r="N1506" i="12"/>
  <c r="N1505" i="12"/>
  <c r="N1504" i="12"/>
  <c r="N1503" i="12"/>
  <c r="N1502" i="12"/>
  <c r="N1501" i="12"/>
  <c r="N1500" i="12"/>
  <c r="N1499" i="12"/>
  <c r="N1498" i="12"/>
  <c r="N1497" i="12"/>
  <c r="N1496" i="12"/>
  <c r="N1495" i="12"/>
  <c r="N1494" i="12"/>
  <c r="N1493" i="12"/>
  <c r="N1492" i="12"/>
  <c r="N1491" i="12"/>
  <c r="N1490" i="12"/>
  <c r="N1489" i="12"/>
  <c r="N1488" i="12"/>
  <c r="N1487" i="12"/>
  <c r="N1486" i="12"/>
  <c r="N1485" i="12"/>
  <c r="N1484" i="12"/>
  <c r="N1483" i="12"/>
  <c r="N1482" i="12"/>
  <c r="N1481" i="12"/>
  <c r="N1480" i="12"/>
  <c r="N1479" i="12"/>
  <c r="N1478" i="12"/>
  <c r="N1477" i="12"/>
  <c r="N1476" i="12"/>
  <c r="N1475" i="12"/>
  <c r="N1474" i="12"/>
  <c r="N1473" i="12"/>
  <c r="N1472" i="12"/>
  <c r="N1471" i="12"/>
  <c r="N1470" i="12"/>
  <c r="N1469" i="12"/>
  <c r="N1468" i="12"/>
  <c r="N1467" i="12"/>
  <c r="N1466" i="12"/>
  <c r="N1465" i="12"/>
  <c r="N1464" i="12"/>
  <c r="N1463" i="12"/>
  <c r="N1462" i="12"/>
  <c r="N1461" i="12"/>
  <c r="N1460" i="12"/>
  <c r="N1459" i="12"/>
  <c r="N1458" i="12"/>
  <c r="N1457" i="12"/>
  <c r="N1456" i="12"/>
  <c r="N1455" i="12"/>
  <c r="N1454" i="12"/>
  <c r="N1453" i="12"/>
  <c r="N1452" i="12"/>
  <c r="N1451" i="12"/>
  <c r="N1450" i="12"/>
  <c r="N1449" i="12"/>
  <c r="N1448" i="12"/>
  <c r="N1447" i="12"/>
  <c r="N1446" i="12"/>
  <c r="N1445" i="12"/>
  <c r="N1444" i="12"/>
  <c r="N1443" i="12"/>
  <c r="N1442" i="12"/>
  <c r="N1441" i="12"/>
  <c r="N1440" i="12"/>
  <c r="N1439" i="12"/>
  <c r="N1438" i="12"/>
  <c r="N1437" i="12"/>
  <c r="N1436" i="12"/>
  <c r="N1435" i="12"/>
  <c r="N1434" i="12"/>
  <c r="N1433" i="12"/>
  <c r="N1432" i="12"/>
  <c r="N1431" i="12"/>
  <c r="N1430" i="12"/>
  <c r="N1429" i="12"/>
  <c r="N1428" i="12"/>
  <c r="N1427" i="12"/>
  <c r="N1426" i="12"/>
  <c r="N1425" i="12"/>
  <c r="N1424" i="12"/>
  <c r="N1423" i="12"/>
  <c r="N1422" i="12"/>
  <c r="N1421" i="12"/>
  <c r="N1420" i="12"/>
  <c r="N1419" i="12"/>
  <c r="N1418" i="12"/>
  <c r="N1417" i="12"/>
  <c r="N1416" i="12"/>
  <c r="N1415" i="12"/>
  <c r="N1414" i="12"/>
  <c r="N1413" i="12"/>
  <c r="N1412" i="12"/>
  <c r="N1411" i="12"/>
  <c r="N1410" i="12"/>
  <c r="N1409" i="12"/>
  <c r="N1408" i="12"/>
  <c r="N1407" i="12"/>
  <c r="N1406" i="12"/>
  <c r="N1405" i="12"/>
  <c r="N1404" i="12"/>
  <c r="N1403" i="12"/>
  <c r="N1402" i="12"/>
  <c r="N1401" i="12"/>
  <c r="N1400" i="12"/>
  <c r="N1399" i="12"/>
  <c r="N1398" i="12"/>
  <c r="N1397" i="12"/>
  <c r="N1396" i="12"/>
  <c r="N1395" i="12"/>
  <c r="N1394" i="12"/>
  <c r="N1393" i="12"/>
  <c r="N1392" i="12"/>
  <c r="N1391" i="12"/>
  <c r="N1390" i="12"/>
  <c r="N1389" i="12"/>
  <c r="N1388" i="12"/>
  <c r="N1387" i="12"/>
  <c r="N1386" i="12"/>
  <c r="N1385" i="12"/>
  <c r="N1384" i="12"/>
  <c r="N1383" i="12"/>
  <c r="N1382" i="12"/>
  <c r="N1381" i="12"/>
  <c r="N1380" i="12"/>
  <c r="N1379" i="12"/>
  <c r="N1378" i="12"/>
  <c r="N1377" i="12"/>
  <c r="N1376" i="12"/>
  <c r="N1375" i="12"/>
  <c r="N1374" i="12"/>
  <c r="N1373" i="12"/>
  <c r="N1372" i="12"/>
  <c r="N1371" i="12"/>
  <c r="N1370" i="12"/>
  <c r="N1369" i="12"/>
  <c r="N1368" i="12"/>
  <c r="N1367" i="12"/>
  <c r="N1366" i="12"/>
  <c r="N1365" i="12"/>
  <c r="N1364" i="12"/>
  <c r="N1363" i="12"/>
  <c r="N1362" i="12"/>
  <c r="N1361" i="12"/>
  <c r="N1360" i="12"/>
  <c r="N1359" i="12"/>
  <c r="N1358" i="12"/>
  <c r="N1357" i="12"/>
  <c r="N1356" i="12"/>
  <c r="N1355" i="12"/>
  <c r="N1354" i="12"/>
  <c r="N1353" i="12"/>
  <c r="N1352" i="12"/>
  <c r="N1351" i="12"/>
  <c r="N1350" i="12"/>
  <c r="N1349" i="12"/>
  <c r="N1348" i="12"/>
  <c r="N1347" i="12"/>
  <c r="N1346" i="12"/>
  <c r="N1345" i="12"/>
  <c r="N1344" i="12"/>
  <c r="N1343" i="12"/>
  <c r="N1342" i="12"/>
  <c r="N1341" i="12"/>
  <c r="N1340" i="12"/>
  <c r="N1339" i="12"/>
  <c r="N1338" i="12"/>
  <c r="N1337" i="12"/>
  <c r="N1336" i="12"/>
  <c r="N1335" i="12"/>
  <c r="N1334" i="12"/>
  <c r="N1333" i="12"/>
  <c r="N1332" i="12"/>
  <c r="N1331" i="12"/>
  <c r="N1330" i="12"/>
  <c r="N1329" i="12"/>
  <c r="N1328" i="12"/>
  <c r="N1327" i="12"/>
  <c r="N1326" i="12"/>
  <c r="N1325" i="12"/>
  <c r="N1324" i="12"/>
  <c r="N1323" i="12"/>
  <c r="N1322" i="12"/>
  <c r="N1321" i="12"/>
  <c r="N1320" i="12"/>
  <c r="N1319" i="12"/>
  <c r="N1318" i="12"/>
  <c r="N1317" i="12"/>
  <c r="N1316" i="12"/>
  <c r="N1315" i="12"/>
  <c r="N1314" i="12"/>
  <c r="N1313" i="12"/>
  <c r="N1312" i="12"/>
  <c r="N1311" i="12"/>
  <c r="N1310" i="12"/>
  <c r="N1309" i="12"/>
  <c r="N1308" i="12"/>
  <c r="N1307" i="12"/>
  <c r="N1306" i="12"/>
  <c r="N1305" i="12"/>
  <c r="N1304" i="12"/>
  <c r="N1303" i="12"/>
  <c r="N1302" i="12"/>
  <c r="N1301" i="12"/>
  <c r="N1300" i="12"/>
  <c r="N1299" i="12"/>
  <c r="N1298" i="12"/>
  <c r="N1297" i="12"/>
  <c r="N1296" i="12"/>
  <c r="N1295" i="12"/>
  <c r="N1294" i="12"/>
  <c r="N1293" i="12"/>
  <c r="N1292" i="12"/>
  <c r="N1291" i="12"/>
  <c r="N1290" i="12"/>
  <c r="N1289" i="12"/>
  <c r="N1288" i="12"/>
  <c r="N1287" i="12"/>
  <c r="N1286" i="12"/>
  <c r="N1285" i="12"/>
  <c r="N1284" i="12"/>
  <c r="N1283" i="12"/>
  <c r="N1282" i="12"/>
  <c r="N1281" i="12"/>
  <c r="N1280" i="12"/>
  <c r="N1279" i="12"/>
  <c r="N1278" i="12"/>
  <c r="N1277" i="12"/>
  <c r="N1276" i="12"/>
  <c r="N1275" i="12"/>
  <c r="N1274" i="12"/>
  <c r="N1273" i="12"/>
  <c r="N1272" i="12"/>
  <c r="N1271" i="12"/>
  <c r="N1270" i="12"/>
  <c r="N1269" i="12"/>
  <c r="N1268" i="12"/>
  <c r="N1267" i="12"/>
  <c r="N1266" i="12"/>
  <c r="N1265" i="12"/>
  <c r="N1264" i="12"/>
  <c r="N1263" i="12"/>
  <c r="N1262" i="12"/>
  <c r="N1261" i="12"/>
  <c r="N1260" i="12"/>
  <c r="N1259" i="12"/>
  <c r="N1258" i="12"/>
  <c r="N1257" i="12"/>
  <c r="N1256" i="12"/>
  <c r="N1255" i="12"/>
  <c r="N1254" i="12"/>
  <c r="N1253" i="12"/>
  <c r="N1252" i="12"/>
  <c r="N1251" i="12"/>
  <c r="N1250" i="12"/>
  <c r="N1249" i="12"/>
  <c r="N1248" i="12"/>
  <c r="N1247" i="12"/>
  <c r="N1246" i="12"/>
  <c r="N1245" i="12"/>
  <c r="N1244" i="12"/>
  <c r="N1243" i="12"/>
  <c r="N1242" i="12"/>
  <c r="N1241" i="12"/>
  <c r="N1240" i="12"/>
  <c r="N1239" i="12"/>
  <c r="N1238" i="12"/>
  <c r="N1237" i="12"/>
  <c r="N1236" i="12"/>
  <c r="N1235" i="12"/>
  <c r="N1234" i="12"/>
  <c r="N1233" i="12"/>
  <c r="N1232" i="12"/>
  <c r="N1231" i="12"/>
  <c r="N1230" i="12"/>
  <c r="N1229" i="12"/>
  <c r="N1228" i="12"/>
  <c r="N1227" i="12"/>
  <c r="N1226" i="12"/>
  <c r="N1225" i="12"/>
  <c r="N1224" i="12"/>
  <c r="N1223" i="12"/>
  <c r="N1222" i="12"/>
  <c r="N1221" i="12"/>
  <c r="N1220" i="12"/>
  <c r="N1219" i="12"/>
  <c r="N1218" i="12"/>
  <c r="N1217" i="12"/>
  <c r="N1216" i="12"/>
  <c r="N1215" i="12"/>
  <c r="N1214" i="12"/>
  <c r="N1213" i="12"/>
  <c r="N1212" i="12"/>
  <c r="N1211" i="12"/>
  <c r="N1210" i="12"/>
  <c r="N1209" i="12"/>
  <c r="N1208" i="12"/>
  <c r="N1207" i="12"/>
  <c r="N1206" i="12"/>
  <c r="N1205" i="12"/>
  <c r="N1204" i="12"/>
  <c r="N1203" i="12"/>
  <c r="N1202" i="12"/>
  <c r="N1201" i="12"/>
  <c r="N1200" i="12"/>
  <c r="N1199" i="12"/>
  <c r="N1198" i="12"/>
  <c r="N1197" i="12"/>
  <c r="N1196" i="12"/>
  <c r="N1195" i="12"/>
  <c r="N1194" i="12"/>
  <c r="N1193" i="12"/>
  <c r="N1192" i="12"/>
  <c r="N1191" i="12"/>
  <c r="N1190" i="12"/>
  <c r="N1189" i="12"/>
  <c r="N1188" i="12"/>
  <c r="N1187" i="12"/>
  <c r="N1186" i="12"/>
  <c r="N1185" i="12"/>
  <c r="N1184" i="12"/>
  <c r="N1183" i="12"/>
  <c r="N1182" i="12"/>
  <c r="N1181" i="12"/>
  <c r="N1180" i="12"/>
  <c r="N1179" i="12"/>
  <c r="N1178" i="12"/>
  <c r="N1177" i="12"/>
  <c r="N1176" i="12"/>
  <c r="N1175" i="12"/>
  <c r="N1174" i="12"/>
  <c r="N1173" i="12"/>
  <c r="N1172" i="12"/>
  <c r="N1171" i="12"/>
  <c r="N1170" i="12"/>
  <c r="N1169" i="12"/>
  <c r="N1168" i="12"/>
  <c r="N1167" i="12"/>
  <c r="N1166" i="12"/>
  <c r="N1165" i="12"/>
  <c r="N1164" i="12"/>
  <c r="N1163" i="12"/>
  <c r="N1162" i="12"/>
  <c r="N1161" i="12"/>
  <c r="N1160" i="12"/>
  <c r="N1159" i="12"/>
  <c r="N1158" i="12"/>
  <c r="N1157" i="12"/>
  <c r="N1156" i="12"/>
  <c r="N1155" i="12"/>
  <c r="N1154" i="12"/>
  <c r="N1153" i="12"/>
  <c r="N1152" i="12"/>
  <c r="N1151" i="12"/>
  <c r="N1150" i="12"/>
  <c r="N1149" i="12"/>
  <c r="N1148" i="12"/>
  <c r="N1147" i="12"/>
  <c r="N1146" i="12"/>
  <c r="N1145" i="12"/>
  <c r="N1144" i="12"/>
  <c r="N1143" i="12"/>
  <c r="N1142" i="12"/>
  <c r="N1141" i="12"/>
  <c r="N1140" i="12"/>
  <c r="N1139" i="12"/>
  <c r="N1138" i="12"/>
  <c r="N1137" i="12"/>
  <c r="N1136" i="12"/>
  <c r="N1135" i="12"/>
  <c r="N1134" i="12"/>
  <c r="N1133" i="12"/>
  <c r="N1132" i="12"/>
  <c r="N1131" i="12"/>
  <c r="N1130" i="12"/>
  <c r="N1129" i="12"/>
  <c r="N1128" i="12"/>
  <c r="N1127" i="12"/>
  <c r="N1126" i="12"/>
  <c r="N1125" i="12"/>
  <c r="N1124" i="12"/>
  <c r="N1123" i="12"/>
  <c r="N1122" i="12"/>
  <c r="N1121" i="12"/>
  <c r="N1120" i="12"/>
  <c r="N1119" i="12"/>
  <c r="N1118" i="12"/>
  <c r="N1117" i="12"/>
  <c r="N1116" i="12"/>
  <c r="N1115" i="12"/>
  <c r="N1114" i="12"/>
  <c r="N1113" i="12"/>
  <c r="N1112" i="12"/>
  <c r="N1111" i="12"/>
  <c r="N1110" i="12"/>
  <c r="N1109" i="12"/>
  <c r="N1108" i="12"/>
  <c r="N1107" i="12"/>
  <c r="N1106" i="12"/>
  <c r="N1105" i="12"/>
  <c r="N1104" i="12"/>
  <c r="N1103" i="12"/>
  <c r="N1102" i="12"/>
  <c r="N1101" i="12"/>
  <c r="N1100" i="12"/>
  <c r="N1099" i="12"/>
  <c r="N1098" i="12"/>
  <c r="N1097" i="12"/>
  <c r="N1096" i="12"/>
  <c r="N1095" i="12"/>
  <c r="N1094" i="12"/>
  <c r="N1093" i="12"/>
  <c r="N1092" i="12"/>
  <c r="N1091" i="12"/>
  <c r="N1090" i="12"/>
  <c r="N1089" i="12"/>
  <c r="N1088" i="12"/>
  <c r="N1087" i="12"/>
  <c r="N1086" i="12"/>
  <c r="N1085" i="12"/>
  <c r="N1084" i="12"/>
  <c r="N1083" i="12"/>
  <c r="N1082" i="12"/>
  <c r="N1081" i="12"/>
  <c r="N1080" i="12"/>
  <c r="N1079" i="12"/>
  <c r="N1078" i="12"/>
  <c r="N1077" i="12"/>
  <c r="N1076" i="12"/>
  <c r="N1075" i="12"/>
  <c r="N1074" i="12"/>
  <c r="N1073" i="12"/>
  <c r="N1072" i="12"/>
  <c r="N1071" i="12"/>
  <c r="N1070" i="12"/>
  <c r="N1069" i="12"/>
  <c r="N1068" i="12"/>
  <c r="N1067" i="12"/>
  <c r="N1066" i="12"/>
  <c r="N1065" i="12"/>
  <c r="N1064" i="12"/>
  <c r="N1063" i="12"/>
  <c r="N1062" i="12"/>
  <c r="N1061" i="12"/>
  <c r="N1060" i="12"/>
  <c r="N1059" i="12"/>
  <c r="N1058" i="12"/>
  <c r="N1057" i="12"/>
  <c r="N1056" i="12"/>
  <c r="N1055" i="12"/>
  <c r="N1054" i="12"/>
  <c r="N1053" i="12"/>
  <c r="N1052" i="12"/>
  <c r="N1051" i="12"/>
  <c r="N1050" i="12"/>
  <c r="N1049" i="12"/>
  <c r="N1048" i="12"/>
  <c r="N1047" i="12"/>
  <c r="N1046" i="12"/>
  <c r="N1045" i="12"/>
  <c r="N1044" i="12"/>
  <c r="N1043" i="12"/>
  <c r="N1042" i="12"/>
  <c r="N1041" i="12"/>
  <c r="N1040" i="12"/>
  <c r="N1039" i="12"/>
  <c r="N1038" i="12"/>
  <c r="N1037" i="12"/>
  <c r="N1036" i="12"/>
  <c r="N1035" i="12"/>
  <c r="N1034" i="12"/>
  <c r="N1033" i="12"/>
  <c r="N1032" i="12"/>
  <c r="N1031" i="12"/>
  <c r="N1030" i="12"/>
  <c r="N1029" i="12"/>
  <c r="N1028" i="12"/>
  <c r="N1027" i="12"/>
  <c r="N1026" i="12"/>
  <c r="N1025" i="12"/>
  <c r="N1024" i="12"/>
  <c r="N1023" i="12"/>
  <c r="N1022" i="12"/>
  <c r="N1021" i="12"/>
  <c r="N1020" i="12"/>
  <c r="N1019" i="12"/>
  <c r="N1018" i="12"/>
  <c r="N1017" i="12"/>
  <c r="N1016" i="12"/>
  <c r="N1015" i="12"/>
  <c r="N1014" i="12"/>
  <c r="N1013" i="12"/>
  <c r="N1012" i="12"/>
  <c r="N1011" i="12"/>
  <c r="N1010" i="12"/>
  <c r="N1009" i="12"/>
  <c r="N1008" i="12"/>
  <c r="N1007" i="12"/>
  <c r="N1006" i="12"/>
  <c r="N1005" i="12"/>
  <c r="N1004" i="12"/>
  <c r="N1003" i="12"/>
  <c r="N1002" i="12"/>
  <c r="N1001" i="12"/>
  <c r="N1000" i="12"/>
  <c r="N999" i="12"/>
  <c r="N998" i="12"/>
  <c r="N997" i="12"/>
  <c r="N996" i="12"/>
  <c r="N995" i="12"/>
  <c r="N994" i="12"/>
  <c r="N993" i="12"/>
  <c r="N992" i="12"/>
  <c r="N991" i="12"/>
  <c r="N990" i="12"/>
  <c r="N989" i="12"/>
  <c r="N988" i="12"/>
  <c r="N987" i="12"/>
  <c r="N986" i="12"/>
  <c r="N985" i="12"/>
  <c r="N984" i="12"/>
  <c r="N983" i="12"/>
  <c r="N982" i="12"/>
  <c r="N981" i="12"/>
  <c r="N980" i="12"/>
  <c r="N979" i="12"/>
  <c r="N978" i="12"/>
  <c r="N977" i="12"/>
  <c r="N976" i="12"/>
  <c r="N975" i="12"/>
  <c r="N974" i="12"/>
  <c r="N973" i="12"/>
  <c r="N972" i="12"/>
  <c r="N971" i="12"/>
  <c r="N970" i="12"/>
  <c r="N969" i="12"/>
  <c r="N968" i="12"/>
  <c r="N967" i="12"/>
  <c r="N966" i="12"/>
  <c r="N965" i="12"/>
  <c r="N964" i="12"/>
  <c r="N963" i="12"/>
  <c r="N962" i="12"/>
  <c r="N961" i="12"/>
  <c r="N960" i="12"/>
  <c r="N959" i="12"/>
  <c r="N958" i="12"/>
  <c r="N957" i="12"/>
  <c r="N956" i="12"/>
  <c r="N955" i="12"/>
  <c r="N954" i="12"/>
  <c r="N953" i="12"/>
  <c r="N952" i="12"/>
  <c r="N951" i="12"/>
  <c r="N950" i="12"/>
  <c r="N949" i="12"/>
  <c r="N948" i="12"/>
  <c r="N947" i="12"/>
  <c r="N946" i="12"/>
  <c r="N945" i="12"/>
  <c r="N944" i="12"/>
  <c r="N943" i="12"/>
  <c r="N942" i="12"/>
  <c r="N941" i="12"/>
  <c r="N940" i="12"/>
  <c r="N939" i="12"/>
  <c r="N938" i="12"/>
  <c r="N937" i="12"/>
  <c r="N936" i="12"/>
  <c r="N935" i="12"/>
  <c r="N934" i="12"/>
  <c r="N933" i="12"/>
  <c r="N932" i="12"/>
  <c r="N931" i="12"/>
  <c r="N930" i="12"/>
  <c r="N929" i="12"/>
  <c r="N928" i="12"/>
  <c r="N927" i="12"/>
  <c r="N926" i="12"/>
  <c r="N925" i="12"/>
  <c r="N924" i="12"/>
  <c r="N923" i="12"/>
  <c r="N922" i="12"/>
  <c r="N921" i="12"/>
  <c r="N920" i="12"/>
  <c r="N919" i="12"/>
  <c r="N918" i="12"/>
  <c r="N917" i="12"/>
  <c r="N916" i="12"/>
  <c r="N915" i="12"/>
  <c r="N914" i="12"/>
  <c r="N913" i="12"/>
  <c r="N912" i="12"/>
  <c r="N911" i="12"/>
  <c r="N910" i="12"/>
  <c r="N909" i="12"/>
  <c r="N908" i="12"/>
  <c r="N907" i="12"/>
  <c r="N906" i="12"/>
  <c r="N905" i="12"/>
  <c r="N904" i="12"/>
  <c r="N903" i="12"/>
  <c r="N902" i="12"/>
  <c r="N901" i="12"/>
  <c r="N900" i="12"/>
  <c r="N899" i="12"/>
  <c r="N898" i="12"/>
  <c r="N897" i="12"/>
  <c r="N896" i="12"/>
  <c r="N895" i="12"/>
  <c r="N894" i="12"/>
  <c r="N893" i="12"/>
  <c r="N892" i="12"/>
  <c r="N891" i="12"/>
  <c r="N890" i="12"/>
  <c r="N889" i="12"/>
  <c r="N888" i="12"/>
  <c r="N887" i="12"/>
  <c r="N886" i="12"/>
  <c r="N885" i="12"/>
  <c r="N884" i="12"/>
  <c r="N883" i="12"/>
  <c r="N882" i="12"/>
  <c r="N881" i="12"/>
  <c r="N880" i="12"/>
  <c r="N879" i="12"/>
  <c r="N878" i="12"/>
  <c r="N877" i="12"/>
  <c r="N876" i="12"/>
  <c r="N875" i="12"/>
  <c r="N874" i="12"/>
  <c r="N873" i="12"/>
  <c r="N872" i="12"/>
  <c r="N871" i="12"/>
  <c r="N870" i="12"/>
  <c r="N869" i="12"/>
  <c r="N868" i="12"/>
  <c r="N867" i="12"/>
  <c r="N866" i="12"/>
  <c r="N865" i="12"/>
  <c r="N864" i="12"/>
  <c r="N863" i="12"/>
  <c r="N862" i="12"/>
  <c r="N861" i="12"/>
  <c r="N860" i="12"/>
  <c r="N859" i="12"/>
  <c r="N858" i="12"/>
  <c r="N857" i="12"/>
  <c r="N856" i="12"/>
  <c r="N855" i="12"/>
  <c r="N854" i="12"/>
  <c r="N853" i="12"/>
  <c r="N852" i="12"/>
  <c r="N851" i="12"/>
  <c r="N850" i="12"/>
  <c r="N849" i="12"/>
  <c r="N848" i="12"/>
  <c r="N847" i="12"/>
  <c r="N846" i="12"/>
  <c r="N845" i="12"/>
  <c r="N844" i="12"/>
  <c r="N843" i="12"/>
  <c r="N842" i="12"/>
  <c r="N841" i="12"/>
  <c r="N840" i="12"/>
  <c r="N839" i="12"/>
  <c r="N838" i="12"/>
  <c r="N837" i="12"/>
  <c r="N836" i="12"/>
  <c r="N835" i="12"/>
  <c r="N834" i="12"/>
  <c r="N833" i="12"/>
  <c r="N832" i="12"/>
  <c r="N831" i="12"/>
  <c r="N830" i="12"/>
  <c r="N829" i="12"/>
  <c r="N828" i="12"/>
  <c r="N827" i="12"/>
  <c r="N826" i="12"/>
  <c r="N825" i="12"/>
  <c r="N824" i="12"/>
  <c r="N823" i="12"/>
  <c r="N822" i="12"/>
  <c r="N821" i="12"/>
  <c r="N820" i="12"/>
  <c r="N819" i="12"/>
  <c r="N818" i="12"/>
  <c r="N817" i="12"/>
  <c r="N816" i="12"/>
  <c r="N815" i="12"/>
  <c r="N814" i="12"/>
  <c r="N813" i="12"/>
  <c r="N812" i="12"/>
  <c r="N811" i="12"/>
  <c r="N810" i="12"/>
  <c r="N809" i="12"/>
  <c r="N808" i="12"/>
  <c r="N807" i="12"/>
  <c r="N806" i="12"/>
  <c r="N805" i="12"/>
  <c r="N804" i="12"/>
  <c r="N803" i="12"/>
  <c r="N802" i="12"/>
  <c r="N801" i="12"/>
  <c r="N800" i="12"/>
  <c r="N799" i="12"/>
  <c r="N798" i="12"/>
  <c r="N797" i="12"/>
  <c r="N796" i="12"/>
  <c r="N795" i="12"/>
  <c r="N794" i="12"/>
  <c r="N793" i="12"/>
  <c r="N792" i="12"/>
  <c r="N791" i="12"/>
  <c r="N790" i="12"/>
  <c r="N789" i="12"/>
  <c r="N788" i="12"/>
  <c r="N787" i="12"/>
  <c r="N786" i="12"/>
  <c r="N785" i="12"/>
  <c r="N784" i="12"/>
  <c r="N783" i="12"/>
  <c r="N782" i="12"/>
  <c r="N781" i="12"/>
  <c r="N780" i="12"/>
  <c r="N779" i="12"/>
  <c r="N778" i="12"/>
  <c r="N777" i="12"/>
  <c r="N776" i="12"/>
  <c r="N775" i="12"/>
  <c r="N774" i="12"/>
  <c r="N773" i="12"/>
  <c r="N772" i="12"/>
  <c r="N771" i="12"/>
  <c r="N770" i="12"/>
  <c r="N769" i="12"/>
  <c r="N768" i="12"/>
  <c r="N767" i="12"/>
  <c r="N766" i="12"/>
  <c r="N765" i="12"/>
  <c r="N764" i="12"/>
  <c r="N763" i="12"/>
  <c r="N762" i="12"/>
  <c r="N761" i="12"/>
  <c r="N760" i="12"/>
  <c r="N759" i="12"/>
  <c r="N758" i="12"/>
  <c r="N757" i="12"/>
  <c r="N756" i="12"/>
  <c r="N755" i="12"/>
  <c r="N754" i="12"/>
  <c r="N753" i="12"/>
  <c r="N752" i="12"/>
  <c r="N751" i="12"/>
  <c r="N750" i="12"/>
  <c r="N749" i="12"/>
  <c r="N748" i="12"/>
  <c r="N747" i="12"/>
  <c r="N746" i="12"/>
  <c r="N745" i="12"/>
  <c r="N744" i="12"/>
  <c r="N743" i="12"/>
  <c r="N742" i="12"/>
  <c r="N741" i="12"/>
  <c r="N740" i="12"/>
  <c r="N739" i="12"/>
  <c r="N738" i="12"/>
  <c r="N737" i="12"/>
  <c r="N736" i="12"/>
  <c r="N735" i="12"/>
  <c r="N734" i="12"/>
  <c r="N733" i="12"/>
  <c r="N732" i="12"/>
  <c r="N731" i="12"/>
  <c r="N730" i="12"/>
  <c r="N729" i="12"/>
  <c r="N728" i="12"/>
  <c r="N727" i="12"/>
  <c r="N726" i="12"/>
  <c r="N725" i="12"/>
  <c r="N724" i="12"/>
  <c r="N723" i="12"/>
  <c r="N722" i="12"/>
  <c r="N721" i="12"/>
  <c r="N720" i="12"/>
  <c r="N719" i="12"/>
  <c r="N718" i="12"/>
  <c r="N717" i="12"/>
  <c r="N716" i="12"/>
  <c r="N715" i="12"/>
  <c r="N714" i="12"/>
  <c r="N713" i="12"/>
  <c r="N712" i="12"/>
  <c r="N711" i="12"/>
  <c r="N710" i="12"/>
  <c r="N709" i="12"/>
  <c r="N708" i="12"/>
  <c r="N707" i="12"/>
  <c r="N706" i="12"/>
  <c r="N705" i="12"/>
  <c r="N704" i="12"/>
  <c r="N703" i="12"/>
  <c r="N702" i="12"/>
  <c r="N701" i="12"/>
  <c r="N700" i="12"/>
  <c r="N699" i="12"/>
  <c r="N698" i="12"/>
  <c r="N697" i="12"/>
  <c r="N696" i="12"/>
  <c r="N695" i="12"/>
  <c r="N694" i="12"/>
  <c r="N693" i="12"/>
  <c r="N692" i="12"/>
  <c r="N691" i="12"/>
  <c r="N690" i="12"/>
  <c r="N689" i="12"/>
  <c r="N688" i="12"/>
  <c r="N687" i="12"/>
  <c r="N686" i="12"/>
  <c r="N685" i="12"/>
  <c r="N684" i="12"/>
  <c r="N683" i="12"/>
  <c r="N682" i="12"/>
  <c r="N681" i="12"/>
  <c r="N680" i="12"/>
  <c r="N679" i="12"/>
  <c r="N678" i="12"/>
  <c r="N677" i="12"/>
  <c r="N676" i="12"/>
  <c r="N675" i="12"/>
  <c r="N674" i="12"/>
  <c r="N673" i="12"/>
  <c r="N672" i="12"/>
  <c r="N671" i="12"/>
  <c r="N670" i="12"/>
  <c r="N669" i="12"/>
  <c r="N668" i="12"/>
  <c r="N667" i="12"/>
  <c r="N666" i="12"/>
  <c r="N665" i="12"/>
  <c r="N664" i="12"/>
  <c r="N663" i="12"/>
  <c r="N662" i="12"/>
  <c r="N661" i="12"/>
  <c r="N660" i="12"/>
  <c r="N659" i="12"/>
  <c r="N658" i="12"/>
  <c r="N657" i="12"/>
  <c r="N656" i="12"/>
  <c r="N655" i="12"/>
  <c r="N654" i="12"/>
  <c r="N653" i="12"/>
  <c r="N652" i="12"/>
  <c r="N651" i="12"/>
  <c r="N650" i="12"/>
  <c r="N649" i="12"/>
  <c r="N648" i="12"/>
  <c r="N647" i="12"/>
  <c r="N646" i="12"/>
  <c r="N645" i="12"/>
  <c r="N644" i="12"/>
  <c r="N643" i="12"/>
  <c r="N642" i="12"/>
  <c r="N641" i="12"/>
  <c r="N640" i="12"/>
  <c r="N639" i="12"/>
  <c r="N638" i="12"/>
  <c r="N637" i="12"/>
  <c r="N636" i="12"/>
  <c r="N635" i="12"/>
  <c r="N634" i="12"/>
  <c r="N633" i="12"/>
  <c r="N632" i="12"/>
  <c r="N631" i="12"/>
  <c r="N630" i="12"/>
  <c r="N629" i="12"/>
  <c r="N628" i="12"/>
  <c r="N627" i="12"/>
  <c r="N626" i="12"/>
  <c r="N625" i="12"/>
  <c r="N624" i="12"/>
  <c r="N623" i="12"/>
  <c r="N622" i="12"/>
  <c r="N621" i="12"/>
  <c r="N620" i="12"/>
  <c r="N619" i="12"/>
  <c r="N618" i="12"/>
  <c r="N617" i="12"/>
  <c r="N616" i="12"/>
  <c r="N615" i="12"/>
  <c r="N614" i="12"/>
  <c r="N613" i="12"/>
  <c r="N612" i="12"/>
  <c r="N611" i="12"/>
  <c r="N610" i="12"/>
  <c r="N609" i="12"/>
  <c r="N608" i="12"/>
  <c r="N607" i="12"/>
  <c r="N606" i="12"/>
  <c r="N605" i="12"/>
  <c r="N604" i="12"/>
  <c r="N603" i="12"/>
  <c r="N602" i="12"/>
  <c r="N601" i="12"/>
  <c r="N600" i="12"/>
  <c r="N599" i="12"/>
  <c r="N598" i="12"/>
  <c r="N597" i="12"/>
  <c r="N596" i="12"/>
  <c r="N595" i="12"/>
  <c r="N594" i="12"/>
  <c r="N593" i="12"/>
  <c r="N592" i="12"/>
  <c r="N591" i="12"/>
  <c r="N590" i="12"/>
  <c r="N589" i="12"/>
  <c r="N588" i="12"/>
  <c r="N587" i="12"/>
  <c r="N586" i="12"/>
  <c r="N585" i="12"/>
  <c r="N584" i="12"/>
  <c r="N583" i="12"/>
  <c r="N582" i="12"/>
  <c r="N581" i="12"/>
  <c r="N580" i="12"/>
  <c r="N579" i="12"/>
  <c r="N578" i="12"/>
  <c r="N577" i="12"/>
  <c r="N576" i="12"/>
  <c r="N575" i="12"/>
  <c r="N574" i="12"/>
  <c r="N573" i="12"/>
  <c r="N572" i="12"/>
  <c r="N571" i="12"/>
  <c r="N570" i="12"/>
  <c r="N569" i="12"/>
  <c r="N568" i="12"/>
  <c r="N567" i="12"/>
  <c r="N566" i="12"/>
  <c r="N565" i="12"/>
  <c r="N564" i="12"/>
  <c r="N563" i="12"/>
  <c r="N562" i="12"/>
  <c r="N561" i="12"/>
  <c r="N560" i="12"/>
  <c r="N559" i="12"/>
  <c r="N558" i="12"/>
  <c r="N557" i="12"/>
  <c r="N556" i="12"/>
  <c r="N555" i="12"/>
  <c r="N554" i="12"/>
  <c r="N553" i="12"/>
  <c r="N552" i="12"/>
  <c r="N551" i="12"/>
  <c r="N550" i="12"/>
  <c r="N549" i="12"/>
  <c r="N548" i="12"/>
  <c r="N547" i="12"/>
  <c r="N546" i="12"/>
  <c r="N545" i="12"/>
  <c r="N544" i="12"/>
  <c r="N543" i="12"/>
  <c r="N542" i="12"/>
  <c r="N541" i="12"/>
  <c r="N540" i="12"/>
  <c r="N539" i="12"/>
  <c r="N538" i="12"/>
  <c r="N537" i="12"/>
  <c r="N536" i="12"/>
  <c r="N535" i="12"/>
  <c r="N534" i="12"/>
  <c r="N533" i="12"/>
  <c r="N532" i="12"/>
  <c r="N531" i="12"/>
  <c r="N530" i="12"/>
  <c r="N529" i="12"/>
  <c r="N528" i="12"/>
  <c r="N527" i="12"/>
  <c r="N526" i="12"/>
  <c r="N525" i="12"/>
  <c r="N524" i="12"/>
  <c r="N523" i="12"/>
  <c r="N522" i="12"/>
  <c r="N521" i="12"/>
  <c r="N520" i="12"/>
  <c r="N519" i="12"/>
  <c r="N518" i="12"/>
  <c r="N517" i="12"/>
  <c r="N516" i="12"/>
  <c r="N515" i="12"/>
  <c r="N514" i="12"/>
  <c r="N513" i="12"/>
  <c r="N512" i="12"/>
  <c r="N511" i="12"/>
  <c r="N510" i="12"/>
  <c r="N509" i="12"/>
  <c r="N508" i="12"/>
  <c r="N507" i="12"/>
  <c r="N506" i="12"/>
  <c r="N505" i="12"/>
  <c r="N504" i="12"/>
  <c r="N503" i="12"/>
  <c r="N502" i="12"/>
  <c r="N501" i="12"/>
  <c r="N500" i="12"/>
  <c r="N499" i="12"/>
  <c r="N498" i="12"/>
  <c r="N497" i="12"/>
  <c r="N496" i="12"/>
  <c r="N495" i="12"/>
  <c r="N494" i="12"/>
  <c r="N493" i="12"/>
  <c r="N492" i="12"/>
  <c r="N491" i="12"/>
  <c r="N490" i="12"/>
  <c r="N489" i="12"/>
  <c r="N488" i="12"/>
  <c r="N487" i="12"/>
  <c r="N486" i="12"/>
  <c r="N485" i="12"/>
  <c r="N484" i="12"/>
  <c r="N483" i="12"/>
  <c r="N482" i="12"/>
  <c r="N481" i="12"/>
  <c r="N480" i="12"/>
  <c r="N479" i="12"/>
  <c r="N478" i="12"/>
  <c r="N477" i="12"/>
  <c r="N476" i="12"/>
  <c r="N475" i="12"/>
  <c r="N474" i="12"/>
  <c r="N473" i="12"/>
  <c r="N472" i="12"/>
  <c r="N471" i="12"/>
  <c r="N470" i="12"/>
  <c r="N469" i="12"/>
  <c r="N468" i="12"/>
  <c r="N467" i="12"/>
  <c r="N466" i="12"/>
  <c r="N465" i="12"/>
  <c r="N464" i="12"/>
  <c r="N463" i="12"/>
  <c r="N462" i="12"/>
  <c r="N461" i="12"/>
  <c r="N460" i="12"/>
  <c r="N459" i="12"/>
  <c r="N458" i="12"/>
  <c r="N457" i="12"/>
  <c r="N456" i="12"/>
  <c r="N455" i="12"/>
  <c r="N454" i="12"/>
  <c r="N453" i="12"/>
  <c r="N452" i="12"/>
  <c r="N451" i="12"/>
  <c r="N450" i="12"/>
  <c r="N449" i="12"/>
  <c r="N448" i="12"/>
  <c r="N447" i="12"/>
  <c r="N446" i="12"/>
  <c r="N445" i="12"/>
  <c r="N444" i="12"/>
  <c r="N443" i="12"/>
  <c r="N442" i="12"/>
  <c r="N441" i="12"/>
  <c r="N440" i="12"/>
  <c r="N439" i="12"/>
  <c r="N438" i="12"/>
  <c r="N437" i="12"/>
  <c r="N436" i="12"/>
  <c r="N435" i="12"/>
  <c r="N434" i="12"/>
  <c r="N433" i="12"/>
  <c r="N432" i="12"/>
  <c r="N431" i="12"/>
  <c r="N430" i="12"/>
  <c r="N429" i="12"/>
  <c r="N428" i="12"/>
  <c r="N427" i="12"/>
  <c r="N426" i="12"/>
  <c r="N425" i="12"/>
  <c r="N424" i="12"/>
  <c r="N423" i="12"/>
  <c r="N422" i="12"/>
  <c r="N421" i="12"/>
  <c r="N420" i="12"/>
  <c r="N419" i="12"/>
  <c r="N418" i="12"/>
  <c r="N417" i="12"/>
  <c r="N416" i="12"/>
  <c r="N415" i="12"/>
  <c r="N414" i="12"/>
  <c r="N413" i="12"/>
  <c r="N412" i="12"/>
  <c r="N411" i="12"/>
  <c r="N410" i="12"/>
  <c r="N409" i="12"/>
  <c r="N408" i="12"/>
  <c r="N407" i="12"/>
  <c r="N406" i="12"/>
  <c r="N405" i="12"/>
  <c r="N404" i="12"/>
  <c r="N403" i="12"/>
  <c r="N402" i="12"/>
  <c r="N401" i="12"/>
  <c r="N400" i="12"/>
  <c r="N399" i="12"/>
  <c r="N398" i="12"/>
  <c r="N397" i="12"/>
  <c r="N396" i="12"/>
  <c r="N395" i="12"/>
  <c r="N394" i="12"/>
  <c r="N393" i="12"/>
  <c r="N392" i="12"/>
  <c r="N391" i="12"/>
  <c r="N390" i="12"/>
  <c r="N389" i="12"/>
  <c r="N388" i="12"/>
  <c r="N387" i="12"/>
  <c r="N386" i="12"/>
  <c r="N385" i="12"/>
  <c r="N384" i="12"/>
  <c r="N383" i="12"/>
  <c r="N382" i="12"/>
  <c r="N381" i="12"/>
  <c r="N380" i="12"/>
  <c r="N379" i="12"/>
  <c r="N378" i="12"/>
  <c r="N377" i="12"/>
  <c r="N376" i="12"/>
  <c r="N375" i="12"/>
  <c r="N374" i="12"/>
  <c r="N373" i="12"/>
  <c r="N372" i="12"/>
  <c r="N371" i="12"/>
  <c r="N370" i="12"/>
  <c r="N369" i="12"/>
  <c r="N368" i="12"/>
  <c r="N367" i="12"/>
  <c r="N366" i="12"/>
  <c r="N365" i="12"/>
  <c r="N364" i="12"/>
  <c r="N363" i="12"/>
  <c r="N362" i="12"/>
  <c r="N361" i="12"/>
  <c r="N360" i="12"/>
  <c r="N359" i="12"/>
  <c r="N358" i="12"/>
  <c r="N357" i="12"/>
  <c r="N356" i="12"/>
  <c r="N355" i="12"/>
  <c r="N354" i="12"/>
  <c r="N353" i="12"/>
  <c r="N352" i="12"/>
  <c r="N351" i="12"/>
  <c r="N350" i="12"/>
  <c r="N349" i="12"/>
  <c r="N348" i="12"/>
  <c r="N347" i="12"/>
  <c r="N346" i="12"/>
  <c r="N345" i="12"/>
  <c r="N344" i="12"/>
  <c r="N343" i="12"/>
  <c r="N342" i="12"/>
  <c r="N341" i="12"/>
  <c r="N340" i="12"/>
  <c r="N339" i="12"/>
  <c r="N338" i="12"/>
  <c r="N337" i="12"/>
  <c r="N336" i="12"/>
  <c r="N335" i="12"/>
  <c r="N334" i="12"/>
  <c r="N333" i="12"/>
  <c r="N332" i="12"/>
  <c r="N331" i="12"/>
  <c r="N330" i="12"/>
  <c r="N329" i="12"/>
  <c r="N328" i="12"/>
  <c r="N327" i="12"/>
  <c r="N326" i="12"/>
  <c r="N325" i="12"/>
  <c r="N324" i="12"/>
  <c r="N323" i="12"/>
  <c r="N322" i="12"/>
  <c r="N321" i="12"/>
  <c r="N320" i="12"/>
  <c r="N319" i="12"/>
  <c r="N318" i="12"/>
  <c r="N317" i="12"/>
  <c r="N316" i="12"/>
  <c r="N315" i="12"/>
  <c r="N314" i="12"/>
  <c r="N313" i="12"/>
  <c r="N312" i="12"/>
  <c r="N311" i="12"/>
  <c r="N310" i="12"/>
  <c r="N309" i="12"/>
  <c r="N308" i="12"/>
  <c r="N307" i="12"/>
  <c r="N306" i="12"/>
  <c r="N305" i="12"/>
  <c r="N304" i="12"/>
  <c r="N303" i="12"/>
  <c r="N302" i="12"/>
  <c r="N301" i="12"/>
  <c r="N300" i="12"/>
  <c r="N299" i="12"/>
  <c r="N298" i="12"/>
  <c r="N297" i="12"/>
  <c r="N296" i="12"/>
  <c r="N295" i="12"/>
  <c r="N294" i="12"/>
  <c r="N293" i="12"/>
  <c r="N292" i="12"/>
  <c r="N291" i="12"/>
  <c r="N290" i="12"/>
  <c r="N289" i="12"/>
  <c r="N288" i="12"/>
  <c r="N287" i="12"/>
  <c r="N286" i="12"/>
  <c r="N285" i="12"/>
  <c r="N284" i="12"/>
  <c r="N283" i="12"/>
  <c r="N282" i="12"/>
  <c r="N281" i="12"/>
  <c r="N280" i="12"/>
  <c r="N279" i="12"/>
  <c r="N278" i="12"/>
  <c r="N277" i="12"/>
  <c r="N276" i="12"/>
  <c r="N275" i="12"/>
  <c r="N274" i="12"/>
  <c r="N273" i="12"/>
  <c r="N272" i="12"/>
  <c r="N271" i="12"/>
  <c r="N270" i="12"/>
  <c r="N269" i="12"/>
  <c r="N268" i="12"/>
  <c r="N267" i="12"/>
  <c r="N266" i="12"/>
  <c r="N265" i="12"/>
  <c r="N264" i="12"/>
  <c r="N263" i="12"/>
  <c r="N262" i="12"/>
  <c r="N261" i="12"/>
  <c r="N260" i="12"/>
  <c r="N259" i="12"/>
  <c r="N258" i="12"/>
  <c r="N257" i="12"/>
  <c r="N256" i="12"/>
  <c r="N255" i="12"/>
  <c r="N254" i="12"/>
  <c r="N253" i="12"/>
  <c r="N252" i="12"/>
  <c r="N251" i="12"/>
  <c r="N250" i="12"/>
  <c r="N249" i="12"/>
  <c r="N248" i="12"/>
  <c r="N247" i="12"/>
  <c r="N246" i="12"/>
  <c r="N245" i="12"/>
  <c r="N244" i="12"/>
  <c r="N243" i="12"/>
  <c r="N242" i="12"/>
  <c r="N241" i="12"/>
  <c r="N240" i="12"/>
  <c r="N239" i="12"/>
  <c r="N238" i="12"/>
  <c r="N237" i="12"/>
  <c r="N236" i="12"/>
  <c r="N235" i="12"/>
  <c r="N234" i="12"/>
  <c r="N233" i="12"/>
  <c r="N232" i="12"/>
  <c r="N231" i="12"/>
  <c r="N230" i="12"/>
  <c r="N229" i="12"/>
  <c r="N228" i="12"/>
  <c r="N227" i="12"/>
  <c r="N226" i="12"/>
  <c r="N225" i="12"/>
  <c r="N224" i="12"/>
  <c r="N223" i="12"/>
  <c r="N222" i="12"/>
  <c r="N221" i="12"/>
  <c r="N220" i="12"/>
  <c r="N219" i="12"/>
  <c r="N218" i="12"/>
  <c r="N217" i="12"/>
  <c r="N216" i="12"/>
  <c r="N215" i="12"/>
  <c r="N214" i="12"/>
  <c r="N213" i="12"/>
  <c r="N212" i="12"/>
  <c r="N211" i="12"/>
  <c r="N210" i="12"/>
  <c r="N209" i="12"/>
  <c r="N208" i="12"/>
  <c r="N207" i="12"/>
  <c r="N206" i="12"/>
  <c r="N205" i="12"/>
  <c r="N204" i="12"/>
  <c r="N203" i="12"/>
  <c r="N202" i="12"/>
  <c r="N201" i="12"/>
  <c r="N200" i="12"/>
  <c r="N199" i="12"/>
  <c r="N198" i="12"/>
  <c r="N197" i="12"/>
  <c r="N196" i="12"/>
  <c r="N195" i="12"/>
  <c r="N194" i="12"/>
  <c r="N193" i="12"/>
  <c r="N192" i="12"/>
  <c r="N191" i="12"/>
  <c r="N190" i="12"/>
  <c r="N189" i="12"/>
  <c r="N188" i="12"/>
  <c r="N187" i="12"/>
  <c r="N186" i="12"/>
  <c r="N185" i="12"/>
  <c r="N184" i="12"/>
  <c r="N183" i="12"/>
  <c r="N182" i="12"/>
  <c r="N181" i="12"/>
  <c r="N180" i="12"/>
  <c r="N179" i="12"/>
  <c r="N178" i="12"/>
  <c r="N177" i="12"/>
  <c r="N176" i="12"/>
  <c r="N175" i="12"/>
  <c r="N174" i="12"/>
  <c r="N173" i="12"/>
  <c r="N172" i="12"/>
  <c r="N171" i="12"/>
  <c r="N170" i="12"/>
  <c r="N169" i="12"/>
  <c r="N168" i="12"/>
  <c r="N167" i="12"/>
  <c r="N166" i="12"/>
  <c r="N165" i="12"/>
  <c r="N164" i="12"/>
  <c r="N163" i="12"/>
  <c r="N162" i="12"/>
  <c r="N161" i="12"/>
  <c r="N160" i="12"/>
  <c r="N159" i="12"/>
  <c r="N158" i="12"/>
  <c r="N157" i="12"/>
  <c r="N156" i="12"/>
  <c r="N155" i="12"/>
  <c r="N154" i="12"/>
  <c r="N153" i="12"/>
  <c r="N152" i="12"/>
  <c r="N151" i="12"/>
  <c r="N150" i="12"/>
  <c r="N149" i="12"/>
  <c r="N148" i="12"/>
  <c r="N147" i="12"/>
  <c r="N146" i="12"/>
  <c r="N145" i="12"/>
  <c r="N144" i="12"/>
  <c r="N143" i="12"/>
  <c r="N142" i="12"/>
  <c r="N141" i="12"/>
  <c r="N140" i="12"/>
  <c r="N139" i="12"/>
  <c r="N138" i="12"/>
  <c r="N137" i="12"/>
  <c r="N136" i="12"/>
  <c r="N135" i="12"/>
  <c r="N134" i="12"/>
  <c r="N133" i="12"/>
  <c r="N132" i="12"/>
  <c r="N131" i="12"/>
  <c r="N130" i="12"/>
  <c r="N129" i="12"/>
  <c r="N128" i="12"/>
  <c r="N127" i="12"/>
  <c r="N126" i="12"/>
  <c r="N125" i="12"/>
  <c r="N124" i="12"/>
  <c r="N123" i="12"/>
  <c r="N122" i="12"/>
  <c r="N121" i="12"/>
  <c r="N120" i="12"/>
  <c r="N119" i="12"/>
  <c r="N118" i="12"/>
  <c r="N117" i="12"/>
  <c r="N116" i="12"/>
  <c r="N115" i="12"/>
  <c r="N114" i="12"/>
  <c r="N113" i="12"/>
  <c r="N112" i="12"/>
  <c r="N111" i="12"/>
  <c r="N110" i="12"/>
  <c r="N109" i="12"/>
  <c r="N108" i="12"/>
  <c r="N107" i="12"/>
  <c r="N106" i="12"/>
  <c r="N105" i="12"/>
  <c r="N104" i="12"/>
  <c r="N103" i="12"/>
  <c r="N102" i="12"/>
  <c r="N101" i="12"/>
  <c r="N100" i="12"/>
  <c r="N99" i="12"/>
  <c r="N98" i="12"/>
  <c r="N97" i="12"/>
  <c r="N96" i="12"/>
  <c r="N95" i="12"/>
  <c r="N94" i="12"/>
  <c r="N93" i="12"/>
  <c r="N92" i="12"/>
  <c r="N91" i="12"/>
  <c r="N90" i="12"/>
  <c r="N89" i="12"/>
  <c r="N88" i="12"/>
  <c r="N87" i="12"/>
  <c r="N86" i="12"/>
  <c r="N85" i="12"/>
  <c r="N84" i="12"/>
  <c r="N83" i="12"/>
  <c r="N82" i="12"/>
  <c r="N81" i="12"/>
  <c r="N80" i="12"/>
  <c r="N79" i="12"/>
  <c r="N78" i="12"/>
  <c r="N77" i="12"/>
  <c r="N76" i="12"/>
  <c r="N75" i="12"/>
  <c r="N74" i="12"/>
  <c r="N73" i="12"/>
  <c r="N72" i="12"/>
  <c r="N71" i="12"/>
  <c r="N70" i="12"/>
  <c r="N69" i="12"/>
  <c r="N68" i="12"/>
  <c r="N67" i="12"/>
  <c r="N66" i="12"/>
  <c r="N65" i="12"/>
  <c r="N64" i="12"/>
  <c r="N63" i="12"/>
  <c r="N62" i="12"/>
  <c r="N61" i="12"/>
  <c r="N60" i="12"/>
  <c r="N59" i="12"/>
  <c r="N58" i="12"/>
  <c r="N57" i="12"/>
  <c r="N56" i="12"/>
  <c r="N55" i="12"/>
  <c r="N54" i="12"/>
  <c r="N53" i="12"/>
  <c r="N52" i="12"/>
  <c r="N51" i="12"/>
  <c r="N50" i="12"/>
  <c r="N49" i="12"/>
  <c r="N48" i="12"/>
  <c r="N47" i="12"/>
  <c r="N46" i="12"/>
  <c r="N45" i="12"/>
  <c r="N44" i="12"/>
  <c r="N43" i="12"/>
  <c r="N42" i="12"/>
  <c r="N41" i="12"/>
  <c r="N40" i="12"/>
  <c r="N39" i="12"/>
  <c r="N38" i="12"/>
  <c r="N37" i="12"/>
  <c r="N36" i="12"/>
  <c r="N35" i="12"/>
  <c r="N34" i="12"/>
  <c r="N33" i="12"/>
  <c r="N32" i="12"/>
  <c r="N31" i="12"/>
  <c r="N30" i="12"/>
  <c r="N29" i="12"/>
  <c r="N28" i="12"/>
  <c r="N27" i="12"/>
  <c r="N26" i="12"/>
  <c r="N25" i="12"/>
  <c r="N24" i="12"/>
  <c r="N23" i="12"/>
  <c r="N22" i="12"/>
  <c r="N21" i="12"/>
  <c r="N20" i="12"/>
  <c r="N19" i="12"/>
  <c r="N18" i="12"/>
  <c r="N17" i="12"/>
  <c r="N16" i="12"/>
  <c r="N15" i="12"/>
  <c r="N14" i="12"/>
  <c r="N13" i="12"/>
  <c r="N12" i="12"/>
  <c r="N11" i="12"/>
  <c r="N10" i="12"/>
  <c r="N9" i="12"/>
  <c r="N7" i="12"/>
  <c r="N6" i="12"/>
  <c r="N5" i="12"/>
  <c r="L1" i="12"/>
  <c r="J1" i="12"/>
  <c r="I1" i="12"/>
  <c r="H1" i="12"/>
  <c r="G1" i="12"/>
  <c r="F1" i="12"/>
  <c r="K1" i="12"/>
  <c r="H2228" i="11"/>
  <c r="H2227" i="11"/>
  <c r="H2226" i="11"/>
  <c r="H2225" i="11"/>
  <c r="H2224" i="11"/>
  <c r="H2223" i="11"/>
  <c r="H2222" i="11"/>
  <c r="H2221" i="11"/>
  <c r="H2220" i="11"/>
  <c r="H2219" i="11"/>
  <c r="H2218" i="11"/>
  <c r="H2217" i="11"/>
  <c r="H2216" i="11"/>
  <c r="H2215" i="11"/>
  <c r="H2214" i="11"/>
  <c r="H2213" i="11"/>
  <c r="H2212" i="11"/>
  <c r="H2211" i="11"/>
  <c r="H2210" i="11"/>
  <c r="H2209" i="11"/>
  <c r="H2208" i="11"/>
  <c r="H2207" i="11"/>
  <c r="H2206" i="11"/>
  <c r="H2205" i="11"/>
  <c r="H2204" i="11"/>
  <c r="H2203" i="11"/>
  <c r="H2202" i="11"/>
  <c r="H2201" i="11"/>
  <c r="H2200" i="11"/>
  <c r="H2199" i="11"/>
  <c r="H2198" i="11"/>
  <c r="H2197" i="11"/>
  <c r="H2196" i="11"/>
  <c r="H2195" i="11"/>
  <c r="H2194" i="11"/>
  <c r="H2193" i="11"/>
  <c r="H2192" i="11"/>
  <c r="H2191" i="11"/>
  <c r="H2190" i="11"/>
  <c r="H2189" i="11"/>
  <c r="H2188" i="11"/>
  <c r="H2187" i="11"/>
  <c r="H2186" i="11"/>
  <c r="H2185" i="11"/>
  <c r="H2184" i="11"/>
  <c r="H2183" i="11"/>
  <c r="H2182" i="11"/>
  <c r="H2181" i="11"/>
  <c r="H2180" i="11"/>
  <c r="H2179" i="11"/>
  <c r="H2178" i="11"/>
  <c r="H2177" i="11"/>
  <c r="H2176" i="11"/>
  <c r="H2175" i="11"/>
  <c r="H2174" i="11"/>
  <c r="H2173" i="11"/>
  <c r="H2172" i="11"/>
  <c r="H2171" i="11"/>
  <c r="H2170" i="11"/>
  <c r="H2169" i="11"/>
  <c r="H2168" i="11"/>
  <c r="H2167" i="11"/>
  <c r="H2166" i="11"/>
  <c r="H2165" i="11"/>
  <c r="H2164" i="11"/>
  <c r="H2163" i="11"/>
  <c r="H2162" i="11"/>
  <c r="H2161" i="11"/>
  <c r="H2160" i="11"/>
  <c r="H2159" i="11"/>
  <c r="H2158" i="11"/>
  <c r="H2157" i="11"/>
  <c r="H2156" i="11"/>
  <c r="H2155" i="11"/>
  <c r="H2154" i="11"/>
  <c r="H2153" i="11"/>
  <c r="H2152" i="11"/>
  <c r="H2151" i="11"/>
  <c r="H2150" i="11"/>
  <c r="H2149" i="11"/>
  <c r="H2148" i="11"/>
  <c r="H2147" i="11"/>
  <c r="H2146" i="11"/>
  <c r="H2145" i="11"/>
  <c r="H2144" i="11"/>
  <c r="H2143" i="11"/>
  <c r="H2142" i="11"/>
  <c r="H2141" i="11"/>
  <c r="H2140" i="11"/>
  <c r="H2139" i="11"/>
  <c r="H2138" i="11"/>
  <c r="H2137" i="11"/>
  <c r="H2136" i="11"/>
  <c r="H2135" i="11"/>
  <c r="H2134" i="11"/>
  <c r="H2133" i="11"/>
  <c r="H2132" i="11"/>
  <c r="H2131" i="11"/>
  <c r="H2130" i="11"/>
  <c r="H2129" i="11"/>
  <c r="H2128" i="11"/>
  <c r="H2127" i="11"/>
  <c r="H2126" i="11"/>
  <c r="H2125" i="11"/>
  <c r="H2124" i="11"/>
  <c r="H2123" i="11"/>
  <c r="H2122" i="11"/>
  <c r="H2121" i="11"/>
  <c r="H2120" i="11"/>
  <c r="H2119" i="11"/>
  <c r="H2118" i="11"/>
  <c r="H2117" i="11"/>
  <c r="H2116" i="11"/>
  <c r="H2115" i="11"/>
  <c r="H2114" i="11"/>
  <c r="H2113" i="11"/>
  <c r="H2112" i="11"/>
  <c r="H2111" i="11"/>
  <c r="H2110" i="11"/>
  <c r="H2109" i="11"/>
  <c r="H2108" i="11"/>
  <c r="H2107" i="11"/>
  <c r="H2106" i="11"/>
  <c r="H2105" i="11"/>
  <c r="H2104" i="11"/>
  <c r="H2103" i="11"/>
  <c r="H2102" i="11"/>
  <c r="H2101" i="11"/>
  <c r="H2100" i="11"/>
  <c r="H2099" i="11"/>
  <c r="H2098" i="11"/>
  <c r="H2097" i="11"/>
  <c r="H2096" i="11"/>
  <c r="H2095" i="11"/>
  <c r="H2094" i="11"/>
  <c r="H2093" i="11"/>
  <c r="H2092" i="11"/>
  <c r="H2091" i="11"/>
  <c r="H2090" i="11"/>
  <c r="H2089" i="11"/>
  <c r="H2088" i="11"/>
  <c r="H2087" i="11"/>
  <c r="H2086" i="11"/>
  <c r="H2085" i="11"/>
  <c r="H2084" i="11"/>
  <c r="H2083" i="11"/>
  <c r="H2082" i="11"/>
  <c r="H2081" i="11"/>
  <c r="H2080" i="11"/>
  <c r="H2079" i="11"/>
  <c r="H2078" i="11"/>
  <c r="H2077" i="11"/>
  <c r="H2076" i="11"/>
  <c r="H2075" i="11"/>
  <c r="H2074" i="11"/>
  <c r="H2073" i="11"/>
  <c r="H2072" i="11"/>
  <c r="H2071" i="11"/>
  <c r="H2070" i="11"/>
  <c r="H2069" i="11"/>
  <c r="H2068" i="11"/>
  <c r="H2067" i="11"/>
  <c r="H2066" i="11"/>
  <c r="H2065" i="11"/>
  <c r="H2064" i="11"/>
  <c r="H2063" i="11"/>
  <c r="H2062" i="11"/>
  <c r="H2061" i="11"/>
  <c r="H2060" i="11"/>
  <c r="H2059" i="11"/>
  <c r="H2058" i="11"/>
  <c r="H2057" i="11"/>
  <c r="H2056" i="11"/>
  <c r="H2055" i="11"/>
  <c r="H2054" i="11"/>
  <c r="H2053" i="11"/>
  <c r="H2052" i="11"/>
  <c r="H2051" i="11"/>
  <c r="H2050" i="11"/>
  <c r="H2049" i="11"/>
  <c r="H2048" i="11"/>
  <c r="H2047" i="11"/>
  <c r="H2046" i="11"/>
  <c r="H2045" i="11"/>
  <c r="H2044" i="11"/>
  <c r="H2043" i="11"/>
  <c r="H2042" i="11"/>
  <c r="H2041" i="11"/>
  <c r="H2040" i="11"/>
  <c r="H2039" i="11"/>
  <c r="H2038" i="11"/>
  <c r="H2037" i="11"/>
  <c r="H2036" i="11"/>
  <c r="H2035" i="11"/>
  <c r="H2034" i="11"/>
  <c r="H2033" i="11"/>
  <c r="H2032" i="11"/>
  <c r="H2031" i="11"/>
  <c r="H2030" i="11"/>
  <c r="H2029" i="11"/>
  <c r="H2028" i="11"/>
  <c r="H2027" i="11"/>
  <c r="H2026" i="11"/>
  <c r="H2025" i="11"/>
  <c r="H2024" i="11"/>
  <c r="H2023" i="11"/>
  <c r="H2022" i="11"/>
  <c r="H2021" i="11"/>
  <c r="H2020" i="11"/>
  <c r="H2019" i="11"/>
  <c r="H2018" i="11"/>
  <c r="H2017" i="11"/>
  <c r="H2016" i="11"/>
  <c r="H2015" i="11"/>
  <c r="H2014" i="11"/>
  <c r="H2013" i="11"/>
  <c r="H2012" i="11"/>
  <c r="H2011" i="11"/>
  <c r="H2010" i="11"/>
  <c r="H2009" i="11"/>
  <c r="H2008" i="11"/>
  <c r="H2007" i="11"/>
  <c r="H2006" i="11"/>
  <c r="H2005" i="11"/>
  <c r="H2004" i="11"/>
  <c r="H2003" i="11"/>
  <c r="H2002" i="11"/>
  <c r="H2001" i="11"/>
  <c r="H2000" i="11"/>
  <c r="H1999" i="11"/>
  <c r="H1998" i="11"/>
  <c r="H1997" i="11"/>
  <c r="H1996" i="11"/>
  <c r="H1995" i="11"/>
  <c r="H1994" i="11"/>
  <c r="H1993" i="11"/>
  <c r="H1992" i="11"/>
  <c r="H1991" i="11"/>
  <c r="H1990" i="11"/>
  <c r="H1989" i="11"/>
  <c r="H1988" i="11"/>
  <c r="H1987" i="11"/>
  <c r="H1986" i="11"/>
  <c r="H1985" i="11"/>
  <c r="H1984" i="11"/>
  <c r="H1983" i="11"/>
  <c r="H1982" i="11"/>
  <c r="H1981" i="11"/>
  <c r="H1980" i="11"/>
  <c r="H1979" i="11"/>
  <c r="H1978" i="11"/>
  <c r="H1977" i="11"/>
  <c r="H1976" i="11"/>
  <c r="H1975" i="11"/>
  <c r="H1974" i="11"/>
  <c r="H1973" i="11"/>
  <c r="H1972" i="11"/>
  <c r="H1971" i="11"/>
  <c r="H1970" i="11"/>
  <c r="H1969" i="11"/>
  <c r="H1968" i="11"/>
  <c r="H1967" i="11"/>
  <c r="H1966" i="11"/>
  <c r="H1965" i="11"/>
  <c r="H1964" i="11"/>
  <c r="H1963" i="11"/>
  <c r="H1962" i="11"/>
  <c r="H1961" i="11"/>
  <c r="H1960" i="11"/>
  <c r="H1959" i="11"/>
  <c r="H1958" i="11"/>
  <c r="H1957" i="11"/>
  <c r="H1956" i="11"/>
  <c r="H1955" i="11"/>
  <c r="H1954" i="11"/>
  <c r="H1953" i="11"/>
  <c r="H1952" i="11"/>
  <c r="H1951" i="11"/>
  <c r="H1950" i="11"/>
  <c r="H1949" i="11"/>
  <c r="H1948" i="11"/>
  <c r="H1947" i="11"/>
  <c r="H1946" i="11"/>
  <c r="H1945" i="11"/>
  <c r="H1944" i="11"/>
  <c r="H1943" i="11"/>
  <c r="H1942" i="11"/>
  <c r="H1941" i="11"/>
  <c r="H1940" i="11"/>
  <c r="H1939" i="11"/>
  <c r="H1938" i="11"/>
  <c r="H1937" i="11"/>
  <c r="H1936" i="11"/>
  <c r="H1935" i="11"/>
  <c r="H1934" i="11"/>
  <c r="H1933" i="11"/>
  <c r="H1932" i="11"/>
  <c r="H1931" i="11"/>
  <c r="H1930" i="11"/>
  <c r="H1929" i="11"/>
  <c r="H1928" i="11"/>
  <c r="H1927" i="11"/>
  <c r="H1926" i="11"/>
  <c r="H1925" i="11"/>
  <c r="H1924" i="11"/>
  <c r="H1923" i="11"/>
  <c r="H1922" i="11"/>
  <c r="H1921" i="11"/>
  <c r="H1920" i="11"/>
  <c r="H1919" i="11"/>
  <c r="H1918" i="11"/>
  <c r="H1917" i="11"/>
  <c r="H1916" i="11"/>
  <c r="H1915" i="11"/>
  <c r="H1914" i="11"/>
  <c r="H1913" i="11"/>
  <c r="H1912" i="11"/>
  <c r="H1911" i="11"/>
  <c r="H1910" i="11"/>
  <c r="H1909" i="11"/>
  <c r="H1908" i="11"/>
  <c r="H1907" i="11"/>
  <c r="H1906" i="11"/>
  <c r="H1905" i="11"/>
  <c r="H1904" i="11"/>
  <c r="H1903" i="11"/>
  <c r="H1902" i="11"/>
  <c r="H1901" i="11"/>
  <c r="H1900" i="11"/>
  <c r="H1899" i="11"/>
  <c r="H1898" i="11"/>
  <c r="H1897" i="11"/>
  <c r="H1896" i="11"/>
  <c r="H1895" i="11"/>
  <c r="H1894" i="11"/>
  <c r="H1893" i="11"/>
  <c r="H1892" i="11"/>
  <c r="H1891" i="11"/>
  <c r="H1890" i="11"/>
  <c r="H1889" i="11"/>
  <c r="H1888" i="11"/>
  <c r="H1887" i="11"/>
  <c r="H1886" i="11"/>
  <c r="H1885" i="11"/>
  <c r="H1884" i="11"/>
  <c r="H1883" i="11"/>
  <c r="H1882" i="11"/>
  <c r="H1881" i="11"/>
  <c r="H1880" i="11"/>
  <c r="H1879" i="11"/>
  <c r="H1878" i="11"/>
  <c r="H1877" i="11"/>
  <c r="H1876" i="11"/>
  <c r="H1875" i="11"/>
  <c r="H1874" i="11"/>
  <c r="H1873" i="11"/>
  <c r="H1872" i="11"/>
  <c r="H1871" i="11"/>
  <c r="H1870" i="11"/>
  <c r="H1869" i="11"/>
  <c r="H1868" i="11"/>
  <c r="H1867" i="11"/>
  <c r="H1866" i="11"/>
  <c r="H1865" i="11"/>
  <c r="H1864" i="11"/>
  <c r="H1863" i="11"/>
  <c r="H1862" i="11"/>
  <c r="H1861" i="11"/>
  <c r="H1860" i="11"/>
  <c r="H1859" i="11"/>
  <c r="H1858" i="11"/>
  <c r="H1857" i="11"/>
  <c r="H1856" i="11"/>
  <c r="H1855" i="11"/>
  <c r="H1854" i="11"/>
  <c r="H1853" i="11"/>
  <c r="H1852" i="11"/>
  <c r="H1851" i="11"/>
  <c r="H1850" i="11"/>
  <c r="H1849" i="11"/>
  <c r="H1848" i="11"/>
  <c r="H1847" i="11"/>
  <c r="H1846" i="11"/>
  <c r="H1845" i="11"/>
  <c r="H1844" i="11"/>
  <c r="H1843" i="11"/>
  <c r="H1842" i="11"/>
  <c r="H1841" i="11"/>
  <c r="H1840" i="11"/>
  <c r="H1839" i="11"/>
  <c r="H1838" i="11"/>
  <c r="H1837" i="11"/>
  <c r="H1836" i="11"/>
  <c r="H1835" i="11"/>
  <c r="H1834" i="11"/>
  <c r="H1833" i="11"/>
  <c r="H1832" i="11"/>
  <c r="H1831" i="11"/>
  <c r="H1830" i="11"/>
  <c r="H1829" i="11"/>
  <c r="H1828" i="11"/>
  <c r="H1827" i="11"/>
  <c r="H1826" i="11"/>
  <c r="H1825" i="11"/>
  <c r="H1824" i="11"/>
  <c r="H1823" i="11"/>
  <c r="H1822" i="11"/>
  <c r="H1821" i="11"/>
  <c r="H1820" i="11"/>
  <c r="H1819" i="11"/>
  <c r="H1818" i="11"/>
  <c r="H1817" i="11"/>
  <c r="H1816" i="11"/>
  <c r="H1815" i="11"/>
  <c r="H1814" i="11"/>
  <c r="H1813" i="11"/>
  <c r="H1812" i="11"/>
  <c r="H1811" i="11"/>
  <c r="H1810" i="11"/>
  <c r="H1809" i="11"/>
  <c r="H1808" i="11"/>
  <c r="H1807" i="11"/>
  <c r="H1806" i="11"/>
  <c r="H1805" i="11"/>
  <c r="H1804" i="11"/>
  <c r="H1803" i="11"/>
  <c r="H1802" i="11"/>
  <c r="H1801" i="11"/>
  <c r="H1800" i="11"/>
  <c r="H1799" i="11"/>
  <c r="H1798" i="11"/>
  <c r="H1797" i="11"/>
  <c r="H1796" i="11"/>
  <c r="H1795" i="11"/>
  <c r="H1794" i="11"/>
  <c r="H1793" i="11"/>
  <c r="H1792" i="11"/>
  <c r="H1791" i="11"/>
  <c r="H1790" i="11"/>
  <c r="H1789" i="11"/>
  <c r="H1788" i="11"/>
  <c r="H1787" i="11"/>
  <c r="H1786" i="11"/>
  <c r="H1785" i="11"/>
  <c r="H1784" i="11"/>
  <c r="H1783" i="11"/>
  <c r="H1782" i="11"/>
  <c r="H1781" i="11"/>
  <c r="H1780" i="11"/>
  <c r="H1779" i="11"/>
  <c r="H1778" i="11"/>
  <c r="H1777" i="11"/>
  <c r="H1776" i="11"/>
  <c r="H1775" i="11"/>
  <c r="H1774" i="11"/>
  <c r="H1773" i="11"/>
  <c r="H1772" i="11"/>
  <c r="H1771" i="11"/>
  <c r="H1770" i="11"/>
  <c r="H1769" i="11"/>
  <c r="H1768" i="11"/>
  <c r="H1767" i="11"/>
  <c r="H1766" i="11"/>
  <c r="H1765" i="11"/>
  <c r="H1764" i="11"/>
  <c r="H1763" i="11"/>
  <c r="H1762" i="11"/>
  <c r="H1761" i="11"/>
  <c r="H1760" i="11"/>
  <c r="H1759" i="11"/>
  <c r="H1758" i="11"/>
  <c r="H1757" i="11"/>
  <c r="H1756" i="11"/>
  <c r="H1755" i="11"/>
  <c r="H1754" i="11"/>
  <c r="H1753" i="11"/>
  <c r="H1752" i="11"/>
  <c r="H1751" i="11"/>
  <c r="H1750" i="11"/>
  <c r="H1749" i="11"/>
  <c r="H1748" i="11"/>
  <c r="H1747" i="11"/>
  <c r="H1746" i="11"/>
  <c r="H1745" i="11"/>
  <c r="H1744" i="11"/>
  <c r="H1743" i="11"/>
  <c r="H1742" i="11"/>
  <c r="H1741" i="11"/>
  <c r="H1740" i="11"/>
  <c r="H1739" i="11"/>
  <c r="H1738" i="11"/>
  <c r="H1737" i="11"/>
  <c r="H1736" i="11"/>
  <c r="H1735" i="11"/>
  <c r="H1734" i="11"/>
  <c r="H1733" i="11"/>
  <c r="H1732" i="11"/>
  <c r="H1731" i="11"/>
  <c r="H1730" i="11"/>
  <c r="H1729" i="11"/>
  <c r="H1728" i="11"/>
  <c r="H1727" i="11"/>
  <c r="H1726" i="11"/>
  <c r="H1725" i="11"/>
  <c r="H1724" i="11"/>
  <c r="H1723" i="11"/>
  <c r="H1722" i="11"/>
  <c r="H1721" i="11"/>
  <c r="H1720" i="11"/>
  <c r="H1719" i="11"/>
  <c r="H1718" i="11"/>
  <c r="H1717" i="11"/>
  <c r="H1716" i="11"/>
  <c r="H1715" i="11"/>
  <c r="H1714" i="11"/>
  <c r="H1713" i="11"/>
  <c r="H1712" i="11"/>
  <c r="H1711" i="11"/>
  <c r="H1710" i="11"/>
  <c r="H1709" i="11"/>
  <c r="H1708" i="11"/>
  <c r="H1707" i="11"/>
  <c r="H1706" i="11"/>
  <c r="H1705" i="11"/>
  <c r="H1704" i="11"/>
  <c r="H1703" i="11"/>
  <c r="H1702" i="11"/>
  <c r="H1701" i="11"/>
  <c r="H1700" i="11"/>
  <c r="H1699" i="11"/>
  <c r="H1698" i="11"/>
  <c r="H1697" i="11"/>
  <c r="H1696" i="11"/>
  <c r="H1695" i="11"/>
  <c r="H1694" i="11"/>
  <c r="H1693" i="11"/>
  <c r="H1692" i="11"/>
  <c r="H1691" i="11"/>
  <c r="H1690" i="11"/>
  <c r="H1689" i="11"/>
  <c r="H1688" i="11"/>
  <c r="H1687" i="11"/>
  <c r="H1686" i="11"/>
  <c r="H1685" i="11"/>
  <c r="H1684" i="11"/>
  <c r="H1683" i="11"/>
  <c r="H1682" i="11"/>
  <c r="H1681" i="11"/>
  <c r="H1680" i="11"/>
  <c r="H1679" i="11"/>
  <c r="H1678" i="11"/>
  <c r="H1677" i="11"/>
  <c r="H1676" i="11"/>
  <c r="H1675" i="11"/>
  <c r="H1674" i="11"/>
  <c r="H1673" i="11"/>
  <c r="H1672" i="11"/>
  <c r="H1671" i="11"/>
  <c r="H1670" i="11"/>
  <c r="H1669" i="11"/>
  <c r="H1668" i="11"/>
  <c r="H1667" i="11"/>
  <c r="H1666" i="11"/>
  <c r="H1665" i="11"/>
  <c r="H1664" i="11"/>
  <c r="H1663" i="11"/>
  <c r="H1662" i="11"/>
  <c r="H1661" i="11"/>
  <c r="H1660" i="11"/>
  <c r="H1659" i="11"/>
  <c r="H1658" i="11"/>
  <c r="H1657" i="11"/>
  <c r="H1656" i="11"/>
  <c r="H1655" i="11"/>
  <c r="H1654" i="11"/>
  <c r="H1653" i="11"/>
  <c r="H1652" i="11"/>
  <c r="H1651" i="11"/>
  <c r="H1650" i="11"/>
  <c r="H1649" i="11"/>
  <c r="H1648" i="11"/>
  <c r="H1647" i="11"/>
  <c r="H1646" i="11"/>
  <c r="H1645" i="11"/>
  <c r="H1644" i="11"/>
  <c r="H1643" i="11"/>
  <c r="H1642" i="11"/>
  <c r="H1641" i="11"/>
  <c r="H1640" i="11"/>
  <c r="H1639" i="11"/>
  <c r="H1638" i="11"/>
  <c r="H1637" i="11"/>
  <c r="H1636" i="11"/>
  <c r="H1635" i="11"/>
  <c r="H1634" i="11"/>
  <c r="H1633" i="11"/>
  <c r="H1632" i="11"/>
  <c r="H1631" i="11"/>
  <c r="H1630" i="11"/>
  <c r="H1629" i="11"/>
  <c r="H1628" i="11"/>
  <c r="H1627" i="11"/>
  <c r="H1626" i="11"/>
  <c r="H1625" i="11"/>
  <c r="H1624" i="11"/>
  <c r="H1623" i="11"/>
  <c r="H1622" i="11"/>
  <c r="H1621" i="11"/>
  <c r="H1620" i="11"/>
  <c r="H1619" i="11"/>
  <c r="H1618" i="11"/>
  <c r="H1617" i="11"/>
  <c r="H1616" i="11"/>
  <c r="H1615" i="11"/>
  <c r="H1614" i="11"/>
  <c r="H1613" i="11"/>
  <c r="H1612" i="11"/>
  <c r="H1611" i="11"/>
  <c r="H1610" i="11"/>
  <c r="H1609" i="11"/>
  <c r="H1608" i="11"/>
  <c r="H1607" i="11"/>
  <c r="H1606" i="11"/>
  <c r="H1605" i="11"/>
  <c r="H1604" i="11"/>
  <c r="H1603" i="11"/>
  <c r="H1602" i="11"/>
  <c r="H1601" i="11"/>
  <c r="H1600" i="11"/>
  <c r="H1599" i="11"/>
  <c r="H1598" i="11"/>
  <c r="H1597" i="11"/>
  <c r="H1596" i="11"/>
  <c r="H1595" i="11"/>
  <c r="H1594" i="11"/>
  <c r="H1593" i="11"/>
  <c r="H1592" i="11"/>
  <c r="H1591" i="11"/>
  <c r="H1590" i="11"/>
  <c r="H1589" i="11"/>
  <c r="H1588" i="11"/>
  <c r="H1587" i="11"/>
  <c r="H1586" i="11"/>
  <c r="H1585" i="11"/>
  <c r="H1584" i="11"/>
  <c r="H1583" i="11"/>
  <c r="H1582" i="11"/>
  <c r="H1581" i="11"/>
  <c r="H1580" i="11"/>
  <c r="H1579" i="11"/>
  <c r="H1578" i="11"/>
  <c r="H1577" i="11"/>
  <c r="H1576" i="11"/>
  <c r="H1575" i="11"/>
  <c r="H1574" i="11"/>
  <c r="H1573" i="11"/>
  <c r="H1572" i="11"/>
  <c r="H1571" i="11"/>
  <c r="H1570" i="11"/>
  <c r="H1569" i="11"/>
  <c r="H1568" i="11"/>
  <c r="H1567" i="11"/>
  <c r="H1566" i="11"/>
  <c r="H1565" i="11"/>
  <c r="H1564" i="11"/>
  <c r="H1563" i="11"/>
  <c r="H1562" i="11"/>
  <c r="H1561" i="11"/>
  <c r="H1560" i="11"/>
  <c r="H1559" i="11"/>
  <c r="H1558" i="11"/>
  <c r="H1557" i="11"/>
  <c r="H1556" i="11"/>
  <c r="H1555" i="11"/>
  <c r="H1554" i="11"/>
  <c r="H1553" i="11"/>
  <c r="H1552" i="11"/>
  <c r="H1551" i="11"/>
  <c r="H1550" i="11"/>
  <c r="H1549" i="11"/>
  <c r="H1548" i="11"/>
  <c r="H1547" i="11"/>
  <c r="H1546" i="11"/>
  <c r="H1545" i="11"/>
  <c r="H1544" i="11"/>
  <c r="H1543" i="11"/>
  <c r="H1542" i="11"/>
  <c r="H1541" i="11"/>
  <c r="H1540" i="11"/>
  <c r="H1539" i="11"/>
  <c r="H1538" i="11"/>
  <c r="H1537" i="11"/>
  <c r="H1536" i="11"/>
  <c r="H1535" i="11"/>
  <c r="H1534" i="11"/>
  <c r="H1533" i="11"/>
  <c r="H1532" i="11"/>
  <c r="H1531" i="11"/>
  <c r="H1530" i="11"/>
  <c r="H1529" i="11"/>
  <c r="H1528" i="11"/>
  <c r="H1527" i="11"/>
  <c r="H1526" i="11"/>
  <c r="H1525" i="11"/>
  <c r="H1524" i="11"/>
  <c r="H1523" i="11"/>
  <c r="H1522" i="11"/>
  <c r="H1521" i="11"/>
  <c r="H1520" i="11"/>
  <c r="H1519" i="11"/>
  <c r="H1518" i="11"/>
  <c r="H1517" i="11"/>
  <c r="H1516" i="11"/>
  <c r="H1515" i="11"/>
  <c r="H1514" i="11"/>
  <c r="H1513" i="11"/>
  <c r="H1512" i="11"/>
  <c r="H1511" i="11"/>
  <c r="H1510" i="11"/>
  <c r="H1509" i="11"/>
  <c r="H1508" i="11"/>
  <c r="H1507" i="11"/>
  <c r="H1506" i="11"/>
  <c r="H1505" i="11"/>
  <c r="H1504" i="11"/>
  <c r="H1503" i="11"/>
  <c r="H1502" i="11"/>
  <c r="H1501" i="11"/>
  <c r="H1500" i="11"/>
  <c r="H1499" i="11"/>
  <c r="H1498" i="11"/>
  <c r="H1497" i="11"/>
  <c r="H1496" i="11"/>
  <c r="H1495" i="11"/>
  <c r="H1494" i="11"/>
  <c r="H1493" i="11"/>
  <c r="H1492" i="11"/>
  <c r="H1491" i="11"/>
  <c r="H1490" i="11"/>
  <c r="H1489" i="11"/>
  <c r="H1488" i="11"/>
  <c r="H1487" i="11"/>
  <c r="H1486" i="11"/>
  <c r="H1485" i="11"/>
  <c r="H1484" i="11"/>
  <c r="H1483" i="11"/>
  <c r="H1482" i="11"/>
  <c r="H1481" i="11"/>
  <c r="H1480" i="11"/>
  <c r="H1479" i="11"/>
  <c r="H1478" i="11"/>
  <c r="H1477" i="11"/>
  <c r="H1476" i="11"/>
  <c r="H1475" i="11"/>
  <c r="H1474" i="11"/>
  <c r="H1473" i="11"/>
  <c r="H1472" i="11"/>
  <c r="H1471" i="11"/>
  <c r="H1470" i="11"/>
  <c r="H1469" i="11"/>
  <c r="H1468" i="11"/>
  <c r="H1467" i="11"/>
  <c r="H1466" i="11"/>
  <c r="H1465" i="11"/>
  <c r="H1464" i="11"/>
  <c r="H1463" i="11"/>
  <c r="H1462" i="11"/>
  <c r="H1461" i="11"/>
  <c r="H1460" i="11"/>
  <c r="H1459" i="11"/>
  <c r="H1458" i="11"/>
  <c r="H1457" i="11"/>
  <c r="H1456" i="11"/>
  <c r="H1455" i="11"/>
  <c r="H1454" i="11"/>
  <c r="H1453" i="11"/>
  <c r="H1452" i="11"/>
  <c r="H1451" i="11"/>
  <c r="H1450" i="11"/>
  <c r="H1449" i="11"/>
  <c r="H1448" i="11"/>
  <c r="H1447" i="11"/>
  <c r="H1446" i="11"/>
  <c r="H1445" i="11"/>
  <c r="H1444" i="11"/>
  <c r="H1443" i="11"/>
  <c r="H1442" i="11"/>
  <c r="H1441" i="11"/>
  <c r="H1440" i="11"/>
  <c r="H1439" i="11"/>
  <c r="H1438" i="11"/>
  <c r="H1437" i="11"/>
  <c r="H1436" i="11"/>
  <c r="H1435" i="11"/>
  <c r="H1434" i="11"/>
  <c r="H1433" i="11"/>
  <c r="H1432" i="11"/>
  <c r="H1431" i="11"/>
  <c r="H1430" i="11"/>
  <c r="H1429" i="11"/>
  <c r="H1428" i="11"/>
  <c r="H1427" i="11"/>
  <c r="H1426" i="11"/>
  <c r="H1425" i="11"/>
  <c r="H1424" i="11"/>
  <c r="H1423" i="11"/>
  <c r="H1422" i="11"/>
  <c r="H1421" i="11"/>
  <c r="H1420" i="11"/>
  <c r="H1419" i="11"/>
  <c r="H1418" i="11"/>
  <c r="H1417" i="11"/>
  <c r="H1416" i="11"/>
  <c r="H1415" i="11"/>
  <c r="H1414" i="11"/>
  <c r="H1413" i="11"/>
  <c r="H1412" i="11"/>
  <c r="H1411" i="11"/>
  <c r="H1410" i="11"/>
  <c r="H1409" i="11"/>
  <c r="H1408" i="11"/>
  <c r="H1407" i="11"/>
  <c r="H1406" i="11"/>
  <c r="H1405" i="11"/>
  <c r="H1404" i="11"/>
  <c r="H1403" i="11"/>
  <c r="H1402" i="11"/>
  <c r="H1401" i="11"/>
  <c r="H1400" i="11"/>
  <c r="H1399" i="11"/>
  <c r="H1398" i="11"/>
  <c r="H1397" i="11"/>
  <c r="H1396" i="11"/>
  <c r="H1395" i="11"/>
  <c r="H1394" i="11"/>
  <c r="H1393" i="11"/>
  <c r="H1392" i="11"/>
  <c r="H1391" i="11"/>
  <c r="H1390" i="11"/>
  <c r="H1389" i="11"/>
  <c r="H1388" i="11"/>
  <c r="H1387" i="11"/>
  <c r="H1386" i="11"/>
  <c r="H1385" i="11"/>
  <c r="H1384" i="11"/>
  <c r="H1383" i="11"/>
  <c r="H1382" i="11"/>
  <c r="H1381" i="11"/>
  <c r="H1380" i="11"/>
  <c r="H1379" i="11"/>
  <c r="H1378" i="11"/>
  <c r="H1377" i="11"/>
  <c r="H1376" i="11"/>
  <c r="H1375" i="11"/>
  <c r="H1374" i="11"/>
  <c r="H1373" i="11"/>
  <c r="H1372" i="11"/>
  <c r="H1371" i="11"/>
  <c r="H1370" i="11"/>
  <c r="H1369" i="11"/>
  <c r="H1368" i="11"/>
  <c r="H1367" i="11"/>
  <c r="H1366" i="11"/>
  <c r="H1365" i="11"/>
  <c r="H1364" i="11"/>
  <c r="H1363" i="11"/>
  <c r="H1362" i="11"/>
  <c r="H1361" i="11"/>
  <c r="H1360" i="11"/>
  <c r="H1359" i="11"/>
  <c r="H1358" i="11"/>
  <c r="H1357" i="11"/>
  <c r="H1356" i="11"/>
  <c r="H1355" i="11"/>
  <c r="H1354" i="11"/>
  <c r="H1353" i="11"/>
  <c r="H1352" i="11"/>
  <c r="H1351" i="11"/>
  <c r="H1350" i="11"/>
  <c r="H1349" i="11"/>
  <c r="H1348" i="11"/>
  <c r="H1347" i="11"/>
  <c r="H1346" i="11"/>
  <c r="H1345" i="11"/>
  <c r="H1344" i="11"/>
  <c r="H1343" i="11"/>
  <c r="H1342" i="11"/>
  <c r="H1341" i="11"/>
  <c r="H1340" i="11"/>
  <c r="H1339" i="11"/>
  <c r="H1338" i="11"/>
  <c r="H1337" i="11"/>
  <c r="H1336" i="11"/>
  <c r="H1335" i="11"/>
  <c r="H1334" i="11"/>
  <c r="H1333" i="11"/>
  <c r="H1332" i="11"/>
  <c r="H1331" i="11"/>
  <c r="H1330" i="11"/>
  <c r="H1329" i="11"/>
  <c r="H1328" i="11"/>
  <c r="H1327" i="11"/>
  <c r="H1326" i="11"/>
  <c r="H1325" i="11"/>
  <c r="H1324" i="11"/>
  <c r="H1323" i="11"/>
  <c r="H1322" i="11"/>
  <c r="H1321" i="11"/>
  <c r="H1320" i="11"/>
  <c r="H1319" i="11"/>
  <c r="H1318" i="11"/>
  <c r="H1317" i="11"/>
  <c r="H1316" i="11"/>
  <c r="H1315" i="11"/>
  <c r="H1314" i="11"/>
  <c r="H1313" i="11"/>
  <c r="H1312" i="11"/>
  <c r="H1311" i="11"/>
  <c r="H1310" i="11"/>
  <c r="H1309" i="11"/>
  <c r="H1308" i="11"/>
  <c r="H1307" i="11"/>
  <c r="H1306" i="11"/>
  <c r="H1305" i="11"/>
  <c r="H1304" i="11"/>
  <c r="H1303" i="11"/>
  <c r="H1302" i="11"/>
  <c r="H1301" i="11"/>
  <c r="H1300" i="11"/>
  <c r="H1299" i="11"/>
  <c r="H1298" i="11"/>
  <c r="H1297" i="11"/>
  <c r="H1296" i="11"/>
  <c r="H1295" i="11"/>
  <c r="H1294" i="11"/>
  <c r="H1293" i="11"/>
  <c r="H1292" i="11"/>
  <c r="H1291" i="11"/>
  <c r="H1290" i="11"/>
  <c r="H1289" i="11"/>
  <c r="H1288" i="11"/>
  <c r="H1287" i="11"/>
  <c r="H1286" i="11"/>
  <c r="H1285" i="11"/>
  <c r="H1284" i="11"/>
  <c r="H1283" i="11"/>
  <c r="H1282" i="11"/>
  <c r="H1281" i="11"/>
  <c r="H1280" i="11"/>
  <c r="H1279" i="11"/>
  <c r="H1278" i="11"/>
  <c r="H1277" i="11"/>
  <c r="H1276" i="11"/>
  <c r="H1275" i="11"/>
  <c r="H1274" i="11"/>
  <c r="H1273" i="11"/>
  <c r="H1272" i="11"/>
  <c r="H1271" i="11"/>
  <c r="H1270" i="11"/>
  <c r="H1269" i="11"/>
  <c r="H1268" i="11"/>
  <c r="H1267" i="11"/>
  <c r="H1266" i="11"/>
  <c r="H1265" i="11"/>
  <c r="H1264" i="11"/>
  <c r="H1263" i="11"/>
  <c r="H1262" i="11"/>
  <c r="H1261" i="11"/>
  <c r="H1260" i="11"/>
  <c r="H1259" i="11"/>
  <c r="H1258" i="11"/>
  <c r="H1257" i="11"/>
  <c r="H1256" i="11"/>
  <c r="H1255" i="11"/>
  <c r="H1254" i="11"/>
  <c r="H1253" i="11"/>
  <c r="H1252" i="11"/>
  <c r="H1251" i="11"/>
  <c r="H1250" i="11"/>
  <c r="H1249" i="11"/>
  <c r="H1248" i="11"/>
  <c r="H1247" i="11"/>
  <c r="H1246" i="11"/>
  <c r="H1245" i="11"/>
  <c r="H1244" i="11"/>
  <c r="H1243" i="11"/>
  <c r="H1242" i="11"/>
  <c r="H1241" i="11"/>
  <c r="H1240" i="11"/>
  <c r="H1239" i="11"/>
  <c r="H1238" i="11"/>
  <c r="H1237" i="11"/>
  <c r="H1236" i="11"/>
  <c r="H1235" i="11"/>
  <c r="H1234" i="11"/>
  <c r="H1233" i="11"/>
  <c r="H1232" i="11"/>
  <c r="H1231" i="11"/>
  <c r="H1230" i="11"/>
  <c r="H1229" i="11"/>
  <c r="H1228" i="11"/>
  <c r="H1227" i="11"/>
  <c r="H1226" i="11"/>
  <c r="H1225" i="11"/>
  <c r="H1224" i="11"/>
  <c r="H1223" i="11"/>
  <c r="H1222" i="11"/>
  <c r="H1221" i="11"/>
  <c r="H1220" i="11"/>
  <c r="H1219" i="11"/>
  <c r="H1218" i="11"/>
  <c r="H1217" i="11"/>
  <c r="H1216" i="11"/>
  <c r="H1215" i="11"/>
  <c r="H1214" i="11"/>
  <c r="H1213" i="11"/>
  <c r="H1212" i="11"/>
  <c r="H1211" i="11"/>
  <c r="H1210" i="11"/>
  <c r="H1209" i="11"/>
  <c r="H1208" i="11"/>
  <c r="H1207" i="11"/>
  <c r="H1206" i="11"/>
  <c r="H1205" i="11"/>
  <c r="H1204" i="11"/>
  <c r="H1203" i="11"/>
  <c r="H1202" i="11"/>
  <c r="H1201" i="11"/>
  <c r="H1200" i="11"/>
  <c r="H1199" i="11"/>
  <c r="H1198" i="11"/>
  <c r="H1197" i="11"/>
  <c r="H1196" i="11"/>
  <c r="H1195" i="11"/>
  <c r="H1194" i="11"/>
  <c r="H1193" i="11"/>
  <c r="H1192" i="11"/>
  <c r="H1191" i="11"/>
  <c r="H1190" i="11"/>
  <c r="H1189" i="11"/>
  <c r="H1188" i="11"/>
  <c r="H1187" i="11"/>
  <c r="H1186" i="11"/>
  <c r="H1185" i="11"/>
  <c r="H1184" i="11"/>
  <c r="H1183" i="11"/>
  <c r="H1182" i="11"/>
  <c r="H1181" i="11"/>
  <c r="H1180" i="11"/>
  <c r="H1179" i="11"/>
  <c r="H1178" i="11"/>
  <c r="H1177" i="11"/>
  <c r="H1176" i="11"/>
  <c r="H1175" i="11"/>
  <c r="H1174" i="11"/>
  <c r="H1173" i="11"/>
  <c r="H1172" i="11"/>
  <c r="H1171" i="11"/>
  <c r="H1170" i="11"/>
  <c r="H1169" i="11"/>
  <c r="H1168" i="11"/>
  <c r="H1167" i="11"/>
  <c r="H1166" i="11"/>
  <c r="H1165" i="11"/>
  <c r="H1164" i="11"/>
  <c r="H1163" i="11"/>
  <c r="H1162" i="11"/>
  <c r="H1161" i="11"/>
  <c r="H1160" i="11"/>
  <c r="H1159" i="11"/>
  <c r="H1158" i="11"/>
  <c r="H1157" i="11"/>
  <c r="H1156" i="11"/>
  <c r="H1155" i="11"/>
  <c r="H1154" i="11"/>
  <c r="H1153" i="11"/>
  <c r="H1152" i="11"/>
  <c r="H1151" i="11"/>
  <c r="H1150" i="11"/>
  <c r="H1149" i="11"/>
  <c r="H1148" i="11"/>
  <c r="H1147" i="11"/>
  <c r="H1146" i="11"/>
  <c r="H1145" i="11"/>
  <c r="H1144" i="11"/>
  <c r="H1143" i="11"/>
  <c r="H1142" i="11"/>
  <c r="H1141" i="11"/>
  <c r="H1140" i="11"/>
  <c r="H1139" i="11"/>
  <c r="H1138" i="11"/>
  <c r="H1137" i="11"/>
  <c r="H1136" i="11"/>
  <c r="H1135" i="11"/>
  <c r="H1134" i="11"/>
  <c r="H1133" i="11"/>
  <c r="H1132" i="11"/>
  <c r="H1131" i="11"/>
  <c r="H1130" i="11"/>
  <c r="H1129" i="11"/>
  <c r="H1128" i="11"/>
  <c r="H1127" i="11"/>
  <c r="H1126" i="11"/>
  <c r="H1125" i="11"/>
  <c r="H1124" i="11"/>
  <c r="H1123" i="11"/>
  <c r="H1122" i="11"/>
  <c r="H1121" i="11"/>
  <c r="H1120" i="11"/>
  <c r="H1119" i="11"/>
  <c r="H1118" i="11"/>
  <c r="H1117" i="11"/>
  <c r="H1116" i="11"/>
  <c r="H1115" i="11"/>
  <c r="H1114" i="11"/>
  <c r="H1113" i="11"/>
  <c r="H1112" i="11"/>
  <c r="H1111" i="11"/>
  <c r="H1110" i="11"/>
  <c r="H1109" i="11"/>
  <c r="H1108" i="11"/>
  <c r="H1107" i="11"/>
  <c r="H1106" i="11"/>
  <c r="H1105" i="11"/>
  <c r="H1104" i="11"/>
  <c r="H1103" i="11"/>
  <c r="H1102" i="11"/>
  <c r="H1101" i="11"/>
  <c r="H1100" i="11"/>
  <c r="H1099" i="11"/>
  <c r="H1098" i="11"/>
  <c r="H1097" i="11"/>
  <c r="H1096" i="11"/>
  <c r="H1095" i="11"/>
  <c r="H1094" i="11"/>
  <c r="H1093" i="11"/>
  <c r="H1092" i="11"/>
  <c r="H1091" i="11"/>
  <c r="H1090" i="11"/>
  <c r="H1089" i="11"/>
  <c r="H1088" i="11"/>
  <c r="H1087" i="11"/>
  <c r="H1086" i="11"/>
  <c r="H1085" i="11"/>
  <c r="H1084" i="11"/>
  <c r="H1083" i="11"/>
  <c r="H1082" i="11"/>
  <c r="H1081" i="11"/>
  <c r="H1080" i="11"/>
  <c r="H1079" i="11"/>
  <c r="H1078" i="11"/>
  <c r="H1077" i="11"/>
  <c r="H1076" i="11"/>
  <c r="H1075" i="11"/>
  <c r="H1074" i="11"/>
  <c r="H1073" i="11"/>
  <c r="H1072" i="11"/>
  <c r="H1071" i="11"/>
  <c r="H1070" i="11"/>
  <c r="H1069" i="11"/>
  <c r="H1068" i="11"/>
  <c r="H1067" i="11"/>
  <c r="H1066" i="11"/>
  <c r="H1065" i="11"/>
  <c r="H1064" i="11"/>
  <c r="H1063" i="11"/>
  <c r="H1062" i="11"/>
  <c r="H1061" i="11"/>
  <c r="H1060" i="11"/>
  <c r="H1059" i="11"/>
  <c r="H1058" i="11"/>
  <c r="H1057" i="11"/>
  <c r="H1056" i="11"/>
  <c r="H1055" i="11"/>
  <c r="H1054" i="11"/>
  <c r="H1053" i="11"/>
  <c r="H1052" i="11"/>
  <c r="H1051" i="11"/>
  <c r="H1050" i="11"/>
  <c r="H1049" i="11"/>
  <c r="H1048" i="11"/>
  <c r="H1047" i="11"/>
  <c r="H1046" i="11"/>
  <c r="H1045" i="11"/>
  <c r="H1044" i="11"/>
  <c r="H1043" i="11"/>
  <c r="H1042" i="11"/>
  <c r="H1041" i="11"/>
  <c r="H1040" i="11"/>
  <c r="H1039" i="11"/>
  <c r="H1038" i="11"/>
  <c r="H1037" i="11"/>
  <c r="H1036" i="11"/>
  <c r="H1035" i="11"/>
  <c r="H1034" i="11"/>
  <c r="H1033" i="11"/>
  <c r="H1032" i="11"/>
  <c r="H1031" i="11"/>
  <c r="H1030" i="11"/>
  <c r="H1029" i="11"/>
  <c r="H1028" i="11"/>
  <c r="H1027" i="11"/>
  <c r="H1026" i="11"/>
  <c r="H1025" i="11"/>
  <c r="H1024" i="11"/>
  <c r="H1023" i="11"/>
  <c r="H1022" i="11"/>
  <c r="H1021" i="11"/>
  <c r="H1020" i="11"/>
  <c r="H1019" i="11"/>
  <c r="H1018" i="11"/>
  <c r="H1017" i="11"/>
  <c r="H1016" i="11"/>
  <c r="H1015" i="11"/>
  <c r="H1014" i="11"/>
  <c r="H1013" i="11"/>
  <c r="H1012" i="11"/>
  <c r="H1011" i="11"/>
  <c r="H1010" i="11"/>
  <c r="H1009" i="11"/>
  <c r="H1008" i="11"/>
  <c r="H1007" i="11"/>
  <c r="H1006" i="11"/>
  <c r="H1005" i="11"/>
  <c r="H1004" i="11"/>
  <c r="H1003" i="11"/>
  <c r="H1002" i="11"/>
  <c r="H1001" i="11"/>
  <c r="H1000" i="11"/>
  <c r="H999" i="11"/>
  <c r="H998" i="11"/>
  <c r="H997" i="11"/>
  <c r="H996" i="11"/>
  <c r="H995" i="11"/>
  <c r="H994" i="11"/>
  <c r="H993" i="11"/>
  <c r="H992" i="11"/>
  <c r="H991" i="11"/>
  <c r="H990" i="11"/>
  <c r="H989" i="11"/>
  <c r="H988" i="11"/>
  <c r="H987" i="11"/>
  <c r="H986" i="11"/>
  <c r="H985" i="11"/>
  <c r="H984" i="11"/>
  <c r="H983" i="11"/>
  <c r="H982" i="11"/>
  <c r="H981" i="11"/>
  <c r="H980" i="11"/>
  <c r="H979" i="11"/>
  <c r="H978" i="11"/>
  <c r="H977" i="11"/>
  <c r="H976" i="11"/>
  <c r="H975" i="11"/>
  <c r="H974" i="11"/>
  <c r="H973" i="11"/>
  <c r="H972" i="11"/>
  <c r="H971" i="11"/>
  <c r="H970" i="11"/>
  <c r="H969" i="11"/>
  <c r="H968" i="11"/>
  <c r="H967" i="11"/>
  <c r="H966" i="11"/>
  <c r="H965" i="11"/>
  <c r="H964" i="11"/>
  <c r="H963" i="11"/>
  <c r="H962" i="11"/>
  <c r="H961" i="11"/>
  <c r="H960" i="11"/>
  <c r="H959" i="11"/>
  <c r="H958" i="11"/>
  <c r="H957" i="11"/>
  <c r="H956" i="11"/>
  <c r="H955" i="11"/>
  <c r="H954" i="11"/>
  <c r="H953" i="11"/>
  <c r="H952" i="11"/>
  <c r="H951" i="11"/>
  <c r="H950" i="11"/>
  <c r="H949" i="11"/>
  <c r="H948" i="11"/>
  <c r="H947" i="11"/>
  <c r="H946" i="11"/>
  <c r="H945" i="11"/>
  <c r="H944" i="11"/>
  <c r="H943" i="11"/>
  <c r="H942" i="11"/>
  <c r="H941" i="11"/>
  <c r="H940" i="11"/>
  <c r="H939" i="11"/>
  <c r="H938" i="11"/>
  <c r="H937" i="11"/>
  <c r="H936" i="11"/>
  <c r="H935" i="11"/>
  <c r="H934" i="11"/>
  <c r="H933" i="11"/>
  <c r="H932" i="11"/>
  <c r="H931" i="11"/>
  <c r="H930" i="11"/>
  <c r="H929" i="11"/>
  <c r="H928" i="11"/>
  <c r="H927" i="11"/>
  <c r="H926" i="11"/>
  <c r="H925" i="11"/>
  <c r="H924" i="11"/>
  <c r="H923" i="11"/>
  <c r="H922" i="11"/>
  <c r="H921" i="11"/>
  <c r="H920" i="11"/>
  <c r="H919" i="11"/>
  <c r="H918" i="11"/>
  <c r="H917" i="11"/>
  <c r="H916" i="11"/>
  <c r="H915" i="11"/>
  <c r="H914" i="11"/>
  <c r="H913" i="11"/>
  <c r="H912" i="11"/>
  <c r="H911" i="11"/>
  <c r="H910" i="11"/>
  <c r="H909" i="11"/>
  <c r="H908" i="11"/>
  <c r="H907" i="11"/>
  <c r="H906" i="11"/>
  <c r="H905" i="11"/>
  <c r="H904" i="11"/>
  <c r="H903" i="11"/>
  <c r="H902" i="11"/>
  <c r="H901" i="11"/>
  <c r="H900" i="11"/>
  <c r="H899" i="11"/>
  <c r="H898" i="11"/>
  <c r="H897" i="11"/>
  <c r="H896" i="11"/>
  <c r="H895" i="11"/>
  <c r="H894" i="11"/>
  <c r="H893" i="11"/>
  <c r="H892" i="11"/>
  <c r="H891" i="11"/>
  <c r="H890" i="11"/>
  <c r="H889" i="11"/>
  <c r="H888" i="11"/>
  <c r="H887" i="11"/>
  <c r="H886" i="11"/>
  <c r="H885" i="11"/>
  <c r="H884" i="11"/>
  <c r="H883" i="11"/>
  <c r="H882" i="11"/>
  <c r="H881" i="11"/>
  <c r="H880" i="11"/>
  <c r="H879" i="11"/>
  <c r="H878" i="11"/>
  <c r="H877" i="11"/>
  <c r="H876" i="11"/>
  <c r="H875" i="11"/>
  <c r="H874" i="11"/>
  <c r="H873" i="11"/>
  <c r="H872" i="11"/>
  <c r="H871" i="11"/>
  <c r="H870" i="11"/>
  <c r="H869" i="11"/>
  <c r="H868" i="11"/>
  <c r="H867" i="11"/>
  <c r="H866" i="11"/>
  <c r="H865" i="11"/>
  <c r="H864" i="11"/>
  <c r="H863" i="11"/>
  <c r="H862" i="11"/>
  <c r="H861" i="11"/>
  <c r="H860" i="11"/>
  <c r="H859" i="11"/>
  <c r="H858" i="11"/>
  <c r="H857" i="11"/>
  <c r="H856" i="11"/>
  <c r="H855" i="11"/>
  <c r="H854" i="11"/>
  <c r="H853" i="11"/>
  <c r="H852" i="11"/>
  <c r="H851" i="11"/>
  <c r="H850" i="11"/>
  <c r="H849" i="11"/>
  <c r="H848" i="11"/>
  <c r="H847" i="11"/>
  <c r="H846" i="11"/>
  <c r="H845" i="11"/>
  <c r="H844" i="11"/>
  <c r="H843" i="11"/>
  <c r="H842" i="11"/>
  <c r="H841" i="11"/>
  <c r="H840" i="11"/>
  <c r="H839" i="11"/>
  <c r="H838" i="11"/>
  <c r="H837" i="11"/>
  <c r="H836" i="11"/>
  <c r="H835" i="11"/>
  <c r="H834" i="11"/>
  <c r="H833" i="11"/>
  <c r="H832" i="11"/>
  <c r="H831" i="11"/>
  <c r="H830" i="11"/>
  <c r="H829" i="11"/>
  <c r="H828" i="11"/>
  <c r="H827" i="11"/>
  <c r="H826" i="11"/>
  <c r="H825" i="11"/>
  <c r="H824" i="11"/>
  <c r="H823" i="11"/>
  <c r="H822" i="11"/>
  <c r="H821" i="11"/>
  <c r="H820" i="11"/>
  <c r="H819" i="11"/>
  <c r="H818" i="11"/>
  <c r="H817" i="11"/>
  <c r="H816" i="11"/>
  <c r="H815" i="11"/>
  <c r="H814" i="11"/>
  <c r="H813" i="11"/>
  <c r="H812" i="11"/>
  <c r="H811" i="11"/>
  <c r="H810" i="11"/>
  <c r="H809" i="11"/>
  <c r="H808" i="11"/>
  <c r="H807" i="11"/>
  <c r="H806" i="11"/>
  <c r="H805" i="11"/>
  <c r="H804" i="11"/>
  <c r="H803" i="11"/>
  <c r="H802" i="11"/>
  <c r="H801" i="11"/>
  <c r="H800" i="11"/>
  <c r="H799" i="11"/>
  <c r="H798" i="11"/>
  <c r="H797" i="11"/>
  <c r="H796" i="11"/>
  <c r="H795" i="11"/>
  <c r="H794" i="11"/>
  <c r="H793" i="11"/>
  <c r="H792" i="11"/>
  <c r="H791" i="11"/>
  <c r="H790" i="11"/>
  <c r="H789" i="11"/>
  <c r="H788" i="11"/>
  <c r="H787" i="11"/>
  <c r="H786" i="11"/>
  <c r="H785" i="11"/>
  <c r="H784" i="11"/>
  <c r="H783" i="11"/>
  <c r="H782" i="11"/>
  <c r="H781" i="11"/>
  <c r="H780" i="11"/>
  <c r="H779" i="11"/>
  <c r="H778" i="11"/>
  <c r="H777" i="11"/>
  <c r="H776" i="11"/>
  <c r="H775" i="11"/>
  <c r="H774" i="11"/>
  <c r="H773" i="11"/>
  <c r="H772" i="11"/>
  <c r="H771" i="11"/>
  <c r="H770" i="11"/>
  <c r="H769" i="11"/>
  <c r="H768" i="11"/>
  <c r="H767" i="11"/>
  <c r="H766" i="11"/>
  <c r="H765" i="11"/>
  <c r="H764" i="11"/>
  <c r="H763" i="11"/>
  <c r="H762" i="11"/>
  <c r="H761" i="11"/>
  <c r="H760" i="11"/>
  <c r="H759" i="11"/>
  <c r="H758" i="11"/>
  <c r="H757" i="11"/>
  <c r="H756" i="11"/>
  <c r="H755" i="11"/>
  <c r="H754" i="11"/>
  <c r="H753" i="11"/>
  <c r="H752" i="11"/>
  <c r="H751" i="11"/>
  <c r="H750" i="11"/>
  <c r="H749" i="11"/>
  <c r="H748" i="11"/>
  <c r="H747" i="11"/>
  <c r="H746" i="11"/>
  <c r="H745" i="11"/>
  <c r="H744" i="11"/>
  <c r="H743" i="11"/>
  <c r="H742" i="11"/>
  <c r="H741" i="11"/>
  <c r="H740" i="11"/>
  <c r="H739" i="11"/>
  <c r="H738" i="11"/>
  <c r="H737" i="11"/>
  <c r="H736" i="11"/>
  <c r="H735" i="11"/>
  <c r="H734" i="11"/>
  <c r="H733" i="11"/>
  <c r="H732" i="11"/>
  <c r="H731" i="11"/>
  <c r="H730" i="11"/>
  <c r="H729" i="11"/>
  <c r="H728" i="11"/>
  <c r="H727" i="11"/>
  <c r="H726" i="11"/>
  <c r="H725" i="11"/>
  <c r="H724" i="11"/>
  <c r="H723" i="11"/>
  <c r="H722" i="11"/>
  <c r="H721" i="11"/>
  <c r="H720" i="11"/>
  <c r="H719" i="11"/>
  <c r="H718" i="11"/>
  <c r="H717" i="11"/>
  <c r="H716" i="11"/>
  <c r="H715" i="11"/>
  <c r="H714" i="11"/>
  <c r="H713" i="11"/>
  <c r="H712" i="11"/>
  <c r="H711" i="11"/>
  <c r="H710" i="11"/>
  <c r="H709" i="11"/>
  <c r="H708" i="11"/>
  <c r="H707" i="11"/>
  <c r="H706" i="11"/>
  <c r="H705" i="11"/>
  <c r="H704" i="11"/>
  <c r="H703" i="11"/>
  <c r="H702" i="11"/>
  <c r="H701" i="11"/>
  <c r="H700" i="11"/>
  <c r="H699" i="11"/>
  <c r="H698" i="11"/>
  <c r="H697" i="11"/>
  <c r="H696" i="11"/>
  <c r="H695" i="11"/>
  <c r="H694" i="11"/>
  <c r="H693" i="11"/>
  <c r="H692" i="11"/>
  <c r="H691" i="11"/>
  <c r="H690" i="11"/>
  <c r="H689" i="11"/>
  <c r="H688" i="11"/>
  <c r="H687" i="11"/>
  <c r="H686" i="11"/>
  <c r="H685" i="11"/>
  <c r="H684" i="11"/>
  <c r="H683" i="11"/>
  <c r="H682" i="11"/>
  <c r="H681" i="11"/>
  <c r="H680" i="11"/>
  <c r="H679" i="11"/>
  <c r="H678" i="11"/>
  <c r="H677" i="11"/>
  <c r="H676" i="11"/>
  <c r="H675" i="11"/>
  <c r="H674" i="11"/>
  <c r="H673" i="11"/>
  <c r="H672" i="11"/>
  <c r="H671" i="11"/>
  <c r="H670" i="11"/>
  <c r="H669" i="11"/>
  <c r="H668" i="11"/>
  <c r="H667" i="11"/>
  <c r="H666" i="11"/>
  <c r="H665" i="11"/>
  <c r="H664" i="11"/>
  <c r="H663" i="11"/>
  <c r="H662" i="11"/>
  <c r="H661" i="11"/>
  <c r="H660" i="11"/>
  <c r="H659" i="11"/>
  <c r="H658" i="11"/>
  <c r="H657" i="11"/>
  <c r="H656" i="11"/>
  <c r="H655" i="11"/>
  <c r="H654" i="11"/>
  <c r="H653" i="11"/>
  <c r="H652" i="11"/>
  <c r="H651" i="11"/>
  <c r="H650" i="11"/>
  <c r="H649" i="11"/>
  <c r="H648" i="11"/>
  <c r="H647" i="11"/>
  <c r="H646" i="11"/>
  <c r="H645" i="11"/>
  <c r="H644" i="11"/>
  <c r="H643" i="11"/>
  <c r="H642" i="11"/>
  <c r="H641" i="11"/>
  <c r="H640" i="11"/>
  <c r="H639" i="11"/>
  <c r="H638" i="11"/>
  <c r="H637" i="11"/>
  <c r="H636" i="11"/>
  <c r="H635" i="11"/>
  <c r="H634" i="11"/>
  <c r="H633" i="11"/>
  <c r="H632" i="11"/>
  <c r="H631" i="11"/>
  <c r="H630" i="11"/>
  <c r="H629" i="11"/>
  <c r="H628" i="11"/>
  <c r="H627" i="11"/>
  <c r="H626" i="11"/>
  <c r="H625" i="11"/>
  <c r="H624" i="11"/>
  <c r="H623" i="11"/>
  <c r="H622" i="11"/>
  <c r="H621" i="11"/>
  <c r="H620" i="11"/>
  <c r="H619" i="11"/>
  <c r="H618" i="11"/>
  <c r="H617" i="11"/>
  <c r="H616" i="11"/>
  <c r="H615" i="11"/>
  <c r="H614" i="11"/>
  <c r="H613" i="11"/>
  <c r="H612" i="11"/>
  <c r="H611" i="11"/>
  <c r="H610" i="11"/>
  <c r="H609" i="11"/>
  <c r="H608" i="11"/>
  <c r="H607" i="11"/>
  <c r="H606" i="11"/>
  <c r="H605" i="11"/>
  <c r="H604" i="11"/>
  <c r="H603" i="11"/>
  <c r="H602" i="11"/>
  <c r="H601" i="11"/>
  <c r="H600" i="11"/>
  <c r="H599" i="11"/>
  <c r="H598" i="11"/>
  <c r="H597" i="11"/>
  <c r="H596" i="11"/>
  <c r="H595" i="11"/>
  <c r="H594" i="11"/>
  <c r="H593" i="11"/>
  <c r="H592" i="11"/>
  <c r="H591" i="11"/>
  <c r="H590" i="11"/>
  <c r="H589" i="11"/>
  <c r="H588" i="11"/>
  <c r="H587" i="11"/>
  <c r="H586" i="11"/>
  <c r="H585" i="11"/>
  <c r="H584" i="11"/>
  <c r="H583" i="11"/>
  <c r="H582" i="11"/>
  <c r="H581" i="11"/>
  <c r="H580" i="11"/>
  <c r="H579" i="11"/>
  <c r="H578" i="11"/>
  <c r="H577" i="11"/>
  <c r="H576" i="11"/>
  <c r="H575" i="11"/>
  <c r="H574" i="11"/>
  <c r="H573" i="11"/>
  <c r="H572" i="11"/>
  <c r="H571" i="11"/>
  <c r="H570" i="11"/>
  <c r="H569" i="11"/>
  <c r="H568" i="11"/>
  <c r="H567" i="11"/>
  <c r="H566" i="11"/>
  <c r="H565" i="11"/>
  <c r="H564" i="11"/>
  <c r="H563" i="11"/>
  <c r="H562" i="11"/>
  <c r="H561" i="11"/>
  <c r="H560" i="11"/>
  <c r="H559" i="11"/>
  <c r="H558" i="11"/>
  <c r="H557" i="11"/>
  <c r="H556" i="11"/>
  <c r="H555" i="11"/>
  <c r="H554" i="11"/>
  <c r="H553" i="11"/>
  <c r="H552" i="11"/>
  <c r="H551" i="11"/>
  <c r="H550" i="11"/>
  <c r="H549" i="11"/>
  <c r="H548" i="11"/>
  <c r="H547" i="11"/>
  <c r="H546" i="11"/>
  <c r="H545" i="11"/>
  <c r="H544" i="11"/>
  <c r="H543" i="11"/>
  <c r="H542" i="11"/>
  <c r="H541" i="11"/>
  <c r="H540" i="11"/>
  <c r="H539" i="11"/>
  <c r="H538" i="11"/>
  <c r="H537" i="11"/>
  <c r="H536" i="11"/>
  <c r="H535" i="11"/>
  <c r="H534" i="11"/>
  <c r="H533" i="11"/>
  <c r="H532" i="11"/>
  <c r="H531" i="11"/>
  <c r="H530" i="11"/>
  <c r="H529" i="11"/>
  <c r="H528" i="11"/>
  <c r="H527" i="11"/>
  <c r="H526" i="11"/>
  <c r="H525" i="11"/>
  <c r="H524" i="11"/>
  <c r="H523" i="11"/>
  <c r="H522" i="11"/>
  <c r="H521" i="11"/>
  <c r="H520" i="11"/>
  <c r="H519" i="11"/>
  <c r="H518" i="11"/>
  <c r="H517" i="11"/>
  <c r="H516" i="11"/>
  <c r="H515" i="11"/>
  <c r="H514" i="11"/>
  <c r="H513" i="11"/>
  <c r="H512" i="11"/>
  <c r="H511" i="11"/>
  <c r="H510" i="11"/>
  <c r="H509" i="11"/>
  <c r="H508" i="11"/>
  <c r="H507" i="11"/>
  <c r="H506" i="11"/>
  <c r="H505" i="11"/>
  <c r="H504" i="11"/>
  <c r="H503" i="11"/>
  <c r="H502" i="11"/>
  <c r="H501" i="11"/>
  <c r="H500" i="11"/>
  <c r="H499" i="11"/>
  <c r="H498" i="11"/>
  <c r="H497" i="11"/>
  <c r="H496" i="11"/>
  <c r="H495" i="11"/>
  <c r="H494" i="11"/>
  <c r="H493" i="11"/>
  <c r="H492" i="11"/>
  <c r="H491" i="11"/>
  <c r="H490" i="11"/>
  <c r="H489" i="11"/>
  <c r="H488" i="11"/>
  <c r="H487" i="11"/>
  <c r="H486" i="11"/>
  <c r="H485" i="11"/>
  <c r="H484" i="11"/>
  <c r="H483" i="11"/>
  <c r="H482" i="11"/>
  <c r="H481" i="11"/>
  <c r="H480" i="11"/>
  <c r="H479" i="11"/>
  <c r="H478" i="11"/>
  <c r="H477" i="11"/>
  <c r="H476" i="11"/>
  <c r="H475" i="11"/>
  <c r="H474" i="11"/>
  <c r="H473" i="11"/>
  <c r="H472" i="11"/>
  <c r="H471" i="11"/>
  <c r="H470" i="11"/>
  <c r="H469" i="11"/>
  <c r="H468" i="11"/>
  <c r="H467" i="11"/>
  <c r="H466" i="11"/>
  <c r="H465" i="11"/>
  <c r="H464" i="11"/>
  <c r="H463" i="11"/>
  <c r="H462" i="11"/>
  <c r="H461" i="11"/>
  <c r="H460" i="11"/>
  <c r="H459" i="11"/>
  <c r="H458" i="11"/>
  <c r="H457" i="11"/>
  <c r="H456" i="11"/>
  <c r="H455" i="11"/>
  <c r="H454" i="11"/>
  <c r="H453" i="11"/>
  <c r="H452" i="11"/>
  <c r="H451" i="11"/>
  <c r="H450" i="11"/>
  <c r="H449" i="11"/>
  <c r="H448" i="11"/>
  <c r="H447" i="11"/>
  <c r="H446" i="11"/>
  <c r="H445" i="11"/>
  <c r="H444" i="11"/>
  <c r="H443" i="11"/>
  <c r="H442" i="11"/>
  <c r="H441" i="11"/>
  <c r="H440" i="11"/>
  <c r="H439" i="11"/>
  <c r="H438" i="11"/>
  <c r="H437" i="11"/>
  <c r="H436" i="11"/>
  <c r="H435" i="11"/>
  <c r="H434" i="11"/>
  <c r="H433" i="11"/>
  <c r="H432" i="11"/>
  <c r="H431" i="11"/>
  <c r="H430" i="11"/>
  <c r="H429" i="11"/>
  <c r="H428" i="11"/>
  <c r="H427" i="11"/>
  <c r="H426" i="11"/>
  <c r="H425" i="11"/>
  <c r="H424" i="11"/>
  <c r="H423" i="11"/>
  <c r="H422" i="11"/>
  <c r="H421" i="11"/>
  <c r="H420" i="11"/>
  <c r="H419" i="11"/>
  <c r="H418" i="11"/>
  <c r="H417" i="11"/>
  <c r="H416" i="11"/>
  <c r="H415" i="11"/>
  <c r="H414" i="11"/>
  <c r="H413" i="11"/>
  <c r="H412" i="11"/>
  <c r="H411" i="11"/>
  <c r="H410" i="11"/>
  <c r="H409" i="11"/>
  <c r="H408" i="11"/>
  <c r="H407" i="11"/>
  <c r="H406" i="11"/>
  <c r="H405" i="11"/>
  <c r="H404" i="11"/>
  <c r="H403" i="11"/>
  <c r="H402" i="11"/>
  <c r="H401" i="11"/>
  <c r="H400" i="11"/>
  <c r="H399" i="11"/>
  <c r="H398" i="11"/>
  <c r="H397" i="11"/>
  <c r="H396" i="11"/>
  <c r="H395" i="11"/>
  <c r="H394" i="11"/>
  <c r="H393" i="11"/>
  <c r="H392" i="11"/>
  <c r="H391" i="11"/>
  <c r="H390" i="11"/>
  <c r="H389" i="11"/>
  <c r="H388" i="11"/>
  <c r="H387" i="11"/>
  <c r="H386" i="11"/>
  <c r="H385" i="11"/>
  <c r="H384" i="11"/>
  <c r="H383" i="11"/>
  <c r="H382" i="11"/>
  <c r="H381" i="11"/>
  <c r="H380" i="11"/>
  <c r="H379" i="11"/>
  <c r="H378" i="11"/>
  <c r="H377" i="11"/>
  <c r="H376" i="11"/>
  <c r="H375" i="11"/>
  <c r="H374" i="11"/>
  <c r="H373" i="11"/>
  <c r="H372" i="11"/>
  <c r="H371" i="11"/>
  <c r="H370" i="11"/>
  <c r="H369" i="11"/>
  <c r="H368" i="11"/>
  <c r="H367" i="11"/>
  <c r="H366" i="11"/>
  <c r="H365" i="11"/>
  <c r="H364" i="11"/>
  <c r="H363" i="11"/>
  <c r="H362" i="11"/>
  <c r="H361" i="11"/>
  <c r="H360" i="11"/>
  <c r="H359" i="11"/>
  <c r="H358" i="11"/>
  <c r="H357" i="11"/>
  <c r="H356" i="11"/>
  <c r="H355" i="11"/>
  <c r="H354" i="11"/>
  <c r="H353" i="11"/>
  <c r="H352" i="11"/>
  <c r="H351" i="11"/>
  <c r="H350" i="11"/>
  <c r="H349" i="11"/>
  <c r="H348" i="11"/>
  <c r="H347" i="11"/>
  <c r="H346" i="11"/>
  <c r="H345" i="11"/>
  <c r="H344" i="11"/>
  <c r="H343" i="11"/>
  <c r="H342" i="11"/>
  <c r="H341" i="11"/>
  <c r="H340" i="11"/>
  <c r="H339" i="11"/>
  <c r="H338" i="11"/>
  <c r="H337" i="11"/>
  <c r="H336" i="11"/>
  <c r="H335" i="11"/>
  <c r="H334" i="11"/>
  <c r="H333" i="11"/>
  <c r="H332" i="11"/>
  <c r="H331" i="11"/>
  <c r="H330" i="11"/>
  <c r="H329" i="11"/>
  <c r="H328" i="11"/>
  <c r="H327" i="11"/>
  <c r="H326" i="11"/>
  <c r="H325" i="11"/>
  <c r="H324" i="11"/>
  <c r="H323" i="11"/>
  <c r="H322" i="11"/>
  <c r="H321" i="11"/>
  <c r="H320" i="11"/>
  <c r="H319" i="11"/>
  <c r="H318" i="11"/>
  <c r="H317" i="11"/>
  <c r="H316" i="11"/>
  <c r="H315" i="11"/>
  <c r="H314" i="11"/>
  <c r="H313" i="11"/>
  <c r="H312" i="11"/>
  <c r="H311" i="11"/>
  <c r="H310" i="11"/>
  <c r="H309" i="11"/>
  <c r="H308" i="11"/>
  <c r="H307" i="11"/>
  <c r="H306" i="11"/>
  <c r="H305" i="11"/>
  <c r="H304" i="11"/>
  <c r="H303" i="11"/>
  <c r="H302" i="11"/>
  <c r="H301" i="11"/>
  <c r="H300" i="11"/>
  <c r="H299" i="11"/>
  <c r="H298" i="11"/>
  <c r="H297" i="11"/>
  <c r="H296" i="11"/>
  <c r="H295" i="11"/>
  <c r="H294" i="11"/>
  <c r="H293" i="11"/>
  <c r="H292" i="11"/>
  <c r="H291" i="11"/>
  <c r="H290" i="11"/>
  <c r="H289" i="11"/>
  <c r="H288" i="11"/>
  <c r="H287" i="11"/>
  <c r="H286" i="11"/>
  <c r="H285" i="11"/>
  <c r="H284" i="11"/>
  <c r="H283" i="11"/>
  <c r="H282" i="11"/>
  <c r="H281" i="11"/>
  <c r="H280" i="11"/>
  <c r="H279" i="11"/>
  <c r="H278" i="11"/>
  <c r="H277" i="11"/>
  <c r="H276" i="11"/>
  <c r="H275" i="11"/>
  <c r="H274" i="11"/>
  <c r="H273" i="11"/>
  <c r="H272" i="11"/>
  <c r="H271" i="11"/>
  <c r="H270" i="11"/>
  <c r="H269" i="11"/>
  <c r="H268" i="11"/>
  <c r="H267" i="11"/>
  <c r="H266" i="11"/>
  <c r="H265" i="11"/>
  <c r="H264" i="11"/>
  <c r="H263" i="11"/>
  <c r="H262" i="11"/>
  <c r="H261" i="11"/>
  <c r="H260" i="11"/>
  <c r="H259" i="11"/>
  <c r="H258" i="11"/>
  <c r="H257" i="11"/>
  <c r="H256" i="11"/>
  <c r="H255" i="11"/>
  <c r="H254" i="11"/>
  <c r="H253" i="11"/>
  <c r="H252" i="11"/>
  <c r="H251" i="11"/>
  <c r="H250" i="11"/>
  <c r="H249" i="11"/>
  <c r="H248" i="11"/>
  <c r="H247" i="11"/>
  <c r="H246" i="11"/>
  <c r="H245" i="11"/>
  <c r="H244" i="11"/>
  <c r="H243" i="11"/>
  <c r="H242" i="11"/>
  <c r="H241" i="11"/>
  <c r="H240" i="11"/>
  <c r="H239" i="11"/>
  <c r="H238" i="11"/>
  <c r="H237" i="11"/>
  <c r="H236" i="11"/>
  <c r="H235" i="11"/>
  <c r="H234" i="11"/>
  <c r="H233" i="11"/>
  <c r="H232" i="11"/>
  <c r="H231" i="11"/>
  <c r="H230" i="11"/>
  <c r="H229" i="11"/>
  <c r="H228" i="11"/>
  <c r="H227" i="11"/>
  <c r="H226" i="11"/>
  <c r="H225" i="11"/>
  <c r="H224" i="11"/>
  <c r="H223" i="11"/>
  <c r="H222" i="11"/>
  <c r="H221" i="11"/>
  <c r="H220" i="11"/>
  <c r="H219" i="11"/>
  <c r="H218" i="11"/>
  <c r="H217" i="11"/>
  <c r="H216" i="11"/>
  <c r="H215" i="11"/>
  <c r="H214" i="11"/>
  <c r="H213" i="11"/>
  <c r="H212" i="11"/>
  <c r="H211" i="11"/>
  <c r="H210" i="11"/>
  <c r="H209" i="11"/>
  <c r="H208" i="11"/>
  <c r="H207" i="11"/>
  <c r="H206" i="11"/>
  <c r="H205" i="11"/>
  <c r="H204" i="11"/>
  <c r="H203" i="11"/>
  <c r="H202" i="11"/>
  <c r="H201" i="11"/>
  <c r="H200" i="11"/>
  <c r="H199" i="11"/>
  <c r="H198" i="11"/>
  <c r="H197" i="11"/>
  <c r="H196" i="11"/>
  <c r="H195" i="11"/>
  <c r="H194" i="11"/>
  <c r="H193" i="11"/>
  <c r="H192" i="11"/>
  <c r="H191" i="11"/>
  <c r="H190" i="11"/>
  <c r="H189" i="11"/>
  <c r="H188" i="11"/>
  <c r="H187" i="11"/>
  <c r="H186" i="11"/>
  <c r="H185" i="11"/>
  <c r="H184" i="11"/>
  <c r="H183" i="11"/>
  <c r="H182" i="11"/>
  <c r="H181" i="11"/>
  <c r="H180" i="11"/>
  <c r="H179" i="11"/>
  <c r="H178" i="11"/>
  <c r="H177" i="11"/>
  <c r="H176" i="11"/>
  <c r="H175" i="11"/>
  <c r="H174" i="11"/>
  <c r="H173" i="11"/>
  <c r="H172" i="11"/>
  <c r="H171" i="11"/>
  <c r="H170" i="11"/>
  <c r="H169" i="11"/>
  <c r="H168" i="11"/>
  <c r="H167" i="11"/>
  <c r="H166" i="11"/>
  <c r="H165" i="11"/>
  <c r="H164" i="11"/>
  <c r="H163" i="11"/>
  <c r="H162" i="11"/>
  <c r="H161" i="11"/>
  <c r="H160" i="11"/>
  <c r="H159" i="11"/>
  <c r="H158" i="11"/>
  <c r="H157" i="11"/>
  <c r="H156" i="11"/>
  <c r="H155" i="11"/>
  <c r="H154" i="11"/>
  <c r="H153" i="11"/>
  <c r="H152" i="11"/>
  <c r="H151" i="11"/>
  <c r="H150" i="11"/>
  <c r="H149" i="11"/>
  <c r="H148" i="11"/>
  <c r="H147" i="11"/>
  <c r="H146" i="11"/>
  <c r="H145" i="11"/>
  <c r="H144" i="11"/>
  <c r="H143" i="11"/>
  <c r="H142" i="11"/>
  <c r="H141" i="11"/>
  <c r="H140" i="11"/>
  <c r="H139" i="11"/>
  <c r="H138" i="11"/>
  <c r="H137" i="11"/>
  <c r="H136" i="11"/>
  <c r="H135" i="11"/>
  <c r="H134" i="11"/>
  <c r="H133" i="11"/>
  <c r="H132" i="11"/>
  <c r="H131" i="11"/>
  <c r="H130" i="11"/>
  <c r="H129" i="11"/>
  <c r="H128" i="11"/>
  <c r="H127" i="11"/>
  <c r="H126" i="11"/>
  <c r="H125" i="11"/>
  <c r="H124" i="11"/>
  <c r="H123" i="11"/>
  <c r="H122" i="11"/>
  <c r="H121" i="11"/>
  <c r="H120" i="11"/>
  <c r="H119" i="11"/>
  <c r="H118" i="11"/>
  <c r="H117" i="11"/>
  <c r="H116" i="11"/>
  <c r="H115" i="11"/>
  <c r="H114" i="11"/>
  <c r="H113" i="11"/>
  <c r="H112" i="11"/>
  <c r="H111" i="11"/>
  <c r="H110" i="11"/>
  <c r="H109" i="11"/>
  <c r="H108" i="11"/>
  <c r="H107" i="11"/>
  <c r="H106" i="11"/>
  <c r="H105" i="11"/>
  <c r="H104" i="11"/>
  <c r="H103" i="11"/>
  <c r="H102" i="11"/>
  <c r="H101" i="11"/>
  <c r="H100" i="11"/>
  <c r="H99" i="11"/>
  <c r="H98" i="11"/>
  <c r="H97" i="11"/>
  <c r="H96" i="11"/>
  <c r="H95" i="11"/>
  <c r="H94" i="11"/>
  <c r="H93" i="11"/>
  <c r="H92" i="11"/>
  <c r="H91" i="11"/>
  <c r="H90" i="11"/>
  <c r="H89" i="11"/>
  <c r="H88" i="11"/>
  <c r="H87" i="11"/>
  <c r="H86" i="11"/>
  <c r="H85" i="11"/>
  <c r="H84" i="11"/>
  <c r="H83" i="11"/>
  <c r="H82" i="11"/>
  <c r="H81" i="11"/>
  <c r="H80" i="11"/>
  <c r="H79" i="11"/>
  <c r="H78" i="11"/>
  <c r="H77" i="11"/>
  <c r="H76" i="11"/>
  <c r="H75" i="11"/>
  <c r="H74" i="11"/>
  <c r="H73" i="11"/>
  <c r="H72" i="11"/>
  <c r="H71" i="11"/>
  <c r="H70" i="11"/>
  <c r="H69" i="11"/>
  <c r="H68" i="11"/>
  <c r="H67" i="11"/>
  <c r="H66" i="11"/>
  <c r="H65" i="11"/>
  <c r="H64" i="11"/>
  <c r="H63" i="11"/>
  <c r="H62" i="11"/>
  <c r="H61" i="11"/>
  <c r="H60" i="11"/>
  <c r="H59" i="11"/>
  <c r="H58" i="11"/>
  <c r="H57" i="11"/>
  <c r="H56" i="11"/>
  <c r="H55" i="11"/>
  <c r="H54" i="11"/>
  <c r="H53" i="11"/>
  <c r="H52" i="11"/>
  <c r="H51" i="11"/>
  <c r="H50" i="11"/>
  <c r="H49" i="11"/>
  <c r="H48" i="11"/>
  <c r="H47" i="11"/>
  <c r="H46" i="11"/>
  <c r="H45" i="11"/>
  <c r="H44" i="11"/>
  <c r="H43" i="11"/>
  <c r="H42" i="11"/>
  <c r="H41" i="11"/>
  <c r="H40" i="11"/>
  <c r="H39" i="11"/>
  <c r="H38" i="11"/>
  <c r="H37" i="11"/>
  <c r="H36" i="11"/>
  <c r="H35" i="11"/>
  <c r="H34" i="11"/>
  <c r="H33" i="11"/>
  <c r="H32" i="11"/>
  <c r="H31" i="11"/>
  <c r="H30" i="11"/>
  <c r="H29" i="11"/>
  <c r="H28" i="11"/>
  <c r="H27" i="11"/>
  <c r="H26" i="11"/>
  <c r="H25" i="11"/>
  <c r="H24" i="11"/>
  <c r="H23" i="11"/>
  <c r="H22" i="11"/>
  <c r="H21" i="11"/>
  <c r="H20" i="11"/>
  <c r="H19" i="11"/>
  <c r="H18" i="11"/>
  <c r="H17" i="11"/>
  <c r="H16" i="11"/>
  <c r="H15" i="11"/>
  <c r="H14" i="11"/>
  <c r="H13" i="11"/>
  <c r="H12" i="11"/>
  <c r="H11" i="11"/>
  <c r="H10" i="11"/>
  <c r="H9" i="11"/>
  <c r="H8" i="11"/>
  <c r="H7" i="11"/>
  <c r="H6" i="11"/>
  <c r="H5" i="11"/>
  <c r="H4" i="11"/>
  <c r="H3" i="11"/>
  <c r="H2" i="11"/>
  <c r="M6" i="1"/>
  <c r="G6" i="1"/>
  <c r="G4" i="1"/>
  <c r="D4" i="1"/>
  <c r="E4" i="1"/>
  <c r="F4" i="1"/>
  <c r="H4" i="1"/>
  <c r="I4" i="1"/>
  <c r="J4" i="1"/>
  <c r="K4" i="1"/>
  <c r="L4" i="1"/>
  <c r="M4" i="1"/>
  <c r="N4" i="1"/>
  <c r="O4" i="1"/>
  <c r="P4" i="1"/>
  <c r="Q4" i="1"/>
  <c r="R4" i="1"/>
  <c r="S4" i="1"/>
  <c r="T4" i="1"/>
  <c r="U4" i="1"/>
  <c r="V4" i="1"/>
  <c r="W4" i="1"/>
  <c r="X4" i="1"/>
  <c r="Y4" i="1"/>
  <c r="Z4" i="1"/>
  <c r="AA4" i="1"/>
  <c r="AB4" i="1"/>
  <c r="AC4" i="1"/>
  <c r="AD4" i="1"/>
  <c r="C4" i="1"/>
  <c r="A3" i="1"/>
  <c r="B3" i="1"/>
</calcChain>
</file>

<file path=xl/sharedStrings.xml><?xml version="1.0" encoding="utf-8"?>
<sst xmlns="http://schemas.openxmlformats.org/spreadsheetml/2006/main" count="27133" uniqueCount="159">
  <si>
    <t>ID</t>
  </si>
  <si>
    <t>Year_Birth</t>
  </si>
  <si>
    <t>Education</t>
  </si>
  <si>
    <t>Marital_Status</t>
  </si>
  <si>
    <t xml:space="preserve"> Income </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</si>
  <si>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</si>
  <si>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</si>
  <si>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</si>
  <si>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</si>
  <si>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</si>
  <si>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</si>
  <si>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</si>
  <si>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</si>
  <si>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</si>
  <si>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</si>
  <si>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</si>
  <si>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</si>
  <si>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</si>
  <si>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</si>
  <si>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</si>
  <si>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</si>
  <si>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</si>
  <si>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</si>
  <si>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</si>
  <si>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</si>
  <si>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</si>
  <si>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</si>
  <si>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</si>
  <si>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</si>
  <si>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</si>
  <si>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</si>
  <si>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</si>
  <si>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</si>
  <si>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</si>
  <si>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</si>
  <si>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</si>
  <si>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</si>
  <si>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</si>
  <si>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</si>
  <si>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</si>
  <si>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</si>
  <si>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</si>
  <si>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</si>
  <si>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</si>
  <si>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</si>
  <si>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</si>
  <si>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</si>
  <si>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</si>
  <si>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</si>
  <si>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Field</t>
  </si>
  <si>
    <t>Description</t>
  </si>
  <si>
    <t>Customer's unique identifier</t>
  </si>
  <si>
    <t>Customer's birth year</t>
  </si>
  <si>
    <t>Customer's education level</t>
  </si>
  <si>
    <t>Customer's marital status</t>
  </si>
  <si>
    <t xml:space="preserve">Income </t>
  </si>
  <si>
    <t>Customer's yearly household income</t>
  </si>
  <si>
    <t>Number of children in customer's household</t>
  </si>
  <si>
    <t>Number of teenagers in customer's household</t>
  </si>
  <si>
    <t>Date of customer's enrollment with the company</t>
  </si>
  <si>
    <t>Number of days since customer's last purchase</t>
  </si>
  <si>
    <t>Amount spent on wine in the last 2 years</t>
  </si>
  <si>
    <t>Amount spent on fruits in the last 2 years</t>
  </si>
  <si>
    <t>Amount spent on meat in the last 2 years</t>
  </si>
  <si>
    <t>Amount spent on fish in the last 2 years</t>
  </si>
  <si>
    <t>Amount spent on sweets in the last 2 years</t>
  </si>
  <si>
    <t>Amount spent on gold in the last 2 years</t>
  </si>
  <si>
    <t>Number of purchases made with a discount</t>
  </si>
  <si>
    <t>Number of purchases made through the company's web site</t>
  </si>
  <si>
    <t>Number of purchases made using a catalogue</t>
  </si>
  <si>
    <t>Number of purchases made directly in stores</t>
  </si>
  <si>
    <t>Number of visits to company's web site in the last month</t>
  </si>
  <si>
    <t>1 if customer accepted the offer in the 3rd campaign, 0 otherwise</t>
  </si>
  <si>
    <t>1 if customer accepted the offer in the 4th campaign, 0 otherwise</t>
  </si>
  <si>
    <t>1 if customer accepted the offer in the 5th campaign, 0 otherwise</t>
  </si>
  <si>
    <t>1 if customer accepted the offer in the 1st campaign, 0 otherwise</t>
  </si>
  <si>
    <t>1 if customer accepted the offer in the 2nd campaign, 0 otherwise</t>
  </si>
  <si>
    <t>1 if customer accepted the offer in the last campaign, 0 otherwise</t>
  </si>
  <si>
    <t>1 if customer complained in the last 2 years, 0 otherwise</t>
  </si>
  <si>
    <t>Customer's location</t>
  </si>
  <si>
    <t>coloumn</t>
  </si>
  <si>
    <t>Rows</t>
  </si>
  <si>
    <t>No Duplicates Found</t>
  </si>
  <si>
    <t>Will Fill blank cell of income with mean imputaiton</t>
  </si>
  <si>
    <t>&gt;1940</t>
  </si>
  <si>
    <t>&lt;113734</t>
  </si>
  <si>
    <t>Outlier from Year Birth and Salary has been removed</t>
  </si>
  <si>
    <t>After</t>
  </si>
  <si>
    <t>Before</t>
  </si>
  <si>
    <t>2 What factors are significantly related to the number of web purchases?</t>
  </si>
  <si>
    <t>1 Are there any null values or outliers? How will you handle them?</t>
  </si>
  <si>
    <t>Row Labels</t>
  </si>
  <si>
    <t>Grand Total</t>
  </si>
  <si>
    <t>1730-11730</t>
  </si>
  <si>
    <t>11730-21730</t>
  </si>
  <si>
    <t>21730-31730</t>
  </si>
  <si>
    <t>31730-41730</t>
  </si>
  <si>
    <t>41730-51730</t>
  </si>
  <si>
    <t>51730-61730</t>
  </si>
  <si>
    <t>61730-71730</t>
  </si>
  <si>
    <t>71730-81730</t>
  </si>
  <si>
    <t>81730-91730</t>
  </si>
  <si>
    <t>91730-101730</t>
  </si>
  <si>
    <t>101730-111730</t>
  </si>
  <si>
    <t>Sum of NumWebPurchases</t>
  </si>
  <si>
    <t>Age</t>
  </si>
  <si>
    <t>16-20</t>
  </si>
  <si>
    <t>21-25</t>
  </si>
  <si>
    <t>26-30</t>
  </si>
  <si>
    <t>31-35</t>
  </si>
  <si>
    <t>36-40</t>
  </si>
  <si>
    <t>41-45</t>
  </si>
  <si>
    <t>46-50</t>
  </si>
  <si>
    <t>51-55</t>
  </si>
  <si>
    <t>56-60</t>
  </si>
  <si>
    <t>61-65</t>
  </si>
  <si>
    <t>66-70</t>
  </si>
  <si>
    <t>71-75</t>
  </si>
  <si>
    <t>0-3</t>
  </si>
  <si>
    <t>4-7</t>
  </si>
  <si>
    <t>8-11</t>
  </si>
  <si>
    <t>12-15</t>
  </si>
  <si>
    <t>Martial Status</t>
  </si>
  <si>
    <t>No of Web visit and country are the significantly related to the number of web purchase</t>
  </si>
  <si>
    <t>3. Which marketing campaign was the most successful?</t>
  </si>
  <si>
    <t>total camaccpt</t>
  </si>
  <si>
    <t>Count of ID</t>
  </si>
  <si>
    <t>Sum of AcceptedCmp3</t>
  </si>
  <si>
    <t>Campaign</t>
  </si>
  <si>
    <t>No of accepted response</t>
  </si>
  <si>
    <t>Sum of AcceptedCmp4</t>
  </si>
  <si>
    <t>Sum of AcceptedCmp5</t>
  </si>
  <si>
    <t>Sum of AcceptedCmp1</t>
  </si>
  <si>
    <t>Sum of AcceptedCmp2</t>
  </si>
  <si>
    <t>Sum of Response</t>
  </si>
  <si>
    <t>Response Campaign is Successful, Spain has played most signitficant role in this</t>
  </si>
  <si>
    <t>4 What does the average customer look like?</t>
  </si>
  <si>
    <t>16-25</t>
  </si>
  <si>
    <t>26-35</t>
  </si>
  <si>
    <t>36-45</t>
  </si>
  <si>
    <t>46-55</t>
  </si>
  <si>
    <t>56-65</t>
  </si>
  <si>
    <t>66-75</t>
  </si>
  <si>
    <t>1730-16730</t>
  </si>
  <si>
    <t>16730-31730</t>
  </si>
  <si>
    <t>31730-46730</t>
  </si>
  <si>
    <t>46730-61730</t>
  </si>
  <si>
    <t>61730-76730</t>
  </si>
  <si>
    <t>76730-91730</t>
  </si>
  <si>
    <t>91730-106730</t>
  </si>
  <si>
    <t>Average custmoer is look like from Spain with age beetween 36 to 45 year old Married earning beetween 31730 to 46730 completed graduation</t>
  </si>
  <si>
    <t>MARKETING CAMPAIGN RESULTS</t>
  </si>
  <si>
    <t>Which products are performing best?</t>
  </si>
  <si>
    <t>Which channels are underperforming?</t>
  </si>
  <si>
    <t>2. What factors are significantly related to the number of web purchases?</t>
  </si>
  <si>
    <t>4. What does the average customer look like?</t>
  </si>
  <si>
    <t>5. Which products are performing best?</t>
  </si>
  <si>
    <t>6. Which channels are underperforming?</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</si>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</sst>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sz val="16"/>
      <color theme="1"/>
      <name val="Calibri"/>
      <family val="2"/>
      <scheme val="minor"/>
    </font>
    <font>
      <b/>
      <sz val="18"/>
      <color theme="1"/>
      <name val="Calibri"/>
      <family val="2"/>
      <scheme val="minor"/>
    </font>
    <font>
      <b/>
      <sz val="48"/>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0" tint="-4.9989318521683403E-2"/>
        <bgColor indexed="64"/>
      </patternFill>
    </fill>
  </fills>
  <borders count="6">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1">
    <xf numFmtId="0" fontId="0" fillId="0" borderId="0" xfId="0"/>
    <xf numFmtId="14" fontId="0" fillId="0" borderId="0" xfId="0" applyNumberFormat="1"/>
    <xf numFmtId="0" fontId="1" fillId="2" borderId="1" xfId="0" applyFont="1" applyFill="1" applyBorder="1"/>
    <xf numFmtId="0" fontId="1" fillId="2" borderId="2" xfId="0" applyFont="1" applyFill="1" applyBorder="1"/>
    <xf numFmtId="0" fontId="1" fillId="2" borderId="3" xfId="0" applyFont="1" applyFill="1" applyBorder="1"/>
    <xf numFmtId="2" fontId="0" fillId="0" borderId="0" xfId="0" applyNumberFormat="1"/>
    <xf numFmtId="1" fontId="0" fillId="0" borderId="0" xfId="0" applyNumberFormat="1"/>
    <xf numFmtId="0" fontId="3" fillId="0" borderId="0" xfId="0" applyFont="1"/>
    <xf numFmtId="0" fontId="2" fillId="0" borderId="0" xfId="0" applyFont="1"/>
    <xf numFmtId="0" fontId="0" fillId="0" borderId="2" xfId="0" applyBorder="1"/>
    <xf numFmtId="0" fontId="0" fillId="3" borderId="2" xfId="0" applyFill="1" applyBorder="1"/>
    <xf numFmtId="0" fontId="0" fillId="3" borderId="3" xfId="0" applyFill="1" applyBorder="1"/>
    <xf numFmtId="0" fontId="0" fillId="0" borderId="3" xfId="0" applyBorder="1"/>
    <xf numFmtId="1" fontId="0" fillId="3" borderId="2" xfId="0" applyNumberFormat="1" applyFill="1" applyBorder="1"/>
    <xf numFmtId="14" fontId="0" fillId="3" borderId="2" xfId="0" applyNumberFormat="1" applyFill="1" applyBorder="1"/>
    <xf numFmtId="1" fontId="0" fillId="0" borderId="2" xfId="0" applyNumberFormat="1" applyBorder="1"/>
    <xf numFmtId="14" fontId="0" fillId="0" borderId="2" xfId="0" applyNumberFormat="1" applyBorder="1"/>
    <xf numFmtId="0" fontId="0" fillId="0" borderId="0" xfId="0" pivotButton="1"/>
    <xf numFmtId="1" fontId="0" fillId="0" borderId="0" xfId="0" applyNumberFormat="1" applyAlignment="1">
      <alignment horizontal="left"/>
    </xf>
    <xf numFmtId="0" fontId="0" fillId="0" borderId="0" xfId="0" applyAlignment="1">
      <alignment horizontal="left"/>
    </xf>
    <xf numFmtId="0" fontId="1" fillId="2" borderId="0" xfId="0" applyFont="1" applyFill="1"/>
    <xf numFmtId="0" fontId="0" fillId="3" borderId="5" xfId="0" applyFill="1" applyBorder="1"/>
    <xf numFmtId="1" fontId="0" fillId="3" borderId="5" xfId="0" applyNumberFormat="1" applyFill="1" applyBorder="1"/>
    <xf numFmtId="14" fontId="0" fillId="3" borderId="5" xfId="0" applyNumberFormat="1" applyFill="1" applyBorder="1"/>
    <xf numFmtId="0" fontId="1" fillId="2" borderId="4" xfId="0" applyFont="1" applyFill="1" applyBorder="1"/>
    <xf numFmtId="0" fontId="0" fillId="4" borderId="0" xfId="0" applyFill="1"/>
    <xf numFmtId="0" fontId="0" fillId="5" borderId="0" xfId="0" applyFill="1"/>
    <xf numFmtId="0" fontId="2" fillId="5" borderId="0" xfId="0" applyFont="1" applyFill="1"/>
    <xf numFmtId="0" fontId="4" fillId="5" borderId="0" xfId="0" applyFont="1" applyFill="1"/>
    <xf numFmtId="0" fontId="5" fillId="4" borderId="0" xfId="0" applyFont="1" applyFill="1" applyAlignment="1">
      <alignment horizontal="center"/>
    </xf>
    <xf numFmtId="0" fontId="0" fillId="0" borderId="0" xfId="0" applyNumberFormat="1"/>
  </cellXfs>
  <cellStyles count="1">
    <cellStyle name="Normal" xfId="0" builtinId="0"/>
  </cellStyles>
  <dxfs count="50">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9" formatCode="dd/mm/yyyy"/>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1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1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1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1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1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1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2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2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2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2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2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2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2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2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2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3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3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3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3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3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3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3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2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2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2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Best Performing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'Q5'!$A$2:$F$2</c:f>
              <c:strCache>
                <c:ptCount val="6"/>
                <c:pt idx="0">
                  <c:v>MntWines</c:v>
                </c:pt>
                <c:pt idx="1">
                  <c:v>MntFruits</c:v>
                </c:pt>
                <c:pt idx="2">
                  <c:v>MntMeatProducts</c:v>
                </c:pt>
                <c:pt idx="3">
                  <c:v>MntFishProducts</c:v>
                </c:pt>
                <c:pt idx="4">
                  <c:v>MntSweetProducts</c:v>
                </c:pt>
                <c:pt idx="5">
                  <c:v>MntGoldProds</c:v>
                </c:pt>
              </c:strCache>
            </c:strRef>
          </c:cat>
          <c:val>
            <c:numRef>
              <c:f>'Q5'!$A$3:$F$3</c:f>
              <c:numCache>
                <c:formatCode>General</c:formatCode>
                <c:ptCount val="6"/>
                <c:pt idx="0">
                  <c:v>679676</c:v>
                </c:pt>
                <c:pt idx="1">
                  <c:v>58739</c:v>
                </c:pt>
                <c:pt idx="2">
                  <c:v>368408</c:v>
                </c:pt>
                <c:pt idx="3">
                  <c:v>83904</c:v>
                </c:pt>
                <c:pt idx="4">
                  <c:v>60281</c:v>
                </c:pt>
                <c:pt idx="5">
                  <c:v>98319</c:v>
                </c:pt>
              </c:numCache>
            </c:numRef>
          </c:val>
          <c:extLst>
            <c:ext xmlns:c16="http://schemas.microsoft.com/office/drawing/2014/chart" uri="{C3380CC4-5D6E-409C-BE32-E72D297353CC}">
              <c16:uniqueId val="{00000000-E3CC-47FF-8CEF-F02D2A43C5D7}"/>
            </c:ext>
          </c:extLst>
        </c:ser>
        <c:dLbls>
          <c:dLblPos val="outEnd"/>
          <c:showLegendKey val="0"/>
          <c:showVal val="1"/>
          <c:showCatName val="0"/>
          <c:showSerName val="0"/>
          <c:showPercent val="0"/>
          <c:showBubbleSize val="0"/>
        </c:dLbls>
        <c:gapWidth val="94"/>
        <c:overlap val="-27"/>
        <c:axId val="609990960"/>
        <c:axId val="610001040"/>
      </c:barChart>
      <c:catAx>
        <c:axId val="609990960"/>
        <c:scaling>
          <c:orientation val="minMax"/>
        </c:scaling>
        <c:delete val="0"/>
        <c:axPos val="b"/>
        <c:numFmt formatCode="General" sourceLinked="1"/>
        <c:majorTickMark val="none"/>
        <c:minorTickMark val="none"/>
        <c:tickLblPos val="nextTo"/>
        <c:spPr>
          <a:noFill/>
          <a:ln w="9525" cap="flat" cmpd="sng" algn="ctr">
            <a:solidFill>
              <a:schemeClr val="accent1">
                <a:alpha val="98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1040"/>
        <c:crosses val="autoZero"/>
        <c:auto val="1"/>
        <c:lblAlgn val="ctr"/>
        <c:lblOffset val="100"/>
        <c:tickMarkSkip val="1"/>
        <c:noMultiLvlLbl val="0"/>
      </c:catAx>
      <c:valAx>
        <c:axId val="610001040"/>
        <c:scaling>
          <c:orientation val="minMax"/>
        </c:scaling>
        <c:delete val="1"/>
        <c:axPos val="l"/>
        <c:numFmt formatCode="General" sourceLinked="1"/>
        <c:majorTickMark val="none"/>
        <c:minorTickMark val="none"/>
        <c:tickLblPos val="nextTo"/>
        <c:crossAx val="609990960"/>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Best Performing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CD-4BF9-9388-054D876B56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CD-4BF9-9388-054D876B56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CD-4BF9-9388-054D876B56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CD-4BF9-9388-054D876B56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CD-4BF9-9388-054D876B569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8CD-4BF9-9388-054D876B5690}"/>
              </c:ext>
            </c:extLst>
          </c:dPt>
          <c:dLbls>
            <c:dLbl>
              <c:idx val="0"/>
              <c:layout>
                <c:manualLayout>
                  <c:x val="-1.6123140857392825E-3"/>
                  <c:y val="2.57841207349081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CD-4BF9-9388-054D876B5690}"/>
                </c:ext>
              </c:extLst>
            </c:dLbl>
            <c:dLbl>
              <c:idx val="2"/>
              <c:layout>
                <c:manualLayout>
                  <c:x val="-1.564206036745407E-2"/>
                  <c:y val="-3.37500000000000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8CD-4BF9-9388-054D876B5690}"/>
                </c:ext>
              </c:extLst>
            </c:dLbl>
            <c:dLbl>
              <c:idx val="3"/>
              <c:layout>
                <c:manualLayout>
                  <c:x val="-6.107830271216098E-3"/>
                  <c:y val="2.225867599883347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8CD-4BF9-9388-054D876B5690}"/>
                </c:ext>
              </c:extLst>
            </c:dLbl>
            <c:dLbl>
              <c:idx val="5"/>
              <c:layout>
                <c:manualLayout>
                  <c:x val="2.91792432195975E-2"/>
                  <c:y val="-5.191017789442986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8CD-4BF9-9388-054D876B569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'Q5'!$A$2:$F$2</c:f>
              <c:strCache>
                <c:ptCount val="6"/>
                <c:pt idx="0">
                  <c:v>MntWines</c:v>
                </c:pt>
                <c:pt idx="1">
                  <c:v>MntFruits</c:v>
                </c:pt>
                <c:pt idx="2">
                  <c:v>MntMeatProducts</c:v>
                </c:pt>
                <c:pt idx="3">
                  <c:v>MntFishProducts</c:v>
                </c:pt>
                <c:pt idx="4">
                  <c:v>MntSweetProducts</c:v>
                </c:pt>
                <c:pt idx="5">
                  <c:v>MntGoldProds</c:v>
                </c:pt>
              </c:strCache>
            </c:strRef>
          </c:cat>
          <c:val>
            <c:numRef>
              <c:f>'Q5'!$A$3:$F$3</c:f>
              <c:numCache>
                <c:formatCode>General</c:formatCode>
                <c:ptCount val="6"/>
                <c:pt idx="0">
                  <c:v>679676</c:v>
                </c:pt>
                <c:pt idx="1">
                  <c:v>58739</c:v>
                </c:pt>
                <c:pt idx="2">
                  <c:v>368408</c:v>
                </c:pt>
                <c:pt idx="3">
                  <c:v>83904</c:v>
                </c:pt>
                <c:pt idx="4">
                  <c:v>60281</c:v>
                </c:pt>
                <c:pt idx="5">
                  <c:v>98319</c:v>
                </c:pt>
              </c:numCache>
            </c:numRef>
          </c:val>
          <c:extLst>
            <c:ext xmlns:c16="http://schemas.microsoft.com/office/drawing/2014/chart" uri="{C3380CC4-5D6E-409C-BE32-E72D297353CC}">
              <c16:uniqueId val="{00000000-48F2-43A6-8383-4DA7202CCF59}"/>
            </c:ext>
          </c:extLst>
        </c:ser>
        <c:dLbls>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'Q6'!$A$1:$D$1</c:f>
              <c:strCache>
                <c:ptCount val="4"/>
                <c:pt idx="0">
                  <c:v>NumDealsPurchases</c:v>
                </c:pt>
                <c:pt idx="1">
                  <c:v>NumWebPurchases</c:v>
                </c:pt>
                <c:pt idx="2">
                  <c:v>NumCatalogPurchases</c:v>
                </c:pt>
                <c:pt idx="3">
                  <c:v>NumStorePurchases</c:v>
                </c:pt>
              </c:strCache>
            </c:strRef>
          </c:cat>
          <c:val>
            <c:numRef>
              <c:f>'Q6'!$A$2:$D$2</c:f>
              <c:numCache>
                <c:formatCode>General</c:formatCode>
                <c:ptCount val="4"/>
                <c:pt idx="0">
                  <c:v>5170</c:v>
                </c:pt>
                <c:pt idx="1">
                  <c:v>9109</c:v>
                </c:pt>
                <c:pt idx="2">
                  <c:v>5876</c:v>
                </c:pt>
                <c:pt idx="3">
                  <c:v>12952</c:v>
                </c:pt>
              </c:numCache>
            </c:numRef>
          </c:val>
          <c:extLst>
            <c:ext xmlns:c16="http://schemas.microsoft.com/office/drawing/2014/chart" uri="{C3380CC4-5D6E-409C-BE32-E72D297353CC}">
              <c16:uniqueId val="{00000000-D242-4A71-9C7B-E6F4F368BC3E}"/>
            </c:ext>
          </c:extLst>
        </c:ser>
        <c:dLbls>
          <c:dLblPos val="outEnd"/>
          <c:showLegendKey val="0"/>
          <c:showVal val="1"/>
          <c:showCatName val="0"/>
          <c:showSerName val="0"/>
          <c:showPercent val="0"/>
          <c:showBubbleSize val="0"/>
        </c:dLbls>
        <c:gapWidth val="219"/>
        <c:overlap val="-27"/>
        <c:axId val="1875021360"/>
        <c:axId val="1875033840"/>
      </c:barChart>
      <c:catAx>
        <c:axId val="18750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33840"/>
        <c:crosses val="autoZero"/>
        <c:auto val="1"/>
        <c:lblAlgn val="ctr"/>
        <c:lblOffset val="100"/>
        <c:noMultiLvlLbl val="0"/>
      </c:catAx>
      <c:valAx>
        <c:axId val="1875033840"/>
        <c:scaling>
          <c:orientation val="minMax"/>
        </c:scaling>
        <c:delete val="1"/>
        <c:axPos val="l"/>
        <c:numFmt formatCode="General" sourceLinked="1"/>
        <c:majorTickMark val="none"/>
        <c:minorTickMark val="none"/>
        <c:tickLblPos val="nextTo"/>
        <c:crossAx val="187502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Channel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7C-4FAF-AE91-92A10BB96A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7C-4FAF-AE91-92A10BB96A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7C-4FAF-AE91-92A10BB96A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7C-4FAF-AE91-92A10BB96A1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'Q6'!$A$1:$D$1</c:f>
              <c:strCache>
                <c:ptCount val="4"/>
                <c:pt idx="0">
                  <c:v>NumDealsPurchases</c:v>
                </c:pt>
                <c:pt idx="1">
                  <c:v>NumWebPurchases</c:v>
                </c:pt>
                <c:pt idx="2">
                  <c:v>NumCatalogPurchases</c:v>
                </c:pt>
                <c:pt idx="3">
                  <c:v>NumStorePurchases</c:v>
                </c:pt>
              </c:strCache>
            </c:strRef>
          </c:cat>
          <c:val>
            <c:numRef>
              <c:f>'Q6'!$A$2:$D$2</c:f>
              <c:numCache>
                <c:formatCode>General</c:formatCode>
                <c:ptCount val="4"/>
                <c:pt idx="0">
                  <c:v>5170</c:v>
                </c:pt>
                <c:pt idx="1">
                  <c:v>9109</c:v>
                </c:pt>
                <c:pt idx="2">
                  <c:v>5876</c:v>
                </c:pt>
                <c:pt idx="3">
                  <c:v>12952</c:v>
                </c:pt>
              </c:numCache>
            </c:numRef>
          </c:val>
          <c:extLst>
            <c:ext xmlns:c16="http://schemas.microsoft.com/office/drawing/2014/chart" uri="{C3380CC4-5D6E-409C-BE32-E72D297353CC}">
              <c16:uniqueId val="{00000000-E86B-4903-B0EE-7123FF0A6E1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Vs No of</a:t>
            </a:r>
            <a:r>
              <a:rPr lang="en-US" baseline="0"/>
              <a:t> Web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barChart>
        <c:barDir val="col"/>
        <c:grouping val="clustered"/>
        <c:varyColors val="0"/>
        <c:ser>
          <c:idx val="0"/>
          <c:order val="0"/>
          <c:tx>
            <c:strRef>
              <c:f>'Q2'!$N$3</c:f>
              <c:strCache>
                <c:ptCount val="1"/>
                <c:pt idx="0">
                  <c:v>Total</c:v>
                </c:pt>
              </c:strCache>
            </c:strRef>
          </c:tx>
          <c:spPr>
            <a:solidFill>
              <a:schemeClr val="accent5">
                <a:lumMod val="40000"/>
                <a:lumOff val="60000"/>
              </a:schemeClr>
            </a:solidFill>
            <a:ln>
              <a:noFill/>
            </a:ln>
            <a:effectLst/>
          </c:spPr>
          <c:invertIfNegative val="0"/>
          <c:dPt>
            <c:idx val="5"/>
            <c:invertIfNegative val="0"/>
            <c:bubble3D val="0"/>
            <c:spPr>
              <a:solidFill>
                <a:schemeClr val="accent6"/>
              </a:solidFill>
              <a:ln>
                <a:noFill/>
              </a:ln>
              <a:effectLst/>
            </c:spPr>
            <c:extLst>
              <c:ext xmlns:c16="http://schemas.microsoft.com/office/drawing/2014/chart" uri="{C3380CC4-5D6E-409C-BE32-E72D297353CC}">
                <c16:uniqueId val="{00000000-9979-4251-A504-FF36452F31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'Q2'!$M$4:$M$16</c:f>
              <c:strCache>
                <c:ptCount val="12"/>
                <c:pt idx="0">
                  <c:v>16-20</c:v>
                </c:pt>
                <c:pt idx="1">
                  <c:v>21-25</c:v>
                </c:pt>
                <c:pt idx="2">
                  <c:v>26-30</c:v>
                </c:pt>
                <c:pt idx="3">
                  <c:v>31-35</c:v>
                </c:pt>
                <c:pt idx="4">
                  <c:v>36-40</c:v>
                </c:pt>
                <c:pt idx="5">
                  <c:v>41-45</c:v>
                </c:pt>
                <c:pt idx="6">
                  <c:v>46-50</c:v>
                </c:pt>
                <c:pt idx="7">
                  <c:v>51-55</c:v>
                </c:pt>
                <c:pt idx="8">
                  <c:v>56-60</c:v>
                </c:pt>
                <c:pt idx="9">
                  <c:v>61-65</c:v>
                </c:pt>
                <c:pt idx="10">
                  <c:v>66-70</c:v>
                </c:pt>
                <c:pt idx="11">
                  <c:v>71-75</c:v>
                </c:pt>
              </c:strCache>
            </c:strRef>
          </c:cat>
          <c:val>
            <c:numRef>
              <c:f>'Q2'!$N$4:$N$16</c:f>
              <c:numCache>
                <c:formatCode>General</c:formatCode>
                <c:ptCount val="12"/>
                <c:pt idx="0">
                  <c:v>63</c:v>
                </c:pt>
                <c:pt idx="1">
                  <c:v>338</c:v>
                </c:pt>
                <c:pt idx="2">
                  <c:v>610</c:v>
                </c:pt>
                <c:pt idx="3">
                  <c:v>951</c:v>
                </c:pt>
                <c:pt idx="4">
                  <c:v>1391</c:v>
                </c:pt>
                <c:pt idx="5">
                  <c:v>1487</c:v>
                </c:pt>
                <c:pt idx="6">
                  <c:v>1154</c:v>
                </c:pt>
                <c:pt idx="7">
                  <c:v>996</c:v>
                </c:pt>
                <c:pt idx="8">
                  <c:v>1109</c:v>
                </c:pt>
                <c:pt idx="9">
                  <c:v>701</c:v>
                </c:pt>
                <c:pt idx="10">
                  <c:v>299</c:v>
                </c:pt>
                <c:pt idx="11">
                  <c:v>10</c:v>
                </c:pt>
              </c:numCache>
            </c:numRef>
          </c:val>
          <c:extLst>
            <c:ext xmlns:c16="http://schemas.microsoft.com/office/drawing/2014/chart" uri="{C3380CC4-5D6E-409C-BE32-E72D297353CC}">
              <c16:uniqueId val="{00000000-51AD-404F-A50C-C8F34D00712D}"/>
            </c:ext>
          </c:extLst>
        </c:ser>
        <c:dLbls>
          <c:dLblPos val="outEnd"/>
          <c:showLegendKey val="0"/>
          <c:showVal val="1"/>
          <c:showCatName val="0"/>
          <c:showSerName val="0"/>
          <c:showPercent val="0"/>
          <c:showBubbleSize val="0"/>
        </c:dLbls>
        <c:gapWidth val="65"/>
        <c:overlap val="-27"/>
        <c:axId val="1875012240"/>
        <c:axId val="1875012720"/>
      </c:barChart>
      <c:catAx>
        <c:axId val="187501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12720"/>
        <c:crosses val="autoZero"/>
        <c:auto val="1"/>
        <c:lblAlgn val="ctr"/>
        <c:lblOffset val="100"/>
        <c:noMultiLvlLbl val="0"/>
      </c:catAx>
      <c:valAx>
        <c:axId val="1875012720"/>
        <c:scaling>
          <c:orientation val="minMax"/>
        </c:scaling>
        <c:delete val="1"/>
        <c:axPos val="l"/>
        <c:numFmt formatCode="General" sourceLinked="1"/>
        <c:majorTickMark val="none"/>
        <c:minorTickMark val="none"/>
        <c:tickLblPos val="nextTo"/>
        <c:crossAx val="187501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Vs No of Web</a:t>
            </a:r>
            <a:r>
              <a:rPr lang="en-US" baseline="0"/>
              <a:t> </a:t>
            </a:r>
            <a:r>
              <a:rPr lang="en-US"/>
              <a:t>puchases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barChart>
        <c:barDir val="col"/>
        <c:grouping val="clustered"/>
        <c:varyColors val="0"/>
        <c:ser>
          <c:idx val="0"/>
          <c:order val="0"/>
          <c:tx>
            <c:strRef>
              <c:f>'Q2'!$N$21</c:f>
              <c:strCache>
                <c:ptCount val="1"/>
                <c:pt idx="0">
                  <c:v>Total</c:v>
                </c:pt>
              </c:strCache>
            </c:strRef>
          </c:tx>
          <c:spPr>
            <a:solidFill>
              <a:schemeClr val="accent5">
                <a:lumMod val="40000"/>
                <a:lumOff val="60000"/>
              </a:schemeClr>
            </a:solidFill>
            <a:ln>
              <a:noFill/>
            </a:ln>
            <a:effectLst/>
          </c:spPr>
          <c:invertIfNegative val="0"/>
          <c:dPt>
            <c:idx val="2"/>
            <c:invertIfNegative val="0"/>
            <c:bubble3D val="0"/>
            <c:spPr>
              <a:solidFill>
                <a:schemeClr val="accent6"/>
              </a:solidFill>
              <a:ln>
                <a:noFill/>
              </a:ln>
              <a:effectLst/>
            </c:spPr>
            <c:extLst>
              <c:ext xmlns:c16="http://schemas.microsoft.com/office/drawing/2014/chart" uri="{C3380CC4-5D6E-409C-BE32-E72D297353CC}">
                <c16:uniqueId val="{00000000-AACF-4E0B-9376-27798E8F60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'Q2'!$M$22:$M$27</c:f>
              <c:strCache>
                <c:ptCount val="5"/>
                <c:pt idx="0">
                  <c:v>2n Cycle</c:v>
                </c:pt>
                <c:pt idx="1">
                  <c:v>Basic</c:v>
                </c:pt>
                <c:pt idx="2">
                  <c:v>Graduation</c:v>
                </c:pt>
                <c:pt idx="3">
                  <c:v>Master</c:v>
                </c:pt>
                <c:pt idx="4">
                  <c:v>PhD</c:v>
                </c:pt>
              </c:strCache>
            </c:strRef>
          </c:cat>
          <c:val>
            <c:numRef>
              <c:f>'Q2'!$N$22:$N$27</c:f>
              <c:numCache>
                <c:formatCode>General</c:formatCode>
                <c:ptCount val="5"/>
                <c:pt idx="0">
                  <c:v>754</c:v>
                </c:pt>
                <c:pt idx="1">
                  <c:v>102</c:v>
                </c:pt>
                <c:pt idx="2">
                  <c:v>4646</c:v>
                </c:pt>
                <c:pt idx="3">
                  <c:v>1491</c:v>
                </c:pt>
                <c:pt idx="4">
                  <c:v>2116</c:v>
                </c:pt>
              </c:numCache>
            </c:numRef>
          </c:val>
          <c:extLst>
            <c:ext xmlns:c16="http://schemas.microsoft.com/office/drawing/2014/chart" uri="{C3380CC4-5D6E-409C-BE32-E72D297353CC}">
              <c16:uniqueId val="{00000000-1131-4A2B-B628-4877D8A2C8F0}"/>
            </c:ext>
          </c:extLst>
        </c:ser>
        <c:dLbls>
          <c:dLblPos val="outEnd"/>
          <c:showLegendKey val="0"/>
          <c:showVal val="1"/>
          <c:showCatName val="0"/>
          <c:showSerName val="0"/>
          <c:showPercent val="0"/>
          <c:showBubbleSize val="0"/>
        </c:dLbls>
        <c:gapWidth val="107"/>
        <c:overlap val="-19"/>
        <c:axId val="1875029040"/>
        <c:axId val="1875014640"/>
      </c:barChart>
      <c:catAx>
        <c:axId val="187502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14640"/>
        <c:crosses val="autoZero"/>
        <c:auto val="1"/>
        <c:lblAlgn val="ctr"/>
        <c:lblOffset val="100"/>
        <c:noMultiLvlLbl val="0"/>
      </c:catAx>
      <c:valAx>
        <c:axId val="1875014640"/>
        <c:scaling>
          <c:orientation val="minMax"/>
        </c:scaling>
        <c:delete val="1"/>
        <c:axPos val="l"/>
        <c:numFmt formatCode="General" sourceLinked="1"/>
        <c:majorTickMark val="none"/>
        <c:minorTickMark val="none"/>
        <c:tickLblPos val="nextTo"/>
        <c:crossAx val="187502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Martial Status</a:t>
            </a:r>
            <a:r>
              <a:rPr lang="en-US" baseline="0"/>
              <a:t> vs No of Web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barChart>
        <c:barDir val="col"/>
        <c:grouping val="clustered"/>
        <c:varyColors val="0"/>
        <c:ser>
          <c:idx val="0"/>
          <c:order val="0"/>
          <c:tx>
            <c:strRef>
              <c:f>'Q2'!$N$37</c:f>
              <c:strCache>
                <c:ptCount val="1"/>
                <c:pt idx="0">
                  <c:v>Total</c:v>
                </c:pt>
              </c:strCache>
            </c:strRef>
          </c:tx>
          <c:spPr>
            <a:solidFill>
              <a:schemeClr val="accent5">
                <a:lumMod val="40000"/>
                <a:lumOff val="60000"/>
              </a:schemeClr>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0-B151-4DCF-8BD7-18DA99042E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'Q2'!$M$38:$M$46</c:f>
              <c:strCache>
                <c:ptCount val="8"/>
                <c:pt idx="0">
                  <c:v>Absurd</c:v>
                </c:pt>
                <c:pt idx="1">
                  <c:v>Alone</c:v>
                </c:pt>
                <c:pt idx="2">
                  <c:v>Divorced</c:v>
                </c:pt>
                <c:pt idx="3">
                  <c:v>Married</c:v>
                </c:pt>
                <c:pt idx="4">
                  <c:v>Single</c:v>
                </c:pt>
                <c:pt idx="5">
                  <c:v>Together</c:v>
                </c:pt>
                <c:pt idx="6">
                  <c:v>Widow</c:v>
                </c:pt>
                <c:pt idx="7">
                  <c:v>YOLO</c:v>
                </c:pt>
              </c:strCache>
            </c:strRef>
          </c:cat>
          <c:val>
            <c:numRef>
              <c:f>'Q2'!$N$38:$N$46</c:f>
              <c:numCache>
                <c:formatCode>General</c:formatCode>
                <c:ptCount val="8"/>
                <c:pt idx="0">
                  <c:v>7</c:v>
                </c:pt>
                <c:pt idx="1">
                  <c:v>15</c:v>
                </c:pt>
                <c:pt idx="2">
                  <c:v>998</c:v>
                </c:pt>
                <c:pt idx="3">
                  <c:v>3532</c:v>
                </c:pt>
                <c:pt idx="4">
                  <c:v>1828</c:v>
                </c:pt>
                <c:pt idx="5">
                  <c:v>2359</c:v>
                </c:pt>
                <c:pt idx="6">
                  <c:v>356</c:v>
                </c:pt>
                <c:pt idx="7">
                  <c:v>14</c:v>
                </c:pt>
              </c:numCache>
            </c:numRef>
          </c:val>
          <c:extLst>
            <c:ext xmlns:c16="http://schemas.microsoft.com/office/drawing/2014/chart" uri="{C3380CC4-5D6E-409C-BE32-E72D297353CC}">
              <c16:uniqueId val="{00000000-8548-4ABD-9060-A680230A24AB}"/>
            </c:ext>
          </c:extLst>
        </c:ser>
        <c:dLbls>
          <c:dLblPos val="outEnd"/>
          <c:showLegendKey val="0"/>
          <c:showVal val="1"/>
          <c:showCatName val="0"/>
          <c:showSerName val="0"/>
          <c:showPercent val="0"/>
          <c:showBubbleSize val="0"/>
        </c:dLbls>
        <c:gapWidth val="93"/>
        <c:overlap val="-27"/>
        <c:axId val="1749015152"/>
        <c:axId val="1749025712"/>
      </c:barChart>
      <c:catAx>
        <c:axId val="17490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025712"/>
        <c:crosses val="autoZero"/>
        <c:auto val="1"/>
        <c:lblAlgn val="ctr"/>
        <c:lblOffset val="100"/>
        <c:noMultiLvlLbl val="0"/>
      </c:catAx>
      <c:valAx>
        <c:axId val="1749025712"/>
        <c:scaling>
          <c:orientation val="minMax"/>
        </c:scaling>
        <c:delete val="1"/>
        <c:axPos val="l"/>
        <c:numFmt formatCode="General" sourceLinked="1"/>
        <c:majorTickMark val="none"/>
        <c:minorTickMark val="none"/>
        <c:tickLblPos val="nextTo"/>
        <c:crossAx val="174901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Group Vs Num of web</a:t>
            </a:r>
            <a:r>
              <a:rPr lang="en-US" baseline="0"/>
              <a:t>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5178D-B5F8-4267-9AD3-0AB95A31F9B9}" type="VALUE">
                  <a:rPr lang="en-US" b="1"/>
                  <a:pPr>
                    <a:defRPr/>
                  </a:pPr>
                  <a:t>[VALUE]</a:t>
                </a:fld>
                <a:endParaRPr lang="en-IN"/>
              </a:p>
            </c:rich>
          </c:tx>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'Q2'!$N$53</c:f>
              <c:strCache>
                <c:ptCount val="1"/>
                <c:pt idx="0">
                  <c:v>Total</c:v>
                </c:pt>
              </c:strCache>
            </c:strRef>
          </c:tx>
          <c:spPr>
            <a:ln w="28575" cap="rnd">
              <a:solidFill>
                <a:schemeClr val="accent1"/>
              </a:solidFill>
              <a:round/>
            </a:ln>
            <a:effectLst/>
          </c:spPr>
          <c:marker>
            <c:symbol val="none"/>
          </c:marker>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0-DC0A-454C-A09C-AAC8FD88DEC6}"/>
              </c:ext>
            </c:extLst>
          </c:dPt>
          <c:dLbls>
            <c:dLbl>
              <c:idx val="6"/>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5178D-B5F8-4267-9AD3-0AB95A31F9B9}" type="VALUE">
                      <a:rPr lang="en-US" b="1"/>
                      <a:pPr>
                        <a:defRPr/>
                      </a:pPr>
                      <a:t>[VALUE]</a:t>
                    </a:fld>
                    <a:endParaRPr lang="en-IN"/>
                  </a:p>
                </c:rich>
              </c:tx>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DC0A-454C-A09C-AAC8FD88DE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'Q2'!$M$54:$M$65</c:f>
              <c:strCache>
                <c:ptCount val="11"/>
                <c:pt idx="0">
                  <c:v>1730-11730</c:v>
                </c:pt>
                <c:pt idx="1">
                  <c:v>11730-21730</c:v>
                </c:pt>
                <c:pt idx="2">
                  <c:v>21730-31730</c:v>
                </c:pt>
                <c:pt idx="3">
                  <c:v>31730-41730</c:v>
                </c:pt>
                <c:pt idx="4">
                  <c:v>41730-51730</c:v>
                </c:pt>
                <c:pt idx="5">
                  <c:v>51730-61730</c:v>
                </c:pt>
                <c:pt idx="6">
                  <c:v>61730-71730</c:v>
                </c:pt>
                <c:pt idx="7">
                  <c:v>71730-81730</c:v>
                </c:pt>
                <c:pt idx="8">
                  <c:v>81730-91730</c:v>
                </c:pt>
                <c:pt idx="9">
                  <c:v>91730-101730</c:v>
                </c:pt>
                <c:pt idx="10">
                  <c:v>101730-111730</c:v>
                </c:pt>
              </c:strCache>
            </c:strRef>
          </c:cat>
          <c:val>
            <c:numRef>
              <c:f>'Q2'!$N$54:$N$65</c:f>
              <c:numCache>
                <c:formatCode>General</c:formatCode>
                <c:ptCount val="11"/>
                <c:pt idx="0">
                  <c:v>101</c:v>
                </c:pt>
                <c:pt idx="1">
                  <c:v>210</c:v>
                </c:pt>
                <c:pt idx="2">
                  <c:v>529</c:v>
                </c:pt>
                <c:pt idx="3">
                  <c:v>899</c:v>
                </c:pt>
                <c:pt idx="4">
                  <c:v>1305</c:v>
                </c:pt>
                <c:pt idx="5">
                  <c:v>1792</c:v>
                </c:pt>
                <c:pt idx="6">
                  <c:v>1982</c:v>
                </c:pt>
                <c:pt idx="7">
                  <c:v>1467</c:v>
                </c:pt>
                <c:pt idx="8">
                  <c:v>665</c:v>
                </c:pt>
                <c:pt idx="9">
                  <c:v>131</c:v>
                </c:pt>
                <c:pt idx="10">
                  <c:v>28</c:v>
                </c:pt>
              </c:numCache>
            </c:numRef>
          </c:val>
          <c:smooth val="1"/>
          <c:extLst>
            <c:ext xmlns:c16="http://schemas.microsoft.com/office/drawing/2014/chart" uri="{C3380CC4-5D6E-409C-BE32-E72D297353CC}">
              <c16:uniqueId val="{00000000-395D-462A-8A2A-CEE7A6CB02F7}"/>
            </c:ext>
          </c:extLst>
        </c:ser>
        <c:dLbls>
          <c:showLegendKey val="0"/>
          <c:showVal val="1"/>
          <c:showCatName val="0"/>
          <c:showSerName val="0"/>
          <c:showPercent val="0"/>
          <c:showBubbleSize val="0"/>
        </c:dLbls>
        <c:smooth val="0"/>
        <c:axId val="1218669872"/>
        <c:axId val="1218663152"/>
      </c:lineChart>
      <c:catAx>
        <c:axId val="121866987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663152"/>
        <c:crosses val="autoZero"/>
        <c:auto val="1"/>
        <c:lblAlgn val="ctr"/>
        <c:lblOffset val="100"/>
        <c:noMultiLvlLbl val="0"/>
      </c:catAx>
      <c:valAx>
        <c:axId val="1218663152"/>
        <c:scaling>
          <c:orientation val="minMax"/>
        </c:scaling>
        <c:delete val="1"/>
        <c:axPos val="l"/>
        <c:numFmt formatCode="General" sourceLinked="1"/>
        <c:majorTickMark val="none"/>
        <c:minorTickMark val="none"/>
        <c:tickLblPos val="nextTo"/>
        <c:crossAx val="121866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Web visit vs no of Web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s>
    <c:plotArea>
      <c:layout/>
      <c:barChart>
        <c:barDir val="col"/>
        <c:grouping val="clustered"/>
        <c:varyColors val="0"/>
        <c:ser>
          <c:idx val="0"/>
          <c:order val="0"/>
          <c:tx>
            <c:strRef>
              <c:f>'Q2'!$N$71</c:f>
              <c:strCache>
                <c:ptCount val="1"/>
                <c:pt idx="0">
                  <c:v>Total</c:v>
                </c:pt>
              </c:strCache>
            </c:strRef>
          </c:tx>
          <c:spPr>
            <a:solidFill>
              <a:schemeClr val="accent5">
                <a:lumMod val="40000"/>
                <a:lumOff val="60000"/>
              </a:schemeClr>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0-6C96-440C-9CAB-17909F9ED9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'Q2'!$M$72:$M$77</c:f>
              <c:strCache>
                <c:ptCount val="5"/>
                <c:pt idx="0">
                  <c:v>0-3</c:v>
                </c:pt>
                <c:pt idx="1">
                  <c:v>4-7</c:v>
                </c:pt>
                <c:pt idx="2">
                  <c:v>8-11</c:v>
                </c:pt>
                <c:pt idx="3">
                  <c:v>12-15</c:v>
                </c:pt>
                <c:pt idx="4">
                  <c:v>16-20</c:v>
                </c:pt>
              </c:strCache>
            </c:strRef>
          </c:cat>
          <c:val>
            <c:numRef>
              <c:f>'Q2'!$N$72:$N$77</c:f>
              <c:numCache>
                <c:formatCode>General</c:formatCode>
                <c:ptCount val="5"/>
                <c:pt idx="0">
                  <c:v>2338</c:v>
                </c:pt>
                <c:pt idx="1">
                  <c:v>5066</c:v>
                </c:pt>
                <c:pt idx="2">
                  <c:v>1702</c:v>
                </c:pt>
                <c:pt idx="3">
                  <c:v>1</c:v>
                </c:pt>
                <c:pt idx="4">
                  <c:v>2</c:v>
                </c:pt>
              </c:numCache>
            </c:numRef>
          </c:val>
          <c:extLst>
            <c:ext xmlns:c16="http://schemas.microsoft.com/office/drawing/2014/chart" uri="{C3380CC4-5D6E-409C-BE32-E72D297353CC}">
              <c16:uniqueId val="{00000000-032F-4F41-9786-6565148DFB20}"/>
            </c:ext>
          </c:extLst>
        </c:ser>
        <c:dLbls>
          <c:dLblPos val="outEnd"/>
          <c:showLegendKey val="0"/>
          <c:showVal val="1"/>
          <c:showCatName val="0"/>
          <c:showSerName val="0"/>
          <c:showPercent val="0"/>
          <c:showBubbleSize val="0"/>
        </c:dLbls>
        <c:gapWidth val="219"/>
        <c:overlap val="-27"/>
        <c:axId val="1875039120"/>
        <c:axId val="1749020912"/>
      </c:barChart>
      <c:catAx>
        <c:axId val="18750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020912"/>
        <c:crosses val="autoZero"/>
        <c:auto val="1"/>
        <c:lblAlgn val="ctr"/>
        <c:lblOffset val="100"/>
        <c:noMultiLvlLbl val="0"/>
      </c:catAx>
      <c:valAx>
        <c:axId val="1749020912"/>
        <c:scaling>
          <c:orientation val="minMax"/>
        </c:scaling>
        <c:delete val="1"/>
        <c:axPos val="l"/>
        <c:numFmt formatCode="General" sourceLinked="1"/>
        <c:majorTickMark val="none"/>
        <c:minorTickMark val="none"/>
        <c:tickLblPos val="nextTo"/>
        <c:crossAx val="187503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Vs Num of web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s>
    <c:plotArea>
      <c:layout/>
      <c:barChart>
        <c:barDir val="col"/>
        <c:grouping val="clustered"/>
        <c:varyColors val="0"/>
        <c:ser>
          <c:idx val="0"/>
          <c:order val="0"/>
          <c:tx>
            <c:strRef>
              <c:f>'Q2'!$N$86</c:f>
              <c:strCache>
                <c:ptCount val="1"/>
                <c:pt idx="0">
                  <c:v>Total</c:v>
                </c:pt>
              </c:strCache>
            </c:strRef>
          </c:tx>
          <c:spPr>
            <a:solidFill>
              <a:schemeClr val="accent5">
                <a:lumMod val="40000"/>
                <a:lumOff val="60000"/>
              </a:schemeClr>
            </a:solidFill>
            <a:ln>
              <a:noFill/>
            </a:ln>
            <a:effectLst/>
          </c:spPr>
          <c:invertIfNegative val="0"/>
          <c:dPt>
            <c:idx val="6"/>
            <c:invertIfNegative val="0"/>
            <c:bubble3D val="0"/>
            <c:spPr>
              <a:solidFill>
                <a:schemeClr val="accent6"/>
              </a:solidFill>
              <a:ln>
                <a:noFill/>
              </a:ln>
              <a:effectLst/>
            </c:spPr>
            <c:extLst>
              <c:ext xmlns:c16="http://schemas.microsoft.com/office/drawing/2014/chart" uri="{C3380CC4-5D6E-409C-BE32-E72D297353CC}">
                <c16:uniqueId val="{00000000-C59B-4F4E-912E-DD57D7CFF2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'Q2'!$M$87:$M$95</c:f>
              <c:strCache>
                <c:ptCount val="8"/>
                <c:pt idx="0">
                  <c:v>Australia</c:v>
                </c:pt>
                <c:pt idx="1">
                  <c:v>Canada</c:v>
                </c:pt>
                <c:pt idx="2">
                  <c:v>Germany</c:v>
                </c:pt>
                <c:pt idx="3">
                  <c:v>India</c:v>
                </c:pt>
                <c:pt idx="4">
                  <c:v>Mexico</c:v>
                </c:pt>
                <c:pt idx="5">
                  <c:v>Saudi Arabia</c:v>
                </c:pt>
                <c:pt idx="6">
                  <c:v>Spain</c:v>
                </c:pt>
                <c:pt idx="7">
                  <c:v>USA</c:v>
                </c:pt>
              </c:strCache>
            </c:strRef>
          </c:cat>
          <c:val>
            <c:numRef>
              <c:f>'Q2'!$N$87:$N$95</c:f>
              <c:numCache>
                <c:formatCode>General</c:formatCode>
                <c:ptCount val="8"/>
                <c:pt idx="0">
                  <c:v>654</c:v>
                </c:pt>
                <c:pt idx="1">
                  <c:v>1154</c:v>
                </c:pt>
                <c:pt idx="2">
                  <c:v>477</c:v>
                </c:pt>
                <c:pt idx="3">
                  <c:v>582</c:v>
                </c:pt>
                <c:pt idx="4">
                  <c:v>18</c:v>
                </c:pt>
                <c:pt idx="5">
                  <c:v>1393</c:v>
                </c:pt>
                <c:pt idx="6">
                  <c:v>4347</c:v>
                </c:pt>
                <c:pt idx="7">
                  <c:v>484</c:v>
                </c:pt>
              </c:numCache>
            </c:numRef>
          </c:val>
          <c:extLst>
            <c:ext xmlns:c16="http://schemas.microsoft.com/office/drawing/2014/chart" uri="{C3380CC4-5D6E-409C-BE32-E72D297353CC}">
              <c16:uniqueId val="{00000000-F5B4-42D6-9B65-02542F03EAE5}"/>
            </c:ext>
          </c:extLst>
        </c:ser>
        <c:dLbls>
          <c:dLblPos val="outEnd"/>
          <c:showLegendKey val="0"/>
          <c:showVal val="1"/>
          <c:showCatName val="0"/>
          <c:showSerName val="0"/>
          <c:showPercent val="0"/>
          <c:showBubbleSize val="0"/>
        </c:dLbls>
        <c:gapWidth val="66"/>
        <c:overlap val="-57"/>
        <c:axId val="1749016112"/>
        <c:axId val="1541057008"/>
      </c:barChart>
      <c:catAx>
        <c:axId val="174901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57008"/>
        <c:crosses val="autoZero"/>
        <c:auto val="1"/>
        <c:lblAlgn val="ctr"/>
        <c:lblOffset val="100"/>
        <c:noMultiLvlLbl val="0"/>
      </c:catAx>
      <c:valAx>
        <c:axId val="1541057008"/>
        <c:scaling>
          <c:orientation val="minMax"/>
        </c:scaling>
        <c:delete val="1"/>
        <c:axPos val="l"/>
        <c:numFmt formatCode="General" sourceLinked="1"/>
        <c:majorTickMark val="none"/>
        <c:minorTickMark val="none"/>
        <c:tickLblPos val="nextTo"/>
        <c:crossAx val="174901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843049327354258E-2"/>
          <c:y val="0.20503040353786625"/>
          <c:w val="0.91778774289985054"/>
          <c:h val="0.6526721519360642"/>
        </c:manualLayout>
      </c:layout>
      <c:barChart>
        <c:barDir val="col"/>
        <c:grouping val="clustered"/>
        <c:varyColors val="0"/>
        <c:ser>
          <c:idx val="0"/>
          <c:order val="0"/>
          <c:tx>
            <c:strRef>
              <c:f>'Q3'!$Q$18</c:f>
              <c:strCache>
                <c:ptCount val="1"/>
                <c:pt idx="0">
                  <c:v>No of accepted response</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'Q3'!$P$19:$P$24</c:f>
              <c:strCache>
                <c:ptCount val="6"/>
                <c:pt idx="0">
                  <c:v>AcceptedCmp3</c:v>
                </c:pt>
                <c:pt idx="1">
                  <c:v>AcceptedCmp4</c:v>
                </c:pt>
                <c:pt idx="2">
                  <c:v>AcceptedCmp5</c:v>
                </c:pt>
                <c:pt idx="3">
                  <c:v>AcceptedCmp1</c:v>
                </c:pt>
                <c:pt idx="4">
                  <c:v>AcceptedCmp2</c:v>
                </c:pt>
                <c:pt idx="5">
                  <c:v>Response</c:v>
                </c:pt>
              </c:strCache>
            </c:strRef>
          </c:cat>
          <c:val>
            <c:numRef>
              <c:f>'Q3'!$Q$19:$Q$24</c:f>
              <c:numCache>
                <c:formatCode>General</c:formatCode>
                <c:ptCount val="6"/>
                <c:pt idx="0">
                  <c:v>163</c:v>
                </c:pt>
                <c:pt idx="1">
                  <c:v>167</c:v>
                </c:pt>
                <c:pt idx="2">
                  <c:v>162</c:v>
                </c:pt>
                <c:pt idx="3">
                  <c:v>144</c:v>
                </c:pt>
                <c:pt idx="4">
                  <c:v>30</c:v>
                </c:pt>
                <c:pt idx="5">
                  <c:v>334</c:v>
                </c:pt>
              </c:numCache>
            </c:numRef>
          </c:val>
          <c:extLst>
            <c:ext xmlns:c16="http://schemas.microsoft.com/office/drawing/2014/chart" uri="{C3380CC4-5D6E-409C-BE32-E72D297353CC}">
              <c16:uniqueId val="{00000000-FC35-4068-A207-6FF651FB790C}"/>
            </c:ext>
          </c:extLst>
        </c:ser>
        <c:dLbls>
          <c:dLblPos val="outEnd"/>
          <c:showLegendKey val="0"/>
          <c:showVal val="1"/>
          <c:showCatName val="0"/>
          <c:showSerName val="0"/>
          <c:showPercent val="0"/>
          <c:showBubbleSize val="0"/>
        </c:dLbls>
        <c:gapWidth val="135"/>
        <c:overlap val="-27"/>
        <c:axId val="610001520"/>
        <c:axId val="609993840"/>
      </c:barChart>
      <c:catAx>
        <c:axId val="61000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93840"/>
        <c:crosses val="autoZero"/>
        <c:auto val="1"/>
        <c:lblAlgn val="ctr"/>
        <c:lblOffset val="100"/>
        <c:noMultiLvlLbl val="0"/>
      </c:catAx>
      <c:valAx>
        <c:axId val="609993840"/>
        <c:scaling>
          <c:orientation val="minMax"/>
        </c:scaling>
        <c:delete val="1"/>
        <c:axPos val="l"/>
        <c:numFmt formatCode="General" sourceLinked="1"/>
        <c:majorTickMark val="none"/>
        <c:minorTickMark val="none"/>
        <c:tickLblPos val="nextTo"/>
        <c:crossAx val="61000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Data.xlsx]Q3!PivotTable14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participation in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noFill/>
          </a:ln>
          <a:effectLst/>
        </c:spPr>
        <c:dLbl>
          <c:idx val="0"/>
          <c:layout>
            <c:manualLayout>
              <c:x val="-0.10486891385767796"/>
              <c:y val="6.944444444444455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dLbl>
          <c:idx val="0"/>
          <c:layout>
            <c:manualLayout>
              <c:x val="-1.2491284556050799E-2"/>
              <c:y val="-2.26174445585606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4.49438202247191E-2"/>
              <c:y val="-7.575757575757587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3.7453183520599252E-2"/>
              <c:y val="-3.156565656565656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28641577139436158"/>
          <c:y val="0.14416562060177263"/>
          <c:w val="0.40167026235767816"/>
          <c:h val="0.83710411198600176"/>
        </c:manualLayout>
      </c:layout>
      <c:pieChart>
        <c:varyColors val="1"/>
        <c:ser>
          <c:idx val="0"/>
          <c:order val="0"/>
          <c:tx>
            <c:strRef>
              <c:f>'Q3'!$Q$7</c:f>
              <c:strCache>
                <c:ptCount val="1"/>
                <c:pt idx="0">
                  <c:v>Total</c:v>
                </c:pt>
              </c:strCache>
            </c:strRef>
          </c:tx>
          <c:spPr>
            <a:ln>
              <a:noFill/>
            </a:ln>
          </c:spPr>
          <c:explosion val="27"/>
          <c:dPt>
            <c:idx val="0"/>
            <c:bubble3D val="0"/>
            <c:spPr>
              <a:solidFill>
                <a:schemeClr val="accent1"/>
              </a:solidFill>
              <a:ln w="19050">
                <a:noFill/>
              </a:ln>
              <a:effectLst/>
            </c:spPr>
            <c:extLst>
              <c:ext xmlns:c16="http://schemas.microsoft.com/office/drawing/2014/chart" uri="{C3380CC4-5D6E-409C-BE32-E72D297353CC}">
                <c16:uniqueId val="{00000001-7003-46CA-B052-05CD9DD890D7}"/>
              </c:ext>
            </c:extLst>
          </c:dPt>
          <c:dPt>
            <c:idx val="1"/>
            <c:bubble3D val="0"/>
            <c:explosion val="33"/>
            <c:spPr>
              <a:solidFill>
                <a:schemeClr val="accent2"/>
              </a:solidFill>
              <a:ln w="19050">
                <a:noFill/>
              </a:ln>
              <a:effectLst/>
            </c:spPr>
            <c:extLst>
              <c:ext xmlns:c16="http://schemas.microsoft.com/office/drawing/2014/chart" uri="{C3380CC4-5D6E-409C-BE32-E72D297353CC}">
                <c16:uniqueId val="{00000002-6CA3-41FF-8B81-79C77E7F3067}"/>
              </c:ext>
            </c:extLst>
          </c:dPt>
          <c:dPt>
            <c:idx val="2"/>
            <c:bubble3D val="0"/>
            <c:spPr>
              <a:solidFill>
                <a:schemeClr val="accent3"/>
              </a:solidFill>
              <a:ln w="19050">
                <a:noFill/>
              </a:ln>
              <a:effectLst/>
            </c:spPr>
            <c:extLst>
              <c:ext xmlns:c16="http://schemas.microsoft.com/office/drawing/2014/chart" uri="{C3380CC4-5D6E-409C-BE32-E72D297353CC}">
                <c16:uniqueId val="{00000003-6CA3-41FF-8B81-79C77E7F3067}"/>
              </c:ext>
            </c:extLst>
          </c:dPt>
          <c:dPt>
            <c:idx val="3"/>
            <c:bubble3D val="0"/>
            <c:spPr>
              <a:solidFill>
                <a:schemeClr val="accent4"/>
              </a:solidFill>
              <a:ln w="19050">
                <a:noFill/>
              </a:ln>
              <a:effectLst/>
            </c:spPr>
            <c:extLst>
              <c:ext xmlns:c16="http://schemas.microsoft.com/office/drawing/2014/chart" uri="{C3380CC4-5D6E-409C-BE32-E72D297353CC}">
                <c16:uniqueId val="{00000004-6CA3-41FF-8B81-79C77E7F3067}"/>
              </c:ext>
            </c:extLst>
          </c:dPt>
          <c:dPt>
            <c:idx val="4"/>
            <c:bubble3D val="0"/>
            <c:spPr>
              <a:solidFill>
                <a:schemeClr val="accent5"/>
              </a:solidFill>
              <a:ln w="19050">
                <a:noFill/>
              </a:ln>
              <a:effectLst/>
            </c:spPr>
            <c:extLst>
              <c:ext xmlns:c16="http://schemas.microsoft.com/office/drawing/2014/chart" uri="{C3380CC4-5D6E-409C-BE32-E72D297353CC}">
                <c16:uniqueId val="{00000009-7003-46CA-B052-05CD9DD890D7}"/>
              </c:ext>
            </c:extLst>
          </c:dPt>
          <c:dPt>
            <c:idx val="5"/>
            <c:bubble3D val="0"/>
            <c:spPr>
              <a:solidFill>
                <a:schemeClr val="accent6"/>
              </a:solidFill>
              <a:ln w="19050">
                <a:noFill/>
              </a:ln>
              <a:effectLst/>
            </c:spPr>
            <c:extLst>
              <c:ext xmlns:c16="http://schemas.microsoft.com/office/drawing/2014/chart" uri="{C3380CC4-5D6E-409C-BE32-E72D297353CC}">
                <c16:uniqueId val="{00000001-6CA3-41FF-8B81-79C77E7F3067}"/>
              </c:ext>
            </c:extLst>
          </c:dPt>
          <c:dLbls>
            <c:dLbl>
              <c:idx val="1"/>
              <c:layout>
                <c:manualLayout>
                  <c:x val="-1.2491284556050799E-2"/>
                  <c:y val="-2.26174445585606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CA3-41FF-8B81-79C77E7F3067}"/>
                </c:ext>
              </c:extLst>
            </c:dLbl>
            <c:dLbl>
              <c:idx val="2"/>
              <c:layout>
                <c:manualLayout>
                  <c:x val="4.49438202247191E-2"/>
                  <c:y val="-7.575757575757587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A3-41FF-8B81-79C77E7F3067}"/>
                </c:ext>
              </c:extLst>
            </c:dLbl>
            <c:dLbl>
              <c:idx val="3"/>
              <c:layout>
                <c:manualLayout>
                  <c:x val="3.7453183520599252E-2"/>
                  <c:y val="-3.15656565656565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CA3-41FF-8B81-79C77E7F3067}"/>
                </c:ext>
              </c:extLst>
            </c:dLbl>
            <c:dLbl>
              <c:idx val="5"/>
              <c:layout>
                <c:manualLayout>
                  <c:x val="-0.10486891385767796"/>
                  <c:y val="6.94444444444445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CA3-41FF-8B81-79C77E7F306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'Q3'!$P$8:$P$14</c:f>
              <c:strCache>
                <c:ptCount val="6"/>
                <c:pt idx="0">
                  <c:v>0</c:v>
                </c:pt>
                <c:pt idx="1">
                  <c:v>1</c:v>
                </c:pt>
                <c:pt idx="2">
                  <c:v>2</c:v>
                </c:pt>
                <c:pt idx="3">
                  <c:v>3</c:v>
                </c:pt>
                <c:pt idx="4">
                  <c:v>4</c:v>
                </c:pt>
                <c:pt idx="5">
                  <c:v>5</c:v>
                </c:pt>
              </c:strCache>
            </c:strRef>
          </c:cat>
          <c:val>
            <c:numRef>
              <c:f>'Q3'!$Q$8:$Q$14</c:f>
              <c:numCache>
                <c:formatCode>General</c:formatCode>
                <c:ptCount val="6"/>
                <c:pt idx="0">
                  <c:v>1619</c:v>
                </c:pt>
                <c:pt idx="1">
                  <c:v>369</c:v>
                </c:pt>
                <c:pt idx="2">
                  <c:v>142</c:v>
                </c:pt>
                <c:pt idx="3">
                  <c:v>51</c:v>
                </c:pt>
                <c:pt idx="4">
                  <c:v>36</c:v>
                </c:pt>
                <c:pt idx="5">
                  <c:v>10</c:v>
                </c:pt>
              </c:numCache>
            </c:numRef>
          </c:val>
          <c:extLst>
            <c:ext xmlns:c16="http://schemas.microsoft.com/office/drawing/2014/chart" uri="{C3380CC4-5D6E-409C-BE32-E72D297353CC}">
              <c16:uniqueId val="{00000000-6CA3-41FF-8B81-79C77E7F3067}"/>
            </c:ext>
          </c:extLst>
        </c:ser>
        <c:dLbls>
          <c:showLegendKey val="0"/>
          <c:showVal val="0"/>
          <c:showCatName val="0"/>
          <c:showSerName val="0"/>
          <c:showPercent val="0"/>
          <c:showBubbleSize val="0"/>
          <c:showLeaderLines val="1"/>
        </c:dLbls>
        <c:firstSliceAng val="13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Data.xlsx]Q4!PivotTable17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vs</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s>
    <c:plotArea>
      <c:layout/>
      <c:barChart>
        <c:barDir val="col"/>
        <c:grouping val="clustered"/>
        <c:varyColors val="0"/>
        <c:ser>
          <c:idx val="0"/>
          <c:order val="0"/>
          <c:tx>
            <c:strRef>
              <c:f>'Q4'!$M$5</c:f>
              <c:strCache>
                <c:ptCount val="1"/>
                <c:pt idx="0">
                  <c:v>Total</c:v>
                </c:pt>
              </c:strCache>
            </c:strRef>
          </c:tx>
          <c:spPr>
            <a:solidFill>
              <a:schemeClr val="accent1"/>
            </a:solidFill>
            <a:ln>
              <a:noFill/>
            </a:ln>
            <a:effectLst/>
          </c:spPr>
          <c:invertIfNegative val="0"/>
          <c:dPt>
            <c:idx val="6"/>
            <c:invertIfNegative val="0"/>
            <c:bubble3D val="0"/>
            <c:spPr>
              <a:solidFill>
                <a:schemeClr val="accent6"/>
              </a:solidFill>
              <a:ln>
                <a:noFill/>
              </a:ln>
              <a:effectLst/>
            </c:spPr>
            <c:extLst>
              <c:ext xmlns:c16="http://schemas.microsoft.com/office/drawing/2014/chart" uri="{C3380CC4-5D6E-409C-BE32-E72D297353CC}">
                <c16:uniqueId val="{00000000-22CC-4C09-A5D8-75D9CE9BCE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'Q4'!$L$6:$L$14</c:f>
              <c:strCache>
                <c:ptCount val="8"/>
                <c:pt idx="0">
                  <c:v>Australia</c:v>
                </c:pt>
                <c:pt idx="1">
                  <c:v>Canada</c:v>
                </c:pt>
                <c:pt idx="2">
                  <c:v>Germany</c:v>
                </c:pt>
                <c:pt idx="3">
                  <c:v>India</c:v>
                </c:pt>
                <c:pt idx="4">
                  <c:v>Mexico</c:v>
                </c:pt>
                <c:pt idx="5">
                  <c:v>Saudi Arabia</c:v>
                </c:pt>
                <c:pt idx="6">
                  <c:v>Spain</c:v>
                </c:pt>
                <c:pt idx="7">
                  <c:v>USA</c:v>
                </c:pt>
              </c:strCache>
            </c:strRef>
          </c:cat>
          <c:val>
            <c:numRef>
              <c:f>'Q4'!$M$6:$M$14</c:f>
              <c:numCache>
                <c:formatCode>General</c:formatCode>
                <c:ptCount val="8"/>
                <c:pt idx="0">
                  <c:v>160</c:v>
                </c:pt>
                <c:pt idx="1">
                  <c:v>267</c:v>
                </c:pt>
                <c:pt idx="2">
                  <c:v>120</c:v>
                </c:pt>
                <c:pt idx="3">
                  <c:v>146</c:v>
                </c:pt>
                <c:pt idx="4">
                  <c:v>3</c:v>
                </c:pt>
                <c:pt idx="5">
                  <c:v>334</c:v>
                </c:pt>
                <c:pt idx="6">
                  <c:v>1089</c:v>
                </c:pt>
                <c:pt idx="7">
                  <c:v>108</c:v>
                </c:pt>
              </c:numCache>
            </c:numRef>
          </c:val>
          <c:extLst>
            <c:ext xmlns:c16="http://schemas.microsoft.com/office/drawing/2014/chart" uri="{C3380CC4-5D6E-409C-BE32-E72D297353CC}">
              <c16:uniqueId val="{00000000-4F34-44B2-A9D2-C9DB22C6184F}"/>
            </c:ext>
          </c:extLst>
        </c:ser>
        <c:dLbls>
          <c:dLblPos val="outEnd"/>
          <c:showLegendKey val="0"/>
          <c:showVal val="1"/>
          <c:showCatName val="0"/>
          <c:showSerName val="0"/>
          <c:showPercent val="0"/>
          <c:showBubbleSize val="0"/>
        </c:dLbls>
        <c:gapWidth val="219"/>
        <c:overlap val="-27"/>
        <c:axId val="302972783"/>
        <c:axId val="302967023"/>
      </c:barChart>
      <c:catAx>
        <c:axId val="30297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67023"/>
        <c:crosses val="autoZero"/>
        <c:auto val="1"/>
        <c:lblAlgn val="ctr"/>
        <c:lblOffset val="100"/>
        <c:noMultiLvlLbl val="0"/>
      </c:catAx>
      <c:valAx>
        <c:axId val="302967023"/>
        <c:scaling>
          <c:orientation val="minMax"/>
        </c:scaling>
        <c:delete val="1"/>
        <c:axPos val="l"/>
        <c:numFmt formatCode="General" sourceLinked="1"/>
        <c:majorTickMark val="none"/>
        <c:minorTickMark val="none"/>
        <c:tickLblPos val="nextTo"/>
        <c:crossAx val="30297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Data.xlsx]Q4!PivotTable18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vs Age</a:t>
            </a:r>
            <a:r>
              <a:rPr lang="en-US" baseline="0"/>
              <a:t>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94703A-6E94-4CBA-B891-70320AE098C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7796EB-BB29-4367-9D26-C85E1CEB312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8B35C8-82B9-4A7F-8F65-3C01F814551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0BD786-15B5-4386-A07C-4DC425DEE0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770724-94E6-4B53-AFDC-B8AA0262A7C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1E3343-45D9-41B7-A022-E51AA6D8EFA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94703A-6E94-4CBA-B891-70320AE098C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7796EB-BB29-4367-9D26-C85E1CEB312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8B35C8-82B9-4A7F-8F65-3C01F814551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0BD786-15B5-4386-A07C-4DC425DEE0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770724-94E6-4B53-AFDC-B8AA0262A7C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1E3343-45D9-41B7-A022-E51AA6D8EFA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EA97903-DC9F-47C6-8FA7-01ADB631B7FD}"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26C27F-47AD-425E-A995-759F02EB0187}" type="CELLRANGE">
                  <a:rPr lang="en-IN"/>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B40230A-8190-44C7-954B-07638AD3302F}" type="CELLRANGE">
                  <a:rPr lang="en-IN"/>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56C998-C9B3-48B6-85EE-182E88DD4B08}" type="CELLRANGE">
                  <a:rPr lang="en-IN"/>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1B9E8A-75EA-4E35-B0B4-48A136D3DC28}" type="CELLRANGE">
                  <a:rPr lang="en-IN"/>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2"/>
        <c:spPr>
          <a:solidFill>
            <a:schemeClr val="accent2">
              <a:lumMod val="40000"/>
              <a:lumOff val="6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74C8A5-216B-4F53-B5CA-0C746E0690CA}" type="CELLRANGE">
                  <a:rPr lang="en-IN"/>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pieChart>
        <c:varyColors val="1"/>
        <c:ser>
          <c:idx val="0"/>
          <c:order val="0"/>
          <c:tx>
            <c:strRef>
              <c:f>'Q4'!$L$18:$L$23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04-4F53-A1C9-66C868F3F6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04-4F53-A1C9-66C868F3F6D7}"/>
              </c:ext>
            </c:extLst>
          </c:dPt>
          <c:dPt>
            <c:idx val="2"/>
            <c:bubble3D val="0"/>
            <c:explosion val="27"/>
            <c:spPr>
              <a:solidFill>
                <a:schemeClr val="accent6"/>
              </a:solidFill>
              <a:ln w="19050">
                <a:solidFill>
                  <a:schemeClr val="lt1"/>
                </a:solidFill>
              </a:ln>
              <a:effectLst/>
            </c:spPr>
            <c:extLst>
              <c:ext xmlns:c16="http://schemas.microsoft.com/office/drawing/2014/chart" uri="{C3380CC4-5D6E-409C-BE32-E72D297353CC}">
                <c16:uniqueId val="{00000005-F604-4F53-A1C9-66C868F3F6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04-4F53-A1C9-66C868F3F6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04-4F53-A1C9-66C868F3F6D7}"/>
              </c:ext>
            </c:extLst>
          </c:dPt>
          <c:dPt>
            <c:idx val="5"/>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B-F604-4F53-A1C9-66C868F3F6D7}"/>
              </c:ext>
            </c:extLst>
          </c:dPt>
          <c:dLbls>
            <c:dLbl>
              <c:idx val="0"/>
              <c:tx>
                <c:rich>
                  <a:bodyPr/>
                  <a:lstStyle/>
                  <a:p>
                    <a:fld id="{8EA97903-DC9F-47C6-8FA7-01ADB631B7FD}"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604-4F53-A1C9-66C868F3F6D7}"/>
                </c:ext>
              </c:extLst>
            </c:dLbl>
            <c:dLbl>
              <c:idx val="1"/>
              <c:tx>
                <c:rich>
                  <a:bodyPr/>
                  <a:lstStyle/>
                  <a:p>
                    <a:fld id="{C126C27F-47AD-425E-A995-759F02EB0187}"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604-4F53-A1C9-66C868F3F6D7}"/>
                </c:ext>
              </c:extLst>
            </c:dLbl>
            <c:dLbl>
              <c:idx val="2"/>
              <c:tx>
                <c:rich>
                  <a:bodyPr/>
                  <a:lstStyle/>
                  <a:p>
                    <a:fld id="{3B40230A-8190-44C7-954B-07638AD3302F}"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604-4F53-A1C9-66C868F3F6D7}"/>
                </c:ext>
              </c:extLst>
            </c:dLbl>
            <c:dLbl>
              <c:idx val="3"/>
              <c:tx>
                <c:rich>
                  <a:bodyPr/>
                  <a:lstStyle/>
                  <a:p>
                    <a:fld id="{3F56C998-C9B3-48B6-85EE-182E88DD4B08}"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604-4F53-A1C9-66C868F3F6D7}"/>
                </c:ext>
              </c:extLst>
            </c:dLbl>
            <c:dLbl>
              <c:idx val="4"/>
              <c:tx>
                <c:rich>
                  <a:bodyPr/>
                  <a:lstStyle/>
                  <a:p>
                    <a:fld id="{DE1B9E8A-75EA-4E35-B0B4-48A136D3DC28}"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604-4F53-A1C9-66C868F3F6D7}"/>
                </c:ext>
              </c:extLst>
            </c:dLbl>
            <c:dLbl>
              <c:idx val="5"/>
              <c:tx>
                <c:rich>
                  <a:bodyPr/>
                  <a:lstStyle/>
                  <a:p>
                    <a:fld id="{9074C8A5-216B-4F53-B5CA-0C746E0690CA}"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604-4F53-A1C9-66C868F3F6D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'Q4'!$L$18:$L$23</c:f>
              <c:strCache>
                <c:ptCount val="6"/>
                <c:pt idx="0">
                  <c:v>16-25</c:v>
                </c:pt>
                <c:pt idx="1">
                  <c:v>26-35</c:v>
                </c:pt>
                <c:pt idx="2">
                  <c:v>36-45</c:v>
                </c:pt>
                <c:pt idx="3">
                  <c:v>46-55</c:v>
                </c:pt>
                <c:pt idx="4">
                  <c:v>56-65</c:v>
                </c:pt>
                <c:pt idx="5">
                  <c:v>66-75</c:v>
                </c:pt>
              </c:strCache>
            </c:strRef>
          </c:cat>
          <c:val>
            <c:numRef>
              <c:f>'Q4'!$L$18:$L$23</c:f>
              <c:numCache>
                <c:formatCode>General</c:formatCode>
                <c:ptCount val="6"/>
                <c:pt idx="0">
                  <c:v>116</c:v>
                </c:pt>
                <c:pt idx="1">
                  <c:v>433</c:v>
                </c:pt>
                <c:pt idx="2">
                  <c:v>725</c:v>
                </c:pt>
                <c:pt idx="3">
                  <c:v>494</c:v>
                </c:pt>
                <c:pt idx="4">
                  <c:v>401</c:v>
                </c:pt>
                <c:pt idx="5">
                  <c:v>58</c:v>
                </c:pt>
              </c:numCache>
            </c:numRef>
          </c:val>
          <c:extLst>
            <c:ext xmlns:c15="http://schemas.microsoft.com/office/drawing/2012/chart" uri="{02D57815-91ED-43cb-92C2-25804820EDAC}">
              <c15:datalabelsRange>
                <c15:f>'Q4'!$L$18:$L$23</c15:f>
                <c15:dlblRangeCache>
                  <c:ptCount val="6"/>
                  <c:pt idx="0">
                    <c:v>16-25</c:v>
                  </c:pt>
                  <c:pt idx="1">
                    <c:v>26-35</c:v>
                  </c:pt>
                  <c:pt idx="2">
                    <c:v>36-45</c:v>
                  </c:pt>
                  <c:pt idx="3">
                    <c:v>46-55</c:v>
                  </c:pt>
                  <c:pt idx="4">
                    <c:v>56-65</c:v>
                  </c:pt>
                  <c:pt idx="5">
                    <c:v>66-75</c:v>
                  </c:pt>
                </c15:dlblRangeCache>
              </c15:datalabelsRange>
            </c:ext>
            <c:ext xmlns:c16="http://schemas.microsoft.com/office/drawing/2014/chart" uri="{C3380CC4-5D6E-409C-BE32-E72D297353CC}">
              <c16:uniqueId val="{0000000C-F604-4F53-A1C9-66C868F3F6D7}"/>
            </c:ext>
          </c:extLst>
        </c:ser>
        <c:dLbls>
          <c:showLegendKey val="0"/>
          <c:showVal val="1"/>
          <c:showCatName val="0"/>
          <c:showSerName val="0"/>
          <c:showPercent val="0"/>
          <c:showBubbleSize val="0"/>
          <c:showLeaderLines val="0"/>
        </c:dLbls>
        <c:firstSliceAng val="30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Data.xlsx]Q4!PivotTable19</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Customer vs Relationship</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s>
    <c:plotArea>
      <c:layout/>
      <c:barChart>
        <c:barDir val="bar"/>
        <c:grouping val="clustered"/>
        <c:varyColors val="0"/>
        <c:ser>
          <c:idx val="0"/>
          <c:order val="0"/>
          <c:tx>
            <c:strRef>
              <c:f>'Q4'!$M$34</c:f>
              <c:strCache>
                <c:ptCount val="1"/>
                <c:pt idx="0">
                  <c:v>Total</c:v>
                </c:pt>
              </c:strCache>
            </c:strRef>
          </c:tx>
          <c:spPr>
            <a:solidFill>
              <a:schemeClr val="accent1"/>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0-A0E5-4956-83E8-F59860609B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'Q4'!$L$35:$L$43</c:f>
              <c:strCache>
                <c:ptCount val="8"/>
                <c:pt idx="0">
                  <c:v>Absurd</c:v>
                </c:pt>
                <c:pt idx="1">
                  <c:v>Alone</c:v>
                </c:pt>
                <c:pt idx="2">
                  <c:v>Divorced</c:v>
                </c:pt>
                <c:pt idx="3">
                  <c:v>Married</c:v>
                </c:pt>
                <c:pt idx="4">
                  <c:v>Single</c:v>
                </c:pt>
                <c:pt idx="5">
                  <c:v>Together</c:v>
                </c:pt>
                <c:pt idx="6">
                  <c:v>Widow</c:v>
                </c:pt>
                <c:pt idx="7">
                  <c:v>YOLO</c:v>
                </c:pt>
              </c:strCache>
            </c:strRef>
          </c:cat>
          <c:val>
            <c:numRef>
              <c:f>'Q4'!$M$35:$M$43</c:f>
              <c:numCache>
                <c:formatCode>General</c:formatCode>
                <c:ptCount val="8"/>
                <c:pt idx="0">
                  <c:v>2</c:v>
                </c:pt>
                <c:pt idx="1">
                  <c:v>3</c:v>
                </c:pt>
                <c:pt idx="2">
                  <c:v>230</c:v>
                </c:pt>
                <c:pt idx="3">
                  <c:v>861</c:v>
                </c:pt>
                <c:pt idx="4">
                  <c:v>477</c:v>
                </c:pt>
                <c:pt idx="5">
                  <c:v>575</c:v>
                </c:pt>
                <c:pt idx="6">
                  <c:v>77</c:v>
                </c:pt>
                <c:pt idx="7">
                  <c:v>2</c:v>
                </c:pt>
              </c:numCache>
            </c:numRef>
          </c:val>
          <c:extLst>
            <c:ext xmlns:c16="http://schemas.microsoft.com/office/drawing/2014/chart" uri="{C3380CC4-5D6E-409C-BE32-E72D297353CC}">
              <c16:uniqueId val="{00000000-4DCB-441A-BE74-72034D930E59}"/>
            </c:ext>
          </c:extLst>
        </c:ser>
        <c:dLbls>
          <c:dLblPos val="outEnd"/>
          <c:showLegendKey val="0"/>
          <c:showVal val="1"/>
          <c:showCatName val="0"/>
          <c:showSerName val="0"/>
          <c:showPercent val="0"/>
          <c:showBubbleSize val="0"/>
        </c:dLbls>
        <c:gapWidth val="182"/>
        <c:axId val="302979023"/>
        <c:axId val="302964623"/>
      </c:barChart>
      <c:catAx>
        <c:axId val="30297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64623"/>
        <c:crosses val="autoZero"/>
        <c:auto val="1"/>
        <c:lblAlgn val="ctr"/>
        <c:lblOffset val="100"/>
        <c:noMultiLvlLbl val="0"/>
      </c:catAx>
      <c:valAx>
        <c:axId val="302964623"/>
        <c:scaling>
          <c:orientation val="minMax"/>
        </c:scaling>
        <c:delete val="1"/>
        <c:axPos val="b"/>
        <c:numFmt formatCode="General" sourceLinked="1"/>
        <c:majorTickMark val="none"/>
        <c:minorTickMark val="none"/>
        <c:tickLblPos val="nextTo"/>
        <c:crossAx val="30297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Data.xlsx]Q4!PivotTable20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vs</a:t>
            </a:r>
            <a:r>
              <a:rPr lang="en-US" baseline="0"/>
              <a:t> Salary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5.2083333333333336E-2"/>
              <c:y val="-4.2979942693409739E-2"/>
            </c:manualLayout>
          </c:layout>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s>
    <c:plotArea>
      <c:layout/>
      <c:lineChart>
        <c:grouping val="standard"/>
        <c:varyColors val="0"/>
        <c:ser>
          <c:idx val="0"/>
          <c:order val="0"/>
          <c:tx>
            <c:strRef>
              <c:f>'Q4'!$M$47</c:f>
              <c:strCache>
                <c:ptCount val="1"/>
                <c:pt idx="0">
                  <c:v>Total</c:v>
                </c:pt>
              </c:strCache>
            </c:strRef>
          </c:tx>
          <c:spPr>
            <a:ln w="28575" cap="rnd">
              <a:solidFill>
                <a:schemeClr val="accent1"/>
              </a:solidFill>
              <a:round/>
            </a:ln>
            <a:effectLst/>
          </c:spPr>
          <c:marker>
            <c:symbol val="none"/>
          </c:marker>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0-9C6D-4A83-8F94-3D7AA92D4C43}"/>
              </c:ext>
            </c:extLst>
          </c:dPt>
          <c:dLbls>
            <c:dLbl>
              <c:idx val="2"/>
              <c:layout>
                <c:manualLayout>
                  <c:x val="-5.2083333333333336E-2"/>
                  <c:y val="-4.2979942693409739E-2"/>
                </c:manualLayout>
              </c:layout>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0-9C6D-4A83-8F94-3D7AA92D4C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'Q4'!$L$48:$L$55</c:f>
              <c:strCache>
                <c:ptCount val="7"/>
                <c:pt idx="0">
                  <c:v>1730-16730</c:v>
                </c:pt>
                <c:pt idx="1">
                  <c:v>16730-31730</c:v>
                </c:pt>
                <c:pt idx="2">
                  <c:v>31730-46730</c:v>
                </c:pt>
                <c:pt idx="3">
                  <c:v>46730-61730</c:v>
                </c:pt>
                <c:pt idx="4">
                  <c:v>61730-76730</c:v>
                </c:pt>
                <c:pt idx="5">
                  <c:v>76730-91730</c:v>
                </c:pt>
                <c:pt idx="6">
                  <c:v>91730-106730</c:v>
                </c:pt>
              </c:strCache>
            </c:strRef>
          </c:cat>
          <c:val>
            <c:numRef>
              <c:f>'Q4'!$M$48:$M$55</c:f>
              <c:numCache>
                <c:formatCode>General</c:formatCode>
                <c:ptCount val="7"/>
                <c:pt idx="0">
                  <c:v>75</c:v>
                </c:pt>
                <c:pt idx="1">
                  <c:v>359</c:v>
                </c:pt>
                <c:pt idx="2">
                  <c:v>524</c:v>
                </c:pt>
                <c:pt idx="3">
                  <c:v>488</c:v>
                </c:pt>
                <c:pt idx="4">
                  <c:v>485</c:v>
                </c:pt>
                <c:pt idx="5">
                  <c:v>268</c:v>
                </c:pt>
                <c:pt idx="6">
                  <c:v>28</c:v>
                </c:pt>
              </c:numCache>
            </c:numRef>
          </c:val>
          <c:smooth val="1"/>
          <c:extLst>
            <c:ext xmlns:c16="http://schemas.microsoft.com/office/drawing/2014/chart" uri="{C3380CC4-5D6E-409C-BE32-E72D297353CC}">
              <c16:uniqueId val="{00000000-DA25-45C3-87C1-5F21E3143113}"/>
            </c:ext>
          </c:extLst>
        </c:ser>
        <c:dLbls>
          <c:dLblPos val="t"/>
          <c:showLegendKey val="0"/>
          <c:showVal val="1"/>
          <c:showCatName val="0"/>
          <c:showSerName val="0"/>
          <c:showPercent val="0"/>
          <c:showBubbleSize val="0"/>
        </c:dLbls>
        <c:smooth val="0"/>
        <c:axId val="1259437983"/>
        <c:axId val="1259438943"/>
      </c:lineChart>
      <c:catAx>
        <c:axId val="12594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38943"/>
        <c:crosses val="autoZero"/>
        <c:auto val="1"/>
        <c:lblAlgn val="ctr"/>
        <c:lblOffset val="100"/>
        <c:noMultiLvlLbl val="0"/>
      </c:catAx>
      <c:valAx>
        <c:axId val="1259438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3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Best Performing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0-96D1-4FD6-84EB-D571EF150C94}"/>
              </c:ext>
            </c:extLst>
          </c:dPt>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'Q5'!$A$2:$F$2</c:f>
              <c:strCache>
                <c:ptCount val="6"/>
                <c:pt idx="0">
                  <c:v>MntWines</c:v>
                </c:pt>
                <c:pt idx="1">
                  <c:v>MntFruits</c:v>
                </c:pt>
                <c:pt idx="2">
                  <c:v>MntMeatProducts</c:v>
                </c:pt>
                <c:pt idx="3">
                  <c:v>MntFishProducts</c:v>
                </c:pt>
                <c:pt idx="4">
                  <c:v>MntSweetProducts</c:v>
                </c:pt>
                <c:pt idx="5">
                  <c:v>MntGoldProds</c:v>
                </c:pt>
              </c:strCache>
            </c:strRef>
          </c:cat>
          <c:val>
            <c:numRef>
              <c:f>'Q5'!$A$3:$F$3</c:f>
              <c:numCache>
                <c:formatCode>General</c:formatCode>
                <c:ptCount val="6"/>
                <c:pt idx="0">
                  <c:v>679676</c:v>
                </c:pt>
                <c:pt idx="1">
                  <c:v>58739</c:v>
                </c:pt>
                <c:pt idx="2">
                  <c:v>368408</c:v>
                </c:pt>
                <c:pt idx="3">
                  <c:v>83904</c:v>
                </c:pt>
                <c:pt idx="4">
                  <c:v>60281</c:v>
                </c:pt>
                <c:pt idx="5">
                  <c:v>98319</c:v>
                </c:pt>
              </c:numCache>
            </c:numRef>
          </c:val>
          <c:extLst>
            <c:ext xmlns:c16="http://schemas.microsoft.com/office/drawing/2014/chart" uri="{C3380CC4-5D6E-409C-BE32-E72D297353CC}">
              <c16:uniqueId val="{00000000-539E-4193-B9F5-63663A2678A6}"/>
            </c:ext>
          </c:extLst>
        </c:ser>
        <c:dLbls>
          <c:dLblPos val="outEnd"/>
          <c:showLegendKey val="0"/>
          <c:showVal val="1"/>
          <c:showCatName val="0"/>
          <c:showSerName val="0"/>
          <c:showPercent val="0"/>
          <c:showBubbleSize val="0"/>
        </c:dLbls>
        <c:gapWidth val="94"/>
        <c:overlap val="-27"/>
        <c:axId val="609990960"/>
        <c:axId val="610001040"/>
      </c:barChart>
      <c:catAx>
        <c:axId val="609990960"/>
        <c:scaling>
          <c:orientation val="minMax"/>
        </c:scaling>
        <c:delete val="0"/>
        <c:axPos val="b"/>
        <c:numFmt formatCode="General" sourceLinked="1"/>
        <c:majorTickMark val="none"/>
        <c:minorTickMark val="none"/>
        <c:tickLblPos val="nextTo"/>
        <c:spPr>
          <a:noFill/>
          <a:ln w="9525" cap="flat" cmpd="sng" algn="ctr">
            <a:solidFill>
              <a:schemeClr val="accent1">
                <a:alpha val="98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1040"/>
        <c:crosses val="autoZero"/>
        <c:auto val="1"/>
        <c:lblAlgn val="ctr"/>
        <c:lblOffset val="100"/>
        <c:tickMarkSkip val="1"/>
        <c:noMultiLvlLbl val="0"/>
      </c:catAx>
      <c:valAx>
        <c:axId val="610001040"/>
        <c:scaling>
          <c:orientation val="minMax"/>
        </c:scaling>
        <c:delete val="1"/>
        <c:axPos val="l"/>
        <c:numFmt formatCode="General" sourceLinked="1"/>
        <c:majorTickMark val="none"/>
        <c:minorTickMark val="none"/>
        <c:tickLblPos val="nextTo"/>
        <c:crossAx val="609990960"/>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Best Performing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83E7-43F4-81BD-C5AF9E79AE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E7-43F4-81BD-C5AF9E79AE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E7-43F4-81BD-C5AF9E79AE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E7-43F4-81BD-C5AF9E79AE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3E7-43F4-81BD-C5AF9E79AEF3}"/>
              </c:ext>
            </c:extLst>
          </c:dPt>
          <c:dPt>
            <c:idx val="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B-83E7-43F4-81BD-C5AF9E79AEF3}"/>
              </c:ext>
            </c:extLst>
          </c:dPt>
          <c:dLbls>
            <c:dLbl>
              <c:idx val="0"/>
              <c:layout>
                <c:manualLayout>
                  <c:x val="-1.6123140857392825E-3"/>
                  <c:y val="2.57841207349081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3E7-43F4-81BD-C5AF9E79AEF3}"/>
                </c:ext>
              </c:extLst>
            </c:dLbl>
            <c:dLbl>
              <c:idx val="2"/>
              <c:layout>
                <c:manualLayout>
                  <c:x val="-1.564206036745407E-2"/>
                  <c:y val="-3.37500000000000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3E7-43F4-81BD-C5AF9E79AEF3}"/>
                </c:ext>
              </c:extLst>
            </c:dLbl>
            <c:dLbl>
              <c:idx val="3"/>
              <c:layout>
                <c:manualLayout>
                  <c:x val="-6.107830271216098E-3"/>
                  <c:y val="2.225867599883347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3E7-43F4-81BD-C5AF9E79AEF3}"/>
                </c:ext>
              </c:extLst>
            </c:dLbl>
            <c:dLbl>
              <c:idx val="5"/>
              <c:layout>
                <c:manualLayout>
                  <c:x val="2.91792432195975E-2"/>
                  <c:y val="-5.191017789442986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83E7-43F4-81BD-C5AF9E79AEF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'Q5'!$A$2:$F$2</c:f>
              <c:strCache>
                <c:ptCount val="6"/>
                <c:pt idx="0">
                  <c:v>MntWines</c:v>
                </c:pt>
                <c:pt idx="1">
                  <c:v>MntFruits</c:v>
                </c:pt>
                <c:pt idx="2">
                  <c:v>MntMeatProducts</c:v>
                </c:pt>
                <c:pt idx="3">
                  <c:v>MntFishProducts</c:v>
                </c:pt>
                <c:pt idx="4">
                  <c:v>MntSweetProducts</c:v>
                </c:pt>
                <c:pt idx="5">
                  <c:v>MntGoldProds</c:v>
                </c:pt>
              </c:strCache>
            </c:strRef>
          </c:cat>
          <c:val>
            <c:numRef>
              <c:f>'Q5'!$A$3:$F$3</c:f>
              <c:numCache>
                <c:formatCode>General</c:formatCode>
                <c:ptCount val="6"/>
                <c:pt idx="0">
                  <c:v>679676</c:v>
                </c:pt>
                <c:pt idx="1">
                  <c:v>58739</c:v>
                </c:pt>
                <c:pt idx="2">
                  <c:v>368408</c:v>
                </c:pt>
                <c:pt idx="3">
                  <c:v>83904</c:v>
                </c:pt>
                <c:pt idx="4">
                  <c:v>60281</c:v>
                </c:pt>
                <c:pt idx="5">
                  <c:v>98319</c:v>
                </c:pt>
              </c:numCache>
            </c:numRef>
          </c:val>
          <c:extLst>
            <c:ext xmlns:c16="http://schemas.microsoft.com/office/drawing/2014/chart" uri="{C3380CC4-5D6E-409C-BE32-E72D297353CC}">
              <c16:uniqueId val="{0000000C-83E7-43F4-81BD-C5AF9E79AEF3}"/>
            </c:ext>
          </c:extLst>
        </c:ser>
        <c:dLbls>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'Q6'!$A$1</c:f>
              <c:strCache>
                <c:ptCount val="1"/>
                <c:pt idx="0">
                  <c:v>NumDealsPurchases</c:v>
                </c:pt>
              </c:strCache>
            </c:strRef>
          </c:tx>
          <c:spPr>
            <a:solidFill>
              <a:schemeClr val="accent1"/>
            </a:solidFill>
            <a:ln>
              <a:noFill/>
            </a:ln>
            <a:effectLst/>
          </c:spPr>
          <c:invertIfNegative val="0"/>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'Q6'!$A$2</c:f>
              <c:numCache>
                <c:formatCode>General</c:formatCode>
                <c:ptCount val="1"/>
                <c:pt idx="0">
                  <c:v>5170</c:v>
                </c:pt>
              </c:numCache>
            </c:numRef>
          </c:val>
          <c:extLst>
            <c:ext xmlns:c16="http://schemas.microsoft.com/office/drawing/2014/chart" uri="{C3380CC4-5D6E-409C-BE32-E72D297353CC}">
              <c16:uniqueId val="{00000000-D15D-4336-8F33-342D3C3DE133}"/>
            </c:ext>
          </c:extLst>
        </c:ser>
        <c:ser>
          <c:idx val="1"/>
          <c:order val="1"/>
          <c:tx>
            <c:strRef>
              <c:f>'Q6'!$B$1</c:f>
              <c:strCache>
                <c:ptCount val="1"/>
                <c:pt idx="0">
                  <c:v>NumWebPurchases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'Q6'!$B$2</c:f>
              <c:numCache>
                <c:formatCode>General</c:formatCode>
                <c:ptCount val="1"/>
                <c:pt idx="0">
                  <c:v>9109</c:v>
                </c:pt>
              </c:numCache>
            </c:numRef>
          </c:val>
          <c:extLst>
            <c:ext xmlns:c16="http://schemas.microsoft.com/office/drawing/2014/chart" uri="{C3380CC4-5D6E-409C-BE32-E72D297353CC}">
              <c16:uniqueId val="{00000001-D15D-4336-8F33-342D3C3DE133}"/>
            </c:ext>
          </c:extLst>
        </c:ser>
        <c:ser>
          <c:idx val="2"/>
          <c:order val="2"/>
          <c:tx>
            <c:strRef>
              <c:f>'Q6'!$C$1</c:f>
              <c:strCache>
                <c:ptCount val="1"/>
                <c:pt idx="0">
                  <c:v>NumCatalogPurchases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'Q6'!$C$2</c:f>
              <c:numCache>
                <c:formatCode>General</c:formatCode>
                <c:ptCount val="1"/>
                <c:pt idx="0">
                  <c:v>5876</c:v>
                </c:pt>
              </c:numCache>
            </c:numRef>
          </c:val>
          <c:extLst>
            <c:ext xmlns:c16="http://schemas.microsoft.com/office/drawing/2014/chart" uri="{C3380CC4-5D6E-409C-BE32-E72D297353CC}">
              <c16:uniqueId val="{00000002-D15D-4336-8F33-342D3C3DE133}"/>
            </c:ext>
          </c:extLst>
        </c:ser>
        <c:ser>
          <c:idx val="3"/>
          <c:order val="3"/>
          <c:tx>
            <c:strRef>
              <c:f>'Q6'!$D$1</c:f>
              <c:strCache>
                <c:ptCount val="1"/>
                <c:pt idx="0">
                  <c:v>NumStorePurchases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'Q6'!$D$2</c:f>
              <c:numCache>
                <c:formatCode>General</c:formatCode>
                <c:ptCount val="1"/>
                <c:pt idx="0">
                  <c:v>12952</c:v>
                </c:pt>
              </c:numCache>
            </c:numRef>
          </c:val>
          <c:extLst>
            <c:ext xmlns:c16="http://schemas.microsoft.com/office/drawing/2014/chart" uri="{C3380CC4-5D6E-409C-BE32-E72D297353CC}">
              <c16:uniqueId val="{00000003-D15D-4336-8F33-342D3C3DE133}"/>
            </c:ext>
          </c:extLst>
        </c:ser>
        <c:dLbls>
          <c:dLblPos val="outEnd"/>
          <c:showLegendKey val="0"/>
          <c:showVal val="1"/>
          <c:showCatName val="0"/>
          <c:showSerName val="0"/>
          <c:showPercent val="0"/>
          <c:showBubbleSize val="0"/>
        </c:dLbls>
        <c:gapWidth val="93"/>
        <c:axId val="1875021360"/>
        <c:axId val="1875033840"/>
      </c:barChart>
      <c:catAx>
        <c:axId val="187502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33840"/>
        <c:crosses val="autoZero"/>
        <c:auto val="1"/>
        <c:lblAlgn val="ctr"/>
        <c:lblOffset val="100"/>
        <c:noMultiLvlLbl val="0"/>
      </c:catAx>
      <c:valAx>
        <c:axId val="1875033840"/>
        <c:scaling>
          <c:orientation val="minMax"/>
        </c:scaling>
        <c:delete val="1"/>
        <c:axPos val="b"/>
        <c:numFmt formatCode="General" sourceLinked="1"/>
        <c:majorTickMark val="none"/>
        <c:minorTickMark val="none"/>
        <c:tickLblPos val="nextTo"/>
        <c:crossAx val="187502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Channel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explosion val="21"/>
          <c:dPt>
            <c:idx val="0"/>
            <c:bubble3D val="0"/>
            <c:explosion val="25"/>
            <c:spPr>
              <a:solidFill>
                <a:schemeClr val="accent1"/>
              </a:solidFill>
              <a:ln w="19050">
                <a:solidFill>
                  <a:schemeClr val="lt1"/>
                </a:solidFill>
              </a:ln>
              <a:effectLst/>
            </c:spPr>
            <c:extLst>
              <c:ext xmlns:c16="http://schemas.microsoft.com/office/drawing/2014/chart" uri="{C3380CC4-5D6E-409C-BE32-E72D297353CC}">
                <c16:uniqueId val="{00000001-B76B-488F-A0B9-E5FC736CA08B}"/>
              </c:ext>
            </c:extLst>
          </c:dPt>
          <c:dPt>
            <c:idx val="1"/>
            <c:bubble3D val="0"/>
            <c:explosion val="0"/>
            <c:spPr>
              <a:solidFill>
                <a:schemeClr val="accent2"/>
              </a:solidFill>
              <a:ln w="19050">
                <a:solidFill>
                  <a:schemeClr val="lt1"/>
                </a:solidFill>
              </a:ln>
              <a:effectLst/>
            </c:spPr>
            <c:extLst>
              <c:ext xmlns:c16="http://schemas.microsoft.com/office/drawing/2014/chart" uri="{C3380CC4-5D6E-409C-BE32-E72D297353CC}">
                <c16:uniqueId val="{00000003-B76B-488F-A0B9-E5FC736CA08B}"/>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B76B-488F-A0B9-E5FC736CA08B}"/>
              </c:ext>
            </c:extLst>
          </c:dPt>
          <c:dPt>
            <c:idx val="3"/>
            <c:bubble3D val="0"/>
            <c:explosion val="0"/>
            <c:spPr>
              <a:solidFill>
                <a:schemeClr val="accent4"/>
              </a:solidFill>
              <a:ln w="19050">
                <a:solidFill>
                  <a:schemeClr val="lt1"/>
                </a:solidFill>
              </a:ln>
              <a:effectLst/>
            </c:spPr>
            <c:extLst>
              <c:ext xmlns:c16="http://schemas.microsoft.com/office/drawing/2014/chart" uri="{C3380CC4-5D6E-409C-BE32-E72D297353CC}">
                <c16:uniqueId val="{00000007-B76B-488F-A0B9-E5FC736CA08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'Q6'!$A$1:$D$1</c:f>
              <c:strCache>
                <c:ptCount val="4"/>
                <c:pt idx="0">
                  <c:v>NumDealsPurchases</c:v>
                </c:pt>
                <c:pt idx="1">
                  <c:v>NumWebPurchases</c:v>
                </c:pt>
                <c:pt idx="2">
                  <c:v>NumCatalogPurchases</c:v>
                </c:pt>
                <c:pt idx="3">
                  <c:v>NumStorePurchases</c:v>
                </c:pt>
              </c:strCache>
            </c:strRef>
          </c:cat>
          <c:val>
            <c:numRef>
              <c:f>'Q6'!$A$2:$D$2</c:f>
              <c:numCache>
                <c:formatCode>General</c:formatCode>
                <c:ptCount val="4"/>
                <c:pt idx="0">
                  <c:v>5170</c:v>
                </c:pt>
                <c:pt idx="1">
                  <c:v>9109</c:v>
                </c:pt>
                <c:pt idx="2">
                  <c:v>5876</c:v>
                </c:pt>
                <c:pt idx="3">
                  <c:v>12952</c:v>
                </c:pt>
              </c:numCache>
            </c:numRef>
          </c:val>
          <c:extLst>
            <c:ext xmlns:c16="http://schemas.microsoft.com/office/drawing/2014/chart" uri="{C3380CC4-5D6E-409C-BE32-E72D297353CC}">
              <c16:uniqueId val="{0000000A-B76B-488F-A0B9-E5FC736CA08B}"/>
            </c:ext>
          </c:extLst>
        </c:ser>
        <c:dLbls>
          <c:dLblPos val="bestFit"/>
          <c:showLegendKey val="0"/>
          <c:showVal val="1"/>
          <c:showCatName val="0"/>
          <c:showSerName val="0"/>
          <c:showPercent val="0"/>
          <c:showBubbleSize val="0"/>
          <c:showLeaderLines val="1"/>
        </c:dLbls>
        <c:firstSliceAng val="57"/>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Vs No of</a:t>
            </a:r>
            <a:r>
              <a:rPr lang="en-US" baseline="0"/>
              <a:t> Web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s>
    <c:plotArea>
      <c:layout/>
      <c:barChart>
        <c:barDir val="col"/>
        <c:grouping val="clustered"/>
        <c:varyColors val="0"/>
        <c:ser>
          <c:idx val="0"/>
          <c:order val="0"/>
          <c:tx>
            <c:strRef>
              <c:f>'Q2'!$N$3</c:f>
              <c:strCache>
                <c:ptCount val="1"/>
                <c:pt idx="0">
                  <c:v>Total</c:v>
                </c:pt>
              </c:strCache>
            </c:strRef>
          </c:tx>
          <c:spPr>
            <a:solidFill>
              <a:schemeClr val="accent5">
                <a:lumMod val="40000"/>
                <a:lumOff val="60000"/>
              </a:schemeClr>
            </a:solidFill>
            <a:ln>
              <a:noFill/>
            </a:ln>
            <a:effectLst/>
          </c:spPr>
          <c:invertIfNegative val="0"/>
          <c:dPt>
            <c:idx val="5"/>
            <c:invertIfNegative val="0"/>
            <c:bubble3D val="0"/>
            <c:spPr>
              <a:solidFill>
                <a:schemeClr val="accent6"/>
              </a:solidFill>
              <a:ln>
                <a:noFill/>
              </a:ln>
              <a:effectLst/>
            </c:spPr>
            <c:extLst>
              <c:ext xmlns:c16="http://schemas.microsoft.com/office/drawing/2014/chart" uri="{C3380CC4-5D6E-409C-BE32-E72D297353CC}">
                <c16:uniqueId val="{00000001-3542-4DC4-9519-E388FEFFE4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'Q2'!$M$4:$M$16</c:f>
              <c:strCache>
                <c:ptCount val="12"/>
                <c:pt idx="0">
                  <c:v>16-20</c:v>
                </c:pt>
                <c:pt idx="1">
                  <c:v>21-25</c:v>
                </c:pt>
                <c:pt idx="2">
                  <c:v>26-30</c:v>
                </c:pt>
                <c:pt idx="3">
                  <c:v>31-35</c:v>
                </c:pt>
                <c:pt idx="4">
                  <c:v>36-40</c:v>
                </c:pt>
                <c:pt idx="5">
                  <c:v>41-45</c:v>
                </c:pt>
                <c:pt idx="6">
                  <c:v>46-50</c:v>
                </c:pt>
                <c:pt idx="7">
                  <c:v>51-55</c:v>
                </c:pt>
                <c:pt idx="8">
                  <c:v>56-60</c:v>
                </c:pt>
                <c:pt idx="9">
                  <c:v>61-65</c:v>
                </c:pt>
                <c:pt idx="10">
                  <c:v>66-70</c:v>
                </c:pt>
                <c:pt idx="11">
                  <c:v>71-75</c:v>
                </c:pt>
              </c:strCache>
            </c:strRef>
          </c:cat>
          <c:val>
            <c:numRef>
              <c:f>'Q2'!$N$4:$N$16</c:f>
              <c:numCache>
                <c:formatCode>General</c:formatCode>
                <c:ptCount val="12"/>
                <c:pt idx="0">
                  <c:v>63</c:v>
                </c:pt>
                <c:pt idx="1">
                  <c:v>338</c:v>
                </c:pt>
                <c:pt idx="2">
                  <c:v>610</c:v>
                </c:pt>
                <c:pt idx="3">
                  <c:v>951</c:v>
                </c:pt>
                <c:pt idx="4">
                  <c:v>1391</c:v>
                </c:pt>
                <c:pt idx="5">
                  <c:v>1487</c:v>
                </c:pt>
                <c:pt idx="6">
                  <c:v>1154</c:v>
                </c:pt>
                <c:pt idx="7">
                  <c:v>996</c:v>
                </c:pt>
                <c:pt idx="8">
                  <c:v>1109</c:v>
                </c:pt>
                <c:pt idx="9">
                  <c:v>701</c:v>
                </c:pt>
                <c:pt idx="10">
                  <c:v>299</c:v>
                </c:pt>
                <c:pt idx="11">
                  <c:v>10</c:v>
                </c:pt>
              </c:numCache>
            </c:numRef>
          </c:val>
          <c:extLst>
            <c:ext xmlns:c16="http://schemas.microsoft.com/office/drawing/2014/chart" uri="{C3380CC4-5D6E-409C-BE32-E72D297353CC}">
              <c16:uniqueId val="{00000002-3542-4DC4-9519-E388FEFFE433}"/>
            </c:ext>
          </c:extLst>
        </c:ser>
        <c:dLbls>
          <c:dLblPos val="outEnd"/>
          <c:showLegendKey val="0"/>
          <c:showVal val="1"/>
          <c:showCatName val="0"/>
          <c:showSerName val="0"/>
          <c:showPercent val="0"/>
          <c:showBubbleSize val="0"/>
        </c:dLbls>
        <c:gapWidth val="65"/>
        <c:overlap val="-27"/>
        <c:axId val="1875012240"/>
        <c:axId val="1875012720"/>
      </c:barChart>
      <c:catAx>
        <c:axId val="187501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12720"/>
        <c:crosses val="autoZero"/>
        <c:auto val="1"/>
        <c:lblAlgn val="ctr"/>
        <c:lblOffset val="100"/>
        <c:noMultiLvlLbl val="0"/>
      </c:catAx>
      <c:valAx>
        <c:axId val="1875012720"/>
        <c:scaling>
          <c:orientation val="minMax"/>
        </c:scaling>
        <c:delete val="1"/>
        <c:axPos val="l"/>
        <c:numFmt formatCode="General" sourceLinked="1"/>
        <c:majorTickMark val="none"/>
        <c:minorTickMark val="none"/>
        <c:tickLblPos val="nextTo"/>
        <c:crossAx val="187501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Vs No of Web</a:t>
            </a:r>
            <a:r>
              <a:rPr lang="en-US" baseline="0"/>
              <a:t> </a:t>
            </a:r>
            <a:r>
              <a:rPr lang="en-US"/>
              <a:t>puchases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s>
    <c:plotArea>
      <c:layout/>
      <c:barChart>
        <c:barDir val="col"/>
        <c:grouping val="clustered"/>
        <c:varyColors val="0"/>
        <c:ser>
          <c:idx val="0"/>
          <c:order val="0"/>
          <c:tx>
            <c:strRef>
              <c:f>'Q2'!$N$21</c:f>
              <c:strCache>
                <c:ptCount val="1"/>
                <c:pt idx="0">
                  <c:v>Total</c:v>
                </c:pt>
              </c:strCache>
            </c:strRef>
          </c:tx>
          <c:spPr>
            <a:solidFill>
              <a:schemeClr val="accent5">
                <a:lumMod val="40000"/>
                <a:lumOff val="60000"/>
              </a:schemeClr>
            </a:solidFill>
            <a:ln>
              <a:noFill/>
            </a:ln>
            <a:effectLst/>
          </c:spPr>
          <c:invertIfNegative val="0"/>
          <c:dPt>
            <c:idx val="2"/>
            <c:invertIfNegative val="0"/>
            <c:bubble3D val="0"/>
            <c:spPr>
              <a:solidFill>
                <a:schemeClr val="accent6"/>
              </a:solidFill>
              <a:ln>
                <a:noFill/>
              </a:ln>
              <a:effectLst/>
            </c:spPr>
            <c:extLst>
              <c:ext xmlns:c16="http://schemas.microsoft.com/office/drawing/2014/chart" uri="{C3380CC4-5D6E-409C-BE32-E72D297353CC}">
                <c16:uniqueId val="{00000001-FD32-4EDD-A5C5-2BB29ECAD1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'Q2'!$M$22:$M$27</c:f>
              <c:strCache>
                <c:ptCount val="5"/>
                <c:pt idx="0">
                  <c:v>2n Cycle</c:v>
                </c:pt>
                <c:pt idx="1">
                  <c:v>Basic</c:v>
                </c:pt>
                <c:pt idx="2">
                  <c:v>Graduation</c:v>
                </c:pt>
                <c:pt idx="3">
                  <c:v>Master</c:v>
                </c:pt>
                <c:pt idx="4">
                  <c:v>PhD</c:v>
                </c:pt>
              </c:strCache>
            </c:strRef>
          </c:cat>
          <c:val>
            <c:numRef>
              <c:f>'Q2'!$N$22:$N$27</c:f>
              <c:numCache>
                <c:formatCode>General</c:formatCode>
                <c:ptCount val="5"/>
                <c:pt idx="0">
                  <c:v>754</c:v>
                </c:pt>
                <c:pt idx="1">
                  <c:v>102</c:v>
                </c:pt>
                <c:pt idx="2">
                  <c:v>4646</c:v>
                </c:pt>
                <c:pt idx="3">
                  <c:v>1491</c:v>
                </c:pt>
                <c:pt idx="4">
                  <c:v>2116</c:v>
                </c:pt>
              </c:numCache>
            </c:numRef>
          </c:val>
          <c:extLst>
            <c:ext xmlns:c16="http://schemas.microsoft.com/office/drawing/2014/chart" uri="{C3380CC4-5D6E-409C-BE32-E72D297353CC}">
              <c16:uniqueId val="{00000002-FD32-4EDD-A5C5-2BB29ECAD1B0}"/>
            </c:ext>
          </c:extLst>
        </c:ser>
        <c:dLbls>
          <c:dLblPos val="outEnd"/>
          <c:showLegendKey val="0"/>
          <c:showVal val="1"/>
          <c:showCatName val="0"/>
          <c:showSerName val="0"/>
          <c:showPercent val="0"/>
          <c:showBubbleSize val="0"/>
        </c:dLbls>
        <c:gapWidth val="107"/>
        <c:overlap val="-19"/>
        <c:axId val="1875029040"/>
        <c:axId val="1875014640"/>
      </c:barChart>
      <c:catAx>
        <c:axId val="187502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14640"/>
        <c:crosses val="autoZero"/>
        <c:auto val="1"/>
        <c:lblAlgn val="ctr"/>
        <c:lblOffset val="100"/>
        <c:noMultiLvlLbl val="0"/>
      </c:catAx>
      <c:valAx>
        <c:axId val="1875014640"/>
        <c:scaling>
          <c:orientation val="minMax"/>
        </c:scaling>
        <c:delete val="1"/>
        <c:axPos val="l"/>
        <c:numFmt formatCode="General" sourceLinked="1"/>
        <c:majorTickMark val="none"/>
        <c:minorTickMark val="none"/>
        <c:tickLblPos val="nextTo"/>
        <c:crossAx val="187502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Martial Status</a:t>
            </a:r>
            <a:r>
              <a:rPr lang="en-US" baseline="0"/>
              <a:t> vs No of Web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s>
    <c:plotArea>
      <c:layout/>
      <c:barChart>
        <c:barDir val="col"/>
        <c:grouping val="clustered"/>
        <c:varyColors val="0"/>
        <c:ser>
          <c:idx val="0"/>
          <c:order val="0"/>
          <c:tx>
            <c:strRef>
              <c:f>'Q2'!$N$37</c:f>
              <c:strCache>
                <c:ptCount val="1"/>
                <c:pt idx="0">
                  <c:v>Total</c:v>
                </c:pt>
              </c:strCache>
            </c:strRef>
          </c:tx>
          <c:spPr>
            <a:solidFill>
              <a:schemeClr val="accent5">
                <a:lumMod val="40000"/>
                <a:lumOff val="60000"/>
              </a:schemeClr>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1-8414-4C90-95AB-BF9448CBBD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'Q2'!$M$38:$M$46</c:f>
              <c:strCache>
                <c:ptCount val="8"/>
                <c:pt idx="0">
                  <c:v>Absurd</c:v>
                </c:pt>
                <c:pt idx="1">
                  <c:v>Alone</c:v>
                </c:pt>
                <c:pt idx="2">
                  <c:v>Divorced</c:v>
                </c:pt>
                <c:pt idx="3">
                  <c:v>Married</c:v>
                </c:pt>
                <c:pt idx="4">
                  <c:v>Single</c:v>
                </c:pt>
                <c:pt idx="5">
                  <c:v>Together</c:v>
                </c:pt>
                <c:pt idx="6">
                  <c:v>Widow</c:v>
                </c:pt>
                <c:pt idx="7">
                  <c:v>YOLO</c:v>
                </c:pt>
              </c:strCache>
            </c:strRef>
          </c:cat>
          <c:val>
            <c:numRef>
              <c:f>'Q2'!$N$38:$N$46</c:f>
              <c:numCache>
                <c:formatCode>General</c:formatCode>
                <c:ptCount val="8"/>
                <c:pt idx="0">
                  <c:v>7</c:v>
                </c:pt>
                <c:pt idx="1">
                  <c:v>15</c:v>
                </c:pt>
                <c:pt idx="2">
                  <c:v>998</c:v>
                </c:pt>
                <c:pt idx="3">
                  <c:v>3532</c:v>
                </c:pt>
                <c:pt idx="4">
                  <c:v>1828</c:v>
                </c:pt>
                <c:pt idx="5">
                  <c:v>2359</c:v>
                </c:pt>
                <c:pt idx="6">
                  <c:v>356</c:v>
                </c:pt>
                <c:pt idx="7">
                  <c:v>14</c:v>
                </c:pt>
              </c:numCache>
            </c:numRef>
          </c:val>
          <c:extLst>
            <c:ext xmlns:c16="http://schemas.microsoft.com/office/drawing/2014/chart" uri="{C3380CC4-5D6E-409C-BE32-E72D297353CC}">
              <c16:uniqueId val="{00000002-8414-4C90-95AB-BF9448CBBD64}"/>
            </c:ext>
          </c:extLst>
        </c:ser>
        <c:dLbls>
          <c:dLblPos val="outEnd"/>
          <c:showLegendKey val="0"/>
          <c:showVal val="1"/>
          <c:showCatName val="0"/>
          <c:showSerName val="0"/>
          <c:showPercent val="0"/>
          <c:showBubbleSize val="0"/>
        </c:dLbls>
        <c:gapWidth val="93"/>
        <c:overlap val="-27"/>
        <c:axId val="1749015152"/>
        <c:axId val="1749025712"/>
      </c:barChart>
      <c:catAx>
        <c:axId val="174901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025712"/>
        <c:crosses val="autoZero"/>
        <c:auto val="1"/>
        <c:lblAlgn val="ctr"/>
        <c:lblOffset val="100"/>
        <c:noMultiLvlLbl val="0"/>
      </c:catAx>
      <c:valAx>
        <c:axId val="1749025712"/>
        <c:scaling>
          <c:orientation val="minMax"/>
        </c:scaling>
        <c:delete val="1"/>
        <c:axPos val="l"/>
        <c:numFmt formatCode="General" sourceLinked="1"/>
        <c:majorTickMark val="none"/>
        <c:minorTickMark val="none"/>
        <c:tickLblPos val="nextTo"/>
        <c:crossAx val="174901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Group Vs Num of web</a:t>
            </a:r>
            <a:r>
              <a:rPr lang="en-US" baseline="0"/>
              <a:t>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5178D-B5F8-4267-9AD3-0AB95A31F9B9}"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5178D-B5F8-4267-9AD3-0AB95A31F9B9}"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5178D-B5F8-4267-9AD3-0AB95A31F9B9}" type="VALUE">
                  <a:rPr lang="en-US" b="1"/>
                  <a:pPr>
                    <a:defRPr/>
                  </a:pPr>
                  <a:t>[VALUE]</a:t>
                </a:fld>
                <a:endParaRPr lang="en-IN"/>
              </a:p>
            </c:rich>
          </c:tx>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'Q2'!$N$53</c:f>
              <c:strCache>
                <c:ptCount val="1"/>
                <c:pt idx="0">
                  <c:v>Total</c:v>
                </c:pt>
              </c:strCache>
            </c:strRef>
          </c:tx>
          <c:spPr>
            <a:ln w="28575" cap="rnd">
              <a:solidFill>
                <a:schemeClr val="accent1"/>
              </a:solidFill>
              <a:round/>
            </a:ln>
            <a:effectLst/>
          </c:spPr>
          <c:marker>
            <c:symbol val="none"/>
          </c:marker>
          <c:dPt>
            <c:idx val="6"/>
            <c:marker>
              <c:symbol val="none"/>
            </c:marker>
            <c:bubble3D val="0"/>
            <c:extLst>
              <c:ext xmlns:c16="http://schemas.microsoft.com/office/drawing/2014/chart" uri="{C3380CC4-5D6E-409C-BE32-E72D297353CC}">
                <c16:uniqueId val="{00000000-51CE-4265-A00C-D7E4EA17599A}"/>
              </c:ext>
            </c:extLst>
          </c:dPt>
          <c:dLbls>
            <c:dLbl>
              <c:idx val="6"/>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5178D-B5F8-4267-9AD3-0AB95A31F9B9}" type="VALUE">
                      <a:rPr lang="en-US" b="1"/>
                      <a:pPr>
                        <a:defRPr/>
                      </a:pPr>
                      <a:t>[VALUE]</a:t>
                    </a:fld>
                    <a:endParaRPr lang="en-IN"/>
                  </a:p>
                </c:rich>
              </c:tx>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51CE-4265-A00C-D7E4EA1759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'Q2'!$M$54:$M$65</c:f>
              <c:strCache>
                <c:ptCount val="11"/>
                <c:pt idx="0">
                  <c:v>1730-11730</c:v>
                </c:pt>
                <c:pt idx="1">
                  <c:v>11730-21730</c:v>
                </c:pt>
                <c:pt idx="2">
                  <c:v>21730-31730</c:v>
                </c:pt>
                <c:pt idx="3">
                  <c:v>31730-41730</c:v>
                </c:pt>
                <c:pt idx="4">
                  <c:v>41730-51730</c:v>
                </c:pt>
                <c:pt idx="5">
                  <c:v>51730-61730</c:v>
                </c:pt>
                <c:pt idx="6">
                  <c:v>61730-71730</c:v>
                </c:pt>
                <c:pt idx="7">
                  <c:v>71730-81730</c:v>
                </c:pt>
                <c:pt idx="8">
                  <c:v>81730-91730</c:v>
                </c:pt>
                <c:pt idx="9">
                  <c:v>91730-101730</c:v>
                </c:pt>
                <c:pt idx="10">
                  <c:v>101730-111730</c:v>
                </c:pt>
              </c:strCache>
            </c:strRef>
          </c:cat>
          <c:val>
            <c:numRef>
              <c:f>'Q2'!$N$54:$N$65</c:f>
              <c:numCache>
                <c:formatCode>General</c:formatCode>
                <c:ptCount val="11"/>
                <c:pt idx="0">
                  <c:v>101</c:v>
                </c:pt>
                <c:pt idx="1">
                  <c:v>210</c:v>
                </c:pt>
                <c:pt idx="2">
                  <c:v>529</c:v>
                </c:pt>
                <c:pt idx="3">
                  <c:v>899</c:v>
                </c:pt>
                <c:pt idx="4">
                  <c:v>1305</c:v>
                </c:pt>
                <c:pt idx="5">
                  <c:v>1792</c:v>
                </c:pt>
                <c:pt idx="6">
                  <c:v>1982</c:v>
                </c:pt>
                <c:pt idx="7">
                  <c:v>1467</c:v>
                </c:pt>
                <c:pt idx="8">
                  <c:v>665</c:v>
                </c:pt>
                <c:pt idx="9">
                  <c:v>131</c:v>
                </c:pt>
                <c:pt idx="10">
                  <c:v>28</c:v>
                </c:pt>
              </c:numCache>
            </c:numRef>
          </c:val>
          <c:smooth val="1"/>
          <c:extLst>
            <c:ext xmlns:c16="http://schemas.microsoft.com/office/drawing/2014/chart" uri="{C3380CC4-5D6E-409C-BE32-E72D297353CC}">
              <c16:uniqueId val="{00000001-51CE-4265-A00C-D7E4EA17599A}"/>
            </c:ext>
          </c:extLst>
        </c:ser>
        <c:dLbls>
          <c:showLegendKey val="0"/>
          <c:showVal val="1"/>
          <c:showCatName val="0"/>
          <c:showSerName val="0"/>
          <c:showPercent val="0"/>
          <c:showBubbleSize val="0"/>
        </c:dLbls>
        <c:smooth val="0"/>
        <c:axId val="1218669872"/>
        <c:axId val="1218663152"/>
      </c:lineChart>
      <c:catAx>
        <c:axId val="121866987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663152"/>
        <c:crosses val="autoZero"/>
        <c:auto val="1"/>
        <c:lblAlgn val="ctr"/>
        <c:lblOffset val="100"/>
        <c:noMultiLvlLbl val="0"/>
      </c:catAx>
      <c:valAx>
        <c:axId val="1218663152"/>
        <c:scaling>
          <c:orientation val="minMax"/>
        </c:scaling>
        <c:delete val="1"/>
        <c:axPos val="l"/>
        <c:numFmt formatCode="General" sourceLinked="1"/>
        <c:majorTickMark val="none"/>
        <c:minorTickMark val="none"/>
        <c:tickLblPos val="nextTo"/>
        <c:crossAx val="121866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Web visit vs no of Web purchases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s>
    <c:plotArea>
      <c:layout/>
      <c:barChart>
        <c:barDir val="col"/>
        <c:grouping val="clustered"/>
        <c:varyColors val="0"/>
        <c:ser>
          <c:idx val="0"/>
          <c:order val="0"/>
          <c:tx>
            <c:strRef>
              <c:f>'Q2'!$N$71</c:f>
              <c:strCache>
                <c:ptCount val="1"/>
                <c:pt idx="0">
                  <c:v>Total</c:v>
                </c:pt>
              </c:strCache>
            </c:strRef>
          </c:tx>
          <c:spPr>
            <a:solidFill>
              <a:schemeClr val="accent5">
                <a:lumMod val="40000"/>
                <a:lumOff val="60000"/>
              </a:schemeClr>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1-37EE-43CD-B1E3-DC84015B1A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'Q2'!$M$72:$M$77</c:f>
              <c:strCache>
                <c:ptCount val="5"/>
                <c:pt idx="0">
                  <c:v>0-3</c:v>
                </c:pt>
                <c:pt idx="1">
                  <c:v>4-7</c:v>
                </c:pt>
                <c:pt idx="2">
                  <c:v>8-11</c:v>
                </c:pt>
                <c:pt idx="3">
                  <c:v>12-15</c:v>
                </c:pt>
                <c:pt idx="4">
                  <c:v>16-20</c:v>
                </c:pt>
              </c:strCache>
            </c:strRef>
          </c:cat>
          <c:val>
            <c:numRef>
              <c:f>'Q2'!$N$72:$N$77</c:f>
              <c:numCache>
                <c:formatCode>General</c:formatCode>
                <c:ptCount val="5"/>
                <c:pt idx="0">
                  <c:v>2338</c:v>
                </c:pt>
                <c:pt idx="1">
                  <c:v>5066</c:v>
                </c:pt>
                <c:pt idx="2">
                  <c:v>1702</c:v>
                </c:pt>
                <c:pt idx="3">
                  <c:v>1</c:v>
                </c:pt>
                <c:pt idx="4">
                  <c:v>2</c:v>
                </c:pt>
              </c:numCache>
            </c:numRef>
          </c:val>
          <c:extLst>
            <c:ext xmlns:c16="http://schemas.microsoft.com/office/drawing/2014/chart" uri="{C3380CC4-5D6E-409C-BE32-E72D297353CC}">
              <c16:uniqueId val="{00000002-37EE-43CD-B1E3-DC84015B1A7B}"/>
            </c:ext>
          </c:extLst>
        </c:ser>
        <c:dLbls>
          <c:dLblPos val="outEnd"/>
          <c:showLegendKey val="0"/>
          <c:showVal val="1"/>
          <c:showCatName val="0"/>
          <c:showSerName val="0"/>
          <c:showPercent val="0"/>
          <c:showBubbleSize val="0"/>
        </c:dLbls>
        <c:gapWidth val="219"/>
        <c:overlap val="-27"/>
        <c:axId val="1875039120"/>
        <c:axId val="1749020912"/>
      </c:barChart>
      <c:catAx>
        <c:axId val="18750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020912"/>
        <c:crosses val="autoZero"/>
        <c:auto val="1"/>
        <c:lblAlgn val="ctr"/>
        <c:lblOffset val="100"/>
        <c:noMultiLvlLbl val="0"/>
      </c:catAx>
      <c:valAx>
        <c:axId val="1749020912"/>
        <c:scaling>
          <c:orientation val="minMax"/>
        </c:scaling>
        <c:delete val="1"/>
        <c:axPos val="l"/>
        <c:numFmt formatCode="General" sourceLinked="1"/>
        <c:majorTickMark val="none"/>
        <c:minorTickMark val="none"/>
        <c:tickLblPos val="nextTo"/>
        <c:crossAx val="187503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Data.xlsx]Q2!PivotTable12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Vs Num of web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s>
    <c:plotArea>
      <c:layout/>
      <c:barChart>
        <c:barDir val="col"/>
        <c:grouping val="clustered"/>
        <c:varyColors val="0"/>
        <c:ser>
          <c:idx val="0"/>
          <c:order val="0"/>
          <c:tx>
            <c:strRef>
              <c:f>'Q2'!$N$86</c:f>
              <c:strCache>
                <c:ptCount val="1"/>
                <c:pt idx="0">
                  <c:v>Total</c:v>
                </c:pt>
              </c:strCache>
            </c:strRef>
          </c:tx>
          <c:spPr>
            <a:solidFill>
              <a:schemeClr val="accent5">
                <a:lumMod val="40000"/>
                <a:lumOff val="60000"/>
              </a:schemeClr>
            </a:solidFill>
            <a:ln>
              <a:noFill/>
            </a:ln>
            <a:effectLst/>
          </c:spPr>
          <c:invertIfNegative val="0"/>
          <c:dPt>
            <c:idx val="6"/>
            <c:invertIfNegative val="0"/>
            <c:bubble3D val="0"/>
            <c:spPr>
              <a:solidFill>
                <a:schemeClr val="accent6"/>
              </a:solidFill>
              <a:ln>
                <a:noFill/>
              </a:ln>
              <a:effectLst/>
            </c:spPr>
            <c:extLst>
              <c:ext xmlns:c16="http://schemas.microsoft.com/office/drawing/2014/chart" uri="{C3380CC4-5D6E-409C-BE32-E72D297353CC}">
                <c16:uniqueId val="{00000001-4862-4913-8160-2817C90630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'Q2'!$M$87:$M$95</c:f>
              <c:strCache>
                <c:ptCount val="8"/>
                <c:pt idx="0">
                  <c:v>Australia</c:v>
                </c:pt>
                <c:pt idx="1">
                  <c:v>Canada</c:v>
                </c:pt>
                <c:pt idx="2">
                  <c:v>Germany</c:v>
                </c:pt>
                <c:pt idx="3">
                  <c:v>India</c:v>
                </c:pt>
                <c:pt idx="4">
                  <c:v>Mexico</c:v>
                </c:pt>
                <c:pt idx="5">
                  <c:v>Saudi Arabia</c:v>
                </c:pt>
                <c:pt idx="6">
                  <c:v>Spain</c:v>
                </c:pt>
                <c:pt idx="7">
                  <c:v>USA</c:v>
                </c:pt>
              </c:strCache>
            </c:strRef>
          </c:cat>
          <c:val>
            <c:numRef>
              <c:f>'Q2'!$N$87:$N$95</c:f>
              <c:numCache>
                <c:formatCode>General</c:formatCode>
                <c:ptCount val="8"/>
                <c:pt idx="0">
                  <c:v>654</c:v>
                </c:pt>
                <c:pt idx="1">
                  <c:v>1154</c:v>
                </c:pt>
                <c:pt idx="2">
                  <c:v>477</c:v>
                </c:pt>
                <c:pt idx="3">
                  <c:v>582</c:v>
                </c:pt>
                <c:pt idx="4">
                  <c:v>18</c:v>
                </c:pt>
                <c:pt idx="5">
                  <c:v>1393</c:v>
                </c:pt>
                <c:pt idx="6">
                  <c:v>4347</c:v>
                </c:pt>
                <c:pt idx="7">
                  <c:v>484</c:v>
                </c:pt>
              </c:numCache>
            </c:numRef>
          </c:val>
          <c:extLst>
            <c:ext xmlns:c16="http://schemas.microsoft.com/office/drawing/2014/chart" uri="{C3380CC4-5D6E-409C-BE32-E72D297353CC}">
              <c16:uniqueId val="{00000002-4862-4913-8160-2817C906303A}"/>
            </c:ext>
          </c:extLst>
        </c:ser>
        <c:dLbls>
          <c:dLblPos val="outEnd"/>
          <c:showLegendKey val="0"/>
          <c:showVal val="1"/>
          <c:showCatName val="0"/>
          <c:showSerName val="0"/>
          <c:showPercent val="0"/>
          <c:showBubbleSize val="0"/>
        </c:dLbls>
        <c:gapWidth val="66"/>
        <c:overlap val="-57"/>
        <c:axId val="1749016112"/>
        <c:axId val="1541057008"/>
      </c:barChart>
      <c:catAx>
        <c:axId val="174901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057008"/>
        <c:crosses val="autoZero"/>
        <c:auto val="1"/>
        <c:lblAlgn val="ctr"/>
        <c:lblOffset val="100"/>
        <c:noMultiLvlLbl val="0"/>
      </c:catAx>
      <c:valAx>
        <c:axId val="1541057008"/>
        <c:scaling>
          <c:orientation val="minMax"/>
        </c:scaling>
        <c:delete val="1"/>
        <c:axPos val="l"/>
        <c:numFmt formatCode="General" sourceLinked="1"/>
        <c:majorTickMark val="none"/>
        <c:minorTickMark val="none"/>
        <c:tickLblPos val="nextTo"/>
        <c:crossAx val="174901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843049327354258E-2"/>
          <c:y val="0.20503040353786625"/>
          <c:w val="0.91778774289985054"/>
          <c:h val="0.6526721519360642"/>
        </c:manualLayout>
      </c:layout>
      <c:barChart>
        <c:barDir val="col"/>
        <c:grouping val="clustered"/>
        <c:varyColors val="0"/>
        <c:ser>
          <c:idx val="0"/>
          <c:order val="0"/>
          <c:tx>
            <c:strRef>
              <c:f>'Q3'!$Q$18</c:f>
              <c:strCache>
                <c:ptCount val="1"/>
                <c:pt idx="0">
                  <c:v>No of accepted response</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'Q3'!$P$19:$P$24</c:f>
              <c:strCache>
                <c:ptCount val="6"/>
                <c:pt idx="0">
                  <c:v>AcceptedCmp3</c:v>
                </c:pt>
                <c:pt idx="1">
                  <c:v>AcceptedCmp4</c:v>
                </c:pt>
                <c:pt idx="2">
                  <c:v>AcceptedCmp5</c:v>
                </c:pt>
                <c:pt idx="3">
                  <c:v>AcceptedCmp1</c:v>
                </c:pt>
                <c:pt idx="4">
                  <c:v>AcceptedCmp2</c:v>
                </c:pt>
                <c:pt idx="5">
                  <c:v>Response</c:v>
                </c:pt>
              </c:strCache>
            </c:strRef>
          </c:cat>
          <c:val>
            <c:numRef>
              <c:f>'Q3'!$Q$19:$Q$24</c:f>
              <c:numCache>
                <c:formatCode>General</c:formatCode>
                <c:ptCount val="6"/>
                <c:pt idx="0">
                  <c:v>163</c:v>
                </c:pt>
                <c:pt idx="1">
                  <c:v>167</c:v>
                </c:pt>
                <c:pt idx="2">
                  <c:v>162</c:v>
                </c:pt>
                <c:pt idx="3">
                  <c:v>144</c:v>
                </c:pt>
                <c:pt idx="4">
                  <c:v>30</c:v>
                </c:pt>
                <c:pt idx="5">
                  <c:v>334</c:v>
                </c:pt>
              </c:numCache>
            </c:numRef>
          </c:val>
          <c:extLst>
            <c:ext xmlns:c16="http://schemas.microsoft.com/office/drawing/2014/chart" uri="{C3380CC4-5D6E-409C-BE32-E72D297353CC}">
              <c16:uniqueId val="{00000000-A0D6-4152-9B73-4D93F1A4D414}"/>
            </c:ext>
          </c:extLst>
        </c:ser>
        <c:dLbls>
          <c:dLblPos val="outEnd"/>
          <c:showLegendKey val="0"/>
          <c:showVal val="1"/>
          <c:showCatName val="0"/>
          <c:showSerName val="0"/>
          <c:showPercent val="0"/>
          <c:showBubbleSize val="0"/>
        </c:dLbls>
        <c:gapWidth val="135"/>
        <c:overlap val="-27"/>
        <c:axId val="610001520"/>
        <c:axId val="609993840"/>
      </c:barChart>
      <c:catAx>
        <c:axId val="61000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93840"/>
        <c:crosses val="autoZero"/>
        <c:auto val="1"/>
        <c:lblAlgn val="ctr"/>
        <c:lblOffset val="100"/>
        <c:noMultiLvlLbl val="0"/>
      </c:catAx>
      <c:valAx>
        <c:axId val="609993840"/>
        <c:scaling>
          <c:orientation val="minMax"/>
        </c:scaling>
        <c:delete val="1"/>
        <c:axPos val="l"/>
        <c:numFmt formatCode="General" sourceLinked="1"/>
        <c:majorTickMark val="none"/>
        <c:minorTickMark val="none"/>
        <c:tickLblPos val="nextTo"/>
        <c:crossAx val="61000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Data.xlsx]Q3!PivotTable14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participation in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noFill/>
          </a:ln>
          <a:effectLst/>
        </c:spPr>
        <c:dLbl>
          <c:idx val="0"/>
          <c:layout>
            <c:manualLayout>
              <c:x val="-0.10486891385767796"/>
              <c:y val="6.944444444444455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dLbl>
          <c:idx val="0"/>
          <c:layout>
            <c:manualLayout>
              <c:x val="-1.2491284556050799E-2"/>
              <c:y val="-2.26174445585606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4.49438202247191E-2"/>
              <c:y val="-7.575757575757587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3.7453183520599252E-2"/>
              <c:y val="-3.156565656565656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dLbl>
          <c:idx val="0"/>
          <c:layout>
            <c:manualLayout>
              <c:x val="-1.2491284556050799E-2"/>
              <c:y val="-2.26174445585606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4.49438202247191E-2"/>
              <c:y val="-7.575757575757587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dLbl>
          <c:idx val="0"/>
          <c:layout>
            <c:manualLayout>
              <c:x val="3.7453183520599252E-2"/>
              <c:y val="-3.156565656565656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dLbl>
          <c:idx val="0"/>
          <c:layout>
            <c:manualLayout>
              <c:x val="-0.10486891385767796"/>
              <c:y val="6.944444444444455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1"/>
          </a:solidFill>
          <a:ln w="19050">
            <a:noFill/>
          </a:ln>
          <a:effectLst/>
        </c:spPr>
        <c:dLbl>
          <c:idx val="0"/>
          <c:layout>
            <c:manualLayout>
              <c:x val="-1.2491284556050799E-2"/>
              <c:y val="-2.26174445585606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dLbl>
          <c:idx val="0"/>
          <c:layout>
            <c:manualLayout>
              <c:x val="4.49438202247191E-2"/>
              <c:y val="-7.575757575757587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3.7453183520599252E-2"/>
              <c:y val="-3.156565656565656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noFill/>
          </a:ln>
          <a:effectLst/>
        </c:spPr>
      </c:pivotFmt>
      <c:pivotFmt>
        <c:idx val="22"/>
        <c:spPr>
          <a:solidFill>
            <a:schemeClr val="accent1"/>
          </a:solidFill>
          <a:ln w="19050">
            <a:noFill/>
          </a:ln>
          <a:effectLst/>
        </c:spPr>
        <c:dLbl>
          <c:idx val="0"/>
          <c:layout>
            <c:manualLayout>
              <c:x val="-0.10486891385767796"/>
              <c:y val="6.944444444444455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641577139436158"/>
          <c:y val="0.14416562060177263"/>
          <c:w val="0.40167026235767816"/>
          <c:h val="0.83710411198600176"/>
        </c:manualLayout>
      </c:layout>
      <c:pieChart>
        <c:varyColors val="1"/>
        <c:ser>
          <c:idx val="0"/>
          <c:order val="0"/>
          <c:tx>
            <c:strRef>
              <c:f>'Q3'!$Q$7</c:f>
              <c:strCache>
                <c:ptCount val="1"/>
                <c:pt idx="0">
                  <c:v>Total</c:v>
                </c:pt>
              </c:strCache>
            </c:strRef>
          </c:tx>
          <c:spPr>
            <a:ln>
              <a:noFill/>
            </a:ln>
          </c:spPr>
          <c:explosion val="27"/>
          <c:dPt>
            <c:idx val="0"/>
            <c:bubble3D val="0"/>
            <c:spPr>
              <a:solidFill>
                <a:schemeClr val="accent1"/>
              </a:solidFill>
              <a:ln w="19050">
                <a:noFill/>
              </a:ln>
              <a:effectLst/>
            </c:spPr>
            <c:extLst>
              <c:ext xmlns:c16="http://schemas.microsoft.com/office/drawing/2014/chart" uri="{C3380CC4-5D6E-409C-BE32-E72D297353CC}">
                <c16:uniqueId val="{00000001-0A08-488B-854B-A84EDE1C6596}"/>
              </c:ext>
            </c:extLst>
          </c:dPt>
          <c:dPt>
            <c:idx val="1"/>
            <c:bubble3D val="0"/>
            <c:explosion val="33"/>
            <c:spPr>
              <a:solidFill>
                <a:schemeClr val="accent2"/>
              </a:solidFill>
              <a:ln w="19050">
                <a:noFill/>
              </a:ln>
              <a:effectLst/>
            </c:spPr>
            <c:extLst>
              <c:ext xmlns:c16="http://schemas.microsoft.com/office/drawing/2014/chart" uri="{C3380CC4-5D6E-409C-BE32-E72D297353CC}">
                <c16:uniqueId val="{00000003-0A08-488B-854B-A84EDE1C6596}"/>
              </c:ext>
            </c:extLst>
          </c:dPt>
          <c:dPt>
            <c:idx val="2"/>
            <c:bubble3D val="0"/>
            <c:spPr>
              <a:solidFill>
                <a:schemeClr val="accent3"/>
              </a:solidFill>
              <a:ln w="19050">
                <a:noFill/>
              </a:ln>
              <a:effectLst/>
            </c:spPr>
            <c:extLst>
              <c:ext xmlns:c16="http://schemas.microsoft.com/office/drawing/2014/chart" uri="{C3380CC4-5D6E-409C-BE32-E72D297353CC}">
                <c16:uniqueId val="{00000005-0A08-488B-854B-A84EDE1C6596}"/>
              </c:ext>
            </c:extLst>
          </c:dPt>
          <c:dPt>
            <c:idx val="3"/>
            <c:bubble3D val="0"/>
            <c:spPr>
              <a:solidFill>
                <a:schemeClr val="accent4"/>
              </a:solidFill>
              <a:ln w="19050">
                <a:noFill/>
              </a:ln>
              <a:effectLst/>
            </c:spPr>
            <c:extLst>
              <c:ext xmlns:c16="http://schemas.microsoft.com/office/drawing/2014/chart" uri="{C3380CC4-5D6E-409C-BE32-E72D297353CC}">
                <c16:uniqueId val="{00000007-0A08-488B-854B-A84EDE1C6596}"/>
              </c:ext>
            </c:extLst>
          </c:dPt>
          <c:dPt>
            <c:idx val="4"/>
            <c:bubble3D val="0"/>
            <c:spPr>
              <a:solidFill>
                <a:schemeClr val="accent5"/>
              </a:solidFill>
              <a:ln w="19050">
                <a:noFill/>
              </a:ln>
              <a:effectLst/>
            </c:spPr>
            <c:extLst>
              <c:ext xmlns:c16="http://schemas.microsoft.com/office/drawing/2014/chart" uri="{C3380CC4-5D6E-409C-BE32-E72D297353CC}">
                <c16:uniqueId val="{00000009-0A08-488B-854B-A84EDE1C6596}"/>
              </c:ext>
            </c:extLst>
          </c:dPt>
          <c:dPt>
            <c:idx val="5"/>
            <c:bubble3D val="0"/>
            <c:spPr>
              <a:solidFill>
                <a:schemeClr val="accent6"/>
              </a:solidFill>
              <a:ln w="19050">
                <a:noFill/>
              </a:ln>
              <a:effectLst/>
            </c:spPr>
            <c:extLst>
              <c:ext xmlns:c16="http://schemas.microsoft.com/office/drawing/2014/chart" uri="{C3380CC4-5D6E-409C-BE32-E72D297353CC}">
                <c16:uniqueId val="{0000000B-0A08-488B-854B-A84EDE1C6596}"/>
              </c:ext>
            </c:extLst>
          </c:dPt>
          <c:dLbls>
            <c:dLbl>
              <c:idx val="1"/>
              <c:layout>
                <c:manualLayout>
                  <c:x val="-1.2491284556050799E-2"/>
                  <c:y val="-2.26174445585606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08-488B-854B-A84EDE1C6596}"/>
                </c:ext>
              </c:extLst>
            </c:dLbl>
            <c:dLbl>
              <c:idx val="2"/>
              <c:layout>
                <c:manualLayout>
                  <c:x val="4.49438202247191E-2"/>
                  <c:y val="-7.575757575757587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A08-488B-854B-A84EDE1C6596}"/>
                </c:ext>
              </c:extLst>
            </c:dLbl>
            <c:dLbl>
              <c:idx val="3"/>
              <c:layout>
                <c:manualLayout>
                  <c:x val="3.7453183520599252E-2"/>
                  <c:y val="-3.15656565656565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A08-488B-854B-A84EDE1C6596}"/>
                </c:ext>
              </c:extLst>
            </c:dLbl>
            <c:dLbl>
              <c:idx val="5"/>
              <c:layout>
                <c:manualLayout>
                  <c:x val="-0.10486891385767796"/>
                  <c:y val="6.94444444444445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A08-488B-854B-A84EDE1C659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'Q3'!$P$8:$P$14</c:f>
              <c:strCache>
                <c:ptCount val="6"/>
                <c:pt idx="0">
                  <c:v>0</c:v>
                </c:pt>
                <c:pt idx="1">
                  <c:v>1</c:v>
                </c:pt>
                <c:pt idx="2">
                  <c:v>2</c:v>
                </c:pt>
                <c:pt idx="3">
                  <c:v>3</c:v>
                </c:pt>
                <c:pt idx="4">
                  <c:v>4</c:v>
                </c:pt>
                <c:pt idx="5">
                  <c:v>5</c:v>
                </c:pt>
              </c:strCache>
            </c:strRef>
          </c:cat>
          <c:val>
            <c:numRef>
              <c:f>'Q3'!$Q$8:$Q$14</c:f>
              <c:numCache>
                <c:formatCode>General</c:formatCode>
                <c:ptCount val="6"/>
                <c:pt idx="0">
                  <c:v>1619</c:v>
                </c:pt>
                <c:pt idx="1">
                  <c:v>369</c:v>
                </c:pt>
                <c:pt idx="2">
                  <c:v>142</c:v>
                </c:pt>
                <c:pt idx="3">
                  <c:v>51</c:v>
                </c:pt>
                <c:pt idx="4">
                  <c:v>36</c:v>
                </c:pt>
                <c:pt idx="5">
                  <c:v>10</c:v>
                </c:pt>
              </c:numCache>
            </c:numRef>
          </c:val>
          <c:extLst>
            <c:ext xmlns:c16="http://schemas.microsoft.com/office/drawing/2014/chart" uri="{C3380CC4-5D6E-409C-BE32-E72D297353CC}">
              <c16:uniqueId val="{0000000C-0A08-488B-854B-A84EDE1C6596}"/>
            </c:ext>
          </c:extLst>
        </c:ser>
        <c:dLbls>
          <c:showLegendKey val="0"/>
          <c:showVal val="0"/>
          <c:showCatName val="0"/>
          <c:showSerName val="0"/>
          <c:showPercent val="0"/>
          <c:showBubbleSize val="0"/>
          <c:showLeaderLines val="1"/>
        </c:dLbls>
        <c:firstSliceAng val="13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Data.xlsx]Q4!PivotTable17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vs</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pivotFmt>
    </c:pivotFmts>
    <c:plotArea>
      <c:layout/>
      <c:barChart>
        <c:barDir val="col"/>
        <c:grouping val="clustered"/>
        <c:varyColors val="0"/>
        <c:ser>
          <c:idx val="0"/>
          <c:order val="0"/>
          <c:tx>
            <c:strRef>
              <c:f>'Q4'!$M$5</c:f>
              <c:strCache>
                <c:ptCount val="1"/>
                <c:pt idx="0">
                  <c:v>Total</c:v>
                </c:pt>
              </c:strCache>
            </c:strRef>
          </c:tx>
          <c:spPr>
            <a:solidFill>
              <a:schemeClr val="accent1"/>
            </a:solidFill>
            <a:ln>
              <a:noFill/>
            </a:ln>
            <a:effectLst/>
          </c:spPr>
          <c:invertIfNegative val="0"/>
          <c:dPt>
            <c:idx val="6"/>
            <c:invertIfNegative val="0"/>
            <c:bubble3D val="0"/>
            <c:spPr>
              <a:solidFill>
                <a:schemeClr val="accent6"/>
              </a:solidFill>
              <a:ln>
                <a:noFill/>
              </a:ln>
              <a:effectLst/>
            </c:spPr>
            <c:extLst>
              <c:ext xmlns:c16="http://schemas.microsoft.com/office/drawing/2014/chart" uri="{C3380CC4-5D6E-409C-BE32-E72D297353CC}">
                <c16:uniqueId val="{00000001-FA2B-4A84-8A16-60D7F63E5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'Q4'!$L$6:$L$14</c:f>
              <c:strCache>
                <c:ptCount val="8"/>
                <c:pt idx="0">
                  <c:v>Australia</c:v>
                </c:pt>
                <c:pt idx="1">
                  <c:v>Canada</c:v>
                </c:pt>
                <c:pt idx="2">
                  <c:v>Germany</c:v>
                </c:pt>
                <c:pt idx="3">
                  <c:v>India</c:v>
                </c:pt>
                <c:pt idx="4">
                  <c:v>Mexico</c:v>
                </c:pt>
                <c:pt idx="5">
                  <c:v>Saudi Arabia</c:v>
                </c:pt>
                <c:pt idx="6">
                  <c:v>Spain</c:v>
                </c:pt>
                <c:pt idx="7">
                  <c:v>USA</c:v>
                </c:pt>
              </c:strCache>
            </c:strRef>
          </c:cat>
          <c:val>
            <c:numRef>
              <c:f>'Q4'!$M$6:$M$14</c:f>
              <c:numCache>
                <c:formatCode>General</c:formatCode>
                <c:ptCount val="8"/>
                <c:pt idx="0">
                  <c:v>160</c:v>
                </c:pt>
                <c:pt idx="1">
                  <c:v>267</c:v>
                </c:pt>
                <c:pt idx="2">
                  <c:v>120</c:v>
                </c:pt>
                <c:pt idx="3">
                  <c:v>146</c:v>
                </c:pt>
                <c:pt idx="4">
                  <c:v>3</c:v>
                </c:pt>
                <c:pt idx="5">
                  <c:v>334</c:v>
                </c:pt>
                <c:pt idx="6">
                  <c:v>1089</c:v>
                </c:pt>
                <c:pt idx="7">
                  <c:v>108</c:v>
                </c:pt>
              </c:numCache>
            </c:numRef>
          </c:val>
          <c:extLst>
            <c:ext xmlns:c16="http://schemas.microsoft.com/office/drawing/2014/chart" uri="{C3380CC4-5D6E-409C-BE32-E72D297353CC}">
              <c16:uniqueId val="{00000002-FA2B-4A84-8A16-60D7F63E5EF9}"/>
            </c:ext>
          </c:extLst>
        </c:ser>
        <c:dLbls>
          <c:dLblPos val="outEnd"/>
          <c:showLegendKey val="0"/>
          <c:showVal val="1"/>
          <c:showCatName val="0"/>
          <c:showSerName val="0"/>
          <c:showPercent val="0"/>
          <c:showBubbleSize val="0"/>
        </c:dLbls>
        <c:gapWidth val="219"/>
        <c:overlap val="-27"/>
        <c:axId val="302972783"/>
        <c:axId val="302967023"/>
      </c:barChart>
      <c:catAx>
        <c:axId val="30297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67023"/>
        <c:crosses val="autoZero"/>
        <c:auto val="1"/>
        <c:lblAlgn val="ctr"/>
        <c:lblOffset val="100"/>
        <c:noMultiLvlLbl val="0"/>
      </c:catAx>
      <c:valAx>
        <c:axId val="302967023"/>
        <c:scaling>
          <c:orientation val="minMax"/>
        </c:scaling>
        <c:delete val="1"/>
        <c:axPos val="l"/>
        <c:numFmt formatCode="General" sourceLinked="1"/>
        <c:majorTickMark val="none"/>
        <c:minorTickMark val="none"/>
        <c:tickLblPos val="nextTo"/>
        <c:crossAx val="30297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Data.xlsx]Q4!PivotTable18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vs Age</a:t>
            </a:r>
            <a:r>
              <a:rPr lang="en-US" baseline="0"/>
              <a:t>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94703A-6E94-4CBA-B891-70320AE098C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7796EB-BB29-4367-9D26-C85E1CEB312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8B35C8-82B9-4A7F-8F65-3C01F814551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0BD786-15B5-4386-A07C-4DC425DEE0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770724-94E6-4B53-AFDC-B8AA0262A7C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1E3343-45D9-41B7-A022-E51AA6D8EFA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94703A-6E94-4CBA-B891-70320AE098C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7796EB-BB29-4367-9D26-C85E1CEB312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8B35C8-82B9-4A7F-8F65-3C01F814551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0BD786-15B5-4386-A07C-4DC425DEE02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770724-94E6-4B53-AFDC-B8AA0262A7C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1E3343-45D9-41B7-A022-E51AA6D8EFAA}"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DB86C-AA3F-42BC-8A8A-0F016B346AC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9A88FD-5C3B-49EB-BC59-EDA0BDC8891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DB46C1-0C2E-4569-9E82-20449B4711B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5AB3561-68C6-42C4-9C96-D48D7B08D82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ED7FF0-8E8D-42A4-B45E-67E736F4535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2"/>
        <c:spPr>
          <a:solidFill>
            <a:schemeClr val="accent2">
              <a:lumMod val="40000"/>
              <a:lumOff val="6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FE0E527-7405-418E-B3DE-897B0CB9CF5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3"/>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4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DB86C-AA3F-42BC-8A8A-0F016B346AC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9A88FD-5C3B-49EB-BC59-EDA0BDC8891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DB46C1-0C2E-4569-9E82-20449B4711BD}"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5AB3561-68C6-42C4-9C96-D48D7B08D82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ED7FF0-8E8D-42A4-B45E-67E736F4535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9"/>
        <c:spPr>
          <a:solidFill>
            <a:schemeClr val="accent2">
              <a:lumMod val="40000"/>
              <a:lumOff val="6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FE0E527-7405-418E-B3DE-897B0CB9CF5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EDB86C-AA3F-42BC-8A8A-0F016B346AC9}"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99A88FD-5C3B-49EB-BC59-EDA0BDC88913}"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DB46C1-0C2E-4569-9E82-20449B4711BD}"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5AB3561-68C6-42C4-9C96-D48D7B08D828}"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ED7FF0-8E8D-42A4-B45E-67E736F4535B}"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6"/>
        <c:spPr>
          <a:solidFill>
            <a:schemeClr val="accent2">
              <a:lumMod val="40000"/>
              <a:lumOff val="6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FE0E527-7405-418E-B3DE-897B0CB9CF5C}" type="CELLRANGE">
                  <a:rPr lang="en-US"/>
                  <a:pPr>
                    <a:defRPr/>
                  </a:pPr>
                  <a:t>[CELLRANGE]</a:t>
                </a:fld>
                <a:endParaRPr lang="en-IN"/>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pieChart>
        <c:varyColors val="1"/>
        <c:ser>
          <c:idx val="0"/>
          <c:order val="0"/>
          <c:tx>
            <c:strRef>
              <c:f>'Q4'!$L$18:$L$23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2F-46CF-99F7-493ED581AC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2F-46CF-99F7-493ED581AC44}"/>
              </c:ext>
            </c:extLst>
          </c:dPt>
          <c:dPt>
            <c:idx val="2"/>
            <c:bubble3D val="0"/>
            <c:explosion val="27"/>
            <c:spPr>
              <a:solidFill>
                <a:schemeClr val="accent6"/>
              </a:solidFill>
              <a:ln w="19050">
                <a:solidFill>
                  <a:schemeClr val="lt1"/>
                </a:solidFill>
              </a:ln>
              <a:effectLst/>
            </c:spPr>
            <c:extLst>
              <c:ext xmlns:c16="http://schemas.microsoft.com/office/drawing/2014/chart" uri="{C3380CC4-5D6E-409C-BE32-E72D297353CC}">
                <c16:uniqueId val="{00000005-BE2F-46CF-99F7-493ED581AC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2F-46CF-99F7-493ED581AC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2F-46CF-99F7-493ED581AC44}"/>
              </c:ext>
            </c:extLst>
          </c:dPt>
          <c:dPt>
            <c:idx val="5"/>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B-BE2F-46CF-99F7-493ED581AC44}"/>
              </c:ext>
            </c:extLst>
          </c:dPt>
          <c:dLbls>
            <c:dLbl>
              <c:idx val="0"/>
              <c:tx>
                <c:rich>
                  <a:bodyPr/>
                  <a:lstStyle/>
                  <a:p>
                    <a:fld id="{A6EDB86C-AA3F-42BC-8A8A-0F016B346AC9}"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E2F-46CF-99F7-493ED581AC44}"/>
                </c:ext>
              </c:extLst>
            </c:dLbl>
            <c:dLbl>
              <c:idx val="1"/>
              <c:tx>
                <c:rich>
                  <a:bodyPr/>
                  <a:lstStyle/>
                  <a:p>
                    <a:fld id="{199A88FD-5C3B-49EB-BC59-EDA0BDC88913}"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E2F-46CF-99F7-493ED581AC44}"/>
                </c:ext>
              </c:extLst>
            </c:dLbl>
            <c:dLbl>
              <c:idx val="2"/>
              <c:tx>
                <c:rich>
                  <a:bodyPr/>
                  <a:lstStyle/>
                  <a:p>
                    <a:fld id="{9CDB46C1-0C2E-4569-9E82-20449B4711BD}"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E2F-46CF-99F7-493ED581AC44}"/>
                </c:ext>
              </c:extLst>
            </c:dLbl>
            <c:dLbl>
              <c:idx val="3"/>
              <c:tx>
                <c:rich>
                  <a:bodyPr/>
                  <a:lstStyle/>
                  <a:p>
                    <a:fld id="{75AB3561-68C6-42C4-9C96-D48D7B08D828}"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E2F-46CF-99F7-493ED581AC44}"/>
                </c:ext>
              </c:extLst>
            </c:dLbl>
            <c:dLbl>
              <c:idx val="4"/>
              <c:tx>
                <c:rich>
                  <a:bodyPr/>
                  <a:lstStyle/>
                  <a:p>
                    <a:fld id="{69ED7FF0-8E8D-42A4-B45E-67E736F4535B}"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E2F-46CF-99F7-493ED581AC44}"/>
                </c:ext>
              </c:extLst>
            </c:dLbl>
            <c:dLbl>
              <c:idx val="5"/>
              <c:tx>
                <c:rich>
                  <a:bodyPr/>
                  <a:lstStyle/>
                  <a:p>
                    <a:fld id="{9FE0E527-7405-418E-B3DE-897B0CB9CF5C}"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BE2F-46CF-99F7-493ED581AC4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'Q4'!$L$18:$L$23</c:f>
              <c:strCache>
                <c:ptCount val="6"/>
                <c:pt idx="0">
                  <c:v>16-25</c:v>
                </c:pt>
                <c:pt idx="1">
                  <c:v>26-35</c:v>
                </c:pt>
                <c:pt idx="2">
                  <c:v>36-45</c:v>
                </c:pt>
                <c:pt idx="3">
                  <c:v>46-55</c:v>
                </c:pt>
                <c:pt idx="4">
                  <c:v>56-65</c:v>
                </c:pt>
                <c:pt idx="5">
                  <c:v>66-75</c:v>
                </c:pt>
              </c:strCache>
            </c:strRef>
          </c:cat>
          <c:val>
            <c:numRef>
              <c:f>'Q4'!$L$18:$L$23</c:f>
              <c:numCache>
                <c:formatCode>General</c:formatCode>
                <c:ptCount val="6"/>
                <c:pt idx="0">
                  <c:v>116</c:v>
                </c:pt>
                <c:pt idx="1">
                  <c:v>433</c:v>
                </c:pt>
                <c:pt idx="2">
                  <c:v>725</c:v>
                </c:pt>
                <c:pt idx="3">
                  <c:v>494</c:v>
                </c:pt>
                <c:pt idx="4">
                  <c:v>401</c:v>
                </c:pt>
                <c:pt idx="5">
                  <c:v>58</c:v>
                </c:pt>
              </c:numCache>
            </c:numRef>
          </c:val>
          <c:extLst>
            <c:ext xmlns:c15="http://schemas.microsoft.com/office/drawing/2012/chart" uri="{02D57815-91ED-43cb-92C2-25804820EDAC}">
              <c15:datalabelsRange>
                <c15:f>'Q4'!$L$18:$L$23</c15:f>
                <c15:dlblRangeCache>
                  <c:ptCount val="6"/>
                  <c:pt idx="0">
                    <c:v>16-25</c:v>
                  </c:pt>
                  <c:pt idx="1">
                    <c:v>26-35</c:v>
                  </c:pt>
                  <c:pt idx="2">
                    <c:v>36-45</c:v>
                  </c:pt>
                  <c:pt idx="3">
                    <c:v>46-55</c:v>
                  </c:pt>
                  <c:pt idx="4">
                    <c:v>56-65</c:v>
                  </c:pt>
                  <c:pt idx="5">
                    <c:v>66-75</c:v>
                  </c:pt>
                </c15:dlblRangeCache>
              </c15:datalabelsRange>
            </c:ext>
            <c:ext xmlns:c16="http://schemas.microsoft.com/office/drawing/2014/chart" uri="{C3380CC4-5D6E-409C-BE32-E72D297353CC}">
              <c16:uniqueId val="{0000000C-BE2F-46CF-99F7-493ED581AC44}"/>
            </c:ext>
          </c:extLst>
        </c:ser>
        <c:dLbls>
          <c:showLegendKey val="0"/>
          <c:showVal val="1"/>
          <c:showCatName val="0"/>
          <c:showSerName val="0"/>
          <c:showPercent val="0"/>
          <c:showBubbleSize val="0"/>
          <c:showLeaderLines val="0"/>
        </c:dLbls>
        <c:firstSliceAng val="30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Data.xlsx]Q4!PivotTable19</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Customer vs Relationship</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pivotFmt>
    </c:pivotFmts>
    <c:plotArea>
      <c:layout/>
      <c:barChart>
        <c:barDir val="bar"/>
        <c:grouping val="clustered"/>
        <c:varyColors val="0"/>
        <c:ser>
          <c:idx val="0"/>
          <c:order val="0"/>
          <c:tx>
            <c:strRef>
              <c:f>'Q4'!$M$34</c:f>
              <c:strCache>
                <c:ptCount val="1"/>
                <c:pt idx="0">
                  <c:v>Total</c:v>
                </c:pt>
              </c:strCache>
            </c:strRef>
          </c:tx>
          <c:spPr>
            <a:solidFill>
              <a:schemeClr val="accent1"/>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1-50BB-478C-947A-720B264858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'Q4'!$L$35:$L$43</c:f>
              <c:strCache>
                <c:ptCount val="8"/>
                <c:pt idx="0">
                  <c:v>Absurd</c:v>
                </c:pt>
                <c:pt idx="1">
                  <c:v>Alone</c:v>
                </c:pt>
                <c:pt idx="2">
                  <c:v>Divorced</c:v>
                </c:pt>
                <c:pt idx="3">
                  <c:v>Married</c:v>
                </c:pt>
                <c:pt idx="4">
                  <c:v>Single</c:v>
                </c:pt>
                <c:pt idx="5">
                  <c:v>Together</c:v>
                </c:pt>
                <c:pt idx="6">
                  <c:v>Widow</c:v>
                </c:pt>
                <c:pt idx="7">
                  <c:v>YOLO</c:v>
                </c:pt>
              </c:strCache>
            </c:strRef>
          </c:cat>
          <c:val>
            <c:numRef>
              <c:f>'Q4'!$M$35:$M$43</c:f>
              <c:numCache>
                <c:formatCode>General</c:formatCode>
                <c:ptCount val="8"/>
                <c:pt idx="0">
                  <c:v>2</c:v>
                </c:pt>
                <c:pt idx="1">
                  <c:v>3</c:v>
                </c:pt>
                <c:pt idx="2">
                  <c:v>230</c:v>
                </c:pt>
                <c:pt idx="3">
                  <c:v>861</c:v>
                </c:pt>
                <c:pt idx="4">
                  <c:v>477</c:v>
                </c:pt>
                <c:pt idx="5">
                  <c:v>575</c:v>
                </c:pt>
                <c:pt idx="6">
                  <c:v>77</c:v>
                </c:pt>
                <c:pt idx="7">
                  <c:v>2</c:v>
                </c:pt>
              </c:numCache>
            </c:numRef>
          </c:val>
          <c:extLst>
            <c:ext xmlns:c16="http://schemas.microsoft.com/office/drawing/2014/chart" uri="{C3380CC4-5D6E-409C-BE32-E72D297353CC}">
              <c16:uniqueId val="{00000002-50BB-478C-947A-720B264858ED}"/>
            </c:ext>
          </c:extLst>
        </c:ser>
        <c:dLbls>
          <c:dLblPos val="outEnd"/>
          <c:showLegendKey val="0"/>
          <c:showVal val="1"/>
          <c:showCatName val="0"/>
          <c:showSerName val="0"/>
          <c:showPercent val="0"/>
          <c:showBubbleSize val="0"/>
        </c:dLbls>
        <c:gapWidth val="182"/>
        <c:axId val="302979023"/>
        <c:axId val="302964623"/>
      </c:barChart>
      <c:catAx>
        <c:axId val="30297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964623"/>
        <c:crosses val="autoZero"/>
        <c:auto val="1"/>
        <c:lblAlgn val="ctr"/>
        <c:lblOffset val="100"/>
        <c:noMultiLvlLbl val="0"/>
      </c:catAx>
      <c:valAx>
        <c:axId val="302964623"/>
        <c:scaling>
          <c:orientation val="minMax"/>
        </c:scaling>
        <c:delete val="1"/>
        <c:axPos val="b"/>
        <c:numFmt formatCode="General" sourceLinked="1"/>
        <c:majorTickMark val="none"/>
        <c:minorTickMark val="none"/>
        <c:tickLblPos val="nextTo"/>
        <c:crossAx val="30297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Data.xlsx]Q4!PivotTable20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vs</a:t>
            </a:r>
            <a:r>
              <a:rPr lang="en-US" baseline="0"/>
              <a:t> Salary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'Q4'!$M$47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'Q4'!$L$48:$L$55</c:f>
              <c:strCache>
                <c:ptCount val="7"/>
                <c:pt idx="0">
                  <c:v>1730-16730</c:v>
                </c:pt>
                <c:pt idx="1">
                  <c:v>16730-31730</c:v>
                </c:pt>
                <c:pt idx="2">
                  <c:v>31730-46730</c:v>
                </c:pt>
                <c:pt idx="3">
                  <c:v>46730-61730</c:v>
                </c:pt>
                <c:pt idx="4">
                  <c:v>61730-76730</c:v>
                </c:pt>
                <c:pt idx="5">
                  <c:v>76730-91730</c:v>
                </c:pt>
                <c:pt idx="6">
                  <c:v>91730-106730</c:v>
                </c:pt>
              </c:strCache>
            </c:strRef>
          </c:cat>
          <c:val>
            <c:numRef>
              <c:f>'Q4'!$M$48:$M$55</c:f>
              <c:numCache>
                <c:formatCode>General</c:formatCode>
                <c:ptCount val="7"/>
                <c:pt idx="0">
                  <c:v>75</c:v>
                </c:pt>
                <c:pt idx="1">
                  <c:v>359</c:v>
                </c:pt>
                <c:pt idx="2">
                  <c:v>524</c:v>
                </c:pt>
                <c:pt idx="3">
                  <c:v>488</c:v>
                </c:pt>
                <c:pt idx="4">
                  <c:v>485</c:v>
                </c:pt>
                <c:pt idx="5">
                  <c:v>268</c:v>
                </c:pt>
                <c:pt idx="6">
                  <c:v>28</c:v>
                </c:pt>
              </c:numCache>
            </c:numRef>
          </c:val>
          <c:smooth val="1"/>
          <c:extLst>
            <c:ext xmlns:c16="http://schemas.microsoft.com/office/drawing/2014/chart" uri="{C3380CC4-5D6E-409C-BE32-E72D297353CC}">
              <c16:uniqueId val="{00000000-C701-4A66-9B39-E03D88FBB99F}"/>
            </c:ext>
          </c:extLst>
        </c:ser>
        <c:dLbls>
          <c:dLblPos val="t"/>
          <c:showLegendKey val="0"/>
          <c:showVal val="1"/>
          <c:showCatName val="0"/>
          <c:showSerName val="0"/>
          <c:showPercent val="0"/>
          <c:showBubbleSize val="0"/>
        </c:dLbls>
        <c:smooth val="0"/>
        <c:axId val="1259437983"/>
        <c:axId val="1259438943"/>
      </c:lineChart>
      <c:catAx>
        <c:axId val="12594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38943"/>
        <c:crosses val="autoZero"/>
        <c:auto val="1"/>
        <c:lblAlgn val="ctr"/>
        <c:lblOffset val="100"/>
        <c:noMultiLvlLbl val="0"/>
      </c:catAx>
      <c:valAx>
        <c:axId val="1259438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3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Best Performing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D26F-44E4-82B3-F1E8C603E497}"/>
              </c:ext>
            </c:extLst>
          </c:dPt>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'Q5'!$A$2:$F$2</c:f>
              <c:strCache>
                <c:ptCount val="6"/>
                <c:pt idx="0">
                  <c:v>MntWines</c:v>
                </c:pt>
                <c:pt idx="1">
                  <c:v>MntFruits</c:v>
                </c:pt>
                <c:pt idx="2">
                  <c:v>MntMeatProducts</c:v>
                </c:pt>
                <c:pt idx="3">
                  <c:v>MntFishProducts</c:v>
                </c:pt>
                <c:pt idx="4">
                  <c:v>MntSweetProducts</c:v>
                </c:pt>
                <c:pt idx="5">
                  <c:v>MntGoldProds</c:v>
                </c:pt>
              </c:strCache>
            </c:strRef>
          </c:cat>
          <c:val>
            <c:numRef>
              <c:f>'Q5'!$A$3:$F$3</c:f>
              <c:numCache>
                <c:formatCode>General</c:formatCode>
                <c:ptCount val="6"/>
                <c:pt idx="0">
                  <c:v>679676</c:v>
                </c:pt>
                <c:pt idx="1">
                  <c:v>58739</c:v>
                </c:pt>
                <c:pt idx="2">
                  <c:v>368408</c:v>
                </c:pt>
                <c:pt idx="3">
                  <c:v>83904</c:v>
                </c:pt>
                <c:pt idx="4">
                  <c:v>60281</c:v>
                </c:pt>
                <c:pt idx="5">
                  <c:v>98319</c:v>
                </c:pt>
              </c:numCache>
            </c:numRef>
          </c:val>
          <c:extLst>
            <c:ext xmlns:c16="http://schemas.microsoft.com/office/drawing/2014/chart" uri="{C3380CC4-5D6E-409C-BE32-E72D297353CC}">
              <c16:uniqueId val="{00000002-D26F-44E4-82B3-F1E8C603E497}"/>
            </c:ext>
          </c:extLst>
        </c:ser>
        <c:dLbls>
          <c:dLblPos val="outEnd"/>
          <c:showLegendKey val="0"/>
          <c:showVal val="1"/>
          <c:showCatName val="0"/>
          <c:showSerName val="0"/>
          <c:showPercent val="0"/>
          <c:showBubbleSize val="0"/>
        </c:dLbls>
        <c:gapWidth val="94"/>
        <c:overlap val="-27"/>
        <c:axId val="609990960"/>
        <c:axId val="610001040"/>
      </c:barChart>
      <c:catAx>
        <c:axId val="609990960"/>
        <c:scaling>
          <c:orientation val="minMax"/>
        </c:scaling>
        <c:delete val="0"/>
        <c:axPos val="b"/>
        <c:numFmt formatCode="General" sourceLinked="1"/>
        <c:majorTickMark val="none"/>
        <c:minorTickMark val="none"/>
        <c:tickLblPos val="nextTo"/>
        <c:spPr>
          <a:noFill/>
          <a:ln w="9525" cap="flat" cmpd="sng" algn="ctr">
            <a:solidFill>
              <a:schemeClr val="accent1">
                <a:alpha val="98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1040"/>
        <c:crosses val="autoZero"/>
        <c:auto val="1"/>
        <c:lblAlgn val="ctr"/>
        <c:lblOffset val="100"/>
        <c:tickMarkSkip val="1"/>
        <c:noMultiLvlLbl val="0"/>
      </c:catAx>
      <c:valAx>
        <c:axId val="610001040"/>
        <c:scaling>
          <c:orientation val="minMax"/>
        </c:scaling>
        <c:delete val="1"/>
        <c:axPos val="l"/>
        <c:numFmt formatCode="General" sourceLinked="1"/>
        <c:majorTickMark val="none"/>
        <c:minorTickMark val="none"/>
        <c:tickLblPos val="nextTo"/>
        <c:crossAx val="609990960"/>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Best Performing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A07-42B0-B7F1-3C6BAEBABC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07-42B0-B7F1-3C6BAEBABC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07-42B0-B7F1-3C6BAEBABC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07-42B0-B7F1-3C6BAEBABC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07-42B0-B7F1-3C6BAEBABC86}"/>
              </c:ext>
            </c:extLst>
          </c:dPt>
          <c:dPt>
            <c:idx val="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B-CA07-42B0-B7F1-3C6BAEBABC86}"/>
              </c:ext>
            </c:extLst>
          </c:dPt>
          <c:dLbls>
            <c:dLbl>
              <c:idx val="0"/>
              <c:layout>
                <c:manualLayout>
                  <c:x val="-1.6123140857392825E-3"/>
                  <c:y val="2.57841207349081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A07-42B0-B7F1-3C6BAEBABC86}"/>
                </c:ext>
              </c:extLst>
            </c:dLbl>
            <c:dLbl>
              <c:idx val="2"/>
              <c:layout>
                <c:manualLayout>
                  <c:x val="-1.564206036745407E-2"/>
                  <c:y val="-3.37500000000000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A07-42B0-B7F1-3C6BAEBABC86}"/>
                </c:ext>
              </c:extLst>
            </c:dLbl>
            <c:dLbl>
              <c:idx val="3"/>
              <c:layout>
                <c:manualLayout>
                  <c:x val="-6.107830271216098E-3"/>
                  <c:y val="2.225867599883347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A07-42B0-B7F1-3C6BAEBABC86}"/>
                </c:ext>
              </c:extLst>
            </c:dLbl>
            <c:dLbl>
              <c:idx val="5"/>
              <c:layout>
                <c:manualLayout>
                  <c:x val="2.91792432195975E-2"/>
                  <c:y val="-5.191017789442986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A07-42B0-B7F1-3C6BAEBABC8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'Q5'!$A$2:$F$2</c:f>
              <c:strCache>
                <c:ptCount val="6"/>
                <c:pt idx="0">
                  <c:v>MntWines</c:v>
                </c:pt>
                <c:pt idx="1">
                  <c:v>MntFruits</c:v>
                </c:pt>
                <c:pt idx="2">
                  <c:v>MntMeatProducts</c:v>
                </c:pt>
                <c:pt idx="3">
                  <c:v>MntFishProducts</c:v>
                </c:pt>
                <c:pt idx="4">
                  <c:v>MntSweetProducts</c:v>
                </c:pt>
                <c:pt idx="5">
                  <c:v>MntGoldProds</c:v>
                </c:pt>
              </c:strCache>
            </c:strRef>
          </c:cat>
          <c:val>
            <c:numRef>
              <c:f>'Q5'!$A$3:$F$3</c:f>
              <c:numCache>
                <c:formatCode>General</c:formatCode>
                <c:ptCount val="6"/>
                <c:pt idx="0">
                  <c:v>679676</c:v>
                </c:pt>
                <c:pt idx="1">
                  <c:v>58739</c:v>
                </c:pt>
                <c:pt idx="2">
                  <c:v>368408</c:v>
                </c:pt>
                <c:pt idx="3">
                  <c:v>83904</c:v>
                </c:pt>
                <c:pt idx="4">
                  <c:v>60281</c:v>
                </c:pt>
                <c:pt idx="5">
                  <c:v>98319</c:v>
                </c:pt>
              </c:numCache>
            </c:numRef>
          </c:val>
          <c:extLst>
            <c:ext xmlns:c16="http://schemas.microsoft.com/office/drawing/2014/chart" uri="{C3380CC4-5D6E-409C-BE32-E72D297353CC}">
              <c16:uniqueId val="{0000000C-CA07-42B0-B7F1-3C6BAEBABC86}"/>
            </c:ext>
          </c:extLst>
        </c:ser>
        <c:dLbls>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'Q6'!$A$1</c:f>
              <c:strCache>
                <c:ptCount val="1"/>
                <c:pt idx="0">
                  <c:v>NumDealsPurchases</c:v>
                </c:pt>
              </c:strCache>
            </c:strRef>
          </c:tx>
          <c:spPr>
            <a:solidFill>
              <a:schemeClr val="accent1"/>
            </a:solidFill>
            <a:ln>
              <a:noFill/>
            </a:ln>
            <a:effectLst/>
          </c:spPr>
          <c:invertIfNegative val="0"/>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'Q6'!$A$2</c:f>
              <c:numCache>
                <c:formatCode>General</c:formatCode>
                <c:ptCount val="1"/>
                <c:pt idx="0">
                  <c:v>5170</c:v>
                </c:pt>
              </c:numCache>
            </c:numRef>
          </c:val>
          <c:extLst>
            <c:ext xmlns:c16="http://schemas.microsoft.com/office/drawing/2014/chart" uri="{C3380CC4-5D6E-409C-BE32-E72D297353CC}">
              <c16:uniqueId val="{00000000-E625-4219-BC2D-7F69AB38BB1B}"/>
            </c:ext>
          </c:extLst>
        </c:ser>
        <c:ser>
          <c:idx val="1"/>
          <c:order val="1"/>
          <c:tx>
            <c:strRef>
              <c:f>'Q6'!$B$1</c:f>
              <c:strCache>
                <c:ptCount val="1"/>
                <c:pt idx="0">
                  <c:v>NumWebPurchases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'Q6'!$B$2</c:f>
              <c:numCache>
                <c:formatCode>General</c:formatCode>
                <c:ptCount val="1"/>
                <c:pt idx="0">
                  <c:v>9109</c:v>
                </c:pt>
              </c:numCache>
            </c:numRef>
          </c:val>
          <c:extLst>
            <c:ext xmlns:c16="http://schemas.microsoft.com/office/drawing/2014/chart" uri="{C3380CC4-5D6E-409C-BE32-E72D297353CC}">
              <c16:uniqueId val="{00000001-E625-4219-BC2D-7F69AB38BB1B}"/>
            </c:ext>
          </c:extLst>
        </c:ser>
        <c:ser>
          <c:idx val="2"/>
          <c:order val="2"/>
          <c:tx>
            <c:strRef>
              <c:f>'Q6'!$C$1</c:f>
              <c:strCache>
                <c:ptCount val="1"/>
                <c:pt idx="0">
                  <c:v>NumCatalogPurchases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'Q6'!$C$2</c:f>
              <c:numCache>
                <c:formatCode>General</c:formatCode>
                <c:ptCount val="1"/>
                <c:pt idx="0">
                  <c:v>5876</c:v>
                </c:pt>
              </c:numCache>
            </c:numRef>
          </c:val>
          <c:extLst>
            <c:ext xmlns:c16="http://schemas.microsoft.com/office/drawing/2014/chart" uri="{C3380CC4-5D6E-409C-BE32-E72D297353CC}">
              <c16:uniqueId val="{00000002-E625-4219-BC2D-7F69AB38BB1B}"/>
            </c:ext>
          </c:extLst>
        </c:ser>
        <c:ser>
          <c:idx val="3"/>
          <c:order val="3"/>
          <c:tx>
            <c:strRef>
              <c:f>'Q6'!$D$1</c:f>
              <c:strCache>
                <c:ptCount val="1"/>
                <c:pt idx="0">
                  <c:v>NumStorePurchases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'Q6'!$D$2</c:f>
              <c:numCache>
                <c:formatCode>General</c:formatCode>
                <c:ptCount val="1"/>
                <c:pt idx="0">
                  <c:v>12952</c:v>
                </c:pt>
              </c:numCache>
            </c:numRef>
          </c:val>
          <c:extLst>
            <c:ext xmlns:c16="http://schemas.microsoft.com/office/drawing/2014/chart" uri="{C3380CC4-5D6E-409C-BE32-E72D297353CC}">
              <c16:uniqueId val="{00000003-E625-4219-BC2D-7F69AB38BB1B}"/>
            </c:ext>
          </c:extLst>
        </c:ser>
        <c:dLbls>
          <c:dLblPos val="outEnd"/>
          <c:showLegendKey val="0"/>
          <c:showVal val="1"/>
          <c:showCatName val="0"/>
          <c:showSerName val="0"/>
          <c:showPercent val="0"/>
          <c:showBubbleSize val="0"/>
        </c:dLbls>
        <c:gapWidth val="93"/>
        <c:axId val="1875021360"/>
        <c:axId val="1875033840"/>
      </c:barChart>
      <c:catAx>
        <c:axId val="1875021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033840"/>
        <c:crosses val="autoZero"/>
        <c:auto val="1"/>
        <c:lblAlgn val="ctr"/>
        <c:lblOffset val="100"/>
        <c:noMultiLvlLbl val="0"/>
      </c:catAx>
      <c:valAx>
        <c:axId val="1875033840"/>
        <c:scaling>
          <c:orientation val="minMax"/>
        </c:scaling>
        <c:delete val="1"/>
        <c:axPos val="b"/>
        <c:numFmt formatCode="General" sourceLinked="1"/>
        <c:majorTickMark val="none"/>
        <c:minorTickMark val="none"/>
        <c:tickLblPos val="nextTo"/>
        <c:crossAx val="187502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Channel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57-49B0-A657-95DE8EDC7C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57-49B0-A657-95DE8EDC7C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57-49B0-A657-95DE8EDC7C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57-49B0-A657-95DE8EDC7CE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'Q6'!$A$1:$D$1</c:f>
              <c:strCache>
                <c:ptCount val="4"/>
                <c:pt idx="0">
                  <c:v>NumDealsPurchases</c:v>
                </c:pt>
                <c:pt idx="1">
                  <c:v>NumWebPurchases</c:v>
                </c:pt>
                <c:pt idx="2">
                  <c:v>NumCatalogPurchases</c:v>
                </c:pt>
                <c:pt idx="3">
                  <c:v>NumStorePurchases</c:v>
                </c:pt>
              </c:strCache>
            </c:strRef>
          </c:cat>
          <c:val>
            <c:numRef>
              <c:f>'Q6'!$A$2:$D$2</c:f>
              <c:numCache>
                <c:formatCode>General</c:formatCode>
                <c:ptCount val="4"/>
                <c:pt idx="0">
                  <c:v>5170</c:v>
                </c:pt>
                <c:pt idx="1">
                  <c:v>9109</c:v>
                </c:pt>
                <c:pt idx="2">
                  <c:v>5876</c:v>
                </c:pt>
                <c:pt idx="3">
                  <c:v>12952</c:v>
                </c:pt>
              </c:numCache>
            </c:numRef>
          </c:val>
          <c:extLst>
            <c:ext xmlns:c16="http://schemas.microsoft.com/office/drawing/2014/chart" uri="{C3380CC4-5D6E-409C-BE32-E72D297353CC}">
              <c16:uniqueId val="{00000008-3357-49B0-A657-95DE8EDC7CEC}"/>
            </c:ext>
          </c:extLst>
        </c:ser>
        <c:dLbls>
          <c:dLblPos val="bestFit"/>
          <c:showLegendKey val="0"/>
          <c:showVal val="1"/>
          <c:showCatName val="0"/>
          <c:showSerName val="0"/>
          <c:showPercent val="0"/>
          <c:showBubbleSize val="0"/>
          <c:showLeaderLines val="1"/>
        </c:dLbls>
        <c:firstSliceAng val="162"/>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ID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ID</a:t>
          </a:r>
        </a:p>
      </cx:txPr>
    </cx:title>
    <cx:plotArea>
      <cx:plotAreaRegion>
        <cx:series layoutId="boxWhisker" uniqueId="{A0016F16-CD0E-4180-ADA5-DD9ADDDF5A1B}" formatIdx="0">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Year_Birth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Year_Birth</a:t>
          </a:r>
        </a:p>
      </cx:txPr>
    </cx:title>
    <cx:plotArea>
      <cx:plotAreaRegion>
        <cx:series layoutId="boxWhisker" uniqueId="{A2C4B4DC-6871-49E3-8CAB-6D505135DC59}" formatIdx="0">
          <cx:tx>
            <cx:txData>
              <cx:f>_xlchart.v1.26</cx:f>
              <cx:v>Year_Birth</cx:v>
            </cx:txData>
          </cx:tx>
          <cx:dataId val="0"/>
          <cx:layoutPr>
            <cx:visibility meanLine="0" meanMarker="1" nonoutliers="0" outliers="1"/>
            <cx:statistics quartileMethod="exclusive"/>
          </cx:layoutPr>
        </cx:series>
      </cx:plotAreaRegion>
      <cx:axis id="0">
        <cx:catScaling gapWidth="2.25"/>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chartData>
  <cx:chart>
    <cx:title pos="t" align="ctr" overlay="0">
      <cx:tx>
        <cx:txData>
          <cx:v> Income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Income </a:t>
          </a:r>
        </a:p>
      </cx:txPr>
    </cx:title>
    <cx:plotArea>
      <cx:plotAreaRegion>
        <cx:series layoutId="boxWhisker" uniqueId="{1A5D4451-FCE7-45C3-A378-B9F868D5AB6D}" formatIdx="0">
          <cx:tx>
            <cx:txData>
              <cx:f>_xlchart.v1.29</cx:f>
              <cx:v> Income </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Kidhome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Kidhome</a:t>
          </a:r>
        </a:p>
      </cx:txPr>
    </cx:title>
    <cx:plotArea>
      <cx:plotAreaRegion>
        <cx:series layoutId="boxWhisker" uniqueId="{86D74D58-34F8-458A-8C63-D2C85AE1E810}" formatIdx="0">
          <cx:tx>
            <cx:txData>
              <cx:f>_xlchart.v1.0</cx:f>
              <cx:v>Kidhome</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Teenhome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Teenhome</a:t>
          </a:r>
        </a:p>
      </cx:txPr>
    </cx:title>
    <cx:plotArea>
      <cx:plotAreaRegion>
        <cx:series layoutId="boxWhisker" uniqueId="{FD070722-EB83-4F44-B304-5E0C28CD0E98}" formatIdx="0">
          <cx:tx>
            <cx:txData>
              <cx:f>_xlchart.v1.4</cx:f>
              <cx:v>Teenhome</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Dt_Customer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Dt_Customer</a:t>
          </a:r>
        </a:p>
      </cx:txPr>
    </cx:title>
    <cx:plotArea>
      <cx:plotAreaRegion>
        <cx:series layoutId="boxWhisker" uniqueId="{3F8F3910-C86D-4CFE-B969-7DBADB07A2FB}" formatIdx="0">
          <cx:tx>
            <cx:txData>
              <cx:f>_xlchart.v1.2</cx:f>
              <cx:v>Dt_Customer</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_xlchart.v1.32</cx:f>
      </cx:numDim>
    </cx:data>
  </cx:chartData>
  <cx:chart>
    <cx:title pos="t" align="ctr" overlay="0">
      <cx:tx>
        <cx:txData>
          <cx:v>Recency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Recency</a:t>
          </a:r>
        </a:p>
      </cx:txPr>
    </cx:title>
    <cx:plotArea>
      <cx:plotAreaRegion>
        <cx:series layoutId="boxWhisker" uniqueId="{FB251318-3D54-44A3-A996-A8D79567D0F6}" formatIdx="0">
          <cx:tx>
            <cx:txData>
              <cx:f>_xlchart.v1.31</cx:f>
              <cx:v>Recency</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_xlchart.v1.34</cx:f>
      </cx:numDim>
    </cx:data>
  </cx:chartData>
  <cx:chart>
    <cx:title pos="t" align="ctr" overlay="0">
      <cx:tx>
        <cx:txData>
          <cx:v>MntWines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MntWines</a:t>
          </a:r>
        </a:p>
      </cx:txPr>
    </cx:title>
    <cx:plotArea>
      <cx:plotAreaRegion>
        <cx:series layoutId="boxWhisker" uniqueId="{0973FA4E-508A-46C8-B2A0-F0D4B2AC8095}" formatIdx="0">
          <cx:tx>
            <cx:txData>
              <cx:f>_xlchart.v1.33</cx:f>
              <cx:v>MntWines</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MntFruits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MntFruits</a:t>
          </a:r>
        </a:p>
      </cx:txPr>
    </cx:title>
    <cx:plotArea>
      <cx:plotAreaRegion>
        <cx:series layoutId="boxWhisker" uniqueId="{3D1EC78E-0F91-4303-B594-2F57B01C9AAD}" formatIdx="0">
          <cx:tx>
            <cx:txData>
              <cx:f>_xlchart.v1.8</cx:f>
              <cx:v>MntFruits</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MntMeatProducts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MntMeatProducts</a:t>
          </a:r>
        </a:p>
      </cx:txPr>
    </cx:title>
    <cx:plotArea>
      <cx:plotAreaRegion>
        <cx:series layoutId="boxWhisker" uniqueId="{2580F51C-92BE-4119-BE4E-1218C39D4DA8}" formatIdx="0">
          <cx:tx>
            <cx:txData>
              <cx:f>_xlchart.v1.6</cx:f>
              <cx:v>MntMeatProducts</cx:v>
            </cx:txData>
          </cx:tx>
          <cx:dataId val="0"/>
          <cx:layoutPr>
            <cx:visibility nonoutliers="0"/>
            <cx:statistics quartileMethod="exclusive"/>
          </cx:layoutPr>
        </cx:series>
      </cx:plotAreaRegion>
      <cx:axis id="0">
        <cx:catScaling gapWidth="1"/>
        <cx:tickLabels/>
      </cx:axis>
      <cx:axis id="1">
        <cx:valScaling/>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MntFishProducts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MntFishProducts</a:t>
          </a:r>
        </a:p>
      </cx:txPr>
    </cx:title>
    <cx:plotArea>
      <cx:plotAreaRegion>
        <cx:series layoutId="boxWhisker" uniqueId="{4588E253-BB2A-42A0-A249-C44496DC3FAE}" formatIdx="0">
          <cx:tx>
            <cx:txData>
              <cx:f>_xlchart.v1.10</cx:f>
              <cx:v>MntFishProducts</cx:v>
            </cx:txData>
          </cx:tx>
          <cx:dataId val="0"/>
          <cx:layoutPr>
            <cx:visibility nonoutliers="0"/>
            <cx:statistics quartileMethod="exclusive"/>
          </cx:layoutPr>
        </cx:series>
      </cx:plotAreaRegion>
      <cx:axis id="0">
        <cx:catScaling gapWidth="1"/>
        <cx:tickLabels/>
      </cx:axis>
      <cx:axis id="1">
        <cx:valScaling/>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MntSweetProducts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MntSweetProducts</a:t>
          </a:r>
        </a:p>
      </cx:txPr>
    </cx:title>
    <cx:plotArea>
      <cx:plotAreaRegion>
        <cx:series layoutId="boxWhisker" uniqueId="{9A56E3EF-8BE7-4828-BD5A-7ECFB99AB311}" formatIdx="0">
          <cx:tx>
            <cx:txData>
              <cx:f>_xlchart.v1.20</cx:f>
              <cx:v>MntSweetProducts</cx:v>
            </cx:txData>
          </cx:tx>
          <cx:dataId val="0"/>
          <cx:layoutPr>
            <cx:visibility nonoutliers="0"/>
            <cx:statistics quartileMethod="exclusive"/>
          </cx:layoutPr>
        </cx:series>
      </cx:plotAreaRegion>
      <cx:axis id="0">
        <cx:catScaling gapWidth="1"/>
        <cx:tickLabels/>
      </cx:axis>
      <cx:axis id="1">
        <cx:valScaling/>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MntGoldProds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MntGoldProds</a:t>
          </a:r>
        </a:p>
      </cx:txPr>
    </cx:title>
    <cx:plotArea>
      <cx:plotAreaRegion>
        <cx:series layoutId="boxWhisker" uniqueId="{1B0C5A31-E7F9-4C1E-BA23-FBEE164ED0EA}" formatIdx="0">
          <cx:tx>
            <cx:txData>
              <cx:f>_xlchart.v1.12</cx:f>
              <cx:v>MntGoldProds</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NumDealsPurchases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NumDealsPurchases</a:t>
          </a:r>
        </a:p>
      </cx:txPr>
    </cx:title>
    <cx:plotArea>
      <cx:plotAreaRegion>
        <cx:series layoutId="boxWhisker" uniqueId="{AC9EC867-D1C0-445A-B758-F57B941D034A}" formatIdx="0">
          <cx:tx>
            <cx:txData>
              <cx:f>_xlchart.v1.22</cx:f>
              <cx:v>NumDealsPurchases</cx:v>
            </cx:txData>
          </cx:tx>
          <cx:dataId val="0"/>
          <cx:layoutPr>
            <cx:visibility nonoutliers="0"/>
            <cx:statistics quartileMethod="exclusive"/>
          </cx:layoutPr>
        </cx:series>
      </cx:plotAreaRegion>
      <cx:axis id="0">
        <cx:catScaling gapWidth="1"/>
        <cx:tickLabels/>
      </cx:axis>
      <cx:axis id="1">
        <cx:valScaling/>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NumWebPurchases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NumWebPurchases</a:t>
          </a:r>
        </a:p>
      </cx:txPr>
    </cx:title>
    <cx:plotArea>
      <cx:plotAreaRegion>
        <cx:series layoutId="boxWhisker" uniqueId="{D36926F5-0187-43F1-B192-E74876EF06CB}" formatIdx="0">
          <cx:tx>
            <cx:txData>
              <cx:f>_xlchart.v1.14</cx:f>
              <cx:v>NumWebPurchases</cx:v>
            </cx:txData>
          </cx:tx>
          <cx:dataId val="0"/>
          <cx:layoutPr>
            <cx:statistics quartileMethod="exclusive"/>
          </cx:layoutPr>
        </cx:series>
      </cx:plotAreaRegion>
      <cx:axis id="0">
        <cx:catScaling gapWidth="1"/>
        <cx:tickLabels/>
      </cx:axis>
      <cx:axis id="1">
        <cx:valScaling/>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NumCatalogPurchases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NumCatalogPurchases</a:t>
          </a:r>
        </a:p>
      </cx:txPr>
    </cx:title>
    <cx:plotArea>
      <cx:plotAreaRegion>
        <cx:series layoutId="boxWhisker" uniqueId="{3E677D9E-AEFE-4EF9-BE9E-616BDB057CD7}" formatIdx="0">
          <cx:tx>
            <cx:txData>
              <cx:f>_xlchart.v1.16</cx:f>
              <cx:v>NumCatalogPurchases</cx:v>
            </cx:txData>
          </cx:tx>
          <cx:dataId val="0"/>
          <cx:layoutPr>
            <cx:visibility nonoutliers="0"/>
            <cx:statistics quartileMethod="exclusive"/>
          </cx:layoutPr>
        </cx:series>
      </cx:plotAreaRegion>
      <cx:axis id="0">
        <cx:catScaling gapWidth="1"/>
        <cx:tickLabels/>
      </cx:axis>
      <cx:axis id="1">
        <cx:valScaling/>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NumStorePurchases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NumStorePurchases</a:t>
          </a:r>
        </a:p>
      </cx:txPr>
    </cx:title>
    <cx:plotArea>
      <cx:plotAreaRegion>
        <cx:series layoutId="boxWhisker" uniqueId="{22CFC140-6BF7-4955-8A7C-2F20FDFC6917}" formatIdx="0">
          <cx:tx>
            <cx:txData>
              <cx:f>_xlchart.v1.18</cx:f>
              <cx:v>NumStorePurchases</cx:v>
            </cx:txData>
          </cx:tx>
          <cx:dataId val="0"/>
          <cx:layoutPr>
            <cx:visibility nonoutliers="0"/>
            <cx:statistics quartileMethod="exclusive"/>
          </cx:layoutPr>
        </cx:series>
      </cx:plotAreaRegion>
      <cx:axis id="0">
        <cx:catScaling gapWidth="1"/>
        <cx:tickLabels/>
      </cx:axis>
      <cx:axis id="1">
        <cx:valScaling/>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NumWebVisitsMonth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NumWebVisitsMonth</a:t>
          </a:r>
        </a:p>
      </cx:txPr>
    </cx:title>
    <cx:plotArea>
      <cx:plotAreaRegion>
        <cx:series layoutId="boxWhisker" uniqueId="{34528F76-2F27-4919-8A26-B61080D08B6C}" formatIdx="0">
          <cx:tx>
            <cx:txData>
              <cx:f>_xlchart.v1.24</cx:f>
              <cx:v>NumWebVisitsMonth</cx:v>
            </cx:txData>
          </cx:tx>
          <cx:dataId val="0"/>
          <cx:layoutPr>
            <cx:visibility nonoutliers="0"/>
            <cx:statistics quartileMethod="exclusive"/>
          </cx:layoutPr>
        </cx:series>
      </cx:plotAreaRegion>
      <cx:axis id="0">
        <cx:catScaling gapWidth="2.29999995"/>
        <cx:tickLabels/>
      </cx:axis>
      <cx:axis id="1">
        <cx:valScaling/>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chartData>
  <cx:chart>
    <cx:title pos="t" align="ctr" overlay="0">
      <cx:tx>
        <cx:txData>
          <cx:v>Year_Birth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Year_Birth</a:t>
          </a:r>
        </a:p>
      </cx:txPr>
    </cx:title>
    <cx:plotArea>
      <cx:plotAreaRegion>
        <cx:series layoutId="boxWhisker" uniqueId="{A2C4B4DC-6871-49E3-8CAB-6D505135DC59}" formatIdx="0">
          <cx:tx>
            <cx:txData>
              <cx:f>_xlchart.v1.35</cx:f>
              <cx:v>Year_Birth</cx:v>
            </cx:txData>
          </cx:tx>
          <cx:dataId val="0"/>
          <cx:layoutPr>
            <cx:visibility meanLine="0" meanMarker="1" nonoutliers="0" outliers="1"/>
            <cx:statistics quartileMethod="exclusive"/>
          </cx:layoutPr>
        </cx:series>
      </cx:plotAreaRegion>
      <cx:axis id="0" hidden="1">
        <cx:catScaling gapWidth="2.25"/>
        <cx:tickLabels/>
      </cx:axis>
      <cx:axis id="1" hidden="1">
        <cx:valScaling/>
        <cx:tickLabels/>
      </cx:axis>
    </cx:plotArea>
  </cx:chart>
  <cx:spPr>
    <a:noFill/>
    <a:ln>
      <a:noFill/>
    </a:ln>
  </cx:spPr>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_xlchart.v1.38</cx:f>
      </cx:numDim>
    </cx:data>
  </cx:chartData>
  <cx:chart>
    <cx:title pos="t" align="ctr" overlay="0">
      <cx:tx>
        <cx:txData>
          <cx:v> Income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Income </a:t>
          </a:r>
        </a:p>
      </cx:txPr>
    </cx:title>
    <cx:plotArea>
      <cx:plotAreaRegion>
        <cx:series layoutId="boxWhisker" uniqueId="{1A5D4451-FCE7-45C3-A378-B9F868D5AB6D}" formatIdx="0">
          <cx:tx>
            <cx:txData>
              <cx:f>_xlchart.v1.37</cx:f>
              <cx:v> Income </cx:v>
            </cx:txData>
          </cx:tx>
          <cx:dataId val="0"/>
          <cx:layoutPr>
            <cx:visibility meanLine="0" meanMarker="1" nonoutliers="0" outliers="1"/>
            <cx:statistics quartileMethod="exclusive"/>
          </cx:layoutPr>
        </cx:series>
      </cx:plotAreaRegion>
      <cx:axis id="0" hidden="1">
        <cx:catScaling gapWidth="1"/>
        <cx:tickLabels/>
      </cx:axis>
      <cx:axis id="1" hidden="1">
        <cx:valScaling/>
        <cx:tickLabels/>
      </cx:axis>
    </cx:plotArea>
  </cx:chart>
  <cx:spPr>
    <a:noFill/>
    <a:ln>
      <a:noFill/>
    </a:ln>
  </cx:spPr>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_xlchart.v1.40</cx:f>
      </cx:numDim>
    </cx:data>
  </cx:chartData>
  <cx:chart>
    <cx:title pos="t" align="ctr" overlay="0">
      <cx:tx>
        <cx:txData>
          <cx:v>Year_Birth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Year_Birth</a:t>
          </a:r>
        </a:p>
      </cx:txPr>
    </cx:title>
    <cx:plotArea>
      <cx:plotAreaRegion>
        <cx:series layoutId="boxWhisker" uniqueId="{A2C4B4DC-6871-49E3-8CAB-6D505135DC59}" formatIdx="0">
          <cx:tx>
            <cx:txData>
              <cx:f>_xlchart.v1.39</cx:f>
              <cx:v>Year_Birth</cx:v>
            </cx:txData>
          </cx:tx>
          <cx:dataId val="0"/>
          <cx:layoutPr>
            <cx:visibility meanLine="0" meanMarker="1" nonoutliers="0" outliers="1"/>
            <cx:statistics quartileMethod="exclusive"/>
          </cx:layoutPr>
        </cx:series>
      </cx:plotAreaRegion>
      <cx:axis id="0" hidden="1">
        <cx:catScaling gapWidth="2.25"/>
        <cx:tickLabels/>
      </cx:axis>
      <cx:axis id="1" hidden="1">
        <cx:valScaling/>
        <cx:tickLabels/>
      </cx:axis>
    </cx:plotArea>
  </cx:chart>
  <cx:spPr>
    <a:noFill/>
    <a:ln>
      <a:noFill/>
    </a:ln>
  </cx:spPr>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_xlchart.v1.42</cx:f>
      </cx:numDim>
    </cx:data>
  </cx:chartData>
  <cx:chart>
    <cx:title pos="t" align="ctr" overlay="0">
      <cx:tx>
        <cx:txData>
          <cx:v> Income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Income </a:t>
          </a:r>
        </a:p>
      </cx:txPr>
    </cx:title>
    <cx:plotArea>
      <cx:plotAreaRegion>
        <cx:series layoutId="boxWhisker" uniqueId="{1A5D4451-FCE7-45C3-A378-B9F868D5AB6D}" formatIdx="0">
          <cx:tx>
            <cx:txData>
              <cx:f>_xlchart.v1.41</cx:f>
              <cx:v> Income </cx:v>
            </cx:txData>
          </cx:tx>
          <cx:dataId val="0"/>
          <cx:layoutPr>
            <cx:visibility meanLine="0" meanMarker="1" nonoutliers="0" outliers="1"/>
            <cx:statistics quartileMethod="exclusive"/>
          </cx:layoutPr>
        </cx:series>
      </cx:plotAreaRegion>
      <cx:axis id="0" hidden="1">
        <cx:catScaling gapWidth="1"/>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microsoft.com/office/2014/relationships/chartEx" Target="../charts/chartEx13.xml"/><Relationship Id="rId18" Type="http://schemas.microsoft.com/office/2014/relationships/chartEx" Target="../charts/chartEx18.xml"/><Relationship Id="rId26" Type="http://schemas.openxmlformats.org/officeDocument/2006/relationships/image" Target="../media/image8.png"/><Relationship Id="rId3" Type="http://schemas.microsoft.com/office/2014/relationships/chartEx" Target="../charts/chartEx3.xml"/><Relationship Id="rId21" Type="http://schemas.openxmlformats.org/officeDocument/2006/relationships/image" Target="../media/image3.png"/><Relationship Id="rId34" Type="http://schemas.openxmlformats.org/officeDocument/2006/relationships/image" Target="../media/image16.png"/><Relationship Id="rId7" Type="http://schemas.microsoft.com/office/2014/relationships/chartEx" Target="../charts/chartEx7.xml"/><Relationship Id="rId12" Type="http://schemas.microsoft.com/office/2014/relationships/chartEx" Target="../charts/chartEx12.xml"/><Relationship Id="rId17" Type="http://schemas.microsoft.com/office/2014/relationships/chartEx" Target="../charts/chartEx17.xml"/><Relationship Id="rId25" Type="http://schemas.openxmlformats.org/officeDocument/2006/relationships/image" Target="../media/image7.png"/><Relationship Id="rId33" Type="http://schemas.openxmlformats.org/officeDocument/2006/relationships/image" Target="../media/image15.png"/><Relationship Id="rId2" Type="http://schemas.microsoft.com/office/2014/relationships/chartEx" Target="../charts/chartEx2.xml"/><Relationship Id="rId16" Type="http://schemas.microsoft.com/office/2014/relationships/chartEx" Target="../charts/chartEx16.xml"/><Relationship Id="rId20" Type="http://schemas.openxmlformats.org/officeDocument/2006/relationships/image" Target="../media/image2.png"/><Relationship Id="rId29" Type="http://schemas.openxmlformats.org/officeDocument/2006/relationships/image" Target="../media/image11.png"/><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24" Type="http://schemas.openxmlformats.org/officeDocument/2006/relationships/image" Target="../media/image6.png"/><Relationship Id="rId32" Type="http://schemas.openxmlformats.org/officeDocument/2006/relationships/image" Target="../media/image14.png"/><Relationship Id="rId5" Type="http://schemas.microsoft.com/office/2014/relationships/chartEx" Target="../charts/chartEx5.xml"/><Relationship Id="rId15" Type="http://schemas.microsoft.com/office/2014/relationships/chartEx" Target="../charts/chartEx15.xml"/><Relationship Id="rId23" Type="http://schemas.openxmlformats.org/officeDocument/2006/relationships/image" Target="../media/image5.png"/><Relationship Id="rId28" Type="http://schemas.openxmlformats.org/officeDocument/2006/relationships/image" Target="../media/image10.png"/><Relationship Id="rId36" Type="http://schemas.openxmlformats.org/officeDocument/2006/relationships/image" Target="../media/image18.png"/><Relationship Id="rId10" Type="http://schemas.microsoft.com/office/2014/relationships/chartEx" Target="../charts/chartEx10.xml"/><Relationship Id="rId19" Type="http://schemas.openxmlformats.org/officeDocument/2006/relationships/image" Target="../media/image1.png"/><Relationship Id="rId31" Type="http://schemas.openxmlformats.org/officeDocument/2006/relationships/image" Target="../media/image13.png"/><Relationship Id="rId4" Type="http://schemas.microsoft.com/office/2014/relationships/chartEx" Target="../charts/chartEx4.xml"/><Relationship Id="rId9" Type="http://schemas.microsoft.com/office/2014/relationships/chartEx" Target="../charts/chartEx9.xml"/><Relationship Id="rId14" Type="http://schemas.microsoft.com/office/2014/relationships/chartEx" Target="../charts/chartEx14.xml"/><Relationship Id="rId22" Type="http://schemas.openxmlformats.org/officeDocument/2006/relationships/image" Target="../media/image4.png"/><Relationship Id="rId27" Type="http://schemas.openxmlformats.org/officeDocument/2006/relationships/image" Target="../media/image9.png"/><Relationship Id="rId30" Type="http://schemas.openxmlformats.org/officeDocument/2006/relationships/image" Target="../media/image12.png"/><Relationship Id="rId35" Type="http://schemas.openxmlformats.org/officeDocument/2006/relationships/image" Target="../media/image17.png"/><Relationship Id="rId8" Type="http://schemas.microsoft.com/office/2014/relationships/chartEx" Target="../charts/chartEx8.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hyperlink" Target="#Dashboard!A163"/><Relationship Id="rId3" Type="http://schemas.openxmlformats.org/officeDocument/2006/relationships/chart" Target="../charts/chart7.xml"/><Relationship Id="rId21" Type="http://schemas.openxmlformats.org/officeDocument/2006/relationships/hyperlink" Target="#Dashboard!A5"/><Relationship Id="rId7" Type="http://schemas.openxmlformats.org/officeDocument/2006/relationships/chart" Target="../charts/chart11.xml"/><Relationship Id="rId12" Type="http://schemas.openxmlformats.org/officeDocument/2006/relationships/image" Target="../media/image2.png"/><Relationship Id="rId17" Type="http://schemas.openxmlformats.org/officeDocument/2006/relationships/chart" Target="../charts/chart17.xml"/><Relationship Id="rId25" Type="http://schemas.openxmlformats.org/officeDocument/2006/relationships/hyperlink" Target="#Dashboard!M40"/><Relationship Id="rId2" Type="http://schemas.openxmlformats.org/officeDocument/2006/relationships/chart" Target="../charts/chart6.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1.png"/><Relationship Id="rId24" Type="http://schemas.openxmlformats.org/officeDocument/2006/relationships/hyperlink" Target="#Dashboard!A132"/><Relationship Id="rId5" Type="http://schemas.openxmlformats.org/officeDocument/2006/relationships/chart" Target="../charts/chart9.xml"/><Relationship Id="rId15" Type="http://schemas.openxmlformats.org/officeDocument/2006/relationships/chart" Target="../charts/chart15.xml"/><Relationship Id="rId23" Type="http://schemas.openxmlformats.org/officeDocument/2006/relationships/hyperlink" Target="#Dashboard!A101"/><Relationship Id="rId10" Type="http://schemas.microsoft.com/office/2014/relationships/chartEx" Target="../charts/chartEx20.xml"/><Relationship Id="rId19" Type="http://schemas.openxmlformats.org/officeDocument/2006/relationships/chart" Target="../charts/chart19.xml"/><Relationship Id="rId4" Type="http://schemas.openxmlformats.org/officeDocument/2006/relationships/chart" Target="../charts/chart8.xml"/><Relationship Id="rId9" Type="http://schemas.microsoft.com/office/2014/relationships/chartEx" Target="../charts/chartEx19.xml"/><Relationship Id="rId14" Type="http://schemas.openxmlformats.org/officeDocument/2006/relationships/chart" Target="../charts/chart14.xml"/><Relationship Id="rId22" Type="http://schemas.openxmlformats.org/officeDocument/2006/relationships/hyperlink" Target="#Dashboard!A70"/><Relationship Id="rId27" Type="http://schemas.openxmlformats.org/officeDocument/2006/relationships/hyperlink" Target="#Dashboard!A71"/></Relationships>
</file>

<file path=xl/drawings/_rels/drawing5.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29.xml"/><Relationship Id="rId18" Type="http://schemas.openxmlformats.org/officeDocument/2006/relationships/chart" Target="../charts/chart34.xml"/><Relationship Id="rId3" Type="http://schemas.openxmlformats.org/officeDocument/2006/relationships/chart" Target="../charts/chart23.xml"/><Relationship Id="rId21" Type="http://schemas.openxmlformats.org/officeDocument/2006/relationships/hyperlink" Target="#Sheet2!A132"/><Relationship Id="rId7" Type="http://schemas.openxmlformats.org/officeDocument/2006/relationships/chart" Target="../charts/chart27.xml"/><Relationship Id="rId12" Type="http://schemas.openxmlformats.org/officeDocument/2006/relationships/image" Target="../media/image2.png"/><Relationship Id="rId17" Type="http://schemas.openxmlformats.org/officeDocument/2006/relationships/chart" Target="../charts/chart33.xml"/><Relationship Id="rId2" Type="http://schemas.openxmlformats.org/officeDocument/2006/relationships/chart" Target="../charts/chart22.xml"/><Relationship Id="rId16" Type="http://schemas.openxmlformats.org/officeDocument/2006/relationships/chart" Target="../charts/chart32.xml"/><Relationship Id="rId20" Type="http://schemas.openxmlformats.org/officeDocument/2006/relationships/chart" Target="../charts/chart36.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image" Target="../media/image1.png"/><Relationship Id="rId5" Type="http://schemas.openxmlformats.org/officeDocument/2006/relationships/chart" Target="../charts/chart25.xml"/><Relationship Id="rId15" Type="http://schemas.openxmlformats.org/officeDocument/2006/relationships/chart" Target="../charts/chart31.xml"/><Relationship Id="rId23" Type="http://schemas.openxmlformats.org/officeDocument/2006/relationships/hyperlink" Target="#Sheet2!A6"/><Relationship Id="rId10" Type="http://schemas.microsoft.com/office/2014/relationships/chartEx" Target="../charts/chartEx22.xml"/><Relationship Id="rId19" Type="http://schemas.openxmlformats.org/officeDocument/2006/relationships/chart" Target="../charts/chart35.xml"/><Relationship Id="rId4" Type="http://schemas.openxmlformats.org/officeDocument/2006/relationships/chart" Target="../charts/chart24.xml"/><Relationship Id="rId9" Type="http://schemas.microsoft.com/office/2014/relationships/chartEx" Target="../charts/chartEx21.xml"/><Relationship Id="rId14" Type="http://schemas.openxmlformats.org/officeDocument/2006/relationships/chart" Target="../charts/chart30.xml"/><Relationship Id="rId22" Type="http://schemas.openxmlformats.org/officeDocument/2006/relationships/hyperlink" Target="#Sheet2!A164"/></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5</xdr:col>
      <xdr:colOff>228600</xdr:colOff>
      <xdr:row>19</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9986336-1439-4B0A-9A14-4CD5AE6CB9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815340"/>
              <a:ext cx="32766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20</xdr:row>
      <xdr:rowOff>160020</xdr:rowOff>
    </xdr:from>
    <xdr:to>
      <xdr:col>5</xdr:col>
      <xdr:colOff>22860</xdr:colOff>
      <xdr:row>35</xdr:row>
      <xdr:rowOff>160020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61963EC-CD46-46DC-8665-1FC1E37451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3901440"/>
              <a:ext cx="30708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37</xdr:row>
      <xdr:rowOff>167640</xdr:rowOff>
    </xdr:from>
    <xdr:to>
      <xdr:col>5</xdr:col>
      <xdr:colOff>68580</xdr:colOff>
      <xdr:row>52</xdr:row>
      <xdr:rowOff>167640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79DF335-0FB7-467C-A145-6FABE69587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7018020"/>
              <a:ext cx="31165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56</xdr:row>
      <xdr:rowOff>0</xdr:rowOff>
    </xdr:from>
    <xdr:to>
      <xdr:col>5</xdr:col>
      <xdr:colOff>434340</xdr:colOff>
      <xdr:row>71</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7F41C18-1EFA-44D3-A7F2-AF6D95BCE8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0325100"/>
              <a:ext cx="34823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73</xdr:row>
      <xdr:rowOff>0</xdr:rowOff>
    </xdr:from>
    <xdr:to>
      <xdr:col>5</xdr:col>
      <xdr:colOff>419100</xdr:colOff>
      <xdr:row>88</xdr:row>
      <xdr:rowOff>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3627AEE-1275-4E61-866E-75D24D6D3E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13434060"/>
              <a:ext cx="34671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90</xdr:row>
      <xdr:rowOff>30480</xdr:rowOff>
    </xdr:from>
    <xdr:to>
      <xdr:col>5</xdr:col>
      <xdr:colOff>411480</xdr:colOff>
      <xdr:row>105</xdr:row>
      <xdr:rowOff>30480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0609CC2-F80B-4B8F-A6BB-E44BEC22F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16573500"/>
              <a:ext cx="34594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106</xdr:row>
      <xdr:rowOff>91440</xdr:rowOff>
    </xdr:from>
    <xdr:to>
      <xdr:col>5</xdr:col>
      <xdr:colOff>426720</xdr:colOff>
      <xdr:row>121</xdr:row>
      <xdr:rowOff>91440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65B46BC-75CA-4258-933A-38B8D4D314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19560540"/>
              <a:ext cx="34747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7620</xdr:colOff>
      <xdr:row>122</xdr:row>
      <xdr:rowOff>175260</xdr:rowOff>
    </xdr:from>
    <xdr:to>
      <xdr:col>5</xdr:col>
      <xdr:colOff>403860</xdr:colOff>
      <xdr:row>137</xdr:row>
      <xdr:rowOff>175260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5F023DE6-BFD5-4BC4-A773-431973C42C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620" y="22570440"/>
              <a:ext cx="34442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139</xdr:row>
      <xdr:rowOff>0</xdr:rowOff>
    </xdr:from>
    <xdr:to>
      <xdr:col>5</xdr:col>
      <xdr:colOff>396240</xdr:colOff>
      <xdr:row>154</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0642DECF-A4FE-4181-BA3A-FA27469A9B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25504140"/>
              <a:ext cx="34442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155</xdr:row>
      <xdr:rowOff>0</xdr:rowOff>
    </xdr:from>
    <xdr:to>
      <xdr:col>5</xdr:col>
      <xdr:colOff>373380</xdr:colOff>
      <xdr:row>170</xdr:row>
      <xdr:rowOff>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43EE4A8-5527-4804-8B8F-FC44A4F725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28430220"/>
              <a:ext cx="34213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172</xdr:row>
      <xdr:rowOff>0</xdr:rowOff>
    </xdr:from>
    <xdr:to>
      <xdr:col>5</xdr:col>
      <xdr:colOff>358140</xdr:colOff>
      <xdr:row>187</xdr:row>
      <xdr:rowOff>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AF91E392-A960-40D0-878F-A2C70030D2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0" y="31539180"/>
              <a:ext cx="34061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188</xdr:row>
      <xdr:rowOff>0</xdr:rowOff>
    </xdr:from>
    <xdr:to>
      <xdr:col>5</xdr:col>
      <xdr:colOff>327660</xdr:colOff>
      <xdr:row>203</xdr:row>
      <xdr:rowOff>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261EE60-E4FF-4D2E-B49C-FBA2798057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0" y="34465260"/>
              <a:ext cx="33756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204</xdr:row>
      <xdr:rowOff>0</xdr:rowOff>
    </xdr:from>
    <xdr:to>
      <xdr:col>5</xdr:col>
      <xdr:colOff>312420</xdr:colOff>
      <xdr:row>219</xdr:row>
      <xdr:rowOff>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BC12F807-8E80-4EE5-BB87-D7ED2A9D64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0" y="37391340"/>
              <a:ext cx="33604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220</xdr:row>
      <xdr:rowOff>0</xdr:rowOff>
    </xdr:from>
    <xdr:to>
      <xdr:col>5</xdr:col>
      <xdr:colOff>312420</xdr:colOff>
      <xdr:row>235</xdr:row>
      <xdr:rowOff>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411FB8F1-0B0F-43B6-8ECA-32CB62A67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0317420"/>
              <a:ext cx="33604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237</xdr:row>
      <xdr:rowOff>0</xdr:rowOff>
    </xdr:from>
    <xdr:to>
      <xdr:col>5</xdr:col>
      <xdr:colOff>327660</xdr:colOff>
      <xdr:row>252</xdr:row>
      <xdr:rowOff>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29E2DAB0-7943-4E1C-9F50-B384295325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0" y="43426380"/>
              <a:ext cx="33756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254</xdr:row>
      <xdr:rowOff>0</xdr:rowOff>
    </xdr:from>
    <xdr:to>
      <xdr:col>5</xdr:col>
      <xdr:colOff>342900</xdr:colOff>
      <xdr:row>269</xdr:row>
      <xdr:rowOff>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7B7D16A6-EF88-4C98-BE98-1B6F64D3FE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0" y="46535340"/>
              <a:ext cx="33909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270</xdr:row>
      <xdr:rowOff>0</xdr:rowOff>
    </xdr:from>
    <xdr:to>
      <xdr:col>5</xdr:col>
      <xdr:colOff>312420</xdr:colOff>
      <xdr:row>285</xdr:row>
      <xdr:rowOff>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637855C7-4F70-4E9B-A28A-F92B905D53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0" y="49461420"/>
              <a:ext cx="33604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287</xdr:row>
      <xdr:rowOff>0</xdr:rowOff>
    </xdr:from>
    <xdr:to>
      <xdr:col>5</xdr:col>
      <xdr:colOff>289560</xdr:colOff>
      <xdr:row>302</xdr:row>
      <xdr:rowOff>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6B79E112-DEF1-4288-A482-F879C17429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0" y="52570380"/>
              <a:ext cx="33375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0</xdr:colOff>
      <xdr:row>21</xdr:row>
      <xdr:rowOff>0</xdr:rowOff>
    </xdr:from>
    <xdr:to>
      <xdr:col>12</xdr:col>
      <xdr:colOff>24650</xdr:colOff>
      <xdr:row>36</xdr:row>
      <xdr:rowOff>6334</xdr:rowOff>
    </xdr:to>
    <xdr:pic>
      <xdr:nvPicPr>
        <xdr:cNvPr id="21" name="Picture 20">
          <a:extLst>
            <a:ext uri="{FF2B5EF4-FFF2-40B4-BE49-F238E27FC236}">
              <a16:creationId xmlns:a16="http://schemas.microsoft.com/office/drawing/2014/main" id="{7489D0EE-1D37-D093-A7BB-4564DE705320}"/>
            </a:ext>
          </a:extLst>
        </xdr:cNvPr>
        <xdr:cNvPicPr>
          <a:picLocks noChangeAspect="1"/>
        </xdr:cNvPicPr>
      </xdr:nvPicPr>
      <xdr:blipFill>
        <a:blip xmlns:r="http://schemas.openxmlformats.org/officeDocument/2006/relationships" r:embed="rId19"/>
        <a:stretch>
          <a:fillRect/>
        </a:stretch>
      </xdr:blipFill>
      <xdr:spPr>
        <a:xfrm>
          <a:off x="4267200" y="3840480"/>
          <a:ext cx="3072650" cy="2749534"/>
        </a:xfrm>
        <a:prstGeom prst="rect">
          <a:avLst/>
        </a:prstGeom>
      </xdr:spPr>
    </xdr:pic>
    <xdr:clientData/>
  </xdr:twoCellAnchor>
  <xdr:twoCellAnchor editAs="oneCell">
    <xdr:from>
      <xdr:col>6</xdr:col>
      <xdr:colOff>601980</xdr:colOff>
      <xdr:row>37</xdr:row>
      <xdr:rowOff>167640</xdr:rowOff>
    </xdr:from>
    <xdr:to>
      <xdr:col>12</xdr:col>
      <xdr:colOff>65803</xdr:colOff>
      <xdr:row>52</xdr:row>
      <xdr:rowOff>173974</xdr:rowOff>
    </xdr:to>
    <xdr:pic>
      <xdr:nvPicPr>
        <xdr:cNvPr id="25" name="Picture 24">
          <a:extLst>
            <a:ext uri="{FF2B5EF4-FFF2-40B4-BE49-F238E27FC236}">
              <a16:creationId xmlns:a16="http://schemas.microsoft.com/office/drawing/2014/main" id="{9D8D66AE-26A5-4A9D-C7A2-A2DA2284A025}"/>
            </a:ext>
          </a:extLst>
        </xdr:cNvPr>
        <xdr:cNvPicPr>
          <a:picLocks noChangeAspect="1"/>
        </xdr:cNvPicPr>
      </xdr:nvPicPr>
      <xdr:blipFill>
        <a:blip xmlns:r="http://schemas.openxmlformats.org/officeDocument/2006/relationships" r:embed="rId20"/>
        <a:stretch>
          <a:fillRect/>
        </a:stretch>
      </xdr:blipFill>
      <xdr:spPr>
        <a:xfrm>
          <a:off x="4259580" y="7018020"/>
          <a:ext cx="3121423" cy="2749534"/>
        </a:xfrm>
        <a:prstGeom prst="rect">
          <a:avLst/>
        </a:prstGeom>
      </xdr:spPr>
    </xdr:pic>
    <xdr:clientData/>
  </xdr:twoCellAnchor>
  <xdr:twoCellAnchor editAs="oneCell">
    <xdr:from>
      <xdr:col>7</xdr:col>
      <xdr:colOff>0</xdr:colOff>
      <xdr:row>287</xdr:row>
      <xdr:rowOff>0</xdr:rowOff>
    </xdr:from>
    <xdr:to>
      <xdr:col>12</xdr:col>
      <xdr:colOff>292898</xdr:colOff>
      <xdr:row>302</xdr:row>
      <xdr:rowOff>238</xdr:rowOff>
    </xdr:to>
    <xdr:pic>
      <xdr:nvPicPr>
        <xdr:cNvPr id="27" name="Picture 26">
          <a:extLst>
            <a:ext uri="{FF2B5EF4-FFF2-40B4-BE49-F238E27FC236}">
              <a16:creationId xmlns:a16="http://schemas.microsoft.com/office/drawing/2014/main" id="{A6D0D49C-EBE7-1D68-4DA9-364D9244D101}"/>
            </a:ext>
          </a:extLst>
        </xdr:cNvPr>
        <xdr:cNvPicPr>
          <a:picLocks noChangeAspect="1"/>
        </xdr:cNvPicPr>
      </xdr:nvPicPr>
      <xdr:blipFill>
        <a:blip xmlns:r="http://schemas.openxmlformats.org/officeDocument/2006/relationships" r:embed="rId21"/>
        <a:stretch>
          <a:fillRect/>
        </a:stretch>
      </xdr:blipFill>
      <xdr:spPr>
        <a:xfrm>
          <a:off x="4267200" y="52486560"/>
          <a:ext cx="3340898" cy="2743438"/>
        </a:xfrm>
        <a:prstGeom prst="rect">
          <a:avLst/>
        </a:prstGeom>
      </xdr:spPr>
    </xdr:pic>
    <xdr:clientData/>
  </xdr:twoCellAnchor>
  <xdr:twoCellAnchor editAs="oneCell">
    <xdr:from>
      <xdr:col>7</xdr:col>
      <xdr:colOff>0</xdr:colOff>
      <xdr:row>270</xdr:row>
      <xdr:rowOff>0</xdr:rowOff>
    </xdr:from>
    <xdr:to>
      <xdr:col>12</xdr:col>
      <xdr:colOff>317284</xdr:colOff>
      <xdr:row>285</xdr:row>
      <xdr:rowOff>238</xdr:rowOff>
    </xdr:to>
    <xdr:pic>
      <xdr:nvPicPr>
        <xdr:cNvPr id="29" name="Picture 28">
          <a:extLst>
            <a:ext uri="{FF2B5EF4-FFF2-40B4-BE49-F238E27FC236}">
              <a16:creationId xmlns:a16="http://schemas.microsoft.com/office/drawing/2014/main" id="{FC9698BF-5AB3-4526-4990-2B333F231E1A}"/>
            </a:ext>
          </a:extLst>
        </xdr:cNvPr>
        <xdr:cNvPicPr>
          <a:picLocks noChangeAspect="1"/>
        </xdr:cNvPicPr>
      </xdr:nvPicPr>
      <xdr:blipFill>
        <a:blip xmlns:r="http://schemas.openxmlformats.org/officeDocument/2006/relationships" r:embed="rId22"/>
        <a:stretch>
          <a:fillRect/>
        </a:stretch>
      </xdr:blipFill>
      <xdr:spPr>
        <a:xfrm>
          <a:off x="4267200" y="49377600"/>
          <a:ext cx="3365284" cy="2743438"/>
        </a:xfrm>
        <a:prstGeom prst="rect">
          <a:avLst/>
        </a:prstGeom>
      </xdr:spPr>
    </xdr:pic>
    <xdr:clientData/>
  </xdr:twoCellAnchor>
  <xdr:twoCellAnchor editAs="oneCell">
    <xdr:from>
      <xdr:col>7</xdr:col>
      <xdr:colOff>0</xdr:colOff>
      <xdr:row>254</xdr:row>
      <xdr:rowOff>0</xdr:rowOff>
    </xdr:from>
    <xdr:to>
      <xdr:col>12</xdr:col>
      <xdr:colOff>347766</xdr:colOff>
      <xdr:row>269</xdr:row>
      <xdr:rowOff>238</xdr:rowOff>
    </xdr:to>
    <xdr:pic>
      <xdr:nvPicPr>
        <xdr:cNvPr id="30" name="Picture 29">
          <a:extLst>
            <a:ext uri="{FF2B5EF4-FFF2-40B4-BE49-F238E27FC236}">
              <a16:creationId xmlns:a16="http://schemas.microsoft.com/office/drawing/2014/main" id="{5AE6E594-EBE1-D5E5-E10D-9B2378F04C11}"/>
            </a:ext>
          </a:extLst>
        </xdr:cNvPr>
        <xdr:cNvPicPr>
          <a:picLocks noChangeAspect="1"/>
        </xdr:cNvPicPr>
      </xdr:nvPicPr>
      <xdr:blipFill>
        <a:blip xmlns:r="http://schemas.openxmlformats.org/officeDocument/2006/relationships" r:embed="rId23"/>
        <a:stretch>
          <a:fillRect/>
        </a:stretch>
      </xdr:blipFill>
      <xdr:spPr>
        <a:xfrm>
          <a:off x="4267200" y="46451520"/>
          <a:ext cx="3395766" cy="2743438"/>
        </a:xfrm>
        <a:prstGeom prst="rect">
          <a:avLst/>
        </a:prstGeom>
      </xdr:spPr>
    </xdr:pic>
    <xdr:clientData/>
  </xdr:twoCellAnchor>
  <xdr:twoCellAnchor editAs="oneCell">
    <xdr:from>
      <xdr:col>7</xdr:col>
      <xdr:colOff>0</xdr:colOff>
      <xdr:row>237</xdr:row>
      <xdr:rowOff>0</xdr:rowOff>
    </xdr:from>
    <xdr:to>
      <xdr:col>12</xdr:col>
      <xdr:colOff>329477</xdr:colOff>
      <xdr:row>252</xdr:row>
      <xdr:rowOff>238</xdr:rowOff>
    </xdr:to>
    <xdr:pic>
      <xdr:nvPicPr>
        <xdr:cNvPr id="32" name="Picture 31">
          <a:extLst>
            <a:ext uri="{FF2B5EF4-FFF2-40B4-BE49-F238E27FC236}">
              <a16:creationId xmlns:a16="http://schemas.microsoft.com/office/drawing/2014/main" id="{E6E7529E-D398-C1D8-BB19-034951AD4351}"/>
            </a:ext>
          </a:extLst>
        </xdr:cNvPr>
        <xdr:cNvPicPr>
          <a:picLocks noChangeAspect="1"/>
        </xdr:cNvPicPr>
      </xdr:nvPicPr>
      <xdr:blipFill>
        <a:blip xmlns:r="http://schemas.openxmlformats.org/officeDocument/2006/relationships" r:embed="rId24"/>
        <a:stretch>
          <a:fillRect/>
        </a:stretch>
      </xdr:blipFill>
      <xdr:spPr>
        <a:xfrm>
          <a:off x="4267200" y="43342560"/>
          <a:ext cx="3377477" cy="2743438"/>
        </a:xfrm>
        <a:prstGeom prst="rect">
          <a:avLst/>
        </a:prstGeom>
      </xdr:spPr>
    </xdr:pic>
    <xdr:clientData/>
  </xdr:twoCellAnchor>
  <xdr:twoCellAnchor editAs="oneCell">
    <xdr:from>
      <xdr:col>7</xdr:col>
      <xdr:colOff>0</xdr:colOff>
      <xdr:row>220</xdr:row>
      <xdr:rowOff>0</xdr:rowOff>
    </xdr:from>
    <xdr:to>
      <xdr:col>12</xdr:col>
      <xdr:colOff>317284</xdr:colOff>
      <xdr:row>235</xdr:row>
      <xdr:rowOff>238</xdr:rowOff>
    </xdr:to>
    <xdr:pic>
      <xdr:nvPicPr>
        <xdr:cNvPr id="34" name="Picture 33">
          <a:extLst>
            <a:ext uri="{FF2B5EF4-FFF2-40B4-BE49-F238E27FC236}">
              <a16:creationId xmlns:a16="http://schemas.microsoft.com/office/drawing/2014/main" id="{F65D7D4C-B1BB-9ACE-BA70-64CB60EAF24D}"/>
            </a:ext>
          </a:extLst>
        </xdr:cNvPr>
        <xdr:cNvPicPr>
          <a:picLocks noChangeAspect="1"/>
        </xdr:cNvPicPr>
      </xdr:nvPicPr>
      <xdr:blipFill>
        <a:blip xmlns:r="http://schemas.openxmlformats.org/officeDocument/2006/relationships" r:embed="rId25"/>
        <a:stretch>
          <a:fillRect/>
        </a:stretch>
      </xdr:blipFill>
      <xdr:spPr>
        <a:xfrm>
          <a:off x="4267200" y="40233600"/>
          <a:ext cx="3365284" cy="2743438"/>
        </a:xfrm>
        <a:prstGeom prst="rect">
          <a:avLst/>
        </a:prstGeom>
      </xdr:spPr>
    </xdr:pic>
    <xdr:clientData/>
  </xdr:twoCellAnchor>
  <xdr:twoCellAnchor editAs="oneCell">
    <xdr:from>
      <xdr:col>7</xdr:col>
      <xdr:colOff>0</xdr:colOff>
      <xdr:row>204</xdr:row>
      <xdr:rowOff>0</xdr:rowOff>
    </xdr:from>
    <xdr:to>
      <xdr:col>12</xdr:col>
      <xdr:colOff>317284</xdr:colOff>
      <xdr:row>219</xdr:row>
      <xdr:rowOff>238</xdr:rowOff>
    </xdr:to>
    <xdr:pic>
      <xdr:nvPicPr>
        <xdr:cNvPr id="36" name="Picture 35">
          <a:extLst>
            <a:ext uri="{FF2B5EF4-FFF2-40B4-BE49-F238E27FC236}">
              <a16:creationId xmlns:a16="http://schemas.microsoft.com/office/drawing/2014/main" id="{041F8B4B-7445-C457-F35A-A497CCABE0A8}"/>
            </a:ext>
          </a:extLst>
        </xdr:cNvPr>
        <xdr:cNvPicPr>
          <a:picLocks noChangeAspect="1"/>
        </xdr:cNvPicPr>
      </xdr:nvPicPr>
      <xdr:blipFill>
        <a:blip xmlns:r="http://schemas.openxmlformats.org/officeDocument/2006/relationships" r:embed="rId26"/>
        <a:stretch>
          <a:fillRect/>
        </a:stretch>
      </xdr:blipFill>
      <xdr:spPr>
        <a:xfrm>
          <a:off x="4267200" y="37307520"/>
          <a:ext cx="3365284" cy="2743438"/>
        </a:xfrm>
        <a:prstGeom prst="rect">
          <a:avLst/>
        </a:prstGeom>
      </xdr:spPr>
    </xdr:pic>
    <xdr:clientData/>
  </xdr:twoCellAnchor>
  <xdr:twoCellAnchor editAs="oneCell">
    <xdr:from>
      <xdr:col>7</xdr:col>
      <xdr:colOff>0</xdr:colOff>
      <xdr:row>172</xdr:row>
      <xdr:rowOff>0</xdr:rowOff>
    </xdr:from>
    <xdr:to>
      <xdr:col>12</xdr:col>
      <xdr:colOff>359959</xdr:colOff>
      <xdr:row>187</xdr:row>
      <xdr:rowOff>238</xdr:rowOff>
    </xdr:to>
    <xdr:pic>
      <xdr:nvPicPr>
        <xdr:cNvPr id="41" name="Picture 40">
          <a:extLst>
            <a:ext uri="{FF2B5EF4-FFF2-40B4-BE49-F238E27FC236}">
              <a16:creationId xmlns:a16="http://schemas.microsoft.com/office/drawing/2014/main" id="{E4FC8A11-8CBE-9F2E-03D7-39D517228F29}"/>
            </a:ext>
          </a:extLst>
        </xdr:cNvPr>
        <xdr:cNvPicPr>
          <a:picLocks noChangeAspect="1"/>
        </xdr:cNvPicPr>
      </xdr:nvPicPr>
      <xdr:blipFill>
        <a:blip xmlns:r="http://schemas.openxmlformats.org/officeDocument/2006/relationships" r:embed="rId27"/>
        <a:stretch>
          <a:fillRect/>
        </a:stretch>
      </xdr:blipFill>
      <xdr:spPr>
        <a:xfrm>
          <a:off x="4267200" y="31455360"/>
          <a:ext cx="3407959" cy="2743438"/>
        </a:xfrm>
        <a:prstGeom prst="rect">
          <a:avLst/>
        </a:prstGeom>
      </xdr:spPr>
    </xdr:pic>
    <xdr:clientData/>
  </xdr:twoCellAnchor>
  <xdr:twoCellAnchor editAs="oneCell">
    <xdr:from>
      <xdr:col>7</xdr:col>
      <xdr:colOff>0</xdr:colOff>
      <xdr:row>188</xdr:row>
      <xdr:rowOff>0</xdr:rowOff>
    </xdr:from>
    <xdr:to>
      <xdr:col>12</xdr:col>
      <xdr:colOff>329477</xdr:colOff>
      <xdr:row>203</xdr:row>
      <xdr:rowOff>238</xdr:rowOff>
    </xdr:to>
    <xdr:pic>
      <xdr:nvPicPr>
        <xdr:cNvPr id="42" name="Picture 41">
          <a:extLst>
            <a:ext uri="{FF2B5EF4-FFF2-40B4-BE49-F238E27FC236}">
              <a16:creationId xmlns:a16="http://schemas.microsoft.com/office/drawing/2014/main" id="{CF2596F0-9DC5-9F95-1B95-0F337CCEF74C}"/>
            </a:ext>
          </a:extLst>
        </xdr:cNvPr>
        <xdr:cNvPicPr>
          <a:picLocks noChangeAspect="1"/>
        </xdr:cNvPicPr>
      </xdr:nvPicPr>
      <xdr:blipFill>
        <a:blip xmlns:r="http://schemas.openxmlformats.org/officeDocument/2006/relationships" r:embed="rId28"/>
        <a:stretch>
          <a:fillRect/>
        </a:stretch>
      </xdr:blipFill>
      <xdr:spPr>
        <a:xfrm>
          <a:off x="4267200" y="34381440"/>
          <a:ext cx="3377477" cy="2743438"/>
        </a:xfrm>
        <a:prstGeom prst="rect">
          <a:avLst/>
        </a:prstGeom>
      </xdr:spPr>
    </xdr:pic>
    <xdr:clientData/>
  </xdr:twoCellAnchor>
  <xdr:twoCellAnchor editAs="oneCell">
    <xdr:from>
      <xdr:col>7</xdr:col>
      <xdr:colOff>0</xdr:colOff>
      <xdr:row>155</xdr:row>
      <xdr:rowOff>0</xdr:rowOff>
    </xdr:from>
    <xdr:to>
      <xdr:col>12</xdr:col>
      <xdr:colOff>378249</xdr:colOff>
      <xdr:row>170</xdr:row>
      <xdr:rowOff>238</xdr:rowOff>
    </xdr:to>
    <xdr:pic>
      <xdr:nvPicPr>
        <xdr:cNvPr id="45" name="Picture 44">
          <a:extLst>
            <a:ext uri="{FF2B5EF4-FFF2-40B4-BE49-F238E27FC236}">
              <a16:creationId xmlns:a16="http://schemas.microsoft.com/office/drawing/2014/main" id="{5AAD54FE-44BA-966E-C60E-538BA7D050FA}"/>
            </a:ext>
          </a:extLst>
        </xdr:cNvPr>
        <xdr:cNvPicPr>
          <a:picLocks noChangeAspect="1"/>
        </xdr:cNvPicPr>
      </xdr:nvPicPr>
      <xdr:blipFill>
        <a:blip xmlns:r="http://schemas.openxmlformats.org/officeDocument/2006/relationships" r:embed="rId29"/>
        <a:stretch>
          <a:fillRect/>
        </a:stretch>
      </xdr:blipFill>
      <xdr:spPr>
        <a:xfrm>
          <a:off x="4267200" y="28346400"/>
          <a:ext cx="3426249" cy="2743438"/>
        </a:xfrm>
        <a:prstGeom prst="rect">
          <a:avLst/>
        </a:prstGeom>
      </xdr:spPr>
    </xdr:pic>
    <xdr:clientData/>
  </xdr:twoCellAnchor>
  <xdr:twoCellAnchor editAs="oneCell">
    <xdr:from>
      <xdr:col>7</xdr:col>
      <xdr:colOff>0</xdr:colOff>
      <xdr:row>139</xdr:row>
      <xdr:rowOff>0</xdr:rowOff>
    </xdr:from>
    <xdr:to>
      <xdr:col>12</xdr:col>
      <xdr:colOff>335280</xdr:colOff>
      <xdr:row>154</xdr:row>
      <xdr:rowOff>238</xdr:rowOff>
    </xdr:to>
    <xdr:pic>
      <xdr:nvPicPr>
        <xdr:cNvPr id="47" name="Picture 46">
          <a:extLst>
            <a:ext uri="{FF2B5EF4-FFF2-40B4-BE49-F238E27FC236}">
              <a16:creationId xmlns:a16="http://schemas.microsoft.com/office/drawing/2014/main" id="{6BE66D4A-8102-5F8C-A98C-0DC54001524B}"/>
            </a:ext>
          </a:extLst>
        </xdr:cNvPr>
        <xdr:cNvPicPr>
          <a:picLocks noChangeAspect="1"/>
        </xdr:cNvPicPr>
      </xdr:nvPicPr>
      <xdr:blipFill>
        <a:blip xmlns:r="http://schemas.openxmlformats.org/officeDocument/2006/relationships" r:embed="rId30"/>
        <a:stretch>
          <a:fillRect/>
        </a:stretch>
      </xdr:blipFill>
      <xdr:spPr>
        <a:xfrm>
          <a:off x="4267200" y="25420320"/>
          <a:ext cx="3383280" cy="2743438"/>
        </a:xfrm>
        <a:prstGeom prst="rect">
          <a:avLst/>
        </a:prstGeom>
      </xdr:spPr>
    </xdr:pic>
    <xdr:clientData/>
  </xdr:twoCellAnchor>
  <xdr:twoCellAnchor editAs="oneCell">
    <xdr:from>
      <xdr:col>7</xdr:col>
      <xdr:colOff>0</xdr:colOff>
      <xdr:row>123</xdr:row>
      <xdr:rowOff>0</xdr:rowOff>
    </xdr:from>
    <xdr:to>
      <xdr:col>12</xdr:col>
      <xdr:colOff>347766</xdr:colOff>
      <xdr:row>138</xdr:row>
      <xdr:rowOff>238</xdr:rowOff>
    </xdr:to>
    <xdr:pic>
      <xdr:nvPicPr>
        <xdr:cNvPr id="48" name="Picture 47">
          <a:extLst>
            <a:ext uri="{FF2B5EF4-FFF2-40B4-BE49-F238E27FC236}">
              <a16:creationId xmlns:a16="http://schemas.microsoft.com/office/drawing/2014/main" id="{33335058-DBEB-7DB1-010C-C575DD82F292}"/>
            </a:ext>
          </a:extLst>
        </xdr:cNvPr>
        <xdr:cNvPicPr>
          <a:picLocks noChangeAspect="1"/>
        </xdr:cNvPicPr>
      </xdr:nvPicPr>
      <xdr:blipFill>
        <a:blip xmlns:r="http://schemas.openxmlformats.org/officeDocument/2006/relationships" r:embed="rId31"/>
        <a:stretch>
          <a:fillRect/>
        </a:stretch>
      </xdr:blipFill>
      <xdr:spPr>
        <a:xfrm>
          <a:off x="4267200" y="22494240"/>
          <a:ext cx="3395766" cy="2743438"/>
        </a:xfrm>
        <a:prstGeom prst="rect">
          <a:avLst/>
        </a:prstGeom>
      </xdr:spPr>
    </xdr:pic>
    <xdr:clientData/>
  </xdr:twoCellAnchor>
  <xdr:twoCellAnchor editAs="oneCell">
    <xdr:from>
      <xdr:col>6</xdr:col>
      <xdr:colOff>594360</xdr:colOff>
      <xdr:row>106</xdr:row>
      <xdr:rowOff>106680</xdr:rowOff>
    </xdr:from>
    <xdr:to>
      <xdr:col>12</xdr:col>
      <xdr:colOff>411781</xdr:colOff>
      <xdr:row>121</xdr:row>
      <xdr:rowOff>106918</xdr:rowOff>
    </xdr:to>
    <xdr:pic>
      <xdr:nvPicPr>
        <xdr:cNvPr id="49" name="Picture 48">
          <a:extLst>
            <a:ext uri="{FF2B5EF4-FFF2-40B4-BE49-F238E27FC236}">
              <a16:creationId xmlns:a16="http://schemas.microsoft.com/office/drawing/2014/main" id="{E0C4DB60-3F7E-ABBE-0C76-CC3172BA6374}"/>
            </a:ext>
          </a:extLst>
        </xdr:cNvPr>
        <xdr:cNvPicPr>
          <a:picLocks noChangeAspect="1"/>
        </xdr:cNvPicPr>
      </xdr:nvPicPr>
      <xdr:blipFill>
        <a:blip xmlns:r="http://schemas.openxmlformats.org/officeDocument/2006/relationships" r:embed="rId32"/>
        <a:stretch>
          <a:fillRect/>
        </a:stretch>
      </xdr:blipFill>
      <xdr:spPr>
        <a:xfrm>
          <a:off x="4251960" y="19491960"/>
          <a:ext cx="3475021" cy="2743438"/>
        </a:xfrm>
        <a:prstGeom prst="rect">
          <a:avLst/>
        </a:prstGeom>
      </xdr:spPr>
    </xdr:pic>
    <xdr:clientData/>
  </xdr:twoCellAnchor>
  <xdr:twoCellAnchor editAs="oneCell">
    <xdr:from>
      <xdr:col>7</xdr:col>
      <xdr:colOff>0</xdr:colOff>
      <xdr:row>90</xdr:row>
      <xdr:rowOff>0</xdr:rowOff>
    </xdr:from>
    <xdr:to>
      <xdr:col>12</xdr:col>
      <xdr:colOff>414828</xdr:colOff>
      <xdr:row>105</xdr:row>
      <xdr:rowOff>238</xdr:rowOff>
    </xdr:to>
    <xdr:pic>
      <xdr:nvPicPr>
        <xdr:cNvPr id="50" name="Picture 49">
          <a:extLst>
            <a:ext uri="{FF2B5EF4-FFF2-40B4-BE49-F238E27FC236}">
              <a16:creationId xmlns:a16="http://schemas.microsoft.com/office/drawing/2014/main" id="{AC46DA61-94EC-9BDC-EAD8-D95B9167D462}"/>
            </a:ext>
          </a:extLst>
        </xdr:cNvPr>
        <xdr:cNvPicPr>
          <a:picLocks noChangeAspect="1"/>
        </xdr:cNvPicPr>
      </xdr:nvPicPr>
      <xdr:blipFill>
        <a:blip xmlns:r="http://schemas.openxmlformats.org/officeDocument/2006/relationships" r:embed="rId33"/>
        <a:stretch>
          <a:fillRect/>
        </a:stretch>
      </xdr:blipFill>
      <xdr:spPr>
        <a:xfrm>
          <a:off x="4267200" y="16459200"/>
          <a:ext cx="3462828" cy="2743438"/>
        </a:xfrm>
        <a:prstGeom prst="rect">
          <a:avLst/>
        </a:prstGeom>
      </xdr:spPr>
    </xdr:pic>
    <xdr:clientData/>
  </xdr:twoCellAnchor>
  <xdr:twoCellAnchor editAs="oneCell">
    <xdr:from>
      <xdr:col>7</xdr:col>
      <xdr:colOff>0</xdr:colOff>
      <xdr:row>73</xdr:row>
      <xdr:rowOff>0</xdr:rowOff>
    </xdr:from>
    <xdr:to>
      <xdr:col>12</xdr:col>
      <xdr:colOff>420925</xdr:colOff>
      <xdr:row>88</xdr:row>
      <xdr:rowOff>238</xdr:rowOff>
    </xdr:to>
    <xdr:pic>
      <xdr:nvPicPr>
        <xdr:cNvPr id="52" name="Picture 51">
          <a:extLst>
            <a:ext uri="{FF2B5EF4-FFF2-40B4-BE49-F238E27FC236}">
              <a16:creationId xmlns:a16="http://schemas.microsoft.com/office/drawing/2014/main" id="{64FCDC5E-0BF0-F73D-E96E-08C244930AE5}"/>
            </a:ext>
          </a:extLst>
        </xdr:cNvPr>
        <xdr:cNvPicPr>
          <a:picLocks noChangeAspect="1"/>
        </xdr:cNvPicPr>
      </xdr:nvPicPr>
      <xdr:blipFill>
        <a:blip xmlns:r="http://schemas.openxmlformats.org/officeDocument/2006/relationships" r:embed="rId34"/>
        <a:stretch>
          <a:fillRect/>
        </a:stretch>
      </xdr:blipFill>
      <xdr:spPr>
        <a:xfrm>
          <a:off x="4267200" y="13350240"/>
          <a:ext cx="3468925" cy="2743438"/>
        </a:xfrm>
        <a:prstGeom prst="rect">
          <a:avLst/>
        </a:prstGeom>
      </xdr:spPr>
    </xdr:pic>
    <xdr:clientData/>
  </xdr:twoCellAnchor>
  <xdr:twoCellAnchor editAs="oneCell">
    <xdr:from>
      <xdr:col>7</xdr:col>
      <xdr:colOff>0</xdr:colOff>
      <xdr:row>56</xdr:row>
      <xdr:rowOff>0</xdr:rowOff>
    </xdr:from>
    <xdr:to>
      <xdr:col>12</xdr:col>
      <xdr:colOff>439214</xdr:colOff>
      <xdr:row>71</xdr:row>
      <xdr:rowOff>238</xdr:rowOff>
    </xdr:to>
    <xdr:pic>
      <xdr:nvPicPr>
        <xdr:cNvPr id="54" name="Picture 53">
          <a:extLst>
            <a:ext uri="{FF2B5EF4-FFF2-40B4-BE49-F238E27FC236}">
              <a16:creationId xmlns:a16="http://schemas.microsoft.com/office/drawing/2014/main" id="{A97DA1F1-3DFE-4579-3493-DF7392072C96}"/>
            </a:ext>
          </a:extLst>
        </xdr:cNvPr>
        <xdr:cNvPicPr>
          <a:picLocks noChangeAspect="1"/>
        </xdr:cNvPicPr>
      </xdr:nvPicPr>
      <xdr:blipFill>
        <a:blip xmlns:r="http://schemas.openxmlformats.org/officeDocument/2006/relationships" r:embed="rId35"/>
        <a:stretch>
          <a:fillRect/>
        </a:stretch>
      </xdr:blipFill>
      <xdr:spPr>
        <a:xfrm>
          <a:off x="4267200" y="10241280"/>
          <a:ext cx="3487214" cy="2743438"/>
        </a:xfrm>
        <a:prstGeom prst="rect">
          <a:avLst/>
        </a:prstGeom>
      </xdr:spPr>
    </xdr:pic>
    <xdr:clientData/>
  </xdr:twoCellAnchor>
  <xdr:twoCellAnchor editAs="oneCell">
    <xdr:from>
      <xdr:col>7</xdr:col>
      <xdr:colOff>0</xdr:colOff>
      <xdr:row>4</xdr:row>
      <xdr:rowOff>0</xdr:rowOff>
    </xdr:from>
    <xdr:to>
      <xdr:col>12</xdr:col>
      <xdr:colOff>231932</xdr:colOff>
      <xdr:row>19</xdr:row>
      <xdr:rowOff>238</xdr:rowOff>
    </xdr:to>
    <xdr:pic>
      <xdr:nvPicPr>
        <xdr:cNvPr id="56" name="Picture 55">
          <a:extLst>
            <a:ext uri="{FF2B5EF4-FFF2-40B4-BE49-F238E27FC236}">
              <a16:creationId xmlns:a16="http://schemas.microsoft.com/office/drawing/2014/main" id="{7CB34D74-E00E-0472-5CB3-3C145E897F0E}"/>
            </a:ext>
          </a:extLst>
        </xdr:cNvPr>
        <xdr:cNvPicPr>
          <a:picLocks noChangeAspect="1"/>
        </xdr:cNvPicPr>
      </xdr:nvPicPr>
      <xdr:blipFill>
        <a:blip xmlns:r="http://schemas.openxmlformats.org/officeDocument/2006/relationships" r:embed="rId36"/>
        <a:stretch>
          <a:fillRect/>
        </a:stretch>
      </xdr:blipFill>
      <xdr:spPr>
        <a:xfrm>
          <a:off x="4267200" y="731520"/>
          <a:ext cx="3279932" cy="27434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129540</xdr:colOff>
      <xdr:row>3</xdr:row>
      <xdr:rowOff>163830</xdr:rowOff>
    </xdr:from>
    <xdr:to>
      <xdr:col>14</xdr:col>
      <xdr:colOff>434340</xdr:colOff>
      <xdr:row>18</xdr:row>
      <xdr:rowOff>163830</xdr:rowOff>
    </xdr:to>
    <xdr:graphicFrame macro="">
      <xdr:nvGraphicFramePr>
        <xdr:cNvPr id="2" name="Chart 1">
          <a:extLst>
            <a:ext uri="{FF2B5EF4-FFF2-40B4-BE49-F238E27FC236}">
              <a16:creationId xmlns:a16="http://schemas.microsoft.com/office/drawing/2014/main" id="{AF2A6C63-7ED6-1ADD-F0B4-5ABEA9BA5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167640</xdr:colOff>
      <xdr:row>20</xdr:row>
      <xdr:rowOff>57150</xdr:rowOff>
    </xdr:from>
    <xdr:to>
      <xdr:col>14</xdr:col>
      <xdr:colOff>472440</xdr:colOff>
      <xdr:row>35</xdr:row>
      <xdr:rowOff>57150</xdr:rowOff>
    </xdr:to>
    <xdr:graphicFrame macro="">
      <xdr:nvGraphicFramePr>
        <xdr:cNvPr id="3" name="Chart 2">
          <a:extLst>
            <a:ext uri="{FF2B5EF4-FFF2-40B4-BE49-F238E27FC236}">
              <a16:creationId xmlns:a16="http://schemas.microsoft.com/office/drawing/2014/main" id="{238C793D-1491-1978-5EFE-0063F537B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167640</xdr:colOff>
      <xdr:row>2</xdr:row>
      <xdr:rowOff>19050</xdr:rowOff>
    </xdr:from>
    <xdr:to>
      <xdr:col>11</xdr:col>
      <xdr:colOff>472440</xdr:colOff>
      <xdr:row>17</xdr:row>
      <xdr:rowOff>19050</xdr:rowOff>
    </xdr:to>
    <xdr:graphicFrame macro="">
      <xdr:nvGraphicFramePr>
        <xdr:cNvPr id="2" name="Chart 1">
          <a:extLst>
            <a:ext uri="{FF2B5EF4-FFF2-40B4-BE49-F238E27FC236}">
              <a16:creationId xmlns:a16="http://schemas.microsoft.com/office/drawing/2014/main" id="{3B16165E-EAF9-9C7C-794E-F9FDDD202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18</xdr:row>
      <xdr:rowOff>72390</xdr:rowOff>
    </xdr:from>
    <xdr:to>
      <xdr:col>11</xdr:col>
      <xdr:colOff>441960</xdr:colOff>
      <xdr:row>33</xdr:row>
      <xdr:rowOff>72390</xdr:rowOff>
    </xdr:to>
    <xdr:graphicFrame macro="">
      <xdr:nvGraphicFramePr>
        <xdr:cNvPr id="3" name="Chart 2">
          <a:extLst>
            <a:ext uri="{FF2B5EF4-FFF2-40B4-BE49-F238E27FC236}">
              <a16:creationId xmlns:a16="http://schemas.microsoft.com/office/drawing/2014/main" id="{66E5D0D3-3F61-9F46-6012-91144A530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41</xdr:row>
      <xdr:rowOff>53340</xdr:rowOff>
    </xdr:from>
    <xdr:to>
      <xdr:col>5</xdr:col>
      <xdr:colOff>396240</xdr:colOff>
      <xdr:row>55</xdr:row>
      <xdr:rowOff>114300</xdr:rowOff>
    </xdr:to>
    <xdr:graphicFrame macro="">
      <xdr:nvGraphicFramePr>
        <xdr:cNvPr id="2" name="Chart 1">
          <a:extLst>
            <a:ext uri="{FF2B5EF4-FFF2-40B4-BE49-F238E27FC236}">
              <a16:creationId xmlns:a16="http://schemas.microsoft.com/office/drawing/2014/main" id="{E9C441FD-5279-4ED6-BBE6-98CE139A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396240</xdr:colOff>
      <xdr:row>41</xdr:row>
      <xdr:rowOff>30480</xdr:rowOff>
    </xdr:from>
    <xdr:to>
      <xdr:col>12</xdr:col>
      <xdr:colOff>38100</xdr:colOff>
      <xdr:row>54</xdr:row>
      <xdr:rowOff>152400</xdr:rowOff>
    </xdr:to>
    <xdr:graphicFrame macro="">
      <xdr:nvGraphicFramePr>
        <xdr:cNvPr id="3" name="Chart 2">
          <a:extLst>
            <a:ext uri="{FF2B5EF4-FFF2-40B4-BE49-F238E27FC236}">
              <a16:creationId xmlns:a16="http://schemas.microsoft.com/office/drawing/2014/main" id="{3740B079-5AAA-45B1-B775-56DB25ABF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55</xdr:row>
      <xdr:rowOff>76200</xdr:rowOff>
    </xdr:from>
    <xdr:to>
      <xdr:col>5</xdr:col>
      <xdr:colOff>388620</xdr:colOff>
      <xdr:row>68</xdr:row>
      <xdr:rowOff>68580</xdr:rowOff>
    </xdr:to>
    <xdr:graphicFrame macro="">
      <xdr:nvGraphicFramePr>
        <xdr:cNvPr id="4" name="Chart 3">
          <a:extLst>
            <a:ext uri="{FF2B5EF4-FFF2-40B4-BE49-F238E27FC236}">
              <a16:creationId xmlns:a16="http://schemas.microsoft.com/office/drawing/2014/main" id="{08219113-0A23-4F5D-A3F4-5D0539F0E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396240</xdr:colOff>
      <xdr:row>54</xdr:row>
      <xdr:rowOff>160020</xdr:rowOff>
    </xdr:from>
    <xdr:to>
      <xdr:col>12</xdr:col>
      <xdr:colOff>30480</xdr:colOff>
      <xdr:row>70</xdr:row>
      <xdr:rowOff>83820</xdr:rowOff>
    </xdr:to>
    <xdr:graphicFrame macro="">
      <xdr:nvGraphicFramePr>
        <xdr:cNvPr id="8" name="Chart 7">
          <a:extLst>
            <a:ext uri="{FF2B5EF4-FFF2-40B4-BE49-F238E27FC236}">
              <a16:creationId xmlns:a16="http://schemas.microsoft.com/office/drawing/2014/main" id="{EE690161-3B47-4C3C-A981-586886AED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41</xdr:row>
      <xdr:rowOff>30480</xdr:rowOff>
    </xdr:from>
    <xdr:to>
      <xdr:col>18</xdr:col>
      <xdr:colOff>533400</xdr:colOff>
      <xdr:row>54</xdr:row>
      <xdr:rowOff>152400</xdr:rowOff>
    </xdr:to>
    <xdr:graphicFrame macro="">
      <xdr:nvGraphicFramePr>
        <xdr:cNvPr id="9" name="Chart 8">
          <a:extLst>
            <a:ext uri="{FF2B5EF4-FFF2-40B4-BE49-F238E27FC236}">
              <a16:creationId xmlns:a16="http://schemas.microsoft.com/office/drawing/2014/main" id="{5875869E-1259-44AF-87EA-00D19449E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15240</xdr:colOff>
      <xdr:row>54</xdr:row>
      <xdr:rowOff>152400</xdr:rowOff>
    </xdr:from>
    <xdr:to>
      <xdr:col>18</xdr:col>
      <xdr:colOff>533400</xdr:colOff>
      <xdr:row>67</xdr:row>
      <xdr:rowOff>129540</xdr:rowOff>
    </xdr:to>
    <xdr:graphicFrame macro="">
      <xdr:nvGraphicFramePr>
        <xdr:cNvPr id="10" name="Chart 9">
          <a:extLst>
            <a:ext uri="{FF2B5EF4-FFF2-40B4-BE49-F238E27FC236}">
              <a16:creationId xmlns:a16="http://schemas.microsoft.com/office/drawing/2014/main" id="{E7D119B9-B75D-4D9E-88DD-BC8C7B2C6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388620</xdr:colOff>
      <xdr:row>63</xdr:row>
      <xdr:rowOff>106681</xdr:rowOff>
    </xdr:from>
    <xdr:to>
      <xdr:col>22</xdr:col>
      <xdr:colOff>388620</xdr:colOff>
      <xdr:row>69</xdr:row>
      <xdr:rowOff>167640</xdr:rowOff>
    </xdr:to>
    <mc:AlternateContent xmlns:mc="http://schemas.openxmlformats.org/markup-compatibility/2006" xmlns:a14="http://schemas.microsoft.com/office/drawing/2010/main">
      <mc:Choice Requires="a14">
        <xdr:graphicFrame macro="">
          <xdr:nvGraphicFramePr>
            <xdr:cNvPr id="11" name="Education">
              <a:extLst>
                <a:ext uri="{FF2B5EF4-FFF2-40B4-BE49-F238E27FC236}">
                  <a16:creationId xmlns:a16="http://schemas.microsoft.com/office/drawing/2014/main" id="{1C12A6A6-0420-46FE-B9F4-76B3C18B8EBD}"/>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1971020" y="12176761"/>
              <a:ext cx="182880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388620</xdr:colOff>
      <xdr:row>51</xdr:row>
      <xdr:rowOff>22860</xdr:rowOff>
    </xdr:from>
    <xdr:to>
      <xdr:col>22</xdr:col>
      <xdr:colOff>388620</xdr:colOff>
      <xdr:row>63</xdr:row>
      <xdr:rowOff>114300</xdr:rowOff>
    </xdr:to>
    <mc:AlternateContent xmlns:mc="http://schemas.openxmlformats.org/markup-compatibility/2006" xmlns:a14="http://schemas.microsoft.com/office/drawing/2010/main">
      <mc:Choice Requires="a14">
        <xdr:graphicFrame macro="">
          <xdr:nvGraphicFramePr>
            <xdr:cNvPr id="12" name="Marital_Status">
              <a:extLst>
                <a:ext uri="{FF2B5EF4-FFF2-40B4-BE49-F238E27FC236}">
                  <a16:creationId xmlns:a16="http://schemas.microsoft.com/office/drawing/2014/main" id="{26A0330A-1DE5-472E-B52A-963301E3ECBC}"/>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11971020" y="9898380"/>
              <a:ext cx="1828800" cy="22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388620</xdr:colOff>
      <xdr:row>42</xdr:row>
      <xdr:rowOff>175260</xdr:rowOff>
    </xdr:from>
    <xdr:to>
      <xdr:col>22</xdr:col>
      <xdr:colOff>388620</xdr:colOff>
      <xdr:row>51</xdr:row>
      <xdr:rowOff>30480</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94CFC763-AE1E-4642-B5CB-7923543C732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71020" y="8404860"/>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160020</xdr:colOff>
      <xdr:row>76</xdr:row>
      <xdr:rowOff>22860</xdr:rowOff>
    </xdr:from>
    <xdr:to>
      <xdr:col>19</xdr:col>
      <xdr:colOff>205740</xdr:colOff>
      <xdr:row>94</xdr:row>
      <xdr:rowOff>121920</xdr:rowOff>
    </xdr:to>
    <xdr:graphicFrame macro="">
      <xdr:nvGraphicFramePr>
        <xdr:cNvPr id="14" name="Chart 13">
          <a:extLst>
            <a:ext uri="{FF2B5EF4-FFF2-40B4-BE49-F238E27FC236}">
              <a16:creationId xmlns:a16="http://schemas.microsoft.com/office/drawing/2014/main" id="{5BD4C116-543C-4761-8876-CE373493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76</xdr:row>
      <xdr:rowOff>144780</xdr:rowOff>
    </xdr:from>
    <xdr:to>
      <xdr:col>10</xdr:col>
      <xdr:colOff>327660</xdr:colOff>
      <xdr:row>96</xdr:row>
      <xdr:rowOff>0</xdr:rowOff>
    </xdr:to>
    <xdr:graphicFrame macro="">
      <xdr:nvGraphicFramePr>
        <xdr:cNvPr id="15" name="Chart 14">
          <a:extLst>
            <a:ext uri="{FF2B5EF4-FFF2-40B4-BE49-F238E27FC236}">
              <a16:creationId xmlns:a16="http://schemas.microsoft.com/office/drawing/2014/main" id="{8E577C70-4E1E-4FF2-8059-E08926B50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121920</xdr:colOff>
      <xdr:row>12</xdr:row>
      <xdr:rowOff>213360</xdr:rowOff>
    </xdr:from>
    <xdr:to>
      <xdr:col>8</xdr:col>
      <xdr:colOff>396240</xdr:colOff>
      <xdr:row>24</xdr:row>
      <xdr:rowOff>99060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7C4925E8-E910-4136-98D3-CC74900011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60320" y="2522220"/>
              <a:ext cx="2712720" cy="2423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320040</xdr:colOff>
      <xdr:row>12</xdr:row>
      <xdr:rowOff>129540</xdr:rowOff>
    </xdr:from>
    <xdr:to>
      <xdr:col>18</xdr:col>
      <xdr:colOff>449580</xdr:colOff>
      <xdr:row>24</xdr:row>
      <xdr:rowOff>121920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DF998E42-EB34-4A31-A123-D4BE74F14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54440" y="2438400"/>
              <a:ext cx="2567940" cy="2529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12</xdr:row>
      <xdr:rowOff>144780</xdr:rowOff>
    </xdr:from>
    <xdr:to>
      <xdr:col>4</xdr:col>
      <xdr:colOff>354676</xdr:colOff>
      <xdr:row>24</xdr:row>
      <xdr:rowOff>106680</xdr:rowOff>
    </xdr:to>
    <xdr:pic>
      <xdr:nvPicPr>
        <xdr:cNvPr id="20" name="Picture 19">
          <a:extLst>
            <a:ext uri="{FF2B5EF4-FFF2-40B4-BE49-F238E27FC236}">
              <a16:creationId xmlns:a16="http://schemas.microsoft.com/office/drawing/2014/main" id="{9ADF43E2-C773-4245-A6BC-FD5DF964F52A}"/>
            </a:ext>
          </a:extLst>
        </xdr:cNvPr>
        <xdr:cNvPicPr>
          <a:picLocks noChangeAspect="1"/>
        </xdr:cNvPicPr>
      </xdr:nvPicPr>
      <xdr:blipFill>
        <a:blip xmlns:r="http://schemas.openxmlformats.org/officeDocument/2006/relationships" r:embed="rId11"/>
        <a:stretch>
          <a:fillRect/>
        </a:stretch>
      </xdr:blipFill>
      <xdr:spPr>
        <a:xfrm>
          <a:off x="0" y="2453640"/>
          <a:ext cx="2793076" cy="2499360"/>
        </a:xfrm>
        <a:prstGeom prst="rect">
          <a:avLst/>
        </a:prstGeom>
      </xdr:spPr>
    </xdr:pic>
    <xdr:clientData/>
  </xdr:twoCellAnchor>
  <xdr:twoCellAnchor editAs="oneCell">
    <xdr:from>
      <xdr:col>9</xdr:col>
      <xdr:colOff>213361</xdr:colOff>
      <xdr:row>12</xdr:row>
      <xdr:rowOff>121920</xdr:rowOff>
    </xdr:from>
    <xdr:to>
      <xdr:col>13</xdr:col>
      <xdr:colOff>586421</xdr:colOff>
      <xdr:row>24</xdr:row>
      <xdr:rowOff>60960</xdr:rowOff>
    </xdr:to>
    <xdr:pic>
      <xdr:nvPicPr>
        <xdr:cNvPr id="21" name="Picture 20">
          <a:extLst>
            <a:ext uri="{FF2B5EF4-FFF2-40B4-BE49-F238E27FC236}">
              <a16:creationId xmlns:a16="http://schemas.microsoft.com/office/drawing/2014/main" id="{DE2668C4-FDF8-4AFF-ABC0-0B392F675F5C}"/>
            </a:ext>
          </a:extLst>
        </xdr:cNvPr>
        <xdr:cNvPicPr>
          <a:picLocks noChangeAspect="1"/>
        </xdr:cNvPicPr>
      </xdr:nvPicPr>
      <xdr:blipFill>
        <a:blip xmlns:r="http://schemas.openxmlformats.org/officeDocument/2006/relationships" r:embed="rId12"/>
        <a:stretch>
          <a:fillRect/>
        </a:stretch>
      </xdr:blipFill>
      <xdr:spPr>
        <a:xfrm>
          <a:off x="5699761" y="1516380"/>
          <a:ext cx="2811460" cy="2476500"/>
        </a:xfrm>
        <a:prstGeom prst="rect">
          <a:avLst/>
        </a:prstGeom>
      </xdr:spPr>
    </xdr:pic>
    <xdr:clientData/>
  </xdr:twoCellAnchor>
  <xdr:oneCellAnchor>
    <xdr:from>
      <xdr:col>19</xdr:col>
      <xdr:colOff>121920</xdr:colOff>
      <xdr:row>12</xdr:row>
      <xdr:rowOff>60960</xdr:rowOff>
    </xdr:from>
    <xdr:ext cx="2042160" cy="952500"/>
    <xdr:sp macro="" textlink="">
      <xdr:nvSpPr>
        <xdr:cNvPr id="29" name="TextBox 28">
          <a:extLst>
            <a:ext uri="{FF2B5EF4-FFF2-40B4-BE49-F238E27FC236}">
              <a16:creationId xmlns:a16="http://schemas.microsoft.com/office/drawing/2014/main" id="{066F7090-3EB5-3AB6-F5B9-FAA7EECE28BB}"/>
            </a:ext>
          </a:extLst>
        </xdr:cNvPr>
        <xdr:cNvSpPr txBox="1"/>
      </xdr:nvSpPr>
      <xdr:spPr>
        <a:xfrm>
          <a:off x="11704320" y="2369820"/>
          <a:ext cx="2042160" cy="952500"/>
        </a:xfrm>
        <a:prstGeom prst="rect">
          <a:avLst/>
        </a:prstGeom>
        <a:noFill/>
        <a:ln w="12700">
          <a:solidFill>
            <a:schemeClr val="tx1"/>
          </a:solidFill>
        </a:ln>
        <a:effectLst>
          <a:outerShdw blurRad="152400" dist="317500" dir="5400000" sx="90000" sy="-19000" rotWithShape="0">
            <a:prstClr val="black">
              <a:alpha val="15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en-IN" sz="1600" b="1"/>
            <a:t>Total Null Values</a:t>
          </a:r>
          <a:endParaRPr lang="en-IN" sz="1600" b="1" baseline="0"/>
        </a:p>
        <a:p>
          <a:r>
            <a:rPr lang="en-IN" sz="1100" baseline="0"/>
            <a:t>Income = 24  </a:t>
          </a:r>
        </a:p>
        <a:p>
          <a:r>
            <a:rPr lang="en-IN" sz="1100" baseline="0"/>
            <a:t>MntFrutis = 1</a:t>
          </a:r>
        </a:p>
        <a:p>
          <a:r>
            <a:rPr lang="en-IN" sz="1100" baseline="0">
              <a:solidFill>
                <a:schemeClr val="dk1"/>
              </a:solidFill>
              <a:effectLst/>
              <a:latin typeface="+mn-lt"/>
              <a:ea typeface="+mn-ea"/>
              <a:cs typeface="+mn-cs"/>
            </a:rPr>
            <a:t>Handled wth Mean Imputation</a:t>
          </a:r>
        </a:p>
        <a:p>
          <a:endParaRPr lang="en-IN" sz="1100"/>
        </a:p>
      </xdr:txBody>
    </xdr:sp>
    <xdr:clientData/>
  </xdr:oneCellAnchor>
  <xdr:oneCellAnchor>
    <xdr:from>
      <xdr:col>19</xdr:col>
      <xdr:colOff>137160</xdr:colOff>
      <xdr:row>18</xdr:row>
      <xdr:rowOff>15240</xdr:rowOff>
    </xdr:from>
    <xdr:ext cx="2042160" cy="1104900"/>
    <xdr:sp macro="" textlink="">
      <xdr:nvSpPr>
        <xdr:cNvPr id="31" name="TextBox 30">
          <a:extLst>
            <a:ext uri="{FF2B5EF4-FFF2-40B4-BE49-F238E27FC236}">
              <a16:creationId xmlns:a16="http://schemas.microsoft.com/office/drawing/2014/main" id="{52CA00EB-20B9-45B2-9199-4BAB22DA1732}"/>
            </a:ext>
          </a:extLst>
        </xdr:cNvPr>
        <xdr:cNvSpPr txBox="1"/>
      </xdr:nvSpPr>
      <xdr:spPr>
        <a:xfrm>
          <a:off x="11719560" y="2849880"/>
          <a:ext cx="2042160" cy="1104900"/>
        </a:xfrm>
        <a:prstGeom prst="rect">
          <a:avLst/>
        </a:prstGeom>
        <a:noFill/>
        <a:ln w="12700">
          <a:solidFill>
            <a:schemeClr val="tx1"/>
          </a:solidFill>
        </a:ln>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en-IN" sz="1600" b="1"/>
            <a:t>Outliers</a:t>
          </a:r>
          <a:endParaRPr lang="en-IN" sz="1600" b="1" baseline="0"/>
        </a:p>
        <a:p>
          <a:r>
            <a:rPr lang="en-IN" sz="1100" baseline="0"/>
            <a:t>Income = 2</a:t>
          </a:r>
        </a:p>
        <a:p>
          <a:r>
            <a:rPr lang="en-IN" sz="1100" baseline="0"/>
            <a:t>Year_Birth = 2</a:t>
          </a:r>
        </a:p>
        <a:p>
          <a:r>
            <a:rPr lang="en-IN" sz="1100" baseline="0">
              <a:solidFill>
                <a:schemeClr val="dk1"/>
              </a:solidFill>
              <a:effectLst/>
              <a:latin typeface="+mn-lt"/>
              <a:ea typeface="+mn-ea"/>
              <a:cs typeface="+mn-cs"/>
            </a:rPr>
            <a:t>Used Qurtile method Removed Row contaning outlier</a:t>
          </a:r>
          <a:endParaRPr lang="en-IN" sz="1100"/>
        </a:p>
      </xdr:txBody>
    </xdr:sp>
    <xdr:clientData/>
  </xdr:oneCellAnchor>
  <xdr:twoCellAnchor>
    <xdr:from>
      <xdr:col>0</xdr:col>
      <xdr:colOff>76200</xdr:colOff>
      <xdr:row>102</xdr:row>
      <xdr:rowOff>53340</xdr:rowOff>
    </xdr:from>
    <xdr:to>
      <xdr:col>10</xdr:col>
      <xdr:colOff>502920</xdr:colOff>
      <xdr:row>116</xdr:row>
      <xdr:rowOff>167640</xdr:rowOff>
    </xdr:to>
    <xdr:graphicFrame macro="">
      <xdr:nvGraphicFramePr>
        <xdr:cNvPr id="32" name="Chart 31">
          <a:extLst>
            <a:ext uri="{FF2B5EF4-FFF2-40B4-BE49-F238E27FC236}">
              <a16:creationId xmlns:a16="http://schemas.microsoft.com/office/drawing/2014/main" id="{B8A819A4-56FC-4F33-A595-3A8A8710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502920</xdr:colOff>
      <xdr:row>103</xdr:row>
      <xdr:rowOff>15240</xdr:rowOff>
    </xdr:from>
    <xdr:to>
      <xdr:col>20</xdr:col>
      <xdr:colOff>91440</xdr:colOff>
      <xdr:row>116</xdr:row>
      <xdr:rowOff>137160</xdr:rowOff>
    </xdr:to>
    <xdr:graphicFrame macro="">
      <xdr:nvGraphicFramePr>
        <xdr:cNvPr id="33" name="Chart 32">
          <a:extLst>
            <a:ext uri="{FF2B5EF4-FFF2-40B4-BE49-F238E27FC236}">
              <a16:creationId xmlns:a16="http://schemas.microsoft.com/office/drawing/2014/main" id="{63CD8DF7-69D4-43E0-92DF-4CD1B0B6E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7620</xdr:colOff>
      <xdr:row>117</xdr:row>
      <xdr:rowOff>160020</xdr:rowOff>
    </xdr:from>
    <xdr:to>
      <xdr:col>10</xdr:col>
      <xdr:colOff>480060</xdr:colOff>
      <xdr:row>131</xdr:row>
      <xdr:rowOff>60960</xdr:rowOff>
    </xdr:to>
    <xdr:graphicFrame macro="">
      <xdr:nvGraphicFramePr>
        <xdr:cNvPr id="34" name="Chart 33">
          <a:extLst>
            <a:ext uri="{FF2B5EF4-FFF2-40B4-BE49-F238E27FC236}">
              <a16:creationId xmlns:a16="http://schemas.microsoft.com/office/drawing/2014/main" id="{ECE0FEB2-2960-40FD-84E2-DF3F37EB6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274320</xdr:colOff>
      <xdr:row>117</xdr:row>
      <xdr:rowOff>22860</xdr:rowOff>
    </xdr:from>
    <xdr:to>
      <xdr:col>22</xdr:col>
      <xdr:colOff>30480</xdr:colOff>
      <xdr:row>131</xdr:row>
      <xdr:rowOff>121920</xdr:rowOff>
    </xdr:to>
    <xdr:graphicFrame macro="">
      <xdr:nvGraphicFramePr>
        <xdr:cNvPr id="35" name="Chart 34">
          <a:extLst>
            <a:ext uri="{FF2B5EF4-FFF2-40B4-BE49-F238E27FC236}">
              <a16:creationId xmlns:a16="http://schemas.microsoft.com/office/drawing/2014/main" id="{F774111D-5EA6-45FA-B245-FEC56E46C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83820</xdr:colOff>
      <xdr:row>140</xdr:row>
      <xdr:rowOff>7620</xdr:rowOff>
    </xdr:from>
    <xdr:to>
      <xdr:col>6</xdr:col>
      <xdr:colOff>320040</xdr:colOff>
      <xdr:row>155</xdr:row>
      <xdr:rowOff>7620</xdr:rowOff>
    </xdr:to>
    <xdr:graphicFrame macro="">
      <xdr:nvGraphicFramePr>
        <xdr:cNvPr id="36" name="Chart 35">
          <a:extLst>
            <a:ext uri="{FF2B5EF4-FFF2-40B4-BE49-F238E27FC236}">
              <a16:creationId xmlns:a16="http://schemas.microsoft.com/office/drawing/2014/main" id="{B6748E4D-9DCC-43ED-8E6A-64205708D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68580</xdr:colOff>
      <xdr:row>140</xdr:row>
      <xdr:rowOff>60960</xdr:rowOff>
    </xdr:from>
    <xdr:to>
      <xdr:col>12</xdr:col>
      <xdr:colOff>373380</xdr:colOff>
      <xdr:row>155</xdr:row>
      <xdr:rowOff>60960</xdr:rowOff>
    </xdr:to>
    <xdr:graphicFrame macro="">
      <xdr:nvGraphicFramePr>
        <xdr:cNvPr id="37" name="Chart 36">
          <a:extLst>
            <a:ext uri="{FF2B5EF4-FFF2-40B4-BE49-F238E27FC236}">
              <a16:creationId xmlns:a16="http://schemas.microsoft.com/office/drawing/2014/main" id="{C592A991-9C42-410C-971C-981770497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342900</xdr:colOff>
      <xdr:row>140</xdr:row>
      <xdr:rowOff>83820</xdr:rowOff>
    </xdr:from>
    <xdr:to>
      <xdr:col>16</xdr:col>
      <xdr:colOff>342900</xdr:colOff>
      <xdr:row>155</xdr:row>
      <xdr:rowOff>83820</xdr:rowOff>
    </xdr:to>
    <xdr:graphicFrame macro="">
      <xdr:nvGraphicFramePr>
        <xdr:cNvPr id="38" name="Chart 37">
          <a:extLst>
            <a:ext uri="{FF2B5EF4-FFF2-40B4-BE49-F238E27FC236}">
              <a16:creationId xmlns:a16="http://schemas.microsoft.com/office/drawing/2014/main" id="{CC67B3F7-6265-430B-BA10-48BE7B1B7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419100</xdr:colOff>
      <xdr:row>140</xdr:row>
      <xdr:rowOff>99060</xdr:rowOff>
    </xdr:from>
    <xdr:to>
      <xdr:col>23</xdr:col>
      <xdr:colOff>114300</xdr:colOff>
      <xdr:row>155</xdr:row>
      <xdr:rowOff>99060</xdr:rowOff>
    </xdr:to>
    <xdr:graphicFrame macro="">
      <xdr:nvGraphicFramePr>
        <xdr:cNvPr id="39" name="Chart 38">
          <a:extLst>
            <a:ext uri="{FF2B5EF4-FFF2-40B4-BE49-F238E27FC236}">
              <a16:creationId xmlns:a16="http://schemas.microsoft.com/office/drawing/2014/main" id="{E1224325-12B5-410E-A631-D3F05D6AC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236220</xdr:colOff>
      <xdr:row>59</xdr:row>
      <xdr:rowOff>38100</xdr:rowOff>
    </xdr:from>
    <xdr:to>
      <xdr:col>9</xdr:col>
      <xdr:colOff>236220</xdr:colOff>
      <xdr:row>65</xdr:row>
      <xdr:rowOff>114300</xdr:rowOff>
    </xdr:to>
    <xdr:cxnSp macro="">
      <xdr:nvCxnSpPr>
        <xdr:cNvPr id="26" name="Straight Connector 25">
          <a:extLst>
            <a:ext uri="{FF2B5EF4-FFF2-40B4-BE49-F238E27FC236}">
              <a16:creationId xmlns:a16="http://schemas.microsoft.com/office/drawing/2014/main" id="{0D2207F9-974E-959A-F16F-D9A77763D61F}"/>
            </a:ext>
          </a:extLst>
        </xdr:cNvPr>
        <xdr:cNvCxnSpPr/>
      </xdr:nvCxnSpPr>
      <xdr:spPr>
        <a:xfrm flipV="1">
          <a:off x="5722620" y="11376660"/>
          <a:ext cx="0" cy="1173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129540</xdr:colOff>
      <xdr:row>120</xdr:row>
      <xdr:rowOff>160020</xdr:rowOff>
    </xdr:from>
    <xdr:to>
      <xdr:col>16</xdr:col>
      <xdr:colOff>129540</xdr:colOff>
      <xdr:row>130</xdr:row>
      <xdr:rowOff>15240</xdr:rowOff>
    </xdr:to>
    <xdr:cxnSp macro="">
      <xdr:nvCxnSpPr>
        <xdr:cNvPr id="28" name="Straight Connector 27">
          <a:extLst>
            <a:ext uri="{FF2B5EF4-FFF2-40B4-BE49-F238E27FC236}">
              <a16:creationId xmlns:a16="http://schemas.microsoft.com/office/drawing/2014/main" id="{FC24A13D-A7FA-492C-EC72-476E7A9E183D}"/>
            </a:ext>
          </a:extLst>
        </xdr:cNvPr>
        <xdr:cNvCxnSpPr/>
      </xdr:nvCxnSpPr>
      <xdr:spPr>
        <a:xfrm>
          <a:off x="9883140" y="22882860"/>
          <a:ext cx="0" cy="16840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293370</xdr:colOff>
      <xdr:row>6</xdr:row>
      <xdr:rowOff>11430</xdr:rowOff>
    </xdr:from>
    <xdr:to>
      <xdr:col>20</xdr:col>
      <xdr:colOff>582930</xdr:colOff>
      <xdr:row>7</xdr:row>
      <xdr:rowOff>140970</xdr:rowOff>
    </xdr:to>
    <xdr:sp macro="" textlink="">
      <xdr:nvSpPr>
        <xdr:cNvPr id="30" name="Rectangle 29">
          <a:hlinkClick xmlns:r="http://schemas.openxmlformats.org/officeDocument/2006/relationships" r:id="rId21"/>
          <a:extLst>
            <a:ext uri="{FF2B5EF4-FFF2-40B4-BE49-F238E27FC236}">
              <a16:creationId xmlns:a16="http://schemas.microsoft.com/office/drawing/2014/main" id="{3C76ADC7-C642-896C-C303-1EA1FC8FFBAF}"/>
            </a:ext>
          </a:extLst>
        </xdr:cNvPr>
        <xdr:cNvSpPr/>
      </xdr:nvSpPr>
      <xdr:spPr>
        <a:xfrm rot="16200000">
          <a:off x="12473940" y="1120140"/>
          <a:ext cx="312420" cy="2895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41910</xdr:colOff>
      <xdr:row>6</xdr:row>
      <xdr:rowOff>49530</xdr:rowOff>
    </xdr:from>
    <xdr:to>
      <xdr:col>21</xdr:col>
      <xdr:colOff>308610</xdr:colOff>
      <xdr:row>7</xdr:row>
      <xdr:rowOff>110490</xdr:rowOff>
    </xdr:to>
    <xdr:sp macro="" textlink="">
      <xdr:nvSpPr>
        <xdr:cNvPr id="40" name="Arrow: Down 39">
          <a:hlinkClick xmlns:r="http://schemas.openxmlformats.org/officeDocument/2006/relationships" r:id="rId22"/>
          <a:extLst>
            <a:ext uri="{FF2B5EF4-FFF2-40B4-BE49-F238E27FC236}">
              <a16:creationId xmlns:a16="http://schemas.microsoft.com/office/drawing/2014/main" id="{DF6E7048-16B8-DFB9-3327-AEC841B50C36}"/>
            </a:ext>
          </a:extLst>
        </xdr:cNvPr>
        <xdr:cNvSpPr/>
      </xdr:nvSpPr>
      <xdr:spPr>
        <a:xfrm rot="16200000">
          <a:off x="12854940" y="1135380"/>
          <a:ext cx="243840" cy="266700"/>
        </a:xfrm>
        <a:prstGeom prst="down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419100</xdr:colOff>
      <xdr:row>40</xdr:row>
      <xdr:rowOff>22860</xdr:rowOff>
    </xdr:from>
    <xdr:to>
      <xdr:col>21</xdr:col>
      <xdr:colOff>99060</xdr:colOff>
      <xdr:row>41</xdr:row>
      <xdr:rowOff>152400</xdr:rowOff>
    </xdr:to>
    <xdr:sp macro="" textlink="">
      <xdr:nvSpPr>
        <xdr:cNvPr id="57" name="Rectangle 56">
          <a:hlinkClick xmlns:r="http://schemas.openxmlformats.org/officeDocument/2006/relationships" r:id="rId21"/>
          <a:extLst>
            <a:ext uri="{FF2B5EF4-FFF2-40B4-BE49-F238E27FC236}">
              <a16:creationId xmlns:a16="http://schemas.microsoft.com/office/drawing/2014/main" id="{0838828B-B18F-7AAE-B8AE-E9708903A126}"/>
            </a:ext>
          </a:extLst>
        </xdr:cNvPr>
        <xdr:cNvSpPr/>
      </xdr:nvSpPr>
      <xdr:spPr>
        <a:xfrm rot="16200000">
          <a:off x="12599670" y="7898130"/>
          <a:ext cx="312420" cy="2895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167640</xdr:colOff>
      <xdr:row>40</xdr:row>
      <xdr:rowOff>60960</xdr:rowOff>
    </xdr:from>
    <xdr:to>
      <xdr:col>21</xdr:col>
      <xdr:colOff>434340</xdr:colOff>
      <xdr:row>41</xdr:row>
      <xdr:rowOff>121920</xdr:rowOff>
    </xdr:to>
    <xdr:sp macro="" textlink="">
      <xdr:nvSpPr>
        <xdr:cNvPr id="58" name="Arrow: Down 57">
          <a:hlinkClick xmlns:r="http://schemas.openxmlformats.org/officeDocument/2006/relationships" r:id="rId23"/>
          <a:extLst>
            <a:ext uri="{FF2B5EF4-FFF2-40B4-BE49-F238E27FC236}">
              <a16:creationId xmlns:a16="http://schemas.microsoft.com/office/drawing/2014/main" id="{18B431EC-64B3-C6DB-7998-0965429BBAE2}"/>
            </a:ext>
          </a:extLst>
        </xdr:cNvPr>
        <xdr:cNvSpPr/>
      </xdr:nvSpPr>
      <xdr:spPr>
        <a:xfrm rot="16200000">
          <a:off x="12980670" y="7913370"/>
          <a:ext cx="243840" cy="266700"/>
        </a:xfrm>
        <a:prstGeom prst="down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83820</xdr:colOff>
      <xdr:row>40</xdr:row>
      <xdr:rowOff>53340</xdr:rowOff>
    </xdr:from>
    <xdr:to>
      <xdr:col>20</xdr:col>
      <xdr:colOff>350520</xdr:colOff>
      <xdr:row>41</xdr:row>
      <xdr:rowOff>114300</xdr:rowOff>
    </xdr:to>
    <xdr:sp macro="" textlink="">
      <xdr:nvSpPr>
        <xdr:cNvPr id="59" name="Arrow: Down 58">
          <a:hlinkClick xmlns:r="http://schemas.openxmlformats.org/officeDocument/2006/relationships" r:id="rId21"/>
          <a:extLst>
            <a:ext uri="{FF2B5EF4-FFF2-40B4-BE49-F238E27FC236}">
              <a16:creationId xmlns:a16="http://schemas.microsoft.com/office/drawing/2014/main" id="{AED56E8F-1ABF-7149-2D3D-68E8A21A9E2B}"/>
            </a:ext>
          </a:extLst>
        </xdr:cNvPr>
        <xdr:cNvSpPr/>
      </xdr:nvSpPr>
      <xdr:spPr>
        <a:xfrm rot="5400000">
          <a:off x="12287250" y="7905750"/>
          <a:ext cx="243840" cy="266700"/>
        </a:xfrm>
        <a:prstGeom prst="downArrow">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518160</xdr:colOff>
      <xdr:row>71</xdr:row>
      <xdr:rowOff>45720</xdr:rowOff>
    </xdr:from>
    <xdr:to>
      <xdr:col>21</xdr:col>
      <xdr:colOff>198120</xdr:colOff>
      <xdr:row>72</xdr:row>
      <xdr:rowOff>60960</xdr:rowOff>
    </xdr:to>
    <xdr:sp macro="" textlink="">
      <xdr:nvSpPr>
        <xdr:cNvPr id="65" name="Rectangle 64">
          <a:hlinkClick xmlns:r="http://schemas.openxmlformats.org/officeDocument/2006/relationships" r:id="rId21"/>
          <a:extLst>
            <a:ext uri="{FF2B5EF4-FFF2-40B4-BE49-F238E27FC236}">
              <a16:creationId xmlns:a16="http://schemas.microsoft.com/office/drawing/2014/main" id="{2F995F0F-4016-3668-EC14-E5852A94B51A}"/>
            </a:ext>
          </a:extLst>
        </xdr:cNvPr>
        <xdr:cNvSpPr/>
      </xdr:nvSpPr>
      <xdr:spPr>
        <a:xfrm rot="16200000">
          <a:off x="12698730" y="13590270"/>
          <a:ext cx="312420" cy="2895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266700</xdr:colOff>
      <xdr:row>71</xdr:row>
      <xdr:rowOff>83820</xdr:rowOff>
    </xdr:from>
    <xdr:to>
      <xdr:col>21</xdr:col>
      <xdr:colOff>533400</xdr:colOff>
      <xdr:row>72</xdr:row>
      <xdr:rowOff>30480</xdr:rowOff>
    </xdr:to>
    <xdr:sp macro="" textlink="">
      <xdr:nvSpPr>
        <xdr:cNvPr id="66" name="Arrow: Down 65">
          <a:hlinkClick xmlns:r="http://schemas.openxmlformats.org/officeDocument/2006/relationships" r:id="rId24"/>
          <a:extLst>
            <a:ext uri="{FF2B5EF4-FFF2-40B4-BE49-F238E27FC236}">
              <a16:creationId xmlns:a16="http://schemas.microsoft.com/office/drawing/2014/main" id="{C5C07B2E-0922-10FE-4313-EBCEC253411D}"/>
            </a:ext>
          </a:extLst>
        </xdr:cNvPr>
        <xdr:cNvSpPr/>
      </xdr:nvSpPr>
      <xdr:spPr>
        <a:xfrm rot="16200000">
          <a:off x="13079730" y="13605510"/>
          <a:ext cx="243840" cy="266700"/>
        </a:xfrm>
        <a:prstGeom prst="down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182880</xdr:colOff>
      <xdr:row>71</xdr:row>
      <xdr:rowOff>76200</xdr:rowOff>
    </xdr:from>
    <xdr:to>
      <xdr:col>20</xdr:col>
      <xdr:colOff>449580</xdr:colOff>
      <xdr:row>72</xdr:row>
      <xdr:rowOff>22860</xdr:rowOff>
    </xdr:to>
    <xdr:sp macro="" textlink="">
      <xdr:nvSpPr>
        <xdr:cNvPr id="67" name="Arrow: Down 66">
          <a:hlinkClick xmlns:r="http://schemas.openxmlformats.org/officeDocument/2006/relationships" r:id="rId25"/>
          <a:extLst>
            <a:ext uri="{FF2B5EF4-FFF2-40B4-BE49-F238E27FC236}">
              <a16:creationId xmlns:a16="http://schemas.microsoft.com/office/drawing/2014/main" id="{1366B289-5179-EADD-051A-85B1A38D0EB0}"/>
            </a:ext>
          </a:extLst>
        </xdr:cNvPr>
        <xdr:cNvSpPr/>
      </xdr:nvSpPr>
      <xdr:spPr>
        <a:xfrm rot="5400000">
          <a:off x="12386310" y="13597890"/>
          <a:ext cx="243840" cy="266700"/>
        </a:xfrm>
        <a:prstGeom prst="downArrow">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388620</xdr:colOff>
      <xdr:row>102</xdr:row>
      <xdr:rowOff>129540</xdr:rowOff>
    </xdr:from>
    <xdr:to>
      <xdr:col>21</xdr:col>
      <xdr:colOff>68580</xdr:colOff>
      <xdr:row>104</xdr:row>
      <xdr:rowOff>76200</xdr:rowOff>
    </xdr:to>
    <xdr:sp macro="" textlink="">
      <xdr:nvSpPr>
        <xdr:cNvPr id="69" name="Rectangle 68">
          <a:hlinkClick xmlns:r="http://schemas.openxmlformats.org/officeDocument/2006/relationships" r:id="rId21"/>
          <a:extLst>
            <a:ext uri="{FF2B5EF4-FFF2-40B4-BE49-F238E27FC236}">
              <a16:creationId xmlns:a16="http://schemas.microsoft.com/office/drawing/2014/main" id="{27A05013-3BE6-6AD5-71F4-0839844E2A6B}"/>
            </a:ext>
          </a:extLst>
        </xdr:cNvPr>
        <xdr:cNvSpPr/>
      </xdr:nvSpPr>
      <xdr:spPr>
        <a:xfrm rot="16200000">
          <a:off x="12569190" y="19571970"/>
          <a:ext cx="312420" cy="2895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137160</xdr:colOff>
      <xdr:row>102</xdr:row>
      <xdr:rowOff>167640</xdr:rowOff>
    </xdr:from>
    <xdr:to>
      <xdr:col>21</xdr:col>
      <xdr:colOff>403860</xdr:colOff>
      <xdr:row>104</xdr:row>
      <xdr:rowOff>45720</xdr:rowOff>
    </xdr:to>
    <xdr:sp macro="" textlink="">
      <xdr:nvSpPr>
        <xdr:cNvPr id="70" name="Arrow: Down 69">
          <a:hlinkClick xmlns:r="http://schemas.openxmlformats.org/officeDocument/2006/relationships" r:id="rId26"/>
          <a:extLst>
            <a:ext uri="{FF2B5EF4-FFF2-40B4-BE49-F238E27FC236}">
              <a16:creationId xmlns:a16="http://schemas.microsoft.com/office/drawing/2014/main" id="{7C81AC10-3ECA-633E-7003-7D5CFD0B2F70}"/>
            </a:ext>
          </a:extLst>
        </xdr:cNvPr>
        <xdr:cNvSpPr/>
      </xdr:nvSpPr>
      <xdr:spPr>
        <a:xfrm rot="16200000">
          <a:off x="12950190" y="19587210"/>
          <a:ext cx="243840" cy="266700"/>
        </a:xfrm>
        <a:prstGeom prst="downArrow">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53340</xdr:colOff>
      <xdr:row>102</xdr:row>
      <xdr:rowOff>160020</xdr:rowOff>
    </xdr:from>
    <xdr:to>
      <xdr:col>20</xdr:col>
      <xdr:colOff>320040</xdr:colOff>
      <xdr:row>104</xdr:row>
      <xdr:rowOff>38100</xdr:rowOff>
    </xdr:to>
    <xdr:sp macro="" textlink="">
      <xdr:nvSpPr>
        <xdr:cNvPr id="71" name="Arrow: Down 70">
          <a:hlinkClick xmlns:r="http://schemas.openxmlformats.org/officeDocument/2006/relationships" r:id="rId27"/>
          <a:extLst>
            <a:ext uri="{FF2B5EF4-FFF2-40B4-BE49-F238E27FC236}">
              <a16:creationId xmlns:a16="http://schemas.microsoft.com/office/drawing/2014/main" id="{C57D9EA6-A549-A2A3-4986-8A76A064DE1E}"/>
            </a:ext>
          </a:extLst>
        </xdr:cNvPr>
        <xdr:cNvSpPr/>
      </xdr:nvSpPr>
      <xdr:spPr>
        <a:xfrm rot="5400000">
          <a:off x="12256770" y="19579590"/>
          <a:ext cx="243840" cy="266700"/>
        </a:xfrm>
        <a:prstGeom prst="downArrow">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335280</xdr:colOff>
      <xdr:row>136</xdr:row>
      <xdr:rowOff>0</xdr:rowOff>
    </xdr:from>
    <xdr:to>
      <xdr:col>21</xdr:col>
      <xdr:colOff>15240</xdr:colOff>
      <xdr:row>137</xdr:row>
      <xdr:rowOff>129540</xdr:rowOff>
    </xdr:to>
    <xdr:sp macro="" textlink="">
      <xdr:nvSpPr>
        <xdr:cNvPr id="73" name="Rectangle 72">
          <a:hlinkClick xmlns:r="http://schemas.openxmlformats.org/officeDocument/2006/relationships" r:id="rId21"/>
          <a:extLst>
            <a:ext uri="{FF2B5EF4-FFF2-40B4-BE49-F238E27FC236}">
              <a16:creationId xmlns:a16="http://schemas.microsoft.com/office/drawing/2014/main" id="{A5F056E5-AC6F-91F5-8DD9-FC6C5D09B5E4}"/>
            </a:ext>
          </a:extLst>
        </xdr:cNvPr>
        <xdr:cNvSpPr/>
      </xdr:nvSpPr>
      <xdr:spPr>
        <a:xfrm rot="16200000">
          <a:off x="12515850" y="25660350"/>
          <a:ext cx="312420" cy="2895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0</xdr:colOff>
      <xdr:row>136</xdr:row>
      <xdr:rowOff>30480</xdr:rowOff>
    </xdr:from>
    <xdr:to>
      <xdr:col>20</xdr:col>
      <xdr:colOff>266700</xdr:colOff>
      <xdr:row>137</xdr:row>
      <xdr:rowOff>91440</xdr:rowOff>
    </xdr:to>
    <xdr:sp macro="" textlink="">
      <xdr:nvSpPr>
        <xdr:cNvPr id="75" name="Arrow: Down 74">
          <a:hlinkClick xmlns:r="http://schemas.openxmlformats.org/officeDocument/2006/relationships" r:id="rId23"/>
          <a:extLst>
            <a:ext uri="{FF2B5EF4-FFF2-40B4-BE49-F238E27FC236}">
              <a16:creationId xmlns:a16="http://schemas.microsoft.com/office/drawing/2014/main" id="{FE37628C-B710-3BF8-936F-7934C45DA41E}"/>
            </a:ext>
          </a:extLst>
        </xdr:cNvPr>
        <xdr:cNvSpPr/>
      </xdr:nvSpPr>
      <xdr:spPr>
        <a:xfrm rot="5400000">
          <a:off x="12203430" y="25667970"/>
          <a:ext cx="243840" cy="266700"/>
        </a:xfrm>
        <a:prstGeom prst="downArrow">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24</xdr:row>
      <xdr:rowOff>175260</xdr:rowOff>
    </xdr:from>
    <xdr:to>
      <xdr:col>5</xdr:col>
      <xdr:colOff>396240</xdr:colOff>
      <xdr:row>39</xdr:row>
      <xdr:rowOff>53340</xdr:rowOff>
    </xdr:to>
    <xdr:graphicFrame macro="">
      <xdr:nvGraphicFramePr>
        <xdr:cNvPr id="2" name="Chart 1">
          <a:extLst>
            <a:ext uri="{FF2B5EF4-FFF2-40B4-BE49-F238E27FC236}">
              <a16:creationId xmlns:a16="http://schemas.microsoft.com/office/drawing/2014/main" id="{9CBC5F32-D65F-4C00-A57A-45AF07351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426720</xdr:colOff>
      <xdr:row>12</xdr:row>
      <xdr:rowOff>129540</xdr:rowOff>
    </xdr:from>
    <xdr:to>
      <xdr:col>12</xdr:col>
      <xdr:colOff>68580</xdr:colOff>
      <xdr:row>26</xdr:row>
      <xdr:rowOff>68580</xdr:rowOff>
    </xdr:to>
    <xdr:graphicFrame macro="">
      <xdr:nvGraphicFramePr>
        <xdr:cNvPr id="3" name="Chart 2">
          <a:extLst>
            <a:ext uri="{FF2B5EF4-FFF2-40B4-BE49-F238E27FC236}">
              <a16:creationId xmlns:a16="http://schemas.microsoft.com/office/drawing/2014/main" id="{4E28A59D-17EE-4A80-A182-DCE422E42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121920</xdr:rowOff>
    </xdr:from>
    <xdr:to>
      <xdr:col>5</xdr:col>
      <xdr:colOff>388620</xdr:colOff>
      <xdr:row>25</xdr:row>
      <xdr:rowOff>114300</xdr:rowOff>
    </xdr:to>
    <xdr:graphicFrame macro="">
      <xdr:nvGraphicFramePr>
        <xdr:cNvPr id="4" name="Chart 3">
          <a:extLst>
            <a:ext uri="{FF2B5EF4-FFF2-40B4-BE49-F238E27FC236}">
              <a16:creationId xmlns:a16="http://schemas.microsoft.com/office/drawing/2014/main" id="{D02249FB-8B26-4356-A4F8-66BEADFFD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388620</xdr:colOff>
      <xdr:row>26</xdr:row>
      <xdr:rowOff>0</xdr:rowOff>
    </xdr:from>
    <xdr:to>
      <xdr:col>12</xdr:col>
      <xdr:colOff>22860</xdr:colOff>
      <xdr:row>41</xdr:row>
      <xdr:rowOff>106680</xdr:rowOff>
    </xdr:to>
    <xdr:graphicFrame macro="">
      <xdr:nvGraphicFramePr>
        <xdr:cNvPr id="5" name="Chart 4">
          <a:extLst>
            <a:ext uri="{FF2B5EF4-FFF2-40B4-BE49-F238E27FC236}">
              <a16:creationId xmlns:a16="http://schemas.microsoft.com/office/drawing/2014/main" id="{25F2BE55-A1DA-44DD-9F49-30726794D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274320</xdr:colOff>
      <xdr:row>12</xdr:row>
      <xdr:rowOff>167640</xdr:rowOff>
    </xdr:from>
    <xdr:to>
      <xdr:col>19</xdr:col>
      <xdr:colOff>190500</xdr:colOff>
      <xdr:row>26</xdr:row>
      <xdr:rowOff>106680</xdr:rowOff>
    </xdr:to>
    <xdr:graphicFrame macro="">
      <xdr:nvGraphicFramePr>
        <xdr:cNvPr id="6" name="Chart 5">
          <a:extLst>
            <a:ext uri="{FF2B5EF4-FFF2-40B4-BE49-F238E27FC236}">
              <a16:creationId xmlns:a16="http://schemas.microsoft.com/office/drawing/2014/main" id="{18EED7E2-CCEF-4FB6-8916-3D3C93542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548640</xdr:colOff>
      <xdr:row>27</xdr:row>
      <xdr:rowOff>60960</xdr:rowOff>
    </xdr:from>
    <xdr:to>
      <xdr:col>18</xdr:col>
      <xdr:colOff>457200</xdr:colOff>
      <xdr:row>40</xdr:row>
      <xdr:rowOff>38100</xdr:rowOff>
    </xdr:to>
    <xdr:graphicFrame macro="">
      <xdr:nvGraphicFramePr>
        <xdr:cNvPr id="7" name="Chart 6">
          <a:extLst>
            <a:ext uri="{FF2B5EF4-FFF2-40B4-BE49-F238E27FC236}">
              <a16:creationId xmlns:a16="http://schemas.microsoft.com/office/drawing/2014/main" id="{FFCFF902-4D2D-4664-8E77-540212B80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388620</xdr:colOff>
      <xdr:row>41</xdr:row>
      <xdr:rowOff>106681</xdr:rowOff>
    </xdr:from>
    <xdr:to>
      <xdr:col>22</xdr:col>
      <xdr:colOff>388620</xdr:colOff>
      <xdr:row>47</xdr:row>
      <xdr:rowOff>167640</xdr:rowOff>
    </xdr:to>
    <mc:AlternateContent xmlns:mc="http://schemas.openxmlformats.org/markup-compatibility/2006" xmlns:a14="http://schemas.microsoft.com/office/drawing/2010/main">
      <mc:Choice Requires="a14">
        <xdr:graphicFrame macro="">
          <xdr:nvGraphicFramePr>
            <xdr:cNvPr id="8" name="Education 1">
              <a:extLst>
                <a:ext uri="{FF2B5EF4-FFF2-40B4-BE49-F238E27FC236}">
                  <a16:creationId xmlns:a16="http://schemas.microsoft.com/office/drawing/2014/main" id="{327B9A5B-D8EC-4361-AB53-BBE382AFDE68}"/>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11971020" y="7947661"/>
              <a:ext cx="182880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365760</xdr:colOff>
      <xdr:row>25</xdr:row>
      <xdr:rowOff>0</xdr:rowOff>
    </xdr:from>
    <xdr:to>
      <xdr:col>22</xdr:col>
      <xdr:colOff>365760</xdr:colOff>
      <xdr:row>37</xdr:row>
      <xdr:rowOff>91440</xdr:rowOff>
    </xdr:to>
    <mc:AlternateContent xmlns:mc="http://schemas.openxmlformats.org/markup-compatibility/2006" xmlns:a14="http://schemas.microsoft.com/office/drawing/2010/main">
      <mc:Choice Requires="a14">
        <xdr:graphicFrame macro="">
          <xdr:nvGraphicFramePr>
            <xdr:cNvPr id="9" name="Marital_Status 1">
              <a:extLst>
                <a:ext uri="{FF2B5EF4-FFF2-40B4-BE49-F238E27FC236}">
                  <a16:creationId xmlns:a16="http://schemas.microsoft.com/office/drawing/2014/main" id="{12639FCD-2DBF-4578-9460-C78E4A6C1207}"/>
                </a:ext>
              </a:extLst>
            </xdr:cNvPr>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11948160" y="4914900"/>
              <a:ext cx="1828800" cy="228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335280</xdr:colOff>
      <xdr:row>15</xdr:row>
      <xdr:rowOff>129540</xdr:rowOff>
    </xdr:from>
    <xdr:to>
      <xdr:col>22</xdr:col>
      <xdr:colOff>335280</xdr:colOff>
      <xdr:row>23</xdr:row>
      <xdr:rowOff>167640</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4A7D20D8-7681-4A22-814B-CCB889B77E5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17680" y="3215640"/>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160020</xdr:colOff>
      <xdr:row>54</xdr:row>
      <xdr:rowOff>22860</xdr:rowOff>
    </xdr:from>
    <xdr:to>
      <xdr:col>19</xdr:col>
      <xdr:colOff>205740</xdr:colOff>
      <xdr:row>72</xdr:row>
      <xdr:rowOff>121920</xdr:rowOff>
    </xdr:to>
    <xdr:graphicFrame macro="">
      <xdr:nvGraphicFramePr>
        <xdr:cNvPr id="11" name="Chart 10">
          <a:extLst>
            <a:ext uri="{FF2B5EF4-FFF2-40B4-BE49-F238E27FC236}">
              <a16:creationId xmlns:a16="http://schemas.microsoft.com/office/drawing/2014/main" id="{4F51D86A-66A8-4E6F-AD9A-467D64A75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54</xdr:row>
      <xdr:rowOff>144780</xdr:rowOff>
    </xdr:from>
    <xdr:to>
      <xdr:col>10</xdr:col>
      <xdr:colOff>327660</xdr:colOff>
      <xdr:row>74</xdr:row>
      <xdr:rowOff>0</xdr:rowOff>
    </xdr:to>
    <xdr:graphicFrame macro="">
      <xdr:nvGraphicFramePr>
        <xdr:cNvPr id="12" name="Chart 11">
          <a:extLst>
            <a:ext uri="{FF2B5EF4-FFF2-40B4-BE49-F238E27FC236}">
              <a16:creationId xmlns:a16="http://schemas.microsoft.com/office/drawing/2014/main" id="{9227B6E6-1ED2-4D96-A099-0577C48E5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15240</xdr:colOff>
      <xdr:row>2</xdr:row>
      <xdr:rowOff>106680</xdr:rowOff>
    </xdr:from>
    <xdr:to>
      <xdr:col>8</xdr:col>
      <xdr:colOff>30480</xdr:colOff>
      <xdr:row>12</xdr:row>
      <xdr:rowOff>7620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A931F1B-82AA-4BDE-AB02-DE5598CAE2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453640" y="472440"/>
              <a:ext cx="2453640" cy="2072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601980</xdr:colOff>
      <xdr:row>2</xdr:row>
      <xdr:rowOff>30480</xdr:rowOff>
    </xdr:from>
    <xdr:to>
      <xdr:col>16</xdr:col>
      <xdr:colOff>548640</xdr:colOff>
      <xdr:row>12</xdr:row>
      <xdr:rowOff>15240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318E8070-FFE1-4976-9423-4FF6BEBE2F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917180" y="396240"/>
              <a:ext cx="2385060" cy="2156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76200</xdr:colOff>
      <xdr:row>2</xdr:row>
      <xdr:rowOff>60960</xdr:rowOff>
    </xdr:from>
    <xdr:to>
      <xdr:col>3</xdr:col>
      <xdr:colOff>597671</xdr:colOff>
      <xdr:row>11</xdr:row>
      <xdr:rowOff>175260</xdr:rowOff>
    </xdr:to>
    <xdr:pic>
      <xdr:nvPicPr>
        <xdr:cNvPr id="15" name="Picture 14">
          <a:extLst>
            <a:ext uri="{FF2B5EF4-FFF2-40B4-BE49-F238E27FC236}">
              <a16:creationId xmlns:a16="http://schemas.microsoft.com/office/drawing/2014/main" id="{9770466C-16D1-4935-96A7-D04003F05A3D}"/>
            </a:ext>
          </a:extLst>
        </xdr:cNvPr>
        <xdr:cNvPicPr>
          <a:picLocks noChangeAspect="1"/>
        </xdr:cNvPicPr>
      </xdr:nvPicPr>
      <xdr:blipFill>
        <a:blip xmlns:r="http://schemas.openxmlformats.org/officeDocument/2006/relationships" r:embed="rId11"/>
        <a:stretch>
          <a:fillRect/>
        </a:stretch>
      </xdr:blipFill>
      <xdr:spPr>
        <a:xfrm>
          <a:off x="76200" y="426720"/>
          <a:ext cx="2350271" cy="2103120"/>
        </a:xfrm>
        <a:prstGeom prst="rect">
          <a:avLst/>
        </a:prstGeom>
      </xdr:spPr>
    </xdr:pic>
    <xdr:clientData/>
  </xdr:twoCellAnchor>
  <xdr:twoCellAnchor editAs="oneCell">
    <xdr:from>
      <xdr:col>8</xdr:col>
      <xdr:colOff>243841</xdr:colOff>
      <xdr:row>2</xdr:row>
      <xdr:rowOff>22860</xdr:rowOff>
    </xdr:from>
    <xdr:to>
      <xdr:col>12</xdr:col>
      <xdr:colOff>253574</xdr:colOff>
      <xdr:row>12</xdr:row>
      <xdr:rowOff>7620</xdr:rowOff>
    </xdr:to>
    <xdr:pic>
      <xdr:nvPicPr>
        <xdr:cNvPr id="16" name="Picture 15">
          <a:extLst>
            <a:ext uri="{FF2B5EF4-FFF2-40B4-BE49-F238E27FC236}">
              <a16:creationId xmlns:a16="http://schemas.microsoft.com/office/drawing/2014/main" id="{17710899-CEFD-4571-BAAF-46797A78C0EE}"/>
            </a:ext>
          </a:extLst>
        </xdr:cNvPr>
        <xdr:cNvPicPr>
          <a:picLocks noChangeAspect="1"/>
        </xdr:cNvPicPr>
      </xdr:nvPicPr>
      <xdr:blipFill>
        <a:blip xmlns:r="http://schemas.openxmlformats.org/officeDocument/2006/relationships" r:embed="rId12"/>
        <a:stretch>
          <a:fillRect/>
        </a:stretch>
      </xdr:blipFill>
      <xdr:spPr>
        <a:xfrm>
          <a:off x="5120641" y="388620"/>
          <a:ext cx="2448133" cy="2156460"/>
        </a:xfrm>
        <a:prstGeom prst="rect">
          <a:avLst/>
        </a:prstGeom>
      </xdr:spPr>
    </xdr:pic>
    <xdr:clientData/>
  </xdr:twoCellAnchor>
  <xdr:oneCellAnchor>
    <xdr:from>
      <xdr:col>19</xdr:col>
      <xdr:colOff>121920</xdr:colOff>
      <xdr:row>2</xdr:row>
      <xdr:rowOff>60960</xdr:rowOff>
    </xdr:from>
    <xdr:ext cx="2042160" cy="952500"/>
    <xdr:sp macro="" textlink="">
      <xdr:nvSpPr>
        <xdr:cNvPr id="17" name="TextBox 16">
          <a:extLst>
            <a:ext uri="{FF2B5EF4-FFF2-40B4-BE49-F238E27FC236}">
              <a16:creationId xmlns:a16="http://schemas.microsoft.com/office/drawing/2014/main" id="{9A67C335-AF25-450C-A26A-3B2953F5F806}"/>
            </a:ext>
          </a:extLst>
        </xdr:cNvPr>
        <xdr:cNvSpPr txBox="1"/>
      </xdr:nvSpPr>
      <xdr:spPr>
        <a:xfrm>
          <a:off x="11704320" y="2369820"/>
          <a:ext cx="2042160" cy="952500"/>
        </a:xfrm>
        <a:prstGeom prst="rect">
          <a:avLst/>
        </a:prstGeom>
        <a:noFill/>
        <a:ln w="12700">
          <a:solidFill>
            <a:schemeClr val="tx1"/>
          </a:solidFill>
        </a:ln>
        <a:effectLst>
          <a:outerShdw blurRad="152400" dist="317500" dir="5400000" sx="90000" sy="-19000" rotWithShape="0">
            <a:prstClr val="black">
              <a:alpha val="15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en-IN" sz="1600" b="1"/>
            <a:t>Total Null Values</a:t>
          </a:r>
          <a:endParaRPr lang="en-IN" sz="1600" b="1" baseline="0"/>
        </a:p>
        <a:p>
          <a:r>
            <a:rPr lang="en-IN" sz="1100" baseline="0"/>
            <a:t>Income = 24  </a:t>
          </a:r>
        </a:p>
        <a:p>
          <a:r>
            <a:rPr lang="en-IN" sz="1100" baseline="0"/>
            <a:t>MntFrutis = 1</a:t>
          </a:r>
        </a:p>
        <a:p>
          <a:r>
            <a:rPr lang="en-IN" sz="1100" baseline="0">
              <a:solidFill>
                <a:schemeClr val="dk1"/>
              </a:solidFill>
              <a:effectLst/>
              <a:latin typeface="+mn-lt"/>
              <a:ea typeface="+mn-ea"/>
              <a:cs typeface="+mn-cs"/>
            </a:rPr>
            <a:t>Handled wth Mean Imputation</a:t>
          </a:r>
        </a:p>
        <a:p>
          <a:endParaRPr lang="en-IN" sz="1100"/>
        </a:p>
      </xdr:txBody>
    </xdr:sp>
    <xdr:clientData/>
  </xdr:oneCellAnchor>
  <xdr:oneCellAnchor>
    <xdr:from>
      <xdr:col>19</xdr:col>
      <xdr:colOff>137160</xdr:colOff>
      <xdr:row>8</xdr:row>
      <xdr:rowOff>15240</xdr:rowOff>
    </xdr:from>
    <xdr:ext cx="2042160" cy="1104900"/>
    <xdr:sp macro="" textlink="">
      <xdr:nvSpPr>
        <xdr:cNvPr id="18" name="TextBox 17">
          <a:extLst>
            <a:ext uri="{FF2B5EF4-FFF2-40B4-BE49-F238E27FC236}">
              <a16:creationId xmlns:a16="http://schemas.microsoft.com/office/drawing/2014/main" id="{3DB2183F-0313-4441-AFDD-9F2D10AB6775}"/>
            </a:ext>
          </a:extLst>
        </xdr:cNvPr>
        <xdr:cNvSpPr txBox="1"/>
      </xdr:nvSpPr>
      <xdr:spPr>
        <a:xfrm>
          <a:off x="11719560" y="3764280"/>
          <a:ext cx="2042160" cy="1104900"/>
        </a:xfrm>
        <a:prstGeom prst="rect">
          <a:avLst/>
        </a:prstGeom>
        <a:noFill/>
        <a:ln w="12700">
          <a:solidFill>
            <a:schemeClr val="tx1"/>
          </a:solidFill>
        </a:ln>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en-IN" sz="1600" b="1"/>
            <a:t>Outliers</a:t>
          </a:r>
          <a:endParaRPr lang="en-IN" sz="1600" b="1" baseline="0"/>
        </a:p>
        <a:p>
          <a:r>
            <a:rPr lang="en-IN" sz="1100" baseline="0"/>
            <a:t>Income = 2</a:t>
          </a:r>
        </a:p>
        <a:p>
          <a:r>
            <a:rPr lang="en-IN" sz="1100" baseline="0"/>
            <a:t>Year_Birth = 2</a:t>
          </a:r>
        </a:p>
        <a:p>
          <a:r>
            <a:rPr lang="en-IN" sz="1100" baseline="0">
              <a:solidFill>
                <a:schemeClr val="dk1"/>
              </a:solidFill>
              <a:effectLst/>
              <a:latin typeface="+mn-lt"/>
              <a:ea typeface="+mn-ea"/>
              <a:cs typeface="+mn-cs"/>
            </a:rPr>
            <a:t>Used Qurtile method Removed Row contaning outlier</a:t>
          </a:r>
          <a:endParaRPr lang="en-IN" sz="1100"/>
        </a:p>
      </xdr:txBody>
    </xdr:sp>
    <xdr:clientData/>
  </xdr:oneCellAnchor>
  <xdr:twoCellAnchor>
    <xdr:from>
      <xdr:col>0</xdr:col>
      <xdr:colOff>76200</xdr:colOff>
      <xdr:row>80</xdr:row>
      <xdr:rowOff>53340</xdr:rowOff>
    </xdr:from>
    <xdr:to>
      <xdr:col>10</xdr:col>
      <xdr:colOff>502920</xdr:colOff>
      <xdr:row>94</xdr:row>
      <xdr:rowOff>167640</xdr:rowOff>
    </xdr:to>
    <xdr:graphicFrame macro="">
      <xdr:nvGraphicFramePr>
        <xdr:cNvPr id="19" name="Chart 18">
          <a:extLst>
            <a:ext uri="{FF2B5EF4-FFF2-40B4-BE49-F238E27FC236}">
              <a16:creationId xmlns:a16="http://schemas.microsoft.com/office/drawing/2014/main" id="{AE31161D-1636-44D5-9FF0-47310F4F5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502920</xdr:colOff>
      <xdr:row>81</xdr:row>
      <xdr:rowOff>15240</xdr:rowOff>
    </xdr:from>
    <xdr:to>
      <xdr:col>20</xdr:col>
      <xdr:colOff>91440</xdr:colOff>
      <xdr:row>94</xdr:row>
      <xdr:rowOff>137160</xdr:rowOff>
    </xdr:to>
    <xdr:graphicFrame macro="">
      <xdr:nvGraphicFramePr>
        <xdr:cNvPr id="20" name="Chart 19">
          <a:extLst>
            <a:ext uri="{FF2B5EF4-FFF2-40B4-BE49-F238E27FC236}">
              <a16:creationId xmlns:a16="http://schemas.microsoft.com/office/drawing/2014/main" id="{4FC318DE-E729-46D2-A1CA-8888B5F4C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7620</xdr:colOff>
      <xdr:row>95</xdr:row>
      <xdr:rowOff>160020</xdr:rowOff>
    </xdr:from>
    <xdr:to>
      <xdr:col>10</xdr:col>
      <xdr:colOff>480060</xdr:colOff>
      <xdr:row>109</xdr:row>
      <xdr:rowOff>60960</xdr:rowOff>
    </xdr:to>
    <xdr:graphicFrame macro="">
      <xdr:nvGraphicFramePr>
        <xdr:cNvPr id="21" name="Chart 20">
          <a:extLst>
            <a:ext uri="{FF2B5EF4-FFF2-40B4-BE49-F238E27FC236}">
              <a16:creationId xmlns:a16="http://schemas.microsoft.com/office/drawing/2014/main" id="{D1AE387E-2254-423F-A5C1-2A332F5AB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274320</xdr:colOff>
      <xdr:row>95</xdr:row>
      <xdr:rowOff>22860</xdr:rowOff>
    </xdr:from>
    <xdr:to>
      <xdr:col>22</xdr:col>
      <xdr:colOff>30480</xdr:colOff>
      <xdr:row>109</xdr:row>
      <xdr:rowOff>121920</xdr:rowOff>
    </xdr:to>
    <xdr:graphicFrame macro="">
      <xdr:nvGraphicFramePr>
        <xdr:cNvPr id="22" name="Chart 21">
          <a:extLst>
            <a:ext uri="{FF2B5EF4-FFF2-40B4-BE49-F238E27FC236}">
              <a16:creationId xmlns:a16="http://schemas.microsoft.com/office/drawing/2014/main" id="{FE243246-56EA-4B9D-9CD8-0714D5F62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83820</xdr:colOff>
      <xdr:row>118</xdr:row>
      <xdr:rowOff>7620</xdr:rowOff>
    </xdr:from>
    <xdr:to>
      <xdr:col>6</xdr:col>
      <xdr:colOff>320040</xdr:colOff>
      <xdr:row>133</xdr:row>
      <xdr:rowOff>7620</xdr:rowOff>
    </xdr:to>
    <xdr:graphicFrame macro="">
      <xdr:nvGraphicFramePr>
        <xdr:cNvPr id="23" name="Chart 22">
          <a:extLst>
            <a:ext uri="{FF2B5EF4-FFF2-40B4-BE49-F238E27FC236}">
              <a16:creationId xmlns:a16="http://schemas.microsoft.com/office/drawing/2014/main" id="{0F420EAC-A4B3-4F6A-A31D-EA7FC5CBF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68580</xdr:colOff>
      <xdr:row>118</xdr:row>
      <xdr:rowOff>60960</xdr:rowOff>
    </xdr:from>
    <xdr:to>
      <xdr:col>12</xdr:col>
      <xdr:colOff>373380</xdr:colOff>
      <xdr:row>133</xdr:row>
      <xdr:rowOff>60960</xdr:rowOff>
    </xdr:to>
    <xdr:graphicFrame macro="">
      <xdr:nvGraphicFramePr>
        <xdr:cNvPr id="24" name="Chart 23">
          <a:extLst>
            <a:ext uri="{FF2B5EF4-FFF2-40B4-BE49-F238E27FC236}">
              <a16:creationId xmlns:a16="http://schemas.microsoft.com/office/drawing/2014/main" id="{828167C3-A5FE-4428-8F54-CE312A854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342900</xdr:colOff>
      <xdr:row>118</xdr:row>
      <xdr:rowOff>83820</xdr:rowOff>
    </xdr:from>
    <xdr:to>
      <xdr:col>16</xdr:col>
      <xdr:colOff>342900</xdr:colOff>
      <xdr:row>133</xdr:row>
      <xdr:rowOff>83820</xdr:rowOff>
    </xdr:to>
    <xdr:graphicFrame macro="">
      <xdr:nvGraphicFramePr>
        <xdr:cNvPr id="25" name="Chart 24">
          <a:extLst>
            <a:ext uri="{FF2B5EF4-FFF2-40B4-BE49-F238E27FC236}">
              <a16:creationId xmlns:a16="http://schemas.microsoft.com/office/drawing/2014/main" id="{779326A4-1CA1-4614-95C5-C9FA88352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419100</xdr:colOff>
      <xdr:row>118</xdr:row>
      <xdr:rowOff>99060</xdr:rowOff>
    </xdr:from>
    <xdr:to>
      <xdr:col>23</xdr:col>
      <xdr:colOff>114300</xdr:colOff>
      <xdr:row>133</xdr:row>
      <xdr:rowOff>99060</xdr:rowOff>
    </xdr:to>
    <xdr:graphicFrame macro="">
      <xdr:nvGraphicFramePr>
        <xdr:cNvPr id="26" name="Chart 25">
          <a:extLst>
            <a:ext uri="{FF2B5EF4-FFF2-40B4-BE49-F238E27FC236}">
              <a16:creationId xmlns:a16="http://schemas.microsoft.com/office/drawing/2014/main" id="{1795FDD3-AE94-4B38-B027-93D982A51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60960</xdr:colOff>
      <xdr:row>49</xdr:row>
      <xdr:rowOff>144780</xdr:rowOff>
    </xdr:from>
    <xdr:to>
      <xdr:col>22</xdr:col>
      <xdr:colOff>548640</xdr:colOff>
      <xdr:row>52</xdr:row>
      <xdr:rowOff>22860</xdr:rowOff>
    </xdr:to>
    <xdr:sp macro="" textlink="">
      <xdr:nvSpPr>
        <xdr:cNvPr id="29" name="Rectangle: Rounded Corners 28">
          <a:hlinkClick xmlns:r="http://schemas.openxmlformats.org/officeDocument/2006/relationships" r:id="rId21"/>
          <a:extLst>
            <a:ext uri="{FF2B5EF4-FFF2-40B4-BE49-F238E27FC236}">
              <a16:creationId xmlns:a16="http://schemas.microsoft.com/office/drawing/2014/main" id="{8BF8EBB4-AD03-42E9-847C-EE4DB868D438}"/>
            </a:ext>
          </a:extLst>
        </xdr:cNvPr>
        <xdr:cNvSpPr/>
      </xdr:nvSpPr>
      <xdr:spPr>
        <a:xfrm>
          <a:off x="12252960" y="13677900"/>
          <a:ext cx="1706880" cy="5410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NEXT</a:t>
          </a:r>
          <a:r>
            <a:rPr lang="en-IN" sz="2400" b="1" baseline="0"/>
            <a:t> PAGE</a:t>
          </a:r>
          <a:endParaRPr lang="en-IN" sz="1100" b="1"/>
        </a:p>
      </xdr:txBody>
    </xdr:sp>
    <xdr:clientData/>
  </xdr:twoCellAnchor>
  <xdr:twoCellAnchor>
    <xdr:from>
      <xdr:col>19</xdr:col>
      <xdr:colOff>586740</xdr:colOff>
      <xdr:row>80</xdr:row>
      <xdr:rowOff>22860</xdr:rowOff>
    </xdr:from>
    <xdr:to>
      <xdr:col>22</xdr:col>
      <xdr:colOff>464820</xdr:colOff>
      <xdr:row>83</xdr:row>
      <xdr:rowOff>15240</xdr:rowOff>
    </xdr:to>
    <xdr:sp macro="" textlink="">
      <xdr:nvSpPr>
        <xdr:cNvPr id="30" name="Rectangle: Rounded Corners 29">
          <a:hlinkClick xmlns:r="http://schemas.openxmlformats.org/officeDocument/2006/relationships" r:id="rId22"/>
          <a:extLst>
            <a:ext uri="{FF2B5EF4-FFF2-40B4-BE49-F238E27FC236}">
              <a16:creationId xmlns:a16="http://schemas.microsoft.com/office/drawing/2014/main" id="{510AE069-B8A3-4C4B-8DB6-585205454BB8}"/>
            </a:ext>
          </a:extLst>
        </xdr:cNvPr>
        <xdr:cNvSpPr/>
      </xdr:nvSpPr>
      <xdr:spPr>
        <a:xfrm>
          <a:off x="12169140" y="19453860"/>
          <a:ext cx="1706880" cy="5410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NEXT</a:t>
          </a:r>
          <a:r>
            <a:rPr lang="en-IN" sz="2400" b="1" baseline="0"/>
            <a:t> PAGE</a:t>
          </a:r>
          <a:endParaRPr lang="en-IN" sz="1100" b="1"/>
        </a:p>
      </xdr:txBody>
    </xdr:sp>
    <xdr:clientData/>
  </xdr:twoCellAnchor>
  <xdr:twoCellAnchor>
    <xdr:from>
      <xdr:col>20</xdr:col>
      <xdr:colOff>30480</xdr:colOff>
      <xdr:row>112</xdr:row>
      <xdr:rowOff>114300</xdr:rowOff>
    </xdr:from>
    <xdr:to>
      <xdr:col>22</xdr:col>
      <xdr:colOff>518160</xdr:colOff>
      <xdr:row>115</xdr:row>
      <xdr:rowOff>106680</xdr:rowOff>
    </xdr:to>
    <xdr:sp macro="" textlink="">
      <xdr:nvSpPr>
        <xdr:cNvPr id="31" name="Rectangle: Rounded Corners 30">
          <a:hlinkClick xmlns:r="http://schemas.openxmlformats.org/officeDocument/2006/relationships" r:id="rId23"/>
          <a:extLst>
            <a:ext uri="{FF2B5EF4-FFF2-40B4-BE49-F238E27FC236}">
              <a16:creationId xmlns:a16="http://schemas.microsoft.com/office/drawing/2014/main" id="{414CAE99-026E-4BBC-9831-B6EF78C88439}"/>
            </a:ext>
          </a:extLst>
        </xdr:cNvPr>
        <xdr:cNvSpPr/>
      </xdr:nvSpPr>
      <xdr:spPr>
        <a:xfrm>
          <a:off x="12222480" y="25397460"/>
          <a:ext cx="1706880" cy="5410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Home</a:t>
          </a:r>
          <a:endParaRPr lang="en-IN" sz="1100" b="1"/>
        </a:p>
      </xdr:txBody>
    </xdr:sp>
    <xdr:clientData/>
  </xdr:twoCellAnchor>
  <xdr:twoCellAnchor>
    <xdr:from>
      <xdr:col>9</xdr:col>
      <xdr:colOff>243840</xdr:colOff>
      <xdr:row>30</xdr:row>
      <xdr:rowOff>45720</xdr:rowOff>
    </xdr:from>
    <xdr:to>
      <xdr:col>9</xdr:col>
      <xdr:colOff>243840</xdr:colOff>
      <xdr:row>36</xdr:row>
      <xdr:rowOff>121920</xdr:rowOff>
    </xdr:to>
    <xdr:cxnSp macro="">
      <xdr:nvCxnSpPr>
        <xdr:cNvPr id="32" name="Straight Connector 31">
          <a:extLst>
            <a:ext uri="{FF2B5EF4-FFF2-40B4-BE49-F238E27FC236}">
              <a16:creationId xmlns:a16="http://schemas.microsoft.com/office/drawing/2014/main" id="{2EAA92DF-0CB9-4F36-B37E-67F40105963B}"/>
            </a:ext>
          </a:extLst>
        </xdr:cNvPr>
        <xdr:cNvCxnSpPr/>
      </xdr:nvCxnSpPr>
      <xdr:spPr>
        <a:xfrm flipV="1">
          <a:off x="5730240" y="5875020"/>
          <a:ext cx="0" cy="1173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129540</xdr:colOff>
      <xdr:row>98</xdr:row>
      <xdr:rowOff>160020</xdr:rowOff>
    </xdr:from>
    <xdr:to>
      <xdr:col>16</xdr:col>
      <xdr:colOff>129540</xdr:colOff>
      <xdr:row>108</xdr:row>
      <xdr:rowOff>15240</xdr:rowOff>
    </xdr:to>
    <xdr:cxnSp macro="">
      <xdr:nvCxnSpPr>
        <xdr:cNvPr id="33" name="Straight Connector 32">
          <a:extLst>
            <a:ext uri="{FF2B5EF4-FFF2-40B4-BE49-F238E27FC236}">
              <a16:creationId xmlns:a16="http://schemas.microsoft.com/office/drawing/2014/main" id="{90A79C77-622C-4CC6-829E-882568C67BB8}"/>
            </a:ext>
          </a:extLst>
        </xdr:cNvPr>
        <xdr:cNvCxnSpPr/>
      </xdr:nvCxnSpPr>
      <xdr:spPr>
        <a:xfrm>
          <a:off x="9883140" y="22882860"/>
          <a:ext cx="0" cy="16840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Beloshe" refreshedDate="45098.537165624999" createdVersion="8" refreshedVersion="8" minRefreshableVersion="3" recordCount="2227" xr:uid="{EA3D0E2F-7AC8-42D4-B5F7-A99832FAABC4}">
  <cacheSource type="worksheet">
    <worksheetSource name="Table3"/>
  </cacheSource>
  <cacheFields count="14">
    <cacheField name="Year_Birth" numFmtId="1">
      <sharedItems containsSemiMixedTypes="0" containsString="0" containsNumber="1" containsInteger="1" minValue="1941" maxValue="1996"/>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1">
      <sharedItems containsSemiMixedTypes="0" containsString="0" containsNumber="1" minValue="1730" maxValue="105471" count="1962">
        <n v="84835"/>
        <n v="57091"/>
        <n v="67267"/>
        <n v="32474"/>
        <n v="21474"/>
        <n v="71691"/>
        <n v="63564"/>
        <n v="44931"/>
        <n v="65324"/>
        <n v="81044"/>
        <n v="62499"/>
        <n v="67786"/>
        <n v="26872"/>
        <n v="4428"/>
        <n v="54809"/>
        <n v="32173"/>
        <n v="47823"/>
        <n v="30523"/>
        <n v="36634"/>
        <n v="43456"/>
        <n v="40662"/>
        <n v="49544"/>
        <n v="57731"/>
        <n v="33168"/>
        <n v="54450"/>
        <n v="35340"/>
        <n v="73170"/>
        <n v="65808"/>
        <n v="79529"/>
        <n v="34578"/>
        <n v="46374"/>
        <n v="18351"/>
        <n v="95169"/>
        <n v="65370"/>
        <n v="39228"/>
        <n v="84865"/>
        <n v="61314"/>
        <n v="21359"/>
        <n v="66465"/>
        <n v="81698"/>
        <n v="39146"/>
        <n v="25959"/>
        <n v="64260"/>
        <n v="32300"/>
        <n v="74806"/>
        <n v="72967"/>
        <n v="48904"/>
        <n v="14796"/>
        <n v="66991"/>
        <n v="52195"/>
        <n v="90369"/>
        <n v="18393"/>
        <n v="47139"/>
        <n v="38576"/>
        <n v="61905"/>
        <n v="83715"/>
        <n v="60597"/>
        <n v="6560"/>
        <n v="48330"/>
        <n v="38236"/>
        <n v="22701"/>
        <n v="53367"/>
        <n v="34728"/>
        <n v="63915"/>
        <n v="82504"/>
        <n v="38578"/>
        <n v="79174"/>
        <n v="81975"/>
        <n v="43263"/>
        <n v="27242"/>
        <n v="76445"/>
        <n v="75276"/>
        <n v="34213"/>
        <n v="72335"/>
        <n v="79143"/>
        <n v="27469"/>
        <n v="68695"/>
        <n v="50388"/>
        <n v="77622"/>
        <n v="46102"/>
        <n v="31859"/>
        <n v="23830"/>
        <n v="24639"/>
        <n v="71604"/>
        <n v="27255"/>
        <n v="55375"/>
        <n v="77037"/>
        <n v="24163"/>
        <n v="69476"/>
        <n v="72063"/>
        <n v="58646"/>
        <n v="47570"/>
        <n v="80011"/>
        <n v="54998"/>
        <n v="60200"/>
        <n v="63211"/>
        <n v="48432"/>
        <n v="62845"/>
        <n v="65220"/>
        <n v="74214"/>
        <n v="96547"/>
        <n v="53863"/>
        <n v="50447"/>
        <n v="37716"/>
        <n v="45203"/>
        <n v="37368"/>
        <n v="67225"/>
        <n v="65104"/>
        <n v="70566"/>
        <n v="69096"/>
        <n v="71434"/>
        <n v="33039"/>
        <n v="46610"/>
        <n v="49967"/>
        <n v="53359"/>
        <n v="49505"/>
        <n v="68657"/>
        <n v="72071"/>
        <n v="59235"/>
        <n v="21994"/>
        <n v="52247.251353790612"/>
        <n v="69209"/>
        <n v="31928"/>
        <n v="74004"/>
        <n v="30390"/>
        <n v="21355"/>
        <n v="26304"/>
        <n v="85710"/>
        <n v="102692"/>
        <n v="58350"/>
        <n v="7500"/>
        <n v="18890"/>
        <n v="20425"/>
        <n v="41437"/>
        <n v="49912"/>
        <n v="79823"/>
        <n v="85683"/>
        <n v="47025"/>
        <n v="68397"/>
        <n v="38175"/>
        <n v="46423"/>
        <n v="30560"/>
        <n v="60152"/>
        <n v="29672"/>
        <n v="70321"/>
        <n v="56181"/>
        <n v="24279"/>
        <n v="68462"/>
        <n v="55424"/>
        <n v="49094"/>
        <n v="59184"/>
        <n v="67430"/>
        <n v="30522"/>
        <n v="31878"/>
        <n v="83528"/>
        <n v="90300"/>
        <n v="68092"/>
        <n v="53761"/>
        <n v="52845"/>
        <n v="24027"/>
        <n v="42586"/>
        <n v="9722"/>
        <n v="86836"/>
        <n v="30467"/>
        <n v="54549"/>
        <n v="19444"/>
        <n v="69245"/>
        <n v="72968"/>
        <n v="48686"/>
        <n v="73687"/>
        <n v="82716"/>
        <n v="35523"/>
        <n v="60554"/>
        <n v="64090"/>
        <n v="61559"/>
        <n v="71670"/>
        <n v="67680"/>
        <n v="54386"/>
        <n v="64108"/>
        <n v="69702"/>
        <n v="47958"/>
        <n v="67716"/>
        <n v="34600"/>
        <n v="48752"/>
        <n v="15716"/>
        <n v="74985"/>
        <n v="45576"/>
        <n v="57100"/>
        <n v="24434"/>
        <n v="37126"/>
        <n v="45160"/>
        <n v="33178"/>
        <n v="64866"/>
        <n v="34176"/>
        <n v="50014"/>
        <n v="92344"/>
        <n v="55282"/>
        <n v="48799"/>
        <n v="84169"/>
        <n v="39763"/>
        <n v="74165"/>
        <n v="42720"/>
        <n v="65275"/>
        <n v="36443"/>
        <n v="43776"/>
        <n v="56046"/>
        <n v="65148"/>
        <n v="49431"/>
        <n v="32583"/>
        <n v="16653"/>
        <n v="26850"/>
        <n v="51287"/>
        <n v="43050"/>
        <n v="73448"/>
        <n v="17256"/>
        <n v="86429"/>
        <n v="33569"/>
        <n v="25130"/>
        <n v="62998"/>
        <n v="26907"/>
        <n v="45579"/>
        <n v="47320"/>
        <n v="70179"/>
        <n v="28072"/>
        <n v="50501"/>
        <n v="58917"/>
        <n v="69372"/>
        <n v="35178"/>
        <n v="75693"/>
        <n v="69109"/>
        <n v="80134"/>
        <n v="64713"/>
        <n v="41411"/>
        <n v="55521"/>
        <n v="43795"/>
        <n v="22070"/>
        <n v="36408"/>
        <n v="34026"/>
        <n v="46049"/>
        <n v="35641"/>
        <n v="32414"/>
        <n v="59821"/>
        <n v="34968"/>
        <n v="56320"/>
        <n v="70091"/>
        <n v="46097"/>
        <n v="41003"/>
        <n v="44911"/>
        <n v="33249"/>
        <n v="42873"/>
        <n v="51039"/>
        <n v="78952"/>
        <n v="29435"/>
        <n v="79865"/>
        <n v="65968"/>
        <n v="86424"/>
        <n v="67272"/>
        <n v="78499"/>
        <n v="77044"/>
        <n v="70515"/>
        <n v="17459"/>
        <n v="80336"/>
        <n v="15759"/>
        <n v="26326"/>
        <n v="62061"/>
        <n v="5305"/>
        <n v="75777"/>
        <n v="71499"/>
        <n v="31626"/>
        <n v="42670"/>
        <n v="83917"/>
        <n v="41021"/>
        <n v="79456"/>
        <n v="78789"/>
        <n v="50870"/>
        <n v="35876"/>
        <n v="23539"/>
        <n v="32557"/>
        <n v="62466"/>
        <n v="54198"/>
        <n v="82170"/>
        <n v="61798"/>
        <n v="15253"/>
        <n v="78285"/>
        <n v="62535"/>
        <n v="27190"/>
        <n v="48985"/>
        <n v="72940"/>
        <n v="36145"/>
        <n v="81843"/>
        <n v="41883"/>
        <n v="45759"/>
        <n v="78394"/>
        <n v="30279"/>
        <n v="31880"/>
        <n v="60208"/>
        <n v="78687"/>
        <n v="37401"/>
        <n v="75315"/>
        <n v="69263"/>
        <n v="78569"/>
        <n v="57705"/>
        <n v="74805"/>
        <n v="66426"/>
        <n v="51529"/>
        <n v="18100"/>
        <n v="59601"/>
        <n v="20981"/>
        <n v="74068"/>
        <n v="36790"/>
        <n v="18793"/>
        <n v="27421"/>
        <n v="30675"/>
        <n v="83145"/>
        <n v="34053"/>
        <n v="31788"/>
        <n v="45894"/>
        <n v="41986"/>
        <n v="42769"/>
        <n v="58582"/>
        <n v="49096"/>
        <n v="76412"/>
        <n v="18929"/>
        <n v="21888"/>
        <n v="41580"/>
        <n v="31605"/>
        <n v="25509"/>
        <n v="33051"/>
        <n v="28764"/>
        <n v="32146"/>
        <n v="22148"/>
        <n v="36781"/>
        <n v="54197"/>
        <n v="93790"/>
        <n v="24762"/>
        <n v="30477"/>
        <n v="11448"/>
        <n v="70844"/>
        <n v="30828"/>
        <n v="62513"/>
        <n v="27733"/>
        <n v="39435"/>
        <n v="75345"/>
        <n v="20491"/>
        <n v="36715"/>
        <n v="71706"/>
        <n v="69063"/>
        <n v="24645"/>
        <n v="35797"/>
        <n v="44078"/>
        <n v="26954"/>
        <n v="38887"/>
        <n v="65463"/>
        <n v="53537"/>
        <n v="36230"/>
        <n v="80763"/>
        <n v="60585"/>
        <n v="49166"/>
        <n v="75261"/>
        <n v="89891"/>
        <n v="72828"/>
        <n v="75278"/>
        <n v="38557"/>
        <n v="81300"/>
        <n v="60161"/>
        <n v="69389"/>
        <n v="64497"/>
        <n v="61014"/>
        <n v="44319"/>
        <n v="53233"/>
        <n v="77972"/>
        <n v="81361"/>
        <n v="25707"/>
        <n v="42403"/>
        <n v="65704"/>
        <n v="37406"/>
        <n v="39767"/>
        <n v="54210"/>
        <n v="57136"/>
        <n v="40794"/>
        <n v="83003"/>
        <n v="89058"/>
        <n v="20193"/>
        <n v="72099"/>
        <n v="43824"/>
        <n v="66653"/>
        <n v="44359"/>
        <n v="79410"/>
        <n v="55842"/>
        <n v="79946"/>
        <n v="88194"/>
        <n v="80184"/>
        <n v="76982"/>
        <n v="65295"/>
        <n v="29009"/>
        <n v="78931"/>
        <n v="56939"/>
        <n v="64509"/>
        <n v="30093"/>
        <n v="30351"/>
        <n v="38201"/>
        <n v="43974"/>
        <n v="38200"/>
        <n v="87305"/>
        <n v="16860"/>
        <n v="27213"/>
        <n v="4861"/>
        <n v="38196"/>
        <n v="41145"/>
        <n v="38513"/>
        <n v="45688"/>
        <n v="77863"/>
        <n v="42169"/>
        <n v="45906"/>
        <n v="35388"/>
        <n v="80952"/>
        <n v="39898"/>
        <n v="44051"/>
        <n v="86718"/>
        <n v="80141"/>
        <n v="58597"/>
        <n v="70356"/>
        <n v="46904"/>
        <n v="37760"/>
        <n v="61839"/>
        <n v="29791"/>
        <n v="48918"/>
        <n v="58692"/>
        <n v="39356"/>
        <n v="76234"/>
        <n v="55434"/>
        <n v="66835"/>
        <n v="71965"/>
        <n v="74538"/>
        <n v="50002"/>
        <n v="53977"/>
        <n v="69930"/>
        <n v="62981"/>
        <n v="46014"/>
        <n v="18227"/>
        <n v="65991"/>
        <n v="38808"/>
        <n v="43783"/>
        <n v="30396"/>
        <n v="65526"/>
        <n v="55956"/>
        <n v="55563"/>
        <n v="57236"/>
        <n v="89694"/>
        <n v="57420"/>
        <n v="33622"/>
        <n v="29999"/>
        <n v="31497"/>
        <n v="36802"/>
        <n v="61671"/>
        <n v="29732"/>
        <n v="45921"/>
        <n v="16529"/>
        <n v="98777"/>
        <n v="77027"/>
        <n v="69139"/>
        <n v="65169"/>
        <n v="40049"/>
        <n v="69755"/>
        <n v="54456"/>
        <n v="60689"/>
        <n v="26487"/>
        <n v="28164"/>
        <n v="22585"/>
        <n v="64795"/>
        <n v="42000"/>
        <n v="70713"/>
        <n v="82800"/>
        <n v="30801"/>
        <n v="83891"/>
        <n v="38054"/>
        <n v="14045"/>
        <n v="44155"/>
        <n v="57642"/>
        <n v="31353"/>
        <n v="41335"/>
        <n v="40737"/>
        <n v="19789"/>
        <n v="35946"/>
        <n v="36262"/>
        <n v="44551"/>
        <n v="71367"/>
        <n v="57957"/>
        <n v="50334"/>
        <n v="48150"/>
        <n v="56796"/>
        <n v="52278"/>
        <n v="33444"/>
        <n v="20895"/>
        <n v="37509"/>
        <n v="88097"/>
        <n v="59041"/>
        <n v="43322"/>
        <n v="46015"/>
        <n v="34242"/>
        <n v="65210"/>
        <n v="50520"/>
        <n v="90765"/>
        <n v="80589"/>
        <n v="49572"/>
        <n v="75437"/>
        <n v="44635"/>
        <n v="58512"/>
        <n v="62000"/>
        <n v="54252"/>
        <n v="45068"/>
        <n v="60474"/>
        <n v="56337"/>
        <n v="22434"/>
        <n v="61416"/>
        <n v="92163"/>
        <n v="58656"/>
        <n v="8940"/>
        <n v="26751"/>
        <n v="71427"/>
        <n v="26646"/>
        <n v="19346"/>
        <n v="56243"/>
        <n v="59892"/>
        <n v="71613"/>
        <n v="25252"/>
        <n v="42160"/>
        <n v="15862"/>
        <n v="82584"/>
        <n v="38360"/>
        <n v="75283"/>
        <n v="34941"/>
        <n v="61823"/>
        <n v="90226"/>
        <n v="44989"/>
        <n v="43586"/>
        <n v="32233"/>
        <n v="62882"/>
        <n v="57288"/>
        <n v="75774"/>
        <n v="90247"/>
        <n v="32218"/>
        <n v="84219"/>
        <n v="48877"/>
        <n v="60905"/>
        <n v="75236"/>
        <n v="62551"/>
        <n v="70123"/>
        <n v="50785"/>
        <n v="15315"/>
        <n v="64413"/>
        <n v="87171"/>
        <n v="30081"/>
        <n v="20180"/>
        <n v="55686"/>
        <n v="26887"/>
        <n v="61996"/>
        <n v="51537"/>
        <n v="72025"/>
        <n v="30538"/>
        <n v="61618"/>
        <n v="77343"/>
        <n v="75433"/>
        <n v="82571"/>
        <n v="60033"/>
        <n v="39062"/>
        <n v="30023"/>
        <n v="30015"/>
        <n v="33228"/>
        <n v="22574"/>
        <n v="55267"/>
        <n v="66886"/>
        <n v="72258"/>
        <n v="82733"/>
        <n v="45146"/>
        <n v="51250"/>
        <n v="32871"/>
        <n v="63855"/>
        <n v="42564"/>
        <n v="46344"/>
        <n v="50437"/>
        <n v="70971"/>
        <n v="37774"/>
        <n v="4023"/>
        <n v="33279"/>
        <n v="42693"/>
        <n v="70545"/>
        <n v="65486"/>
        <n v="77882"/>
        <n v="78468"/>
        <n v="77226"/>
        <n v="90638"/>
        <n v="70666"/>
        <n v="59052"/>
        <n v="13084"/>
        <n v="49160"/>
        <n v="23272"/>
        <n v="49476"/>
        <n v="62694"/>
        <n v="57906"/>
        <n v="71853"/>
        <n v="65031"/>
        <n v="30507"/>
        <n v="67419"/>
        <n v="59462"/>
        <n v="95529"/>
        <n v="53653"/>
        <n v="25965"/>
        <n v="22979"/>
        <n v="64950"/>
        <n v="44322"/>
        <n v="30096"/>
        <n v="56628"/>
        <n v="82326"/>
        <n v="71163"/>
        <n v="71022"/>
        <n v="42607"/>
        <n v="43057"/>
        <n v="47808"/>
        <n v="29236"/>
        <n v="40590"/>
        <n v="77520"/>
        <n v="40211"/>
        <n v="63516"/>
        <n v="53034"/>
        <n v="22669"/>
        <n v="79908"/>
        <n v="69867"/>
        <n v="70287"/>
        <n v="37070"/>
        <n v="38179"/>
        <n v="39922"/>
        <n v="64191"/>
        <n v="41658"/>
        <n v="40780"/>
        <n v="77568"/>
        <n v="66503"/>
        <n v="83512"/>
        <n v="31686"/>
        <n v="71322"/>
        <n v="27938"/>
        <n v="22263"/>
        <n v="34633"/>
        <n v="42162"/>
        <n v="54162"/>
        <n v="41769"/>
        <n v="44953"/>
        <n v="37717"/>
        <n v="40548"/>
        <n v="67893"/>
        <n v="69267"/>
        <n v="9548"/>
        <n v="68281"/>
        <n v="92556"/>
        <n v="48526"/>
        <n v="90273"/>
        <n v="19414"/>
        <n v="79761"/>
        <n v="53312"/>
        <n v="41039"/>
        <n v="88347"/>
        <n v="50150"/>
        <n v="10245"/>
        <n v="33454"/>
        <n v="40887"/>
        <n v="55914"/>
        <n v="37292"/>
        <n v="52914"/>
        <n v="24884"/>
        <n v="67384"/>
        <n v="51651"/>
        <n v="82497"/>
        <n v="32632"/>
        <n v="33562"/>
        <n v="79146"/>
        <n v="36143"/>
        <n v="27159"/>
        <n v="41275"/>
        <n v="76800"/>
        <n v="75794"/>
        <n v="30833"/>
        <n v="26518"/>
        <n v="91065"/>
        <n v="45183"/>
        <n v="48070"/>
        <n v="30372"/>
        <n v="57036"/>
        <n v="66731"/>
        <n v="35682"/>
        <n v="10979"/>
        <n v="57912"/>
        <n v="36026"/>
        <n v="35788"/>
        <n v="42243"/>
        <n v="46086"/>
        <n v="61346"/>
        <n v="33316"/>
        <n v="21063"/>
        <n v="33697"/>
        <n v="25804"/>
        <n v="72117"/>
        <n v="61286"/>
        <n v="65196"/>
        <n v="55635"/>
        <n v="42021"/>
        <n v="75251"/>
        <n v="35322"/>
        <n v="53374"/>
        <n v="87195"/>
        <n v="42395"/>
        <n v="82427"/>
        <n v="44602"/>
        <n v="94642"/>
        <n v="28359"/>
        <n v="55801"/>
        <n v="92955"/>
        <n v="56534"/>
        <n v="69627"/>
        <n v="78579"/>
        <n v="44964"/>
        <n v="30899"/>
        <n v="78825"/>
        <n v="25545"/>
        <n v="47111"/>
        <n v="49667"/>
        <n v="66000"/>
        <n v="46910"/>
        <n v="25224"/>
        <n v="77382"/>
        <n v="28420"/>
        <n v="32952"/>
        <n v="46149"/>
        <n v="73059"/>
        <n v="35701"/>
        <n v="89616"/>
        <n v="105471"/>
        <n v="78427"/>
        <n v="22518"/>
        <n v="59809"/>
        <n v="39660"/>
        <n v="52203"/>
        <n v="35860"/>
        <n v="76842"/>
        <n v="15033"/>
        <n v="67353"/>
        <n v="17003"/>
        <n v="65735"/>
        <n v="45684"/>
        <n v="21918"/>
        <n v="51267"/>
        <n v="59868"/>
        <n v="51373"/>
        <n v="46692"/>
        <n v="54432"/>
        <n v="79607"/>
        <n v="51813"/>
        <n v="17487"/>
        <n v="40706"/>
        <n v="62859"/>
        <n v="61074"/>
        <n v="43638"/>
        <n v="58116"/>
        <n v="62187"/>
        <n v="77353"/>
        <n v="69759"/>
        <n v="21846"/>
        <n v="76532"/>
        <n v="70053"/>
        <n v="75342"/>
        <n v="27590"/>
        <n v="51148"/>
        <n v="33378"/>
        <n v="32644"/>
        <n v="33581"/>
        <n v="12393"/>
        <n v="42710"/>
        <n v="82347"/>
        <n v="22554"/>
        <n v="17323"/>
        <n v="62204"/>
        <n v="78028"/>
        <n v="63887"/>
        <n v="32727"/>
        <n v="29103"/>
        <n v="61482"/>
        <n v="20587"/>
        <n v="52190"/>
        <n v="48186"/>
        <n v="19329"/>
        <n v="34109"/>
        <n v="23477"/>
        <n v="47472"/>
        <n v="14849"/>
        <n v="26224"/>
        <n v="27238"/>
        <n v="57967"/>
        <n v="51569"/>
        <n v="72550"/>
        <n v="44511"/>
        <n v="62972"/>
        <n v="77845"/>
        <n v="36663"/>
        <n v="53204"/>
        <n v="21059"/>
        <n v="67087"/>
        <n v="73892"/>
        <n v="75114"/>
        <n v="42192"/>
        <n v="31454"/>
        <n v="22775"/>
        <n v="31590"/>
        <n v="14188"/>
        <n v="18169"/>
        <n v="62503"/>
        <n v="46734"/>
        <n v="68126"/>
        <n v="52869"/>
        <n v="26576"/>
        <n v="75825"/>
        <n v="57045"/>
        <n v="34984"/>
        <n v="27803"/>
        <n v="69283"/>
        <n v="18746"/>
        <n v="70924"/>
        <n v="69401"/>
        <n v="75012"/>
        <n v="85738"/>
        <n v="60934"/>
        <n v="27161"/>
        <n v="64325"/>
        <n v="18978"/>
        <n v="41124"/>
        <n v="39684"/>
        <n v="53378"/>
        <n v="37040"/>
        <n v="78710"/>
        <n v="92910"/>
        <n v="36283"/>
        <n v="79632"/>
        <n v="28587"/>
        <n v="88325"/>
        <n v="51412"/>
        <n v="63998"/>
        <n v="38593"/>
        <n v="27889"/>
        <n v="45889"/>
        <n v="56575"/>
        <n v="16014"/>
        <n v="61331"/>
        <n v="70893"/>
        <n v="2447"/>
        <n v="64849"/>
        <n v="42387"/>
        <n v="80617"/>
        <n v="54006"/>
        <n v="16531"/>
        <n v="30843"/>
        <n v="18988"/>
        <n v="81051"/>
        <n v="39747"/>
        <n v="34554"/>
        <n v="52854"/>
        <n v="81205"/>
        <n v="69084"/>
        <n v="65352"/>
        <n v="22063"/>
        <n v="47691"/>
        <n v="29187"/>
        <n v="72504"/>
        <n v="33986"/>
        <n v="42386"/>
        <n v="36957"/>
        <n v="13724"/>
        <n v="42664"/>
        <n v="37334"/>
        <n v="78497"/>
        <n v="58821"/>
        <n v="58398"/>
        <n v="80950"/>
        <n v="30732"/>
        <n v="89572"/>
        <n v="57107"/>
        <n v="76467"/>
        <n v="51315"/>
        <n v="43602"/>
        <n v="38643"/>
        <n v="49090"/>
        <n v="70617"/>
        <n v="67536"/>
        <n v="27573"/>
        <n v="13533"/>
        <n v="50725"/>
        <n v="25851"/>
        <n v="57113"/>
        <n v="62847"/>
        <n v="68627"/>
        <n v="25271"/>
        <n v="63810"/>
        <n v="65488"/>
        <n v="36927"/>
        <n v="22108"/>
        <n v="33183"/>
        <n v="23661"/>
        <n v="25315"/>
        <n v="45938"/>
        <n v="66951"/>
        <n v="77298"/>
        <n v="43018"/>
        <n v="75759"/>
        <n v="33996"/>
        <n v="54137"/>
        <n v="61223"/>
        <n v="69674"/>
        <n v="49494"/>
        <n v="51195"/>
        <n v="37284"/>
        <n v="42011"/>
        <n v="70044"/>
        <n v="46053"/>
        <n v="24480"/>
        <n v="54233"/>
        <n v="36130"/>
        <n v="56559"/>
        <n v="92859"/>
        <n v="44010"/>
        <n v="80124"/>
        <n v="50183"/>
        <n v="64722"/>
        <n v="37395"/>
        <n v="29543"/>
        <n v="19514"/>
        <n v="59481"/>
        <n v="91712"/>
        <n v="80144"/>
        <n v="59973"/>
        <n v="68352"/>
        <n v="81169"/>
        <n v="61456"/>
        <n v="22634"/>
        <n v="23957"/>
        <n v="33471"/>
        <n v="52157"/>
        <n v="30298"/>
        <n v="56551"/>
        <n v="65487"/>
        <n v="44213"/>
        <n v="40344"/>
        <n v="57867"/>
        <n v="25410"/>
        <n v="13260"/>
        <n v="42691"/>
        <n v="36138"/>
        <n v="58275"/>
        <n v="54237"/>
        <n v="34596"/>
        <n v="74881"/>
        <n v="44267"/>
        <n v="68487"/>
        <n v="80982"/>
        <n v="69508"/>
        <n v="63342"/>
        <n v="82014"/>
        <n v="76320"/>
        <n v="64587"/>
        <n v="74190"/>
        <n v="32765"/>
        <n v="22212"/>
        <n v="18358"/>
        <n v="26067"/>
        <n v="22390"/>
        <n v="70440"/>
        <n v="60199"/>
        <n v="38547"/>
        <n v="19107"/>
        <n v="37929"/>
        <n v="16813"/>
        <n v="57811"/>
        <n v="50943"/>
        <n v="53201"/>
        <n v="54414"/>
        <n v="26290"/>
        <n v="61250"/>
        <n v="28389"/>
        <n v="55250"/>
        <n v="37758"/>
        <n v="37633"/>
        <n v="33629"/>
        <n v="36947"/>
        <n v="69142"/>
        <n v="53154"/>
        <n v="65695"/>
        <n v="69805"/>
        <n v="36975"/>
        <n v="26228"/>
        <n v="37787"/>
        <n v="37087"/>
        <n v="57247"/>
        <n v="36930"/>
        <n v="48721"/>
        <n v="43641"/>
        <n v="75903"/>
        <n v="71391"/>
        <n v="16927"/>
        <n v="27215"/>
        <n v="53858"/>
        <n v="30983"/>
        <n v="43462"/>
        <n v="63943"/>
        <n v="26816"/>
        <n v="75484"/>
        <n v="33564"/>
        <n v="54348"/>
        <n v="54984"/>
        <n v="34738"/>
        <n v="68118"/>
        <n v="22682"/>
        <n v="51948"/>
        <n v="25293"/>
        <n v="41551"/>
        <n v="56067"/>
        <n v="67433"/>
        <n v="22010"/>
        <n v="64831"/>
        <n v="62820"/>
        <n v="78353"/>
        <n v="57183"/>
        <n v="23478"/>
        <n v="30168"/>
        <n v="37155"/>
        <n v="16581"/>
        <n v="41850"/>
        <n v="81380"/>
        <n v="56386"/>
        <n v="25818"/>
        <n v="15345"/>
        <n v="57954"/>
        <n v="50300"/>
        <n v="38725"/>
        <n v="10404"/>
        <n v="26868"/>
        <n v="72298"/>
        <n v="72905"/>
        <n v="29938"/>
        <n v="46681"/>
        <n v="29548"/>
        <n v="62058"/>
        <n v="36736"/>
        <n v="8820"/>
        <n v="14918"/>
        <n v="56715"/>
        <n v="24882"/>
        <n v="40442"/>
        <n v="64176"/>
        <n v="23536"/>
        <n v="35246"/>
        <n v="28442"/>
        <n v="48195"/>
        <n v="74116"/>
        <n v="78093"/>
        <n v="59354"/>
        <n v="36301"/>
        <n v="77598"/>
        <n v="62710"/>
        <n v="36317"/>
        <n v="42767"/>
        <n v="43815"/>
        <n v="44421"/>
        <n v="48948"/>
        <n v="63120"/>
        <n v="55517"/>
        <n v="36864"/>
        <n v="82582"/>
        <n v="79803"/>
        <n v="52569"/>
        <n v="82032"/>
        <n v="65685"/>
        <n v="40451"/>
        <n v="31163"/>
        <n v="35704"/>
        <n v="36075"/>
        <n v="70038"/>
        <n v="71796"/>
        <n v="47821"/>
        <n v="45503"/>
        <n v="28647"/>
        <n v="85431"/>
        <n v="72635"/>
        <n v="77142"/>
        <n v="53172"/>
        <n v="36065"/>
        <n v="73926"/>
        <n v="35790"/>
        <n v="39552"/>
        <n v="68316"/>
        <n v="102160"/>
        <n v="51390"/>
        <n v="72066"/>
        <n v="21675"/>
        <n v="48006"/>
        <n v="65106"/>
        <n v="58401"/>
        <n v="29315"/>
        <n v="49389"/>
        <n v="51717"/>
        <n v="46779"/>
        <n v="28520"/>
        <n v="34377"/>
        <n v="54959"/>
        <n v="82384"/>
        <n v="46998"/>
        <n v="58554"/>
        <n v="57333"/>
        <n v="80685"/>
        <n v="52117"/>
        <n v="62220"/>
        <n v="64014"/>
        <n v="46390"/>
        <n v="75507"/>
        <n v="59412"/>
        <n v="50616"/>
        <n v="35924"/>
        <n v="57937"/>
        <n v="73356"/>
        <n v="21255"/>
        <n v="58494"/>
        <n v="72460"/>
        <n v="68682"/>
        <n v="36959"/>
        <n v="46463"/>
        <n v="61825"/>
        <n v="28691"/>
        <n v="54058"/>
        <n v="84196"/>
        <n v="38620"/>
        <n v="3502"/>
        <n v="47743"/>
        <n v="80360"/>
        <n v="66303"/>
        <n v="52413"/>
        <n v="60714"/>
        <n v="31385"/>
        <n v="83257"/>
        <n v="80427"/>
        <n v="38823"/>
        <n v="42014"/>
        <n v="76140"/>
        <n v="41713"/>
        <n v="62670"/>
        <n v="70932"/>
        <n v="78939"/>
        <n v="44512"/>
        <n v="63967"/>
        <n v="90842"/>
        <n v="25358"/>
        <n v="28567"/>
        <n v="66373"/>
        <n v="83844"/>
        <n v="83664"/>
        <n v="27450"/>
        <n v="54880"/>
        <n v="60000"/>
        <n v="65176"/>
        <n v="61010"/>
        <n v="31089"/>
        <n v="20518"/>
        <n v="34469"/>
        <n v="28332"/>
        <n v="33456"/>
        <n v="38443"/>
        <n v="65333"/>
        <n v="82623"/>
        <n v="73691"/>
        <n v="74485"/>
        <n v="65748"/>
        <n v="24367"/>
        <n v="91700"/>
        <n v="79244"/>
        <n v="82017"/>
        <n v="58138"/>
        <n v="58482"/>
        <n v="29478"/>
        <n v="64474"/>
        <n v="31160"/>
        <n v="40321"/>
        <n v="55239"/>
        <n v="57513"/>
        <n v="85693"/>
        <n v="71855"/>
        <n v="71969"/>
        <n v="28973"/>
        <n v="80872"/>
        <n v="84117"/>
        <n v="38741"/>
        <n v="38961"/>
        <n v="75922"/>
        <n v="56962"/>
        <n v="70165"/>
        <n v="65308"/>
        <n v="29298"/>
        <n v="63246"/>
        <n v="33402"/>
        <n v="96843"/>
        <n v="82333"/>
        <n v="72643"/>
        <n v="32313"/>
        <n v="55284"/>
        <n v="15287"/>
        <n v="51563"/>
        <n v="81929"/>
        <n v="53593"/>
        <n v="60432"/>
        <n v="66726"/>
        <n v="62450"/>
        <n v="49514"/>
        <n v="43269"/>
        <n v="33762"/>
        <n v="60894"/>
        <n v="87771"/>
        <n v="50737"/>
        <n v="26150"/>
        <n v="57304"/>
        <n v="71107"/>
        <n v="53253"/>
        <n v="81320"/>
        <n v="87000"/>
        <n v="63684"/>
        <n v="69016"/>
        <n v="73803"/>
        <n v="46094"/>
        <n v="85844"/>
        <n v="38452"/>
        <n v="80395"/>
        <n v="87679"/>
        <n v="35416"/>
        <n v="44124"/>
        <n v="50729"/>
        <n v="94384"/>
        <n v="34412"/>
        <n v="31158"/>
        <n v="34838"/>
        <n v="56775"/>
        <n v="54356"/>
        <n v="72159"/>
        <n v="8028"/>
        <n v="55951"/>
        <n v="67911"/>
        <n v="20427"/>
        <n v="32303"/>
        <n v="55954"/>
        <n v="49187"/>
        <n v="49854"/>
        <n v="63693"/>
        <n v="19510"/>
        <n v="52332"/>
        <n v="55593"/>
        <n v="54591"/>
        <n v="74859"/>
        <n v="40851"/>
        <n v="58607"/>
        <n v="52614"/>
        <n v="67445"/>
        <n v="36778"/>
        <n v="39453"/>
        <n v="42731"/>
        <n v="40760"/>
        <n v="69969"/>
        <n v="80317"/>
        <n v="66636"/>
        <n v="54730"/>
        <n v="42835"/>
        <n v="53843"/>
        <n v="79530"/>
        <n v="63841"/>
        <n v="27100"/>
        <n v="72309"/>
        <n v="50664"/>
        <n v="20194"/>
        <n v="76618"/>
        <n v="45207"/>
        <n v="56721"/>
        <n v="27038"/>
        <n v="23763"/>
        <n v="37085"/>
        <n v="49605"/>
        <n v="1730"/>
        <n v="34824"/>
        <n v="63206"/>
        <n v="26759"/>
        <n v="55412"/>
        <n v="33590"/>
        <n v="70886"/>
        <n v="72679"/>
        <n v="65073"/>
        <n v="44300"/>
        <n v="56129"/>
        <n v="38590"/>
        <n v="53083"/>
        <n v="79689"/>
        <n v="34704"/>
        <n v="65316"/>
        <n v="41014"/>
        <n v="19740"/>
        <n v="23724"/>
        <n v="55212"/>
        <n v="79800"/>
        <n v="70647"/>
        <n v="38410"/>
        <n v="28071"/>
        <n v="54803"/>
        <n v="74293"/>
        <n v="35684"/>
        <n v="34320"/>
        <n v="41967"/>
        <n v="49681"/>
        <n v="53187"/>
        <n v="86610"/>
        <n v="70951"/>
        <n v="24206"/>
        <n v="55357"/>
        <n v="58113"/>
        <n v="70643"/>
        <n v="64355"/>
        <n v="82576"/>
        <n v="41644"/>
        <n v="72570"/>
        <n v="30630"/>
        <n v="22944"/>
        <n v="86979"/>
        <n v="82072"/>
        <n v="52034"/>
        <n v="72354"/>
        <n v="28427"/>
        <n v="39858"/>
        <n v="67381"/>
        <n v="23529"/>
        <n v="51479"/>
        <n v="76068"/>
        <n v="22507"/>
        <n v="50116"/>
        <n v="76624"/>
        <n v="34587"/>
        <n v="62159"/>
        <n v="66294"/>
        <n v="5648"/>
        <n v="37235"/>
        <n v="85620"/>
        <n v="23976"/>
        <n v="41020"/>
        <n v="36108"/>
        <n v="57530"/>
        <n v="62905"/>
        <n v="65846"/>
        <n v="34380"/>
        <n v="41638"/>
        <n v="63207"/>
        <n v="28320"/>
        <n v="43140"/>
        <n v="52531"/>
        <n v="40246"/>
        <n v="35196"/>
        <n v="70596"/>
        <n v="52597"/>
        <n v="42394"/>
        <n v="81657"/>
        <n v="49154"/>
        <n v="34074"/>
        <n v="70638"/>
        <n v="38136"/>
        <n v="67432"/>
        <n v="40689"/>
        <n v="101970"/>
        <n v="44325"/>
        <n v="61467"/>
        <n v="48178"/>
        <n v="16005"/>
        <n v="79593"/>
        <n v="61180"/>
        <n v="64449"/>
        <n v="77437"/>
        <n v="17649"/>
        <n v="53103"/>
        <n v="71819"/>
        <n v="74290"/>
        <n v="72282"/>
        <n v="47352"/>
        <n v="46524"/>
        <n v="50200"/>
        <n v="18222"/>
        <n v="77610"/>
        <n v="38097"/>
        <n v="44377"/>
        <n v="58684"/>
        <n v="66480"/>
        <n v="49638"/>
        <n v="26642"/>
        <n v="33235"/>
        <n v="23228"/>
        <n v="36732"/>
        <n v="82657"/>
        <n v="64140"/>
        <n v="44392"/>
        <n v="16185"/>
        <n v="38702"/>
        <n v="54072"/>
        <n v="61787"/>
        <n v="34935"/>
        <n v="59292"/>
        <n v="57959"/>
        <n v="92491"/>
        <n v="42207"/>
        <n v="46984"/>
        <n v="23442"/>
        <n v="46757"/>
        <n v="14515"/>
        <n v="80910"/>
        <n v="30545"/>
        <n v="44802"/>
        <n v="79941"/>
        <n v="79734"/>
        <n v="50353"/>
        <n v="77376"/>
        <n v="78075"/>
        <n v="42473"/>
        <n v="25008"/>
        <n v="56223"/>
        <n v="47850"/>
        <n v="91820"/>
        <n v="40637"/>
        <n v="23295"/>
        <n v="84574"/>
        <n v="54165"/>
        <n v="28510"/>
        <n v="67131"/>
        <n v="56242"/>
        <n v="86580"/>
        <n v="76005"/>
        <n v="54693"/>
        <n v="52750"/>
        <n v="36997"/>
        <n v="34230"/>
        <n v="47916"/>
        <n v="60839"/>
        <n v="79930"/>
        <n v="55158"/>
        <n v="85485"/>
        <n v="75865"/>
        <n v="44375"/>
        <n v="60504"/>
        <n v="65492"/>
        <n v="67506"/>
        <n v="68805"/>
        <n v="61209"/>
        <n v="66825"/>
        <n v="87188"/>
        <n v="84953"/>
        <n v="74637"/>
        <n v="86111"/>
        <n v="77632"/>
        <n v="31814"/>
        <n v="70116"/>
        <n v="48240"/>
        <n v="40101"/>
        <n v="70503"/>
        <n v="79205"/>
        <n v="51766"/>
        <n v="62994"/>
        <n v="65640"/>
        <n v="38361"/>
        <n v="19986"/>
        <n v="72903"/>
        <n v="45072"/>
        <n v="59062"/>
        <n v="61794"/>
        <n v="45143"/>
        <n v="26877"/>
        <n v="36921"/>
        <n v="54342"/>
        <n v="62772"/>
        <n v="75032"/>
        <n v="22419"/>
        <n v="36550"/>
        <n v="75027"/>
        <n v="63159"/>
        <n v="54108"/>
        <n v="81795"/>
        <n v="59594"/>
        <n v="18492"/>
        <n v="94472"/>
        <n v="70337"/>
        <n v="34853"/>
        <n v="16269"/>
        <n v="50272"/>
        <n v="22804"/>
        <n v="30631"/>
        <n v="78420"/>
        <n v="81741"/>
        <n v="25721"/>
        <n v="31907"/>
        <n v="37859"/>
        <n v="30261"/>
        <n v="21645"/>
        <n v="21282"/>
        <n v="32144"/>
        <n v="62637"/>
        <n v="16626"/>
        <n v="54690"/>
        <n v="61284"/>
        <n v="23718"/>
        <n v="33419"/>
        <n v="82025"/>
        <n v="15056"/>
        <n v="48192"/>
        <n v="67309"/>
        <n v="66033"/>
        <n v="28769"/>
        <n v="6835"/>
        <n v="32880"/>
        <n v="23616"/>
        <n v="19419"/>
        <n v="34961"/>
        <n v="64892"/>
        <n v="16248"/>
        <n v="52074"/>
        <n v="22123"/>
        <n v="35544"/>
        <n v="59060"/>
        <n v="65665"/>
        <n v="29819"/>
        <n v="81217"/>
        <n v="26095"/>
        <n v="65706"/>
        <n v="93027"/>
        <n v="58710"/>
        <n v="49618"/>
        <n v="58308"/>
        <n v="40800"/>
        <n v="18690"/>
        <n v="28087"/>
        <n v="75702"/>
        <n v="32892"/>
        <n v="89120"/>
        <n v="27116"/>
        <n v="46107"/>
        <n v="54466"/>
        <n v="59686"/>
        <n v="82460"/>
        <n v="76045"/>
        <n v="83829"/>
        <n v="32889"/>
        <n v="33462"/>
        <n v="36627"/>
        <n v="28718"/>
        <n v="77981"/>
        <n v="60230"/>
        <n v="74918"/>
        <n v="40464"/>
        <n v="64857"/>
        <n v="63381"/>
        <n v="66664"/>
        <n v="86358"/>
        <n v="41443"/>
        <n v="57072"/>
        <n v="54178"/>
        <n v="48767"/>
        <n v="51124"/>
        <n v="43020"/>
        <n v="49980"/>
        <n v="72906"/>
        <n v="25176"/>
        <n v="96876"/>
        <n v="31086"/>
        <n v="24072"/>
        <n v="76773"/>
        <n v="72190"/>
        <n v="83837"/>
        <n v="17345"/>
        <n v="75154"/>
        <n v="28249"/>
        <n v="69661"/>
        <n v="27922"/>
        <n v="45903"/>
        <n v="36273"/>
        <n v="70777"/>
        <n v="17148"/>
        <n v="66476"/>
        <n v="45057"/>
        <n v="41120"/>
        <n v="19485"/>
        <n v="21840"/>
        <n v="41473"/>
        <n v="31395"/>
        <n v="68117"/>
        <n v="47682"/>
        <n v="83151"/>
        <n v="58086"/>
        <n v="84460"/>
        <n v="66565"/>
        <n v="23910"/>
        <n v="35893"/>
        <n v="71128"/>
        <n v="38683"/>
        <n v="37150"/>
        <n v="61064"/>
        <n v="51650"/>
        <n v="55249"/>
        <n v="46854"/>
        <n v="14421"/>
        <n v="54132"/>
        <n v="64813"/>
        <n v="61872"/>
        <n v="58025"/>
        <n v="83790"/>
        <n v="34350"/>
        <n v="33438"/>
        <n v="21955"/>
        <n v="60491"/>
        <n v="59304"/>
        <n v="34421"/>
        <n v="51411"/>
        <n v="71964"/>
        <n v="64504"/>
        <n v="49678"/>
        <n v="60482"/>
        <n v="55260"/>
        <n v="67369"/>
        <n v="47175"/>
        <n v="68743"/>
        <n v="56937"/>
        <n v="83033"/>
        <n v="37697"/>
        <n v="44689"/>
        <n v="23162"/>
        <n v="63033"/>
        <n v="40304"/>
        <n v="40059"/>
        <n v="80067"/>
        <n v="36038"/>
        <n v="40521"/>
        <n v="66334"/>
        <n v="11012"/>
        <n v="31615"/>
        <n v="69098"/>
        <n v="70792"/>
        <n v="17688"/>
        <n v="25443"/>
        <n v="24336"/>
        <n v="51111"/>
        <n v="44503"/>
        <n v="56850"/>
        <n v="66582"/>
        <n v="23148"/>
        <n v="82224"/>
        <n v="61917"/>
        <n v="43482"/>
        <n v="68274"/>
        <n v="42373"/>
        <n v="57537"/>
        <n v="80995"/>
        <n v="30992"/>
        <n v="78642"/>
        <n v="74268"/>
        <n v="75072"/>
        <n v="56253"/>
        <n v="59925"/>
        <n v="62807"/>
        <n v="23626"/>
        <n v="46106"/>
        <n v="81168"/>
        <n v="27244"/>
        <n v="26091"/>
        <n v="43142"/>
        <n v="38232"/>
        <n v="92533"/>
        <n v="63285"/>
        <n v="38946"/>
        <n v="40233"/>
        <n v="46831"/>
        <n v="67605"/>
        <n v="70379"/>
        <n v="77297"/>
        <n v="55759"/>
        <n v="58217"/>
        <n v="51369"/>
        <n v="91249"/>
        <n v="52513"/>
        <n v="44159"/>
        <n v="76081"/>
        <n v="39996"/>
        <n v="55012"/>
        <n v="77457"/>
        <n v="80695"/>
        <n v="71866"/>
        <n v="73450"/>
        <n v="55614"/>
        <n v="30753"/>
        <n v="54603"/>
        <n v="22280"/>
        <n v="59385"/>
        <n v="76998"/>
        <n v="80573"/>
        <n v="24711"/>
        <n v="38829"/>
        <n v="71466"/>
        <n v="28839"/>
        <n v="53790"/>
        <n v="73705"/>
        <n v="22448"/>
        <n v="12571"/>
        <n v="73113"/>
        <n v="35765"/>
        <n v="66313"/>
        <n v="68148"/>
        <n v="44393"/>
        <n v="38197"/>
        <n v="51012"/>
        <n v="13672"/>
        <n v="41452"/>
        <n v="42081"/>
        <n v="14906"/>
        <n v="33812"/>
        <n v="46098"/>
        <n v="53230"/>
        <n v="88420"/>
        <n v="39548"/>
        <n v="61278"/>
        <n v="81246"/>
        <n v="58330"/>
        <n v="65777"/>
        <n v="70829"/>
        <n v="59247"/>
        <n v="25930"/>
        <n v="54753"/>
        <n v="28440"/>
        <n v="23559"/>
        <n v="62335"/>
        <n v="63777"/>
        <n v="59666"/>
        <n v="50965"/>
        <n v="71488"/>
        <n v="72228"/>
        <n v="46231"/>
        <n v="43300"/>
        <n v="78618"/>
        <n v="29760"/>
        <n v="50127"/>
        <n v="29604"/>
        <n v="49413"/>
        <n v="51876"/>
        <n v="45837"/>
        <n v="85696"/>
        <n v="59432"/>
        <n v="43185"/>
        <n v="60631"/>
        <n v="20559"/>
        <n v="50898"/>
        <n v="73807"/>
        <n v="14661"/>
        <n v="36807"/>
        <n v="46772"/>
        <n v="81574"/>
        <n v="30772"/>
        <n v="46377"/>
        <n v="78128"/>
        <n v="83443"/>
        <n v="50523"/>
        <n v="47009"/>
        <n v="37054"/>
        <n v="32011"/>
        <n v="82122"/>
        <n v="70300"/>
        <n v="21024"/>
        <n v="34916"/>
        <n v="27943"/>
        <n v="39791"/>
        <n v="62745"/>
        <n v="18589"/>
        <n v="85606"/>
        <n v="26997"/>
        <n v="82332"/>
        <n v="38853"/>
        <n v="27071"/>
        <n v="90933"/>
        <n v="65814"/>
        <n v="74250"/>
        <n v="33181"/>
        <n v="45006"/>
        <n v="42315"/>
        <n v="48699"/>
        <n v="59111"/>
        <n v="48726"/>
        <n v="37244"/>
        <n v="74854"/>
        <n v="60896"/>
        <n v="67546"/>
        <n v="46923"/>
        <n v="38988"/>
        <n v="49118"/>
        <n v="27683"/>
        <n v="39190"/>
        <n v="56981"/>
        <n v="90000"/>
        <n v="55707"/>
        <n v="9255"/>
        <n v="42997"/>
        <n v="71232"/>
        <n v="57744"/>
        <n v="33585"/>
        <n v="46891"/>
        <n v="50387"/>
        <n v="76653"/>
        <n v="76542"/>
        <n v="76995"/>
        <n v="38415"/>
        <n v="22304"/>
        <n v="75127"/>
        <n v="39722"/>
        <n v="7144"/>
        <n v="39771"/>
        <n v="42618"/>
        <n v="51518"/>
        <n v="74716"/>
        <n v="33955"/>
        <n v="45736"/>
        <n v="31632"/>
        <n v="60093"/>
        <n v="30822"/>
        <n v="41728"/>
        <n v="80739"/>
        <n v="49767"/>
        <n v="34445"/>
        <n v="67046"/>
        <n v="73538"/>
        <n v="80398"/>
        <n v="52973"/>
        <n v="38998"/>
        <n v="26490"/>
        <n v="23331"/>
        <n v="60544"/>
        <n v="49269"/>
        <n v="27203"/>
        <n v="45204"/>
        <n v="67023"/>
        <n v="77583"/>
        <n v="76630"/>
        <n v="47353"/>
        <n v="48920"/>
        <n v="67472"/>
        <n v="64100"/>
        <n v="38872"/>
        <n v="72217"/>
        <n v="15038"/>
        <n v="13624"/>
        <n v="42554"/>
        <n v="71952"/>
        <n v="78041"/>
        <n v="63972"/>
        <n v="52852"/>
        <n v="62010"/>
        <n v="77870"/>
        <n v="46931"/>
        <n v="85072"/>
        <n v="73395"/>
        <n v="62307"/>
        <n v="58293"/>
        <n v="47889"/>
        <n v="24594"/>
        <n v="69882"/>
        <n v="24221"/>
        <n v="22327"/>
        <n v="61923"/>
        <n v="35791"/>
        <n v="91172"/>
        <n v="35441"/>
        <n v="19656"/>
        <n v="71626"/>
        <n v="75330"/>
        <n v="34529"/>
        <n v="48789"/>
        <n v="34487"/>
        <n v="35688"/>
        <n v="53700"/>
        <n v="73454"/>
        <n v="71113"/>
        <n v="31535"/>
        <n v="80812"/>
        <n v="40479"/>
        <n v="29440"/>
        <n v="38508"/>
        <n v="69520"/>
        <n v="18701"/>
        <n v="69901"/>
        <n v="47703"/>
        <n v="86037"/>
        <n v="71847"/>
        <n v="42033"/>
        <n v="51983"/>
        <n v="68655"/>
        <n v="38285"/>
        <n v="79419"/>
        <n v="57338"/>
        <n v="42523"/>
        <n v="31761"/>
        <n v="65747"/>
        <n v="17144"/>
        <n v="84618"/>
        <n v="66375"/>
        <n v="42213"/>
        <n v="15072"/>
        <n v="17117"/>
        <n v="59754"/>
        <n v="65569"/>
        <n v="28457"/>
        <n v="86857"/>
        <n v="68142"/>
        <n v="48794"/>
        <n v="63404"/>
        <n v="49669"/>
        <n v="55761"/>
        <n v="78331"/>
        <n v="37971"/>
        <n v="30368"/>
        <n v="34043"/>
        <n v="54111"/>
        <n v="69932"/>
        <n v="39665"/>
        <n v="93404"/>
        <n v="38680"/>
        <n v="24570"/>
        <n v="77766"/>
        <n v="64961"/>
        <n v="23748"/>
        <n v="45989"/>
        <n v="70421"/>
        <n v="23091"/>
        <n v="24683"/>
        <n v="54222"/>
        <n v="73455"/>
        <n v="84906"/>
        <n v="44529"/>
        <n v="31560"/>
        <n v="90687"/>
        <n v="66973"/>
        <n v="41154"/>
        <n v="64590"/>
        <n v="50611"/>
        <n v="83273"/>
        <n v="81702"/>
        <n v="24401"/>
        <n v="42557"/>
        <n v="78416"/>
        <n v="44794"/>
        <n v="69719"/>
        <n v="62568"/>
        <n v="42231"/>
        <n v="20130"/>
        <n v="42429"/>
        <n v="78901"/>
        <n v="31056"/>
        <n v="46310"/>
        <n v="65819"/>
        <n v="94871"/>
      </sharedItems>
      <fieldGroup base="3">
        <rangePr startNum="1730" endNum="105471" groupInterval="10000"/>
        <groupItems count="13">
          <s v="&lt;1730"/>
          <s v="1730-11730"/>
          <s v="11730-21730"/>
          <s v="21730-31730"/>
          <s v="31730-41730"/>
          <s v="41730-51730"/>
          <s v="51730-61730"/>
          <s v="61730-71730"/>
          <s v="71730-81730"/>
          <s v="81730-91730"/>
          <s v="91730-101730"/>
          <s v="101730-111730"/>
          <s v="&gt;11173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4-04-30T00:00:00"/>
        <d v="2014-04-07T00:00:00"/>
        <d v="2014-03-12T00:00:00"/>
        <d v="2013-04-13T00:00:00"/>
        <d v="2013-02-13T00:00:00"/>
        <d v="2014-06-03T00:00:00"/>
        <d v="2014-03-25T00:00:00"/>
        <d v="2014-02-17T00:00:00"/>
        <d v="2014-02-05T00:00:00"/>
        <d v="2014-01-27T00:00:00"/>
        <d v="2014-01-14T00:00:00"/>
        <d v="2013-07-11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6-02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6-03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2-08-04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3-09-26T00:00:00"/>
        <d v="2012-09-19T00:00:00"/>
        <d v="2012-08-10T00:00:00"/>
        <d v="2014-06-06T00:00:00"/>
        <d v="2013-05-25T00:00:00"/>
        <d v="2013-04-09T00:00:00"/>
        <d v="2012-09-01T00:00:00"/>
      </sharedItems>
      <fieldGroup par="13"/>
    </cacheField>
    <cacheField name="Age" numFmtId="1">
      <sharedItems containsSemiMixedTypes="0" containsString="0" containsNumber="1" containsInteger="1" minValue="16" maxValue="72" count="57">
        <n v="44"/>
        <n v="53"/>
        <n v="56"/>
        <n v="47"/>
        <n v="25"/>
        <n v="60"/>
        <n v="66"/>
        <n v="34"/>
        <n v="54"/>
        <n v="32"/>
        <n v="36"/>
        <n v="55"/>
        <n v="59"/>
        <n v="37"/>
        <n v="43"/>
        <n v="58"/>
        <n v="39"/>
        <n v="28"/>
        <n v="42"/>
        <n v="40"/>
        <n v="23"/>
        <n v="26"/>
        <n v="29"/>
        <n v="52"/>
        <n v="45"/>
        <n v="41"/>
        <n v="30"/>
        <n v="27"/>
        <n v="62"/>
        <n v="50"/>
        <n v="31"/>
        <n v="57"/>
        <n v="38"/>
        <n v="51"/>
        <n v="35"/>
        <n v="49"/>
        <n v="48"/>
        <n v="65"/>
        <n v="68"/>
        <n v="64"/>
        <n v="33"/>
        <n v="63"/>
        <n v="22"/>
        <n v="61"/>
        <n v="67"/>
        <n v="46"/>
        <n v="24"/>
        <n v="69"/>
        <n v="21"/>
        <n v="20"/>
        <n v="70"/>
        <n v="16"/>
        <n v="18"/>
        <n v="19"/>
        <n v="17"/>
        <n v="71"/>
        <n v="72"/>
      </sharedItems>
      <fieldGroup base="7">
        <rangePr startNum="16" endNum="72" groupInterval="5"/>
        <groupItems count="14">
          <s v="&lt;16"/>
          <s v="16-20"/>
          <s v="21-25"/>
          <s v="26-30"/>
          <s v="31-35"/>
          <s v="36-40"/>
          <s v="41-45"/>
          <s v="46-50"/>
          <s v="51-55"/>
          <s v="56-60"/>
          <s v="61-65"/>
          <s v="66-70"/>
          <s v="71-75"/>
          <s v="&gt;76"/>
        </groupItems>
      </fieldGroup>
    </cacheField>
    <cacheField name="NumWebPurchases" numFmtId="0">
      <sharedItems containsSemiMixedTypes="0" containsString="0" containsNumber="1" containsInteger="1" minValue="0" maxValue="27"/>
    </cacheField>
    <cacheField name="NumWebVisitsMonth" numFmtId="0">
      <sharedItems containsSemiMixedTypes="0" containsString="0" containsNumber="1" containsInteger="1" minValue="0" maxValue="20" count="16">
        <n v="1"/>
        <n v="5"/>
        <n v="2"/>
        <n v="7"/>
        <n v="6"/>
        <n v="4"/>
        <n v="8"/>
        <n v="3"/>
        <n v="9"/>
        <n v="0"/>
        <n v="17"/>
        <n v="13"/>
        <n v="10"/>
        <n v="14"/>
        <n v="19"/>
        <n v="20"/>
      </sharedItems>
      <fieldGroup base="9">
        <rangePr startNum="0" endNum="20" groupInterval="4"/>
        <groupItems count="7">
          <s v="&lt;0"/>
          <s v="0-3"/>
          <s v="4-7"/>
          <s v="8-11"/>
          <s v="12-15"/>
          <s v="16-20"/>
          <s v="&gt;20"/>
        </groupItems>
      </fieldGroup>
    </cacheField>
    <cacheField name="Country" numFmtId="0">
      <sharedItems count="8">
        <s v="Spain"/>
        <s v="Canada"/>
        <s v="USA"/>
        <s v="Australia"/>
        <s v="Germany"/>
        <s v="India"/>
        <s v="Saudi Arabia"/>
        <s v="Mexico"/>
      </sharedItems>
    </cacheField>
    <cacheField name="Months (Dt_Customer)" numFmtId="0" databaseField="0">
      <fieldGroup base="6">
        <rangePr groupBy="months" startDate="2012-07-30T00:00:00" endDate="2014-06-30T00:00:00"/>
        <groupItems count="14">
          <s v="&lt;30-07-2012"/>
          <s v="Jan"/>
          <s v="Feb"/>
          <s v="Mar"/>
          <s v="Apr"/>
          <s v="May"/>
          <s v="Jun"/>
          <s v="Jul"/>
          <s v="Aug"/>
          <s v="Sep"/>
          <s v="Oct"/>
          <s v="Nov"/>
          <s v="Dec"/>
          <s v="&gt;30-06-2014"/>
        </groupItems>
      </fieldGroup>
    </cacheField>
    <cacheField name="Quarters (Dt_Customer)" numFmtId="0" databaseField="0">
      <fieldGroup base="6">
        <rangePr groupBy="quarters" startDate="2012-07-30T00:00:00" endDate="2014-06-30T00:00:00"/>
        <groupItems count="6">
          <s v="&lt;30-07-2012"/>
          <s v="Qtr1"/>
          <s v="Qtr2"/>
          <s v="Qtr3"/>
          <s v="Qtr4"/>
          <s v="&gt;30-06-2014"/>
        </groupItems>
      </fieldGroup>
    </cacheField>
    <cacheField name="Years (Dt_Customer)" numFmtId="0" databaseField="0">
      <fieldGroup base="6">
        <rangePr groupBy="years" startDate="2012-07-30T00:00:00" endDate="2014-06-30T00:00:00"/>
        <groupItems count="5">
          <s v="&lt;30-07-2012"/>
          <s v="2012"/>
          <s v="2013"/>
          <s v="2014"/>
          <s v="&gt;30-06-2014"/>
        </groupItems>
      </fieldGroup>
    </cacheField>
  </cacheFields>
  <extLst>
    <ext xmlns:x14="http://schemas.microsoft.com/office/spreadsheetml/2009/9/main" uri="{725AE2AE-9491-48be-B2B4-4EB974FC3084}">
      <x14:pivotCacheDefinition pivotCacheId="9845031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Beloshe" refreshedDate="45098.537173958335" createdVersion="8" refreshedVersion="8" minRefreshableVersion="3" recordCount="2227" xr:uid="{FB220CBF-F5A0-4BE6-A260-7FBC370DC078}">
  <cacheSource type="worksheet">
    <worksheetSource name="Table4"/>
  </cacheSource>
  <cacheFields count="14">
    <cacheField name="ID" numFmtId="0">
      <sharedItems containsSemiMixedTypes="0" containsString="0" containsNumber="1" containsInteger="1" minValue="0" maxValue="11191"/>
    </cacheField>
    <cacheField name="Year_Birth" numFmtId="1">
      <sharedItems containsSemiMixedTypes="0" containsString="0" containsNumber="1" containsInteger="1" minValue="1941" maxValue="1996"/>
    </cacheField>
    <cacheField name="Education" numFmtId="0">
      <sharedItems/>
    </cacheField>
    <cacheField name="Marital_Status" numFmtId="0">
      <sharedItems/>
    </cacheField>
    <cacheField name=" Income " numFmtId="1">
      <sharedItems containsSemiMixedTypes="0" containsString="0" containsNumber="1" minValue="1730" maxValue="10547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ount="8">
        <s v="Spain"/>
        <s v="Canada"/>
        <s v="USA"/>
        <s v="Australia"/>
        <s v="Germany"/>
        <s v="India"/>
        <s v="Saudi Arabia"/>
        <s v="Mexico"/>
      </sharedItems>
    </cacheField>
    <cacheField name="total camaccpt" numFmtId="0">
      <sharedItems containsSemiMixedTypes="0" containsString="0" containsNumber="1" containsInteger="1" minValue="0" maxValue="5" count="6">
        <n v="1"/>
        <n v="2"/>
        <n v="0"/>
        <n v="3"/>
        <n v="5"/>
        <n v="4"/>
      </sharedItems>
    </cacheField>
  </cacheFields>
  <extLst>
    <ext xmlns:x14="http://schemas.microsoft.com/office/spreadsheetml/2009/9/main" uri="{725AE2AE-9491-48be-B2B4-4EB974FC3084}">
      <x14:pivotCacheDefinition pivotCacheId="200163925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aj Beloshe" refreshedDate="45098.537174074074" createdVersion="8" refreshedVersion="8" minRefreshableVersion="3" recordCount="2227" xr:uid="{31B04E36-7F27-4A43-A1E2-F797CD831B78}">
  <cacheSource type="worksheet">
    <worksheetSource name="Table7"/>
  </cacheSource>
  <cacheFields count="10">
    <cacheField name="ID" numFmtId="0">
      <sharedItems containsSemiMixedTypes="0" containsString="0" containsNumber="1" containsInteger="1" minValue="0" maxValue="11191"/>
    </cacheField>
    <cacheField name="Year_Birth" numFmtId="1">
      <sharedItems containsSemiMixedTypes="0" containsString="0" containsNumber="1" containsInteger="1" minValue="1941" maxValue="1996"/>
    </cacheField>
    <cacheField name="Age" numFmtId="1">
      <sharedItems containsSemiMixedTypes="0" containsString="0" containsNumber="1" containsInteger="1" minValue="16" maxValue="72" count="57">
        <n v="44"/>
        <n v="53"/>
        <n v="56"/>
        <n v="47"/>
        <n v="25"/>
        <n v="60"/>
        <n v="66"/>
        <n v="34"/>
        <n v="54"/>
        <n v="32"/>
        <n v="36"/>
        <n v="55"/>
        <n v="59"/>
        <n v="37"/>
        <n v="43"/>
        <n v="58"/>
        <n v="39"/>
        <n v="28"/>
        <n v="42"/>
        <n v="40"/>
        <n v="23"/>
        <n v="26"/>
        <n v="29"/>
        <n v="52"/>
        <n v="45"/>
        <n v="41"/>
        <n v="30"/>
        <n v="27"/>
        <n v="62"/>
        <n v="50"/>
        <n v="31"/>
        <n v="57"/>
        <n v="38"/>
        <n v="51"/>
        <n v="35"/>
        <n v="49"/>
        <n v="48"/>
        <n v="65"/>
        <n v="68"/>
        <n v="64"/>
        <n v="33"/>
        <n v="63"/>
        <n v="22"/>
        <n v="61"/>
        <n v="67"/>
        <n v="46"/>
        <n v="24"/>
        <n v="69"/>
        <n v="21"/>
        <n v="20"/>
        <n v="70"/>
        <n v="16"/>
        <n v="18"/>
        <n v="19"/>
        <n v="17"/>
        <n v="71"/>
        <n v="72"/>
      </sharedItems>
      <fieldGroup base="2">
        <rangePr startNum="16" endNum="72" groupInterval="10"/>
        <groupItems count="8">
          <s v="&lt;16"/>
          <s v="16-25"/>
          <s v="26-35"/>
          <s v="36-45"/>
          <s v="46-55"/>
          <s v="56-65"/>
          <s v="66-75"/>
          <s v="&gt;76"/>
        </groupItems>
      </fieldGroup>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1">
      <sharedItems containsSemiMixedTypes="0" containsString="0" containsNumber="1" minValue="1730" maxValue="105471" count="1962">
        <n v="84835"/>
        <n v="57091"/>
        <n v="67267"/>
        <n v="32474"/>
        <n v="21474"/>
        <n v="71691"/>
        <n v="63564"/>
        <n v="44931"/>
        <n v="65324"/>
        <n v="81044"/>
        <n v="62499"/>
        <n v="67786"/>
        <n v="26872"/>
        <n v="4428"/>
        <n v="54809"/>
        <n v="32173"/>
        <n v="47823"/>
        <n v="30523"/>
        <n v="36634"/>
        <n v="43456"/>
        <n v="40662"/>
        <n v="49544"/>
        <n v="57731"/>
        <n v="33168"/>
        <n v="54450"/>
        <n v="35340"/>
        <n v="73170"/>
        <n v="65808"/>
        <n v="79529"/>
        <n v="34578"/>
        <n v="46374"/>
        <n v="18351"/>
        <n v="95169"/>
        <n v="65370"/>
        <n v="39228"/>
        <n v="84865"/>
        <n v="61314"/>
        <n v="21359"/>
        <n v="66465"/>
        <n v="81698"/>
        <n v="39146"/>
        <n v="25959"/>
        <n v="64260"/>
        <n v="32300"/>
        <n v="74806"/>
        <n v="72967"/>
        <n v="48904"/>
        <n v="14796"/>
        <n v="66991"/>
        <n v="52195"/>
        <n v="90369"/>
        <n v="18393"/>
        <n v="47139"/>
        <n v="38576"/>
        <n v="61905"/>
        <n v="83715"/>
        <n v="60597"/>
        <n v="6560"/>
        <n v="48330"/>
        <n v="38236"/>
        <n v="22701"/>
        <n v="53367"/>
        <n v="34728"/>
        <n v="63915"/>
        <n v="82504"/>
        <n v="38578"/>
        <n v="79174"/>
        <n v="81975"/>
        <n v="43263"/>
        <n v="27242"/>
        <n v="76445"/>
        <n v="75276"/>
        <n v="34213"/>
        <n v="72335"/>
        <n v="79143"/>
        <n v="27469"/>
        <n v="68695"/>
        <n v="50388"/>
        <n v="77622"/>
        <n v="46102"/>
        <n v="31859"/>
        <n v="23830"/>
        <n v="24639"/>
        <n v="71604"/>
        <n v="27255"/>
        <n v="55375"/>
        <n v="77037"/>
        <n v="24163"/>
        <n v="69476"/>
        <n v="72063"/>
        <n v="58646"/>
        <n v="47570"/>
        <n v="80011"/>
        <n v="54998"/>
        <n v="60200"/>
        <n v="63211"/>
        <n v="48432"/>
        <n v="62845"/>
        <n v="65220"/>
        <n v="74214"/>
        <n v="96547"/>
        <n v="53863"/>
        <n v="50447"/>
        <n v="37716"/>
        <n v="45203"/>
        <n v="37368"/>
        <n v="67225"/>
        <n v="65104"/>
        <n v="70566"/>
        <n v="69096"/>
        <n v="71434"/>
        <n v="33039"/>
        <n v="46610"/>
        <n v="49967"/>
        <n v="53359"/>
        <n v="49505"/>
        <n v="68657"/>
        <n v="72071"/>
        <n v="59235"/>
        <n v="21994"/>
        <n v="52247.251353790612"/>
        <n v="69209"/>
        <n v="31928"/>
        <n v="74004"/>
        <n v="30390"/>
        <n v="21355"/>
        <n v="26304"/>
        <n v="85710"/>
        <n v="102692"/>
        <n v="58350"/>
        <n v="7500"/>
        <n v="18890"/>
        <n v="20425"/>
        <n v="41437"/>
        <n v="49912"/>
        <n v="79823"/>
        <n v="85683"/>
        <n v="47025"/>
        <n v="68397"/>
        <n v="38175"/>
        <n v="46423"/>
        <n v="30560"/>
        <n v="60152"/>
        <n v="29672"/>
        <n v="70321"/>
        <n v="56181"/>
        <n v="24279"/>
        <n v="68462"/>
        <n v="55424"/>
        <n v="49094"/>
        <n v="59184"/>
        <n v="67430"/>
        <n v="30522"/>
        <n v="31878"/>
        <n v="83528"/>
        <n v="90300"/>
        <n v="68092"/>
        <n v="53761"/>
        <n v="52845"/>
        <n v="24027"/>
        <n v="42586"/>
        <n v="9722"/>
        <n v="86836"/>
        <n v="30467"/>
        <n v="54549"/>
        <n v="19444"/>
        <n v="69245"/>
        <n v="72968"/>
        <n v="48686"/>
        <n v="73687"/>
        <n v="82716"/>
        <n v="35523"/>
        <n v="60554"/>
        <n v="64090"/>
        <n v="61559"/>
        <n v="71670"/>
        <n v="67680"/>
        <n v="54386"/>
        <n v="64108"/>
        <n v="69702"/>
        <n v="47958"/>
        <n v="67716"/>
        <n v="34600"/>
        <n v="48752"/>
        <n v="15716"/>
        <n v="74985"/>
        <n v="45576"/>
        <n v="57100"/>
        <n v="24434"/>
        <n v="37126"/>
        <n v="45160"/>
        <n v="33178"/>
        <n v="64866"/>
        <n v="34176"/>
        <n v="50014"/>
        <n v="92344"/>
        <n v="55282"/>
        <n v="48799"/>
        <n v="84169"/>
        <n v="39763"/>
        <n v="74165"/>
        <n v="42720"/>
        <n v="65275"/>
        <n v="36443"/>
        <n v="43776"/>
        <n v="56046"/>
        <n v="65148"/>
        <n v="49431"/>
        <n v="32583"/>
        <n v="16653"/>
        <n v="26850"/>
        <n v="51287"/>
        <n v="43050"/>
        <n v="73448"/>
        <n v="17256"/>
        <n v="86429"/>
        <n v="33569"/>
        <n v="25130"/>
        <n v="62998"/>
        <n v="26907"/>
        <n v="45579"/>
        <n v="47320"/>
        <n v="70179"/>
        <n v="28072"/>
        <n v="50501"/>
        <n v="58917"/>
        <n v="69372"/>
        <n v="35178"/>
        <n v="75693"/>
        <n v="69109"/>
        <n v="80134"/>
        <n v="64713"/>
        <n v="41411"/>
        <n v="55521"/>
        <n v="43795"/>
        <n v="22070"/>
        <n v="36408"/>
        <n v="34026"/>
        <n v="46049"/>
        <n v="35641"/>
        <n v="32414"/>
        <n v="59821"/>
        <n v="34968"/>
        <n v="56320"/>
        <n v="70091"/>
        <n v="46097"/>
        <n v="41003"/>
        <n v="44911"/>
        <n v="33249"/>
        <n v="42873"/>
        <n v="51039"/>
        <n v="78952"/>
        <n v="29435"/>
        <n v="79865"/>
        <n v="65968"/>
        <n v="86424"/>
        <n v="67272"/>
        <n v="78499"/>
        <n v="77044"/>
        <n v="70515"/>
        <n v="17459"/>
        <n v="80336"/>
        <n v="15759"/>
        <n v="26326"/>
        <n v="62061"/>
        <n v="5305"/>
        <n v="75777"/>
        <n v="71499"/>
        <n v="31626"/>
        <n v="42670"/>
        <n v="83917"/>
        <n v="41021"/>
        <n v="79456"/>
        <n v="78789"/>
        <n v="50870"/>
        <n v="35876"/>
        <n v="23539"/>
        <n v="32557"/>
        <n v="62466"/>
        <n v="54198"/>
        <n v="82170"/>
        <n v="61798"/>
        <n v="15253"/>
        <n v="78285"/>
        <n v="62535"/>
        <n v="27190"/>
        <n v="48985"/>
        <n v="72940"/>
        <n v="36145"/>
        <n v="81843"/>
        <n v="41883"/>
        <n v="45759"/>
        <n v="78394"/>
        <n v="30279"/>
        <n v="31880"/>
        <n v="60208"/>
        <n v="78687"/>
        <n v="37401"/>
        <n v="75315"/>
        <n v="69263"/>
        <n v="78569"/>
        <n v="57705"/>
        <n v="74805"/>
        <n v="66426"/>
        <n v="51529"/>
        <n v="18100"/>
        <n v="59601"/>
        <n v="20981"/>
        <n v="74068"/>
        <n v="36790"/>
        <n v="18793"/>
        <n v="27421"/>
        <n v="30675"/>
        <n v="83145"/>
        <n v="34053"/>
        <n v="31788"/>
        <n v="45894"/>
        <n v="41986"/>
        <n v="42769"/>
        <n v="58582"/>
        <n v="49096"/>
        <n v="76412"/>
        <n v="18929"/>
        <n v="21888"/>
        <n v="41580"/>
        <n v="31605"/>
        <n v="25509"/>
        <n v="33051"/>
        <n v="28764"/>
        <n v="32146"/>
        <n v="22148"/>
        <n v="36781"/>
        <n v="54197"/>
        <n v="93790"/>
        <n v="24762"/>
        <n v="30477"/>
        <n v="11448"/>
        <n v="70844"/>
        <n v="30828"/>
        <n v="62513"/>
        <n v="27733"/>
        <n v="39435"/>
        <n v="75345"/>
        <n v="20491"/>
        <n v="36715"/>
        <n v="71706"/>
        <n v="69063"/>
        <n v="24645"/>
        <n v="35797"/>
        <n v="44078"/>
        <n v="26954"/>
        <n v="38887"/>
        <n v="65463"/>
        <n v="53537"/>
        <n v="36230"/>
        <n v="80763"/>
        <n v="60585"/>
        <n v="49166"/>
        <n v="75261"/>
        <n v="89891"/>
        <n v="72828"/>
        <n v="75278"/>
        <n v="38557"/>
        <n v="81300"/>
        <n v="60161"/>
        <n v="69389"/>
        <n v="64497"/>
        <n v="61014"/>
        <n v="44319"/>
        <n v="53233"/>
        <n v="77972"/>
        <n v="81361"/>
        <n v="25707"/>
        <n v="42403"/>
        <n v="65704"/>
        <n v="37406"/>
        <n v="39767"/>
        <n v="54210"/>
        <n v="57136"/>
        <n v="40794"/>
        <n v="83003"/>
        <n v="89058"/>
        <n v="20193"/>
        <n v="72099"/>
        <n v="43824"/>
        <n v="66653"/>
        <n v="44359"/>
        <n v="79410"/>
        <n v="55842"/>
        <n v="79946"/>
        <n v="88194"/>
        <n v="80184"/>
        <n v="76982"/>
        <n v="65295"/>
        <n v="29009"/>
        <n v="78931"/>
        <n v="56939"/>
        <n v="64509"/>
        <n v="30093"/>
        <n v="30351"/>
        <n v="38201"/>
        <n v="43974"/>
        <n v="38200"/>
        <n v="87305"/>
        <n v="16860"/>
        <n v="27213"/>
        <n v="4861"/>
        <n v="38196"/>
        <n v="41145"/>
        <n v="38513"/>
        <n v="45688"/>
        <n v="77863"/>
        <n v="42169"/>
        <n v="45906"/>
        <n v="35388"/>
        <n v="80952"/>
        <n v="39898"/>
        <n v="44051"/>
        <n v="86718"/>
        <n v="80141"/>
        <n v="58597"/>
        <n v="70356"/>
        <n v="46904"/>
        <n v="37760"/>
        <n v="61839"/>
        <n v="29791"/>
        <n v="48918"/>
        <n v="58692"/>
        <n v="39356"/>
        <n v="76234"/>
        <n v="55434"/>
        <n v="66835"/>
        <n v="71965"/>
        <n v="74538"/>
        <n v="50002"/>
        <n v="53977"/>
        <n v="69930"/>
        <n v="62981"/>
        <n v="46014"/>
        <n v="18227"/>
        <n v="65991"/>
        <n v="38808"/>
        <n v="43783"/>
        <n v="30396"/>
        <n v="65526"/>
        <n v="55956"/>
        <n v="55563"/>
        <n v="57236"/>
        <n v="89694"/>
        <n v="57420"/>
        <n v="33622"/>
        <n v="29999"/>
        <n v="31497"/>
        <n v="36802"/>
        <n v="61671"/>
        <n v="29732"/>
        <n v="45921"/>
        <n v="16529"/>
        <n v="98777"/>
        <n v="77027"/>
        <n v="69139"/>
        <n v="65169"/>
        <n v="40049"/>
        <n v="69755"/>
        <n v="54456"/>
        <n v="60689"/>
        <n v="26487"/>
        <n v="28164"/>
        <n v="22585"/>
        <n v="64795"/>
        <n v="42000"/>
        <n v="70713"/>
        <n v="82800"/>
        <n v="30801"/>
        <n v="83891"/>
        <n v="38054"/>
        <n v="14045"/>
        <n v="44155"/>
        <n v="57642"/>
        <n v="31353"/>
        <n v="41335"/>
        <n v="40737"/>
        <n v="19789"/>
        <n v="35946"/>
        <n v="36262"/>
        <n v="44551"/>
        <n v="71367"/>
        <n v="57957"/>
        <n v="50334"/>
        <n v="48150"/>
        <n v="56796"/>
        <n v="52278"/>
        <n v="33444"/>
        <n v="20895"/>
        <n v="37509"/>
        <n v="88097"/>
        <n v="59041"/>
        <n v="43322"/>
        <n v="46015"/>
        <n v="34242"/>
        <n v="65210"/>
        <n v="50520"/>
        <n v="90765"/>
        <n v="80589"/>
        <n v="49572"/>
        <n v="75437"/>
        <n v="44635"/>
        <n v="58512"/>
        <n v="62000"/>
        <n v="54252"/>
        <n v="45068"/>
        <n v="60474"/>
        <n v="56337"/>
        <n v="22434"/>
        <n v="61416"/>
        <n v="92163"/>
        <n v="58656"/>
        <n v="8940"/>
        <n v="26751"/>
        <n v="71427"/>
        <n v="26646"/>
        <n v="19346"/>
        <n v="56243"/>
        <n v="59892"/>
        <n v="71613"/>
        <n v="25252"/>
        <n v="42160"/>
        <n v="15862"/>
        <n v="82584"/>
        <n v="38360"/>
        <n v="75283"/>
        <n v="34941"/>
        <n v="61823"/>
        <n v="90226"/>
        <n v="44989"/>
        <n v="43586"/>
        <n v="32233"/>
        <n v="62882"/>
        <n v="57288"/>
        <n v="75774"/>
        <n v="90247"/>
        <n v="32218"/>
        <n v="84219"/>
        <n v="48877"/>
        <n v="60905"/>
        <n v="75236"/>
        <n v="62551"/>
        <n v="70123"/>
        <n v="50785"/>
        <n v="15315"/>
        <n v="64413"/>
        <n v="87171"/>
        <n v="30081"/>
        <n v="20180"/>
        <n v="55686"/>
        <n v="26887"/>
        <n v="61996"/>
        <n v="51537"/>
        <n v="72025"/>
        <n v="30538"/>
        <n v="61618"/>
        <n v="77343"/>
        <n v="75433"/>
        <n v="82571"/>
        <n v="60033"/>
        <n v="39062"/>
        <n v="30023"/>
        <n v="30015"/>
        <n v="33228"/>
        <n v="22574"/>
        <n v="55267"/>
        <n v="66886"/>
        <n v="72258"/>
        <n v="82733"/>
        <n v="45146"/>
        <n v="51250"/>
        <n v="32871"/>
        <n v="63855"/>
        <n v="42564"/>
        <n v="46344"/>
        <n v="50437"/>
        <n v="70971"/>
        <n v="37774"/>
        <n v="4023"/>
        <n v="33279"/>
        <n v="42693"/>
        <n v="70545"/>
        <n v="65486"/>
        <n v="77882"/>
        <n v="78468"/>
        <n v="77226"/>
        <n v="90638"/>
        <n v="70666"/>
        <n v="59052"/>
        <n v="13084"/>
        <n v="49160"/>
        <n v="23272"/>
        <n v="49476"/>
        <n v="62694"/>
        <n v="57906"/>
        <n v="71853"/>
        <n v="65031"/>
        <n v="30507"/>
        <n v="67419"/>
        <n v="59462"/>
        <n v="95529"/>
        <n v="53653"/>
        <n v="25965"/>
        <n v="22979"/>
        <n v="64950"/>
        <n v="44322"/>
        <n v="30096"/>
        <n v="56628"/>
        <n v="82326"/>
        <n v="71163"/>
        <n v="71022"/>
        <n v="42607"/>
        <n v="43057"/>
        <n v="47808"/>
        <n v="29236"/>
        <n v="40590"/>
        <n v="77520"/>
        <n v="40211"/>
        <n v="63516"/>
        <n v="53034"/>
        <n v="22669"/>
        <n v="79908"/>
        <n v="69867"/>
        <n v="70287"/>
        <n v="37070"/>
        <n v="38179"/>
        <n v="39922"/>
        <n v="64191"/>
        <n v="41658"/>
        <n v="40780"/>
        <n v="77568"/>
        <n v="66503"/>
        <n v="83512"/>
        <n v="31686"/>
        <n v="71322"/>
        <n v="27938"/>
        <n v="22263"/>
        <n v="34633"/>
        <n v="42162"/>
        <n v="54162"/>
        <n v="41769"/>
        <n v="44953"/>
        <n v="37717"/>
        <n v="40548"/>
        <n v="67893"/>
        <n v="69267"/>
        <n v="9548"/>
        <n v="68281"/>
        <n v="92556"/>
        <n v="48526"/>
        <n v="90273"/>
        <n v="19414"/>
        <n v="79761"/>
        <n v="53312"/>
        <n v="41039"/>
        <n v="88347"/>
        <n v="50150"/>
        <n v="10245"/>
        <n v="33454"/>
        <n v="40887"/>
        <n v="55914"/>
        <n v="37292"/>
        <n v="52914"/>
        <n v="24884"/>
        <n v="67384"/>
        <n v="51651"/>
        <n v="82497"/>
        <n v="32632"/>
        <n v="33562"/>
        <n v="79146"/>
        <n v="36143"/>
        <n v="27159"/>
        <n v="41275"/>
        <n v="76800"/>
        <n v="75794"/>
        <n v="30833"/>
        <n v="26518"/>
        <n v="91065"/>
        <n v="45183"/>
        <n v="48070"/>
        <n v="30372"/>
        <n v="57036"/>
        <n v="66731"/>
        <n v="35682"/>
        <n v="10979"/>
        <n v="57912"/>
        <n v="36026"/>
        <n v="35788"/>
        <n v="42243"/>
        <n v="46086"/>
        <n v="61346"/>
        <n v="33316"/>
        <n v="21063"/>
        <n v="33697"/>
        <n v="25804"/>
        <n v="72117"/>
        <n v="61286"/>
        <n v="65196"/>
        <n v="55635"/>
        <n v="42021"/>
        <n v="75251"/>
        <n v="35322"/>
        <n v="53374"/>
        <n v="87195"/>
        <n v="42395"/>
        <n v="82427"/>
        <n v="44602"/>
        <n v="94642"/>
        <n v="28359"/>
        <n v="55801"/>
        <n v="92955"/>
        <n v="56534"/>
        <n v="69627"/>
        <n v="78579"/>
        <n v="44964"/>
        <n v="30899"/>
        <n v="78825"/>
        <n v="25545"/>
        <n v="47111"/>
        <n v="49667"/>
        <n v="66000"/>
        <n v="46910"/>
        <n v="25224"/>
        <n v="77382"/>
        <n v="28420"/>
        <n v="32952"/>
        <n v="46149"/>
        <n v="73059"/>
        <n v="35701"/>
        <n v="89616"/>
        <n v="105471"/>
        <n v="78427"/>
        <n v="22518"/>
        <n v="59809"/>
        <n v="39660"/>
        <n v="52203"/>
        <n v="35860"/>
        <n v="76842"/>
        <n v="15033"/>
        <n v="67353"/>
        <n v="17003"/>
        <n v="65735"/>
        <n v="45684"/>
        <n v="21918"/>
        <n v="51267"/>
        <n v="59868"/>
        <n v="51373"/>
        <n v="46692"/>
        <n v="54432"/>
        <n v="79607"/>
        <n v="51813"/>
        <n v="17487"/>
        <n v="40706"/>
        <n v="62859"/>
        <n v="61074"/>
        <n v="43638"/>
        <n v="58116"/>
        <n v="62187"/>
        <n v="77353"/>
        <n v="69759"/>
        <n v="21846"/>
        <n v="76532"/>
        <n v="70053"/>
        <n v="75342"/>
        <n v="27590"/>
        <n v="51148"/>
        <n v="33378"/>
        <n v="32644"/>
        <n v="33581"/>
        <n v="12393"/>
        <n v="42710"/>
        <n v="82347"/>
        <n v="22554"/>
        <n v="17323"/>
        <n v="62204"/>
        <n v="78028"/>
        <n v="63887"/>
        <n v="32727"/>
        <n v="29103"/>
        <n v="61482"/>
        <n v="20587"/>
        <n v="52190"/>
        <n v="48186"/>
        <n v="19329"/>
        <n v="34109"/>
        <n v="23477"/>
        <n v="47472"/>
        <n v="14849"/>
        <n v="26224"/>
        <n v="27238"/>
        <n v="57967"/>
        <n v="51569"/>
        <n v="72550"/>
        <n v="44511"/>
        <n v="62972"/>
        <n v="77845"/>
        <n v="36663"/>
        <n v="53204"/>
        <n v="21059"/>
        <n v="67087"/>
        <n v="73892"/>
        <n v="75114"/>
        <n v="42192"/>
        <n v="31454"/>
        <n v="22775"/>
        <n v="31590"/>
        <n v="14188"/>
        <n v="18169"/>
        <n v="62503"/>
        <n v="46734"/>
        <n v="68126"/>
        <n v="52869"/>
        <n v="26576"/>
        <n v="75825"/>
        <n v="57045"/>
        <n v="34984"/>
        <n v="27803"/>
        <n v="69283"/>
        <n v="18746"/>
        <n v="70924"/>
        <n v="69401"/>
        <n v="75012"/>
        <n v="85738"/>
        <n v="60934"/>
        <n v="27161"/>
        <n v="64325"/>
        <n v="18978"/>
        <n v="41124"/>
        <n v="39684"/>
        <n v="53378"/>
        <n v="37040"/>
        <n v="78710"/>
        <n v="92910"/>
        <n v="36283"/>
        <n v="79632"/>
        <n v="28587"/>
        <n v="88325"/>
        <n v="51412"/>
        <n v="63998"/>
        <n v="38593"/>
        <n v="27889"/>
        <n v="45889"/>
        <n v="56575"/>
        <n v="16014"/>
        <n v="61331"/>
        <n v="70893"/>
        <n v="2447"/>
        <n v="64849"/>
        <n v="42387"/>
        <n v="80617"/>
        <n v="54006"/>
        <n v="16531"/>
        <n v="30843"/>
        <n v="18988"/>
        <n v="81051"/>
        <n v="39747"/>
        <n v="34554"/>
        <n v="52854"/>
        <n v="81205"/>
        <n v="69084"/>
        <n v="65352"/>
        <n v="22063"/>
        <n v="47691"/>
        <n v="29187"/>
        <n v="72504"/>
        <n v="33986"/>
        <n v="42386"/>
        <n v="36957"/>
        <n v="13724"/>
        <n v="42664"/>
        <n v="37334"/>
        <n v="78497"/>
        <n v="58821"/>
        <n v="58398"/>
        <n v="80950"/>
        <n v="30732"/>
        <n v="89572"/>
        <n v="57107"/>
        <n v="76467"/>
        <n v="51315"/>
        <n v="43602"/>
        <n v="38643"/>
        <n v="49090"/>
        <n v="70617"/>
        <n v="67536"/>
        <n v="27573"/>
        <n v="13533"/>
        <n v="50725"/>
        <n v="25851"/>
        <n v="57113"/>
        <n v="62847"/>
        <n v="68627"/>
        <n v="25271"/>
        <n v="63810"/>
        <n v="65488"/>
        <n v="36927"/>
        <n v="22108"/>
        <n v="33183"/>
        <n v="23661"/>
        <n v="25315"/>
        <n v="45938"/>
        <n v="66951"/>
        <n v="77298"/>
        <n v="43018"/>
        <n v="75759"/>
        <n v="33996"/>
        <n v="54137"/>
        <n v="61223"/>
        <n v="69674"/>
        <n v="49494"/>
        <n v="51195"/>
        <n v="37284"/>
        <n v="42011"/>
        <n v="70044"/>
        <n v="46053"/>
        <n v="24480"/>
        <n v="54233"/>
        <n v="36130"/>
        <n v="56559"/>
        <n v="92859"/>
        <n v="44010"/>
        <n v="80124"/>
        <n v="50183"/>
        <n v="64722"/>
        <n v="37395"/>
        <n v="29543"/>
        <n v="19514"/>
        <n v="59481"/>
        <n v="91712"/>
        <n v="80144"/>
        <n v="59973"/>
        <n v="68352"/>
        <n v="81169"/>
        <n v="61456"/>
        <n v="22634"/>
        <n v="23957"/>
        <n v="33471"/>
        <n v="52157"/>
        <n v="30298"/>
        <n v="56551"/>
        <n v="65487"/>
        <n v="44213"/>
        <n v="40344"/>
        <n v="57867"/>
        <n v="25410"/>
        <n v="13260"/>
        <n v="42691"/>
        <n v="36138"/>
        <n v="58275"/>
        <n v="54237"/>
        <n v="34596"/>
        <n v="74881"/>
        <n v="44267"/>
        <n v="68487"/>
        <n v="80982"/>
        <n v="69508"/>
        <n v="63342"/>
        <n v="82014"/>
        <n v="76320"/>
        <n v="64587"/>
        <n v="74190"/>
        <n v="32765"/>
        <n v="22212"/>
        <n v="18358"/>
        <n v="26067"/>
        <n v="22390"/>
        <n v="70440"/>
        <n v="60199"/>
        <n v="38547"/>
        <n v="19107"/>
        <n v="37929"/>
        <n v="16813"/>
        <n v="57811"/>
        <n v="50943"/>
        <n v="53201"/>
        <n v="54414"/>
        <n v="26290"/>
        <n v="61250"/>
        <n v="28389"/>
        <n v="55250"/>
        <n v="37758"/>
        <n v="37633"/>
        <n v="33629"/>
        <n v="36947"/>
        <n v="69142"/>
        <n v="53154"/>
        <n v="65695"/>
        <n v="69805"/>
        <n v="36975"/>
        <n v="26228"/>
        <n v="37787"/>
        <n v="37087"/>
        <n v="57247"/>
        <n v="36930"/>
        <n v="48721"/>
        <n v="43641"/>
        <n v="75903"/>
        <n v="71391"/>
        <n v="16927"/>
        <n v="27215"/>
        <n v="53858"/>
        <n v="30983"/>
        <n v="43462"/>
        <n v="63943"/>
        <n v="26816"/>
        <n v="75484"/>
        <n v="33564"/>
        <n v="54348"/>
        <n v="54984"/>
        <n v="34738"/>
        <n v="68118"/>
        <n v="22682"/>
        <n v="51948"/>
        <n v="25293"/>
        <n v="41551"/>
        <n v="56067"/>
        <n v="67433"/>
        <n v="22010"/>
        <n v="64831"/>
        <n v="62820"/>
        <n v="78353"/>
        <n v="57183"/>
        <n v="23478"/>
        <n v="30168"/>
        <n v="37155"/>
        <n v="16581"/>
        <n v="41850"/>
        <n v="81380"/>
        <n v="56386"/>
        <n v="25818"/>
        <n v="15345"/>
        <n v="57954"/>
        <n v="50300"/>
        <n v="38725"/>
        <n v="10404"/>
        <n v="26868"/>
        <n v="72298"/>
        <n v="72905"/>
        <n v="29938"/>
        <n v="46681"/>
        <n v="29548"/>
        <n v="62058"/>
        <n v="36736"/>
        <n v="8820"/>
        <n v="14918"/>
        <n v="56715"/>
        <n v="24882"/>
        <n v="40442"/>
        <n v="64176"/>
        <n v="23536"/>
        <n v="35246"/>
        <n v="28442"/>
        <n v="48195"/>
        <n v="74116"/>
        <n v="78093"/>
        <n v="59354"/>
        <n v="36301"/>
        <n v="77598"/>
        <n v="62710"/>
        <n v="36317"/>
        <n v="42767"/>
        <n v="43815"/>
        <n v="44421"/>
        <n v="48948"/>
        <n v="63120"/>
        <n v="55517"/>
        <n v="36864"/>
        <n v="82582"/>
        <n v="79803"/>
        <n v="52569"/>
        <n v="82032"/>
        <n v="65685"/>
        <n v="40451"/>
        <n v="31163"/>
        <n v="35704"/>
        <n v="36075"/>
        <n v="70038"/>
        <n v="71796"/>
        <n v="47821"/>
        <n v="45503"/>
        <n v="28647"/>
        <n v="85431"/>
        <n v="72635"/>
        <n v="77142"/>
        <n v="53172"/>
        <n v="36065"/>
        <n v="73926"/>
        <n v="35790"/>
        <n v="39552"/>
        <n v="68316"/>
        <n v="102160"/>
        <n v="51390"/>
        <n v="72066"/>
        <n v="21675"/>
        <n v="48006"/>
        <n v="65106"/>
        <n v="58401"/>
        <n v="29315"/>
        <n v="49389"/>
        <n v="51717"/>
        <n v="46779"/>
        <n v="28520"/>
        <n v="34377"/>
        <n v="54959"/>
        <n v="82384"/>
        <n v="46998"/>
        <n v="58554"/>
        <n v="57333"/>
        <n v="80685"/>
        <n v="52117"/>
        <n v="62220"/>
        <n v="64014"/>
        <n v="46390"/>
        <n v="75507"/>
        <n v="59412"/>
        <n v="50616"/>
        <n v="35924"/>
        <n v="57937"/>
        <n v="73356"/>
        <n v="21255"/>
        <n v="58494"/>
        <n v="72460"/>
        <n v="68682"/>
        <n v="36959"/>
        <n v="46463"/>
        <n v="61825"/>
        <n v="28691"/>
        <n v="54058"/>
        <n v="84196"/>
        <n v="38620"/>
        <n v="3502"/>
        <n v="47743"/>
        <n v="80360"/>
        <n v="66303"/>
        <n v="52413"/>
        <n v="60714"/>
        <n v="31385"/>
        <n v="83257"/>
        <n v="80427"/>
        <n v="38823"/>
        <n v="42014"/>
        <n v="76140"/>
        <n v="41713"/>
        <n v="62670"/>
        <n v="70932"/>
        <n v="78939"/>
        <n v="44512"/>
        <n v="63967"/>
        <n v="90842"/>
        <n v="25358"/>
        <n v="28567"/>
        <n v="66373"/>
        <n v="83844"/>
        <n v="83664"/>
        <n v="27450"/>
        <n v="54880"/>
        <n v="60000"/>
        <n v="65176"/>
        <n v="61010"/>
        <n v="31089"/>
        <n v="20518"/>
        <n v="34469"/>
        <n v="28332"/>
        <n v="33456"/>
        <n v="38443"/>
        <n v="65333"/>
        <n v="82623"/>
        <n v="73691"/>
        <n v="74485"/>
        <n v="65748"/>
        <n v="24367"/>
        <n v="91700"/>
        <n v="79244"/>
        <n v="82017"/>
        <n v="58138"/>
        <n v="58482"/>
        <n v="29478"/>
        <n v="64474"/>
        <n v="31160"/>
        <n v="40321"/>
        <n v="55239"/>
        <n v="57513"/>
        <n v="85693"/>
        <n v="71855"/>
        <n v="71969"/>
        <n v="28973"/>
        <n v="80872"/>
        <n v="84117"/>
        <n v="38741"/>
        <n v="38961"/>
        <n v="75922"/>
        <n v="56962"/>
        <n v="70165"/>
        <n v="65308"/>
        <n v="29298"/>
        <n v="63246"/>
        <n v="33402"/>
        <n v="96843"/>
        <n v="82333"/>
        <n v="72643"/>
        <n v="32313"/>
        <n v="55284"/>
        <n v="15287"/>
        <n v="51563"/>
        <n v="81929"/>
        <n v="53593"/>
        <n v="60432"/>
        <n v="66726"/>
        <n v="62450"/>
        <n v="49514"/>
        <n v="43269"/>
        <n v="33762"/>
        <n v="60894"/>
        <n v="87771"/>
        <n v="50737"/>
        <n v="26150"/>
        <n v="57304"/>
        <n v="71107"/>
        <n v="53253"/>
        <n v="81320"/>
        <n v="87000"/>
        <n v="63684"/>
        <n v="69016"/>
        <n v="73803"/>
        <n v="46094"/>
        <n v="85844"/>
        <n v="38452"/>
        <n v="80395"/>
        <n v="87679"/>
        <n v="35416"/>
        <n v="44124"/>
        <n v="50729"/>
        <n v="94384"/>
        <n v="34412"/>
        <n v="31158"/>
        <n v="34838"/>
        <n v="56775"/>
        <n v="54356"/>
        <n v="72159"/>
        <n v="8028"/>
        <n v="55951"/>
        <n v="67911"/>
        <n v="20427"/>
        <n v="32303"/>
        <n v="55954"/>
        <n v="49187"/>
        <n v="49854"/>
        <n v="63693"/>
        <n v="19510"/>
        <n v="52332"/>
        <n v="55593"/>
        <n v="54591"/>
        <n v="74859"/>
        <n v="40851"/>
        <n v="58607"/>
        <n v="52614"/>
        <n v="67445"/>
        <n v="36778"/>
        <n v="39453"/>
        <n v="42731"/>
        <n v="40760"/>
        <n v="69969"/>
        <n v="80317"/>
        <n v="66636"/>
        <n v="54730"/>
        <n v="42835"/>
        <n v="53843"/>
        <n v="79530"/>
        <n v="63841"/>
        <n v="27100"/>
        <n v="72309"/>
        <n v="50664"/>
        <n v="20194"/>
        <n v="76618"/>
        <n v="45207"/>
        <n v="56721"/>
        <n v="27038"/>
        <n v="23763"/>
        <n v="37085"/>
        <n v="49605"/>
        <n v="1730"/>
        <n v="34824"/>
        <n v="63206"/>
        <n v="26759"/>
        <n v="55412"/>
        <n v="33590"/>
        <n v="70886"/>
        <n v="72679"/>
        <n v="65073"/>
        <n v="44300"/>
        <n v="56129"/>
        <n v="38590"/>
        <n v="53083"/>
        <n v="79689"/>
        <n v="34704"/>
        <n v="65316"/>
        <n v="41014"/>
        <n v="19740"/>
        <n v="23724"/>
        <n v="55212"/>
        <n v="79800"/>
        <n v="70647"/>
        <n v="38410"/>
        <n v="28071"/>
        <n v="54803"/>
        <n v="74293"/>
        <n v="35684"/>
        <n v="34320"/>
        <n v="41967"/>
        <n v="49681"/>
        <n v="53187"/>
        <n v="86610"/>
        <n v="70951"/>
        <n v="24206"/>
        <n v="55357"/>
        <n v="58113"/>
        <n v="70643"/>
        <n v="64355"/>
        <n v="82576"/>
        <n v="41644"/>
        <n v="72570"/>
        <n v="30630"/>
        <n v="22944"/>
        <n v="86979"/>
        <n v="82072"/>
        <n v="52034"/>
        <n v="72354"/>
        <n v="28427"/>
        <n v="39858"/>
        <n v="67381"/>
        <n v="23529"/>
        <n v="51479"/>
        <n v="76068"/>
        <n v="22507"/>
        <n v="50116"/>
        <n v="76624"/>
        <n v="34587"/>
        <n v="62159"/>
        <n v="66294"/>
        <n v="5648"/>
        <n v="37235"/>
        <n v="85620"/>
        <n v="23976"/>
        <n v="41020"/>
        <n v="36108"/>
        <n v="57530"/>
        <n v="62905"/>
        <n v="65846"/>
        <n v="34380"/>
        <n v="41638"/>
        <n v="63207"/>
        <n v="28320"/>
        <n v="43140"/>
        <n v="52531"/>
        <n v="40246"/>
        <n v="35196"/>
        <n v="70596"/>
        <n v="52597"/>
        <n v="42394"/>
        <n v="81657"/>
        <n v="49154"/>
        <n v="34074"/>
        <n v="70638"/>
        <n v="38136"/>
        <n v="67432"/>
        <n v="40689"/>
        <n v="101970"/>
        <n v="44325"/>
        <n v="61467"/>
        <n v="48178"/>
        <n v="16005"/>
        <n v="79593"/>
        <n v="61180"/>
        <n v="64449"/>
        <n v="77437"/>
        <n v="17649"/>
        <n v="53103"/>
        <n v="71819"/>
        <n v="74290"/>
        <n v="72282"/>
        <n v="47352"/>
        <n v="46524"/>
        <n v="50200"/>
        <n v="18222"/>
        <n v="77610"/>
        <n v="38097"/>
        <n v="44377"/>
        <n v="58684"/>
        <n v="66480"/>
        <n v="49638"/>
        <n v="26642"/>
        <n v="33235"/>
        <n v="23228"/>
        <n v="36732"/>
        <n v="82657"/>
        <n v="64140"/>
        <n v="44392"/>
        <n v="16185"/>
        <n v="38702"/>
        <n v="54072"/>
        <n v="61787"/>
        <n v="34935"/>
        <n v="59292"/>
        <n v="57959"/>
        <n v="92491"/>
        <n v="42207"/>
        <n v="46984"/>
        <n v="23442"/>
        <n v="46757"/>
        <n v="14515"/>
        <n v="80910"/>
        <n v="30545"/>
        <n v="44802"/>
        <n v="79941"/>
        <n v="79734"/>
        <n v="50353"/>
        <n v="77376"/>
        <n v="78075"/>
        <n v="42473"/>
        <n v="25008"/>
        <n v="56223"/>
        <n v="47850"/>
        <n v="91820"/>
        <n v="40637"/>
        <n v="23295"/>
        <n v="84574"/>
        <n v="54165"/>
        <n v="28510"/>
        <n v="67131"/>
        <n v="56242"/>
        <n v="86580"/>
        <n v="76005"/>
        <n v="54693"/>
        <n v="52750"/>
        <n v="36997"/>
        <n v="34230"/>
        <n v="47916"/>
        <n v="60839"/>
        <n v="79930"/>
        <n v="55158"/>
        <n v="85485"/>
        <n v="75865"/>
        <n v="44375"/>
        <n v="60504"/>
        <n v="65492"/>
        <n v="67506"/>
        <n v="68805"/>
        <n v="61209"/>
        <n v="66825"/>
        <n v="87188"/>
        <n v="84953"/>
        <n v="74637"/>
        <n v="86111"/>
        <n v="77632"/>
        <n v="31814"/>
        <n v="70116"/>
        <n v="48240"/>
        <n v="40101"/>
        <n v="70503"/>
        <n v="79205"/>
        <n v="51766"/>
        <n v="62994"/>
        <n v="65640"/>
        <n v="38361"/>
        <n v="19986"/>
        <n v="72903"/>
        <n v="45072"/>
        <n v="59062"/>
        <n v="61794"/>
        <n v="45143"/>
        <n v="26877"/>
        <n v="36921"/>
        <n v="54342"/>
        <n v="62772"/>
        <n v="75032"/>
        <n v="22419"/>
        <n v="36550"/>
        <n v="75027"/>
        <n v="63159"/>
        <n v="54108"/>
        <n v="81795"/>
        <n v="59594"/>
        <n v="18492"/>
        <n v="94472"/>
        <n v="70337"/>
        <n v="34853"/>
        <n v="16269"/>
        <n v="50272"/>
        <n v="22804"/>
        <n v="30631"/>
        <n v="78420"/>
        <n v="81741"/>
        <n v="25721"/>
        <n v="31907"/>
        <n v="37859"/>
        <n v="30261"/>
        <n v="21645"/>
        <n v="21282"/>
        <n v="32144"/>
        <n v="62637"/>
        <n v="16626"/>
        <n v="54690"/>
        <n v="61284"/>
        <n v="23718"/>
        <n v="33419"/>
        <n v="82025"/>
        <n v="15056"/>
        <n v="48192"/>
        <n v="67309"/>
        <n v="66033"/>
        <n v="28769"/>
        <n v="6835"/>
        <n v="32880"/>
        <n v="23616"/>
        <n v="19419"/>
        <n v="34961"/>
        <n v="64892"/>
        <n v="16248"/>
        <n v="52074"/>
        <n v="22123"/>
        <n v="35544"/>
        <n v="59060"/>
        <n v="65665"/>
        <n v="29819"/>
        <n v="81217"/>
        <n v="26095"/>
        <n v="65706"/>
        <n v="93027"/>
        <n v="58710"/>
        <n v="49618"/>
        <n v="58308"/>
        <n v="40800"/>
        <n v="18690"/>
        <n v="28087"/>
        <n v="75702"/>
        <n v="32892"/>
        <n v="89120"/>
        <n v="27116"/>
        <n v="46107"/>
        <n v="54466"/>
        <n v="59686"/>
        <n v="82460"/>
        <n v="76045"/>
        <n v="83829"/>
        <n v="32889"/>
        <n v="33462"/>
        <n v="36627"/>
        <n v="28718"/>
        <n v="77981"/>
        <n v="60230"/>
        <n v="74918"/>
        <n v="40464"/>
        <n v="64857"/>
        <n v="63381"/>
        <n v="66664"/>
        <n v="86358"/>
        <n v="41443"/>
        <n v="57072"/>
        <n v="54178"/>
        <n v="48767"/>
        <n v="51124"/>
        <n v="43020"/>
        <n v="49980"/>
        <n v="72906"/>
        <n v="25176"/>
        <n v="96876"/>
        <n v="31086"/>
        <n v="24072"/>
        <n v="76773"/>
        <n v="72190"/>
        <n v="83837"/>
        <n v="17345"/>
        <n v="75154"/>
        <n v="28249"/>
        <n v="69661"/>
        <n v="27922"/>
        <n v="45903"/>
        <n v="36273"/>
        <n v="70777"/>
        <n v="17148"/>
        <n v="66476"/>
        <n v="45057"/>
        <n v="41120"/>
        <n v="19485"/>
        <n v="21840"/>
        <n v="41473"/>
        <n v="31395"/>
        <n v="68117"/>
        <n v="47682"/>
        <n v="83151"/>
        <n v="58086"/>
        <n v="84460"/>
        <n v="66565"/>
        <n v="23910"/>
        <n v="35893"/>
        <n v="71128"/>
        <n v="38683"/>
        <n v="37150"/>
        <n v="61064"/>
        <n v="51650"/>
        <n v="55249"/>
        <n v="46854"/>
        <n v="14421"/>
        <n v="54132"/>
        <n v="64813"/>
        <n v="61872"/>
        <n v="58025"/>
        <n v="83790"/>
        <n v="34350"/>
        <n v="33438"/>
        <n v="21955"/>
        <n v="60491"/>
        <n v="59304"/>
        <n v="34421"/>
        <n v="51411"/>
        <n v="71964"/>
        <n v="64504"/>
        <n v="49678"/>
        <n v="60482"/>
        <n v="55260"/>
        <n v="67369"/>
        <n v="47175"/>
        <n v="68743"/>
        <n v="56937"/>
        <n v="83033"/>
        <n v="37697"/>
        <n v="44689"/>
        <n v="23162"/>
        <n v="63033"/>
        <n v="40304"/>
        <n v="40059"/>
        <n v="80067"/>
        <n v="36038"/>
        <n v="40521"/>
        <n v="66334"/>
        <n v="11012"/>
        <n v="31615"/>
        <n v="69098"/>
        <n v="70792"/>
        <n v="17688"/>
        <n v="25443"/>
        <n v="24336"/>
        <n v="51111"/>
        <n v="44503"/>
        <n v="56850"/>
        <n v="66582"/>
        <n v="23148"/>
        <n v="82224"/>
        <n v="61917"/>
        <n v="43482"/>
        <n v="68274"/>
        <n v="42373"/>
        <n v="57537"/>
        <n v="80995"/>
        <n v="30992"/>
        <n v="78642"/>
        <n v="74268"/>
        <n v="75072"/>
        <n v="56253"/>
        <n v="59925"/>
        <n v="62807"/>
        <n v="23626"/>
        <n v="46106"/>
        <n v="81168"/>
        <n v="27244"/>
        <n v="26091"/>
        <n v="43142"/>
        <n v="38232"/>
        <n v="92533"/>
        <n v="63285"/>
        <n v="38946"/>
        <n v="40233"/>
        <n v="46831"/>
        <n v="67605"/>
        <n v="70379"/>
        <n v="77297"/>
        <n v="55759"/>
        <n v="58217"/>
        <n v="51369"/>
        <n v="91249"/>
        <n v="52513"/>
        <n v="44159"/>
        <n v="76081"/>
        <n v="39996"/>
        <n v="55012"/>
        <n v="77457"/>
        <n v="80695"/>
        <n v="71866"/>
        <n v="73450"/>
        <n v="55614"/>
        <n v="30753"/>
        <n v="54603"/>
        <n v="22280"/>
        <n v="59385"/>
        <n v="76998"/>
        <n v="80573"/>
        <n v="24711"/>
        <n v="38829"/>
        <n v="71466"/>
        <n v="28839"/>
        <n v="53790"/>
        <n v="73705"/>
        <n v="22448"/>
        <n v="12571"/>
        <n v="73113"/>
        <n v="35765"/>
        <n v="66313"/>
        <n v="68148"/>
        <n v="44393"/>
        <n v="38197"/>
        <n v="51012"/>
        <n v="13672"/>
        <n v="41452"/>
        <n v="42081"/>
        <n v="14906"/>
        <n v="33812"/>
        <n v="46098"/>
        <n v="53230"/>
        <n v="88420"/>
        <n v="39548"/>
        <n v="61278"/>
        <n v="81246"/>
        <n v="58330"/>
        <n v="65777"/>
        <n v="70829"/>
        <n v="59247"/>
        <n v="25930"/>
        <n v="54753"/>
        <n v="28440"/>
        <n v="23559"/>
        <n v="62335"/>
        <n v="63777"/>
        <n v="59666"/>
        <n v="50965"/>
        <n v="71488"/>
        <n v="72228"/>
        <n v="46231"/>
        <n v="43300"/>
        <n v="78618"/>
        <n v="29760"/>
        <n v="50127"/>
        <n v="29604"/>
        <n v="49413"/>
        <n v="51876"/>
        <n v="45837"/>
        <n v="85696"/>
        <n v="59432"/>
        <n v="43185"/>
        <n v="60631"/>
        <n v="20559"/>
        <n v="50898"/>
        <n v="73807"/>
        <n v="14661"/>
        <n v="36807"/>
        <n v="46772"/>
        <n v="81574"/>
        <n v="30772"/>
        <n v="46377"/>
        <n v="78128"/>
        <n v="83443"/>
        <n v="50523"/>
        <n v="47009"/>
        <n v="37054"/>
        <n v="32011"/>
        <n v="82122"/>
        <n v="70300"/>
        <n v="21024"/>
        <n v="34916"/>
        <n v="27943"/>
        <n v="39791"/>
        <n v="62745"/>
        <n v="18589"/>
        <n v="85606"/>
        <n v="26997"/>
        <n v="82332"/>
        <n v="38853"/>
        <n v="27071"/>
        <n v="90933"/>
        <n v="65814"/>
        <n v="74250"/>
        <n v="33181"/>
        <n v="45006"/>
        <n v="42315"/>
        <n v="48699"/>
        <n v="59111"/>
        <n v="48726"/>
        <n v="37244"/>
        <n v="74854"/>
        <n v="60896"/>
        <n v="67546"/>
        <n v="46923"/>
        <n v="38988"/>
        <n v="49118"/>
        <n v="27683"/>
        <n v="39190"/>
        <n v="56981"/>
        <n v="90000"/>
        <n v="55707"/>
        <n v="9255"/>
        <n v="42997"/>
        <n v="71232"/>
        <n v="57744"/>
        <n v="33585"/>
        <n v="46891"/>
        <n v="50387"/>
        <n v="76653"/>
        <n v="76542"/>
        <n v="76995"/>
        <n v="38415"/>
        <n v="22304"/>
        <n v="75127"/>
        <n v="39722"/>
        <n v="7144"/>
        <n v="39771"/>
        <n v="42618"/>
        <n v="51518"/>
        <n v="74716"/>
        <n v="33955"/>
        <n v="45736"/>
        <n v="31632"/>
        <n v="60093"/>
        <n v="30822"/>
        <n v="41728"/>
        <n v="80739"/>
        <n v="49767"/>
        <n v="34445"/>
        <n v="67046"/>
        <n v="73538"/>
        <n v="80398"/>
        <n v="52973"/>
        <n v="38998"/>
        <n v="26490"/>
        <n v="23331"/>
        <n v="60544"/>
        <n v="49269"/>
        <n v="27203"/>
        <n v="45204"/>
        <n v="67023"/>
        <n v="77583"/>
        <n v="76630"/>
        <n v="47353"/>
        <n v="48920"/>
        <n v="67472"/>
        <n v="64100"/>
        <n v="38872"/>
        <n v="72217"/>
        <n v="15038"/>
        <n v="13624"/>
        <n v="42554"/>
        <n v="71952"/>
        <n v="78041"/>
        <n v="63972"/>
        <n v="52852"/>
        <n v="62010"/>
        <n v="77870"/>
        <n v="46931"/>
        <n v="85072"/>
        <n v="73395"/>
        <n v="62307"/>
        <n v="58293"/>
        <n v="47889"/>
        <n v="24594"/>
        <n v="69882"/>
        <n v="24221"/>
        <n v="22327"/>
        <n v="61923"/>
        <n v="35791"/>
        <n v="91172"/>
        <n v="35441"/>
        <n v="19656"/>
        <n v="71626"/>
        <n v="75330"/>
        <n v="34529"/>
        <n v="48789"/>
        <n v="34487"/>
        <n v="35688"/>
        <n v="53700"/>
        <n v="73454"/>
        <n v="71113"/>
        <n v="31535"/>
        <n v="80812"/>
        <n v="40479"/>
        <n v="29440"/>
        <n v="38508"/>
        <n v="69520"/>
        <n v="18701"/>
        <n v="69901"/>
        <n v="47703"/>
        <n v="86037"/>
        <n v="71847"/>
        <n v="42033"/>
        <n v="51983"/>
        <n v="68655"/>
        <n v="38285"/>
        <n v="79419"/>
        <n v="57338"/>
        <n v="42523"/>
        <n v="31761"/>
        <n v="65747"/>
        <n v="17144"/>
        <n v="84618"/>
        <n v="66375"/>
        <n v="42213"/>
        <n v="15072"/>
        <n v="17117"/>
        <n v="59754"/>
        <n v="65569"/>
        <n v="28457"/>
        <n v="86857"/>
        <n v="68142"/>
        <n v="48794"/>
        <n v="63404"/>
        <n v="49669"/>
        <n v="55761"/>
        <n v="78331"/>
        <n v="37971"/>
        <n v="30368"/>
        <n v="34043"/>
        <n v="54111"/>
        <n v="69932"/>
        <n v="39665"/>
        <n v="93404"/>
        <n v="38680"/>
        <n v="24570"/>
        <n v="77766"/>
        <n v="64961"/>
        <n v="23748"/>
        <n v="45989"/>
        <n v="70421"/>
        <n v="23091"/>
        <n v="24683"/>
        <n v="54222"/>
        <n v="73455"/>
        <n v="84906"/>
        <n v="44529"/>
        <n v="31560"/>
        <n v="90687"/>
        <n v="66973"/>
        <n v="41154"/>
        <n v="64590"/>
        <n v="50611"/>
        <n v="83273"/>
        <n v="81702"/>
        <n v="24401"/>
        <n v="42557"/>
        <n v="78416"/>
        <n v="44794"/>
        <n v="69719"/>
        <n v="62568"/>
        <n v="42231"/>
        <n v="20130"/>
        <n v="42429"/>
        <n v="78901"/>
        <n v="31056"/>
        <n v="46310"/>
        <n v="65819"/>
        <n v="94871"/>
      </sharedItems>
      <fieldGroup base="5">
        <rangePr startNum="1730" endNum="105471" groupInterval="15000"/>
        <groupItems count="9">
          <s v="&lt;1730"/>
          <s v="1730-16730"/>
          <s v="16730-31730"/>
          <s v="31730-46730"/>
          <s v="46730-61730"/>
          <s v="61730-76730"/>
          <s v="76730-91730"/>
          <s v="91730-106730"/>
          <s v="&gt;10673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acheField>
    <cacheField name="Country" numFmtId="0">
      <sharedItems count="8">
        <s v="Spain"/>
        <s v="Canada"/>
        <s v="USA"/>
        <s v="Australia"/>
        <s v="Germany"/>
        <s v="India"/>
        <s v="Saudi Arabia"/>
        <s v="Mexico"/>
      </sharedItems>
    </cacheField>
  </cacheFields>
  <extLst>
    <ext xmlns:x14="http://schemas.microsoft.com/office/spreadsheetml/2009/9/main" uri="{725AE2AE-9491-48be-B2B4-4EB974FC3084}">
      <x14:pivotCacheDefinition pivotCacheId="1588289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7">
  <r>
    <n v="1970"/>
    <x v="0"/>
    <x v="0"/>
    <x v="0"/>
    <n v="0"/>
    <n v="0"/>
    <x v="0"/>
    <x v="0"/>
    <n v="4"/>
    <x v="0"/>
    <x v="0"/>
  </r>
  <r>
    <n v="1961"/>
    <x v="0"/>
    <x v="1"/>
    <x v="1"/>
    <n v="0"/>
    <n v="0"/>
    <x v="1"/>
    <x v="1"/>
    <n v="7"/>
    <x v="1"/>
    <x v="1"/>
  </r>
  <r>
    <n v="1958"/>
    <x v="0"/>
    <x v="2"/>
    <x v="2"/>
    <n v="0"/>
    <n v="1"/>
    <x v="2"/>
    <x v="2"/>
    <n v="3"/>
    <x v="2"/>
    <x v="2"/>
  </r>
  <r>
    <n v="1967"/>
    <x v="0"/>
    <x v="3"/>
    <x v="3"/>
    <n v="1"/>
    <n v="1"/>
    <x v="3"/>
    <x v="3"/>
    <n v="1"/>
    <x v="3"/>
    <x v="3"/>
  </r>
  <r>
    <n v="1989"/>
    <x v="0"/>
    <x v="1"/>
    <x v="4"/>
    <n v="1"/>
    <n v="0"/>
    <x v="4"/>
    <x v="4"/>
    <n v="3"/>
    <x v="3"/>
    <x v="0"/>
  </r>
  <r>
    <n v="1958"/>
    <x v="1"/>
    <x v="1"/>
    <x v="5"/>
    <n v="0"/>
    <n v="0"/>
    <x v="5"/>
    <x v="2"/>
    <n v="4"/>
    <x v="2"/>
    <x v="0"/>
  </r>
  <r>
    <n v="1954"/>
    <x v="2"/>
    <x v="2"/>
    <x v="6"/>
    <n v="0"/>
    <n v="0"/>
    <x v="6"/>
    <x v="5"/>
    <n v="10"/>
    <x v="4"/>
    <x v="4"/>
  </r>
  <r>
    <n v="1967"/>
    <x v="0"/>
    <x v="3"/>
    <x v="7"/>
    <n v="0"/>
    <n v="1"/>
    <x v="7"/>
    <x v="3"/>
    <n v="2"/>
    <x v="1"/>
    <x v="0"/>
  </r>
  <r>
    <n v="1954"/>
    <x v="1"/>
    <x v="2"/>
    <x v="8"/>
    <n v="0"/>
    <n v="1"/>
    <x v="8"/>
    <x v="5"/>
    <n v="6"/>
    <x v="5"/>
    <x v="2"/>
  </r>
  <r>
    <n v="1954"/>
    <x v="1"/>
    <x v="2"/>
    <x v="8"/>
    <n v="0"/>
    <n v="1"/>
    <x v="8"/>
    <x v="5"/>
    <n v="6"/>
    <x v="5"/>
    <x v="5"/>
  </r>
  <r>
    <n v="1947"/>
    <x v="2"/>
    <x v="2"/>
    <x v="9"/>
    <n v="0"/>
    <n v="0"/>
    <x v="9"/>
    <x v="6"/>
    <n v="5"/>
    <x v="0"/>
    <x v="2"/>
  </r>
  <r>
    <n v="1979"/>
    <x v="3"/>
    <x v="3"/>
    <x v="10"/>
    <n v="1"/>
    <n v="0"/>
    <x v="10"/>
    <x v="7"/>
    <n v="3"/>
    <x v="5"/>
    <x v="0"/>
  </r>
  <r>
    <n v="1959"/>
    <x v="1"/>
    <x v="4"/>
    <x v="11"/>
    <n v="0"/>
    <n v="0"/>
    <x v="11"/>
    <x v="8"/>
    <n v="3"/>
    <x v="0"/>
    <x v="5"/>
  </r>
  <r>
    <n v="1981"/>
    <x v="0"/>
    <x v="2"/>
    <x v="12"/>
    <n v="0"/>
    <n v="0"/>
    <x v="12"/>
    <x v="9"/>
    <n v="1"/>
    <x v="4"/>
    <x v="1"/>
  </r>
  <r>
    <n v="1969"/>
    <x v="0"/>
    <x v="2"/>
    <x v="13"/>
    <n v="0"/>
    <n v="1"/>
    <x v="13"/>
    <x v="0"/>
    <n v="25"/>
    <x v="0"/>
    <x v="0"/>
  </r>
  <r>
    <n v="1977"/>
    <x v="0"/>
    <x v="2"/>
    <x v="14"/>
    <n v="1"/>
    <n v="1"/>
    <x v="14"/>
    <x v="10"/>
    <n v="2"/>
    <x v="5"/>
    <x v="0"/>
  </r>
  <r>
    <n v="1977"/>
    <x v="0"/>
    <x v="2"/>
    <x v="14"/>
    <n v="1"/>
    <n v="1"/>
    <x v="14"/>
    <x v="10"/>
    <n v="2"/>
    <x v="5"/>
    <x v="0"/>
  </r>
  <r>
    <n v="1958"/>
    <x v="1"/>
    <x v="0"/>
    <x v="15"/>
    <n v="0"/>
    <n v="1"/>
    <x v="15"/>
    <x v="11"/>
    <n v="1"/>
    <x v="5"/>
    <x v="0"/>
  </r>
  <r>
    <n v="1960"/>
    <x v="2"/>
    <x v="1"/>
    <x v="16"/>
    <n v="0"/>
    <n v="1"/>
    <x v="16"/>
    <x v="1"/>
    <n v="2"/>
    <x v="6"/>
    <x v="1"/>
  </r>
  <r>
    <n v="1958"/>
    <x v="3"/>
    <x v="1"/>
    <x v="17"/>
    <n v="2"/>
    <n v="1"/>
    <x v="17"/>
    <x v="11"/>
    <n v="1"/>
    <x v="3"/>
    <x v="1"/>
  </r>
  <r>
    <n v="1954"/>
    <x v="3"/>
    <x v="3"/>
    <x v="18"/>
    <n v="0"/>
    <n v="1"/>
    <x v="18"/>
    <x v="12"/>
    <n v="5"/>
    <x v="3"/>
    <x v="6"/>
  </r>
  <r>
    <n v="1966"/>
    <x v="3"/>
    <x v="1"/>
    <x v="19"/>
    <n v="0"/>
    <n v="1"/>
    <x v="19"/>
    <x v="3"/>
    <n v="5"/>
    <x v="1"/>
    <x v="5"/>
  </r>
  <r>
    <n v="1979"/>
    <x v="3"/>
    <x v="2"/>
    <x v="20"/>
    <n v="1"/>
    <n v="0"/>
    <x v="20"/>
    <x v="7"/>
    <n v="2"/>
    <x v="5"/>
    <x v="4"/>
  </r>
  <r>
    <n v="1976"/>
    <x v="1"/>
    <x v="2"/>
    <x v="21"/>
    <n v="1"/>
    <n v="0"/>
    <x v="21"/>
    <x v="13"/>
    <n v="5"/>
    <x v="3"/>
    <x v="0"/>
  </r>
  <r>
    <n v="1969"/>
    <x v="0"/>
    <x v="1"/>
    <x v="22"/>
    <n v="0"/>
    <n v="1"/>
    <x v="22"/>
    <x v="14"/>
    <n v="8"/>
    <x v="4"/>
    <x v="5"/>
  </r>
  <r>
    <n v="1965"/>
    <x v="3"/>
    <x v="1"/>
    <x v="23"/>
    <n v="0"/>
    <n v="1"/>
    <x v="23"/>
    <x v="3"/>
    <n v="2"/>
    <x v="3"/>
    <x v="0"/>
  </r>
  <r>
    <n v="1956"/>
    <x v="0"/>
    <x v="3"/>
    <x v="24"/>
    <n v="1"/>
    <n v="1"/>
    <x v="24"/>
    <x v="2"/>
    <n v="9"/>
    <x v="6"/>
    <x v="0"/>
  </r>
  <r>
    <n v="1956"/>
    <x v="0"/>
    <x v="3"/>
    <x v="24"/>
    <n v="1"/>
    <n v="1"/>
    <x v="24"/>
    <x v="2"/>
    <n v="9"/>
    <x v="6"/>
    <x v="0"/>
  </r>
  <r>
    <n v="1956"/>
    <x v="1"/>
    <x v="4"/>
    <x v="25"/>
    <n v="1"/>
    <n v="1"/>
    <x v="25"/>
    <x v="15"/>
    <n v="2"/>
    <x v="1"/>
    <x v="0"/>
  </r>
  <r>
    <n v="1975"/>
    <x v="0"/>
    <x v="1"/>
    <x v="26"/>
    <n v="0"/>
    <n v="0"/>
    <x v="26"/>
    <x v="16"/>
    <n v="5"/>
    <x v="2"/>
    <x v="1"/>
  </r>
  <r>
    <n v="1971"/>
    <x v="1"/>
    <x v="0"/>
    <x v="27"/>
    <n v="1"/>
    <n v="1"/>
    <x v="27"/>
    <x v="14"/>
    <n v="5"/>
    <x v="4"/>
    <x v="0"/>
  </r>
  <r>
    <n v="1986"/>
    <x v="0"/>
    <x v="2"/>
    <x v="28"/>
    <n v="0"/>
    <n v="0"/>
    <x v="28"/>
    <x v="17"/>
    <n v="4"/>
    <x v="2"/>
    <x v="1"/>
  </r>
  <r>
    <n v="1972"/>
    <x v="1"/>
    <x v="3"/>
    <x v="29"/>
    <n v="2"/>
    <n v="1"/>
    <x v="29"/>
    <x v="18"/>
    <n v="1"/>
    <x v="4"/>
    <x v="3"/>
  </r>
  <r>
    <n v="1974"/>
    <x v="1"/>
    <x v="2"/>
    <x v="30"/>
    <n v="0"/>
    <n v="1"/>
    <x v="5"/>
    <x v="19"/>
    <n v="7"/>
    <x v="6"/>
    <x v="5"/>
  </r>
  <r>
    <n v="1990"/>
    <x v="0"/>
    <x v="2"/>
    <x v="31"/>
    <n v="0"/>
    <n v="0"/>
    <x v="30"/>
    <x v="20"/>
    <n v="2"/>
    <x v="3"/>
    <x v="0"/>
  </r>
  <r>
    <n v="1987"/>
    <x v="1"/>
    <x v="1"/>
    <x v="32"/>
    <n v="0"/>
    <n v="0"/>
    <x v="31"/>
    <x v="21"/>
    <n v="4"/>
    <x v="0"/>
    <x v="0"/>
  </r>
  <r>
    <n v="1984"/>
    <x v="2"/>
    <x v="2"/>
    <x v="33"/>
    <n v="0"/>
    <n v="0"/>
    <x v="15"/>
    <x v="22"/>
    <n v="2"/>
    <x v="0"/>
    <x v="0"/>
  </r>
  <r>
    <n v="1960"/>
    <x v="3"/>
    <x v="0"/>
    <x v="34"/>
    <n v="0"/>
    <n v="0"/>
    <x v="32"/>
    <x v="1"/>
    <n v="0"/>
    <x v="5"/>
    <x v="6"/>
  </r>
  <r>
    <n v="1961"/>
    <x v="1"/>
    <x v="1"/>
    <x v="35"/>
    <n v="0"/>
    <n v="0"/>
    <x v="33"/>
    <x v="23"/>
    <n v="2"/>
    <x v="5"/>
    <x v="0"/>
  </r>
  <r>
    <n v="1968"/>
    <x v="0"/>
    <x v="2"/>
    <x v="36"/>
    <n v="0"/>
    <n v="1"/>
    <x v="34"/>
    <x v="24"/>
    <n v="5"/>
    <x v="7"/>
    <x v="0"/>
  </r>
  <r>
    <n v="1972"/>
    <x v="0"/>
    <x v="1"/>
    <x v="37"/>
    <n v="1"/>
    <n v="0"/>
    <x v="35"/>
    <x v="25"/>
    <n v="2"/>
    <x v="6"/>
    <x v="1"/>
  </r>
  <r>
    <n v="1955"/>
    <x v="1"/>
    <x v="2"/>
    <x v="38"/>
    <n v="0"/>
    <n v="1"/>
    <x v="36"/>
    <x v="15"/>
    <n v="11"/>
    <x v="4"/>
    <x v="0"/>
  </r>
  <r>
    <n v="1983"/>
    <x v="2"/>
    <x v="1"/>
    <x v="39"/>
    <n v="0"/>
    <n v="0"/>
    <x v="37"/>
    <x v="26"/>
    <n v="8"/>
    <x v="1"/>
    <x v="0"/>
  </r>
  <r>
    <n v="1986"/>
    <x v="0"/>
    <x v="1"/>
    <x v="40"/>
    <n v="1"/>
    <n v="0"/>
    <x v="38"/>
    <x v="27"/>
    <n v="4"/>
    <x v="6"/>
    <x v="0"/>
  </r>
  <r>
    <n v="1970"/>
    <x v="2"/>
    <x v="0"/>
    <x v="41"/>
    <n v="1"/>
    <n v="1"/>
    <x v="38"/>
    <x v="14"/>
    <n v="1"/>
    <x v="4"/>
    <x v="0"/>
  </r>
  <r>
    <n v="1961"/>
    <x v="0"/>
    <x v="3"/>
    <x v="42"/>
    <n v="0"/>
    <n v="0"/>
    <x v="39"/>
    <x v="23"/>
    <n v="4"/>
    <x v="7"/>
    <x v="0"/>
  </r>
  <r>
    <n v="1973"/>
    <x v="0"/>
    <x v="2"/>
    <x v="43"/>
    <n v="1"/>
    <n v="0"/>
    <x v="40"/>
    <x v="19"/>
    <n v="1"/>
    <x v="6"/>
    <x v="0"/>
  </r>
  <r>
    <n v="1965"/>
    <x v="3"/>
    <x v="2"/>
    <x v="44"/>
    <n v="0"/>
    <n v="1"/>
    <x v="41"/>
    <x v="3"/>
    <n v="5"/>
    <x v="5"/>
    <x v="3"/>
  </r>
  <r>
    <n v="1970"/>
    <x v="0"/>
    <x v="0"/>
    <x v="45"/>
    <n v="0"/>
    <n v="1"/>
    <x v="42"/>
    <x v="18"/>
    <n v="7"/>
    <x v="1"/>
    <x v="4"/>
  </r>
  <r>
    <n v="1960"/>
    <x v="0"/>
    <x v="1"/>
    <x v="46"/>
    <n v="0"/>
    <n v="1"/>
    <x v="43"/>
    <x v="23"/>
    <n v="7"/>
    <x v="6"/>
    <x v="2"/>
  </r>
  <r>
    <n v="1984"/>
    <x v="2"/>
    <x v="2"/>
    <x v="47"/>
    <n v="1"/>
    <n v="0"/>
    <x v="44"/>
    <x v="17"/>
    <n v="1"/>
    <x v="8"/>
    <x v="4"/>
  </r>
  <r>
    <n v="1954"/>
    <x v="3"/>
    <x v="2"/>
    <x v="48"/>
    <n v="0"/>
    <n v="0"/>
    <x v="45"/>
    <x v="15"/>
    <n v="4"/>
    <x v="7"/>
    <x v="4"/>
  </r>
  <r>
    <n v="1978"/>
    <x v="2"/>
    <x v="1"/>
    <x v="49"/>
    <n v="2"/>
    <n v="1"/>
    <x v="46"/>
    <x v="10"/>
    <n v="1"/>
    <x v="6"/>
    <x v="6"/>
  </r>
  <r>
    <n v="1956"/>
    <x v="0"/>
    <x v="2"/>
    <x v="50"/>
    <n v="0"/>
    <n v="0"/>
    <x v="47"/>
    <x v="15"/>
    <n v="4"/>
    <x v="0"/>
    <x v="0"/>
  </r>
  <r>
    <n v="1974"/>
    <x v="4"/>
    <x v="2"/>
    <x v="51"/>
    <n v="1"/>
    <n v="0"/>
    <x v="48"/>
    <x v="19"/>
    <n v="3"/>
    <x v="6"/>
    <x v="0"/>
  </r>
  <r>
    <n v="1952"/>
    <x v="0"/>
    <x v="1"/>
    <x v="52"/>
    <n v="1"/>
    <n v="1"/>
    <x v="49"/>
    <x v="28"/>
    <n v="2"/>
    <x v="3"/>
    <x v="0"/>
  </r>
  <r>
    <n v="1973"/>
    <x v="3"/>
    <x v="2"/>
    <x v="53"/>
    <n v="0"/>
    <n v="1"/>
    <x v="50"/>
    <x v="25"/>
    <n v="1"/>
    <x v="3"/>
    <x v="5"/>
  </r>
  <r>
    <n v="1975"/>
    <x v="1"/>
    <x v="3"/>
    <x v="54"/>
    <n v="0"/>
    <n v="1"/>
    <x v="51"/>
    <x v="16"/>
    <n v="4"/>
    <x v="1"/>
    <x v="6"/>
  </r>
  <r>
    <n v="1962"/>
    <x v="0"/>
    <x v="2"/>
    <x v="55"/>
    <n v="0"/>
    <n v="0"/>
    <x v="52"/>
    <x v="23"/>
    <n v="2"/>
    <x v="9"/>
    <x v="6"/>
  </r>
  <r>
    <n v="1964"/>
    <x v="0"/>
    <x v="2"/>
    <x v="56"/>
    <n v="0"/>
    <n v="1"/>
    <x v="53"/>
    <x v="29"/>
    <n v="2"/>
    <x v="3"/>
    <x v="0"/>
  </r>
  <r>
    <n v="1982"/>
    <x v="3"/>
    <x v="1"/>
    <x v="57"/>
    <n v="0"/>
    <n v="0"/>
    <x v="54"/>
    <x v="30"/>
    <n v="1"/>
    <x v="10"/>
    <x v="0"/>
  </r>
  <r>
    <n v="1961"/>
    <x v="3"/>
    <x v="3"/>
    <x v="58"/>
    <n v="0"/>
    <n v="1"/>
    <x v="55"/>
    <x v="23"/>
    <n v="1"/>
    <x v="1"/>
    <x v="0"/>
  </r>
  <r>
    <n v="1968"/>
    <x v="1"/>
    <x v="1"/>
    <x v="59"/>
    <n v="1"/>
    <n v="1"/>
    <x v="56"/>
    <x v="24"/>
    <n v="3"/>
    <x v="3"/>
    <x v="0"/>
  </r>
  <r>
    <n v="1977"/>
    <x v="3"/>
    <x v="2"/>
    <x v="60"/>
    <n v="1"/>
    <n v="0"/>
    <x v="57"/>
    <x v="10"/>
    <n v="1"/>
    <x v="1"/>
    <x v="0"/>
  </r>
  <r>
    <n v="1974"/>
    <x v="3"/>
    <x v="0"/>
    <x v="61"/>
    <n v="1"/>
    <n v="1"/>
    <x v="58"/>
    <x v="16"/>
    <n v="5"/>
    <x v="3"/>
    <x v="3"/>
  </r>
  <r>
    <n v="1986"/>
    <x v="0"/>
    <x v="3"/>
    <x v="62"/>
    <n v="1"/>
    <n v="0"/>
    <x v="59"/>
    <x v="27"/>
    <n v="1"/>
    <x v="4"/>
    <x v="0"/>
  </r>
  <r>
    <n v="1956"/>
    <x v="3"/>
    <x v="2"/>
    <x v="63"/>
    <n v="0"/>
    <n v="2"/>
    <x v="59"/>
    <x v="31"/>
    <n v="6"/>
    <x v="1"/>
    <x v="3"/>
  </r>
  <r>
    <n v="1960"/>
    <x v="2"/>
    <x v="2"/>
    <x v="64"/>
    <n v="0"/>
    <n v="0"/>
    <x v="60"/>
    <x v="1"/>
    <n v="3"/>
    <x v="0"/>
    <x v="5"/>
  </r>
  <r>
    <n v="1972"/>
    <x v="1"/>
    <x v="1"/>
    <x v="65"/>
    <n v="1"/>
    <n v="1"/>
    <x v="61"/>
    <x v="25"/>
    <n v="3"/>
    <x v="6"/>
    <x v="0"/>
  </r>
  <r>
    <n v="1972"/>
    <x v="1"/>
    <x v="1"/>
    <x v="65"/>
    <n v="1"/>
    <n v="1"/>
    <x v="61"/>
    <x v="25"/>
    <n v="3"/>
    <x v="6"/>
    <x v="0"/>
  </r>
  <r>
    <n v="1975"/>
    <x v="1"/>
    <x v="2"/>
    <x v="66"/>
    <n v="0"/>
    <n v="0"/>
    <x v="39"/>
    <x v="32"/>
    <n v="5"/>
    <x v="2"/>
    <x v="1"/>
  </r>
  <r>
    <n v="1962"/>
    <x v="2"/>
    <x v="0"/>
    <x v="67"/>
    <n v="0"/>
    <n v="1"/>
    <x v="62"/>
    <x v="33"/>
    <n v="6"/>
    <x v="3"/>
    <x v="6"/>
  </r>
  <r>
    <n v="1977"/>
    <x v="3"/>
    <x v="2"/>
    <x v="68"/>
    <n v="0"/>
    <n v="1"/>
    <x v="63"/>
    <x v="34"/>
    <n v="5"/>
    <x v="1"/>
    <x v="0"/>
  </r>
  <r>
    <n v="1970"/>
    <x v="0"/>
    <x v="1"/>
    <x v="69"/>
    <n v="1"/>
    <n v="0"/>
    <x v="64"/>
    <x v="18"/>
    <n v="2"/>
    <x v="8"/>
    <x v="5"/>
  </r>
  <r>
    <n v="1971"/>
    <x v="0"/>
    <x v="2"/>
    <x v="70"/>
    <n v="1"/>
    <n v="0"/>
    <x v="65"/>
    <x v="25"/>
    <n v="2"/>
    <x v="4"/>
    <x v="6"/>
  </r>
  <r>
    <n v="1965"/>
    <x v="0"/>
    <x v="3"/>
    <x v="71"/>
    <n v="0"/>
    <n v="0"/>
    <x v="66"/>
    <x v="3"/>
    <n v="9"/>
    <x v="1"/>
    <x v="0"/>
  </r>
  <r>
    <n v="1963"/>
    <x v="0"/>
    <x v="4"/>
    <x v="72"/>
    <n v="1"/>
    <n v="1"/>
    <x v="67"/>
    <x v="35"/>
    <n v="3"/>
    <x v="8"/>
    <x v="6"/>
  </r>
  <r>
    <n v="1976"/>
    <x v="1"/>
    <x v="3"/>
    <x v="73"/>
    <n v="0"/>
    <n v="0"/>
    <x v="68"/>
    <x v="10"/>
    <n v="10"/>
    <x v="6"/>
    <x v="0"/>
  </r>
  <r>
    <n v="1964"/>
    <x v="3"/>
    <x v="2"/>
    <x v="74"/>
    <n v="0"/>
    <n v="0"/>
    <x v="69"/>
    <x v="36"/>
    <n v="6"/>
    <x v="7"/>
    <x v="3"/>
  </r>
  <r>
    <n v="1947"/>
    <x v="0"/>
    <x v="2"/>
    <x v="75"/>
    <n v="0"/>
    <n v="0"/>
    <x v="70"/>
    <x v="37"/>
    <n v="0"/>
    <x v="4"/>
    <x v="1"/>
  </r>
  <r>
    <n v="1969"/>
    <x v="0"/>
    <x v="3"/>
    <x v="76"/>
    <n v="0"/>
    <n v="0"/>
    <x v="71"/>
    <x v="24"/>
    <n v="4"/>
    <x v="2"/>
    <x v="0"/>
  </r>
  <r>
    <n v="1969"/>
    <x v="0"/>
    <x v="3"/>
    <x v="76"/>
    <n v="0"/>
    <n v="0"/>
    <x v="71"/>
    <x v="24"/>
    <n v="4"/>
    <x v="2"/>
    <x v="1"/>
  </r>
  <r>
    <n v="1957"/>
    <x v="0"/>
    <x v="1"/>
    <x v="77"/>
    <n v="0"/>
    <n v="1"/>
    <x v="72"/>
    <x v="31"/>
    <n v="6"/>
    <x v="3"/>
    <x v="4"/>
  </r>
  <r>
    <n v="1970"/>
    <x v="1"/>
    <x v="3"/>
    <x v="78"/>
    <n v="0"/>
    <n v="2"/>
    <x v="73"/>
    <x v="0"/>
    <n v="6"/>
    <x v="7"/>
    <x v="6"/>
  </r>
  <r>
    <n v="1962"/>
    <x v="0"/>
    <x v="0"/>
    <x v="79"/>
    <n v="2"/>
    <n v="1"/>
    <x v="74"/>
    <x v="23"/>
    <n v="1"/>
    <x v="3"/>
    <x v="0"/>
  </r>
  <r>
    <n v="1980"/>
    <x v="2"/>
    <x v="1"/>
    <x v="80"/>
    <n v="1"/>
    <n v="0"/>
    <x v="75"/>
    <x v="7"/>
    <n v="1"/>
    <x v="3"/>
    <x v="0"/>
  </r>
  <r>
    <n v="1987"/>
    <x v="2"/>
    <x v="1"/>
    <x v="81"/>
    <n v="0"/>
    <n v="0"/>
    <x v="76"/>
    <x v="27"/>
    <n v="1"/>
    <x v="3"/>
    <x v="0"/>
  </r>
  <r>
    <n v="1973"/>
    <x v="0"/>
    <x v="2"/>
    <x v="82"/>
    <n v="1"/>
    <n v="1"/>
    <x v="77"/>
    <x v="25"/>
    <n v="2"/>
    <x v="4"/>
    <x v="3"/>
  </r>
  <r>
    <n v="1945"/>
    <x v="1"/>
    <x v="3"/>
    <x v="83"/>
    <n v="0"/>
    <n v="0"/>
    <x v="78"/>
    <x v="38"/>
    <n v="8"/>
    <x v="5"/>
    <x v="0"/>
  </r>
  <r>
    <n v="1984"/>
    <x v="0"/>
    <x v="2"/>
    <x v="84"/>
    <n v="1"/>
    <n v="0"/>
    <x v="79"/>
    <x v="22"/>
    <n v="1"/>
    <x v="3"/>
    <x v="0"/>
  </r>
  <r>
    <n v="1977"/>
    <x v="0"/>
    <x v="3"/>
    <x v="85"/>
    <n v="0"/>
    <n v="1"/>
    <x v="80"/>
    <x v="10"/>
    <n v="1"/>
    <x v="2"/>
    <x v="1"/>
  </r>
  <r>
    <n v="1960"/>
    <x v="1"/>
    <x v="2"/>
    <x v="86"/>
    <n v="0"/>
    <n v="1"/>
    <x v="81"/>
    <x v="1"/>
    <n v="7"/>
    <x v="7"/>
    <x v="0"/>
  </r>
  <r>
    <n v="1970"/>
    <x v="0"/>
    <x v="1"/>
    <x v="87"/>
    <n v="1"/>
    <n v="1"/>
    <x v="82"/>
    <x v="14"/>
    <n v="1"/>
    <x v="5"/>
    <x v="0"/>
  </r>
  <r>
    <n v="1969"/>
    <x v="1"/>
    <x v="3"/>
    <x v="88"/>
    <n v="0"/>
    <n v="0"/>
    <x v="83"/>
    <x v="0"/>
    <n v="4"/>
    <x v="2"/>
    <x v="2"/>
  </r>
  <r>
    <n v="1979"/>
    <x v="0"/>
    <x v="2"/>
    <x v="89"/>
    <n v="0"/>
    <n v="1"/>
    <x v="84"/>
    <x v="7"/>
    <n v="5"/>
    <x v="2"/>
    <x v="4"/>
  </r>
  <r>
    <n v="1962"/>
    <x v="3"/>
    <x v="2"/>
    <x v="90"/>
    <n v="0"/>
    <n v="1"/>
    <x v="85"/>
    <x v="33"/>
    <n v="2"/>
    <x v="5"/>
    <x v="0"/>
  </r>
  <r>
    <n v="1962"/>
    <x v="3"/>
    <x v="2"/>
    <x v="90"/>
    <n v="0"/>
    <n v="1"/>
    <x v="85"/>
    <x v="33"/>
    <n v="2"/>
    <x v="5"/>
    <x v="4"/>
  </r>
  <r>
    <n v="1949"/>
    <x v="3"/>
    <x v="4"/>
    <x v="91"/>
    <n v="1"/>
    <n v="1"/>
    <x v="86"/>
    <x v="39"/>
    <n v="2"/>
    <x v="3"/>
    <x v="2"/>
  </r>
  <r>
    <n v="1980"/>
    <x v="0"/>
    <x v="2"/>
    <x v="92"/>
    <n v="0"/>
    <n v="1"/>
    <x v="87"/>
    <x v="40"/>
    <n v="8"/>
    <x v="5"/>
    <x v="3"/>
  </r>
  <r>
    <n v="1956"/>
    <x v="1"/>
    <x v="1"/>
    <x v="93"/>
    <n v="0"/>
    <n v="1"/>
    <x v="88"/>
    <x v="31"/>
    <n v="4"/>
    <x v="5"/>
    <x v="0"/>
  </r>
  <r>
    <n v="1948"/>
    <x v="1"/>
    <x v="1"/>
    <x v="94"/>
    <n v="0"/>
    <n v="1"/>
    <x v="89"/>
    <x v="37"/>
    <n v="6"/>
    <x v="4"/>
    <x v="0"/>
  </r>
  <r>
    <n v="1982"/>
    <x v="0"/>
    <x v="2"/>
    <x v="95"/>
    <n v="0"/>
    <n v="0"/>
    <x v="90"/>
    <x v="26"/>
    <n v="3"/>
    <x v="2"/>
    <x v="0"/>
  </r>
  <r>
    <n v="1973"/>
    <x v="1"/>
    <x v="1"/>
    <x v="96"/>
    <n v="0"/>
    <n v="1"/>
    <x v="91"/>
    <x v="16"/>
    <n v="7"/>
    <x v="6"/>
    <x v="6"/>
  </r>
  <r>
    <n v="1973"/>
    <x v="1"/>
    <x v="5"/>
    <x v="96"/>
    <n v="0"/>
    <n v="1"/>
    <x v="91"/>
    <x v="16"/>
    <n v="7"/>
    <x v="6"/>
    <x v="1"/>
  </r>
  <r>
    <n v="1973"/>
    <x v="1"/>
    <x v="5"/>
    <x v="96"/>
    <n v="0"/>
    <n v="1"/>
    <x v="91"/>
    <x v="16"/>
    <n v="7"/>
    <x v="6"/>
    <x v="5"/>
  </r>
  <r>
    <n v="1949"/>
    <x v="3"/>
    <x v="2"/>
    <x v="97"/>
    <n v="1"/>
    <n v="1"/>
    <x v="92"/>
    <x v="41"/>
    <n v="3"/>
    <x v="6"/>
    <x v="0"/>
  </r>
  <r>
    <n v="1949"/>
    <x v="3"/>
    <x v="2"/>
    <x v="97"/>
    <n v="1"/>
    <n v="1"/>
    <x v="92"/>
    <x v="41"/>
    <n v="3"/>
    <x v="6"/>
    <x v="0"/>
  </r>
  <r>
    <n v="1965"/>
    <x v="1"/>
    <x v="3"/>
    <x v="98"/>
    <n v="0"/>
    <n v="0"/>
    <x v="93"/>
    <x v="3"/>
    <n v="8"/>
    <x v="4"/>
    <x v="4"/>
  </r>
  <r>
    <n v="1990"/>
    <x v="1"/>
    <x v="2"/>
    <x v="99"/>
    <n v="0"/>
    <n v="0"/>
    <x v="94"/>
    <x v="42"/>
    <n v="8"/>
    <x v="1"/>
    <x v="0"/>
  </r>
  <r>
    <n v="1980"/>
    <x v="2"/>
    <x v="2"/>
    <x v="100"/>
    <n v="0"/>
    <n v="0"/>
    <x v="95"/>
    <x v="7"/>
    <n v="7"/>
    <x v="2"/>
    <x v="0"/>
  </r>
  <r>
    <n v="1955"/>
    <x v="0"/>
    <x v="3"/>
    <x v="101"/>
    <n v="0"/>
    <n v="1"/>
    <x v="96"/>
    <x v="12"/>
    <n v="7"/>
    <x v="3"/>
    <x v="0"/>
  </r>
  <r>
    <n v="1970"/>
    <x v="0"/>
    <x v="2"/>
    <x v="102"/>
    <n v="2"/>
    <n v="0"/>
    <x v="97"/>
    <x v="0"/>
    <n v="3"/>
    <x v="4"/>
    <x v="5"/>
  </r>
  <r>
    <n v="1953"/>
    <x v="0"/>
    <x v="2"/>
    <x v="103"/>
    <n v="0"/>
    <n v="1"/>
    <x v="97"/>
    <x v="43"/>
    <n v="4"/>
    <x v="3"/>
    <x v="3"/>
  </r>
  <r>
    <n v="1982"/>
    <x v="0"/>
    <x v="3"/>
    <x v="104"/>
    <n v="2"/>
    <n v="0"/>
    <x v="98"/>
    <x v="9"/>
    <n v="3"/>
    <x v="4"/>
    <x v="6"/>
  </r>
  <r>
    <n v="1975"/>
    <x v="3"/>
    <x v="2"/>
    <x v="105"/>
    <n v="1"/>
    <n v="0"/>
    <x v="99"/>
    <x v="32"/>
    <n v="1"/>
    <x v="4"/>
    <x v="0"/>
  </r>
  <r>
    <n v="1955"/>
    <x v="0"/>
    <x v="2"/>
    <x v="106"/>
    <n v="0"/>
    <n v="1"/>
    <x v="100"/>
    <x v="15"/>
    <n v="7"/>
    <x v="1"/>
    <x v="2"/>
  </r>
  <r>
    <n v="1976"/>
    <x v="3"/>
    <x v="3"/>
    <x v="107"/>
    <n v="0"/>
    <n v="1"/>
    <x v="101"/>
    <x v="13"/>
    <n v="3"/>
    <x v="3"/>
    <x v="1"/>
  </r>
  <r>
    <n v="1976"/>
    <x v="3"/>
    <x v="3"/>
    <x v="107"/>
    <n v="0"/>
    <n v="1"/>
    <x v="101"/>
    <x v="13"/>
    <n v="3"/>
    <x v="3"/>
    <x v="0"/>
  </r>
  <r>
    <n v="1949"/>
    <x v="3"/>
    <x v="2"/>
    <x v="39"/>
    <n v="0"/>
    <n v="0"/>
    <x v="102"/>
    <x v="39"/>
    <n v="3"/>
    <x v="0"/>
    <x v="0"/>
  </r>
  <r>
    <n v="1968"/>
    <x v="0"/>
    <x v="1"/>
    <x v="108"/>
    <n v="0"/>
    <n v="1"/>
    <x v="103"/>
    <x v="24"/>
    <n v="6"/>
    <x v="7"/>
    <x v="0"/>
  </r>
  <r>
    <n v="1958"/>
    <x v="0"/>
    <x v="3"/>
    <x v="109"/>
    <n v="0"/>
    <n v="1"/>
    <x v="104"/>
    <x v="11"/>
    <n v="5"/>
    <x v="5"/>
    <x v="4"/>
  </r>
  <r>
    <n v="1962"/>
    <x v="0"/>
    <x v="2"/>
    <x v="110"/>
    <n v="0"/>
    <n v="1"/>
    <x v="105"/>
    <x v="33"/>
    <n v="7"/>
    <x v="5"/>
    <x v="0"/>
  </r>
  <r>
    <n v="1978"/>
    <x v="0"/>
    <x v="2"/>
    <x v="111"/>
    <n v="1"/>
    <n v="0"/>
    <x v="106"/>
    <x v="34"/>
    <n v="2"/>
    <x v="1"/>
    <x v="0"/>
  </r>
  <r>
    <n v="1978"/>
    <x v="0"/>
    <x v="2"/>
    <x v="111"/>
    <n v="1"/>
    <n v="0"/>
    <x v="106"/>
    <x v="34"/>
    <n v="2"/>
    <x v="1"/>
    <x v="1"/>
  </r>
  <r>
    <n v="1958"/>
    <x v="0"/>
    <x v="3"/>
    <x v="112"/>
    <n v="0"/>
    <n v="0"/>
    <x v="107"/>
    <x v="11"/>
    <n v="6"/>
    <x v="4"/>
    <x v="0"/>
  </r>
  <r>
    <n v="1958"/>
    <x v="0"/>
    <x v="1"/>
    <x v="113"/>
    <n v="0"/>
    <n v="1"/>
    <x v="108"/>
    <x v="11"/>
    <n v="6"/>
    <x v="3"/>
    <x v="1"/>
  </r>
  <r>
    <n v="1976"/>
    <x v="0"/>
    <x v="2"/>
    <x v="114"/>
    <n v="1"/>
    <n v="1"/>
    <x v="109"/>
    <x v="13"/>
    <n v="5"/>
    <x v="3"/>
    <x v="2"/>
  </r>
  <r>
    <n v="1971"/>
    <x v="3"/>
    <x v="2"/>
    <x v="115"/>
    <n v="1"/>
    <n v="1"/>
    <x v="110"/>
    <x v="18"/>
    <n v="10"/>
    <x v="6"/>
    <x v="0"/>
  </r>
  <r>
    <n v="1946"/>
    <x v="3"/>
    <x v="2"/>
    <x v="116"/>
    <n v="0"/>
    <n v="0"/>
    <x v="111"/>
    <x v="44"/>
    <n v="3"/>
    <x v="3"/>
    <x v="3"/>
  </r>
  <r>
    <n v="1954"/>
    <x v="0"/>
    <x v="0"/>
    <x v="117"/>
    <n v="0"/>
    <n v="1"/>
    <x v="38"/>
    <x v="12"/>
    <n v="5"/>
    <x v="2"/>
    <x v="0"/>
  </r>
  <r>
    <n v="1954"/>
    <x v="0"/>
    <x v="0"/>
    <x v="117"/>
    <n v="0"/>
    <n v="1"/>
    <x v="38"/>
    <x v="12"/>
    <n v="5"/>
    <x v="2"/>
    <x v="1"/>
  </r>
  <r>
    <n v="1967"/>
    <x v="3"/>
    <x v="1"/>
    <x v="118"/>
    <n v="1"/>
    <n v="0"/>
    <x v="112"/>
    <x v="45"/>
    <n v="11"/>
    <x v="3"/>
    <x v="5"/>
  </r>
  <r>
    <n v="1957"/>
    <x v="0"/>
    <x v="3"/>
    <x v="119"/>
    <n v="0"/>
    <n v="1"/>
    <x v="113"/>
    <x v="11"/>
    <n v="0"/>
    <x v="1"/>
    <x v="3"/>
  </r>
  <r>
    <n v="1957"/>
    <x v="0"/>
    <x v="3"/>
    <x v="119"/>
    <n v="0"/>
    <n v="1"/>
    <x v="113"/>
    <x v="11"/>
    <n v="0"/>
    <x v="1"/>
    <x v="0"/>
  </r>
  <r>
    <n v="1957"/>
    <x v="1"/>
    <x v="2"/>
    <x v="120"/>
    <n v="2"/>
    <n v="1"/>
    <x v="114"/>
    <x v="11"/>
    <n v="7"/>
    <x v="8"/>
    <x v="4"/>
  </r>
  <r>
    <n v="1972"/>
    <x v="0"/>
    <x v="2"/>
    <x v="121"/>
    <n v="0"/>
    <n v="0"/>
    <x v="44"/>
    <x v="19"/>
    <n v="5"/>
    <x v="5"/>
    <x v="1"/>
  </r>
  <r>
    <n v="1989"/>
    <x v="0"/>
    <x v="3"/>
    <x v="122"/>
    <n v="1"/>
    <n v="0"/>
    <x v="115"/>
    <x v="4"/>
    <n v="3"/>
    <x v="3"/>
    <x v="5"/>
  </r>
  <r>
    <n v="1987"/>
    <x v="1"/>
    <x v="1"/>
    <x v="123"/>
    <n v="0"/>
    <n v="0"/>
    <x v="116"/>
    <x v="27"/>
    <n v="4"/>
    <x v="7"/>
    <x v="5"/>
  </r>
  <r>
    <n v="1987"/>
    <x v="2"/>
    <x v="2"/>
    <x v="124"/>
    <n v="0"/>
    <n v="0"/>
    <x v="117"/>
    <x v="21"/>
    <n v="2"/>
    <x v="4"/>
    <x v="5"/>
  </r>
  <r>
    <n v="1985"/>
    <x v="0"/>
    <x v="2"/>
    <x v="125"/>
    <n v="1"/>
    <n v="0"/>
    <x v="118"/>
    <x v="17"/>
    <n v="2"/>
    <x v="4"/>
    <x v="2"/>
  </r>
  <r>
    <n v="1969"/>
    <x v="0"/>
    <x v="2"/>
    <x v="126"/>
    <n v="1"/>
    <n v="0"/>
    <x v="119"/>
    <x v="0"/>
    <n v="1"/>
    <x v="3"/>
    <x v="4"/>
  </r>
  <r>
    <n v="1989"/>
    <x v="2"/>
    <x v="2"/>
    <x v="127"/>
    <n v="0"/>
    <n v="0"/>
    <x v="120"/>
    <x v="46"/>
    <n v="6"/>
    <x v="2"/>
    <x v="5"/>
  </r>
  <r>
    <n v="1974"/>
    <x v="0"/>
    <x v="0"/>
    <x v="128"/>
    <n v="0"/>
    <n v="0"/>
    <x v="121"/>
    <x v="16"/>
    <n v="6"/>
    <x v="2"/>
    <x v="6"/>
  </r>
  <r>
    <n v="1971"/>
    <x v="0"/>
    <x v="1"/>
    <x v="129"/>
    <n v="0"/>
    <n v="1"/>
    <x v="122"/>
    <x v="18"/>
    <n v="8"/>
    <x v="4"/>
    <x v="0"/>
  </r>
  <r>
    <n v="1978"/>
    <x v="0"/>
    <x v="1"/>
    <x v="130"/>
    <n v="1"/>
    <n v="1"/>
    <x v="123"/>
    <x v="7"/>
    <n v="2"/>
    <x v="4"/>
    <x v="0"/>
  </r>
  <r>
    <n v="1984"/>
    <x v="3"/>
    <x v="1"/>
    <x v="131"/>
    <n v="0"/>
    <n v="0"/>
    <x v="124"/>
    <x v="17"/>
    <n v="0"/>
    <x v="4"/>
    <x v="6"/>
  </r>
  <r>
    <n v="1986"/>
    <x v="4"/>
    <x v="2"/>
    <x v="132"/>
    <n v="1"/>
    <n v="0"/>
    <x v="125"/>
    <x v="21"/>
    <n v="2"/>
    <x v="3"/>
    <x v="1"/>
  </r>
  <r>
    <n v="1986"/>
    <x v="4"/>
    <x v="2"/>
    <x v="132"/>
    <n v="1"/>
    <n v="0"/>
    <x v="125"/>
    <x v="21"/>
    <n v="2"/>
    <x v="3"/>
    <x v="4"/>
  </r>
  <r>
    <n v="1957"/>
    <x v="1"/>
    <x v="0"/>
    <x v="133"/>
    <n v="1"/>
    <n v="1"/>
    <x v="126"/>
    <x v="11"/>
    <n v="1"/>
    <x v="3"/>
    <x v="0"/>
  </r>
  <r>
    <n v="1949"/>
    <x v="3"/>
    <x v="3"/>
    <x v="134"/>
    <n v="0"/>
    <n v="1"/>
    <x v="67"/>
    <x v="41"/>
    <n v="10"/>
    <x v="6"/>
    <x v="7"/>
  </r>
  <r>
    <n v="1949"/>
    <x v="3"/>
    <x v="3"/>
    <x v="134"/>
    <n v="0"/>
    <n v="1"/>
    <x v="67"/>
    <x v="41"/>
    <n v="10"/>
    <x v="6"/>
    <x v="3"/>
  </r>
  <r>
    <n v="1959"/>
    <x v="0"/>
    <x v="2"/>
    <x v="135"/>
    <n v="0"/>
    <n v="1"/>
    <x v="127"/>
    <x v="11"/>
    <n v="6"/>
    <x v="2"/>
    <x v="3"/>
  </r>
  <r>
    <n v="1954"/>
    <x v="0"/>
    <x v="0"/>
    <x v="136"/>
    <n v="0"/>
    <n v="0"/>
    <x v="128"/>
    <x v="5"/>
    <n v="2"/>
    <x v="0"/>
    <x v="0"/>
  </r>
  <r>
    <n v="1965"/>
    <x v="1"/>
    <x v="0"/>
    <x v="137"/>
    <n v="1"/>
    <n v="1"/>
    <x v="129"/>
    <x v="35"/>
    <n v="1"/>
    <x v="3"/>
    <x v="0"/>
  </r>
  <r>
    <n v="1976"/>
    <x v="1"/>
    <x v="2"/>
    <x v="138"/>
    <n v="0"/>
    <n v="1"/>
    <x v="78"/>
    <x v="13"/>
    <n v="6"/>
    <x v="7"/>
    <x v="6"/>
  </r>
  <r>
    <n v="1984"/>
    <x v="1"/>
    <x v="2"/>
    <x v="139"/>
    <n v="1"/>
    <n v="0"/>
    <x v="130"/>
    <x v="22"/>
    <n v="3"/>
    <x v="3"/>
    <x v="0"/>
  </r>
  <r>
    <n v="1972"/>
    <x v="3"/>
    <x v="1"/>
    <x v="140"/>
    <n v="1"/>
    <n v="1"/>
    <x v="105"/>
    <x v="25"/>
    <n v="2"/>
    <x v="3"/>
    <x v="0"/>
  </r>
  <r>
    <n v="1972"/>
    <x v="3"/>
    <x v="1"/>
    <x v="140"/>
    <n v="1"/>
    <n v="1"/>
    <x v="105"/>
    <x v="25"/>
    <n v="2"/>
    <x v="3"/>
    <x v="0"/>
  </r>
  <r>
    <n v="1976"/>
    <x v="3"/>
    <x v="3"/>
    <x v="141"/>
    <n v="1"/>
    <n v="0"/>
    <x v="131"/>
    <x v="13"/>
    <n v="1"/>
    <x v="3"/>
    <x v="6"/>
  </r>
  <r>
    <n v="1976"/>
    <x v="3"/>
    <x v="3"/>
    <x v="141"/>
    <n v="1"/>
    <n v="0"/>
    <x v="131"/>
    <x v="13"/>
    <n v="1"/>
    <x v="3"/>
    <x v="1"/>
  </r>
  <r>
    <n v="1979"/>
    <x v="0"/>
    <x v="1"/>
    <x v="142"/>
    <n v="0"/>
    <n v="1"/>
    <x v="132"/>
    <x v="7"/>
    <n v="6"/>
    <x v="7"/>
    <x v="0"/>
  </r>
  <r>
    <n v="1965"/>
    <x v="0"/>
    <x v="3"/>
    <x v="143"/>
    <n v="1"/>
    <n v="1"/>
    <x v="133"/>
    <x v="36"/>
    <n v="0"/>
    <x v="4"/>
    <x v="6"/>
  </r>
  <r>
    <n v="1965"/>
    <x v="0"/>
    <x v="3"/>
    <x v="143"/>
    <n v="1"/>
    <n v="1"/>
    <x v="133"/>
    <x v="36"/>
    <n v="0"/>
    <x v="4"/>
    <x v="0"/>
  </r>
  <r>
    <n v="1947"/>
    <x v="0"/>
    <x v="3"/>
    <x v="144"/>
    <n v="0"/>
    <n v="0"/>
    <x v="134"/>
    <x v="6"/>
    <n v="6"/>
    <x v="5"/>
    <x v="0"/>
  </r>
  <r>
    <n v="1962"/>
    <x v="0"/>
    <x v="2"/>
    <x v="145"/>
    <n v="0"/>
    <n v="1"/>
    <x v="135"/>
    <x v="33"/>
    <n v="4"/>
    <x v="5"/>
    <x v="0"/>
  </r>
  <r>
    <n v="1990"/>
    <x v="4"/>
    <x v="2"/>
    <x v="146"/>
    <n v="0"/>
    <n v="0"/>
    <x v="136"/>
    <x v="42"/>
    <n v="4"/>
    <x v="6"/>
    <x v="0"/>
  </r>
  <r>
    <n v="1969"/>
    <x v="1"/>
    <x v="2"/>
    <x v="147"/>
    <n v="0"/>
    <n v="0"/>
    <x v="137"/>
    <x v="14"/>
    <n v="3"/>
    <x v="0"/>
    <x v="0"/>
  </r>
  <r>
    <n v="1976"/>
    <x v="1"/>
    <x v="2"/>
    <x v="148"/>
    <n v="0"/>
    <n v="1"/>
    <x v="138"/>
    <x v="10"/>
    <n v="7"/>
    <x v="4"/>
    <x v="0"/>
  </r>
  <r>
    <n v="1973"/>
    <x v="0"/>
    <x v="2"/>
    <x v="149"/>
    <n v="0"/>
    <n v="1"/>
    <x v="139"/>
    <x v="16"/>
    <n v="6"/>
    <x v="4"/>
    <x v="0"/>
  </r>
  <r>
    <n v="1961"/>
    <x v="2"/>
    <x v="4"/>
    <x v="150"/>
    <n v="0"/>
    <n v="1"/>
    <x v="140"/>
    <x v="33"/>
    <n v="6"/>
    <x v="1"/>
    <x v="0"/>
  </r>
  <r>
    <n v="1987"/>
    <x v="0"/>
    <x v="3"/>
    <x v="151"/>
    <n v="0"/>
    <n v="0"/>
    <x v="141"/>
    <x v="4"/>
    <n v="11"/>
    <x v="4"/>
    <x v="4"/>
  </r>
  <r>
    <n v="1960"/>
    <x v="3"/>
    <x v="2"/>
    <x v="152"/>
    <n v="0"/>
    <n v="1"/>
    <x v="142"/>
    <x v="23"/>
    <n v="1"/>
    <x v="2"/>
    <x v="0"/>
  </r>
  <r>
    <n v="1977"/>
    <x v="2"/>
    <x v="1"/>
    <x v="153"/>
    <n v="0"/>
    <n v="1"/>
    <x v="143"/>
    <x v="13"/>
    <n v="1"/>
    <x v="7"/>
    <x v="0"/>
  </r>
  <r>
    <n v="1992"/>
    <x v="0"/>
    <x v="1"/>
    <x v="154"/>
    <n v="0"/>
    <n v="0"/>
    <x v="144"/>
    <x v="42"/>
    <n v="4"/>
    <x v="0"/>
    <x v="0"/>
  </r>
  <r>
    <n v="1979"/>
    <x v="0"/>
    <x v="3"/>
    <x v="155"/>
    <n v="0"/>
    <n v="0"/>
    <x v="145"/>
    <x v="34"/>
    <n v="5"/>
    <x v="0"/>
    <x v="0"/>
  </r>
  <r>
    <n v="1978"/>
    <x v="3"/>
    <x v="1"/>
    <x v="156"/>
    <n v="0"/>
    <n v="0"/>
    <x v="99"/>
    <x v="34"/>
    <n v="2"/>
    <x v="1"/>
    <x v="6"/>
  </r>
  <r>
    <n v="1972"/>
    <x v="3"/>
    <x v="2"/>
    <x v="157"/>
    <n v="1"/>
    <n v="1"/>
    <x v="146"/>
    <x v="25"/>
    <n v="4"/>
    <x v="1"/>
    <x v="3"/>
  </r>
  <r>
    <n v="1973"/>
    <x v="0"/>
    <x v="2"/>
    <x v="158"/>
    <n v="1"/>
    <n v="0"/>
    <x v="147"/>
    <x v="19"/>
    <n v="8"/>
    <x v="4"/>
    <x v="0"/>
  </r>
  <r>
    <n v="1976"/>
    <x v="0"/>
    <x v="2"/>
    <x v="159"/>
    <n v="1"/>
    <n v="0"/>
    <x v="148"/>
    <x v="13"/>
    <n v="2"/>
    <x v="6"/>
    <x v="0"/>
  </r>
  <r>
    <n v="1979"/>
    <x v="2"/>
    <x v="3"/>
    <x v="130"/>
    <n v="1"/>
    <n v="0"/>
    <x v="149"/>
    <x v="7"/>
    <n v="3"/>
    <x v="3"/>
    <x v="5"/>
  </r>
  <r>
    <n v="1955"/>
    <x v="0"/>
    <x v="3"/>
    <x v="160"/>
    <n v="1"/>
    <n v="1"/>
    <x v="125"/>
    <x v="31"/>
    <n v="4"/>
    <x v="6"/>
    <x v="0"/>
  </r>
  <r>
    <n v="1955"/>
    <x v="0"/>
    <x v="3"/>
    <x v="160"/>
    <n v="1"/>
    <n v="1"/>
    <x v="125"/>
    <x v="31"/>
    <n v="4"/>
    <x v="6"/>
    <x v="0"/>
  </r>
  <r>
    <n v="1973"/>
    <x v="4"/>
    <x v="3"/>
    <x v="161"/>
    <n v="1"/>
    <n v="0"/>
    <x v="150"/>
    <x v="16"/>
    <n v="3"/>
    <x v="6"/>
    <x v="0"/>
  </r>
  <r>
    <n v="1975"/>
    <x v="1"/>
    <x v="2"/>
    <x v="162"/>
    <n v="0"/>
    <n v="0"/>
    <x v="151"/>
    <x v="13"/>
    <n v="6"/>
    <x v="1"/>
    <x v="0"/>
  </r>
  <r>
    <n v="1972"/>
    <x v="0"/>
    <x v="2"/>
    <x v="163"/>
    <n v="1"/>
    <n v="0"/>
    <x v="152"/>
    <x v="18"/>
    <n v="1"/>
    <x v="3"/>
    <x v="1"/>
  </r>
  <r>
    <n v="1952"/>
    <x v="1"/>
    <x v="2"/>
    <x v="164"/>
    <n v="0"/>
    <n v="1"/>
    <x v="153"/>
    <x v="28"/>
    <n v="5"/>
    <x v="3"/>
    <x v="6"/>
  </r>
  <r>
    <n v="1982"/>
    <x v="0"/>
    <x v="3"/>
    <x v="165"/>
    <n v="1"/>
    <n v="0"/>
    <x v="154"/>
    <x v="9"/>
    <n v="4"/>
    <x v="3"/>
    <x v="6"/>
  </r>
  <r>
    <n v="1956"/>
    <x v="3"/>
    <x v="3"/>
    <x v="166"/>
    <n v="0"/>
    <n v="1"/>
    <x v="155"/>
    <x v="15"/>
    <n v="6"/>
    <x v="7"/>
    <x v="6"/>
  </r>
  <r>
    <n v="1963"/>
    <x v="1"/>
    <x v="0"/>
    <x v="167"/>
    <n v="0"/>
    <n v="0"/>
    <x v="99"/>
    <x v="29"/>
    <n v="5"/>
    <x v="7"/>
    <x v="0"/>
  </r>
  <r>
    <n v="1953"/>
    <x v="0"/>
    <x v="2"/>
    <x v="168"/>
    <n v="1"/>
    <n v="2"/>
    <x v="156"/>
    <x v="5"/>
    <n v="1"/>
    <x v="6"/>
    <x v="0"/>
  </r>
  <r>
    <n v="1990"/>
    <x v="0"/>
    <x v="2"/>
    <x v="169"/>
    <n v="0"/>
    <n v="0"/>
    <x v="157"/>
    <x v="20"/>
    <n v="3"/>
    <x v="2"/>
    <x v="6"/>
  </r>
  <r>
    <n v="1944"/>
    <x v="1"/>
    <x v="1"/>
    <x v="170"/>
    <n v="0"/>
    <n v="0"/>
    <x v="158"/>
    <x v="47"/>
    <n v="6"/>
    <x v="2"/>
    <x v="1"/>
  </r>
  <r>
    <n v="1981"/>
    <x v="2"/>
    <x v="2"/>
    <x v="171"/>
    <n v="1"/>
    <n v="0"/>
    <x v="159"/>
    <x v="9"/>
    <n v="3"/>
    <x v="3"/>
    <x v="4"/>
  </r>
  <r>
    <n v="1975"/>
    <x v="1"/>
    <x v="0"/>
    <x v="172"/>
    <n v="1"/>
    <n v="0"/>
    <x v="160"/>
    <x v="32"/>
    <n v="8"/>
    <x v="4"/>
    <x v="6"/>
  </r>
  <r>
    <n v="1956"/>
    <x v="0"/>
    <x v="3"/>
    <x v="173"/>
    <n v="0"/>
    <n v="1"/>
    <x v="161"/>
    <x v="31"/>
    <n v="6"/>
    <x v="1"/>
    <x v="6"/>
  </r>
  <r>
    <n v="1965"/>
    <x v="0"/>
    <x v="1"/>
    <x v="174"/>
    <n v="0"/>
    <n v="1"/>
    <x v="162"/>
    <x v="36"/>
    <n v="4"/>
    <x v="7"/>
    <x v="0"/>
  </r>
  <r>
    <n v="1962"/>
    <x v="1"/>
    <x v="4"/>
    <x v="175"/>
    <n v="0"/>
    <n v="0"/>
    <x v="163"/>
    <x v="33"/>
    <n v="5"/>
    <x v="4"/>
    <x v="0"/>
  </r>
  <r>
    <n v="1951"/>
    <x v="1"/>
    <x v="4"/>
    <x v="176"/>
    <n v="0"/>
    <n v="1"/>
    <x v="164"/>
    <x v="28"/>
    <n v="7"/>
    <x v="1"/>
    <x v="3"/>
  </r>
  <r>
    <n v="1981"/>
    <x v="0"/>
    <x v="2"/>
    <x v="177"/>
    <n v="0"/>
    <n v="1"/>
    <x v="165"/>
    <x v="9"/>
    <n v="3"/>
    <x v="7"/>
    <x v="0"/>
  </r>
  <r>
    <n v="1953"/>
    <x v="1"/>
    <x v="1"/>
    <x v="178"/>
    <n v="0"/>
    <n v="1"/>
    <x v="166"/>
    <x v="5"/>
    <n v="6"/>
    <x v="1"/>
    <x v="3"/>
  </r>
  <r>
    <n v="1951"/>
    <x v="1"/>
    <x v="3"/>
    <x v="179"/>
    <n v="0"/>
    <n v="1"/>
    <x v="167"/>
    <x v="28"/>
    <n v="7"/>
    <x v="5"/>
    <x v="0"/>
  </r>
  <r>
    <n v="1952"/>
    <x v="0"/>
    <x v="1"/>
    <x v="180"/>
    <n v="0"/>
    <n v="1"/>
    <x v="168"/>
    <x v="43"/>
    <n v="6"/>
    <x v="1"/>
    <x v="6"/>
  </r>
  <r>
    <n v="1960"/>
    <x v="0"/>
    <x v="2"/>
    <x v="181"/>
    <n v="0"/>
    <n v="1"/>
    <x v="169"/>
    <x v="1"/>
    <n v="7"/>
    <x v="1"/>
    <x v="1"/>
  </r>
  <r>
    <n v="1971"/>
    <x v="0"/>
    <x v="3"/>
    <x v="182"/>
    <n v="1"/>
    <n v="1"/>
    <x v="170"/>
    <x v="18"/>
    <n v="5"/>
    <x v="6"/>
    <x v="0"/>
  </r>
  <r>
    <n v="1971"/>
    <x v="0"/>
    <x v="3"/>
    <x v="182"/>
    <n v="1"/>
    <n v="1"/>
    <x v="170"/>
    <x v="18"/>
    <n v="5"/>
    <x v="6"/>
    <x v="0"/>
  </r>
  <r>
    <n v="1969"/>
    <x v="0"/>
    <x v="2"/>
    <x v="183"/>
    <n v="1"/>
    <n v="1"/>
    <x v="137"/>
    <x v="14"/>
    <n v="6"/>
    <x v="8"/>
    <x v="0"/>
  </r>
  <r>
    <n v="1988"/>
    <x v="2"/>
    <x v="2"/>
    <x v="184"/>
    <n v="1"/>
    <n v="0"/>
    <x v="171"/>
    <x v="46"/>
    <n v="3"/>
    <x v="6"/>
    <x v="6"/>
  </r>
  <r>
    <n v="1952"/>
    <x v="1"/>
    <x v="0"/>
    <x v="112"/>
    <n v="0"/>
    <n v="2"/>
    <x v="125"/>
    <x v="5"/>
    <n v="4"/>
    <x v="4"/>
    <x v="3"/>
  </r>
  <r>
    <n v="1977"/>
    <x v="0"/>
    <x v="2"/>
    <x v="185"/>
    <n v="0"/>
    <n v="0"/>
    <x v="45"/>
    <x v="34"/>
    <n v="3"/>
    <x v="2"/>
    <x v="4"/>
  </r>
  <r>
    <n v="1945"/>
    <x v="1"/>
    <x v="1"/>
    <x v="186"/>
    <n v="0"/>
    <n v="0"/>
    <x v="72"/>
    <x v="47"/>
    <n v="3"/>
    <x v="6"/>
    <x v="0"/>
  </r>
  <r>
    <n v="1987"/>
    <x v="0"/>
    <x v="1"/>
    <x v="187"/>
    <n v="1"/>
    <n v="0"/>
    <x v="172"/>
    <x v="27"/>
    <n v="3"/>
    <x v="7"/>
    <x v="6"/>
  </r>
  <r>
    <n v="1972"/>
    <x v="0"/>
    <x v="2"/>
    <x v="188"/>
    <n v="2"/>
    <n v="0"/>
    <x v="172"/>
    <x v="18"/>
    <n v="2"/>
    <x v="3"/>
    <x v="5"/>
  </r>
  <r>
    <n v="1971"/>
    <x v="1"/>
    <x v="2"/>
    <x v="189"/>
    <n v="1"/>
    <n v="0"/>
    <x v="173"/>
    <x v="14"/>
    <n v="1"/>
    <x v="4"/>
    <x v="0"/>
  </r>
  <r>
    <n v="1958"/>
    <x v="0"/>
    <x v="1"/>
    <x v="190"/>
    <n v="1"/>
    <n v="1"/>
    <x v="48"/>
    <x v="2"/>
    <n v="1"/>
    <x v="3"/>
    <x v="3"/>
  </r>
  <r>
    <n v="1977"/>
    <x v="0"/>
    <x v="3"/>
    <x v="191"/>
    <n v="1"/>
    <n v="0"/>
    <x v="174"/>
    <x v="13"/>
    <n v="1"/>
    <x v="5"/>
    <x v="0"/>
  </r>
  <r>
    <n v="1950"/>
    <x v="3"/>
    <x v="4"/>
    <x v="192"/>
    <n v="0"/>
    <n v="1"/>
    <x v="175"/>
    <x v="39"/>
    <n v="7"/>
    <x v="1"/>
    <x v="1"/>
  </r>
  <r>
    <n v="1975"/>
    <x v="3"/>
    <x v="3"/>
    <x v="193"/>
    <n v="0"/>
    <n v="1"/>
    <x v="176"/>
    <x v="16"/>
    <n v="1"/>
    <x v="7"/>
    <x v="1"/>
  </r>
  <r>
    <n v="1968"/>
    <x v="3"/>
    <x v="1"/>
    <x v="194"/>
    <n v="1"/>
    <n v="0"/>
    <x v="176"/>
    <x v="45"/>
    <n v="4"/>
    <x v="1"/>
    <x v="0"/>
  </r>
  <r>
    <n v="1948"/>
    <x v="0"/>
    <x v="2"/>
    <x v="195"/>
    <n v="0"/>
    <n v="0"/>
    <x v="177"/>
    <x v="6"/>
    <n v="5"/>
    <x v="0"/>
    <x v="3"/>
  </r>
  <r>
    <n v="1970"/>
    <x v="3"/>
    <x v="0"/>
    <x v="196"/>
    <n v="1"/>
    <n v="0"/>
    <x v="178"/>
    <x v="14"/>
    <n v="3"/>
    <x v="5"/>
    <x v="0"/>
  </r>
  <r>
    <n v="1963"/>
    <x v="1"/>
    <x v="0"/>
    <x v="197"/>
    <n v="0"/>
    <n v="1"/>
    <x v="158"/>
    <x v="29"/>
    <n v="3"/>
    <x v="7"/>
    <x v="0"/>
  </r>
  <r>
    <n v="1982"/>
    <x v="1"/>
    <x v="2"/>
    <x v="198"/>
    <n v="0"/>
    <n v="0"/>
    <x v="161"/>
    <x v="30"/>
    <n v="7"/>
    <x v="7"/>
    <x v="0"/>
  </r>
  <r>
    <n v="1982"/>
    <x v="1"/>
    <x v="2"/>
    <x v="198"/>
    <n v="0"/>
    <n v="0"/>
    <x v="161"/>
    <x v="30"/>
    <n v="7"/>
    <x v="7"/>
    <x v="6"/>
  </r>
  <r>
    <n v="1971"/>
    <x v="3"/>
    <x v="1"/>
    <x v="199"/>
    <n v="1"/>
    <n v="0"/>
    <x v="179"/>
    <x v="18"/>
    <n v="5"/>
    <x v="8"/>
    <x v="0"/>
  </r>
  <r>
    <n v="1975"/>
    <x v="1"/>
    <x v="0"/>
    <x v="200"/>
    <n v="0"/>
    <n v="0"/>
    <x v="180"/>
    <x v="32"/>
    <n v="5"/>
    <x v="2"/>
    <x v="1"/>
  </r>
  <r>
    <n v="1965"/>
    <x v="0"/>
    <x v="1"/>
    <x v="201"/>
    <n v="1"/>
    <n v="1"/>
    <x v="181"/>
    <x v="36"/>
    <n v="7"/>
    <x v="6"/>
    <x v="4"/>
  </r>
  <r>
    <n v="1944"/>
    <x v="0"/>
    <x v="2"/>
    <x v="202"/>
    <n v="0"/>
    <n v="0"/>
    <x v="182"/>
    <x v="47"/>
    <n v="4"/>
    <x v="2"/>
    <x v="0"/>
  </r>
  <r>
    <n v="1961"/>
    <x v="0"/>
    <x v="2"/>
    <x v="203"/>
    <n v="1"/>
    <n v="1"/>
    <x v="183"/>
    <x v="23"/>
    <n v="3"/>
    <x v="6"/>
    <x v="0"/>
  </r>
  <r>
    <n v="1952"/>
    <x v="3"/>
    <x v="3"/>
    <x v="204"/>
    <n v="1"/>
    <n v="1"/>
    <x v="183"/>
    <x v="43"/>
    <n v="5"/>
    <x v="6"/>
    <x v="6"/>
  </r>
  <r>
    <n v="1965"/>
    <x v="0"/>
    <x v="3"/>
    <x v="205"/>
    <n v="0"/>
    <n v="0"/>
    <x v="89"/>
    <x v="36"/>
    <n v="10"/>
    <x v="6"/>
    <x v="4"/>
  </r>
  <r>
    <n v="1958"/>
    <x v="0"/>
    <x v="2"/>
    <x v="206"/>
    <n v="0"/>
    <n v="1"/>
    <x v="184"/>
    <x v="8"/>
    <n v="6"/>
    <x v="5"/>
    <x v="1"/>
  </r>
  <r>
    <n v="1955"/>
    <x v="0"/>
    <x v="0"/>
    <x v="207"/>
    <n v="0"/>
    <n v="1"/>
    <x v="185"/>
    <x v="31"/>
    <n v="7"/>
    <x v="6"/>
    <x v="0"/>
  </r>
  <r>
    <n v="1961"/>
    <x v="1"/>
    <x v="3"/>
    <x v="208"/>
    <n v="1"/>
    <n v="1"/>
    <x v="1"/>
    <x v="1"/>
    <n v="1"/>
    <x v="3"/>
    <x v="0"/>
  </r>
  <r>
    <n v="1979"/>
    <x v="3"/>
    <x v="1"/>
    <x v="209"/>
    <n v="1"/>
    <n v="0"/>
    <x v="186"/>
    <x v="34"/>
    <n v="2"/>
    <x v="4"/>
    <x v="0"/>
  </r>
  <r>
    <n v="1971"/>
    <x v="2"/>
    <x v="3"/>
    <x v="210"/>
    <n v="1"/>
    <n v="1"/>
    <x v="186"/>
    <x v="14"/>
    <n v="2"/>
    <x v="5"/>
    <x v="0"/>
  </r>
  <r>
    <n v="1968"/>
    <x v="0"/>
    <x v="2"/>
    <x v="211"/>
    <n v="1"/>
    <n v="1"/>
    <x v="187"/>
    <x v="45"/>
    <n v="4"/>
    <x v="3"/>
    <x v="0"/>
  </r>
  <r>
    <n v="1973"/>
    <x v="2"/>
    <x v="2"/>
    <x v="212"/>
    <n v="1"/>
    <n v="0"/>
    <x v="188"/>
    <x v="25"/>
    <n v="2"/>
    <x v="1"/>
    <x v="0"/>
  </r>
  <r>
    <n v="1969"/>
    <x v="0"/>
    <x v="2"/>
    <x v="213"/>
    <n v="0"/>
    <n v="0"/>
    <x v="189"/>
    <x v="24"/>
    <n v="7"/>
    <x v="5"/>
    <x v="1"/>
  </r>
  <r>
    <n v="1992"/>
    <x v="4"/>
    <x v="2"/>
    <x v="214"/>
    <n v="1"/>
    <n v="0"/>
    <x v="190"/>
    <x v="48"/>
    <n v="2"/>
    <x v="6"/>
    <x v="2"/>
  </r>
  <r>
    <n v="1961"/>
    <x v="0"/>
    <x v="1"/>
    <x v="215"/>
    <n v="0"/>
    <n v="0"/>
    <x v="191"/>
    <x v="23"/>
    <n v="7"/>
    <x v="2"/>
    <x v="6"/>
  </r>
  <r>
    <n v="1983"/>
    <x v="1"/>
    <x v="2"/>
    <x v="216"/>
    <n v="1"/>
    <n v="0"/>
    <x v="12"/>
    <x v="26"/>
    <n v="1"/>
    <x v="6"/>
    <x v="0"/>
  </r>
  <r>
    <n v="1980"/>
    <x v="2"/>
    <x v="3"/>
    <x v="217"/>
    <n v="1"/>
    <n v="0"/>
    <x v="192"/>
    <x v="40"/>
    <n v="2"/>
    <x v="3"/>
    <x v="1"/>
  </r>
  <r>
    <n v="1952"/>
    <x v="0"/>
    <x v="2"/>
    <x v="218"/>
    <n v="0"/>
    <n v="1"/>
    <x v="83"/>
    <x v="43"/>
    <n v="5"/>
    <x v="1"/>
    <x v="1"/>
  </r>
  <r>
    <n v="1976"/>
    <x v="2"/>
    <x v="3"/>
    <x v="219"/>
    <n v="1"/>
    <n v="1"/>
    <x v="118"/>
    <x v="13"/>
    <n v="1"/>
    <x v="3"/>
    <x v="0"/>
  </r>
  <r>
    <n v="1976"/>
    <x v="2"/>
    <x v="3"/>
    <x v="219"/>
    <n v="1"/>
    <n v="1"/>
    <x v="118"/>
    <x v="13"/>
    <n v="1"/>
    <x v="3"/>
    <x v="3"/>
  </r>
  <r>
    <n v="1948"/>
    <x v="1"/>
    <x v="2"/>
    <x v="220"/>
    <n v="0"/>
    <n v="1"/>
    <x v="118"/>
    <x v="37"/>
    <n v="4"/>
    <x v="4"/>
    <x v="0"/>
  </r>
  <r>
    <n v="1957"/>
    <x v="0"/>
    <x v="3"/>
    <x v="221"/>
    <n v="0"/>
    <n v="1"/>
    <x v="15"/>
    <x v="2"/>
    <n v="5"/>
    <x v="4"/>
    <x v="1"/>
  </r>
  <r>
    <n v="1976"/>
    <x v="1"/>
    <x v="0"/>
    <x v="222"/>
    <n v="0"/>
    <n v="1"/>
    <x v="193"/>
    <x v="13"/>
    <n v="7"/>
    <x v="1"/>
    <x v="6"/>
  </r>
  <r>
    <n v="1976"/>
    <x v="1"/>
    <x v="0"/>
    <x v="222"/>
    <n v="0"/>
    <n v="1"/>
    <x v="193"/>
    <x v="13"/>
    <n v="7"/>
    <x v="1"/>
    <x v="2"/>
  </r>
  <r>
    <n v="1986"/>
    <x v="3"/>
    <x v="2"/>
    <x v="223"/>
    <n v="1"/>
    <n v="0"/>
    <x v="108"/>
    <x v="27"/>
    <n v="1"/>
    <x v="3"/>
    <x v="1"/>
  </r>
  <r>
    <n v="1954"/>
    <x v="0"/>
    <x v="2"/>
    <x v="224"/>
    <n v="1"/>
    <n v="1"/>
    <x v="194"/>
    <x v="12"/>
    <n v="5"/>
    <x v="4"/>
    <x v="5"/>
  </r>
  <r>
    <n v="1969"/>
    <x v="0"/>
    <x v="3"/>
    <x v="225"/>
    <n v="1"/>
    <n v="2"/>
    <x v="195"/>
    <x v="0"/>
    <n v="4"/>
    <x v="1"/>
    <x v="6"/>
  </r>
  <r>
    <n v="1949"/>
    <x v="0"/>
    <x v="3"/>
    <x v="226"/>
    <n v="0"/>
    <n v="0"/>
    <x v="167"/>
    <x v="39"/>
    <n v="10"/>
    <x v="5"/>
    <x v="1"/>
  </r>
  <r>
    <n v="1971"/>
    <x v="3"/>
    <x v="2"/>
    <x v="227"/>
    <n v="1"/>
    <n v="0"/>
    <x v="169"/>
    <x v="18"/>
    <n v="1"/>
    <x v="3"/>
    <x v="0"/>
  </r>
  <r>
    <n v="1971"/>
    <x v="3"/>
    <x v="2"/>
    <x v="227"/>
    <n v="1"/>
    <n v="0"/>
    <x v="169"/>
    <x v="18"/>
    <n v="1"/>
    <x v="3"/>
    <x v="3"/>
  </r>
  <r>
    <n v="1968"/>
    <x v="0"/>
    <x v="0"/>
    <x v="228"/>
    <n v="0"/>
    <n v="0"/>
    <x v="196"/>
    <x v="0"/>
    <n v="11"/>
    <x v="5"/>
    <x v="0"/>
  </r>
  <r>
    <n v="1982"/>
    <x v="0"/>
    <x v="2"/>
    <x v="229"/>
    <n v="0"/>
    <n v="0"/>
    <x v="197"/>
    <x v="26"/>
    <n v="6"/>
    <x v="5"/>
    <x v="2"/>
  </r>
  <r>
    <n v="1982"/>
    <x v="0"/>
    <x v="2"/>
    <x v="229"/>
    <n v="0"/>
    <n v="0"/>
    <x v="197"/>
    <x v="26"/>
    <n v="6"/>
    <x v="5"/>
    <x v="0"/>
  </r>
  <r>
    <n v="1994"/>
    <x v="0"/>
    <x v="3"/>
    <x v="230"/>
    <n v="0"/>
    <n v="0"/>
    <x v="198"/>
    <x v="49"/>
    <n v="2"/>
    <x v="1"/>
    <x v="0"/>
  </r>
  <r>
    <n v="1970"/>
    <x v="0"/>
    <x v="0"/>
    <x v="231"/>
    <n v="1"/>
    <n v="0"/>
    <x v="76"/>
    <x v="0"/>
    <n v="5"/>
    <x v="5"/>
    <x v="3"/>
  </r>
  <r>
    <n v="1986"/>
    <x v="0"/>
    <x v="0"/>
    <x v="232"/>
    <n v="0"/>
    <n v="0"/>
    <x v="11"/>
    <x v="27"/>
    <n v="2"/>
    <x v="4"/>
    <x v="0"/>
  </r>
  <r>
    <n v="1983"/>
    <x v="0"/>
    <x v="2"/>
    <x v="120"/>
    <n v="1"/>
    <n v="0"/>
    <x v="55"/>
    <x v="26"/>
    <n v="1"/>
    <x v="3"/>
    <x v="2"/>
  </r>
  <r>
    <n v="1955"/>
    <x v="1"/>
    <x v="1"/>
    <x v="233"/>
    <n v="1"/>
    <n v="2"/>
    <x v="199"/>
    <x v="15"/>
    <n v="6"/>
    <x v="3"/>
    <x v="0"/>
  </r>
  <r>
    <n v="1968"/>
    <x v="3"/>
    <x v="3"/>
    <x v="234"/>
    <n v="0"/>
    <n v="1"/>
    <x v="12"/>
    <x v="24"/>
    <n v="7"/>
    <x v="3"/>
    <x v="0"/>
  </r>
  <r>
    <n v="1970"/>
    <x v="0"/>
    <x v="3"/>
    <x v="235"/>
    <n v="1"/>
    <n v="0"/>
    <x v="200"/>
    <x v="14"/>
    <n v="2"/>
    <x v="4"/>
    <x v="6"/>
  </r>
  <r>
    <n v="1949"/>
    <x v="3"/>
    <x v="2"/>
    <x v="236"/>
    <n v="1"/>
    <n v="1"/>
    <x v="201"/>
    <x v="39"/>
    <n v="1"/>
    <x v="4"/>
    <x v="4"/>
  </r>
  <r>
    <n v="1950"/>
    <x v="0"/>
    <x v="3"/>
    <x v="237"/>
    <n v="1"/>
    <n v="1"/>
    <x v="202"/>
    <x v="41"/>
    <n v="2"/>
    <x v="1"/>
    <x v="1"/>
  </r>
  <r>
    <n v="1950"/>
    <x v="0"/>
    <x v="3"/>
    <x v="237"/>
    <n v="1"/>
    <n v="1"/>
    <x v="202"/>
    <x v="41"/>
    <n v="2"/>
    <x v="1"/>
    <x v="0"/>
  </r>
  <r>
    <n v="1976"/>
    <x v="0"/>
    <x v="2"/>
    <x v="238"/>
    <n v="1"/>
    <n v="1"/>
    <x v="193"/>
    <x v="13"/>
    <n v="5"/>
    <x v="3"/>
    <x v="0"/>
  </r>
  <r>
    <n v="1972"/>
    <x v="3"/>
    <x v="2"/>
    <x v="239"/>
    <n v="1"/>
    <n v="0"/>
    <x v="203"/>
    <x v="25"/>
    <n v="3"/>
    <x v="3"/>
    <x v="6"/>
  </r>
  <r>
    <n v="1984"/>
    <x v="2"/>
    <x v="3"/>
    <x v="240"/>
    <n v="0"/>
    <n v="0"/>
    <x v="204"/>
    <x v="22"/>
    <n v="1"/>
    <x v="3"/>
    <x v="6"/>
  </r>
  <r>
    <n v="1955"/>
    <x v="1"/>
    <x v="2"/>
    <x v="241"/>
    <n v="0"/>
    <n v="1"/>
    <x v="205"/>
    <x v="15"/>
    <n v="11"/>
    <x v="6"/>
    <x v="6"/>
  </r>
  <r>
    <n v="1980"/>
    <x v="0"/>
    <x v="2"/>
    <x v="242"/>
    <n v="1"/>
    <n v="0"/>
    <x v="206"/>
    <x v="40"/>
    <n v="3"/>
    <x v="3"/>
    <x v="6"/>
  </r>
  <r>
    <n v="1967"/>
    <x v="1"/>
    <x v="2"/>
    <x v="243"/>
    <n v="0"/>
    <n v="1"/>
    <x v="207"/>
    <x v="45"/>
    <n v="5"/>
    <x v="5"/>
    <x v="0"/>
  </r>
  <r>
    <n v="1969"/>
    <x v="3"/>
    <x v="2"/>
    <x v="244"/>
    <n v="1"/>
    <n v="0"/>
    <x v="208"/>
    <x v="0"/>
    <n v="5"/>
    <x v="6"/>
    <x v="0"/>
  </r>
  <r>
    <n v="1956"/>
    <x v="0"/>
    <x v="3"/>
    <x v="245"/>
    <n v="0"/>
    <n v="1"/>
    <x v="208"/>
    <x v="31"/>
    <n v="3"/>
    <x v="5"/>
    <x v="6"/>
  </r>
  <r>
    <n v="1963"/>
    <x v="1"/>
    <x v="0"/>
    <x v="246"/>
    <n v="0"/>
    <n v="0"/>
    <x v="209"/>
    <x v="29"/>
    <n v="6"/>
    <x v="4"/>
    <x v="6"/>
  </r>
  <r>
    <n v="1959"/>
    <x v="0"/>
    <x v="3"/>
    <x v="247"/>
    <n v="0"/>
    <n v="1"/>
    <x v="20"/>
    <x v="8"/>
    <n v="4"/>
    <x v="3"/>
    <x v="0"/>
  </r>
  <r>
    <n v="1975"/>
    <x v="0"/>
    <x v="1"/>
    <x v="248"/>
    <n v="1"/>
    <n v="0"/>
    <x v="111"/>
    <x v="32"/>
    <n v="2"/>
    <x v="4"/>
    <x v="3"/>
  </r>
  <r>
    <n v="1975"/>
    <x v="0"/>
    <x v="1"/>
    <x v="248"/>
    <n v="1"/>
    <n v="0"/>
    <x v="111"/>
    <x v="32"/>
    <n v="2"/>
    <x v="4"/>
    <x v="0"/>
  </r>
  <r>
    <n v="1950"/>
    <x v="1"/>
    <x v="0"/>
    <x v="249"/>
    <n v="1"/>
    <n v="1"/>
    <x v="210"/>
    <x v="41"/>
    <n v="6"/>
    <x v="6"/>
    <x v="1"/>
  </r>
  <r>
    <n v="1969"/>
    <x v="1"/>
    <x v="2"/>
    <x v="250"/>
    <n v="1"/>
    <n v="1"/>
    <x v="211"/>
    <x v="14"/>
    <n v="6"/>
    <x v="3"/>
    <x v="3"/>
  </r>
  <r>
    <n v="1958"/>
    <x v="1"/>
    <x v="3"/>
    <x v="251"/>
    <n v="0"/>
    <n v="1"/>
    <x v="212"/>
    <x v="8"/>
    <n v="2"/>
    <x v="4"/>
    <x v="0"/>
  </r>
  <r>
    <n v="1966"/>
    <x v="3"/>
    <x v="0"/>
    <x v="252"/>
    <n v="1"/>
    <n v="1"/>
    <x v="213"/>
    <x v="45"/>
    <n v="3"/>
    <x v="8"/>
    <x v="1"/>
  </r>
  <r>
    <n v="1954"/>
    <x v="0"/>
    <x v="0"/>
    <x v="253"/>
    <n v="0"/>
    <n v="1"/>
    <x v="214"/>
    <x v="5"/>
    <n v="5"/>
    <x v="0"/>
    <x v="6"/>
  </r>
  <r>
    <n v="1988"/>
    <x v="0"/>
    <x v="6"/>
    <x v="193"/>
    <n v="1"/>
    <n v="0"/>
    <x v="46"/>
    <x v="21"/>
    <n v="3"/>
    <x v="4"/>
    <x v="1"/>
  </r>
  <r>
    <n v="1988"/>
    <x v="0"/>
    <x v="1"/>
    <x v="193"/>
    <n v="1"/>
    <n v="0"/>
    <x v="46"/>
    <x v="21"/>
    <n v="3"/>
    <x v="4"/>
    <x v="5"/>
  </r>
  <r>
    <n v="1970"/>
    <x v="1"/>
    <x v="3"/>
    <x v="254"/>
    <n v="0"/>
    <n v="1"/>
    <x v="46"/>
    <x v="0"/>
    <n v="5"/>
    <x v="7"/>
    <x v="1"/>
  </r>
  <r>
    <n v="1956"/>
    <x v="3"/>
    <x v="1"/>
    <x v="255"/>
    <n v="0"/>
    <n v="0"/>
    <x v="215"/>
    <x v="15"/>
    <n v="6"/>
    <x v="0"/>
    <x v="6"/>
  </r>
  <r>
    <n v="1966"/>
    <x v="0"/>
    <x v="0"/>
    <x v="256"/>
    <n v="0"/>
    <n v="1"/>
    <x v="216"/>
    <x v="3"/>
    <n v="6"/>
    <x v="1"/>
    <x v="0"/>
  </r>
  <r>
    <n v="1957"/>
    <x v="0"/>
    <x v="1"/>
    <x v="257"/>
    <n v="0"/>
    <n v="0"/>
    <x v="190"/>
    <x v="2"/>
    <n v="11"/>
    <x v="5"/>
    <x v="1"/>
  </r>
  <r>
    <n v="1972"/>
    <x v="0"/>
    <x v="3"/>
    <x v="258"/>
    <n v="0"/>
    <n v="1"/>
    <x v="217"/>
    <x v="25"/>
    <n v="7"/>
    <x v="5"/>
    <x v="0"/>
  </r>
  <r>
    <n v="1993"/>
    <x v="0"/>
    <x v="1"/>
    <x v="259"/>
    <n v="0"/>
    <n v="0"/>
    <x v="218"/>
    <x v="49"/>
    <n v="6"/>
    <x v="2"/>
    <x v="7"/>
  </r>
  <r>
    <n v="1975"/>
    <x v="3"/>
    <x v="3"/>
    <x v="260"/>
    <n v="1"/>
    <n v="0"/>
    <x v="219"/>
    <x v="32"/>
    <n v="3"/>
    <x v="3"/>
    <x v="0"/>
  </r>
  <r>
    <n v="1970"/>
    <x v="1"/>
    <x v="2"/>
    <x v="261"/>
    <n v="0"/>
    <n v="0"/>
    <x v="106"/>
    <x v="14"/>
    <n v="2"/>
    <x v="0"/>
    <x v="0"/>
  </r>
  <r>
    <n v="1956"/>
    <x v="0"/>
    <x v="2"/>
    <x v="262"/>
    <n v="0"/>
    <n v="0"/>
    <x v="57"/>
    <x v="31"/>
    <n v="1"/>
    <x v="3"/>
    <x v="0"/>
  </r>
  <r>
    <n v="1976"/>
    <x v="2"/>
    <x v="3"/>
    <x v="263"/>
    <n v="0"/>
    <n v="0"/>
    <x v="220"/>
    <x v="13"/>
    <n v="0"/>
    <x v="7"/>
    <x v="4"/>
  </r>
  <r>
    <n v="1976"/>
    <x v="0"/>
    <x v="3"/>
    <x v="264"/>
    <n v="0"/>
    <n v="1"/>
    <x v="58"/>
    <x v="13"/>
    <n v="10"/>
    <x v="4"/>
    <x v="0"/>
  </r>
  <r>
    <n v="1976"/>
    <x v="0"/>
    <x v="2"/>
    <x v="265"/>
    <n v="0"/>
    <n v="1"/>
    <x v="59"/>
    <x v="13"/>
    <n v="1"/>
    <x v="11"/>
    <x v="5"/>
  </r>
  <r>
    <n v="1982"/>
    <x v="3"/>
    <x v="1"/>
    <x v="266"/>
    <n v="0"/>
    <n v="0"/>
    <x v="204"/>
    <x v="30"/>
    <n v="3"/>
    <x v="0"/>
    <x v="3"/>
  </r>
  <r>
    <n v="1982"/>
    <x v="3"/>
    <x v="1"/>
    <x v="266"/>
    <n v="0"/>
    <n v="0"/>
    <x v="204"/>
    <x v="30"/>
    <n v="3"/>
    <x v="0"/>
    <x v="5"/>
  </r>
  <r>
    <n v="1971"/>
    <x v="3"/>
    <x v="3"/>
    <x v="267"/>
    <n v="0"/>
    <n v="1"/>
    <x v="221"/>
    <x v="18"/>
    <n v="8"/>
    <x v="5"/>
    <x v="0"/>
  </r>
  <r>
    <n v="1978"/>
    <x v="1"/>
    <x v="1"/>
    <x v="268"/>
    <n v="1"/>
    <n v="0"/>
    <x v="32"/>
    <x v="34"/>
    <n v="2"/>
    <x v="3"/>
    <x v="4"/>
  </r>
  <r>
    <n v="1992"/>
    <x v="3"/>
    <x v="3"/>
    <x v="269"/>
    <n v="0"/>
    <n v="0"/>
    <x v="222"/>
    <x v="48"/>
    <n v="4"/>
    <x v="5"/>
    <x v="6"/>
  </r>
  <r>
    <n v="1973"/>
    <x v="0"/>
    <x v="1"/>
    <x v="270"/>
    <n v="0"/>
    <n v="0"/>
    <x v="223"/>
    <x v="19"/>
    <n v="6"/>
    <x v="7"/>
    <x v="0"/>
  </r>
  <r>
    <n v="1969"/>
    <x v="3"/>
    <x v="3"/>
    <x v="271"/>
    <n v="1"/>
    <n v="0"/>
    <x v="224"/>
    <x v="14"/>
    <n v="2"/>
    <x v="4"/>
    <x v="6"/>
  </r>
  <r>
    <n v="1956"/>
    <x v="0"/>
    <x v="2"/>
    <x v="272"/>
    <n v="0"/>
    <n v="0"/>
    <x v="225"/>
    <x v="2"/>
    <n v="5"/>
    <x v="7"/>
    <x v="0"/>
  </r>
  <r>
    <n v="1980"/>
    <x v="3"/>
    <x v="0"/>
    <x v="273"/>
    <n v="0"/>
    <n v="0"/>
    <x v="226"/>
    <x v="9"/>
    <n v="4"/>
    <x v="2"/>
    <x v="0"/>
  </r>
  <r>
    <n v="1952"/>
    <x v="1"/>
    <x v="2"/>
    <x v="274"/>
    <n v="0"/>
    <n v="1"/>
    <x v="227"/>
    <x v="28"/>
    <n v="2"/>
    <x v="1"/>
    <x v="0"/>
  </r>
  <r>
    <n v="1983"/>
    <x v="3"/>
    <x v="2"/>
    <x v="275"/>
    <n v="0"/>
    <n v="0"/>
    <x v="228"/>
    <x v="30"/>
    <n v="3"/>
    <x v="4"/>
    <x v="0"/>
  </r>
  <r>
    <n v="1957"/>
    <x v="0"/>
    <x v="2"/>
    <x v="276"/>
    <n v="0"/>
    <n v="0"/>
    <x v="229"/>
    <x v="31"/>
    <n v="2"/>
    <x v="4"/>
    <x v="1"/>
  </r>
  <r>
    <n v="1967"/>
    <x v="3"/>
    <x v="1"/>
    <x v="277"/>
    <n v="1"/>
    <n v="0"/>
    <x v="116"/>
    <x v="3"/>
    <n v="2"/>
    <x v="1"/>
    <x v="1"/>
  </r>
  <r>
    <n v="1970"/>
    <x v="2"/>
    <x v="2"/>
    <x v="278"/>
    <n v="0"/>
    <n v="1"/>
    <x v="177"/>
    <x v="0"/>
    <n v="6"/>
    <x v="5"/>
    <x v="0"/>
  </r>
  <r>
    <n v="1970"/>
    <x v="2"/>
    <x v="2"/>
    <x v="278"/>
    <n v="0"/>
    <n v="1"/>
    <x v="177"/>
    <x v="0"/>
    <n v="6"/>
    <x v="5"/>
    <x v="0"/>
  </r>
  <r>
    <n v="1966"/>
    <x v="0"/>
    <x v="2"/>
    <x v="279"/>
    <n v="1"/>
    <n v="1"/>
    <x v="230"/>
    <x v="3"/>
    <n v="3"/>
    <x v="5"/>
    <x v="0"/>
  </r>
  <r>
    <n v="1978"/>
    <x v="1"/>
    <x v="2"/>
    <x v="280"/>
    <n v="0"/>
    <n v="0"/>
    <x v="231"/>
    <x v="34"/>
    <n v="5"/>
    <x v="2"/>
    <x v="6"/>
  </r>
  <r>
    <n v="1964"/>
    <x v="1"/>
    <x v="1"/>
    <x v="281"/>
    <n v="0"/>
    <n v="0"/>
    <x v="190"/>
    <x v="35"/>
    <n v="4"/>
    <x v="5"/>
    <x v="0"/>
  </r>
  <r>
    <n v="1992"/>
    <x v="4"/>
    <x v="1"/>
    <x v="282"/>
    <n v="1"/>
    <n v="0"/>
    <x v="232"/>
    <x v="48"/>
    <n v="1"/>
    <x v="3"/>
    <x v="1"/>
  </r>
  <r>
    <n v="1988"/>
    <x v="3"/>
    <x v="2"/>
    <x v="283"/>
    <n v="0"/>
    <n v="0"/>
    <x v="232"/>
    <x v="4"/>
    <n v="6"/>
    <x v="7"/>
    <x v="4"/>
  </r>
  <r>
    <n v="1955"/>
    <x v="0"/>
    <x v="1"/>
    <x v="284"/>
    <n v="0"/>
    <n v="1"/>
    <x v="159"/>
    <x v="15"/>
    <n v="3"/>
    <x v="7"/>
    <x v="0"/>
  </r>
  <r>
    <n v="1973"/>
    <x v="4"/>
    <x v="3"/>
    <x v="285"/>
    <n v="1"/>
    <n v="0"/>
    <x v="233"/>
    <x v="19"/>
    <n v="1"/>
    <x v="6"/>
    <x v="0"/>
  </r>
  <r>
    <n v="1968"/>
    <x v="2"/>
    <x v="2"/>
    <x v="286"/>
    <n v="0"/>
    <n v="1"/>
    <x v="234"/>
    <x v="24"/>
    <n v="1"/>
    <x v="7"/>
    <x v="0"/>
  </r>
  <r>
    <n v="1970"/>
    <x v="0"/>
    <x v="2"/>
    <x v="287"/>
    <n v="0"/>
    <n v="0"/>
    <x v="235"/>
    <x v="14"/>
    <n v="3"/>
    <x v="0"/>
    <x v="6"/>
  </r>
  <r>
    <n v="1985"/>
    <x v="2"/>
    <x v="2"/>
    <x v="288"/>
    <n v="1"/>
    <n v="0"/>
    <x v="236"/>
    <x v="17"/>
    <n v="4"/>
    <x v="8"/>
    <x v="2"/>
  </r>
  <r>
    <n v="1960"/>
    <x v="3"/>
    <x v="2"/>
    <x v="289"/>
    <n v="0"/>
    <n v="0"/>
    <x v="237"/>
    <x v="1"/>
    <n v="5"/>
    <x v="7"/>
    <x v="0"/>
  </r>
  <r>
    <n v="1988"/>
    <x v="0"/>
    <x v="3"/>
    <x v="290"/>
    <n v="1"/>
    <n v="0"/>
    <x v="238"/>
    <x v="4"/>
    <n v="4"/>
    <x v="3"/>
    <x v="1"/>
  </r>
  <r>
    <n v="1964"/>
    <x v="1"/>
    <x v="2"/>
    <x v="291"/>
    <n v="1"/>
    <n v="1"/>
    <x v="239"/>
    <x v="35"/>
    <n v="2"/>
    <x v="3"/>
    <x v="5"/>
  </r>
  <r>
    <n v="1964"/>
    <x v="1"/>
    <x v="2"/>
    <x v="291"/>
    <n v="1"/>
    <n v="1"/>
    <x v="239"/>
    <x v="35"/>
    <n v="2"/>
    <x v="3"/>
    <x v="0"/>
  </r>
  <r>
    <n v="1986"/>
    <x v="0"/>
    <x v="3"/>
    <x v="292"/>
    <n v="0"/>
    <n v="0"/>
    <x v="240"/>
    <x v="27"/>
    <n v="4"/>
    <x v="2"/>
    <x v="0"/>
  </r>
  <r>
    <n v="1989"/>
    <x v="0"/>
    <x v="1"/>
    <x v="293"/>
    <n v="1"/>
    <n v="0"/>
    <x v="224"/>
    <x v="20"/>
    <n v="1"/>
    <x v="6"/>
    <x v="0"/>
  </r>
  <r>
    <n v="1989"/>
    <x v="0"/>
    <x v="1"/>
    <x v="293"/>
    <n v="1"/>
    <n v="0"/>
    <x v="224"/>
    <x v="20"/>
    <n v="1"/>
    <x v="6"/>
    <x v="0"/>
  </r>
  <r>
    <n v="1970"/>
    <x v="0"/>
    <x v="4"/>
    <x v="294"/>
    <n v="1"/>
    <n v="0"/>
    <x v="241"/>
    <x v="18"/>
    <n v="1"/>
    <x v="6"/>
    <x v="0"/>
  </r>
  <r>
    <n v="1973"/>
    <x v="0"/>
    <x v="4"/>
    <x v="295"/>
    <n v="1"/>
    <n v="1"/>
    <x v="242"/>
    <x v="16"/>
    <n v="8"/>
    <x v="3"/>
    <x v="0"/>
  </r>
  <r>
    <n v="1983"/>
    <x v="0"/>
    <x v="3"/>
    <x v="296"/>
    <n v="0"/>
    <n v="0"/>
    <x v="243"/>
    <x v="22"/>
    <n v="4"/>
    <x v="2"/>
    <x v="0"/>
  </r>
  <r>
    <n v="1973"/>
    <x v="1"/>
    <x v="2"/>
    <x v="297"/>
    <n v="1"/>
    <n v="0"/>
    <x v="244"/>
    <x v="25"/>
    <n v="2"/>
    <x v="3"/>
    <x v="0"/>
  </r>
  <r>
    <n v="1973"/>
    <x v="1"/>
    <x v="2"/>
    <x v="297"/>
    <n v="1"/>
    <n v="0"/>
    <x v="244"/>
    <x v="25"/>
    <n v="2"/>
    <x v="3"/>
    <x v="5"/>
  </r>
  <r>
    <n v="1954"/>
    <x v="0"/>
    <x v="3"/>
    <x v="298"/>
    <n v="0"/>
    <n v="1"/>
    <x v="245"/>
    <x v="5"/>
    <n v="5"/>
    <x v="2"/>
    <x v="6"/>
  </r>
  <r>
    <n v="1965"/>
    <x v="0"/>
    <x v="1"/>
    <x v="299"/>
    <n v="0"/>
    <n v="1"/>
    <x v="246"/>
    <x v="35"/>
    <n v="9"/>
    <x v="4"/>
    <x v="1"/>
  </r>
  <r>
    <n v="1946"/>
    <x v="0"/>
    <x v="2"/>
    <x v="300"/>
    <n v="0"/>
    <n v="0"/>
    <x v="247"/>
    <x v="38"/>
    <n v="4"/>
    <x v="0"/>
    <x v="0"/>
  </r>
  <r>
    <n v="1966"/>
    <x v="1"/>
    <x v="2"/>
    <x v="301"/>
    <n v="0"/>
    <n v="1"/>
    <x v="8"/>
    <x v="36"/>
    <n v="8"/>
    <x v="4"/>
    <x v="0"/>
  </r>
  <r>
    <n v="1955"/>
    <x v="2"/>
    <x v="3"/>
    <x v="302"/>
    <n v="0"/>
    <n v="1"/>
    <x v="102"/>
    <x v="15"/>
    <n v="4"/>
    <x v="2"/>
    <x v="0"/>
  </r>
  <r>
    <n v="1961"/>
    <x v="1"/>
    <x v="3"/>
    <x v="303"/>
    <n v="0"/>
    <n v="1"/>
    <x v="192"/>
    <x v="23"/>
    <n v="3"/>
    <x v="4"/>
    <x v="0"/>
  </r>
  <r>
    <n v="1949"/>
    <x v="3"/>
    <x v="4"/>
    <x v="304"/>
    <n v="0"/>
    <n v="1"/>
    <x v="248"/>
    <x v="39"/>
    <n v="9"/>
    <x v="6"/>
    <x v="0"/>
  </r>
  <r>
    <n v="1946"/>
    <x v="0"/>
    <x v="2"/>
    <x v="305"/>
    <n v="0"/>
    <n v="0"/>
    <x v="249"/>
    <x v="44"/>
    <n v="0"/>
    <x v="1"/>
    <x v="0"/>
  </r>
  <r>
    <n v="1977"/>
    <x v="2"/>
    <x v="0"/>
    <x v="306"/>
    <n v="0"/>
    <n v="1"/>
    <x v="250"/>
    <x v="10"/>
    <n v="2"/>
    <x v="6"/>
    <x v="2"/>
  </r>
  <r>
    <n v="1977"/>
    <x v="2"/>
    <x v="3"/>
    <x v="307"/>
    <n v="0"/>
    <n v="0"/>
    <x v="251"/>
    <x v="10"/>
    <n v="3"/>
    <x v="6"/>
    <x v="1"/>
  </r>
  <r>
    <n v="1976"/>
    <x v="0"/>
    <x v="2"/>
    <x v="308"/>
    <n v="0"/>
    <n v="0"/>
    <x v="238"/>
    <x v="13"/>
    <n v="4"/>
    <x v="2"/>
    <x v="5"/>
  </r>
  <r>
    <n v="1983"/>
    <x v="0"/>
    <x v="2"/>
    <x v="309"/>
    <n v="0"/>
    <n v="0"/>
    <x v="37"/>
    <x v="26"/>
    <n v="2"/>
    <x v="8"/>
    <x v="0"/>
  </r>
  <r>
    <n v="1971"/>
    <x v="0"/>
    <x v="2"/>
    <x v="310"/>
    <n v="1"/>
    <n v="0"/>
    <x v="112"/>
    <x v="18"/>
    <n v="2"/>
    <x v="6"/>
    <x v="6"/>
  </r>
  <r>
    <n v="1954"/>
    <x v="0"/>
    <x v="4"/>
    <x v="311"/>
    <n v="0"/>
    <n v="0"/>
    <x v="137"/>
    <x v="15"/>
    <n v="4"/>
    <x v="3"/>
    <x v="0"/>
  </r>
  <r>
    <n v="1972"/>
    <x v="0"/>
    <x v="2"/>
    <x v="312"/>
    <n v="1"/>
    <n v="0"/>
    <x v="171"/>
    <x v="19"/>
    <n v="1"/>
    <x v="6"/>
    <x v="0"/>
  </r>
  <r>
    <n v="1974"/>
    <x v="0"/>
    <x v="3"/>
    <x v="313"/>
    <n v="0"/>
    <n v="0"/>
    <x v="126"/>
    <x v="32"/>
    <n v="5"/>
    <x v="2"/>
    <x v="0"/>
  </r>
  <r>
    <n v="1968"/>
    <x v="3"/>
    <x v="3"/>
    <x v="314"/>
    <n v="0"/>
    <n v="1"/>
    <x v="252"/>
    <x v="0"/>
    <n v="3"/>
    <x v="6"/>
    <x v="0"/>
  </r>
  <r>
    <n v="1983"/>
    <x v="3"/>
    <x v="1"/>
    <x v="315"/>
    <n v="1"/>
    <n v="0"/>
    <x v="253"/>
    <x v="30"/>
    <n v="3"/>
    <x v="1"/>
    <x v="6"/>
  </r>
  <r>
    <n v="1974"/>
    <x v="2"/>
    <x v="2"/>
    <x v="316"/>
    <n v="0"/>
    <n v="2"/>
    <x v="75"/>
    <x v="19"/>
    <n v="1"/>
    <x v="1"/>
    <x v="0"/>
  </r>
  <r>
    <n v="1978"/>
    <x v="0"/>
    <x v="0"/>
    <x v="317"/>
    <n v="0"/>
    <n v="1"/>
    <x v="129"/>
    <x v="10"/>
    <n v="3"/>
    <x v="5"/>
    <x v="0"/>
  </r>
  <r>
    <n v="1962"/>
    <x v="1"/>
    <x v="2"/>
    <x v="318"/>
    <n v="0"/>
    <n v="1"/>
    <x v="82"/>
    <x v="33"/>
    <n v="1"/>
    <x v="5"/>
    <x v="1"/>
  </r>
  <r>
    <n v="1982"/>
    <x v="2"/>
    <x v="3"/>
    <x v="319"/>
    <n v="0"/>
    <n v="1"/>
    <x v="254"/>
    <x v="30"/>
    <n v="9"/>
    <x v="1"/>
    <x v="0"/>
  </r>
  <r>
    <n v="1964"/>
    <x v="0"/>
    <x v="2"/>
    <x v="320"/>
    <n v="1"/>
    <n v="1"/>
    <x v="255"/>
    <x v="35"/>
    <n v="4"/>
    <x v="3"/>
    <x v="1"/>
  </r>
  <r>
    <n v="1980"/>
    <x v="1"/>
    <x v="1"/>
    <x v="321"/>
    <n v="0"/>
    <n v="0"/>
    <x v="120"/>
    <x v="40"/>
    <n v="5"/>
    <x v="7"/>
    <x v="1"/>
  </r>
  <r>
    <n v="1990"/>
    <x v="0"/>
    <x v="2"/>
    <x v="322"/>
    <n v="0"/>
    <n v="0"/>
    <x v="256"/>
    <x v="20"/>
    <n v="1"/>
    <x v="4"/>
    <x v="0"/>
  </r>
  <r>
    <n v="1990"/>
    <x v="0"/>
    <x v="2"/>
    <x v="322"/>
    <n v="0"/>
    <n v="0"/>
    <x v="256"/>
    <x v="20"/>
    <n v="1"/>
    <x v="4"/>
    <x v="0"/>
  </r>
  <r>
    <n v="1990"/>
    <x v="0"/>
    <x v="2"/>
    <x v="322"/>
    <n v="0"/>
    <n v="0"/>
    <x v="256"/>
    <x v="20"/>
    <n v="1"/>
    <x v="4"/>
    <x v="5"/>
  </r>
  <r>
    <n v="1986"/>
    <x v="3"/>
    <x v="1"/>
    <x v="323"/>
    <n v="1"/>
    <n v="0"/>
    <x v="136"/>
    <x v="21"/>
    <n v="5"/>
    <x v="12"/>
    <x v="0"/>
  </r>
  <r>
    <n v="1978"/>
    <x v="0"/>
    <x v="3"/>
    <x v="324"/>
    <n v="1"/>
    <n v="1"/>
    <x v="211"/>
    <x v="7"/>
    <n v="2"/>
    <x v="1"/>
    <x v="0"/>
  </r>
  <r>
    <n v="1979"/>
    <x v="1"/>
    <x v="2"/>
    <x v="325"/>
    <n v="1"/>
    <n v="0"/>
    <x v="257"/>
    <x v="40"/>
    <n v="2"/>
    <x v="3"/>
    <x v="0"/>
  </r>
  <r>
    <n v="1974"/>
    <x v="1"/>
    <x v="0"/>
    <x v="326"/>
    <n v="1"/>
    <n v="0"/>
    <x v="258"/>
    <x v="32"/>
    <n v="3"/>
    <x v="8"/>
    <x v="0"/>
  </r>
  <r>
    <n v="1974"/>
    <x v="1"/>
    <x v="0"/>
    <x v="326"/>
    <n v="1"/>
    <n v="0"/>
    <x v="258"/>
    <x v="32"/>
    <n v="3"/>
    <x v="8"/>
    <x v="0"/>
  </r>
  <r>
    <n v="1959"/>
    <x v="3"/>
    <x v="4"/>
    <x v="327"/>
    <n v="0"/>
    <n v="0"/>
    <x v="259"/>
    <x v="1"/>
    <n v="9"/>
    <x v="8"/>
    <x v="0"/>
  </r>
  <r>
    <n v="1966"/>
    <x v="1"/>
    <x v="3"/>
    <x v="328"/>
    <n v="1"/>
    <n v="1"/>
    <x v="260"/>
    <x v="36"/>
    <n v="1"/>
    <x v="6"/>
    <x v="0"/>
  </r>
  <r>
    <n v="1983"/>
    <x v="2"/>
    <x v="2"/>
    <x v="329"/>
    <n v="1"/>
    <n v="0"/>
    <x v="46"/>
    <x v="30"/>
    <n v="2"/>
    <x v="4"/>
    <x v="1"/>
  </r>
  <r>
    <n v="1983"/>
    <x v="0"/>
    <x v="1"/>
    <x v="330"/>
    <n v="0"/>
    <n v="0"/>
    <x v="261"/>
    <x v="30"/>
    <n v="1"/>
    <x v="3"/>
    <x v="0"/>
  </r>
  <r>
    <n v="1979"/>
    <x v="0"/>
    <x v="2"/>
    <x v="331"/>
    <n v="1"/>
    <n v="0"/>
    <x v="262"/>
    <x v="34"/>
    <n v="2"/>
    <x v="6"/>
    <x v="0"/>
  </r>
  <r>
    <n v="1960"/>
    <x v="3"/>
    <x v="2"/>
    <x v="332"/>
    <n v="0"/>
    <n v="1"/>
    <x v="263"/>
    <x v="8"/>
    <n v="1"/>
    <x v="0"/>
    <x v="0"/>
  </r>
  <r>
    <n v="1970"/>
    <x v="0"/>
    <x v="1"/>
    <x v="333"/>
    <n v="0"/>
    <n v="0"/>
    <x v="264"/>
    <x v="0"/>
    <n v="6"/>
    <x v="2"/>
    <x v="1"/>
  </r>
  <r>
    <n v="1972"/>
    <x v="0"/>
    <x v="1"/>
    <x v="334"/>
    <n v="1"/>
    <n v="0"/>
    <x v="189"/>
    <x v="18"/>
    <n v="3"/>
    <x v="6"/>
    <x v="6"/>
  </r>
  <r>
    <n v="1984"/>
    <x v="3"/>
    <x v="2"/>
    <x v="335"/>
    <n v="1"/>
    <n v="0"/>
    <x v="176"/>
    <x v="26"/>
    <n v="1"/>
    <x v="4"/>
    <x v="5"/>
  </r>
  <r>
    <n v="1975"/>
    <x v="2"/>
    <x v="0"/>
    <x v="336"/>
    <n v="0"/>
    <n v="0"/>
    <x v="265"/>
    <x v="32"/>
    <n v="1"/>
    <x v="4"/>
    <x v="0"/>
  </r>
  <r>
    <n v="1967"/>
    <x v="0"/>
    <x v="0"/>
    <x v="337"/>
    <n v="1"/>
    <n v="1"/>
    <x v="266"/>
    <x v="45"/>
    <n v="6"/>
    <x v="3"/>
    <x v="4"/>
  </r>
  <r>
    <n v="1980"/>
    <x v="0"/>
    <x v="1"/>
    <x v="338"/>
    <n v="1"/>
    <n v="0"/>
    <x v="200"/>
    <x v="40"/>
    <n v="1"/>
    <x v="7"/>
    <x v="3"/>
  </r>
  <r>
    <n v="1967"/>
    <x v="3"/>
    <x v="3"/>
    <x v="339"/>
    <n v="0"/>
    <n v="1"/>
    <x v="106"/>
    <x v="45"/>
    <n v="6"/>
    <x v="4"/>
    <x v="2"/>
  </r>
  <r>
    <n v="1981"/>
    <x v="2"/>
    <x v="2"/>
    <x v="340"/>
    <n v="1"/>
    <n v="0"/>
    <x v="267"/>
    <x v="9"/>
    <n v="2"/>
    <x v="3"/>
    <x v="4"/>
  </r>
  <r>
    <n v="1973"/>
    <x v="1"/>
    <x v="3"/>
    <x v="341"/>
    <n v="1"/>
    <n v="0"/>
    <x v="249"/>
    <x v="19"/>
    <n v="3"/>
    <x v="3"/>
    <x v="0"/>
  </r>
  <r>
    <n v="1970"/>
    <x v="3"/>
    <x v="1"/>
    <x v="342"/>
    <n v="0"/>
    <n v="0"/>
    <x v="268"/>
    <x v="14"/>
    <n v="5"/>
    <x v="7"/>
    <x v="0"/>
  </r>
  <r>
    <n v="1986"/>
    <x v="2"/>
    <x v="3"/>
    <x v="343"/>
    <n v="0"/>
    <n v="0"/>
    <x v="269"/>
    <x v="27"/>
    <n v="0"/>
    <x v="3"/>
    <x v="4"/>
  </r>
  <r>
    <n v="1971"/>
    <x v="0"/>
    <x v="2"/>
    <x v="344"/>
    <n v="1"/>
    <n v="0"/>
    <x v="270"/>
    <x v="25"/>
    <n v="7"/>
    <x v="8"/>
    <x v="0"/>
  </r>
  <r>
    <n v="1959"/>
    <x v="0"/>
    <x v="3"/>
    <x v="345"/>
    <n v="0"/>
    <n v="1"/>
    <x v="271"/>
    <x v="1"/>
    <n v="9"/>
    <x v="1"/>
    <x v="1"/>
  </r>
  <r>
    <n v="1966"/>
    <x v="1"/>
    <x v="2"/>
    <x v="346"/>
    <n v="0"/>
    <n v="1"/>
    <x v="272"/>
    <x v="45"/>
    <n v="5"/>
    <x v="7"/>
    <x v="0"/>
  </r>
  <r>
    <n v="1988"/>
    <x v="0"/>
    <x v="2"/>
    <x v="347"/>
    <n v="1"/>
    <n v="0"/>
    <x v="273"/>
    <x v="46"/>
    <n v="1"/>
    <x v="6"/>
    <x v="6"/>
  </r>
  <r>
    <n v="1975"/>
    <x v="0"/>
    <x v="2"/>
    <x v="348"/>
    <n v="0"/>
    <n v="1"/>
    <x v="274"/>
    <x v="13"/>
    <n v="2"/>
    <x v="6"/>
    <x v="6"/>
  </r>
  <r>
    <n v="1969"/>
    <x v="0"/>
    <x v="2"/>
    <x v="349"/>
    <n v="1"/>
    <n v="1"/>
    <x v="227"/>
    <x v="24"/>
    <n v="2"/>
    <x v="1"/>
    <x v="6"/>
  </r>
  <r>
    <n v="1971"/>
    <x v="0"/>
    <x v="1"/>
    <x v="350"/>
    <n v="1"/>
    <n v="0"/>
    <x v="275"/>
    <x v="14"/>
    <n v="1"/>
    <x v="3"/>
    <x v="0"/>
  </r>
  <r>
    <n v="1972"/>
    <x v="1"/>
    <x v="3"/>
    <x v="120"/>
    <n v="1"/>
    <n v="0"/>
    <x v="276"/>
    <x v="18"/>
    <n v="1"/>
    <x v="3"/>
    <x v="3"/>
  </r>
  <r>
    <n v="1972"/>
    <x v="1"/>
    <x v="3"/>
    <x v="351"/>
    <n v="1"/>
    <n v="0"/>
    <x v="276"/>
    <x v="18"/>
    <n v="1"/>
    <x v="3"/>
    <x v="3"/>
  </r>
  <r>
    <n v="1974"/>
    <x v="2"/>
    <x v="2"/>
    <x v="352"/>
    <n v="1"/>
    <n v="0"/>
    <x v="174"/>
    <x v="19"/>
    <n v="6"/>
    <x v="1"/>
    <x v="0"/>
  </r>
  <r>
    <n v="1959"/>
    <x v="1"/>
    <x v="3"/>
    <x v="353"/>
    <n v="1"/>
    <n v="1"/>
    <x v="174"/>
    <x v="11"/>
    <n v="2"/>
    <x v="1"/>
    <x v="5"/>
  </r>
  <r>
    <n v="1971"/>
    <x v="3"/>
    <x v="1"/>
    <x v="354"/>
    <n v="1"/>
    <n v="0"/>
    <x v="80"/>
    <x v="18"/>
    <n v="2"/>
    <x v="1"/>
    <x v="0"/>
  </r>
  <r>
    <n v="1950"/>
    <x v="0"/>
    <x v="2"/>
    <x v="355"/>
    <n v="0"/>
    <n v="0"/>
    <x v="233"/>
    <x v="41"/>
    <n v="5"/>
    <x v="7"/>
    <x v="6"/>
  </r>
  <r>
    <n v="1971"/>
    <x v="1"/>
    <x v="2"/>
    <x v="356"/>
    <n v="1"/>
    <n v="1"/>
    <x v="277"/>
    <x v="18"/>
    <n v="7"/>
    <x v="1"/>
    <x v="1"/>
  </r>
  <r>
    <n v="1974"/>
    <x v="0"/>
    <x v="1"/>
    <x v="357"/>
    <n v="0"/>
    <n v="1"/>
    <x v="278"/>
    <x v="16"/>
    <n v="5"/>
    <x v="4"/>
    <x v="5"/>
  </r>
  <r>
    <n v="1955"/>
    <x v="1"/>
    <x v="3"/>
    <x v="358"/>
    <n v="0"/>
    <n v="0"/>
    <x v="279"/>
    <x v="15"/>
    <n v="5"/>
    <x v="2"/>
    <x v="0"/>
  </r>
  <r>
    <n v="1991"/>
    <x v="0"/>
    <x v="3"/>
    <x v="359"/>
    <n v="0"/>
    <n v="0"/>
    <x v="280"/>
    <x v="42"/>
    <n v="11"/>
    <x v="5"/>
    <x v="3"/>
  </r>
  <r>
    <n v="1962"/>
    <x v="3"/>
    <x v="2"/>
    <x v="360"/>
    <n v="0"/>
    <n v="1"/>
    <x v="38"/>
    <x v="33"/>
    <n v="6"/>
    <x v="3"/>
    <x v="0"/>
  </r>
  <r>
    <n v="1952"/>
    <x v="0"/>
    <x v="3"/>
    <x v="361"/>
    <n v="0"/>
    <n v="0"/>
    <x v="281"/>
    <x v="43"/>
    <n v="6"/>
    <x v="7"/>
    <x v="6"/>
  </r>
  <r>
    <n v="1978"/>
    <x v="0"/>
    <x v="1"/>
    <x v="362"/>
    <n v="1"/>
    <n v="0"/>
    <x v="41"/>
    <x v="7"/>
    <n v="3"/>
    <x v="3"/>
    <x v="1"/>
  </r>
  <r>
    <n v="1963"/>
    <x v="1"/>
    <x v="2"/>
    <x v="363"/>
    <n v="0"/>
    <n v="1"/>
    <x v="282"/>
    <x v="35"/>
    <n v="10"/>
    <x v="1"/>
    <x v="0"/>
  </r>
  <r>
    <n v="1965"/>
    <x v="2"/>
    <x v="0"/>
    <x v="364"/>
    <n v="0"/>
    <n v="1"/>
    <x v="283"/>
    <x v="3"/>
    <n v="11"/>
    <x v="6"/>
    <x v="1"/>
  </r>
  <r>
    <n v="1977"/>
    <x v="1"/>
    <x v="2"/>
    <x v="365"/>
    <n v="0"/>
    <n v="1"/>
    <x v="65"/>
    <x v="34"/>
    <n v="7"/>
    <x v="5"/>
    <x v="3"/>
  </r>
  <r>
    <n v="1954"/>
    <x v="0"/>
    <x v="0"/>
    <x v="366"/>
    <n v="0"/>
    <n v="1"/>
    <x v="252"/>
    <x v="15"/>
    <n v="11"/>
    <x v="6"/>
    <x v="6"/>
  </r>
  <r>
    <n v="1980"/>
    <x v="0"/>
    <x v="2"/>
    <x v="367"/>
    <n v="0"/>
    <n v="1"/>
    <x v="69"/>
    <x v="9"/>
    <n v="9"/>
    <x v="3"/>
    <x v="5"/>
  </r>
  <r>
    <n v="1975"/>
    <x v="3"/>
    <x v="2"/>
    <x v="368"/>
    <n v="1"/>
    <n v="1"/>
    <x v="284"/>
    <x v="16"/>
    <n v="2"/>
    <x v="1"/>
    <x v="6"/>
  </r>
  <r>
    <n v="1957"/>
    <x v="2"/>
    <x v="2"/>
    <x v="369"/>
    <n v="0"/>
    <n v="1"/>
    <x v="188"/>
    <x v="31"/>
    <n v="1"/>
    <x v="5"/>
    <x v="1"/>
  </r>
  <r>
    <n v="1954"/>
    <x v="0"/>
    <x v="3"/>
    <x v="370"/>
    <n v="0"/>
    <n v="0"/>
    <x v="188"/>
    <x v="5"/>
    <n v="4"/>
    <x v="0"/>
    <x v="6"/>
  </r>
  <r>
    <n v="1987"/>
    <x v="0"/>
    <x v="0"/>
    <x v="371"/>
    <n v="0"/>
    <n v="0"/>
    <x v="285"/>
    <x v="27"/>
    <n v="3"/>
    <x v="0"/>
    <x v="4"/>
  </r>
  <r>
    <n v="1987"/>
    <x v="0"/>
    <x v="0"/>
    <x v="371"/>
    <n v="0"/>
    <n v="0"/>
    <x v="285"/>
    <x v="27"/>
    <n v="3"/>
    <x v="0"/>
    <x v="6"/>
  </r>
  <r>
    <n v="1984"/>
    <x v="4"/>
    <x v="1"/>
    <x v="372"/>
    <n v="1"/>
    <n v="0"/>
    <x v="7"/>
    <x v="26"/>
    <n v="1"/>
    <x v="3"/>
    <x v="0"/>
  </r>
  <r>
    <n v="1971"/>
    <x v="1"/>
    <x v="2"/>
    <x v="373"/>
    <n v="1"/>
    <n v="0"/>
    <x v="286"/>
    <x v="18"/>
    <n v="1"/>
    <x v="6"/>
    <x v="0"/>
  </r>
  <r>
    <n v="1972"/>
    <x v="2"/>
    <x v="1"/>
    <x v="374"/>
    <n v="0"/>
    <n v="0"/>
    <x v="81"/>
    <x v="25"/>
    <n v="2"/>
    <x v="0"/>
    <x v="4"/>
  </r>
  <r>
    <n v="1980"/>
    <x v="0"/>
    <x v="2"/>
    <x v="375"/>
    <n v="1"/>
    <n v="0"/>
    <x v="287"/>
    <x v="40"/>
    <n v="1"/>
    <x v="6"/>
    <x v="0"/>
  </r>
  <r>
    <n v="1951"/>
    <x v="3"/>
    <x v="3"/>
    <x v="376"/>
    <n v="0"/>
    <n v="0"/>
    <x v="193"/>
    <x v="28"/>
    <n v="7"/>
    <x v="6"/>
    <x v="0"/>
  </r>
  <r>
    <n v="1979"/>
    <x v="2"/>
    <x v="2"/>
    <x v="377"/>
    <n v="0"/>
    <n v="1"/>
    <x v="288"/>
    <x v="7"/>
    <n v="4"/>
    <x v="1"/>
    <x v="0"/>
  </r>
  <r>
    <n v="1967"/>
    <x v="0"/>
    <x v="0"/>
    <x v="378"/>
    <n v="0"/>
    <n v="0"/>
    <x v="289"/>
    <x v="45"/>
    <n v="7"/>
    <x v="4"/>
    <x v="6"/>
  </r>
  <r>
    <n v="1975"/>
    <x v="0"/>
    <x v="2"/>
    <x v="379"/>
    <n v="0"/>
    <n v="1"/>
    <x v="290"/>
    <x v="32"/>
    <n v="6"/>
    <x v="3"/>
    <x v="0"/>
  </r>
  <r>
    <n v="1965"/>
    <x v="0"/>
    <x v="3"/>
    <x v="380"/>
    <n v="0"/>
    <n v="0"/>
    <x v="291"/>
    <x v="36"/>
    <n v="7"/>
    <x v="7"/>
    <x v="0"/>
  </r>
  <r>
    <n v="1960"/>
    <x v="3"/>
    <x v="2"/>
    <x v="381"/>
    <n v="0"/>
    <n v="0"/>
    <x v="292"/>
    <x v="23"/>
    <n v="5"/>
    <x v="2"/>
    <x v="1"/>
  </r>
  <r>
    <n v="1991"/>
    <x v="2"/>
    <x v="3"/>
    <x v="382"/>
    <n v="0"/>
    <n v="0"/>
    <x v="293"/>
    <x v="48"/>
    <n v="1"/>
    <x v="5"/>
    <x v="0"/>
  </r>
  <r>
    <n v="1974"/>
    <x v="0"/>
    <x v="2"/>
    <x v="383"/>
    <n v="0"/>
    <n v="0"/>
    <x v="294"/>
    <x v="32"/>
    <n v="3"/>
    <x v="0"/>
    <x v="0"/>
  </r>
  <r>
    <n v="1971"/>
    <x v="0"/>
    <x v="2"/>
    <x v="384"/>
    <n v="1"/>
    <n v="1"/>
    <x v="295"/>
    <x v="25"/>
    <n v="3"/>
    <x v="6"/>
    <x v="0"/>
  </r>
  <r>
    <n v="1975"/>
    <x v="0"/>
    <x v="3"/>
    <x v="385"/>
    <n v="1"/>
    <n v="1"/>
    <x v="67"/>
    <x v="13"/>
    <n v="4"/>
    <x v="7"/>
    <x v="3"/>
  </r>
  <r>
    <n v="1978"/>
    <x v="0"/>
    <x v="2"/>
    <x v="386"/>
    <n v="1"/>
    <n v="1"/>
    <x v="296"/>
    <x v="10"/>
    <n v="2"/>
    <x v="7"/>
    <x v="0"/>
  </r>
  <r>
    <n v="1961"/>
    <x v="0"/>
    <x v="2"/>
    <x v="387"/>
    <n v="0"/>
    <n v="0"/>
    <x v="297"/>
    <x v="1"/>
    <n v="3"/>
    <x v="0"/>
    <x v="0"/>
  </r>
  <r>
    <n v="1977"/>
    <x v="3"/>
    <x v="2"/>
    <x v="388"/>
    <n v="0"/>
    <n v="1"/>
    <x v="95"/>
    <x v="13"/>
    <n v="7"/>
    <x v="1"/>
    <x v="0"/>
  </r>
  <r>
    <n v="1966"/>
    <x v="0"/>
    <x v="4"/>
    <x v="389"/>
    <n v="0"/>
    <n v="0"/>
    <x v="46"/>
    <x v="36"/>
    <n v="5"/>
    <x v="7"/>
    <x v="6"/>
  </r>
  <r>
    <n v="1979"/>
    <x v="2"/>
    <x v="1"/>
    <x v="390"/>
    <n v="0"/>
    <n v="1"/>
    <x v="152"/>
    <x v="34"/>
    <n v="11"/>
    <x v="1"/>
    <x v="4"/>
  </r>
  <r>
    <n v="1944"/>
    <x v="3"/>
    <x v="2"/>
    <x v="391"/>
    <n v="0"/>
    <n v="0"/>
    <x v="298"/>
    <x v="50"/>
    <n v="6"/>
    <x v="7"/>
    <x v="0"/>
  </r>
  <r>
    <n v="1967"/>
    <x v="0"/>
    <x v="0"/>
    <x v="392"/>
    <n v="0"/>
    <n v="0"/>
    <x v="299"/>
    <x v="3"/>
    <n v="8"/>
    <x v="5"/>
    <x v="0"/>
  </r>
  <r>
    <n v="1980"/>
    <x v="1"/>
    <x v="1"/>
    <x v="393"/>
    <n v="0"/>
    <n v="0"/>
    <x v="300"/>
    <x v="40"/>
    <n v="3"/>
    <x v="2"/>
    <x v="2"/>
  </r>
  <r>
    <n v="1973"/>
    <x v="0"/>
    <x v="3"/>
    <x v="187"/>
    <n v="0"/>
    <n v="0"/>
    <x v="156"/>
    <x v="19"/>
    <n v="3"/>
    <x v="7"/>
    <x v="6"/>
  </r>
  <r>
    <n v="1981"/>
    <x v="0"/>
    <x v="2"/>
    <x v="394"/>
    <n v="1"/>
    <n v="0"/>
    <x v="301"/>
    <x v="9"/>
    <n v="2"/>
    <x v="4"/>
    <x v="2"/>
  </r>
  <r>
    <n v="1971"/>
    <x v="1"/>
    <x v="2"/>
    <x v="395"/>
    <n v="0"/>
    <n v="0"/>
    <x v="302"/>
    <x v="18"/>
    <n v="2"/>
    <x v="0"/>
    <x v="1"/>
  </r>
  <r>
    <n v="1975"/>
    <x v="3"/>
    <x v="2"/>
    <x v="130"/>
    <n v="1"/>
    <n v="0"/>
    <x v="192"/>
    <x v="32"/>
    <n v="2"/>
    <x v="1"/>
    <x v="3"/>
  </r>
  <r>
    <n v="1976"/>
    <x v="0"/>
    <x v="2"/>
    <x v="396"/>
    <n v="0"/>
    <n v="1"/>
    <x v="105"/>
    <x v="13"/>
    <n v="3"/>
    <x v="7"/>
    <x v="0"/>
  </r>
  <r>
    <n v="1990"/>
    <x v="0"/>
    <x v="1"/>
    <x v="397"/>
    <n v="0"/>
    <n v="0"/>
    <x v="303"/>
    <x v="20"/>
    <n v="6"/>
    <x v="5"/>
    <x v="6"/>
  </r>
  <r>
    <n v="1990"/>
    <x v="0"/>
    <x v="2"/>
    <x v="398"/>
    <n v="0"/>
    <n v="0"/>
    <x v="108"/>
    <x v="20"/>
    <n v="2"/>
    <x v="3"/>
    <x v="0"/>
  </r>
  <r>
    <n v="1974"/>
    <x v="1"/>
    <x v="3"/>
    <x v="399"/>
    <n v="1"/>
    <n v="0"/>
    <x v="304"/>
    <x v="16"/>
    <n v="3"/>
    <x v="8"/>
    <x v="2"/>
  </r>
  <r>
    <n v="1974"/>
    <x v="1"/>
    <x v="3"/>
    <x v="399"/>
    <n v="1"/>
    <n v="0"/>
    <x v="304"/>
    <x v="16"/>
    <n v="3"/>
    <x v="8"/>
    <x v="0"/>
  </r>
  <r>
    <n v="1960"/>
    <x v="1"/>
    <x v="3"/>
    <x v="400"/>
    <n v="0"/>
    <n v="1"/>
    <x v="305"/>
    <x v="1"/>
    <n v="5"/>
    <x v="6"/>
    <x v="6"/>
  </r>
  <r>
    <n v="1986"/>
    <x v="0"/>
    <x v="1"/>
    <x v="120"/>
    <n v="1"/>
    <n v="0"/>
    <x v="111"/>
    <x v="27"/>
    <n v="27"/>
    <x v="0"/>
    <x v="3"/>
  </r>
  <r>
    <n v="1980"/>
    <x v="1"/>
    <x v="2"/>
    <x v="401"/>
    <n v="1"/>
    <n v="0"/>
    <x v="137"/>
    <x v="9"/>
    <n v="6"/>
    <x v="3"/>
    <x v="1"/>
  </r>
  <r>
    <n v="1970"/>
    <x v="0"/>
    <x v="3"/>
    <x v="402"/>
    <n v="1"/>
    <n v="1"/>
    <x v="292"/>
    <x v="18"/>
    <n v="1"/>
    <x v="3"/>
    <x v="0"/>
  </r>
  <r>
    <n v="1960"/>
    <x v="2"/>
    <x v="0"/>
    <x v="403"/>
    <n v="0"/>
    <n v="0"/>
    <x v="306"/>
    <x v="23"/>
    <n v="5"/>
    <x v="2"/>
    <x v="3"/>
  </r>
  <r>
    <n v="1961"/>
    <x v="0"/>
    <x v="2"/>
    <x v="404"/>
    <n v="1"/>
    <n v="1"/>
    <x v="151"/>
    <x v="33"/>
    <n v="1"/>
    <x v="3"/>
    <x v="0"/>
  </r>
  <r>
    <n v="1972"/>
    <x v="1"/>
    <x v="1"/>
    <x v="405"/>
    <n v="1"/>
    <n v="0"/>
    <x v="307"/>
    <x v="19"/>
    <n v="2"/>
    <x v="6"/>
    <x v="0"/>
  </r>
  <r>
    <n v="1976"/>
    <x v="0"/>
    <x v="2"/>
    <x v="130"/>
    <n v="1"/>
    <n v="0"/>
    <x v="308"/>
    <x v="10"/>
    <n v="4"/>
    <x v="8"/>
    <x v="3"/>
  </r>
  <r>
    <n v="1965"/>
    <x v="0"/>
    <x v="0"/>
    <x v="406"/>
    <n v="0"/>
    <n v="0"/>
    <x v="143"/>
    <x v="35"/>
    <n v="0"/>
    <x v="13"/>
    <x v="6"/>
  </r>
  <r>
    <n v="1971"/>
    <x v="3"/>
    <x v="2"/>
    <x v="407"/>
    <n v="1"/>
    <n v="1"/>
    <x v="186"/>
    <x v="14"/>
    <n v="2"/>
    <x v="1"/>
    <x v="0"/>
  </r>
  <r>
    <n v="1950"/>
    <x v="1"/>
    <x v="2"/>
    <x v="408"/>
    <n v="1"/>
    <n v="1"/>
    <x v="309"/>
    <x v="39"/>
    <n v="0"/>
    <x v="7"/>
    <x v="1"/>
  </r>
  <r>
    <n v="1982"/>
    <x v="1"/>
    <x v="1"/>
    <x v="409"/>
    <n v="1"/>
    <n v="0"/>
    <x v="77"/>
    <x v="9"/>
    <n v="6"/>
    <x v="6"/>
    <x v="0"/>
  </r>
  <r>
    <n v="1968"/>
    <x v="0"/>
    <x v="2"/>
    <x v="410"/>
    <n v="0"/>
    <n v="1"/>
    <x v="310"/>
    <x v="45"/>
    <n v="3"/>
    <x v="5"/>
    <x v="0"/>
  </r>
  <r>
    <n v="1958"/>
    <x v="1"/>
    <x v="3"/>
    <x v="411"/>
    <n v="0"/>
    <n v="0"/>
    <x v="311"/>
    <x v="11"/>
    <n v="4"/>
    <x v="2"/>
    <x v="0"/>
  </r>
  <r>
    <n v="1969"/>
    <x v="3"/>
    <x v="2"/>
    <x v="412"/>
    <n v="1"/>
    <n v="1"/>
    <x v="312"/>
    <x v="0"/>
    <n v="1"/>
    <x v="6"/>
    <x v="0"/>
  </r>
  <r>
    <n v="1964"/>
    <x v="0"/>
    <x v="1"/>
    <x v="413"/>
    <n v="0"/>
    <n v="1"/>
    <x v="149"/>
    <x v="35"/>
    <n v="5"/>
    <x v="1"/>
    <x v="0"/>
  </r>
  <r>
    <n v="1988"/>
    <x v="2"/>
    <x v="0"/>
    <x v="414"/>
    <n v="1"/>
    <n v="0"/>
    <x v="313"/>
    <x v="4"/>
    <n v="1"/>
    <x v="3"/>
    <x v="6"/>
  </r>
  <r>
    <n v="1969"/>
    <x v="0"/>
    <x v="2"/>
    <x v="415"/>
    <n v="0"/>
    <n v="0"/>
    <x v="314"/>
    <x v="0"/>
    <n v="8"/>
    <x v="6"/>
    <x v="4"/>
  </r>
  <r>
    <n v="1954"/>
    <x v="0"/>
    <x v="3"/>
    <x v="416"/>
    <n v="0"/>
    <n v="1"/>
    <x v="21"/>
    <x v="12"/>
    <n v="3"/>
    <x v="3"/>
    <x v="1"/>
  </r>
  <r>
    <n v="1954"/>
    <x v="0"/>
    <x v="3"/>
    <x v="416"/>
    <n v="0"/>
    <n v="1"/>
    <x v="21"/>
    <x v="12"/>
    <n v="3"/>
    <x v="3"/>
    <x v="0"/>
  </r>
  <r>
    <n v="1973"/>
    <x v="3"/>
    <x v="0"/>
    <x v="417"/>
    <n v="1"/>
    <n v="1"/>
    <x v="281"/>
    <x v="19"/>
    <n v="3"/>
    <x v="4"/>
    <x v="6"/>
  </r>
  <r>
    <n v="1954"/>
    <x v="0"/>
    <x v="2"/>
    <x v="418"/>
    <n v="0"/>
    <n v="0"/>
    <x v="315"/>
    <x v="12"/>
    <n v="5"/>
    <x v="2"/>
    <x v="5"/>
  </r>
  <r>
    <n v="1986"/>
    <x v="3"/>
    <x v="2"/>
    <x v="419"/>
    <n v="0"/>
    <n v="0"/>
    <x v="39"/>
    <x v="27"/>
    <n v="7"/>
    <x v="4"/>
    <x v="0"/>
  </r>
  <r>
    <n v="1976"/>
    <x v="0"/>
    <x v="2"/>
    <x v="420"/>
    <n v="1"/>
    <n v="1"/>
    <x v="316"/>
    <x v="10"/>
    <n v="7"/>
    <x v="3"/>
    <x v="5"/>
  </r>
  <r>
    <n v="1945"/>
    <x v="1"/>
    <x v="2"/>
    <x v="421"/>
    <n v="0"/>
    <n v="0"/>
    <x v="317"/>
    <x v="44"/>
    <n v="10"/>
    <x v="4"/>
    <x v="1"/>
  </r>
  <r>
    <n v="1967"/>
    <x v="0"/>
    <x v="1"/>
    <x v="422"/>
    <n v="1"/>
    <n v="1"/>
    <x v="318"/>
    <x v="24"/>
    <n v="5"/>
    <x v="6"/>
    <x v="0"/>
  </r>
  <r>
    <n v="1946"/>
    <x v="0"/>
    <x v="3"/>
    <x v="423"/>
    <n v="0"/>
    <n v="0"/>
    <x v="319"/>
    <x v="6"/>
    <n v="4"/>
    <x v="3"/>
    <x v="2"/>
  </r>
  <r>
    <n v="1946"/>
    <x v="0"/>
    <x v="3"/>
    <x v="423"/>
    <n v="0"/>
    <n v="0"/>
    <x v="319"/>
    <x v="6"/>
    <n v="4"/>
    <x v="3"/>
    <x v="6"/>
  </r>
  <r>
    <n v="1964"/>
    <x v="0"/>
    <x v="1"/>
    <x v="424"/>
    <n v="0"/>
    <n v="0"/>
    <x v="320"/>
    <x v="36"/>
    <n v="4"/>
    <x v="6"/>
    <x v="0"/>
  </r>
  <r>
    <n v="1972"/>
    <x v="1"/>
    <x v="2"/>
    <x v="425"/>
    <n v="1"/>
    <n v="0"/>
    <x v="321"/>
    <x v="18"/>
    <n v="2"/>
    <x v="1"/>
    <x v="3"/>
  </r>
  <r>
    <n v="1963"/>
    <x v="1"/>
    <x v="1"/>
    <x v="426"/>
    <n v="1"/>
    <n v="1"/>
    <x v="322"/>
    <x v="33"/>
    <n v="1"/>
    <x v="5"/>
    <x v="0"/>
  </r>
  <r>
    <n v="1963"/>
    <x v="1"/>
    <x v="1"/>
    <x v="426"/>
    <n v="1"/>
    <n v="1"/>
    <x v="322"/>
    <x v="33"/>
    <n v="1"/>
    <x v="5"/>
    <x v="0"/>
  </r>
  <r>
    <n v="1965"/>
    <x v="0"/>
    <x v="2"/>
    <x v="427"/>
    <n v="0"/>
    <n v="1"/>
    <x v="323"/>
    <x v="35"/>
    <n v="8"/>
    <x v="3"/>
    <x v="1"/>
  </r>
  <r>
    <n v="1976"/>
    <x v="0"/>
    <x v="2"/>
    <x v="428"/>
    <n v="1"/>
    <n v="1"/>
    <x v="152"/>
    <x v="32"/>
    <n v="1"/>
    <x v="4"/>
    <x v="0"/>
  </r>
  <r>
    <n v="1972"/>
    <x v="3"/>
    <x v="2"/>
    <x v="429"/>
    <n v="0"/>
    <n v="1"/>
    <x v="324"/>
    <x v="18"/>
    <n v="8"/>
    <x v="7"/>
    <x v="1"/>
  </r>
  <r>
    <n v="1984"/>
    <x v="0"/>
    <x v="2"/>
    <x v="430"/>
    <n v="1"/>
    <n v="0"/>
    <x v="13"/>
    <x v="22"/>
    <n v="5"/>
    <x v="5"/>
    <x v="6"/>
  </r>
  <r>
    <n v="1946"/>
    <x v="3"/>
    <x v="2"/>
    <x v="431"/>
    <n v="0"/>
    <n v="0"/>
    <x v="254"/>
    <x v="44"/>
    <n v="6"/>
    <x v="2"/>
    <x v="5"/>
  </r>
  <r>
    <n v="1946"/>
    <x v="3"/>
    <x v="2"/>
    <x v="431"/>
    <n v="0"/>
    <n v="0"/>
    <x v="254"/>
    <x v="44"/>
    <n v="6"/>
    <x v="2"/>
    <x v="0"/>
  </r>
  <r>
    <n v="1951"/>
    <x v="0"/>
    <x v="2"/>
    <x v="432"/>
    <n v="0"/>
    <n v="1"/>
    <x v="325"/>
    <x v="28"/>
    <n v="6"/>
    <x v="7"/>
    <x v="1"/>
  </r>
  <r>
    <n v="1971"/>
    <x v="0"/>
    <x v="3"/>
    <x v="433"/>
    <n v="0"/>
    <n v="0"/>
    <x v="326"/>
    <x v="18"/>
    <n v="8"/>
    <x v="7"/>
    <x v="0"/>
  </r>
  <r>
    <n v="1954"/>
    <x v="0"/>
    <x v="0"/>
    <x v="434"/>
    <n v="0"/>
    <n v="1"/>
    <x v="327"/>
    <x v="12"/>
    <n v="8"/>
    <x v="3"/>
    <x v="6"/>
  </r>
  <r>
    <n v="1958"/>
    <x v="0"/>
    <x v="3"/>
    <x v="435"/>
    <n v="0"/>
    <n v="1"/>
    <x v="328"/>
    <x v="11"/>
    <n v="5"/>
    <x v="1"/>
    <x v="1"/>
  </r>
  <r>
    <n v="1958"/>
    <x v="0"/>
    <x v="3"/>
    <x v="435"/>
    <n v="0"/>
    <n v="1"/>
    <x v="328"/>
    <x v="11"/>
    <n v="5"/>
    <x v="1"/>
    <x v="0"/>
  </r>
  <r>
    <n v="1971"/>
    <x v="0"/>
    <x v="3"/>
    <x v="436"/>
    <n v="0"/>
    <n v="0"/>
    <x v="329"/>
    <x v="18"/>
    <n v="4"/>
    <x v="7"/>
    <x v="5"/>
  </r>
  <r>
    <n v="1967"/>
    <x v="1"/>
    <x v="3"/>
    <x v="437"/>
    <n v="0"/>
    <n v="0"/>
    <x v="209"/>
    <x v="45"/>
    <n v="4"/>
    <x v="7"/>
    <x v="1"/>
  </r>
  <r>
    <n v="1974"/>
    <x v="3"/>
    <x v="3"/>
    <x v="438"/>
    <n v="1"/>
    <n v="1"/>
    <x v="210"/>
    <x v="16"/>
    <n v="7"/>
    <x v="3"/>
    <x v="6"/>
  </r>
  <r>
    <n v="1987"/>
    <x v="0"/>
    <x v="3"/>
    <x v="439"/>
    <n v="1"/>
    <n v="0"/>
    <x v="330"/>
    <x v="4"/>
    <n v="0"/>
    <x v="6"/>
    <x v="0"/>
  </r>
  <r>
    <n v="1976"/>
    <x v="0"/>
    <x v="2"/>
    <x v="440"/>
    <n v="0"/>
    <n v="1"/>
    <x v="67"/>
    <x v="10"/>
    <n v="9"/>
    <x v="3"/>
    <x v="0"/>
  </r>
  <r>
    <n v="1972"/>
    <x v="0"/>
    <x v="1"/>
    <x v="441"/>
    <n v="1"/>
    <n v="0"/>
    <x v="94"/>
    <x v="19"/>
    <n v="5"/>
    <x v="6"/>
    <x v="0"/>
  </r>
  <r>
    <n v="1978"/>
    <x v="3"/>
    <x v="2"/>
    <x v="442"/>
    <n v="1"/>
    <n v="0"/>
    <x v="297"/>
    <x v="10"/>
    <n v="7"/>
    <x v="3"/>
    <x v="1"/>
  </r>
  <r>
    <n v="1969"/>
    <x v="1"/>
    <x v="2"/>
    <x v="443"/>
    <n v="1"/>
    <n v="0"/>
    <x v="331"/>
    <x v="24"/>
    <n v="1"/>
    <x v="3"/>
    <x v="0"/>
  </r>
  <r>
    <n v="1964"/>
    <x v="1"/>
    <x v="2"/>
    <x v="444"/>
    <n v="0"/>
    <n v="1"/>
    <x v="29"/>
    <x v="29"/>
    <n v="4"/>
    <x v="2"/>
    <x v="0"/>
  </r>
  <r>
    <n v="1964"/>
    <x v="1"/>
    <x v="2"/>
    <x v="444"/>
    <n v="0"/>
    <n v="1"/>
    <x v="29"/>
    <x v="29"/>
    <n v="4"/>
    <x v="2"/>
    <x v="6"/>
  </r>
  <r>
    <n v="1944"/>
    <x v="0"/>
    <x v="2"/>
    <x v="445"/>
    <n v="0"/>
    <n v="0"/>
    <x v="332"/>
    <x v="50"/>
    <n v="7"/>
    <x v="5"/>
    <x v="0"/>
  </r>
  <r>
    <n v="1978"/>
    <x v="0"/>
    <x v="0"/>
    <x v="446"/>
    <n v="0"/>
    <n v="1"/>
    <x v="215"/>
    <x v="10"/>
    <n v="2"/>
    <x v="7"/>
    <x v="0"/>
  </r>
  <r>
    <n v="1965"/>
    <x v="1"/>
    <x v="2"/>
    <x v="447"/>
    <n v="1"/>
    <n v="1"/>
    <x v="333"/>
    <x v="35"/>
    <n v="2"/>
    <x v="7"/>
    <x v="0"/>
  </r>
  <r>
    <n v="1973"/>
    <x v="0"/>
    <x v="0"/>
    <x v="448"/>
    <n v="1"/>
    <n v="1"/>
    <x v="31"/>
    <x v="19"/>
    <n v="4"/>
    <x v="1"/>
    <x v="3"/>
  </r>
  <r>
    <n v="1971"/>
    <x v="3"/>
    <x v="3"/>
    <x v="449"/>
    <n v="0"/>
    <n v="1"/>
    <x v="221"/>
    <x v="18"/>
    <n v="5"/>
    <x v="3"/>
    <x v="2"/>
  </r>
  <r>
    <n v="1972"/>
    <x v="0"/>
    <x v="2"/>
    <x v="450"/>
    <n v="1"/>
    <n v="1"/>
    <x v="334"/>
    <x v="25"/>
    <n v="2"/>
    <x v="3"/>
    <x v="4"/>
  </r>
  <r>
    <n v="1986"/>
    <x v="1"/>
    <x v="1"/>
    <x v="451"/>
    <n v="1"/>
    <n v="0"/>
    <x v="335"/>
    <x v="27"/>
    <n v="3"/>
    <x v="6"/>
    <x v="0"/>
  </r>
  <r>
    <n v="1962"/>
    <x v="1"/>
    <x v="3"/>
    <x v="452"/>
    <n v="0"/>
    <n v="1"/>
    <x v="196"/>
    <x v="29"/>
    <n v="3"/>
    <x v="6"/>
    <x v="0"/>
  </r>
  <r>
    <n v="1962"/>
    <x v="1"/>
    <x v="3"/>
    <x v="452"/>
    <n v="0"/>
    <n v="1"/>
    <x v="196"/>
    <x v="29"/>
    <n v="3"/>
    <x v="6"/>
    <x v="6"/>
  </r>
  <r>
    <n v="1980"/>
    <x v="1"/>
    <x v="1"/>
    <x v="453"/>
    <n v="1"/>
    <n v="0"/>
    <x v="0"/>
    <x v="7"/>
    <n v="1"/>
    <x v="1"/>
    <x v="0"/>
  </r>
  <r>
    <n v="1968"/>
    <x v="0"/>
    <x v="0"/>
    <x v="454"/>
    <n v="0"/>
    <n v="1"/>
    <x v="336"/>
    <x v="45"/>
    <n v="10"/>
    <x v="6"/>
    <x v="0"/>
  </r>
  <r>
    <n v="1971"/>
    <x v="1"/>
    <x v="3"/>
    <x v="455"/>
    <n v="1"/>
    <n v="0"/>
    <x v="337"/>
    <x v="14"/>
    <n v="2"/>
    <x v="8"/>
    <x v="1"/>
  </r>
  <r>
    <n v="1986"/>
    <x v="1"/>
    <x v="2"/>
    <x v="456"/>
    <n v="0"/>
    <n v="0"/>
    <x v="74"/>
    <x v="17"/>
    <n v="2"/>
    <x v="5"/>
    <x v="6"/>
  </r>
  <r>
    <n v="1984"/>
    <x v="0"/>
    <x v="3"/>
    <x v="457"/>
    <n v="1"/>
    <n v="0"/>
    <x v="298"/>
    <x v="26"/>
    <n v="1"/>
    <x v="4"/>
    <x v="1"/>
  </r>
  <r>
    <n v="1960"/>
    <x v="3"/>
    <x v="1"/>
    <x v="458"/>
    <n v="0"/>
    <n v="0"/>
    <x v="338"/>
    <x v="8"/>
    <n v="4"/>
    <x v="0"/>
    <x v="0"/>
  </r>
  <r>
    <n v="1960"/>
    <x v="3"/>
    <x v="1"/>
    <x v="458"/>
    <n v="0"/>
    <n v="0"/>
    <x v="338"/>
    <x v="8"/>
    <n v="4"/>
    <x v="0"/>
    <x v="0"/>
  </r>
  <r>
    <n v="1952"/>
    <x v="3"/>
    <x v="2"/>
    <x v="459"/>
    <n v="0"/>
    <n v="1"/>
    <x v="339"/>
    <x v="28"/>
    <n v="8"/>
    <x v="5"/>
    <x v="0"/>
  </r>
  <r>
    <n v="1965"/>
    <x v="0"/>
    <x v="2"/>
    <x v="460"/>
    <n v="0"/>
    <n v="1"/>
    <x v="340"/>
    <x v="35"/>
    <n v="4"/>
    <x v="5"/>
    <x v="0"/>
  </r>
  <r>
    <n v="1965"/>
    <x v="0"/>
    <x v="2"/>
    <x v="460"/>
    <n v="0"/>
    <n v="1"/>
    <x v="340"/>
    <x v="35"/>
    <n v="4"/>
    <x v="5"/>
    <x v="6"/>
  </r>
  <r>
    <n v="1982"/>
    <x v="0"/>
    <x v="2"/>
    <x v="461"/>
    <n v="0"/>
    <n v="0"/>
    <x v="341"/>
    <x v="9"/>
    <n v="10"/>
    <x v="4"/>
    <x v="0"/>
  </r>
  <r>
    <n v="1952"/>
    <x v="0"/>
    <x v="4"/>
    <x v="462"/>
    <n v="0"/>
    <n v="1"/>
    <x v="12"/>
    <x v="43"/>
    <n v="1"/>
    <x v="4"/>
    <x v="0"/>
  </r>
  <r>
    <n v="1945"/>
    <x v="0"/>
    <x v="2"/>
    <x v="463"/>
    <n v="0"/>
    <n v="0"/>
    <x v="192"/>
    <x v="38"/>
    <n v="3"/>
    <x v="0"/>
    <x v="6"/>
  </r>
  <r>
    <n v="1961"/>
    <x v="1"/>
    <x v="2"/>
    <x v="120"/>
    <n v="0"/>
    <n v="1"/>
    <x v="342"/>
    <x v="23"/>
    <n v="6"/>
    <x v="4"/>
    <x v="1"/>
  </r>
  <r>
    <n v="1961"/>
    <x v="1"/>
    <x v="2"/>
    <x v="464"/>
    <n v="0"/>
    <n v="1"/>
    <x v="342"/>
    <x v="23"/>
    <n v="6"/>
    <x v="4"/>
    <x v="0"/>
  </r>
  <r>
    <n v="1951"/>
    <x v="0"/>
    <x v="1"/>
    <x v="465"/>
    <n v="0"/>
    <n v="1"/>
    <x v="343"/>
    <x v="28"/>
    <n v="4"/>
    <x v="7"/>
    <x v="2"/>
  </r>
  <r>
    <n v="1978"/>
    <x v="4"/>
    <x v="1"/>
    <x v="466"/>
    <n v="1"/>
    <n v="0"/>
    <x v="288"/>
    <x v="34"/>
    <n v="2"/>
    <x v="1"/>
    <x v="1"/>
  </r>
  <r>
    <n v="1970"/>
    <x v="0"/>
    <x v="2"/>
    <x v="467"/>
    <n v="1"/>
    <n v="0"/>
    <x v="344"/>
    <x v="14"/>
    <n v="2"/>
    <x v="3"/>
    <x v="4"/>
  </r>
  <r>
    <n v="1970"/>
    <x v="0"/>
    <x v="1"/>
    <x v="468"/>
    <n v="0"/>
    <n v="0"/>
    <x v="345"/>
    <x v="14"/>
    <n v="1"/>
    <x v="8"/>
    <x v="0"/>
  </r>
  <r>
    <n v="1971"/>
    <x v="0"/>
    <x v="2"/>
    <x v="469"/>
    <n v="0"/>
    <n v="1"/>
    <x v="315"/>
    <x v="18"/>
    <n v="3"/>
    <x v="2"/>
    <x v="0"/>
  </r>
  <r>
    <n v="1987"/>
    <x v="1"/>
    <x v="1"/>
    <x v="470"/>
    <n v="0"/>
    <n v="0"/>
    <x v="169"/>
    <x v="21"/>
    <n v="5"/>
    <x v="1"/>
    <x v="0"/>
  </r>
  <r>
    <n v="1987"/>
    <x v="1"/>
    <x v="1"/>
    <x v="470"/>
    <n v="0"/>
    <n v="0"/>
    <x v="169"/>
    <x v="21"/>
    <n v="5"/>
    <x v="1"/>
    <x v="3"/>
  </r>
  <r>
    <n v="1966"/>
    <x v="0"/>
    <x v="3"/>
    <x v="471"/>
    <n v="0"/>
    <n v="1"/>
    <x v="346"/>
    <x v="45"/>
    <n v="5"/>
    <x v="7"/>
    <x v="0"/>
  </r>
  <r>
    <n v="1946"/>
    <x v="1"/>
    <x v="1"/>
    <x v="472"/>
    <n v="0"/>
    <n v="0"/>
    <x v="347"/>
    <x v="6"/>
    <n v="7"/>
    <x v="7"/>
    <x v="2"/>
  </r>
  <r>
    <n v="1946"/>
    <x v="1"/>
    <x v="1"/>
    <x v="472"/>
    <n v="0"/>
    <n v="0"/>
    <x v="347"/>
    <x v="6"/>
    <n v="7"/>
    <x v="7"/>
    <x v="6"/>
  </r>
  <r>
    <n v="1975"/>
    <x v="4"/>
    <x v="2"/>
    <x v="473"/>
    <n v="0"/>
    <n v="1"/>
    <x v="348"/>
    <x v="13"/>
    <n v="1"/>
    <x v="3"/>
    <x v="0"/>
  </r>
  <r>
    <n v="1974"/>
    <x v="3"/>
    <x v="2"/>
    <x v="474"/>
    <n v="0"/>
    <n v="1"/>
    <x v="349"/>
    <x v="19"/>
    <n v="4"/>
    <x v="0"/>
    <x v="0"/>
  </r>
  <r>
    <n v="1950"/>
    <x v="3"/>
    <x v="0"/>
    <x v="475"/>
    <n v="1"/>
    <n v="1"/>
    <x v="144"/>
    <x v="39"/>
    <n v="2"/>
    <x v="3"/>
    <x v="5"/>
  </r>
  <r>
    <n v="1969"/>
    <x v="0"/>
    <x v="2"/>
    <x v="476"/>
    <n v="1"/>
    <n v="0"/>
    <x v="175"/>
    <x v="24"/>
    <n v="1"/>
    <x v="3"/>
    <x v="0"/>
  </r>
  <r>
    <n v="1957"/>
    <x v="1"/>
    <x v="2"/>
    <x v="477"/>
    <n v="1"/>
    <n v="1"/>
    <x v="350"/>
    <x v="31"/>
    <n v="1"/>
    <x v="5"/>
    <x v="0"/>
  </r>
  <r>
    <n v="1970"/>
    <x v="1"/>
    <x v="1"/>
    <x v="478"/>
    <n v="0"/>
    <n v="1"/>
    <x v="351"/>
    <x v="0"/>
    <n v="7"/>
    <x v="5"/>
    <x v="5"/>
  </r>
  <r>
    <n v="1977"/>
    <x v="0"/>
    <x v="2"/>
    <x v="479"/>
    <n v="1"/>
    <n v="1"/>
    <x v="352"/>
    <x v="10"/>
    <n v="1"/>
    <x v="6"/>
    <x v="5"/>
  </r>
  <r>
    <n v="1977"/>
    <x v="0"/>
    <x v="2"/>
    <x v="479"/>
    <n v="1"/>
    <n v="1"/>
    <x v="352"/>
    <x v="10"/>
    <n v="1"/>
    <x v="6"/>
    <x v="6"/>
  </r>
  <r>
    <n v="1968"/>
    <x v="3"/>
    <x v="0"/>
    <x v="480"/>
    <n v="1"/>
    <n v="0"/>
    <x v="353"/>
    <x v="24"/>
    <n v="4"/>
    <x v="3"/>
    <x v="3"/>
  </r>
  <r>
    <n v="1968"/>
    <x v="3"/>
    <x v="0"/>
    <x v="480"/>
    <n v="1"/>
    <n v="0"/>
    <x v="353"/>
    <x v="24"/>
    <n v="4"/>
    <x v="3"/>
    <x v="2"/>
  </r>
  <r>
    <n v="1957"/>
    <x v="1"/>
    <x v="1"/>
    <x v="481"/>
    <n v="2"/>
    <n v="1"/>
    <x v="354"/>
    <x v="2"/>
    <n v="1"/>
    <x v="6"/>
    <x v="6"/>
  </r>
  <r>
    <n v="1975"/>
    <x v="2"/>
    <x v="3"/>
    <x v="482"/>
    <n v="1"/>
    <n v="0"/>
    <x v="355"/>
    <x v="32"/>
    <n v="2"/>
    <x v="1"/>
    <x v="0"/>
  </r>
  <r>
    <n v="1949"/>
    <x v="1"/>
    <x v="0"/>
    <x v="483"/>
    <n v="1"/>
    <n v="1"/>
    <x v="104"/>
    <x v="39"/>
    <n v="0"/>
    <x v="1"/>
    <x v="3"/>
  </r>
  <r>
    <n v="1983"/>
    <x v="3"/>
    <x v="2"/>
    <x v="484"/>
    <n v="0"/>
    <n v="0"/>
    <x v="56"/>
    <x v="26"/>
    <n v="3"/>
    <x v="4"/>
    <x v="0"/>
  </r>
  <r>
    <n v="1954"/>
    <x v="3"/>
    <x v="4"/>
    <x v="485"/>
    <n v="0"/>
    <n v="1"/>
    <x v="58"/>
    <x v="12"/>
    <n v="4"/>
    <x v="3"/>
    <x v="6"/>
  </r>
  <r>
    <n v="1959"/>
    <x v="0"/>
    <x v="3"/>
    <x v="486"/>
    <n v="0"/>
    <n v="0"/>
    <x v="356"/>
    <x v="8"/>
    <n v="4"/>
    <x v="2"/>
    <x v="0"/>
  </r>
  <r>
    <n v="1959"/>
    <x v="0"/>
    <x v="3"/>
    <x v="486"/>
    <n v="0"/>
    <n v="0"/>
    <x v="356"/>
    <x v="8"/>
    <n v="4"/>
    <x v="2"/>
    <x v="0"/>
  </r>
  <r>
    <n v="1959"/>
    <x v="0"/>
    <x v="3"/>
    <x v="487"/>
    <n v="0"/>
    <n v="1"/>
    <x v="357"/>
    <x v="8"/>
    <n v="4"/>
    <x v="7"/>
    <x v="1"/>
  </r>
  <r>
    <n v="1972"/>
    <x v="2"/>
    <x v="3"/>
    <x v="488"/>
    <n v="0"/>
    <n v="1"/>
    <x v="358"/>
    <x v="25"/>
    <n v="7"/>
    <x v="4"/>
    <x v="6"/>
  </r>
  <r>
    <n v="1949"/>
    <x v="3"/>
    <x v="2"/>
    <x v="489"/>
    <n v="0"/>
    <n v="1"/>
    <x v="328"/>
    <x v="39"/>
    <n v="5"/>
    <x v="3"/>
    <x v="4"/>
  </r>
  <r>
    <n v="1969"/>
    <x v="0"/>
    <x v="2"/>
    <x v="490"/>
    <n v="0"/>
    <n v="1"/>
    <x v="256"/>
    <x v="0"/>
    <n v="8"/>
    <x v="3"/>
    <x v="0"/>
  </r>
  <r>
    <n v="1969"/>
    <x v="0"/>
    <x v="2"/>
    <x v="490"/>
    <n v="0"/>
    <n v="1"/>
    <x v="256"/>
    <x v="0"/>
    <n v="8"/>
    <x v="3"/>
    <x v="3"/>
  </r>
  <r>
    <n v="1963"/>
    <x v="1"/>
    <x v="4"/>
    <x v="491"/>
    <n v="0"/>
    <n v="1"/>
    <x v="269"/>
    <x v="29"/>
    <n v="10"/>
    <x v="6"/>
    <x v="6"/>
  </r>
  <r>
    <n v="1963"/>
    <x v="1"/>
    <x v="4"/>
    <x v="491"/>
    <n v="0"/>
    <n v="1"/>
    <x v="269"/>
    <x v="29"/>
    <n v="10"/>
    <x v="6"/>
    <x v="0"/>
  </r>
  <r>
    <n v="1996"/>
    <x v="2"/>
    <x v="2"/>
    <x v="130"/>
    <n v="0"/>
    <n v="0"/>
    <x v="197"/>
    <x v="51"/>
    <n v="3"/>
    <x v="8"/>
    <x v="3"/>
  </r>
  <r>
    <n v="1952"/>
    <x v="3"/>
    <x v="2"/>
    <x v="492"/>
    <n v="1"/>
    <n v="1"/>
    <x v="318"/>
    <x v="5"/>
    <n v="1"/>
    <x v="6"/>
    <x v="0"/>
  </r>
  <r>
    <n v="1973"/>
    <x v="0"/>
    <x v="2"/>
    <x v="493"/>
    <n v="1"/>
    <n v="0"/>
    <x v="359"/>
    <x v="16"/>
    <n v="2"/>
    <x v="8"/>
    <x v="3"/>
  </r>
  <r>
    <n v="1976"/>
    <x v="3"/>
    <x v="3"/>
    <x v="494"/>
    <n v="1"/>
    <n v="0"/>
    <x v="151"/>
    <x v="10"/>
    <n v="3"/>
    <x v="3"/>
    <x v="4"/>
  </r>
  <r>
    <n v="1978"/>
    <x v="3"/>
    <x v="2"/>
    <x v="495"/>
    <n v="1"/>
    <n v="0"/>
    <x v="360"/>
    <x v="7"/>
    <n v="6"/>
    <x v="8"/>
    <x v="0"/>
  </r>
  <r>
    <n v="1973"/>
    <x v="0"/>
    <x v="2"/>
    <x v="496"/>
    <n v="1"/>
    <n v="1"/>
    <x v="361"/>
    <x v="25"/>
    <n v="2"/>
    <x v="1"/>
    <x v="6"/>
  </r>
  <r>
    <n v="1974"/>
    <x v="0"/>
    <x v="1"/>
    <x v="497"/>
    <n v="0"/>
    <n v="0"/>
    <x v="97"/>
    <x v="19"/>
    <n v="3"/>
    <x v="3"/>
    <x v="5"/>
  </r>
  <r>
    <n v="1955"/>
    <x v="1"/>
    <x v="3"/>
    <x v="498"/>
    <n v="1"/>
    <n v="1"/>
    <x v="261"/>
    <x v="12"/>
    <n v="1"/>
    <x v="3"/>
    <x v="6"/>
  </r>
  <r>
    <n v="1955"/>
    <x v="1"/>
    <x v="3"/>
    <x v="498"/>
    <n v="1"/>
    <n v="1"/>
    <x v="261"/>
    <x v="12"/>
    <n v="1"/>
    <x v="3"/>
    <x v="1"/>
  </r>
  <r>
    <n v="1959"/>
    <x v="3"/>
    <x v="2"/>
    <x v="499"/>
    <n v="0"/>
    <n v="1"/>
    <x v="98"/>
    <x v="11"/>
    <n v="0"/>
    <x v="1"/>
    <x v="0"/>
  </r>
  <r>
    <n v="1955"/>
    <x v="0"/>
    <x v="2"/>
    <x v="500"/>
    <n v="0"/>
    <n v="1"/>
    <x v="74"/>
    <x v="12"/>
    <n v="9"/>
    <x v="4"/>
    <x v="1"/>
  </r>
  <r>
    <n v="1958"/>
    <x v="1"/>
    <x v="4"/>
    <x v="501"/>
    <n v="0"/>
    <n v="1"/>
    <x v="77"/>
    <x v="2"/>
    <n v="3"/>
    <x v="4"/>
    <x v="0"/>
  </r>
  <r>
    <n v="1970"/>
    <x v="0"/>
    <x v="2"/>
    <x v="502"/>
    <n v="0"/>
    <n v="0"/>
    <x v="155"/>
    <x v="0"/>
    <n v="4"/>
    <x v="0"/>
    <x v="1"/>
  </r>
  <r>
    <n v="1944"/>
    <x v="0"/>
    <x v="2"/>
    <x v="503"/>
    <n v="0"/>
    <n v="0"/>
    <x v="176"/>
    <x v="50"/>
    <n v="5"/>
    <x v="0"/>
    <x v="3"/>
  </r>
  <r>
    <n v="1958"/>
    <x v="3"/>
    <x v="2"/>
    <x v="504"/>
    <n v="1"/>
    <n v="1"/>
    <x v="265"/>
    <x v="11"/>
    <n v="2"/>
    <x v="3"/>
    <x v="1"/>
  </r>
  <r>
    <n v="1978"/>
    <x v="0"/>
    <x v="3"/>
    <x v="505"/>
    <n v="0"/>
    <n v="0"/>
    <x v="362"/>
    <x v="34"/>
    <n v="8"/>
    <x v="4"/>
    <x v="0"/>
  </r>
  <r>
    <n v="1971"/>
    <x v="3"/>
    <x v="0"/>
    <x v="506"/>
    <n v="1"/>
    <n v="1"/>
    <x v="146"/>
    <x v="18"/>
    <n v="2"/>
    <x v="3"/>
    <x v="0"/>
  </r>
  <r>
    <n v="1964"/>
    <x v="0"/>
    <x v="2"/>
    <x v="507"/>
    <n v="0"/>
    <n v="1"/>
    <x v="219"/>
    <x v="35"/>
    <n v="3"/>
    <x v="6"/>
    <x v="4"/>
  </r>
  <r>
    <n v="1952"/>
    <x v="1"/>
    <x v="1"/>
    <x v="508"/>
    <n v="0"/>
    <n v="1"/>
    <x v="363"/>
    <x v="43"/>
    <n v="6"/>
    <x v="5"/>
    <x v="0"/>
  </r>
  <r>
    <n v="1956"/>
    <x v="0"/>
    <x v="1"/>
    <x v="509"/>
    <n v="1"/>
    <n v="1"/>
    <x v="18"/>
    <x v="31"/>
    <n v="4"/>
    <x v="4"/>
    <x v="3"/>
  </r>
  <r>
    <n v="1974"/>
    <x v="1"/>
    <x v="3"/>
    <x v="510"/>
    <n v="0"/>
    <n v="1"/>
    <x v="364"/>
    <x v="16"/>
    <n v="1"/>
    <x v="3"/>
    <x v="0"/>
  </r>
  <r>
    <n v="1979"/>
    <x v="0"/>
    <x v="1"/>
    <x v="511"/>
    <n v="0"/>
    <n v="1"/>
    <x v="365"/>
    <x v="7"/>
    <n v="10"/>
    <x v="3"/>
    <x v="5"/>
  </r>
  <r>
    <n v="1979"/>
    <x v="0"/>
    <x v="1"/>
    <x v="511"/>
    <n v="0"/>
    <n v="1"/>
    <x v="365"/>
    <x v="7"/>
    <n v="10"/>
    <x v="3"/>
    <x v="1"/>
  </r>
  <r>
    <n v="1981"/>
    <x v="2"/>
    <x v="2"/>
    <x v="512"/>
    <n v="1"/>
    <n v="1"/>
    <x v="366"/>
    <x v="9"/>
    <n v="8"/>
    <x v="6"/>
    <x v="0"/>
  </r>
  <r>
    <n v="1987"/>
    <x v="0"/>
    <x v="3"/>
    <x v="513"/>
    <n v="1"/>
    <n v="0"/>
    <x v="335"/>
    <x v="21"/>
    <n v="2"/>
    <x v="6"/>
    <x v="0"/>
  </r>
  <r>
    <n v="1982"/>
    <x v="0"/>
    <x v="3"/>
    <x v="514"/>
    <n v="0"/>
    <n v="0"/>
    <x v="367"/>
    <x v="30"/>
    <n v="10"/>
    <x v="4"/>
    <x v="2"/>
  </r>
  <r>
    <n v="1975"/>
    <x v="3"/>
    <x v="2"/>
    <x v="515"/>
    <n v="0"/>
    <n v="0"/>
    <x v="137"/>
    <x v="13"/>
    <n v="5"/>
    <x v="2"/>
    <x v="0"/>
  </r>
  <r>
    <n v="1956"/>
    <x v="3"/>
    <x v="3"/>
    <x v="516"/>
    <n v="0"/>
    <n v="1"/>
    <x v="368"/>
    <x v="2"/>
    <n v="7"/>
    <x v="4"/>
    <x v="0"/>
  </r>
  <r>
    <n v="1973"/>
    <x v="2"/>
    <x v="2"/>
    <x v="120"/>
    <n v="1"/>
    <n v="0"/>
    <x v="24"/>
    <x v="16"/>
    <n v="3"/>
    <x v="6"/>
    <x v="4"/>
  </r>
  <r>
    <n v="1986"/>
    <x v="4"/>
    <x v="1"/>
    <x v="517"/>
    <n v="1"/>
    <n v="0"/>
    <x v="225"/>
    <x v="21"/>
    <n v="3"/>
    <x v="6"/>
    <x v="0"/>
  </r>
  <r>
    <n v="1974"/>
    <x v="0"/>
    <x v="2"/>
    <x v="518"/>
    <n v="2"/>
    <n v="0"/>
    <x v="369"/>
    <x v="19"/>
    <n v="1"/>
    <x v="6"/>
    <x v="0"/>
  </r>
  <r>
    <n v="1978"/>
    <x v="0"/>
    <x v="2"/>
    <x v="519"/>
    <n v="2"/>
    <n v="0"/>
    <x v="333"/>
    <x v="10"/>
    <n v="8"/>
    <x v="5"/>
    <x v="2"/>
  </r>
  <r>
    <n v="1984"/>
    <x v="0"/>
    <x v="3"/>
    <x v="520"/>
    <n v="1"/>
    <n v="0"/>
    <x v="189"/>
    <x v="26"/>
    <n v="2"/>
    <x v="4"/>
    <x v="2"/>
  </r>
  <r>
    <n v="1974"/>
    <x v="0"/>
    <x v="0"/>
    <x v="521"/>
    <n v="1"/>
    <n v="0"/>
    <x v="174"/>
    <x v="19"/>
    <n v="1"/>
    <x v="6"/>
    <x v="1"/>
  </r>
  <r>
    <n v="1975"/>
    <x v="0"/>
    <x v="1"/>
    <x v="522"/>
    <n v="1"/>
    <n v="2"/>
    <x v="370"/>
    <x v="32"/>
    <n v="4"/>
    <x v="1"/>
    <x v="2"/>
  </r>
  <r>
    <n v="1970"/>
    <x v="1"/>
    <x v="2"/>
    <x v="523"/>
    <n v="0"/>
    <n v="1"/>
    <x v="371"/>
    <x v="14"/>
    <n v="2"/>
    <x v="7"/>
    <x v="1"/>
  </r>
  <r>
    <n v="1965"/>
    <x v="0"/>
    <x v="3"/>
    <x v="524"/>
    <n v="0"/>
    <n v="0"/>
    <x v="372"/>
    <x v="36"/>
    <n v="8"/>
    <x v="5"/>
    <x v="2"/>
  </r>
  <r>
    <n v="1986"/>
    <x v="0"/>
    <x v="2"/>
    <x v="525"/>
    <n v="1"/>
    <n v="0"/>
    <x v="373"/>
    <x v="27"/>
    <n v="1"/>
    <x v="6"/>
    <x v="3"/>
  </r>
  <r>
    <n v="1975"/>
    <x v="0"/>
    <x v="1"/>
    <x v="526"/>
    <n v="1"/>
    <n v="1"/>
    <x v="374"/>
    <x v="32"/>
    <n v="2"/>
    <x v="4"/>
    <x v="0"/>
  </r>
  <r>
    <n v="1979"/>
    <x v="4"/>
    <x v="1"/>
    <x v="527"/>
    <n v="1"/>
    <n v="0"/>
    <x v="131"/>
    <x v="7"/>
    <n v="1"/>
    <x v="6"/>
    <x v="0"/>
  </r>
  <r>
    <n v="1974"/>
    <x v="3"/>
    <x v="2"/>
    <x v="528"/>
    <n v="0"/>
    <n v="0"/>
    <x v="375"/>
    <x v="16"/>
    <n v="3"/>
    <x v="0"/>
    <x v="0"/>
  </r>
  <r>
    <n v="1989"/>
    <x v="0"/>
    <x v="2"/>
    <x v="529"/>
    <n v="1"/>
    <n v="0"/>
    <x v="376"/>
    <x v="46"/>
    <n v="2"/>
    <x v="7"/>
    <x v="3"/>
  </r>
  <r>
    <n v="1957"/>
    <x v="1"/>
    <x v="2"/>
    <x v="530"/>
    <n v="1"/>
    <n v="2"/>
    <x v="366"/>
    <x v="2"/>
    <n v="6"/>
    <x v="5"/>
    <x v="6"/>
  </r>
  <r>
    <n v="1956"/>
    <x v="3"/>
    <x v="3"/>
    <x v="531"/>
    <n v="1"/>
    <n v="1"/>
    <x v="377"/>
    <x v="31"/>
    <n v="3"/>
    <x v="6"/>
    <x v="3"/>
  </r>
  <r>
    <n v="1952"/>
    <x v="0"/>
    <x v="1"/>
    <x v="532"/>
    <n v="0"/>
    <n v="1"/>
    <x v="378"/>
    <x v="43"/>
    <n v="8"/>
    <x v="3"/>
    <x v="3"/>
  </r>
  <r>
    <n v="1956"/>
    <x v="3"/>
    <x v="2"/>
    <x v="533"/>
    <n v="0"/>
    <n v="0"/>
    <x v="379"/>
    <x v="2"/>
    <n v="4"/>
    <x v="2"/>
    <x v="6"/>
  </r>
  <r>
    <n v="1974"/>
    <x v="0"/>
    <x v="2"/>
    <x v="534"/>
    <n v="0"/>
    <n v="1"/>
    <x v="151"/>
    <x v="32"/>
    <n v="5"/>
    <x v="4"/>
    <x v="0"/>
  </r>
  <r>
    <n v="1974"/>
    <x v="0"/>
    <x v="2"/>
    <x v="534"/>
    <n v="0"/>
    <n v="1"/>
    <x v="151"/>
    <x v="32"/>
    <n v="5"/>
    <x v="4"/>
    <x v="0"/>
  </r>
  <r>
    <n v="1980"/>
    <x v="0"/>
    <x v="2"/>
    <x v="535"/>
    <n v="0"/>
    <n v="1"/>
    <x v="307"/>
    <x v="9"/>
    <n v="3"/>
    <x v="6"/>
    <x v="4"/>
  </r>
  <r>
    <n v="1974"/>
    <x v="0"/>
    <x v="1"/>
    <x v="536"/>
    <n v="1"/>
    <n v="0"/>
    <x v="380"/>
    <x v="32"/>
    <n v="6"/>
    <x v="8"/>
    <x v="0"/>
  </r>
  <r>
    <n v="1969"/>
    <x v="0"/>
    <x v="3"/>
    <x v="537"/>
    <n v="0"/>
    <n v="1"/>
    <x v="243"/>
    <x v="14"/>
    <n v="7"/>
    <x v="5"/>
    <x v="3"/>
  </r>
  <r>
    <n v="1963"/>
    <x v="3"/>
    <x v="3"/>
    <x v="538"/>
    <n v="0"/>
    <n v="1"/>
    <x v="71"/>
    <x v="33"/>
    <n v="8"/>
    <x v="4"/>
    <x v="1"/>
  </r>
  <r>
    <n v="1981"/>
    <x v="2"/>
    <x v="3"/>
    <x v="539"/>
    <n v="1"/>
    <n v="0"/>
    <x v="381"/>
    <x v="40"/>
    <n v="7"/>
    <x v="5"/>
    <x v="6"/>
  </r>
  <r>
    <n v="1981"/>
    <x v="2"/>
    <x v="3"/>
    <x v="539"/>
    <n v="1"/>
    <n v="0"/>
    <x v="381"/>
    <x v="40"/>
    <n v="7"/>
    <x v="5"/>
    <x v="0"/>
  </r>
  <r>
    <n v="1988"/>
    <x v="3"/>
    <x v="1"/>
    <x v="540"/>
    <n v="0"/>
    <n v="0"/>
    <x v="382"/>
    <x v="21"/>
    <n v="3"/>
    <x v="0"/>
    <x v="2"/>
  </r>
  <r>
    <n v="1960"/>
    <x v="2"/>
    <x v="1"/>
    <x v="541"/>
    <n v="0"/>
    <n v="0"/>
    <x v="299"/>
    <x v="8"/>
    <n v="2"/>
    <x v="3"/>
    <x v="0"/>
  </r>
  <r>
    <n v="1988"/>
    <x v="0"/>
    <x v="2"/>
    <x v="542"/>
    <n v="0"/>
    <n v="0"/>
    <x v="383"/>
    <x v="21"/>
    <n v="3"/>
    <x v="0"/>
    <x v="6"/>
  </r>
  <r>
    <n v="1988"/>
    <x v="0"/>
    <x v="2"/>
    <x v="542"/>
    <n v="0"/>
    <n v="0"/>
    <x v="383"/>
    <x v="21"/>
    <n v="3"/>
    <x v="0"/>
    <x v="1"/>
  </r>
  <r>
    <n v="1966"/>
    <x v="0"/>
    <x v="0"/>
    <x v="543"/>
    <n v="0"/>
    <n v="1"/>
    <x v="384"/>
    <x v="36"/>
    <n v="3"/>
    <x v="3"/>
    <x v="0"/>
  </r>
  <r>
    <n v="1950"/>
    <x v="0"/>
    <x v="3"/>
    <x v="544"/>
    <n v="0"/>
    <n v="1"/>
    <x v="385"/>
    <x v="41"/>
    <n v="3"/>
    <x v="2"/>
    <x v="2"/>
  </r>
  <r>
    <n v="1964"/>
    <x v="0"/>
    <x v="2"/>
    <x v="545"/>
    <n v="0"/>
    <n v="1"/>
    <x v="231"/>
    <x v="35"/>
    <n v="8"/>
    <x v="5"/>
    <x v="0"/>
  </r>
  <r>
    <n v="1953"/>
    <x v="0"/>
    <x v="0"/>
    <x v="546"/>
    <n v="0"/>
    <n v="0"/>
    <x v="386"/>
    <x v="5"/>
    <n v="6"/>
    <x v="7"/>
    <x v="5"/>
  </r>
  <r>
    <n v="1983"/>
    <x v="1"/>
    <x v="3"/>
    <x v="547"/>
    <n v="0"/>
    <n v="0"/>
    <x v="254"/>
    <x v="26"/>
    <n v="5"/>
    <x v="7"/>
    <x v="5"/>
  </r>
  <r>
    <n v="1962"/>
    <x v="0"/>
    <x v="1"/>
    <x v="548"/>
    <n v="1"/>
    <n v="1"/>
    <x v="387"/>
    <x v="33"/>
    <n v="2"/>
    <x v="4"/>
    <x v="1"/>
  </r>
  <r>
    <n v="1970"/>
    <x v="2"/>
    <x v="2"/>
    <x v="549"/>
    <n v="0"/>
    <n v="0"/>
    <x v="388"/>
    <x v="14"/>
    <n v="2"/>
    <x v="1"/>
    <x v="0"/>
  </r>
  <r>
    <n v="1970"/>
    <x v="2"/>
    <x v="2"/>
    <x v="549"/>
    <n v="0"/>
    <n v="0"/>
    <x v="388"/>
    <x v="14"/>
    <n v="2"/>
    <x v="1"/>
    <x v="0"/>
  </r>
  <r>
    <n v="1970"/>
    <x v="1"/>
    <x v="3"/>
    <x v="550"/>
    <n v="0"/>
    <n v="1"/>
    <x v="15"/>
    <x v="14"/>
    <n v="5"/>
    <x v="1"/>
    <x v="0"/>
  </r>
  <r>
    <n v="1981"/>
    <x v="1"/>
    <x v="2"/>
    <x v="551"/>
    <n v="0"/>
    <n v="0"/>
    <x v="180"/>
    <x v="9"/>
    <n v="6"/>
    <x v="2"/>
    <x v="0"/>
  </r>
  <r>
    <n v="1961"/>
    <x v="0"/>
    <x v="1"/>
    <x v="552"/>
    <n v="0"/>
    <n v="1"/>
    <x v="389"/>
    <x v="23"/>
    <n v="1"/>
    <x v="3"/>
    <x v="0"/>
  </r>
  <r>
    <n v="1976"/>
    <x v="0"/>
    <x v="1"/>
    <x v="553"/>
    <n v="0"/>
    <n v="0"/>
    <x v="111"/>
    <x v="13"/>
    <n v="2"/>
    <x v="3"/>
    <x v="0"/>
  </r>
  <r>
    <n v="1976"/>
    <x v="0"/>
    <x v="1"/>
    <x v="553"/>
    <n v="0"/>
    <n v="0"/>
    <x v="111"/>
    <x v="13"/>
    <n v="2"/>
    <x v="3"/>
    <x v="0"/>
  </r>
  <r>
    <n v="1966"/>
    <x v="0"/>
    <x v="0"/>
    <x v="554"/>
    <n v="0"/>
    <n v="1"/>
    <x v="38"/>
    <x v="3"/>
    <n v="6"/>
    <x v="5"/>
    <x v="0"/>
  </r>
  <r>
    <n v="1959"/>
    <x v="2"/>
    <x v="2"/>
    <x v="555"/>
    <n v="0"/>
    <n v="1"/>
    <x v="390"/>
    <x v="8"/>
    <n v="1"/>
    <x v="4"/>
    <x v="0"/>
  </r>
  <r>
    <n v="1977"/>
    <x v="1"/>
    <x v="2"/>
    <x v="556"/>
    <n v="0"/>
    <n v="1"/>
    <x v="391"/>
    <x v="10"/>
    <n v="6"/>
    <x v="1"/>
    <x v="0"/>
  </r>
  <r>
    <n v="1952"/>
    <x v="0"/>
    <x v="0"/>
    <x v="557"/>
    <n v="0"/>
    <n v="1"/>
    <x v="392"/>
    <x v="5"/>
    <n v="2"/>
    <x v="6"/>
    <x v="6"/>
  </r>
  <r>
    <n v="1962"/>
    <x v="0"/>
    <x v="3"/>
    <x v="558"/>
    <n v="0"/>
    <n v="0"/>
    <x v="270"/>
    <x v="29"/>
    <n v="4"/>
    <x v="7"/>
    <x v="0"/>
  </r>
  <r>
    <n v="1971"/>
    <x v="3"/>
    <x v="3"/>
    <x v="559"/>
    <n v="1"/>
    <n v="0"/>
    <x v="92"/>
    <x v="25"/>
    <n v="9"/>
    <x v="12"/>
    <x v="0"/>
  </r>
  <r>
    <n v="1991"/>
    <x v="2"/>
    <x v="1"/>
    <x v="560"/>
    <n v="0"/>
    <n v="0"/>
    <x v="393"/>
    <x v="48"/>
    <n v="3"/>
    <x v="7"/>
    <x v="5"/>
  </r>
  <r>
    <n v="1965"/>
    <x v="0"/>
    <x v="2"/>
    <x v="561"/>
    <n v="0"/>
    <n v="0"/>
    <x v="394"/>
    <x v="35"/>
    <n v="3"/>
    <x v="0"/>
    <x v="1"/>
  </r>
  <r>
    <n v="1989"/>
    <x v="0"/>
    <x v="2"/>
    <x v="562"/>
    <n v="1"/>
    <n v="0"/>
    <x v="215"/>
    <x v="4"/>
    <n v="2"/>
    <x v="4"/>
    <x v="0"/>
  </r>
  <r>
    <n v="1962"/>
    <x v="1"/>
    <x v="4"/>
    <x v="563"/>
    <n v="0"/>
    <n v="0"/>
    <x v="395"/>
    <x v="23"/>
    <n v="6"/>
    <x v="2"/>
    <x v="0"/>
  </r>
  <r>
    <n v="1954"/>
    <x v="3"/>
    <x v="3"/>
    <x v="564"/>
    <n v="0"/>
    <n v="1"/>
    <x v="48"/>
    <x v="5"/>
    <n v="2"/>
    <x v="2"/>
    <x v="0"/>
  </r>
  <r>
    <n v="1983"/>
    <x v="0"/>
    <x v="1"/>
    <x v="565"/>
    <n v="1"/>
    <n v="0"/>
    <x v="337"/>
    <x v="30"/>
    <n v="1"/>
    <x v="5"/>
    <x v="0"/>
  </r>
  <r>
    <n v="1972"/>
    <x v="0"/>
    <x v="2"/>
    <x v="566"/>
    <n v="1"/>
    <n v="0"/>
    <x v="396"/>
    <x v="18"/>
    <n v="2"/>
    <x v="6"/>
    <x v="0"/>
  </r>
  <r>
    <n v="1970"/>
    <x v="0"/>
    <x v="1"/>
    <x v="567"/>
    <n v="1"/>
    <n v="0"/>
    <x v="383"/>
    <x v="0"/>
    <n v="1"/>
    <x v="1"/>
    <x v="0"/>
  </r>
  <r>
    <n v="1980"/>
    <x v="0"/>
    <x v="2"/>
    <x v="568"/>
    <n v="1"/>
    <n v="0"/>
    <x v="397"/>
    <x v="7"/>
    <n v="2"/>
    <x v="3"/>
    <x v="0"/>
  </r>
  <r>
    <n v="1967"/>
    <x v="0"/>
    <x v="2"/>
    <x v="569"/>
    <n v="2"/>
    <n v="1"/>
    <x v="232"/>
    <x v="45"/>
    <n v="2"/>
    <x v="3"/>
    <x v="0"/>
  </r>
  <r>
    <n v="1967"/>
    <x v="0"/>
    <x v="2"/>
    <x v="569"/>
    <n v="2"/>
    <n v="1"/>
    <x v="232"/>
    <x v="45"/>
    <n v="2"/>
    <x v="3"/>
    <x v="0"/>
  </r>
  <r>
    <n v="1957"/>
    <x v="0"/>
    <x v="2"/>
    <x v="570"/>
    <n v="0"/>
    <n v="1"/>
    <x v="218"/>
    <x v="2"/>
    <n v="3"/>
    <x v="7"/>
    <x v="1"/>
  </r>
  <r>
    <n v="1958"/>
    <x v="0"/>
    <x v="3"/>
    <x v="571"/>
    <n v="0"/>
    <n v="1"/>
    <x v="398"/>
    <x v="11"/>
    <n v="7"/>
    <x v="1"/>
    <x v="0"/>
  </r>
  <r>
    <n v="1971"/>
    <x v="0"/>
    <x v="1"/>
    <x v="572"/>
    <n v="0"/>
    <n v="1"/>
    <x v="399"/>
    <x v="18"/>
    <n v="6"/>
    <x v="2"/>
    <x v="1"/>
  </r>
  <r>
    <n v="1984"/>
    <x v="1"/>
    <x v="1"/>
    <x v="573"/>
    <n v="0"/>
    <n v="0"/>
    <x v="387"/>
    <x v="22"/>
    <n v="8"/>
    <x v="5"/>
    <x v="0"/>
  </r>
  <r>
    <n v="1963"/>
    <x v="0"/>
    <x v="0"/>
    <x v="574"/>
    <n v="1"/>
    <n v="1"/>
    <x v="400"/>
    <x v="29"/>
    <n v="1"/>
    <x v="5"/>
    <x v="5"/>
  </r>
  <r>
    <n v="1990"/>
    <x v="2"/>
    <x v="1"/>
    <x v="575"/>
    <n v="1"/>
    <n v="0"/>
    <x v="36"/>
    <x v="20"/>
    <n v="10"/>
    <x v="8"/>
    <x v="6"/>
  </r>
  <r>
    <n v="1951"/>
    <x v="0"/>
    <x v="2"/>
    <x v="576"/>
    <n v="1"/>
    <n v="1"/>
    <x v="401"/>
    <x v="28"/>
    <n v="1"/>
    <x v="5"/>
    <x v="2"/>
  </r>
  <r>
    <n v="1978"/>
    <x v="2"/>
    <x v="3"/>
    <x v="577"/>
    <n v="0"/>
    <n v="0"/>
    <x v="402"/>
    <x v="34"/>
    <n v="7"/>
    <x v="5"/>
    <x v="4"/>
  </r>
  <r>
    <n v="1968"/>
    <x v="1"/>
    <x v="0"/>
    <x v="578"/>
    <n v="0"/>
    <n v="1"/>
    <x v="89"/>
    <x v="24"/>
    <n v="6"/>
    <x v="3"/>
    <x v="1"/>
  </r>
  <r>
    <n v="1972"/>
    <x v="2"/>
    <x v="3"/>
    <x v="579"/>
    <n v="0"/>
    <n v="1"/>
    <x v="403"/>
    <x v="19"/>
    <n v="7"/>
    <x v="3"/>
    <x v="1"/>
  </r>
  <r>
    <n v="1963"/>
    <x v="0"/>
    <x v="2"/>
    <x v="580"/>
    <n v="0"/>
    <n v="2"/>
    <x v="404"/>
    <x v="35"/>
    <n v="7"/>
    <x v="3"/>
    <x v="0"/>
  </r>
  <r>
    <n v="1960"/>
    <x v="0"/>
    <x v="3"/>
    <x v="581"/>
    <n v="0"/>
    <n v="1"/>
    <x v="139"/>
    <x v="23"/>
    <n v="11"/>
    <x v="3"/>
    <x v="0"/>
  </r>
  <r>
    <n v="1977"/>
    <x v="0"/>
    <x v="1"/>
    <x v="582"/>
    <n v="2"/>
    <n v="0"/>
    <x v="93"/>
    <x v="34"/>
    <n v="7"/>
    <x v="8"/>
    <x v="0"/>
  </r>
  <r>
    <n v="1963"/>
    <x v="1"/>
    <x v="2"/>
    <x v="583"/>
    <n v="1"/>
    <n v="1"/>
    <x v="405"/>
    <x v="33"/>
    <n v="0"/>
    <x v="14"/>
    <x v="0"/>
  </r>
  <r>
    <n v="1966"/>
    <x v="0"/>
    <x v="1"/>
    <x v="584"/>
    <n v="0"/>
    <n v="0"/>
    <x v="406"/>
    <x v="36"/>
    <n v="0"/>
    <x v="7"/>
    <x v="0"/>
  </r>
  <r>
    <n v="1978"/>
    <x v="0"/>
    <x v="2"/>
    <x v="585"/>
    <n v="1"/>
    <n v="0"/>
    <x v="407"/>
    <x v="10"/>
    <n v="1"/>
    <x v="1"/>
    <x v="0"/>
  </r>
  <r>
    <n v="1952"/>
    <x v="3"/>
    <x v="3"/>
    <x v="586"/>
    <n v="0"/>
    <n v="1"/>
    <x v="336"/>
    <x v="28"/>
    <n v="4"/>
    <x v="2"/>
    <x v="3"/>
  </r>
  <r>
    <n v="1957"/>
    <x v="0"/>
    <x v="4"/>
    <x v="587"/>
    <n v="0"/>
    <n v="1"/>
    <x v="46"/>
    <x v="31"/>
    <n v="4"/>
    <x v="2"/>
    <x v="3"/>
  </r>
  <r>
    <n v="1981"/>
    <x v="3"/>
    <x v="3"/>
    <x v="588"/>
    <n v="0"/>
    <n v="0"/>
    <x v="331"/>
    <x v="40"/>
    <n v="3"/>
    <x v="0"/>
    <x v="6"/>
  </r>
  <r>
    <n v="1960"/>
    <x v="0"/>
    <x v="3"/>
    <x v="589"/>
    <n v="0"/>
    <n v="0"/>
    <x v="408"/>
    <x v="8"/>
    <n v="10"/>
    <x v="5"/>
    <x v="2"/>
  </r>
  <r>
    <n v="1963"/>
    <x v="0"/>
    <x v="3"/>
    <x v="590"/>
    <n v="0"/>
    <n v="1"/>
    <x v="229"/>
    <x v="33"/>
    <n v="6"/>
    <x v="7"/>
    <x v="0"/>
  </r>
  <r>
    <n v="1991"/>
    <x v="3"/>
    <x v="1"/>
    <x v="591"/>
    <n v="0"/>
    <n v="0"/>
    <x v="409"/>
    <x v="20"/>
    <n v="3"/>
    <x v="0"/>
    <x v="0"/>
  </r>
  <r>
    <n v="1991"/>
    <x v="3"/>
    <x v="1"/>
    <x v="591"/>
    <n v="0"/>
    <n v="0"/>
    <x v="409"/>
    <x v="20"/>
    <n v="3"/>
    <x v="0"/>
    <x v="6"/>
  </r>
  <r>
    <n v="1948"/>
    <x v="0"/>
    <x v="3"/>
    <x v="592"/>
    <n v="0"/>
    <n v="0"/>
    <x v="410"/>
    <x v="37"/>
    <n v="7"/>
    <x v="5"/>
    <x v="3"/>
  </r>
  <r>
    <n v="1959"/>
    <x v="2"/>
    <x v="0"/>
    <x v="593"/>
    <n v="0"/>
    <n v="1"/>
    <x v="78"/>
    <x v="8"/>
    <n v="7"/>
    <x v="1"/>
    <x v="6"/>
  </r>
  <r>
    <n v="1952"/>
    <x v="4"/>
    <x v="3"/>
    <x v="594"/>
    <n v="0"/>
    <n v="0"/>
    <x v="371"/>
    <x v="43"/>
    <n v="1"/>
    <x v="4"/>
    <x v="2"/>
  </r>
  <r>
    <n v="1949"/>
    <x v="0"/>
    <x v="0"/>
    <x v="595"/>
    <n v="0"/>
    <n v="1"/>
    <x v="411"/>
    <x v="39"/>
    <n v="3"/>
    <x v="4"/>
    <x v="0"/>
  </r>
  <r>
    <n v="1953"/>
    <x v="0"/>
    <x v="0"/>
    <x v="596"/>
    <n v="0"/>
    <n v="0"/>
    <x v="80"/>
    <x v="5"/>
    <n v="1"/>
    <x v="5"/>
    <x v="0"/>
  </r>
  <r>
    <n v="1963"/>
    <x v="3"/>
    <x v="0"/>
    <x v="597"/>
    <n v="0"/>
    <n v="1"/>
    <x v="412"/>
    <x v="29"/>
    <n v="2"/>
    <x v="2"/>
    <x v="1"/>
  </r>
  <r>
    <n v="1965"/>
    <x v="3"/>
    <x v="2"/>
    <x v="598"/>
    <n v="1"/>
    <n v="1"/>
    <x v="327"/>
    <x v="36"/>
    <n v="9"/>
    <x v="3"/>
    <x v="0"/>
  </r>
  <r>
    <n v="1973"/>
    <x v="1"/>
    <x v="3"/>
    <x v="599"/>
    <n v="0"/>
    <n v="1"/>
    <x v="164"/>
    <x v="19"/>
    <n v="4"/>
    <x v="5"/>
    <x v="5"/>
  </r>
  <r>
    <n v="1982"/>
    <x v="0"/>
    <x v="3"/>
    <x v="600"/>
    <n v="0"/>
    <n v="0"/>
    <x v="413"/>
    <x v="30"/>
    <n v="2"/>
    <x v="0"/>
    <x v="0"/>
  </r>
  <r>
    <n v="1982"/>
    <x v="0"/>
    <x v="3"/>
    <x v="600"/>
    <n v="0"/>
    <n v="0"/>
    <x v="413"/>
    <x v="30"/>
    <n v="2"/>
    <x v="0"/>
    <x v="0"/>
  </r>
  <r>
    <n v="1959"/>
    <x v="0"/>
    <x v="2"/>
    <x v="601"/>
    <n v="0"/>
    <n v="1"/>
    <x v="209"/>
    <x v="8"/>
    <n v="10"/>
    <x v="3"/>
    <x v="4"/>
  </r>
  <r>
    <n v="1960"/>
    <x v="0"/>
    <x v="3"/>
    <x v="602"/>
    <n v="0"/>
    <n v="0"/>
    <x v="414"/>
    <x v="1"/>
    <n v="5"/>
    <x v="3"/>
    <x v="0"/>
  </r>
  <r>
    <n v="1970"/>
    <x v="0"/>
    <x v="3"/>
    <x v="603"/>
    <n v="0"/>
    <n v="1"/>
    <x v="134"/>
    <x v="14"/>
    <n v="9"/>
    <x v="1"/>
    <x v="1"/>
  </r>
  <r>
    <n v="1950"/>
    <x v="0"/>
    <x v="2"/>
    <x v="604"/>
    <n v="0"/>
    <n v="1"/>
    <x v="62"/>
    <x v="41"/>
    <n v="9"/>
    <x v="3"/>
    <x v="2"/>
  </r>
  <r>
    <n v="1994"/>
    <x v="0"/>
    <x v="1"/>
    <x v="605"/>
    <n v="0"/>
    <n v="0"/>
    <x v="346"/>
    <x v="52"/>
    <n v="7"/>
    <x v="7"/>
    <x v="6"/>
  </r>
  <r>
    <n v="1953"/>
    <x v="0"/>
    <x v="4"/>
    <x v="606"/>
    <n v="0"/>
    <n v="0"/>
    <x v="272"/>
    <x v="12"/>
    <n v="10"/>
    <x v="4"/>
    <x v="0"/>
  </r>
  <r>
    <n v="1980"/>
    <x v="4"/>
    <x v="2"/>
    <x v="607"/>
    <n v="0"/>
    <n v="0"/>
    <x v="67"/>
    <x v="9"/>
    <n v="2"/>
    <x v="6"/>
    <x v="0"/>
  </r>
  <r>
    <n v="1970"/>
    <x v="0"/>
    <x v="2"/>
    <x v="608"/>
    <n v="1"/>
    <n v="0"/>
    <x v="415"/>
    <x v="18"/>
    <n v="3"/>
    <x v="6"/>
    <x v="0"/>
  </r>
  <r>
    <n v="1951"/>
    <x v="1"/>
    <x v="1"/>
    <x v="609"/>
    <n v="0"/>
    <n v="1"/>
    <x v="320"/>
    <x v="43"/>
    <n v="11"/>
    <x v="3"/>
    <x v="6"/>
  </r>
  <r>
    <n v="1985"/>
    <x v="0"/>
    <x v="2"/>
    <x v="610"/>
    <n v="1"/>
    <n v="0"/>
    <x v="0"/>
    <x v="22"/>
    <n v="3"/>
    <x v="6"/>
    <x v="6"/>
  </r>
  <r>
    <n v="1983"/>
    <x v="0"/>
    <x v="2"/>
    <x v="611"/>
    <n v="1"/>
    <n v="0"/>
    <x v="369"/>
    <x v="30"/>
    <n v="2"/>
    <x v="4"/>
    <x v="4"/>
  </r>
  <r>
    <n v="1983"/>
    <x v="0"/>
    <x v="2"/>
    <x v="611"/>
    <n v="1"/>
    <n v="0"/>
    <x v="369"/>
    <x v="30"/>
    <n v="2"/>
    <x v="4"/>
    <x v="0"/>
  </r>
  <r>
    <n v="1977"/>
    <x v="0"/>
    <x v="1"/>
    <x v="612"/>
    <n v="0"/>
    <n v="1"/>
    <x v="128"/>
    <x v="13"/>
    <n v="7"/>
    <x v="1"/>
    <x v="1"/>
  </r>
  <r>
    <n v="1977"/>
    <x v="2"/>
    <x v="3"/>
    <x v="613"/>
    <n v="0"/>
    <n v="0"/>
    <x v="74"/>
    <x v="13"/>
    <n v="5"/>
    <x v="2"/>
    <x v="0"/>
  </r>
  <r>
    <n v="1995"/>
    <x v="0"/>
    <x v="1"/>
    <x v="614"/>
    <n v="0"/>
    <n v="0"/>
    <x v="416"/>
    <x v="53"/>
    <n v="3"/>
    <x v="0"/>
    <x v="4"/>
  </r>
  <r>
    <n v="1978"/>
    <x v="0"/>
    <x v="0"/>
    <x v="615"/>
    <n v="0"/>
    <n v="1"/>
    <x v="417"/>
    <x v="10"/>
    <n v="5"/>
    <x v="6"/>
    <x v="2"/>
  </r>
  <r>
    <n v="1954"/>
    <x v="2"/>
    <x v="1"/>
    <x v="616"/>
    <n v="0"/>
    <n v="1"/>
    <x v="78"/>
    <x v="12"/>
    <n v="3"/>
    <x v="7"/>
    <x v="6"/>
  </r>
  <r>
    <n v="1975"/>
    <x v="0"/>
    <x v="2"/>
    <x v="617"/>
    <n v="0"/>
    <n v="1"/>
    <x v="266"/>
    <x v="32"/>
    <n v="4"/>
    <x v="1"/>
    <x v="0"/>
  </r>
  <r>
    <n v="1975"/>
    <x v="3"/>
    <x v="2"/>
    <x v="618"/>
    <n v="0"/>
    <n v="1"/>
    <x v="411"/>
    <x v="32"/>
    <n v="3"/>
    <x v="3"/>
    <x v="0"/>
  </r>
  <r>
    <n v="1987"/>
    <x v="0"/>
    <x v="1"/>
    <x v="619"/>
    <n v="1"/>
    <n v="0"/>
    <x v="418"/>
    <x v="21"/>
    <n v="4"/>
    <x v="8"/>
    <x v="0"/>
  </r>
  <r>
    <n v="1969"/>
    <x v="0"/>
    <x v="4"/>
    <x v="620"/>
    <n v="1"/>
    <n v="1"/>
    <x v="192"/>
    <x v="0"/>
    <n v="3"/>
    <x v="4"/>
    <x v="1"/>
  </r>
  <r>
    <n v="1969"/>
    <x v="0"/>
    <x v="4"/>
    <x v="620"/>
    <n v="1"/>
    <n v="1"/>
    <x v="192"/>
    <x v="0"/>
    <n v="3"/>
    <x v="4"/>
    <x v="1"/>
  </r>
  <r>
    <n v="1959"/>
    <x v="3"/>
    <x v="2"/>
    <x v="621"/>
    <n v="0"/>
    <n v="1"/>
    <x v="419"/>
    <x v="8"/>
    <n v="8"/>
    <x v="5"/>
    <x v="0"/>
  </r>
  <r>
    <n v="1981"/>
    <x v="0"/>
    <x v="2"/>
    <x v="622"/>
    <n v="1"/>
    <n v="1"/>
    <x v="59"/>
    <x v="9"/>
    <n v="2"/>
    <x v="6"/>
    <x v="0"/>
  </r>
  <r>
    <n v="1973"/>
    <x v="1"/>
    <x v="3"/>
    <x v="623"/>
    <n v="1"/>
    <n v="1"/>
    <x v="420"/>
    <x v="19"/>
    <n v="4"/>
    <x v="1"/>
    <x v="1"/>
  </r>
  <r>
    <n v="1974"/>
    <x v="0"/>
    <x v="0"/>
    <x v="624"/>
    <n v="1"/>
    <n v="1"/>
    <x v="421"/>
    <x v="16"/>
    <n v="6"/>
    <x v="6"/>
    <x v="2"/>
  </r>
  <r>
    <n v="1975"/>
    <x v="3"/>
    <x v="3"/>
    <x v="625"/>
    <n v="1"/>
    <n v="0"/>
    <x v="422"/>
    <x v="32"/>
    <n v="4"/>
    <x v="8"/>
    <x v="0"/>
  </r>
  <r>
    <n v="1982"/>
    <x v="0"/>
    <x v="2"/>
    <x v="626"/>
    <n v="0"/>
    <n v="0"/>
    <x v="121"/>
    <x v="30"/>
    <n v="5"/>
    <x v="2"/>
    <x v="0"/>
  </r>
  <r>
    <n v="1986"/>
    <x v="1"/>
    <x v="1"/>
    <x v="627"/>
    <n v="0"/>
    <n v="0"/>
    <x v="423"/>
    <x v="27"/>
    <n v="3"/>
    <x v="0"/>
    <x v="6"/>
  </r>
  <r>
    <n v="1966"/>
    <x v="0"/>
    <x v="0"/>
    <x v="628"/>
    <n v="0"/>
    <n v="0"/>
    <x v="423"/>
    <x v="3"/>
    <n v="5"/>
    <x v="7"/>
    <x v="3"/>
  </r>
  <r>
    <n v="1966"/>
    <x v="0"/>
    <x v="1"/>
    <x v="629"/>
    <n v="1"/>
    <n v="1"/>
    <x v="424"/>
    <x v="3"/>
    <n v="5"/>
    <x v="3"/>
    <x v="6"/>
  </r>
  <r>
    <n v="1966"/>
    <x v="0"/>
    <x v="1"/>
    <x v="629"/>
    <n v="1"/>
    <n v="1"/>
    <x v="424"/>
    <x v="3"/>
    <n v="5"/>
    <x v="3"/>
    <x v="0"/>
  </r>
  <r>
    <n v="1966"/>
    <x v="3"/>
    <x v="2"/>
    <x v="630"/>
    <n v="1"/>
    <n v="1"/>
    <x v="425"/>
    <x v="3"/>
    <n v="3"/>
    <x v="3"/>
    <x v="6"/>
  </r>
  <r>
    <n v="1983"/>
    <x v="0"/>
    <x v="2"/>
    <x v="631"/>
    <n v="1"/>
    <n v="0"/>
    <x v="38"/>
    <x v="26"/>
    <n v="3"/>
    <x v="6"/>
    <x v="5"/>
  </r>
  <r>
    <n v="1983"/>
    <x v="0"/>
    <x v="2"/>
    <x v="631"/>
    <n v="1"/>
    <n v="0"/>
    <x v="38"/>
    <x v="26"/>
    <n v="3"/>
    <x v="6"/>
    <x v="4"/>
  </r>
  <r>
    <n v="1983"/>
    <x v="0"/>
    <x v="2"/>
    <x v="631"/>
    <n v="1"/>
    <n v="0"/>
    <x v="38"/>
    <x v="26"/>
    <n v="3"/>
    <x v="6"/>
    <x v="6"/>
  </r>
  <r>
    <n v="1963"/>
    <x v="3"/>
    <x v="1"/>
    <x v="632"/>
    <n v="0"/>
    <n v="1"/>
    <x v="426"/>
    <x v="29"/>
    <n v="5"/>
    <x v="7"/>
    <x v="0"/>
  </r>
  <r>
    <n v="1975"/>
    <x v="2"/>
    <x v="1"/>
    <x v="633"/>
    <n v="1"/>
    <n v="1"/>
    <x v="197"/>
    <x v="13"/>
    <n v="1"/>
    <x v="5"/>
    <x v="3"/>
  </r>
  <r>
    <n v="1976"/>
    <x v="0"/>
    <x v="0"/>
    <x v="634"/>
    <n v="0"/>
    <n v="1"/>
    <x v="427"/>
    <x v="10"/>
    <n v="7"/>
    <x v="8"/>
    <x v="1"/>
  </r>
  <r>
    <n v="1979"/>
    <x v="0"/>
    <x v="3"/>
    <x v="635"/>
    <n v="0"/>
    <n v="1"/>
    <x v="428"/>
    <x v="40"/>
    <n v="10"/>
    <x v="1"/>
    <x v="0"/>
  </r>
  <r>
    <n v="1985"/>
    <x v="0"/>
    <x v="1"/>
    <x v="636"/>
    <n v="1"/>
    <n v="0"/>
    <x v="429"/>
    <x v="27"/>
    <n v="4"/>
    <x v="7"/>
    <x v="0"/>
  </r>
  <r>
    <n v="1986"/>
    <x v="0"/>
    <x v="2"/>
    <x v="637"/>
    <n v="0"/>
    <n v="0"/>
    <x v="296"/>
    <x v="17"/>
    <n v="4"/>
    <x v="0"/>
    <x v="0"/>
  </r>
  <r>
    <n v="1964"/>
    <x v="1"/>
    <x v="2"/>
    <x v="638"/>
    <n v="1"/>
    <n v="1"/>
    <x v="260"/>
    <x v="29"/>
    <n v="1"/>
    <x v="4"/>
    <x v="6"/>
  </r>
  <r>
    <n v="1976"/>
    <x v="0"/>
    <x v="3"/>
    <x v="639"/>
    <n v="0"/>
    <n v="1"/>
    <x v="381"/>
    <x v="32"/>
    <n v="4"/>
    <x v="2"/>
    <x v="3"/>
  </r>
  <r>
    <n v="1988"/>
    <x v="0"/>
    <x v="1"/>
    <x v="640"/>
    <n v="1"/>
    <n v="0"/>
    <x v="47"/>
    <x v="21"/>
    <n v="1"/>
    <x v="7"/>
    <x v="3"/>
  </r>
  <r>
    <n v="1951"/>
    <x v="0"/>
    <x v="0"/>
    <x v="641"/>
    <n v="1"/>
    <n v="1"/>
    <x v="173"/>
    <x v="41"/>
    <n v="1"/>
    <x v="4"/>
    <x v="0"/>
  </r>
  <r>
    <n v="1956"/>
    <x v="0"/>
    <x v="3"/>
    <x v="642"/>
    <n v="2"/>
    <n v="1"/>
    <x v="397"/>
    <x v="15"/>
    <n v="1"/>
    <x v="4"/>
    <x v="6"/>
  </r>
  <r>
    <n v="1981"/>
    <x v="0"/>
    <x v="3"/>
    <x v="643"/>
    <n v="1"/>
    <n v="0"/>
    <x v="430"/>
    <x v="9"/>
    <n v="3"/>
    <x v="4"/>
    <x v="0"/>
  </r>
  <r>
    <n v="1978"/>
    <x v="0"/>
    <x v="4"/>
    <x v="644"/>
    <n v="1"/>
    <n v="1"/>
    <x v="345"/>
    <x v="34"/>
    <n v="1"/>
    <x v="5"/>
    <x v="0"/>
  </r>
  <r>
    <n v="1955"/>
    <x v="2"/>
    <x v="0"/>
    <x v="645"/>
    <n v="0"/>
    <n v="1"/>
    <x v="335"/>
    <x v="15"/>
    <n v="8"/>
    <x v="6"/>
    <x v="5"/>
  </r>
  <r>
    <n v="1981"/>
    <x v="1"/>
    <x v="3"/>
    <x v="646"/>
    <n v="0"/>
    <n v="0"/>
    <x v="431"/>
    <x v="30"/>
    <n v="7"/>
    <x v="4"/>
    <x v="4"/>
  </r>
  <r>
    <n v="1978"/>
    <x v="1"/>
    <x v="2"/>
    <x v="647"/>
    <n v="1"/>
    <n v="0"/>
    <x v="22"/>
    <x v="7"/>
    <n v="1"/>
    <x v="8"/>
    <x v="6"/>
  </r>
  <r>
    <n v="1978"/>
    <x v="1"/>
    <x v="2"/>
    <x v="647"/>
    <n v="1"/>
    <n v="0"/>
    <x v="22"/>
    <x v="7"/>
    <n v="1"/>
    <x v="8"/>
    <x v="0"/>
  </r>
  <r>
    <n v="1970"/>
    <x v="0"/>
    <x v="3"/>
    <x v="648"/>
    <n v="0"/>
    <n v="1"/>
    <x v="432"/>
    <x v="18"/>
    <n v="2"/>
    <x v="1"/>
    <x v="3"/>
  </r>
  <r>
    <n v="1975"/>
    <x v="2"/>
    <x v="0"/>
    <x v="649"/>
    <n v="0"/>
    <n v="1"/>
    <x v="92"/>
    <x v="13"/>
    <n v="3"/>
    <x v="6"/>
    <x v="6"/>
  </r>
  <r>
    <n v="1953"/>
    <x v="0"/>
    <x v="1"/>
    <x v="650"/>
    <n v="0"/>
    <n v="0"/>
    <x v="126"/>
    <x v="12"/>
    <n v="3"/>
    <x v="3"/>
    <x v="6"/>
  </r>
  <r>
    <n v="1976"/>
    <x v="4"/>
    <x v="0"/>
    <x v="651"/>
    <n v="1"/>
    <n v="0"/>
    <x v="226"/>
    <x v="10"/>
    <n v="1"/>
    <x v="6"/>
    <x v="1"/>
  </r>
  <r>
    <n v="1958"/>
    <x v="0"/>
    <x v="1"/>
    <x v="652"/>
    <n v="0"/>
    <n v="0"/>
    <x v="433"/>
    <x v="8"/>
    <n v="2"/>
    <x v="1"/>
    <x v="0"/>
  </r>
  <r>
    <n v="1960"/>
    <x v="2"/>
    <x v="3"/>
    <x v="653"/>
    <n v="0"/>
    <n v="0"/>
    <x v="228"/>
    <x v="8"/>
    <n v="3"/>
    <x v="9"/>
    <x v="0"/>
  </r>
  <r>
    <n v="1979"/>
    <x v="0"/>
    <x v="1"/>
    <x v="654"/>
    <n v="1"/>
    <n v="0"/>
    <x v="434"/>
    <x v="7"/>
    <n v="2"/>
    <x v="7"/>
    <x v="0"/>
  </r>
  <r>
    <n v="1991"/>
    <x v="0"/>
    <x v="1"/>
    <x v="655"/>
    <n v="0"/>
    <n v="0"/>
    <x v="435"/>
    <x v="42"/>
    <n v="5"/>
    <x v="2"/>
    <x v="0"/>
  </r>
  <r>
    <n v="1981"/>
    <x v="2"/>
    <x v="3"/>
    <x v="656"/>
    <n v="1"/>
    <n v="0"/>
    <x v="12"/>
    <x v="9"/>
    <n v="1"/>
    <x v="6"/>
    <x v="1"/>
  </r>
  <r>
    <n v="1958"/>
    <x v="1"/>
    <x v="1"/>
    <x v="657"/>
    <n v="0"/>
    <n v="1"/>
    <x v="200"/>
    <x v="11"/>
    <n v="5"/>
    <x v="7"/>
    <x v="6"/>
  </r>
  <r>
    <n v="1951"/>
    <x v="1"/>
    <x v="2"/>
    <x v="658"/>
    <n v="0"/>
    <n v="0"/>
    <x v="160"/>
    <x v="28"/>
    <n v="5"/>
    <x v="3"/>
    <x v="0"/>
  </r>
  <r>
    <n v="1982"/>
    <x v="2"/>
    <x v="3"/>
    <x v="659"/>
    <n v="0"/>
    <n v="0"/>
    <x v="250"/>
    <x v="30"/>
    <n v="8"/>
    <x v="6"/>
    <x v="2"/>
  </r>
  <r>
    <n v="1961"/>
    <x v="0"/>
    <x v="3"/>
    <x v="660"/>
    <n v="0"/>
    <n v="0"/>
    <x v="84"/>
    <x v="23"/>
    <n v="4"/>
    <x v="0"/>
    <x v="0"/>
  </r>
  <r>
    <n v="1983"/>
    <x v="1"/>
    <x v="2"/>
    <x v="661"/>
    <n v="0"/>
    <n v="0"/>
    <x v="412"/>
    <x v="26"/>
    <n v="5"/>
    <x v="1"/>
    <x v="1"/>
  </r>
  <r>
    <n v="1983"/>
    <x v="1"/>
    <x v="2"/>
    <x v="661"/>
    <n v="0"/>
    <n v="0"/>
    <x v="412"/>
    <x v="26"/>
    <n v="5"/>
    <x v="1"/>
    <x v="0"/>
  </r>
  <r>
    <n v="1971"/>
    <x v="0"/>
    <x v="1"/>
    <x v="662"/>
    <n v="1"/>
    <n v="0"/>
    <x v="436"/>
    <x v="18"/>
    <n v="1"/>
    <x v="1"/>
    <x v="0"/>
  </r>
  <r>
    <n v="1985"/>
    <x v="1"/>
    <x v="2"/>
    <x v="663"/>
    <n v="1"/>
    <n v="0"/>
    <x v="413"/>
    <x v="17"/>
    <n v="4"/>
    <x v="6"/>
    <x v="2"/>
  </r>
  <r>
    <n v="1952"/>
    <x v="0"/>
    <x v="1"/>
    <x v="664"/>
    <n v="1"/>
    <n v="1"/>
    <x v="437"/>
    <x v="43"/>
    <n v="3"/>
    <x v="8"/>
    <x v="0"/>
  </r>
  <r>
    <n v="1975"/>
    <x v="0"/>
    <x v="3"/>
    <x v="665"/>
    <n v="0"/>
    <n v="1"/>
    <x v="87"/>
    <x v="32"/>
    <n v="11"/>
    <x v="3"/>
    <x v="2"/>
  </r>
  <r>
    <n v="1983"/>
    <x v="0"/>
    <x v="3"/>
    <x v="666"/>
    <n v="1"/>
    <n v="0"/>
    <x v="223"/>
    <x v="26"/>
    <n v="6"/>
    <x v="6"/>
    <x v="0"/>
  </r>
  <r>
    <n v="1971"/>
    <x v="0"/>
    <x v="2"/>
    <x v="667"/>
    <n v="0"/>
    <n v="1"/>
    <x v="438"/>
    <x v="18"/>
    <n v="7"/>
    <x v="3"/>
    <x v="1"/>
  </r>
  <r>
    <n v="1972"/>
    <x v="2"/>
    <x v="2"/>
    <x v="668"/>
    <n v="1"/>
    <n v="0"/>
    <x v="439"/>
    <x v="19"/>
    <n v="0"/>
    <x v="3"/>
    <x v="0"/>
  </r>
  <r>
    <n v="1970"/>
    <x v="0"/>
    <x v="1"/>
    <x v="669"/>
    <n v="0"/>
    <n v="1"/>
    <x v="124"/>
    <x v="18"/>
    <n v="7"/>
    <x v="1"/>
    <x v="0"/>
  </r>
  <r>
    <n v="1960"/>
    <x v="0"/>
    <x v="2"/>
    <x v="670"/>
    <n v="0"/>
    <n v="1"/>
    <x v="272"/>
    <x v="23"/>
    <n v="6"/>
    <x v="6"/>
    <x v="3"/>
  </r>
  <r>
    <n v="1980"/>
    <x v="0"/>
    <x v="2"/>
    <x v="671"/>
    <n v="0"/>
    <n v="0"/>
    <x v="241"/>
    <x v="9"/>
    <n v="2"/>
    <x v="5"/>
    <x v="6"/>
  </r>
  <r>
    <n v="1963"/>
    <x v="2"/>
    <x v="2"/>
    <x v="672"/>
    <n v="0"/>
    <n v="0"/>
    <x v="70"/>
    <x v="35"/>
    <n v="4"/>
    <x v="1"/>
    <x v="0"/>
  </r>
  <r>
    <n v="1963"/>
    <x v="3"/>
    <x v="2"/>
    <x v="673"/>
    <n v="1"/>
    <n v="2"/>
    <x v="71"/>
    <x v="33"/>
    <n v="2"/>
    <x v="5"/>
    <x v="5"/>
  </r>
  <r>
    <n v="1967"/>
    <x v="0"/>
    <x v="1"/>
    <x v="674"/>
    <n v="1"/>
    <n v="1"/>
    <x v="440"/>
    <x v="3"/>
    <n v="8"/>
    <x v="4"/>
    <x v="4"/>
  </r>
  <r>
    <n v="1967"/>
    <x v="0"/>
    <x v="1"/>
    <x v="674"/>
    <n v="1"/>
    <n v="1"/>
    <x v="440"/>
    <x v="3"/>
    <n v="8"/>
    <x v="4"/>
    <x v="0"/>
  </r>
  <r>
    <n v="1981"/>
    <x v="3"/>
    <x v="1"/>
    <x v="675"/>
    <n v="1"/>
    <n v="0"/>
    <x v="173"/>
    <x v="40"/>
    <n v="0"/>
    <x v="7"/>
    <x v="0"/>
  </r>
  <r>
    <n v="1973"/>
    <x v="3"/>
    <x v="2"/>
    <x v="676"/>
    <n v="1"/>
    <n v="1"/>
    <x v="48"/>
    <x v="25"/>
    <n v="1"/>
    <x v="4"/>
    <x v="0"/>
  </r>
  <r>
    <n v="1960"/>
    <x v="3"/>
    <x v="3"/>
    <x v="677"/>
    <n v="1"/>
    <n v="2"/>
    <x v="396"/>
    <x v="8"/>
    <n v="3"/>
    <x v="1"/>
    <x v="1"/>
  </r>
  <r>
    <n v="1965"/>
    <x v="2"/>
    <x v="2"/>
    <x v="678"/>
    <n v="0"/>
    <n v="0"/>
    <x v="441"/>
    <x v="35"/>
    <n v="4"/>
    <x v="0"/>
    <x v="5"/>
  </r>
  <r>
    <n v="1987"/>
    <x v="0"/>
    <x v="2"/>
    <x v="679"/>
    <n v="0"/>
    <n v="0"/>
    <x v="434"/>
    <x v="21"/>
    <n v="7"/>
    <x v="7"/>
    <x v="6"/>
  </r>
  <r>
    <n v="1951"/>
    <x v="0"/>
    <x v="2"/>
    <x v="680"/>
    <n v="1"/>
    <n v="1"/>
    <x v="442"/>
    <x v="28"/>
    <n v="1"/>
    <x v="1"/>
    <x v="0"/>
  </r>
  <r>
    <n v="1949"/>
    <x v="1"/>
    <x v="1"/>
    <x v="681"/>
    <n v="1"/>
    <n v="1"/>
    <x v="207"/>
    <x v="39"/>
    <n v="2"/>
    <x v="6"/>
    <x v="2"/>
  </r>
  <r>
    <n v="1981"/>
    <x v="0"/>
    <x v="1"/>
    <x v="682"/>
    <n v="0"/>
    <n v="0"/>
    <x v="443"/>
    <x v="9"/>
    <n v="7"/>
    <x v="7"/>
    <x v="0"/>
  </r>
  <r>
    <n v="1962"/>
    <x v="3"/>
    <x v="1"/>
    <x v="683"/>
    <n v="0"/>
    <n v="0"/>
    <x v="444"/>
    <x v="33"/>
    <n v="4"/>
    <x v="3"/>
    <x v="1"/>
  </r>
  <r>
    <n v="1950"/>
    <x v="0"/>
    <x v="3"/>
    <x v="684"/>
    <n v="0"/>
    <n v="1"/>
    <x v="445"/>
    <x v="41"/>
    <n v="8"/>
    <x v="3"/>
    <x v="0"/>
  </r>
  <r>
    <n v="1971"/>
    <x v="0"/>
    <x v="4"/>
    <x v="685"/>
    <n v="1"/>
    <n v="1"/>
    <x v="446"/>
    <x v="25"/>
    <n v="2"/>
    <x v="3"/>
    <x v="0"/>
  </r>
  <r>
    <n v="1971"/>
    <x v="0"/>
    <x v="4"/>
    <x v="685"/>
    <n v="1"/>
    <n v="1"/>
    <x v="446"/>
    <x v="25"/>
    <n v="2"/>
    <x v="3"/>
    <x v="0"/>
  </r>
  <r>
    <n v="1975"/>
    <x v="2"/>
    <x v="2"/>
    <x v="686"/>
    <n v="0"/>
    <n v="1"/>
    <x v="447"/>
    <x v="13"/>
    <n v="6"/>
    <x v="8"/>
    <x v="5"/>
  </r>
  <r>
    <n v="1970"/>
    <x v="0"/>
    <x v="4"/>
    <x v="687"/>
    <n v="0"/>
    <n v="1"/>
    <x v="151"/>
    <x v="18"/>
    <n v="4"/>
    <x v="7"/>
    <x v="0"/>
  </r>
  <r>
    <n v="1970"/>
    <x v="1"/>
    <x v="0"/>
    <x v="688"/>
    <n v="1"/>
    <n v="0"/>
    <x v="448"/>
    <x v="0"/>
    <n v="1"/>
    <x v="2"/>
    <x v="3"/>
  </r>
  <r>
    <n v="1989"/>
    <x v="3"/>
    <x v="0"/>
    <x v="689"/>
    <n v="0"/>
    <n v="0"/>
    <x v="369"/>
    <x v="4"/>
    <n v="3"/>
    <x v="1"/>
    <x v="3"/>
  </r>
  <r>
    <n v="1989"/>
    <x v="3"/>
    <x v="0"/>
    <x v="689"/>
    <n v="0"/>
    <n v="0"/>
    <x v="369"/>
    <x v="4"/>
    <n v="3"/>
    <x v="1"/>
    <x v="0"/>
  </r>
  <r>
    <n v="1965"/>
    <x v="1"/>
    <x v="0"/>
    <x v="690"/>
    <n v="0"/>
    <n v="1"/>
    <x v="5"/>
    <x v="35"/>
    <n v="8"/>
    <x v="1"/>
    <x v="6"/>
  </r>
  <r>
    <n v="1972"/>
    <x v="0"/>
    <x v="2"/>
    <x v="691"/>
    <n v="2"/>
    <n v="1"/>
    <x v="449"/>
    <x v="18"/>
    <n v="2"/>
    <x v="4"/>
    <x v="3"/>
  </r>
  <r>
    <n v="1971"/>
    <x v="0"/>
    <x v="2"/>
    <x v="692"/>
    <n v="1"/>
    <n v="1"/>
    <x v="397"/>
    <x v="14"/>
    <n v="2"/>
    <x v="4"/>
    <x v="1"/>
  </r>
  <r>
    <n v="1959"/>
    <x v="0"/>
    <x v="2"/>
    <x v="693"/>
    <n v="1"/>
    <n v="1"/>
    <x v="286"/>
    <x v="8"/>
    <n v="2"/>
    <x v="3"/>
    <x v="6"/>
  </r>
  <r>
    <n v="1956"/>
    <x v="0"/>
    <x v="0"/>
    <x v="694"/>
    <n v="0"/>
    <n v="1"/>
    <x v="450"/>
    <x v="31"/>
    <n v="3"/>
    <x v="5"/>
    <x v="0"/>
  </r>
  <r>
    <n v="1978"/>
    <x v="3"/>
    <x v="3"/>
    <x v="695"/>
    <n v="1"/>
    <n v="0"/>
    <x v="103"/>
    <x v="34"/>
    <n v="5"/>
    <x v="7"/>
    <x v="5"/>
  </r>
  <r>
    <n v="1971"/>
    <x v="3"/>
    <x v="1"/>
    <x v="696"/>
    <n v="1"/>
    <n v="1"/>
    <x v="200"/>
    <x v="18"/>
    <n v="2"/>
    <x v="4"/>
    <x v="2"/>
  </r>
  <r>
    <n v="1971"/>
    <x v="3"/>
    <x v="1"/>
    <x v="696"/>
    <n v="1"/>
    <n v="1"/>
    <x v="200"/>
    <x v="18"/>
    <n v="2"/>
    <x v="4"/>
    <x v="0"/>
  </r>
  <r>
    <n v="1987"/>
    <x v="4"/>
    <x v="1"/>
    <x v="697"/>
    <n v="1"/>
    <n v="0"/>
    <x v="451"/>
    <x v="21"/>
    <n v="2"/>
    <x v="4"/>
    <x v="0"/>
  </r>
  <r>
    <n v="1970"/>
    <x v="0"/>
    <x v="1"/>
    <x v="698"/>
    <n v="1"/>
    <n v="0"/>
    <x v="452"/>
    <x v="14"/>
    <n v="1"/>
    <x v="3"/>
    <x v="4"/>
  </r>
  <r>
    <n v="1978"/>
    <x v="2"/>
    <x v="2"/>
    <x v="699"/>
    <n v="1"/>
    <n v="0"/>
    <x v="453"/>
    <x v="34"/>
    <n v="2"/>
    <x v="6"/>
    <x v="1"/>
  </r>
  <r>
    <n v="1977"/>
    <x v="0"/>
    <x v="2"/>
    <x v="700"/>
    <n v="0"/>
    <n v="1"/>
    <x v="118"/>
    <x v="10"/>
    <n v="9"/>
    <x v="1"/>
    <x v="0"/>
  </r>
  <r>
    <n v="1966"/>
    <x v="0"/>
    <x v="2"/>
    <x v="701"/>
    <n v="0"/>
    <n v="1"/>
    <x v="454"/>
    <x v="3"/>
    <n v="7"/>
    <x v="1"/>
    <x v="5"/>
  </r>
  <r>
    <n v="1966"/>
    <x v="0"/>
    <x v="2"/>
    <x v="701"/>
    <n v="0"/>
    <n v="1"/>
    <x v="454"/>
    <x v="3"/>
    <n v="7"/>
    <x v="1"/>
    <x v="4"/>
  </r>
  <r>
    <n v="1958"/>
    <x v="0"/>
    <x v="3"/>
    <x v="702"/>
    <n v="0"/>
    <n v="2"/>
    <x v="250"/>
    <x v="11"/>
    <n v="7"/>
    <x v="1"/>
    <x v="0"/>
  </r>
  <r>
    <n v="1971"/>
    <x v="0"/>
    <x v="0"/>
    <x v="703"/>
    <n v="0"/>
    <n v="1"/>
    <x v="271"/>
    <x v="25"/>
    <n v="7"/>
    <x v="4"/>
    <x v="2"/>
  </r>
  <r>
    <n v="1981"/>
    <x v="3"/>
    <x v="3"/>
    <x v="704"/>
    <n v="1"/>
    <n v="0"/>
    <x v="319"/>
    <x v="30"/>
    <n v="10"/>
    <x v="8"/>
    <x v="0"/>
  </r>
  <r>
    <n v="1972"/>
    <x v="3"/>
    <x v="2"/>
    <x v="705"/>
    <n v="0"/>
    <n v="0"/>
    <x v="455"/>
    <x v="19"/>
    <n v="7"/>
    <x v="1"/>
    <x v="4"/>
  </r>
  <r>
    <n v="1968"/>
    <x v="0"/>
    <x v="3"/>
    <x v="706"/>
    <n v="1"/>
    <n v="2"/>
    <x v="225"/>
    <x v="0"/>
    <n v="2"/>
    <x v="6"/>
    <x v="0"/>
  </r>
  <r>
    <n v="1969"/>
    <x v="1"/>
    <x v="3"/>
    <x v="707"/>
    <n v="0"/>
    <n v="1"/>
    <x v="259"/>
    <x v="14"/>
    <n v="4"/>
    <x v="8"/>
    <x v="1"/>
  </r>
  <r>
    <n v="1959"/>
    <x v="0"/>
    <x v="2"/>
    <x v="708"/>
    <n v="0"/>
    <n v="0"/>
    <x v="275"/>
    <x v="11"/>
    <n v="3"/>
    <x v="0"/>
    <x v="1"/>
  </r>
  <r>
    <n v="1981"/>
    <x v="2"/>
    <x v="1"/>
    <x v="709"/>
    <n v="1"/>
    <n v="1"/>
    <x v="456"/>
    <x v="40"/>
    <n v="3"/>
    <x v="3"/>
    <x v="5"/>
  </r>
  <r>
    <n v="1966"/>
    <x v="0"/>
    <x v="3"/>
    <x v="710"/>
    <n v="0"/>
    <n v="0"/>
    <x v="333"/>
    <x v="36"/>
    <n v="3"/>
    <x v="0"/>
    <x v="0"/>
  </r>
  <r>
    <n v="1969"/>
    <x v="3"/>
    <x v="3"/>
    <x v="711"/>
    <n v="1"/>
    <n v="1"/>
    <x v="299"/>
    <x v="24"/>
    <n v="6"/>
    <x v="6"/>
    <x v="5"/>
  </r>
  <r>
    <n v="1951"/>
    <x v="0"/>
    <x v="2"/>
    <x v="712"/>
    <n v="0"/>
    <n v="0"/>
    <x v="264"/>
    <x v="41"/>
    <n v="5"/>
    <x v="0"/>
    <x v="0"/>
  </r>
  <r>
    <n v="1983"/>
    <x v="0"/>
    <x v="3"/>
    <x v="713"/>
    <n v="1"/>
    <n v="0"/>
    <x v="217"/>
    <x v="26"/>
    <n v="1"/>
    <x v="3"/>
    <x v="6"/>
  </r>
  <r>
    <n v="1975"/>
    <x v="0"/>
    <x v="1"/>
    <x v="714"/>
    <n v="1"/>
    <n v="1"/>
    <x v="457"/>
    <x v="32"/>
    <n v="7"/>
    <x v="3"/>
    <x v="2"/>
  </r>
  <r>
    <n v="1973"/>
    <x v="0"/>
    <x v="2"/>
    <x v="715"/>
    <n v="0"/>
    <n v="0"/>
    <x v="357"/>
    <x v="19"/>
    <n v="6"/>
    <x v="2"/>
    <x v="6"/>
  </r>
  <r>
    <n v="1968"/>
    <x v="0"/>
    <x v="3"/>
    <x v="716"/>
    <n v="0"/>
    <n v="1"/>
    <x v="16"/>
    <x v="24"/>
    <n v="10"/>
    <x v="6"/>
    <x v="0"/>
  </r>
  <r>
    <n v="1962"/>
    <x v="0"/>
    <x v="1"/>
    <x v="717"/>
    <n v="0"/>
    <n v="1"/>
    <x v="209"/>
    <x v="33"/>
    <n v="8"/>
    <x v="1"/>
    <x v="2"/>
  </r>
  <r>
    <n v="1970"/>
    <x v="3"/>
    <x v="0"/>
    <x v="718"/>
    <n v="0"/>
    <n v="0"/>
    <x v="458"/>
    <x v="18"/>
    <n v="5"/>
    <x v="7"/>
    <x v="0"/>
  </r>
  <r>
    <n v="1980"/>
    <x v="0"/>
    <x v="3"/>
    <x v="719"/>
    <n v="1"/>
    <n v="1"/>
    <x v="459"/>
    <x v="9"/>
    <n v="1"/>
    <x v="6"/>
    <x v="3"/>
  </r>
  <r>
    <n v="1974"/>
    <x v="1"/>
    <x v="1"/>
    <x v="720"/>
    <n v="1"/>
    <n v="0"/>
    <x v="23"/>
    <x v="32"/>
    <n v="1"/>
    <x v="4"/>
    <x v="6"/>
  </r>
  <r>
    <n v="1964"/>
    <x v="1"/>
    <x v="0"/>
    <x v="721"/>
    <n v="0"/>
    <n v="0"/>
    <x v="24"/>
    <x v="36"/>
    <n v="5"/>
    <x v="7"/>
    <x v="0"/>
  </r>
  <r>
    <n v="1987"/>
    <x v="0"/>
    <x v="2"/>
    <x v="722"/>
    <n v="1"/>
    <n v="0"/>
    <x v="427"/>
    <x v="4"/>
    <n v="2"/>
    <x v="4"/>
    <x v="0"/>
  </r>
  <r>
    <n v="1971"/>
    <x v="1"/>
    <x v="4"/>
    <x v="723"/>
    <n v="0"/>
    <n v="1"/>
    <x v="427"/>
    <x v="25"/>
    <n v="3"/>
    <x v="8"/>
    <x v="6"/>
  </r>
  <r>
    <n v="1955"/>
    <x v="1"/>
    <x v="1"/>
    <x v="724"/>
    <n v="0"/>
    <n v="0"/>
    <x v="460"/>
    <x v="31"/>
    <n v="5"/>
    <x v="6"/>
    <x v="1"/>
  </r>
  <r>
    <n v="1947"/>
    <x v="3"/>
    <x v="3"/>
    <x v="725"/>
    <n v="0"/>
    <n v="0"/>
    <x v="228"/>
    <x v="44"/>
    <n v="1"/>
    <x v="0"/>
    <x v="0"/>
  </r>
  <r>
    <n v="1964"/>
    <x v="1"/>
    <x v="3"/>
    <x v="726"/>
    <n v="1"/>
    <n v="1"/>
    <x v="98"/>
    <x v="29"/>
    <n v="2"/>
    <x v="4"/>
    <x v="0"/>
  </r>
  <r>
    <n v="1972"/>
    <x v="4"/>
    <x v="2"/>
    <x v="727"/>
    <n v="1"/>
    <n v="0"/>
    <x v="449"/>
    <x v="18"/>
    <n v="1"/>
    <x v="7"/>
    <x v="1"/>
  </r>
  <r>
    <n v="1968"/>
    <x v="0"/>
    <x v="3"/>
    <x v="728"/>
    <n v="0"/>
    <n v="1"/>
    <x v="461"/>
    <x v="45"/>
    <n v="5"/>
    <x v="0"/>
    <x v="0"/>
  </r>
  <r>
    <n v="1967"/>
    <x v="1"/>
    <x v="0"/>
    <x v="729"/>
    <n v="1"/>
    <n v="0"/>
    <x v="434"/>
    <x v="45"/>
    <n v="1"/>
    <x v="4"/>
    <x v="0"/>
  </r>
  <r>
    <n v="1977"/>
    <x v="0"/>
    <x v="0"/>
    <x v="730"/>
    <n v="1"/>
    <n v="0"/>
    <x v="462"/>
    <x v="10"/>
    <n v="2"/>
    <x v="3"/>
    <x v="1"/>
  </r>
  <r>
    <n v="1975"/>
    <x v="0"/>
    <x v="2"/>
    <x v="731"/>
    <n v="0"/>
    <n v="1"/>
    <x v="301"/>
    <x v="32"/>
    <n v="5"/>
    <x v="1"/>
    <x v="0"/>
  </r>
  <r>
    <n v="1947"/>
    <x v="1"/>
    <x v="3"/>
    <x v="732"/>
    <n v="0"/>
    <n v="1"/>
    <x v="58"/>
    <x v="6"/>
    <n v="9"/>
    <x v="5"/>
    <x v="0"/>
  </r>
  <r>
    <n v="1947"/>
    <x v="1"/>
    <x v="3"/>
    <x v="732"/>
    <n v="0"/>
    <n v="1"/>
    <x v="58"/>
    <x v="6"/>
    <n v="9"/>
    <x v="5"/>
    <x v="6"/>
  </r>
  <r>
    <n v="1959"/>
    <x v="0"/>
    <x v="2"/>
    <x v="733"/>
    <n v="0"/>
    <n v="0"/>
    <x v="238"/>
    <x v="8"/>
    <n v="1"/>
    <x v="4"/>
    <x v="0"/>
  </r>
  <r>
    <n v="1983"/>
    <x v="3"/>
    <x v="1"/>
    <x v="734"/>
    <n v="0"/>
    <n v="0"/>
    <x v="463"/>
    <x v="26"/>
    <n v="7"/>
    <x v="2"/>
    <x v="1"/>
  </r>
  <r>
    <n v="1970"/>
    <x v="0"/>
    <x v="3"/>
    <x v="735"/>
    <n v="0"/>
    <n v="0"/>
    <x v="210"/>
    <x v="14"/>
    <n v="9"/>
    <x v="7"/>
    <x v="0"/>
  </r>
  <r>
    <n v="1948"/>
    <x v="3"/>
    <x v="4"/>
    <x v="736"/>
    <n v="0"/>
    <n v="0"/>
    <x v="464"/>
    <x v="39"/>
    <n v="3"/>
    <x v="7"/>
    <x v="4"/>
  </r>
  <r>
    <n v="1986"/>
    <x v="0"/>
    <x v="2"/>
    <x v="737"/>
    <n v="1"/>
    <n v="0"/>
    <x v="465"/>
    <x v="21"/>
    <n v="2"/>
    <x v="1"/>
    <x v="0"/>
  </r>
  <r>
    <n v="1976"/>
    <x v="0"/>
    <x v="2"/>
    <x v="738"/>
    <n v="0"/>
    <n v="2"/>
    <x v="91"/>
    <x v="10"/>
    <n v="3"/>
    <x v="6"/>
    <x v="1"/>
  </r>
  <r>
    <n v="1982"/>
    <x v="0"/>
    <x v="1"/>
    <x v="739"/>
    <n v="1"/>
    <n v="0"/>
    <x v="226"/>
    <x v="26"/>
    <n v="7"/>
    <x v="8"/>
    <x v="0"/>
  </r>
  <r>
    <n v="1950"/>
    <x v="2"/>
    <x v="3"/>
    <x v="740"/>
    <n v="0"/>
    <n v="0"/>
    <x v="466"/>
    <x v="28"/>
    <n v="8"/>
    <x v="4"/>
    <x v="2"/>
  </r>
  <r>
    <n v="1973"/>
    <x v="1"/>
    <x v="6"/>
    <x v="741"/>
    <n v="1"/>
    <n v="1"/>
    <x v="467"/>
    <x v="25"/>
    <n v="1"/>
    <x v="1"/>
    <x v="1"/>
  </r>
  <r>
    <n v="1973"/>
    <x v="1"/>
    <x v="0"/>
    <x v="741"/>
    <n v="1"/>
    <n v="1"/>
    <x v="467"/>
    <x v="25"/>
    <n v="1"/>
    <x v="1"/>
    <x v="0"/>
  </r>
  <r>
    <n v="1973"/>
    <x v="1"/>
    <x v="0"/>
    <x v="741"/>
    <n v="1"/>
    <n v="1"/>
    <x v="467"/>
    <x v="25"/>
    <n v="1"/>
    <x v="1"/>
    <x v="0"/>
  </r>
  <r>
    <n v="1973"/>
    <x v="1"/>
    <x v="0"/>
    <x v="741"/>
    <n v="1"/>
    <n v="1"/>
    <x v="467"/>
    <x v="25"/>
    <n v="1"/>
    <x v="1"/>
    <x v="6"/>
  </r>
  <r>
    <n v="1950"/>
    <x v="1"/>
    <x v="4"/>
    <x v="742"/>
    <n v="0"/>
    <n v="0"/>
    <x v="468"/>
    <x v="39"/>
    <n v="1"/>
    <x v="9"/>
    <x v="0"/>
  </r>
  <r>
    <n v="1951"/>
    <x v="0"/>
    <x v="1"/>
    <x v="743"/>
    <n v="0"/>
    <n v="0"/>
    <x v="469"/>
    <x v="41"/>
    <n v="1"/>
    <x v="7"/>
    <x v="6"/>
  </r>
  <r>
    <n v="1970"/>
    <x v="1"/>
    <x v="2"/>
    <x v="744"/>
    <n v="0"/>
    <n v="1"/>
    <x v="470"/>
    <x v="14"/>
    <n v="5"/>
    <x v="2"/>
    <x v="3"/>
  </r>
  <r>
    <n v="1975"/>
    <x v="2"/>
    <x v="2"/>
    <x v="745"/>
    <n v="1"/>
    <n v="0"/>
    <x v="10"/>
    <x v="32"/>
    <n v="2"/>
    <x v="1"/>
    <x v="4"/>
  </r>
  <r>
    <n v="1965"/>
    <x v="3"/>
    <x v="3"/>
    <x v="746"/>
    <n v="1"/>
    <n v="1"/>
    <x v="11"/>
    <x v="36"/>
    <n v="6"/>
    <x v="3"/>
    <x v="0"/>
  </r>
  <r>
    <n v="1971"/>
    <x v="0"/>
    <x v="4"/>
    <x v="747"/>
    <n v="1"/>
    <n v="0"/>
    <x v="471"/>
    <x v="18"/>
    <n v="1"/>
    <x v="3"/>
    <x v="6"/>
  </r>
  <r>
    <n v="1969"/>
    <x v="0"/>
    <x v="3"/>
    <x v="748"/>
    <n v="1"/>
    <n v="0"/>
    <x v="101"/>
    <x v="0"/>
    <n v="2"/>
    <x v="4"/>
    <x v="1"/>
  </r>
  <r>
    <n v="1978"/>
    <x v="0"/>
    <x v="2"/>
    <x v="749"/>
    <n v="1"/>
    <n v="1"/>
    <x v="30"/>
    <x v="34"/>
    <n v="3"/>
    <x v="5"/>
    <x v="1"/>
  </r>
  <r>
    <n v="1972"/>
    <x v="0"/>
    <x v="3"/>
    <x v="750"/>
    <n v="0"/>
    <n v="1"/>
    <x v="472"/>
    <x v="25"/>
    <n v="11"/>
    <x v="4"/>
    <x v="0"/>
  </r>
  <r>
    <n v="1991"/>
    <x v="0"/>
    <x v="2"/>
    <x v="751"/>
    <n v="0"/>
    <n v="0"/>
    <x v="61"/>
    <x v="42"/>
    <n v="3"/>
    <x v="5"/>
    <x v="0"/>
  </r>
  <r>
    <n v="1958"/>
    <x v="3"/>
    <x v="3"/>
    <x v="752"/>
    <n v="0"/>
    <n v="1"/>
    <x v="304"/>
    <x v="11"/>
    <n v="6"/>
    <x v="4"/>
    <x v="0"/>
  </r>
  <r>
    <n v="1950"/>
    <x v="1"/>
    <x v="2"/>
    <x v="753"/>
    <n v="2"/>
    <n v="1"/>
    <x v="33"/>
    <x v="41"/>
    <n v="1"/>
    <x v="5"/>
    <x v="0"/>
  </r>
  <r>
    <n v="1984"/>
    <x v="0"/>
    <x v="1"/>
    <x v="754"/>
    <n v="0"/>
    <n v="0"/>
    <x v="473"/>
    <x v="22"/>
    <n v="3"/>
    <x v="0"/>
    <x v="1"/>
  </r>
  <r>
    <n v="1972"/>
    <x v="0"/>
    <x v="0"/>
    <x v="755"/>
    <n v="1"/>
    <n v="1"/>
    <x v="474"/>
    <x v="25"/>
    <n v="2"/>
    <x v="3"/>
    <x v="1"/>
  </r>
  <r>
    <n v="1989"/>
    <x v="4"/>
    <x v="2"/>
    <x v="756"/>
    <n v="1"/>
    <n v="0"/>
    <x v="345"/>
    <x v="46"/>
    <n v="1"/>
    <x v="3"/>
    <x v="3"/>
  </r>
  <r>
    <n v="1968"/>
    <x v="1"/>
    <x v="3"/>
    <x v="757"/>
    <n v="2"/>
    <n v="1"/>
    <x v="315"/>
    <x v="24"/>
    <n v="3"/>
    <x v="3"/>
    <x v="6"/>
  </r>
  <r>
    <n v="1959"/>
    <x v="1"/>
    <x v="0"/>
    <x v="758"/>
    <n v="0"/>
    <n v="1"/>
    <x v="224"/>
    <x v="1"/>
    <n v="9"/>
    <x v="4"/>
    <x v="0"/>
  </r>
  <r>
    <n v="1958"/>
    <x v="0"/>
    <x v="2"/>
    <x v="759"/>
    <n v="0"/>
    <n v="1"/>
    <x v="142"/>
    <x v="8"/>
    <n v="11"/>
    <x v="3"/>
    <x v="6"/>
  </r>
  <r>
    <n v="1969"/>
    <x v="0"/>
    <x v="4"/>
    <x v="760"/>
    <n v="0"/>
    <n v="1"/>
    <x v="213"/>
    <x v="14"/>
    <n v="4"/>
    <x v="3"/>
    <x v="0"/>
  </r>
  <r>
    <n v="1956"/>
    <x v="0"/>
    <x v="2"/>
    <x v="761"/>
    <n v="0"/>
    <n v="1"/>
    <x v="261"/>
    <x v="15"/>
    <n v="3"/>
    <x v="2"/>
    <x v="0"/>
  </r>
  <r>
    <n v="1969"/>
    <x v="1"/>
    <x v="4"/>
    <x v="762"/>
    <n v="0"/>
    <n v="1"/>
    <x v="475"/>
    <x v="24"/>
    <n v="6"/>
    <x v="5"/>
    <x v="0"/>
  </r>
  <r>
    <n v="1954"/>
    <x v="0"/>
    <x v="1"/>
    <x v="579"/>
    <n v="1"/>
    <n v="1"/>
    <x v="441"/>
    <x v="5"/>
    <n v="1"/>
    <x v="1"/>
    <x v="2"/>
  </r>
  <r>
    <n v="1980"/>
    <x v="0"/>
    <x v="2"/>
    <x v="763"/>
    <n v="0"/>
    <n v="1"/>
    <x v="99"/>
    <x v="40"/>
    <n v="6"/>
    <x v="5"/>
    <x v="0"/>
  </r>
  <r>
    <n v="1966"/>
    <x v="1"/>
    <x v="1"/>
    <x v="764"/>
    <n v="0"/>
    <n v="0"/>
    <x v="232"/>
    <x v="3"/>
    <n v="4"/>
    <x v="7"/>
    <x v="0"/>
  </r>
  <r>
    <n v="1986"/>
    <x v="0"/>
    <x v="0"/>
    <x v="765"/>
    <n v="1"/>
    <n v="0"/>
    <x v="199"/>
    <x v="27"/>
    <n v="4"/>
    <x v="6"/>
    <x v="6"/>
  </r>
  <r>
    <n v="1975"/>
    <x v="0"/>
    <x v="3"/>
    <x v="766"/>
    <n v="1"/>
    <n v="1"/>
    <x v="106"/>
    <x v="32"/>
    <n v="9"/>
    <x v="1"/>
    <x v="0"/>
  </r>
  <r>
    <n v="1965"/>
    <x v="3"/>
    <x v="2"/>
    <x v="767"/>
    <n v="0"/>
    <n v="1"/>
    <x v="84"/>
    <x v="36"/>
    <n v="8"/>
    <x v="1"/>
    <x v="0"/>
  </r>
  <r>
    <n v="1958"/>
    <x v="2"/>
    <x v="1"/>
    <x v="768"/>
    <n v="0"/>
    <n v="1"/>
    <x v="437"/>
    <x v="11"/>
    <n v="5"/>
    <x v="5"/>
    <x v="0"/>
  </r>
  <r>
    <n v="1982"/>
    <x v="3"/>
    <x v="3"/>
    <x v="769"/>
    <n v="1"/>
    <n v="0"/>
    <x v="279"/>
    <x v="30"/>
    <n v="1"/>
    <x v="3"/>
    <x v="0"/>
  </r>
  <r>
    <n v="1973"/>
    <x v="0"/>
    <x v="2"/>
    <x v="770"/>
    <n v="1"/>
    <n v="1"/>
    <x v="378"/>
    <x v="19"/>
    <n v="5"/>
    <x v="4"/>
    <x v="5"/>
  </r>
  <r>
    <n v="1963"/>
    <x v="0"/>
    <x v="0"/>
    <x v="771"/>
    <n v="1"/>
    <n v="1"/>
    <x v="476"/>
    <x v="29"/>
    <n v="2"/>
    <x v="3"/>
    <x v="6"/>
  </r>
  <r>
    <n v="1973"/>
    <x v="1"/>
    <x v="2"/>
    <x v="772"/>
    <n v="1"/>
    <n v="0"/>
    <x v="134"/>
    <x v="19"/>
    <n v="7"/>
    <x v="6"/>
    <x v="0"/>
  </r>
  <r>
    <n v="1969"/>
    <x v="1"/>
    <x v="2"/>
    <x v="773"/>
    <n v="2"/>
    <n v="0"/>
    <x v="135"/>
    <x v="0"/>
    <n v="1"/>
    <x v="6"/>
    <x v="0"/>
  </r>
  <r>
    <n v="1978"/>
    <x v="2"/>
    <x v="2"/>
    <x v="774"/>
    <n v="0"/>
    <n v="0"/>
    <x v="477"/>
    <x v="7"/>
    <n v="2"/>
    <x v="8"/>
    <x v="6"/>
  </r>
  <r>
    <n v="1984"/>
    <x v="1"/>
    <x v="1"/>
    <x v="775"/>
    <n v="1"/>
    <n v="0"/>
    <x v="293"/>
    <x v="17"/>
    <n v="4"/>
    <x v="4"/>
    <x v="0"/>
  </r>
  <r>
    <n v="1957"/>
    <x v="2"/>
    <x v="2"/>
    <x v="776"/>
    <n v="0"/>
    <n v="0"/>
    <x v="478"/>
    <x v="11"/>
    <n v="7"/>
    <x v="7"/>
    <x v="5"/>
  </r>
  <r>
    <n v="1957"/>
    <x v="2"/>
    <x v="2"/>
    <x v="776"/>
    <n v="0"/>
    <n v="0"/>
    <x v="478"/>
    <x v="11"/>
    <n v="7"/>
    <x v="7"/>
    <x v="1"/>
  </r>
  <r>
    <n v="1955"/>
    <x v="1"/>
    <x v="2"/>
    <x v="777"/>
    <n v="1"/>
    <n v="1"/>
    <x v="318"/>
    <x v="31"/>
    <n v="2"/>
    <x v="1"/>
    <x v="0"/>
  </r>
  <r>
    <n v="1987"/>
    <x v="0"/>
    <x v="2"/>
    <x v="778"/>
    <n v="0"/>
    <n v="0"/>
    <x v="432"/>
    <x v="4"/>
    <n v="1"/>
    <x v="6"/>
    <x v="2"/>
  </r>
  <r>
    <n v="1960"/>
    <x v="0"/>
    <x v="0"/>
    <x v="779"/>
    <n v="0"/>
    <n v="2"/>
    <x v="151"/>
    <x v="23"/>
    <n v="4"/>
    <x v="7"/>
    <x v="0"/>
  </r>
  <r>
    <n v="1956"/>
    <x v="1"/>
    <x v="4"/>
    <x v="780"/>
    <n v="0"/>
    <n v="1"/>
    <x v="252"/>
    <x v="2"/>
    <n v="6"/>
    <x v="3"/>
    <x v="0"/>
  </r>
  <r>
    <n v="1962"/>
    <x v="0"/>
    <x v="0"/>
    <x v="781"/>
    <n v="0"/>
    <n v="1"/>
    <x v="427"/>
    <x v="29"/>
    <n v="9"/>
    <x v="4"/>
    <x v="6"/>
  </r>
  <r>
    <n v="1965"/>
    <x v="1"/>
    <x v="3"/>
    <x v="782"/>
    <n v="0"/>
    <n v="0"/>
    <x v="479"/>
    <x v="3"/>
    <n v="7"/>
    <x v="6"/>
    <x v="1"/>
  </r>
  <r>
    <n v="1985"/>
    <x v="0"/>
    <x v="3"/>
    <x v="783"/>
    <n v="1"/>
    <n v="0"/>
    <x v="455"/>
    <x v="27"/>
    <n v="1"/>
    <x v="8"/>
    <x v="0"/>
  </r>
  <r>
    <n v="1965"/>
    <x v="0"/>
    <x v="2"/>
    <x v="784"/>
    <n v="0"/>
    <n v="0"/>
    <x v="448"/>
    <x v="35"/>
    <n v="3"/>
    <x v="2"/>
    <x v="6"/>
  </r>
  <r>
    <n v="1970"/>
    <x v="0"/>
    <x v="1"/>
    <x v="785"/>
    <n v="1"/>
    <n v="0"/>
    <x v="3"/>
    <x v="0"/>
    <n v="1"/>
    <x v="3"/>
    <x v="1"/>
  </r>
  <r>
    <n v="1970"/>
    <x v="0"/>
    <x v="1"/>
    <x v="785"/>
    <n v="1"/>
    <n v="0"/>
    <x v="3"/>
    <x v="0"/>
    <n v="1"/>
    <x v="3"/>
    <x v="1"/>
  </r>
  <r>
    <n v="1976"/>
    <x v="1"/>
    <x v="3"/>
    <x v="786"/>
    <n v="1"/>
    <n v="1"/>
    <x v="275"/>
    <x v="32"/>
    <n v="2"/>
    <x v="1"/>
    <x v="6"/>
  </r>
  <r>
    <n v="1974"/>
    <x v="0"/>
    <x v="3"/>
    <x v="787"/>
    <n v="1"/>
    <n v="0"/>
    <x v="253"/>
    <x v="19"/>
    <n v="4"/>
    <x v="3"/>
    <x v="0"/>
  </r>
  <r>
    <n v="1968"/>
    <x v="0"/>
    <x v="2"/>
    <x v="788"/>
    <n v="1"/>
    <n v="0"/>
    <x v="435"/>
    <x v="24"/>
    <n v="4"/>
    <x v="6"/>
    <x v="1"/>
  </r>
  <r>
    <n v="1971"/>
    <x v="3"/>
    <x v="2"/>
    <x v="789"/>
    <n v="0"/>
    <n v="1"/>
    <x v="102"/>
    <x v="18"/>
    <n v="0"/>
    <x v="5"/>
    <x v="3"/>
  </r>
  <r>
    <n v="1986"/>
    <x v="0"/>
    <x v="2"/>
    <x v="790"/>
    <n v="1"/>
    <n v="0"/>
    <x v="218"/>
    <x v="27"/>
    <n v="3"/>
    <x v="6"/>
    <x v="0"/>
  </r>
  <r>
    <n v="1966"/>
    <x v="1"/>
    <x v="3"/>
    <x v="791"/>
    <n v="1"/>
    <n v="1"/>
    <x v="398"/>
    <x v="3"/>
    <n v="2"/>
    <x v="1"/>
    <x v="0"/>
  </r>
  <r>
    <n v="1976"/>
    <x v="1"/>
    <x v="0"/>
    <x v="792"/>
    <n v="1"/>
    <n v="0"/>
    <x v="480"/>
    <x v="13"/>
    <n v="2"/>
    <x v="6"/>
    <x v="0"/>
  </r>
  <r>
    <n v="1978"/>
    <x v="2"/>
    <x v="2"/>
    <x v="793"/>
    <n v="1"/>
    <n v="0"/>
    <x v="375"/>
    <x v="34"/>
    <n v="2"/>
    <x v="4"/>
    <x v="0"/>
  </r>
  <r>
    <n v="1962"/>
    <x v="1"/>
    <x v="1"/>
    <x v="794"/>
    <n v="1"/>
    <n v="1"/>
    <x v="35"/>
    <x v="33"/>
    <n v="3"/>
    <x v="8"/>
    <x v="0"/>
  </r>
  <r>
    <n v="1970"/>
    <x v="3"/>
    <x v="3"/>
    <x v="120"/>
    <n v="0"/>
    <n v="1"/>
    <x v="365"/>
    <x v="14"/>
    <n v="4"/>
    <x v="1"/>
    <x v="2"/>
  </r>
  <r>
    <n v="1962"/>
    <x v="0"/>
    <x v="1"/>
    <x v="795"/>
    <n v="0"/>
    <n v="1"/>
    <x v="291"/>
    <x v="33"/>
    <n v="4"/>
    <x v="1"/>
    <x v="5"/>
  </r>
  <r>
    <n v="1949"/>
    <x v="1"/>
    <x v="4"/>
    <x v="796"/>
    <n v="0"/>
    <n v="1"/>
    <x v="21"/>
    <x v="39"/>
    <n v="7"/>
    <x v="6"/>
    <x v="0"/>
  </r>
  <r>
    <n v="1954"/>
    <x v="1"/>
    <x v="2"/>
    <x v="797"/>
    <n v="1"/>
    <n v="1"/>
    <x v="330"/>
    <x v="15"/>
    <n v="5"/>
    <x v="6"/>
    <x v="3"/>
  </r>
  <r>
    <n v="1970"/>
    <x v="3"/>
    <x v="2"/>
    <x v="798"/>
    <n v="1"/>
    <n v="0"/>
    <x v="481"/>
    <x v="18"/>
    <n v="8"/>
    <x v="6"/>
    <x v="3"/>
  </r>
  <r>
    <n v="1955"/>
    <x v="2"/>
    <x v="2"/>
    <x v="799"/>
    <n v="0"/>
    <n v="1"/>
    <x v="185"/>
    <x v="31"/>
    <n v="7"/>
    <x v="4"/>
    <x v="0"/>
  </r>
  <r>
    <n v="1955"/>
    <x v="2"/>
    <x v="2"/>
    <x v="799"/>
    <n v="0"/>
    <n v="1"/>
    <x v="185"/>
    <x v="31"/>
    <n v="7"/>
    <x v="4"/>
    <x v="0"/>
  </r>
  <r>
    <n v="1989"/>
    <x v="1"/>
    <x v="3"/>
    <x v="800"/>
    <n v="0"/>
    <n v="0"/>
    <x v="482"/>
    <x v="4"/>
    <n v="3"/>
    <x v="0"/>
    <x v="2"/>
  </r>
  <r>
    <n v="1975"/>
    <x v="1"/>
    <x v="2"/>
    <x v="801"/>
    <n v="1"/>
    <n v="0"/>
    <x v="483"/>
    <x v="16"/>
    <n v="1"/>
    <x v="2"/>
    <x v="6"/>
  </r>
  <r>
    <n v="1976"/>
    <x v="3"/>
    <x v="2"/>
    <x v="802"/>
    <n v="1"/>
    <n v="1"/>
    <x v="253"/>
    <x v="32"/>
    <n v="1"/>
    <x v="5"/>
    <x v="4"/>
  </r>
  <r>
    <n v="1982"/>
    <x v="3"/>
    <x v="2"/>
    <x v="803"/>
    <n v="1"/>
    <n v="0"/>
    <x v="461"/>
    <x v="9"/>
    <n v="3"/>
    <x v="4"/>
    <x v="0"/>
  </r>
  <r>
    <n v="1953"/>
    <x v="3"/>
    <x v="2"/>
    <x v="804"/>
    <n v="0"/>
    <n v="1"/>
    <x v="230"/>
    <x v="5"/>
    <n v="7"/>
    <x v="5"/>
    <x v="3"/>
  </r>
  <r>
    <n v="1953"/>
    <x v="0"/>
    <x v="1"/>
    <x v="805"/>
    <n v="0"/>
    <n v="0"/>
    <x v="484"/>
    <x v="5"/>
    <n v="3"/>
    <x v="0"/>
    <x v="1"/>
  </r>
  <r>
    <n v="1992"/>
    <x v="0"/>
    <x v="3"/>
    <x v="806"/>
    <n v="0"/>
    <n v="0"/>
    <x v="79"/>
    <x v="48"/>
    <n v="3"/>
    <x v="2"/>
    <x v="6"/>
  </r>
  <r>
    <n v="1948"/>
    <x v="0"/>
    <x v="2"/>
    <x v="807"/>
    <n v="0"/>
    <n v="0"/>
    <x v="485"/>
    <x v="37"/>
    <n v="2"/>
    <x v="5"/>
    <x v="3"/>
  </r>
  <r>
    <n v="1960"/>
    <x v="0"/>
    <x v="2"/>
    <x v="808"/>
    <n v="1"/>
    <n v="1"/>
    <x v="420"/>
    <x v="1"/>
    <n v="2"/>
    <x v="6"/>
    <x v="0"/>
  </r>
  <r>
    <n v="1978"/>
    <x v="0"/>
    <x v="3"/>
    <x v="809"/>
    <n v="1"/>
    <n v="0"/>
    <x v="235"/>
    <x v="34"/>
    <n v="1"/>
    <x v="6"/>
    <x v="6"/>
  </r>
  <r>
    <n v="1978"/>
    <x v="0"/>
    <x v="3"/>
    <x v="809"/>
    <n v="1"/>
    <n v="0"/>
    <x v="235"/>
    <x v="34"/>
    <n v="1"/>
    <x v="6"/>
    <x v="5"/>
  </r>
  <r>
    <n v="1972"/>
    <x v="0"/>
    <x v="3"/>
    <x v="810"/>
    <n v="1"/>
    <n v="0"/>
    <x v="194"/>
    <x v="25"/>
    <n v="1"/>
    <x v="6"/>
    <x v="1"/>
  </r>
  <r>
    <n v="1972"/>
    <x v="0"/>
    <x v="2"/>
    <x v="230"/>
    <n v="1"/>
    <n v="0"/>
    <x v="288"/>
    <x v="25"/>
    <n v="5"/>
    <x v="4"/>
    <x v="6"/>
  </r>
  <r>
    <n v="1972"/>
    <x v="0"/>
    <x v="2"/>
    <x v="230"/>
    <n v="1"/>
    <n v="0"/>
    <x v="288"/>
    <x v="25"/>
    <n v="5"/>
    <x v="4"/>
    <x v="3"/>
  </r>
  <r>
    <n v="1972"/>
    <x v="4"/>
    <x v="2"/>
    <x v="811"/>
    <n v="0"/>
    <n v="0"/>
    <x v="314"/>
    <x v="25"/>
    <n v="2"/>
    <x v="4"/>
    <x v="4"/>
  </r>
  <r>
    <n v="1985"/>
    <x v="1"/>
    <x v="2"/>
    <x v="812"/>
    <n v="1"/>
    <n v="0"/>
    <x v="167"/>
    <x v="17"/>
    <n v="1"/>
    <x v="6"/>
    <x v="0"/>
  </r>
  <r>
    <n v="1956"/>
    <x v="0"/>
    <x v="2"/>
    <x v="813"/>
    <n v="0"/>
    <n v="1"/>
    <x v="378"/>
    <x v="31"/>
    <n v="8"/>
    <x v="1"/>
    <x v="0"/>
  </r>
  <r>
    <n v="1954"/>
    <x v="0"/>
    <x v="2"/>
    <x v="814"/>
    <n v="0"/>
    <n v="1"/>
    <x v="486"/>
    <x v="15"/>
    <n v="6"/>
    <x v="3"/>
    <x v="0"/>
  </r>
  <r>
    <n v="1991"/>
    <x v="1"/>
    <x v="1"/>
    <x v="815"/>
    <n v="0"/>
    <n v="0"/>
    <x v="124"/>
    <x v="48"/>
    <n v="7"/>
    <x v="8"/>
    <x v="1"/>
  </r>
  <r>
    <n v="1954"/>
    <x v="1"/>
    <x v="2"/>
    <x v="816"/>
    <n v="1"/>
    <n v="1"/>
    <x v="487"/>
    <x v="15"/>
    <n v="3"/>
    <x v="3"/>
    <x v="6"/>
  </r>
  <r>
    <n v="1986"/>
    <x v="0"/>
    <x v="1"/>
    <x v="817"/>
    <n v="1"/>
    <n v="0"/>
    <x v="23"/>
    <x v="21"/>
    <n v="1"/>
    <x v="8"/>
    <x v="0"/>
  </r>
  <r>
    <n v="1976"/>
    <x v="0"/>
    <x v="1"/>
    <x v="818"/>
    <n v="0"/>
    <n v="0"/>
    <x v="481"/>
    <x v="10"/>
    <n v="5"/>
    <x v="5"/>
    <x v="4"/>
  </r>
  <r>
    <n v="1950"/>
    <x v="0"/>
    <x v="2"/>
    <x v="819"/>
    <n v="0"/>
    <n v="1"/>
    <x v="427"/>
    <x v="28"/>
    <n v="4"/>
    <x v="7"/>
    <x v="3"/>
  </r>
  <r>
    <n v="1975"/>
    <x v="2"/>
    <x v="3"/>
    <x v="820"/>
    <n v="1"/>
    <n v="1"/>
    <x v="415"/>
    <x v="13"/>
    <n v="1"/>
    <x v="3"/>
    <x v="0"/>
  </r>
  <r>
    <n v="1973"/>
    <x v="0"/>
    <x v="2"/>
    <x v="821"/>
    <n v="1"/>
    <n v="0"/>
    <x v="94"/>
    <x v="16"/>
    <n v="3"/>
    <x v="6"/>
    <x v="3"/>
  </r>
  <r>
    <n v="1975"/>
    <x v="1"/>
    <x v="2"/>
    <x v="822"/>
    <n v="0"/>
    <n v="1"/>
    <x v="488"/>
    <x v="16"/>
    <n v="7"/>
    <x v="1"/>
    <x v="5"/>
  </r>
  <r>
    <n v="1992"/>
    <x v="4"/>
    <x v="1"/>
    <x v="823"/>
    <n v="1"/>
    <n v="0"/>
    <x v="297"/>
    <x v="42"/>
    <n v="3"/>
    <x v="4"/>
    <x v="0"/>
  </r>
  <r>
    <n v="1965"/>
    <x v="2"/>
    <x v="2"/>
    <x v="824"/>
    <n v="0"/>
    <n v="0"/>
    <x v="332"/>
    <x v="35"/>
    <n v="6"/>
    <x v="7"/>
    <x v="0"/>
  </r>
  <r>
    <n v="1965"/>
    <x v="2"/>
    <x v="2"/>
    <x v="824"/>
    <n v="0"/>
    <n v="0"/>
    <x v="332"/>
    <x v="35"/>
    <n v="6"/>
    <x v="7"/>
    <x v="0"/>
  </r>
  <r>
    <n v="1973"/>
    <x v="2"/>
    <x v="3"/>
    <x v="825"/>
    <n v="0"/>
    <n v="1"/>
    <x v="98"/>
    <x v="25"/>
    <n v="4"/>
    <x v="2"/>
    <x v="4"/>
  </r>
  <r>
    <n v="1976"/>
    <x v="3"/>
    <x v="0"/>
    <x v="826"/>
    <n v="0"/>
    <n v="0"/>
    <x v="310"/>
    <x v="32"/>
    <n v="3"/>
    <x v="0"/>
    <x v="3"/>
  </r>
  <r>
    <n v="1978"/>
    <x v="3"/>
    <x v="3"/>
    <x v="827"/>
    <n v="0"/>
    <n v="0"/>
    <x v="397"/>
    <x v="10"/>
    <n v="3"/>
    <x v="0"/>
    <x v="0"/>
  </r>
  <r>
    <n v="1975"/>
    <x v="0"/>
    <x v="3"/>
    <x v="828"/>
    <n v="0"/>
    <n v="1"/>
    <x v="489"/>
    <x v="16"/>
    <n v="6"/>
    <x v="5"/>
    <x v="1"/>
  </r>
  <r>
    <n v="1986"/>
    <x v="3"/>
    <x v="2"/>
    <x v="829"/>
    <n v="1"/>
    <n v="0"/>
    <x v="232"/>
    <x v="27"/>
    <n v="1"/>
    <x v="3"/>
    <x v="6"/>
  </r>
  <r>
    <n v="1961"/>
    <x v="1"/>
    <x v="0"/>
    <x v="830"/>
    <n v="0"/>
    <n v="1"/>
    <x v="490"/>
    <x v="23"/>
    <n v="10"/>
    <x v="3"/>
    <x v="0"/>
  </r>
  <r>
    <n v="1973"/>
    <x v="4"/>
    <x v="2"/>
    <x v="831"/>
    <n v="1"/>
    <n v="0"/>
    <x v="447"/>
    <x v="16"/>
    <n v="1"/>
    <x v="6"/>
    <x v="0"/>
  </r>
  <r>
    <n v="1977"/>
    <x v="0"/>
    <x v="2"/>
    <x v="832"/>
    <n v="1"/>
    <n v="0"/>
    <x v="241"/>
    <x v="34"/>
    <n v="7"/>
    <x v="6"/>
    <x v="0"/>
  </r>
  <r>
    <n v="1984"/>
    <x v="1"/>
    <x v="1"/>
    <x v="833"/>
    <n v="1"/>
    <n v="0"/>
    <x v="481"/>
    <x v="17"/>
    <n v="2"/>
    <x v="3"/>
    <x v="0"/>
  </r>
  <r>
    <n v="1963"/>
    <x v="1"/>
    <x v="2"/>
    <x v="834"/>
    <n v="1"/>
    <n v="1"/>
    <x v="212"/>
    <x v="35"/>
    <n v="9"/>
    <x v="6"/>
    <x v="0"/>
  </r>
  <r>
    <n v="1982"/>
    <x v="0"/>
    <x v="2"/>
    <x v="835"/>
    <n v="0"/>
    <n v="0"/>
    <x v="226"/>
    <x v="26"/>
    <n v="4"/>
    <x v="6"/>
    <x v="2"/>
  </r>
  <r>
    <n v="1977"/>
    <x v="3"/>
    <x v="2"/>
    <x v="836"/>
    <n v="0"/>
    <n v="1"/>
    <x v="95"/>
    <x v="13"/>
    <n v="7"/>
    <x v="5"/>
    <x v="0"/>
  </r>
  <r>
    <n v="1986"/>
    <x v="0"/>
    <x v="2"/>
    <x v="837"/>
    <n v="0"/>
    <n v="0"/>
    <x v="440"/>
    <x v="17"/>
    <n v="6"/>
    <x v="0"/>
    <x v="0"/>
  </r>
  <r>
    <n v="1976"/>
    <x v="0"/>
    <x v="3"/>
    <x v="838"/>
    <n v="1"/>
    <n v="1"/>
    <x v="73"/>
    <x v="32"/>
    <n v="1"/>
    <x v="5"/>
    <x v="1"/>
  </r>
  <r>
    <n v="1974"/>
    <x v="1"/>
    <x v="3"/>
    <x v="839"/>
    <n v="0"/>
    <n v="0"/>
    <x v="4"/>
    <x v="19"/>
    <n v="6"/>
    <x v="2"/>
    <x v="6"/>
  </r>
  <r>
    <n v="1978"/>
    <x v="0"/>
    <x v="3"/>
    <x v="840"/>
    <n v="1"/>
    <n v="0"/>
    <x v="264"/>
    <x v="10"/>
    <n v="2"/>
    <x v="4"/>
    <x v="0"/>
  </r>
  <r>
    <n v="1981"/>
    <x v="0"/>
    <x v="3"/>
    <x v="841"/>
    <n v="0"/>
    <n v="0"/>
    <x v="339"/>
    <x v="40"/>
    <n v="6"/>
    <x v="2"/>
    <x v="5"/>
  </r>
  <r>
    <n v="1958"/>
    <x v="3"/>
    <x v="2"/>
    <x v="842"/>
    <n v="0"/>
    <n v="1"/>
    <x v="470"/>
    <x v="11"/>
    <n v="3"/>
    <x v="5"/>
    <x v="0"/>
  </r>
  <r>
    <n v="1952"/>
    <x v="2"/>
    <x v="0"/>
    <x v="843"/>
    <n v="0"/>
    <n v="0"/>
    <x v="491"/>
    <x v="43"/>
    <n v="7"/>
    <x v="5"/>
    <x v="0"/>
  </r>
  <r>
    <n v="1978"/>
    <x v="2"/>
    <x v="1"/>
    <x v="844"/>
    <n v="1"/>
    <n v="0"/>
    <x v="492"/>
    <x v="34"/>
    <n v="4"/>
    <x v="6"/>
    <x v="0"/>
  </r>
  <r>
    <n v="1977"/>
    <x v="3"/>
    <x v="2"/>
    <x v="845"/>
    <n v="1"/>
    <n v="0"/>
    <x v="234"/>
    <x v="10"/>
    <n v="1"/>
    <x v="4"/>
    <x v="3"/>
  </r>
  <r>
    <n v="1980"/>
    <x v="2"/>
    <x v="1"/>
    <x v="846"/>
    <n v="0"/>
    <n v="1"/>
    <x v="480"/>
    <x v="40"/>
    <n v="1"/>
    <x v="4"/>
    <x v="1"/>
  </r>
  <r>
    <n v="1967"/>
    <x v="1"/>
    <x v="3"/>
    <x v="847"/>
    <n v="0"/>
    <n v="2"/>
    <x v="120"/>
    <x v="45"/>
    <n v="7"/>
    <x v="1"/>
    <x v="1"/>
  </r>
  <r>
    <n v="1979"/>
    <x v="4"/>
    <x v="1"/>
    <x v="848"/>
    <n v="1"/>
    <n v="1"/>
    <x v="209"/>
    <x v="7"/>
    <n v="1"/>
    <x v="7"/>
    <x v="0"/>
  </r>
  <r>
    <n v="1958"/>
    <x v="3"/>
    <x v="6"/>
    <x v="849"/>
    <n v="1"/>
    <n v="1"/>
    <x v="88"/>
    <x v="11"/>
    <n v="11"/>
    <x v="6"/>
    <x v="1"/>
  </r>
  <r>
    <n v="1976"/>
    <x v="3"/>
    <x v="1"/>
    <x v="850"/>
    <n v="0"/>
    <n v="0"/>
    <x v="476"/>
    <x v="13"/>
    <n v="6"/>
    <x v="7"/>
    <x v="0"/>
  </r>
  <r>
    <n v="1979"/>
    <x v="0"/>
    <x v="2"/>
    <x v="851"/>
    <n v="1"/>
    <n v="0"/>
    <x v="493"/>
    <x v="7"/>
    <n v="0"/>
    <x v="0"/>
    <x v="2"/>
  </r>
  <r>
    <n v="1957"/>
    <x v="0"/>
    <x v="1"/>
    <x v="852"/>
    <n v="0"/>
    <n v="0"/>
    <x v="271"/>
    <x v="11"/>
    <n v="9"/>
    <x v="1"/>
    <x v="0"/>
  </r>
  <r>
    <n v="1989"/>
    <x v="0"/>
    <x v="2"/>
    <x v="853"/>
    <n v="1"/>
    <n v="0"/>
    <x v="125"/>
    <x v="20"/>
    <n v="8"/>
    <x v="6"/>
    <x v="0"/>
  </r>
  <r>
    <n v="1995"/>
    <x v="2"/>
    <x v="1"/>
    <x v="854"/>
    <n v="0"/>
    <n v="0"/>
    <x v="481"/>
    <x v="54"/>
    <n v="4"/>
    <x v="2"/>
    <x v="5"/>
  </r>
  <r>
    <n v="1985"/>
    <x v="0"/>
    <x v="3"/>
    <x v="855"/>
    <n v="1"/>
    <n v="0"/>
    <x v="258"/>
    <x v="27"/>
    <n v="8"/>
    <x v="3"/>
    <x v="0"/>
  </r>
  <r>
    <n v="1978"/>
    <x v="0"/>
    <x v="3"/>
    <x v="856"/>
    <n v="1"/>
    <n v="0"/>
    <x v="214"/>
    <x v="10"/>
    <n v="3"/>
    <x v="3"/>
    <x v="1"/>
  </r>
  <r>
    <n v="1966"/>
    <x v="1"/>
    <x v="3"/>
    <x v="857"/>
    <n v="1"/>
    <n v="1"/>
    <x v="494"/>
    <x v="36"/>
    <n v="1"/>
    <x v="1"/>
    <x v="5"/>
  </r>
  <r>
    <n v="1984"/>
    <x v="1"/>
    <x v="2"/>
    <x v="858"/>
    <n v="1"/>
    <n v="0"/>
    <x v="95"/>
    <x v="26"/>
    <n v="1"/>
    <x v="3"/>
    <x v="3"/>
  </r>
  <r>
    <n v="1965"/>
    <x v="1"/>
    <x v="2"/>
    <x v="859"/>
    <n v="0"/>
    <n v="0"/>
    <x v="95"/>
    <x v="35"/>
    <n v="5"/>
    <x v="2"/>
    <x v="0"/>
  </r>
  <r>
    <n v="1988"/>
    <x v="0"/>
    <x v="1"/>
    <x v="860"/>
    <n v="1"/>
    <n v="0"/>
    <x v="261"/>
    <x v="21"/>
    <n v="5"/>
    <x v="6"/>
    <x v="6"/>
  </r>
  <r>
    <n v="1959"/>
    <x v="1"/>
    <x v="1"/>
    <x v="861"/>
    <n v="0"/>
    <n v="1"/>
    <x v="173"/>
    <x v="11"/>
    <n v="2"/>
    <x v="4"/>
    <x v="1"/>
  </r>
  <r>
    <n v="1959"/>
    <x v="1"/>
    <x v="2"/>
    <x v="862"/>
    <n v="1"/>
    <n v="1"/>
    <x v="396"/>
    <x v="11"/>
    <n v="2"/>
    <x v="1"/>
    <x v="6"/>
  </r>
  <r>
    <n v="1970"/>
    <x v="0"/>
    <x v="3"/>
    <x v="863"/>
    <n v="0"/>
    <n v="0"/>
    <x v="495"/>
    <x v="0"/>
    <n v="5"/>
    <x v="2"/>
    <x v="5"/>
  </r>
  <r>
    <n v="1970"/>
    <x v="1"/>
    <x v="2"/>
    <x v="864"/>
    <n v="1"/>
    <n v="0"/>
    <x v="430"/>
    <x v="14"/>
    <n v="7"/>
    <x v="6"/>
    <x v="0"/>
  </r>
  <r>
    <n v="1970"/>
    <x v="1"/>
    <x v="2"/>
    <x v="864"/>
    <n v="1"/>
    <n v="0"/>
    <x v="430"/>
    <x v="14"/>
    <n v="7"/>
    <x v="6"/>
    <x v="0"/>
  </r>
  <r>
    <n v="1974"/>
    <x v="1"/>
    <x v="2"/>
    <x v="865"/>
    <n v="0"/>
    <n v="1"/>
    <x v="372"/>
    <x v="16"/>
    <n v="4"/>
    <x v="5"/>
    <x v="6"/>
  </r>
  <r>
    <n v="1972"/>
    <x v="0"/>
    <x v="2"/>
    <x v="866"/>
    <n v="1"/>
    <n v="0"/>
    <x v="496"/>
    <x v="25"/>
    <n v="2"/>
    <x v="3"/>
    <x v="1"/>
  </r>
  <r>
    <n v="1979"/>
    <x v="0"/>
    <x v="1"/>
    <x v="867"/>
    <n v="0"/>
    <n v="1"/>
    <x v="234"/>
    <x v="7"/>
    <n v="1"/>
    <x v="4"/>
    <x v="0"/>
  </r>
  <r>
    <n v="1968"/>
    <x v="1"/>
    <x v="2"/>
    <x v="868"/>
    <n v="1"/>
    <n v="0"/>
    <x v="33"/>
    <x v="24"/>
    <n v="1"/>
    <x v="6"/>
    <x v="0"/>
  </r>
  <r>
    <n v="1972"/>
    <x v="0"/>
    <x v="1"/>
    <x v="869"/>
    <n v="0"/>
    <n v="1"/>
    <x v="497"/>
    <x v="25"/>
    <n v="5"/>
    <x v="2"/>
    <x v="1"/>
  </r>
  <r>
    <n v="1970"/>
    <x v="0"/>
    <x v="0"/>
    <x v="870"/>
    <n v="1"/>
    <n v="0"/>
    <x v="425"/>
    <x v="14"/>
    <n v="1"/>
    <x v="3"/>
    <x v="0"/>
  </r>
  <r>
    <n v="1986"/>
    <x v="3"/>
    <x v="3"/>
    <x v="871"/>
    <n v="1"/>
    <n v="0"/>
    <x v="445"/>
    <x v="27"/>
    <n v="3"/>
    <x v="6"/>
    <x v="6"/>
  </r>
  <r>
    <n v="1986"/>
    <x v="3"/>
    <x v="3"/>
    <x v="871"/>
    <n v="1"/>
    <n v="0"/>
    <x v="445"/>
    <x v="27"/>
    <n v="3"/>
    <x v="6"/>
    <x v="5"/>
  </r>
  <r>
    <n v="1953"/>
    <x v="1"/>
    <x v="0"/>
    <x v="872"/>
    <n v="1"/>
    <n v="1"/>
    <x v="415"/>
    <x v="12"/>
    <n v="3"/>
    <x v="8"/>
    <x v="3"/>
  </r>
  <r>
    <n v="1988"/>
    <x v="4"/>
    <x v="3"/>
    <x v="873"/>
    <n v="1"/>
    <n v="0"/>
    <x v="319"/>
    <x v="46"/>
    <n v="2"/>
    <x v="8"/>
    <x v="6"/>
  </r>
  <r>
    <n v="1967"/>
    <x v="0"/>
    <x v="2"/>
    <x v="874"/>
    <n v="0"/>
    <n v="1"/>
    <x v="188"/>
    <x v="3"/>
    <n v="1"/>
    <x v="4"/>
    <x v="0"/>
  </r>
  <r>
    <n v="1958"/>
    <x v="1"/>
    <x v="3"/>
    <x v="875"/>
    <n v="1"/>
    <n v="1"/>
    <x v="498"/>
    <x v="2"/>
    <n v="3"/>
    <x v="5"/>
    <x v="0"/>
  </r>
  <r>
    <n v="1951"/>
    <x v="2"/>
    <x v="2"/>
    <x v="876"/>
    <n v="0"/>
    <n v="0"/>
    <x v="462"/>
    <x v="28"/>
    <n v="5"/>
    <x v="2"/>
    <x v="1"/>
  </r>
  <r>
    <n v="1951"/>
    <x v="2"/>
    <x v="2"/>
    <x v="876"/>
    <n v="0"/>
    <n v="0"/>
    <x v="462"/>
    <x v="28"/>
    <n v="5"/>
    <x v="2"/>
    <x v="5"/>
  </r>
  <r>
    <n v="1956"/>
    <x v="2"/>
    <x v="3"/>
    <x v="877"/>
    <n v="0"/>
    <n v="1"/>
    <x v="82"/>
    <x v="31"/>
    <n v="9"/>
    <x v="4"/>
    <x v="6"/>
  </r>
  <r>
    <n v="1953"/>
    <x v="0"/>
    <x v="3"/>
    <x v="878"/>
    <n v="0"/>
    <n v="0"/>
    <x v="499"/>
    <x v="5"/>
    <n v="5"/>
    <x v="5"/>
    <x v="3"/>
  </r>
  <r>
    <n v="1961"/>
    <x v="3"/>
    <x v="2"/>
    <x v="879"/>
    <n v="0"/>
    <n v="0"/>
    <x v="132"/>
    <x v="23"/>
    <n v="6"/>
    <x v="2"/>
    <x v="6"/>
  </r>
  <r>
    <n v="1980"/>
    <x v="1"/>
    <x v="2"/>
    <x v="880"/>
    <n v="1"/>
    <n v="0"/>
    <x v="62"/>
    <x v="40"/>
    <n v="4"/>
    <x v="6"/>
    <x v="6"/>
  </r>
  <r>
    <n v="1966"/>
    <x v="2"/>
    <x v="1"/>
    <x v="881"/>
    <n v="0"/>
    <n v="0"/>
    <x v="295"/>
    <x v="45"/>
    <n v="7"/>
    <x v="5"/>
    <x v="0"/>
  </r>
  <r>
    <n v="1968"/>
    <x v="0"/>
    <x v="1"/>
    <x v="882"/>
    <n v="0"/>
    <n v="1"/>
    <x v="500"/>
    <x v="0"/>
    <n v="4"/>
    <x v="6"/>
    <x v="0"/>
  </r>
  <r>
    <n v="1970"/>
    <x v="0"/>
    <x v="1"/>
    <x v="883"/>
    <n v="1"/>
    <n v="0"/>
    <x v="142"/>
    <x v="18"/>
    <n v="2"/>
    <x v="4"/>
    <x v="2"/>
  </r>
  <r>
    <n v="1957"/>
    <x v="0"/>
    <x v="1"/>
    <x v="120"/>
    <n v="1"/>
    <n v="1"/>
    <x v="501"/>
    <x v="31"/>
    <n v="1"/>
    <x v="3"/>
    <x v="4"/>
  </r>
  <r>
    <n v="1948"/>
    <x v="0"/>
    <x v="3"/>
    <x v="884"/>
    <n v="0"/>
    <n v="0"/>
    <x v="502"/>
    <x v="6"/>
    <n v="2"/>
    <x v="2"/>
    <x v="3"/>
  </r>
  <r>
    <n v="1966"/>
    <x v="0"/>
    <x v="1"/>
    <x v="885"/>
    <n v="1"/>
    <n v="1"/>
    <x v="503"/>
    <x v="36"/>
    <n v="3"/>
    <x v="4"/>
    <x v="6"/>
  </r>
  <r>
    <n v="1978"/>
    <x v="0"/>
    <x v="1"/>
    <x v="886"/>
    <n v="1"/>
    <n v="1"/>
    <x v="301"/>
    <x v="34"/>
    <n v="2"/>
    <x v="3"/>
    <x v="0"/>
  </r>
  <r>
    <n v="1951"/>
    <x v="0"/>
    <x v="1"/>
    <x v="887"/>
    <n v="0"/>
    <n v="1"/>
    <x v="504"/>
    <x v="28"/>
    <n v="7"/>
    <x v="3"/>
    <x v="0"/>
  </r>
  <r>
    <n v="1970"/>
    <x v="0"/>
    <x v="2"/>
    <x v="888"/>
    <n v="0"/>
    <n v="0"/>
    <x v="119"/>
    <x v="14"/>
    <n v="3"/>
    <x v="2"/>
    <x v="0"/>
  </r>
  <r>
    <n v="1970"/>
    <x v="1"/>
    <x v="2"/>
    <x v="889"/>
    <n v="0"/>
    <n v="1"/>
    <x v="422"/>
    <x v="14"/>
    <n v="11"/>
    <x v="6"/>
    <x v="6"/>
  </r>
  <r>
    <n v="1975"/>
    <x v="0"/>
    <x v="2"/>
    <x v="890"/>
    <n v="1"/>
    <n v="0"/>
    <x v="505"/>
    <x v="32"/>
    <n v="5"/>
    <x v="6"/>
    <x v="0"/>
  </r>
  <r>
    <n v="1979"/>
    <x v="2"/>
    <x v="0"/>
    <x v="891"/>
    <n v="1"/>
    <n v="0"/>
    <x v="88"/>
    <x v="7"/>
    <n v="2"/>
    <x v="3"/>
    <x v="0"/>
  </r>
  <r>
    <n v="1953"/>
    <x v="0"/>
    <x v="2"/>
    <x v="892"/>
    <n v="0"/>
    <n v="1"/>
    <x v="335"/>
    <x v="5"/>
    <n v="8"/>
    <x v="6"/>
    <x v="1"/>
  </r>
  <r>
    <n v="1978"/>
    <x v="0"/>
    <x v="3"/>
    <x v="893"/>
    <n v="1"/>
    <n v="0"/>
    <x v="506"/>
    <x v="34"/>
    <n v="2"/>
    <x v="3"/>
    <x v="3"/>
  </r>
  <r>
    <n v="1978"/>
    <x v="0"/>
    <x v="2"/>
    <x v="894"/>
    <n v="1"/>
    <n v="1"/>
    <x v="476"/>
    <x v="34"/>
    <n v="4"/>
    <x v="3"/>
    <x v="0"/>
  </r>
  <r>
    <n v="1945"/>
    <x v="3"/>
    <x v="3"/>
    <x v="895"/>
    <n v="0"/>
    <n v="0"/>
    <x v="507"/>
    <x v="38"/>
    <n v="3"/>
    <x v="2"/>
    <x v="1"/>
  </r>
  <r>
    <n v="1982"/>
    <x v="0"/>
    <x v="1"/>
    <x v="896"/>
    <n v="0"/>
    <n v="0"/>
    <x v="112"/>
    <x v="30"/>
    <n v="2"/>
    <x v="0"/>
    <x v="6"/>
  </r>
  <r>
    <n v="1983"/>
    <x v="0"/>
    <x v="2"/>
    <x v="897"/>
    <n v="1"/>
    <n v="0"/>
    <x v="508"/>
    <x v="22"/>
    <n v="1"/>
    <x v="8"/>
    <x v="5"/>
  </r>
  <r>
    <n v="1966"/>
    <x v="0"/>
    <x v="1"/>
    <x v="898"/>
    <n v="0"/>
    <n v="1"/>
    <x v="64"/>
    <x v="45"/>
    <n v="4"/>
    <x v="6"/>
    <x v="0"/>
  </r>
  <r>
    <n v="1966"/>
    <x v="0"/>
    <x v="1"/>
    <x v="898"/>
    <n v="0"/>
    <n v="1"/>
    <x v="64"/>
    <x v="45"/>
    <n v="4"/>
    <x v="6"/>
    <x v="4"/>
  </r>
  <r>
    <n v="1958"/>
    <x v="1"/>
    <x v="3"/>
    <x v="899"/>
    <n v="0"/>
    <n v="0"/>
    <x v="509"/>
    <x v="2"/>
    <n v="3"/>
    <x v="0"/>
    <x v="0"/>
  </r>
  <r>
    <n v="1955"/>
    <x v="3"/>
    <x v="1"/>
    <x v="900"/>
    <n v="1"/>
    <n v="1"/>
    <x v="510"/>
    <x v="12"/>
    <n v="3"/>
    <x v="6"/>
    <x v="2"/>
  </r>
  <r>
    <n v="1977"/>
    <x v="0"/>
    <x v="2"/>
    <x v="901"/>
    <n v="1"/>
    <n v="1"/>
    <x v="275"/>
    <x v="13"/>
    <n v="2"/>
    <x v="3"/>
    <x v="0"/>
  </r>
  <r>
    <n v="1949"/>
    <x v="0"/>
    <x v="2"/>
    <x v="558"/>
    <n v="0"/>
    <n v="0"/>
    <x v="382"/>
    <x v="37"/>
    <n v="4"/>
    <x v="2"/>
    <x v="3"/>
  </r>
  <r>
    <n v="1975"/>
    <x v="0"/>
    <x v="2"/>
    <x v="902"/>
    <n v="1"/>
    <n v="0"/>
    <x v="116"/>
    <x v="16"/>
    <n v="4"/>
    <x v="3"/>
    <x v="0"/>
  </r>
  <r>
    <n v="1982"/>
    <x v="3"/>
    <x v="3"/>
    <x v="903"/>
    <n v="1"/>
    <n v="0"/>
    <x v="156"/>
    <x v="30"/>
    <n v="1"/>
    <x v="3"/>
    <x v="6"/>
  </r>
  <r>
    <n v="1977"/>
    <x v="2"/>
    <x v="3"/>
    <x v="904"/>
    <n v="1"/>
    <n v="0"/>
    <x v="79"/>
    <x v="10"/>
    <n v="3"/>
    <x v="6"/>
    <x v="0"/>
  </r>
  <r>
    <n v="1961"/>
    <x v="0"/>
    <x v="1"/>
    <x v="905"/>
    <n v="0"/>
    <n v="0"/>
    <x v="450"/>
    <x v="23"/>
    <n v="8"/>
    <x v="4"/>
    <x v="2"/>
  </r>
  <r>
    <n v="1988"/>
    <x v="0"/>
    <x v="1"/>
    <x v="906"/>
    <n v="0"/>
    <n v="0"/>
    <x v="371"/>
    <x v="4"/>
    <n v="3"/>
    <x v="0"/>
    <x v="5"/>
  </r>
  <r>
    <n v="1979"/>
    <x v="0"/>
    <x v="3"/>
    <x v="907"/>
    <n v="0"/>
    <n v="1"/>
    <x v="371"/>
    <x v="7"/>
    <n v="6"/>
    <x v="7"/>
    <x v="1"/>
  </r>
  <r>
    <n v="1979"/>
    <x v="0"/>
    <x v="3"/>
    <x v="907"/>
    <n v="0"/>
    <n v="1"/>
    <x v="371"/>
    <x v="7"/>
    <n v="6"/>
    <x v="7"/>
    <x v="0"/>
  </r>
  <r>
    <n v="1974"/>
    <x v="3"/>
    <x v="3"/>
    <x v="908"/>
    <n v="0"/>
    <n v="1"/>
    <x v="511"/>
    <x v="16"/>
    <n v="2"/>
    <x v="1"/>
    <x v="4"/>
  </r>
  <r>
    <n v="1969"/>
    <x v="0"/>
    <x v="2"/>
    <x v="909"/>
    <n v="0"/>
    <n v="0"/>
    <x v="302"/>
    <x v="0"/>
    <n v="9"/>
    <x v="1"/>
    <x v="6"/>
  </r>
  <r>
    <n v="1989"/>
    <x v="1"/>
    <x v="1"/>
    <x v="910"/>
    <n v="0"/>
    <n v="0"/>
    <x v="14"/>
    <x v="46"/>
    <n v="1"/>
    <x v="5"/>
    <x v="0"/>
  </r>
  <r>
    <n v="1989"/>
    <x v="1"/>
    <x v="1"/>
    <x v="910"/>
    <n v="0"/>
    <n v="0"/>
    <x v="14"/>
    <x v="46"/>
    <n v="1"/>
    <x v="5"/>
    <x v="6"/>
  </r>
  <r>
    <n v="1970"/>
    <x v="0"/>
    <x v="0"/>
    <x v="911"/>
    <n v="0"/>
    <n v="1"/>
    <x v="512"/>
    <x v="14"/>
    <n v="4"/>
    <x v="4"/>
    <x v="6"/>
  </r>
  <r>
    <n v="1967"/>
    <x v="0"/>
    <x v="2"/>
    <x v="912"/>
    <n v="0"/>
    <n v="1"/>
    <x v="278"/>
    <x v="45"/>
    <n v="9"/>
    <x v="1"/>
    <x v="6"/>
  </r>
  <r>
    <n v="1968"/>
    <x v="1"/>
    <x v="0"/>
    <x v="913"/>
    <n v="0"/>
    <n v="2"/>
    <x v="422"/>
    <x v="24"/>
    <n v="10"/>
    <x v="1"/>
    <x v="6"/>
  </r>
  <r>
    <n v="1972"/>
    <x v="3"/>
    <x v="1"/>
    <x v="914"/>
    <n v="1"/>
    <n v="0"/>
    <x v="34"/>
    <x v="25"/>
    <n v="6"/>
    <x v="3"/>
    <x v="1"/>
  </r>
  <r>
    <n v="1962"/>
    <x v="0"/>
    <x v="3"/>
    <x v="915"/>
    <n v="1"/>
    <n v="1"/>
    <x v="365"/>
    <x v="33"/>
    <n v="9"/>
    <x v="6"/>
    <x v="6"/>
  </r>
  <r>
    <n v="1975"/>
    <x v="2"/>
    <x v="2"/>
    <x v="916"/>
    <n v="1"/>
    <n v="1"/>
    <x v="305"/>
    <x v="32"/>
    <n v="0"/>
    <x v="4"/>
    <x v="5"/>
  </r>
  <r>
    <n v="1975"/>
    <x v="2"/>
    <x v="2"/>
    <x v="916"/>
    <n v="1"/>
    <n v="1"/>
    <x v="305"/>
    <x v="32"/>
    <n v="0"/>
    <x v="4"/>
    <x v="0"/>
  </r>
  <r>
    <n v="1978"/>
    <x v="0"/>
    <x v="3"/>
    <x v="917"/>
    <n v="1"/>
    <n v="0"/>
    <x v="19"/>
    <x v="34"/>
    <n v="3"/>
    <x v="6"/>
    <x v="6"/>
  </r>
  <r>
    <n v="1954"/>
    <x v="0"/>
    <x v="0"/>
    <x v="918"/>
    <n v="0"/>
    <n v="1"/>
    <x v="378"/>
    <x v="12"/>
    <n v="7"/>
    <x v="1"/>
    <x v="0"/>
  </r>
  <r>
    <n v="1972"/>
    <x v="0"/>
    <x v="3"/>
    <x v="919"/>
    <n v="1"/>
    <n v="0"/>
    <x v="513"/>
    <x v="25"/>
    <n v="3"/>
    <x v="1"/>
    <x v="4"/>
  </r>
  <r>
    <n v="1981"/>
    <x v="4"/>
    <x v="2"/>
    <x v="920"/>
    <n v="1"/>
    <n v="0"/>
    <x v="506"/>
    <x v="9"/>
    <n v="3"/>
    <x v="3"/>
    <x v="6"/>
  </r>
  <r>
    <n v="1977"/>
    <x v="0"/>
    <x v="2"/>
    <x v="921"/>
    <n v="0"/>
    <n v="1"/>
    <x v="514"/>
    <x v="10"/>
    <n v="11"/>
    <x v="6"/>
    <x v="0"/>
  </r>
  <r>
    <n v="1954"/>
    <x v="0"/>
    <x v="1"/>
    <x v="922"/>
    <n v="0"/>
    <n v="1"/>
    <x v="268"/>
    <x v="12"/>
    <n v="3"/>
    <x v="5"/>
    <x v="0"/>
  </r>
  <r>
    <n v="1975"/>
    <x v="1"/>
    <x v="3"/>
    <x v="923"/>
    <n v="0"/>
    <n v="1"/>
    <x v="446"/>
    <x v="13"/>
    <n v="4"/>
    <x v="5"/>
    <x v="0"/>
  </r>
  <r>
    <n v="1992"/>
    <x v="3"/>
    <x v="1"/>
    <x v="924"/>
    <n v="0"/>
    <n v="0"/>
    <x v="515"/>
    <x v="49"/>
    <n v="5"/>
    <x v="2"/>
    <x v="1"/>
  </r>
  <r>
    <n v="1980"/>
    <x v="0"/>
    <x v="3"/>
    <x v="925"/>
    <n v="1"/>
    <n v="0"/>
    <x v="23"/>
    <x v="9"/>
    <n v="10"/>
    <x v="8"/>
    <x v="6"/>
  </r>
  <r>
    <n v="1963"/>
    <x v="0"/>
    <x v="2"/>
    <x v="926"/>
    <n v="0"/>
    <n v="0"/>
    <x v="516"/>
    <x v="33"/>
    <n v="3"/>
    <x v="0"/>
    <x v="6"/>
  </r>
  <r>
    <n v="1963"/>
    <x v="0"/>
    <x v="2"/>
    <x v="926"/>
    <n v="0"/>
    <n v="0"/>
    <x v="516"/>
    <x v="33"/>
    <n v="3"/>
    <x v="0"/>
    <x v="0"/>
  </r>
  <r>
    <n v="1980"/>
    <x v="0"/>
    <x v="2"/>
    <x v="927"/>
    <n v="1"/>
    <n v="1"/>
    <x v="71"/>
    <x v="7"/>
    <n v="3"/>
    <x v="1"/>
    <x v="6"/>
  </r>
  <r>
    <n v="1971"/>
    <x v="0"/>
    <x v="2"/>
    <x v="928"/>
    <n v="1"/>
    <n v="0"/>
    <x v="494"/>
    <x v="14"/>
    <n v="8"/>
    <x v="4"/>
    <x v="0"/>
  </r>
  <r>
    <n v="1976"/>
    <x v="1"/>
    <x v="3"/>
    <x v="929"/>
    <n v="1"/>
    <n v="0"/>
    <x v="381"/>
    <x v="32"/>
    <n v="1"/>
    <x v="4"/>
    <x v="0"/>
  </r>
  <r>
    <n v="1968"/>
    <x v="3"/>
    <x v="2"/>
    <x v="930"/>
    <n v="2"/>
    <n v="0"/>
    <x v="187"/>
    <x v="45"/>
    <n v="3"/>
    <x v="3"/>
    <x v="0"/>
  </r>
  <r>
    <n v="1968"/>
    <x v="0"/>
    <x v="2"/>
    <x v="931"/>
    <n v="1"/>
    <n v="1"/>
    <x v="175"/>
    <x v="45"/>
    <n v="3"/>
    <x v="6"/>
    <x v="0"/>
  </r>
  <r>
    <n v="1968"/>
    <x v="0"/>
    <x v="2"/>
    <x v="931"/>
    <n v="1"/>
    <n v="1"/>
    <x v="175"/>
    <x v="45"/>
    <n v="3"/>
    <x v="6"/>
    <x v="0"/>
  </r>
  <r>
    <n v="1975"/>
    <x v="0"/>
    <x v="3"/>
    <x v="932"/>
    <n v="0"/>
    <n v="1"/>
    <x v="517"/>
    <x v="32"/>
    <n v="3"/>
    <x v="2"/>
    <x v="0"/>
  </r>
  <r>
    <n v="1947"/>
    <x v="3"/>
    <x v="1"/>
    <x v="933"/>
    <n v="0"/>
    <n v="0"/>
    <x v="80"/>
    <x v="6"/>
    <n v="9"/>
    <x v="7"/>
    <x v="0"/>
  </r>
  <r>
    <n v="1975"/>
    <x v="0"/>
    <x v="3"/>
    <x v="934"/>
    <n v="0"/>
    <n v="0"/>
    <x v="83"/>
    <x v="32"/>
    <n v="3"/>
    <x v="0"/>
    <x v="3"/>
  </r>
  <r>
    <n v="1972"/>
    <x v="1"/>
    <x v="2"/>
    <x v="935"/>
    <n v="0"/>
    <n v="0"/>
    <x v="14"/>
    <x v="25"/>
    <n v="3"/>
    <x v="0"/>
    <x v="0"/>
  </r>
  <r>
    <n v="1974"/>
    <x v="1"/>
    <x v="1"/>
    <x v="936"/>
    <n v="0"/>
    <n v="1"/>
    <x v="419"/>
    <x v="16"/>
    <n v="8"/>
    <x v="4"/>
    <x v="1"/>
  </r>
  <r>
    <n v="1975"/>
    <x v="3"/>
    <x v="1"/>
    <x v="937"/>
    <n v="0"/>
    <n v="0"/>
    <x v="518"/>
    <x v="32"/>
    <n v="5"/>
    <x v="2"/>
    <x v="0"/>
  </r>
  <r>
    <n v="1975"/>
    <x v="0"/>
    <x v="2"/>
    <x v="938"/>
    <n v="0"/>
    <n v="1"/>
    <x v="366"/>
    <x v="32"/>
    <n v="6"/>
    <x v="5"/>
    <x v="0"/>
  </r>
  <r>
    <n v="1966"/>
    <x v="4"/>
    <x v="3"/>
    <x v="939"/>
    <n v="0"/>
    <n v="0"/>
    <x v="134"/>
    <x v="3"/>
    <n v="2"/>
    <x v="6"/>
    <x v="0"/>
  </r>
  <r>
    <n v="1966"/>
    <x v="4"/>
    <x v="3"/>
    <x v="939"/>
    <n v="0"/>
    <n v="0"/>
    <x v="134"/>
    <x v="3"/>
    <n v="2"/>
    <x v="6"/>
    <x v="3"/>
  </r>
  <r>
    <n v="1975"/>
    <x v="0"/>
    <x v="2"/>
    <x v="940"/>
    <n v="1"/>
    <n v="0"/>
    <x v="519"/>
    <x v="13"/>
    <n v="2"/>
    <x v="4"/>
    <x v="1"/>
  </r>
  <r>
    <n v="1973"/>
    <x v="0"/>
    <x v="2"/>
    <x v="941"/>
    <n v="1"/>
    <n v="0"/>
    <x v="481"/>
    <x v="16"/>
    <n v="3"/>
    <x v="3"/>
    <x v="6"/>
  </r>
  <r>
    <n v="1950"/>
    <x v="1"/>
    <x v="3"/>
    <x v="942"/>
    <n v="0"/>
    <n v="1"/>
    <x v="407"/>
    <x v="39"/>
    <n v="3"/>
    <x v="5"/>
    <x v="0"/>
  </r>
  <r>
    <n v="1985"/>
    <x v="1"/>
    <x v="1"/>
    <x v="943"/>
    <n v="0"/>
    <n v="0"/>
    <x v="467"/>
    <x v="22"/>
    <n v="1"/>
    <x v="7"/>
    <x v="0"/>
  </r>
  <r>
    <n v="1950"/>
    <x v="1"/>
    <x v="4"/>
    <x v="944"/>
    <n v="1"/>
    <n v="1"/>
    <x v="361"/>
    <x v="39"/>
    <n v="2"/>
    <x v="5"/>
    <x v="6"/>
  </r>
  <r>
    <n v="1950"/>
    <x v="1"/>
    <x v="4"/>
    <x v="944"/>
    <n v="1"/>
    <n v="1"/>
    <x v="361"/>
    <x v="39"/>
    <n v="2"/>
    <x v="5"/>
    <x v="0"/>
  </r>
  <r>
    <n v="1957"/>
    <x v="3"/>
    <x v="7"/>
    <x v="945"/>
    <n v="0"/>
    <n v="0"/>
    <x v="503"/>
    <x v="31"/>
    <n v="3"/>
    <x v="2"/>
    <x v="1"/>
  </r>
  <r>
    <n v="1957"/>
    <x v="3"/>
    <x v="3"/>
    <x v="945"/>
    <n v="0"/>
    <n v="0"/>
    <x v="503"/>
    <x v="31"/>
    <n v="3"/>
    <x v="2"/>
    <x v="1"/>
  </r>
  <r>
    <n v="1952"/>
    <x v="0"/>
    <x v="1"/>
    <x v="946"/>
    <n v="1"/>
    <n v="1"/>
    <x v="301"/>
    <x v="43"/>
    <n v="2"/>
    <x v="4"/>
    <x v="0"/>
  </r>
  <r>
    <n v="1974"/>
    <x v="1"/>
    <x v="2"/>
    <x v="947"/>
    <n v="0"/>
    <n v="1"/>
    <x v="81"/>
    <x v="16"/>
    <n v="4"/>
    <x v="3"/>
    <x v="0"/>
  </r>
  <r>
    <n v="1978"/>
    <x v="0"/>
    <x v="3"/>
    <x v="948"/>
    <n v="1"/>
    <n v="0"/>
    <x v="520"/>
    <x v="34"/>
    <n v="7"/>
    <x v="4"/>
    <x v="1"/>
  </r>
  <r>
    <n v="1973"/>
    <x v="0"/>
    <x v="2"/>
    <x v="949"/>
    <n v="1"/>
    <n v="0"/>
    <x v="58"/>
    <x v="19"/>
    <n v="1"/>
    <x v="5"/>
    <x v="0"/>
  </r>
  <r>
    <n v="1970"/>
    <x v="0"/>
    <x v="2"/>
    <x v="950"/>
    <n v="1"/>
    <n v="1"/>
    <x v="356"/>
    <x v="14"/>
    <n v="3"/>
    <x v="6"/>
    <x v="0"/>
  </r>
  <r>
    <n v="1991"/>
    <x v="0"/>
    <x v="2"/>
    <x v="951"/>
    <n v="0"/>
    <n v="0"/>
    <x v="512"/>
    <x v="42"/>
    <n v="5"/>
    <x v="1"/>
    <x v="0"/>
  </r>
  <r>
    <n v="1970"/>
    <x v="3"/>
    <x v="2"/>
    <x v="952"/>
    <n v="1"/>
    <n v="1"/>
    <x v="442"/>
    <x v="14"/>
    <n v="3"/>
    <x v="3"/>
    <x v="4"/>
  </r>
  <r>
    <n v="1972"/>
    <x v="3"/>
    <x v="2"/>
    <x v="378"/>
    <n v="1"/>
    <n v="1"/>
    <x v="163"/>
    <x v="25"/>
    <n v="5"/>
    <x v="4"/>
    <x v="1"/>
  </r>
  <r>
    <n v="1955"/>
    <x v="0"/>
    <x v="4"/>
    <x v="953"/>
    <n v="1"/>
    <n v="1"/>
    <x v="521"/>
    <x v="15"/>
    <n v="8"/>
    <x v="3"/>
    <x v="4"/>
  </r>
  <r>
    <n v="1957"/>
    <x v="1"/>
    <x v="0"/>
    <x v="954"/>
    <n v="0"/>
    <n v="1"/>
    <x v="222"/>
    <x v="2"/>
    <n v="5"/>
    <x v="4"/>
    <x v="6"/>
  </r>
  <r>
    <n v="1974"/>
    <x v="1"/>
    <x v="2"/>
    <x v="955"/>
    <n v="1"/>
    <n v="0"/>
    <x v="334"/>
    <x v="16"/>
    <n v="1"/>
    <x v="6"/>
    <x v="6"/>
  </r>
  <r>
    <n v="1974"/>
    <x v="1"/>
    <x v="2"/>
    <x v="955"/>
    <n v="1"/>
    <n v="0"/>
    <x v="334"/>
    <x v="16"/>
    <n v="1"/>
    <x v="6"/>
    <x v="4"/>
  </r>
  <r>
    <n v="1961"/>
    <x v="3"/>
    <x v="3"/>
    <x v="956"/>
    <n v="1"/>
    <n v="1"/>
    <x v="522"/>
    <x v="23"/>
    <n v="9"/>
    <x v="1"/>
    <x v="5"/>
  </r>
  <r>
    <n v="1961"/>
    <x v="3"/>
    <x v="3"/>
    <x v="956"/>
    <n v="1"/>
    <n v="1"/>
    <x v="522"/>
    <x v="23"/>
    <n v="9"/>
    <x v="1"/>
    <x v="0"/>
  </r>
  <r>
    <n v="1970"/>
    <x v="0"/>
    <x v="0"/>
    <x v="957"/>
    <n v="1"/>
    <n v="1"/>
    <x v="463"/>
    <x v="14"/>
    <n v="5"/>
    <x v="8"/>
    <x v="0"/>
  </r>
  <r>
    <n v="1988"/>
    <x v="0"/>
    <x v="2"/>
    <x v="958"/>
    <n v="0"/>
    <n v="0"/>
    <x v="445"/>
    <x v="4"/>
    <n v="9"/>
    <x v="5"/>
    <x v="1"/>
  </r>
  <r>
    <n v="1988"/>
    <x v="0"/>
    <x v="2"/>
    <x v="958"/>
    <n v="0"/>
    <n v="0"/>
    <x v="445"/>
    <x v="4"/>
    <n v="9"/>
    <x v="5"/>
    <x v="3"/>
  </r>
  <r>
    <n v="1959"/>
    <x v="0"/>
    <x v="1"/>
    <x v="959"/>
    <n v="1"/>
    <n v="1"/>
    <x v="135"/>
    <x v="8"/>
    <n v="11"/>
    <x v="1"/>
    <x v="0"/>
  </r>
  <r>
    <n v="1980"/>
    <x v="0"/>
    <x v="3"/>
    <x v="960"/>
    <n v="1"/>
    <n v="0"/>
    <x v="523"/>
    <x v="9"/>
    <n v="11"/>
    <x v="4"/>
    <x v="6"/>
  </r>
  <r>
    <n v="1961"/>
    <x v="1"/>
    <x v="3"/>
    <x v="961"/>
    <n v="0"/>
    <n v="1"/>
    <x v="274"/>
    <x v="33"/>
    <n v="8"/>
    <x v="4"/>
    <x v="6"/>
  </r>
  <r>
    <n v="1961"/>
    <x v="1"/>
    <x v="3"/>
    <x v="961"/>
    <n v="0"/>
    <n v="1"/>
    <x v="274"/>
    <x v="33"/>
    <n v="8"/>
    <x v="4"/>
    <x v="0"/>
  </r>
  <r>
    <n v="1961"/>
    <x v="0"/>
    <x v="1"/>
    <x v="962"/>
    <n v="0"/>
    <n v="0"/>
    <x v="460"/>
    <x v="33"/>
    <n v="3"/>
    <x v="4"/>
    <x v="6"/>
  </r>
  <r>
    <n v="1959"/>
    <x v="0"/>
    <x v="4"/>
    <x v="963"/>
    <n v="0"/>
    <n v="1"/>
    <x v="143"/>
    <x v="11"/>
    <n v="6"/>
    <x v="2"/>
    <x v="2"/>
  </r>
  <r>
    <n v="1954"/>
    <x v="0"/>
    <x v="0"/>
    <x v="964"/>
    <n v="1"/>
    <n v="1"/>
    <x v="143"/>
    <x v="5"/>
    <n v="1"/>
    <x v="7"/>
    <x v="0"/>
  </r>
  <r>
    <n v="1975"/>
    <x v="0"/>
    <x v="2"/>
    <x v="965"/>
    <n v="0"/>
    <n v="1"/>
    <x v="46"/>
    <x v="16"/>
    <n v="4"/>
    <x v="2"/>
    <x v="0"/>
  </r>
  <r>
    <n v="1979"/>
    <x v="3"/>
    <x v="2"/>
    <x v="966"/>
    <n v="1"/>
    <n v="0"/>
    <x v="502"/>
    <x v="34"/>
    <n v="2"/>
    <x v="1"/>
    <x v="0"/>
  </r>
  <r>
    <n v="1964"/>
    <x v="2"/>
    <x v="1"/>
    <x v="120"/>
    <n v="1"/>
    <n v="1"/>
    <x v="524"/>
    <x v="29"/>
    <n v="1"/>
    <x v="3"/>
    <x v="3"/>
  </r>
  <r>
    <n v="1975"/>
    <x v="2"/>
    <x v="2"/>
    <x v="967"/>
    <n v="1"/>
    <n v="0"/>
    <x v="10"/>
    <x v="32"/>
    <n v="2"/>
    <x v="4"/>
    <x v="6"/>
  </r>
  <r>
    <n v="1989"/>
    <x v="0"/>
    <x v="1"/>
    <x v="968"/>
    <n v="1"/>
    <n v="0"/>
    <x v="355"/>
    <x v="46"/>
    <n v="3"/>
    <x v="3"/>
    <x v="0"/>
  </r>
  <r>
    <n v="1974"/>
    <x v="0"/>
    <x v="2"/>
    <x v="969"/>
    <n v="1"/>
    <n v="0"/>
    <x v="525"/>
    <x v="16"/>
    <n v="3"/>
    <x v="6"/>
    <x v="1"/>
  </r>
  <r>
    <n v="1969"/>
    <x v="4"/>
    <x v="3"/>
    <x v="970"/>
    <n v="0"/>
    <n v="0"/>
    <x v="218"/>
    <x v="0"/>
    <n v="1"/>
    <x v="3"/>
    <x v="3"/>
  </r>
  <r>
    <n v="1978"/>
    <x v="0"/>
    <x v="3"/>
    <x v="971"/>
    <n v="0"/>
    <n v="0"/>
    <x v="418"/>
    <x v="34"/>
    <n v="5"/>
    <x v="7"/>
    <x v="0"/>
  </r>
  <r>
    <n v="1978"/>
    <x v="0"/>
    <x v="1"/>
    <x v="972"/>
    <n v="1"/>
    <n v="2"/>
    <x v="399"/>
    <x v="34"/>
    <n v="0"/>
    <x v="5"/>
    <x v="1"/>
  </r>
  <r>
    <n v="1981"/>
    <x v="0"/>
    <x v="3"/>
    <x v="973"/>
    <n v="1"/>
    <n v="0"/>
    <x v="419"/>
    <x v="9"/>
    <n v="1"/>
    <x v="6"/>
    <x v="1"/>
  </r>
  <r>
    <n v="1980"/>
    <x v="0"/>
    <x v="2"/>
    <x v="974"/>
    <n v="1"/>
    <n v="0"/>
    <x v="526"/>
    <x v="40"/>
    <n v="1"/>
    <x v="3"/>
    <x v="1"/>
  </r>
  <r>
    <n v="1985"/>
    <x v="1"/>
    <x v="1"/>
    <x v="975"/>
    <n v="0"/>
    <n v="0"/>
    <x v="59"/>
    <x v="17"/>
    <n v="4"/>
    <x v="3"/>
    <x v="0"/>
  </r>
  <r>
    <n v="1950"/>
    <x v="0"/>
    <x v="1"/>
    <x v="976"/>
    <n v="0"/>
    <n v="0"/>
    <x v="504"/>
    <x v="41"/>
    <n v="2"/>
    <x v="3"/>
    <x v="1"/>
  </r>
  <r>
    <n v="1957"/>
    <x v="0"/>
    <x v="2"/>
    <x v="762"/>
    <n v="0"/>
    <n v="0"/>
    <x v="234"/>
    <x v="2"/>
    <n v="4"/>
    <x v="7"/>
    <x v="0"/>
  </r>
  <r>
    <n v="1966"/>
    <x v="0"/>
    <x v="3"/>
    <x v="977"/>
    <n v="0"/>
    <n v="1"/>
    <x v="277"/>
    <x v="3"/>
    <n v="7"/>
    <x v="1"/>
    <x v="0"/>
  </r>
  <r>
    <n v="1956"/>
    <x v="3"/>
    <x v="3"/>
    <x v="978"/>
    <n v="0"/>
    <n v="1"/>
    <x v="527"/>
    <x v="31"/>
    <n v="1"/>
    <x v="1"/>
    <x v="0"/>
  </r>
  <r>
    <n v="1956"/>
    <x v="3"/>
    <x v="3"/>
    <x v="978"/>
    <n v="0"/>
    <n v="1"/>
    <x v="527"/>
    <x v="31"/>
    <n v="1"/>
    <x v="1"/>
    <x v="0"/>
  </r>
  <r>
    <n v="1975"/>
    <x v="0"/>
    <x v="1"/>
    <x v="979"/>
    <n v="1"/>
    <n v="1"/>
    <x v="21"/>
    <x v="32"/>
    <n v="6"/>
    <x v="3"/>
    <x v="0"/>
  </r>
  <r>
    <n v="1963"/>
    <x v="0"/>
    <x v="3"/>
    <x v="980"/>
    <n v="1"/>
    <n v="1"/>
    <x v="528"/>
    <x v="29"/>
    <n v="3"/>
    <x v="5"/>
    <x v="6"/>
  </r>
  <r>
    <n v="1972"/>
    <x v="0"/>
    <x v="3"/>
    <x v="981"/>
    <n v="1"/>
    <n v="1"/>
    <x v="112"/>
    <x v="25"/>
    <n v="2"/>
    <x v="4"/>
    <x v="1"/>
  </r>
  <r>
    <n v="1959"/>
    <x v="0"/>
    <x v="0"/>
    <x v="982"/>
    <n v="0"/>
    <n v="1"/>
    <x v="459"/>
    <x v="1"/>
    <n v="5"/>
    <x v="1"/>
    <x v="0"/>
  </r>
  <r>
    <n v="1947"/>
    <x v="4"/>
    <x v="3"/>
    <x v="983"/>
    <n v="0"/>
    <n v="0"/>
    <x v="316"/>
    <x v="37"/>
    <n v="1"/>
    <x v="3"/>
    <x v="0"/>
  </r>
  <r>
    <n v="1965"/>
    <x v="3"/>
    <x v="1"/>
    <x v="984"/>
    <n v="0"/>
    <n v="1"/>
    <x v="529"/>
    <x v="3"/>
    <n v="7"/>
    <x v="1"/>
    <x v="3"/>
  </r>
  <r>
    <n v="1966"/>
    <x v="0"/>
    <x v="3"/>
    <x v="985"/>
    <n v="1"/>
    <n v="1"/>
    <x v="530"/>
    <x v="45"/>
    <n v="1"/>
    <x v="6"/>
    <x v="5"/>
  </r>
  <r>
    <n v="1966"/>
    <x v="0"/>
    <x v="3"/>
    <x v="985"/>
    <n v="1"/>
    <n v="1"/>
    <x v="530"/>
    <x v="45"/>
    <n v="1"/>
    <x v="6"/>
    <x v="0"/>
  </r>
  <r>
    <n v="1957"/>
    <x v="1"/>
    <x v="2"/>
    <x v="986"/>
    <n v="1"/>
    <n v="1"/>
    <x v="368"/>
    <x v="11"/>
    <n v="1"/>
    <x v="8"/>
    <x v="0"/>
  </r>
  <r>
    <n v="1963"/>
    <x v="1"/>
    <x v="3"/>
    <x v="987"/>
    <n v="1"/>
    <n v="1"/>
    <x v="226"/>
    <x v="35"/>
    <n v="3"/>
    <x v="8"/>
    <x v="0"/>
  </r>
  <r>
    <n v="1967"/>
    <x v="1"/>
    <x v="2"/>
    <x v="988"/>
    <n v="1"/>
    <n v="1"/>
    <x v="433"/>
    <x v="24"/>
    <n v="3"/>
    <x v="8"/>
    <x v="3"/>
  </r>
  <r>
    <n v="1952"/>
    <x v="0"/>
    <x v="0"/>
    <x v="989"/>
    <n v="0"/>
    <n v="1"/>
    <x v="25"/>
    <x v="28"/>
    <n v="8"/>
    <x v="1"/>
    <x v="5"/>
  </r>
  <r>
    <n v="1959"/>
    <x v="0"/>
    <x v="2"/>
    <x v="990"/>
    <n v="0"/>
    <n v="1"/>
    <x v="394"/>
    <x v="11"/>
    <n v="3"/>
    <x v="5"/>
    <x v="2"/>
  </r>
  <r>
    <n v="1960"/>
    <x v="1"/>
    <x v="2"/>
    <x v="991"/>
    <n v="0"/>
    <n v="1"/>
    <x v="531"/>
    <x v="8"/>
    <n v="5"/>
    <x v="5"/>
    <x v="0"/>
  </r>
  <r>
    <n v="1952"/>
    <x v="1"/>
    <x v="3"/>
    <x v="992"/>
    <n v="0"/>
    <n v="1"/>
    <x v="532"/>
    <x v="28"/>
    <n v="6"/>
    <x v="2"/>
    <x v="4"/>
  </r>
  <r>
    <n v="1978"/>
    <x v="2"/>
    <x v="1"/>
    <x v="993"/>
    <n v="1"/>
    <n v="0"/>
    <x v="533"/>
    <x v="34"/>
    <n v="1"/>
    <x v="3"/>
    <x v="0"/>
  </r>
  <r>
    <n v="1973"/>
    <x v="0"/>
    <x v="2"/>
    <x v="994"/>
    <n v="1"/>
    <n v="0"/>
    <x v="457"/>
    <x v="19"/>
    <n v="1"/>
    <x v="6"/>
    <x v="0"/>
  </r>
  <r>
    <n v="1972"/>
    <x v="3"/>
    <x v="2"/>
    <x v="995"/>
    <n v="1"/>
    <n v="0"/>
    <x v="56"/>
    <x v="25"/>
    <n v="3"/>
    <x v="6"/>
    <x v="5"/>
  </r>
  <r>
    <n v="1974"/>
    <x v="1"/>
    <x v="2"/>
    <x v="996"/>
    <n v="1"/>
    <n v="0"/>
    <x v="534"/>
    <x v="16"/>
    <n v="4"/>
    <x v="4"/>
    <x v="6"/>
  </r>
  <r>
    <n v="1952"/>
    <x v="2"/>
    <x v="3"/>
    <x v="997"/>
    <n v="0"/>
    <n v="1"/>
    <x v="496"/>
    <x v="43"/>
    <n v="2"/>
    <x v="2"/>
    <x v="0"/>
  </r>
  <r>
    <n v="1954"/>
    <x v="1"/>
    <x v="2"/>
    <x v="998"/>
    <n v="0"/>
    <n v="1"/>
    <x v="165"/>
    <x v="12"/>
    <n v="5"/>
    <x v="6"/>
    <x v="0"/>
  </r>
  <r>
    <n v="1963"/>
    <x v="3"/>
    <x v="0"/>
    <x v="999"/>
    <n v="1"/>
    <n v="1"/>
    <x v="535"/>
    <x v="29"/>
    <n v="4"/>
    <x v="4"/>
    <x v="6"/>
  </r>
  <r>
    <n v="1969"/>
    <x v="3"/>
    <x v="2"/>
    <x v="1000"/>
    <n v="1"/>
    <n v="1"/>
    <x v="237"/>
    <x v="0"/>
    <n v="2"/>
    <x v="4"/>
    <x v="0"/>
  </r>
  <r>
    <n v="1951"/>
    <x v="0"/>
    <x v="2"/>
    <x v="1001"/>
    <n v="0"/>
    <n v="1"/>
    <x v="207"/>
    <x v="28"/>
    <n v="6"/>
    <x v="7"/>
    <x v="0"/>
  </r>
  <r>
    <n v="1956"/>
    <x v="0"/>
    <x v="2"/>
    <x v="1002"/>
    <n v="0"/>
    <n v="1"/>
    <x v="305"/>
    <x v="31"/>
    <n v="6"/>
    <x v="7"/>
    <x v="1"/>
  </r>
  <r>
    <n v="1976"/>
    <x v="1"/>
    <x v="2"/>
    <x v="1003"/>
    <n v="1"/>
    <n v="1"/>
    <x v="390"/>
    <x v="13"/>
    <n v="3"/>
    <x v="6"/>
    <x v="6"/>
  </r>
  <r>
    <n v="1961"/>
    <x v="0"/>
    <x v="0"/>
    <x v="1004"/>
    <n v="2"/>
    <n v="1"/>
    <x v="528"/>
    <x v="23"/>
    <n v="2"/>
    <x v="4"/>
    <x v="6"/>
  </r>
  <r>
    <n v="1976"/>
    <x v="0"/>
    <x v="2"/>
    <x v="1005"/>
    <n v="0"/>
    <n v="1"/>
    <x v="197"/>
    <x v="10"/>
    <n v="4"/>
    <x v="5"/>
    <x v="0"/>
  </r>
  <r>
    <n v="1963"/>
    <x v="0"/>
    <x v="1"/>
    <x v="1006"/>
    <n v="0"/>
    <n v="0"/>
    <x v="197"/>
    <x v="35"/>
    <n v="4"/>
    <x v="6"/>
    <x v="5"/>
  </r>
  <r>
    <n v="1952"/>
    <x v="0"/>
    <x v="3"/>
    <x v="1007"/>
    <n v="1"/>
    <n v="1"/>
    <x v="151"/>
    <x v="5"/>
    <n v="4"/>
    <x v="6"/>
    <x v="0"/>
  </r>
  <r>
    <n v="1956"/>
    <x v="0"/>
    <x v="2"/>
    <x v="1008"/>
    <n v="0"/>
    <n v="1"/>
    <x v="536"/>
    <x v="2"/>
    <n v="6"/>
    <x v="1"/>
    <x v="5"/>
  </r>
  <r>
    <n v="1986"/>
    <x v="0"/>
    <x v="1"/>
    <x v="1009"/>
    <n v="0"/>
    <n v="0"/>
    <x v="142"/>
    <x v="21"/>
    <n v="0"/>
    <x v="5"/>
    <x v="5"/>
  </r>
  <r>
    <n v="1976"/>
    <x v="2"/>
    <x v="3"/>
    <x v="1010"/>
    <n v="0"/>
    <n v="1"/>
    <x v="70"/>
    <x v="10"/>
    <n v="7"/>
    <x v="5"/>
    <x v="1"/>
  </r>
  <r>
    <n v="1966"/>
    <x v="3"/>
    <x v="3"/>
    <x v="1011"/>
    <n v="0"/>
    <n v="1"/>
    <x v="537"/>
    <x v="36"/>
    <n v="1"/>
    <x v="1"/>
    <x v="0"/>
  </r>
  <r>
    <n v="1953"/>
    <x v="3"/>
    <x v="2"/>
    <x v="1012"/>
    <n v="1"/>
    <n v="1"/>
    <x v="538"/>
    <x v="43"/>
    <n v="2"/>
    <x v="4"/>
    <x v="1"/>
  </r>
  <r>
    <n v="1959"/>
    <x v="0"/>
    <x v="2"/>
    <x v="1013"/>
    <n v="0"/>
    <n v="1"/>
    <x v="539"/>
    <x v="11"/>
    <n v="6"/>
    <x v="3"/>
    <x v="0"/>
  </r>
  <r>
    <n v="1984"/>
    <x v="0"/>
    <x v="1"/>
    <x v="1014"/>
    <n v="1"/>
    <n v="0"/>
    <x v="3"/>
    <x v="26"/>
    <n v="1"/>
    <x v="4"/>
    <x v="0"/>
  </r>
  <r>
    <n v="1963"/>
    <x v="0"/>
    <x v="0"/>
    <x v="1015"/>
    <n v="0"/>
    <n v="1"/>
    <x v="540"/>
    <x v="29"/>
    <n v="8"/>
    <x v="4"/>
    <x v="2"/>
  </r>
  <r>
    <n v="1963"/>
    <x v="0"/>
    <x v="0"/>
    <x v="1015"/>
    <n v="0"/>
    <n v="1"/>
    <x v="540"/>
    <x v="29"/>
    <n v="8"/>
    <x v="4"/>
    <x v="0"/>
  </r>
  <r>
    <n v="1973"/>
    <x v="0"/>
    <x v="3"/>
    <x v="1016"/>
    <n v="1"/>
    <n v="0"/>
    <x v="159"/>
    <x v="19"/>
    <n v="2"/>
    <x v="5"/>
    <x v="3"/>
  </r>
  <r>
    <n v="1975"/>
    <x v="0"/>
    <x v="2"/>
    <x v="1017"/>
    <n v="0"/>
    <n v="1"/>
    <x v="541"/>
    <x v="32"/>
    <n v="5"/>
    <x v="1"/>
    <x v="0"/>
  </r>
  <r>
    <n v="1969"/>
    <x v="0"/>
    <x v="2"/>
    <x v="1018"/>
    <n v="1"/>
    <n v="0"/>
    <x v="452"/>
    <x v="0"/>
    <n v="1"/>
    <x v="6"/>
    <x v="0"/>
  </r>
  <r>
    <n v="1969"/>
    <x v="0"/>
    <x v="2"/>
    <x v="1018"/>
    <n v="1"/>
    <n v="0"/>
    <x v="452"/>
    <x v="0"/>
    <n v="1"/>
    <x v="6"/>
    <x v="3"/>
  </r>
  <r>
    <n v="1964"/>
    <x v="1"/>
    <x v="2"/>
    <x v="1019"/>
    <n v="1"/>
    <n v="1"/>
    <x v="542"/>
    <x v="35"/>
    <n v="5"/>
    <x v="6"/>
    <x v="1"/>
  </r>
  <r>
    <n v="1962"/>
    <x v="1"/>
    <x v="3"/>
    <x v="1020"/>
    <n v="0"/>
    <n v="1"/>
    <x v="543"/>
    <x v="33"/>
    <n v="7"/>
    <x v="1"/>
    <x v="6"/>
  </r>
  <r>
    <n v="1952"/>
    <x v="0"/>
    <x v="2"/>
    <x v="1021"/>
    <n v="0"/>
    <n v="2"/>
    <x v="442"/>
    <x v="43"/>
    <n v="6"/>
    <x v="5"/>
    <x v="0"/>
  </r>
  <r>
    <n v="1983"/>
    <x v="0"/>
    <x v="3"/>
    <x v="1022"/>
    <n v="1"/>
    <n v="0"/>
    <x v="544"/>
    <x v="26"/>
    <n v="2"/>
    <x v="6"/>
    <x v="0"/>
  </r>
  <r>
    <n v="1952"/>
    <x v="2"/>
    <x v="1"/>
    <x v="1023"/>
    <n v="1"/>
    <n v="1"/>
    <x v="85"/>
    <x v="43"/>
    <n v="6"/>
    <x v="4"/>
    <x v="6"/>
  </r>
  <r>
    <n v="1954"/>
    <x v="0"/>
    <x v="2"/>
    <x v="1024"/>
    <n v="0"/>
    <n v="0"/>
    <x v="545"/>
    <x v="12"/>
    <n v="3"/>
    <x v="0"/>
    <x v="6"/>
  </r>
  <r>
    <n v="1954"/>
    <x v="0"/>
    <x v="2"/>
    <x v="1024"/>
    <n v="0"/>
    <n v="0"/>
    <x v="545"/>
    <x v="12"/>
    <n v="3"/>
    <x v="0"/>
    <x v="0"/>
  </r>
  <r>
    <n v="1959"/>
    <x v="2"/>
    <x v="0"/>
    <x v="1025"/>
    <n v="0"/>
    <n v="1"/>
    <x v="546"/>
    <x v="8"/>
    <n v="10"/>
    <x v="6"/>
    <x v="1"/>
  </r>
  <r>
    <n v="1966"/>
    <x v="3"/>
    <x v="2"/>
    <x v="1026"/>
    <n v="1"/>
    <n v="1"/>
    <x v="238"/>
    <x v="3"/>
    <n v="9"/>
    <x v="6"/>
    <x v="0"/>
  </r>
  <r>
    <n v="1965"/>
    <x v="0"/>
    <x v="1"/>
    <x v="1027"/>
    <n v="0"/>
    <n v="0"/>
    <x v="238"/>
    <x v="36"/>
    <n v="3"/>
    <x v="6"/>
    <x v="2"/>
  </r>
  <r>
    <n v="1978"/>
    <x v="0"/>
    <x v="1"/>
    <x v="1028"/>
    <n v="1"/>
    <n v="0"/>
    <x v="313"/>
    <x v="34"/>
    <n v="6"/>
    <x v="8"/>
    <x v="0"/>
  </r>
  <r>
    <n v="1989"/>
    <x v="0"/>
    <x v="2"/>
    <x v="1029"/>
    <n v="1"/>
    <n v="0"/>
    <x v="391"/>
    <x v="46"/>
    <n v="2"/>
    <x v="1"/>
    <x v="0"/>
  </r>
  <r>
    <n v="1985"/>
    <x v="4"/>
    <x v="1"/>
    <x v="1030"/>
    <n v="0"/>
    <n v="0"/>
    <x v="112"/>
    <x v="17"/>
    <n v="0"/>
    <x v="5"/>
    <x v="0"/>
  </r>
  <r>
    <n v="1980"/>
    <x v="0"/>
    <x v="2"/>
    <x v="1031"/>
    <n v="1"/>
    <n v="1"/>
    <x v="113"/>
    <x v="9"/>
    <n v="3"/>
    <x v="6"/>
    <x v="2"/>
  </r>
  <r>
    <n v="1967"/>
    <x v="3"/>
    <x v="0"/>
    <x v="1032"/>
    <n v="0"/>
    <n v="0"/>
    <x v="458"/>
    <x v="24"/>
    <n v="4"/>
    <x v="2"/>
    <x v="1"/>
  </r>
  <r>
    <n v="1981"/>
    <x v="0"/>
    <x v="3"/>
    <x v="1033"/>
    <n v="1"/>
    <n v="1"/>
    <x v="294"/>
    <x v="30"/>
    <n v="9"/>
    <x v="8"/>
    <x v="6"/>
  </r>
  <r>
    <n v="1971"/>
    <x v="0"/>
    <x v="0"/>
    <x v="1034"/>
    <n v="1"/>
    <n v="0"/>
    <x v="91"/>
    <x v="25"/>
    <n v="0"/>
    <x v="3"/>
    <x v="4"/>
  </r>
  <r>
    <n v="1984"/>
    <x v="0"/>
    <x v="3"/>
    <x v="1035"/>
    <n v="1"/>
    <n v="0"/>
    <x v="319"/>
    <x v="17"/>
    <n v="1"/>
    <x v="6"/>
    <x v="0"/>
  </r>
  <r>
    <n v="1977"/>
    <x v="3"/>
    <x v="3"/>
    <x v="1036"/>
    <n v="1"/>
    <n v="1"/>
    <x v="214"/>
    <x v="13"/>
    <n v="8"/>
    <x v="3"/>
    <x v="0"/>
  </r>
  <r>
    <n v="1952"/>
    <x v="0"/>
    <x v="2"/>
    <x v="1037"/>
    <n v="0"/>
    <n v="1"/>
    <x v="547"/>
    <x v="28"/>
    <n v="2"/>
    <x v="2"/>
    <x v="0"/>
  </r>
  <r>
    <n v="1955"/>
    <x v="1"/>
    <x v="2"/>
    <x v="1038"/>
    <n v="1"/>
    <n v="1"/>
    <x v="548"/>
    <x v="12"/>
    <n v="1"/>
    <x v="5"/>
    <x v="0"/>
  </r>
  <r>
    <n v="1989"/>
    <x v="2"/>
    <x v="3"/>
    <x v="1039"/>
    <n v="1"/>
    <n v="0"/>
    <x v="549"/>
    <x v="4"/>
    <n v="1"/>
    <x v="1"/>
    <x v="0"/>
  </r>
  <r>
    <n v="1991"/>
    <x v="4"/>
    <x v="1"/>
    <x v="1040"/>
    <n v="1"/>
    <n v="0"/>
    <x v="331"/>
    <x v="20"/>
    <n v="1"/>
    <x v="3"/>
    <x v="6"/>
  </r>
  <r>
    <n v="1949"/>
    <x v="0"/>
    <x v="4"/>
    <x v="1041"/>
    <n v="0"/>
    <n v="0"/>
    <x v="74"/>
    <x v="37"/>
    <n v="4"/>
    <x v="0"/>
    <x v="0"/>
  </r>
  <r>
    <n v="1958"/>
    <x v="0"/>
    <x v="2"/>
    <x v="1042"/>
    <n v="0"/>
    <n v="0"/>
    <x v="532"/>
    <x v="2"/>
    <n v="3"/>
    <x v="0"/>
    <x v="0"/>
  </r>
  <r>
    <n v="1976"/>
    <x v="0"/>
    <x v="1"/>
    <x v="137"/>
    <n v="0"/>
    <n v="1"/>
    <x v="79"/>
    <x v="13"/>
    <n v="6"/>
    <x v="4"/>
    <x v="2"/>
  </r>
  <r>
    <n v="1985"/>
    <x v="0"/>
    <x v="1"/>
    <x v="1043"/>
    <n v="1"/>
    <n v="0"/>
    <x v="217"/>
    <x v="17"/>
    <n v="1"/>
    <x v="4"/>
    <x v="6"/>
  </r>
  <r>
    <n v="1948"/>
    <x v="1"/>
    <x v="3"/>
    <x v="1044"/>
    <n v="0"/>
    <n v="2"/>
    <x v="418"/>
    <x v="37"/>
    <n v="4"/>
    <x v="1"/>
    <x v="0"/>
  </r>
  <r>
    <n v="1948"/>
    <x v="1"/>
    <x v="3"/>
    <x v="1044"/>
    <n v="0"/>
    <n v="2"/>
    <x v="418"/>
    <x v="37"/>
    <n v="4"/>
    <x v="1"/>
    <x v="6"/>
  </r>
  <r>
    <n v="1970"/>
    <x v="3"/>
    <x v="1"/>
    <x v="1045"/>
    <n v="1"/>
    <n v="0"/>
    <x v="550"/>
    <x v="14"/>
    <n v="1"/>
    <x v="5"/>
    <x v="0"/>
  </r>
  <r>
    <n v="1956"/>
    <x v="3"/>
    <x v="2"/>
    <x v="1046"/>
    <n v="0"/>
    <n v="1"/>
    <x v="329"/>
    <x v="31"/>
    <n v="6"/>
    <x v="4"/>
    <x v="4"/>
  </r>
  <r>
    <n v="1969"/>
    <x v="3"/>
    <x v="3"/>
    <x v="120"/>
    <n v="1"/>
    <n v="1"/>
    <x v="289"/>
    <x v="0"/>
    <n v="4"/>
    <x v="7"/>
    <x v="3"/>
  </r>
  <r>
    <n v="1963"/>
    <x v="1"/>
    <x v="1"/>
    <x v="1047"/>
    <n v="1"/>
    <n v="1"/>
    <x v="32"/>
    <x v="29"/>
    <n v="1"/>
    <x v="4"/>
    <x v="0"/>
  </r>
  <r>
    <n v="1952"/>
    <x v="3"/>
    <x v="1"/>
    <x v="1048"/>
    <n v="1"/>
    <n v="1"/>
    <x v="551"/>
    <x v="43"/>
    <n v="3"/>
    <x v="6"/>
    <x v="1"/>
  </r>
  <r>
    <n v="1963"/>
    <x v="4"/>
    <x v="3"/>
    <x v="1049"/>
    <n v="0"/>
    <n v="1"/>
    <x v="292"/>
    <x v="35"/>
    <n v="1"/>
    <x v="4"/>
    <x v="5"/>
  </r>
  <r>
    <n v="1974"/>
    <x v="0"/>
    <x v="3"/>
    <x v="1050"/>
    <n v="0"/>
    <n v="0"/>
    <x v="508"/>
    <x v="32"/>
    <n v="7"/>
    <x v="5"/>
    <x v="0"/>
  </r>
  <r>
    <n v="1978"/>
    <x v="4"/>
    <x v="3"/>
    <x v="1051"/>
    <n v="1"/>
    <n v="0"/>
    <x v="140"/>
    <x v="7"/>
    <n v="1"/>
    <x v="4"/>
    <x v="5"/>
  </r>
  <r>
    <n v="1978"/>
    <x v="4"/>
    <x v="3"/>
    <x v="1051"/>
    <n v="1"/>
    <n v="0"/>
    <x v="140"/>
    <x v="7"/>
    <n v="1"/>
    <x v="4"/>
    <x v="0"/>
  </r>
  <r>
    <n v="1952"/>
    <x v="3"/>
    <x v="3"/>
    <x v="1052"/>
    <n v="1"/>
    <n v="1"/>
    <x v="380"/>
    <x v="5"/>
    <n v="3"/>
    <x v="3"/>
    <x v="6"/>
  </r>
  <r>
    <n v="1965"/>
    <x v="2"/>
    <x v="0"/>
    <x v="1053"/>
    <n v="0"/>
    <n v="1"/>
    <x v="185"/>
    <x v="3"/>
    <n v="8"/>
    <x v="4"/>
    <x v="0"/>
  </r>
  <r>
    <n v="1983"/>
    <x v="1"/>
    <x v="2"/>
    <x v="1054"/>
    <n v="1"/>
    <n v="0"/>
    <x v="552"/>
    <x v="30"/>
    <n v="0"/>
    <x v="7"/>
    <x v="0"/>
  </r>
  <r>
    <n v="1958"/>
    <x v="0"/>
    <x v="0"/>
    <x v="1055"/>
    <n v="1"/>
    <n v="1"/>
    <x v="469"/>
    <x v="2"/>
    <n v="3"/>
    <x v="1"/>
    <x v="6"/>
  </r>
  <r>
    <n v="1978"/>
    <x v="0"/>
    <x v="2"/>
    <x v="1056"/>
    <n v="2"/>
    <n v="0"/>
    <x v="116"/>
    <x v="10"/>
    <n v="2"/>
    <x v="5"/>
    <x v="0"/>
  </r>
  <r>
    <n v="1956"/>
    <x v="0"/>
    <x v="2"/>
    <x v="1057"/>
    <n v="1"/>
    <n v="1"/>
    <x v="532"/>
    <x v="15"/>
    <n v="4"/>
    <x v="4"/>
    <x v="0"/>
  </r>
  <r>
    <n v="1982"/>
    <x v="2"/>
    <x v="1"/>
    <x v="1058"/>
    <n v="0"/>
    <n v="0"/>
    <x v="370"/>
    <x v="30"/>
    <n v="4"/>
    <x v="2"/>
    <x v="6"/>
  </r>
  <r>
    <n v="1947"/>
    <x v="3"/>
    <x v="3"/>
    <x v="1059"/>
    <n v="0"/>
    <n v="0"/>
    <x v="286"/>
    <x v="6"/>
    <n v="4"/>
    <x v="0"/>
    <x v="6"/>
  </r>
  <r>
    <n v="1952"/>
    <x v="3"/>
    <x v="0"/>
    <x v="1060"/>
    <n v="1"/>
    <n v="1"/>
    <x v="55"/>
    <x v="43"/>
    <n v="6"/>
    <x v="4"/>
    <x v="2"/>
  </r>
  <r>
    <n v="1976"/>
    <x v="2"/>
    <x v="3"/>
    <x v="1061"/>
    <n v="1"/>
    <n v="0"/>
    <x v="302"/>
    <x v="13"/>
    <n v="3"/>
    <x v="3"/>
    <x v="6"/>
  </r>
  <r>
    <n v="1943"/>
    <x v="3"/>
    <x v="1"/>
    <x v="1062"/>
    <n v="0"/>
    <n v="0"/>
    <x v="520"/>
    <x v="50"/>
    <n v="7"/>
    <x v="7"/>
    <x v="0"/>
  </r>
  <r>
    <n v="1972"/>
    <x v="0"/>
    <x v="2"/>
    <x v="1063"/>
    <n v="0"/>
    <n v="1"/>
    <x v="553"/>
    <x v="25"/>
    <n v="4"/>
    <x v="5"/>
    <x v="0"/>
  </r>
  <r>
    <n v="1965"/>
    <x v="0"/>
    <x v="3"/>
    <x v="1064"/>
    <n v="0"/>
    <n v="1"/>
    <x v="422"/>
    <x v="36"/>
    <n v="3"/>
    <x v="3"/>
    <x v="0"/>
  </r>
  <r>
    <n v="1971"/>
    <x v="1"/>
    <x v="1"/>
    <x v="1065"/>
    <n v="2"/>
    <n v="0"/>
    <x v="545"/>
    <x v="18"/>
    <n v="3"/>
    <x v="6"/>
    <x v="6"/>
  </r>
  <r>
    <n v="1982"/>
    <x v="3"/>
    <x v="2"/>
    <x v="1066"/>
    <n v="1"/>
    <n v="0"/>
    <x v="121"/>
    <x v="30"/>
    <n v="2"/>
    <x v="4"/>
    <x v="0"/>
  </r>
  <r>
    <n v="1971"/>
    <x v="0"/>
    <x v="0"/>
    <x v="1067"/>
    <n v="1"/>
    <n v="1"/>
    <x v="240"/>
    <x v="18"/>
    <n v="5"/>
    <x v="6"/>
    <x v="0"/>
  </r>
  <r>
    <n v="1943"/>
    <x v="1"/>
    <x v="0"/>
    <x v="1068"/>
    <n v="0"/>
    <n v="0"/>
    <x v="554"/>
    <x v="50"/>
    <n v="7"/>
    <x v="4"/>
    <x v="3"/>
  </r>
  <r>
    <n v="1943"/>
    <x v="1"/>
    <x v="0"/>
    <x v="1068"/>
    <n v="0"/>
    <n v="0"/>
    <x v="554"/>
    <x v="50"/>
    <n v="7"/>
    <x v="4"/>
    <x v="6"/>
  </r>
  <r>
    <n v="1950"/>
    <x v="3"/>
    <x v="0"/>
    <x v="1069"/>
    <n v="0"/>
    <n v="1"/>
    <x v="65"/>
    <x v="28"/>
    <n v="8"/>
    <x v="3"/>
    <x v="0"/>
  </r>
  <r>
    <n v="1950"/>
    <x v="1"/>
    <x v="2"/>
    <x v="1070"/>
    <n v="1"/>
    <n v="1"/>
    <x v="66"/>
    <x v="28"/>
    <n v="11"/>
    <x v="8"/>
    <x v="6"/>
  </r>
  <r>
    <n v="1957"/>
    <x v="0"/>
    <x v="1"/>
    <x v="1071"/>
    <n v="0"/>
    <n v="1"/>
    <x v="68"/>
    <x v="11"/>
    <n v="5"/>
    <x v="6"/>
    <x v="3"/>
  </r>
  <r>
    <n v="1978"/>
    <x v="2"/>
    <x v="3"/>
    <x v="120"/>
    <n v="0"/>
    <n v="0"/>
    <x v="320"/>
    <x v="7"/>
    <n v="0"/>
    <x v="9"/>
    <x v="5"/>
  </r>
  <r>
    <n v="1977"/>
    <x v="0"/>
    <x v="0"/>
    <x v="1072"/>
    <n v="0"/>
    <n v="0"/>
    <x v="407"/>
    <x v="13"/>
    <n v="4"/>
    <x v="0"/>
    <x v="3"/>
  </r>
  <r>
    <n v="1958"/>
    <x v="0"/>
    <x v="0"/>
    <x v="1073"/>
    <n v="0"/>
    <n v="1"/>
    <x v="510"/>
    <x v="2"/>
    <n v="4"/>
    <x v="0"/>
    <x v="0"/>
  </r>
  <r>
    <n v="1967"/>
    <x v="1"/>
    <x v="1"/>
    <x v="1074"/>
    <n v="0"/>
    <n v="1"/>
    <x v="215"/>
    <x v="3"/>
    <n v="2"/>
    <x v="7"/>
    <x v="6"/>
  </r>
  <r>
    <n v="1948"/>
    <x v="1"/>
    <x v="4"/>
    <x v="1075"/>
    <n v="0"/>
    <n v="0"/>
    <x v="215"/>
    <x v="6"/>
    <n v="4"/>
    <x v="0"/>
    <x v="5"/>
  </r>
  <r>
    <n v="1948"/>
    <x v="1"/>
    <x v="4"/>
    <x v="1075"/>
    <n v="0"/>
    <n v="0"/>
    <x v="215"/>
    <x v="6"/>
    <n v="4"/>
    <x v="0"/>
    <x v="5"/>
  </r>
  <r>
    <n v="1972"/>
    <x v="0"/>
    <x v="2"/>
    <x v="1076"/>
    <n v="0"/>
    <n v="1"/>
    <x v="48"/>
    <x v="18"/>
    <n v="9"/>
    <x v="1"/>
    <x v="1"/>
  </r>
  <r>
    <n v="1972"/>
    <x v="0"/>
    <x v="2"/>
    <x v="1076"/>
    <n v="0"/>
    <n v="1"/>
    <x v="48"/>
    <x v="18"/>
    <n v="9"/>
    <x v="1"/>
    <x v="3"/>
  </r>
  <r>
    <n v="1957"/>
    <x v="1"/>
    <x v="3"/>
    <x v="1077"/>
    <n v="0"/>
    <n v="2"/>
    <x v="555"/>
    <x v="31"/>
    <n v="1"/>
    <x v="1"/>
    <x v="0"/>
  </r>
  <r>
    <n v="1973"/>
    <x v="2"/>
    <x v="0"/>
    <x v="1078"/>
    <n v="1"/>
    <n v="0"/>
    <x v="409"/>
    <x v="25"/>
    <n v="1"/>
    <x v="4"/>
    <x v="4"/>
  </r>
  <r>
    <n v="1973"/>
    <x v="2"/>
    <x v="0"/>
    <x v="1078"/>
    <n v="1"/>
    <n v="0"/>
    <x v="409"/>
    <x v="25"/>
    <n v="1"/>
    <x v="4"/>
    <x v="1"/>
  </r>
  <r>
    <n v="1952"/>
    <x v="0"/>
    <x v="2"/>
    <x v="1079"/>
    <n v="1"/>
    <n v="1"/>
    <x v="145"/>
    <x v="28"/>
    <n v="2"/>
    <x v="5"/>
    <x v="6"/>
  </r>
  <r>
    <n v="1973"/>
    <x v="0"/>
    <x v="1"/>
    <x v="130"/>
    <n v="1"/>
    <n v="0"/>
    <x v="353"/>
    <x v="19"/>
    <n v="3"/>
    <x v="3"/>
    <x v="6"/>
  </r>
  <r>
    <n v="1983"/>
    <x v="0"/>
    <x v="3"/>
    <x v="1080"/>
    <n v="1"/>
    <n v="0"/>
    <x v="10"/>
    <x v="26"/>
    <n v="2"/>
    <x v="4"/>
    <x v="0"/>
  </r>
  <r>
    <n v="1982"/>
    <x v="1"/>
    <x v="3"/>
    <x v="1081"/>
    <n v="0"/>
    <n v="0"/>
    <x v="302"/>
    <x v="30"/>
    <n v="4"/>
    <x v="2"/>
    <x v="4"/>
  </r>
  <r>
    <n v="1982"/>
    <x v="1"/>
    <x v="3"/>
    <x v="1081"/>
    <n v="0"/>
    <n v="0"/>
    <x v="302"/>
    <x v="30"/>
    <n v="4"/>
    <x v="2"/>
    <x v="3"/>
  </r>
  <r>
    <n v="1971"/>
    <x v="0"/>
    <x v="3"/>
    <x v="1082"/>
    <n v="0"/>
    <n v="0"/>
    <x v="556"/>
    <x v="18"/>
    <n v="9"/>
    <x v="5"/>
    <x v="6"/>
  </r>
  <r>
    <n v="1967"/>
    <x v="2"/>
    <x v="3"/>
    <x v="1083"/>
    <n v="1"/>
    <n v="1"/>
    <x v="411"/>
    <x v="45"/>
    <n v="1"/>
    <x v="6"/>
    <x v="0"/>
  </r>
  <r>
    <n v="1975"/>
    <x v="1"/>
    <x v="2"/>
    <x v="1084"/>
    <n v="1"/>
    <n v="0"/>
    <x v="451"/>
    <x v="32"/>
    <n v="3"/>
    <x v="1"/>
    <x v="0"/>
  </r>
  <r>
    <n v="1978"/>
    <x v="0"/>
    <x v="1"/>
    <x v="1085"/>
    <n v="1"/>
    <n v="0"/>
    <x v="372"/>
    <x v="34"/>
    <n v="2"/>
    <x v="3"/>
    <x v="0"/>
  </r>
  <r>
    <n v="1972"/>
    <x v="3"/>
    <x v="0"/>
    <x v="423"/>
    <n v="1"/>
    <n v="0"/>
    <x v="534"/>
    <x v="25"/>
    <n v="2"/>
    <x v="4"/>
    <x v="0"/>
  </r>
  <r>
    <n v="1952"/>
    <x v="1"/>
    <x v="3"/>
    <x v="1086"/>
    <n v="0"/>
    <n v="0"/>
    <x v="328"/>
    <x v="43"/>
    <n v="2"/>
    <x v="9"/>
    <x v="0"/>
  </r>
  <r>
    <n v="1955"/>
    <x v="2"/>
    <x v="2"/>
    <x v="1087"/>
    <n v="0"/>
    <n v="0"/>
    <x v="557"/>
    <x v="15"/>
    <n v="6"/>
    <x v="7"/>
    <x v="0"/>
  </r>
  <r>
    <n v="1955"/>
    <x v="2"/>
    <x v="2"/>
    <x v="1087"/>
    <n v="0"/>
    <n v="0"/>
    <x v="557"/>
    <x v="15"/>
    <n v="6"/>
    <x v="7"/>
    <x v="0"/>
  </r>
  <r>
    <n v="1948"/>
    <x v="0"/>
    <x v="2"/>
    <x v="1088"/>
    <n v="0"/>
    <n v="0"/>
    <x v="86"/>
    <x v="37"/>
    <n v="4"/>
    <x v="2"/>
    <x v="0"/>
  </r>
  <r>
    <n v="1978"/>
    <x v="0"/>
    <x v="3"/>
    <x v="1089"/>
    <n v="0"/>
    <n v="1"/>
    <x v="437"/>
    <x v="34"/>
    <n v="2"/>
    <x v="7"/>
    <x v="5"/>
  </r>
  <r>
    <n v="1968"/>
    <x v="0"/>
    <x v="1"/>
    <x v="1090"/>
    <n v="1"/>
    <n v="1"/>
    <x v="208"/>
    <x v="24"/>
    <n v="3"/>
    <x v="6"/>
    <x v="0"/>
  </r>
  <r>
    <n v="1973"/>
    <x v="0"/>
    <x v="3"/>
    <x v="1091"/>
    <n v="0"/>
    <n v="0"/>
    <x v="558"/>
    <x v="19"/>
    <n v="6"/>
    <x v="7"/>
    <x v="1"/>
  </r>
  <r>
    <n v="1977"/>
    <x v="0"/>
    <x v="1"/>
    <x v="1092"/>
    <n v="1"/>
    <n v="0"/>
    <x v="89"/>
    <x v="10"/>
    <n v="2"/>
    <x v="3"/>
    <x v="3"/>
  </r>
  <r>
    <n v="1962"/>
    <x v="0"/>
    <x v="0"/>
    <x v="1093"/>
    <n v="1"/>
    <n v="1"/>
    <x v="559"/>
    <x v="29"/>
    <n v="6"/>
    <x v="6"/>
    <x v="0"/>
  </r>
  <r>
    <n v="1964"/>
    <x v="2"/>
    <x v="3"/>
    <x v="1094"/>
    <n v="0"/>
    <n v="1"/>
    <x v="560"/>
    <x v="36"/>
    <n v="10"/>
    <x v="4"/>
    <x v="0"/>
  </r>
  <r>
    <n v="1977"/>
    <x v="1"/>
    <x v="3"/>
    <x v="1095"/>
    <n v="0"/>
    <n v="0"/>
    <x v="90"/>
    <x v="34"/>
    <n v="7"/>
    <x v="5"/>
    <x v="6"/>
  </r>
  <r>
    <n v="1965"/>
    <x v="3"/>
    <x v="4"/>
    <x v="1096"/>
    <n v="1"/>
    <n v="1"/>
    <x v="427"/>
    <x v="3"/>
    <n v="5"/>
    <x v="1"/>
    <x v="6"/>
  </r>
  <r>
    <n v="1981"/>
    <x v="0"/>
    <x v="1"/>
    <x v="1097"/>
    <n v="0"/>
    <n v="0"/>
    <x v="405"/>
    <x v="40"/>
    <n v="4"/>
    <x v="2"/>
    <x v="6"/>
  </r>
  <r>
    <n v="1976"/>
    <x v="0"/>
    <x v="3"/>
    <x v="1098"/>
    <n v="1"/>
    <n v="0"/>
    <x v="561"/>
    <x v="32"/>
    <n v="4"/>
    <x v="3"/>
    <x v="5"/>
  </r>
  <r>
    <n v="1965"/>
    <x v="0"/>
    <x v="2"/>
    <x v="1099"/>
    <n v="1"/>
    <n v="1"/>
    <x v="394"/>
    <x v="35"/>
    <n v="1"/>
    <x v="4"/>
    <x v="0"/>
  </r>
  <r>
    <n v="1975"/>
    <x v="0"/>
    <x v="2"/>
    <x v="1100"/>
    <n v="0"/>
    <n v="1"/>
    <x v="539"/>
    <x v="16"/>
    <n v="8"/>
    <x v="4"/>
    <x v="0"/>
  </r>
  <r>
    <n v="1960"/>
    <x v="0"/>
    <x v="0"/>
    <x v="1101"/>
    <n v="0"/>
    <n v="1"/>
    <x v="228"/>
    <x v="8"/>
    <n v="1"/>
    <x v="5"/>
    <x v="0"/>
  </r>
  <r>
    <n v="1960"/>
    <x v="0"/>
    <x v="2"/>
    <x v="1102"/>
    <n v="1"/>
    <n v="1"/>
    <x v="323"/>
    <x v="8"/>
    <n v="2"/>
    <x v="4"/>
    <x v="6"/>
  </r>
  <r>
    <n v="1951"/>
    <x v="3"/>
    <x v="1"/>
    <x v="1103"/>
    <n v="1"/>
    <n v="1"/>
    <x v="550"/>
    <x v="28"/>
    <n v="2"/>
    <x v="3"/>
    <x v="3"/>
  </r>
  <r>
    <n v="1965"/>
    <x v="1"/>
    <x v="3"/>
    <x v="1104"/>
    <n v="0"/>
    <n v="1"/>
    <x v="118"/>
    <x v="36"/>
    <n v="3"/>
    <x v="3"/>
    <x v="6"/>
  </r>
  <r>
    <n v="1960"/>
    <x v="2"/>
    <x v="4"/>
    <x v="1105"/>
    <n v="1"/>
    <n v="1"/>
    <x v="373"/>
    <x v="1"/>
    <n v="0"/>
    <x v="5"/>
    <x v="6"/>
  </r>
  <r>
    <n v="1960"/>
    <x v="3"/>
    <x v="2"/>
    <x v="1106"/>
    <n v="1"/>
    <n v="1"/>
    <x v="562"/>
    <x v="1"/>
    <n v="1"/>
    <x v="4"/>
    <x v="0"/>
  </r>
  <r>
    <n v="1963"/>
    <x v="0"/>
    <x v="1"/>
    <x v="1107"/>
    <n v="0"/>
    <n v="1"/>
    <x v="168"/>
    <x v="29"/>
    <n v="2"/>
    <x v="3"/>
    <x v="0"/>
  </r>
  <r>
    <n v="1961"/>
    <x v="1"/>
    <x v="0"/>
    <x v="1108"/>
    <n v="0"/>
    <n v="1"/>
    <x v="168"/>
    <x v="23"/>
    <n v="9"/>
    <x v="3"/>
    <x v="0"/>
  </r>
  <r>
    <n v="1955"/>
    <x v="3"/>
    <x v="3"/>
    <x v="1109"/>
    <n v="0"/>
    <n v="0"/>
    <x v="114"/>
    <x v="31"/>
    <n v="3"/>
    <x v="0"/>
    <x v="3"/>
  </r>
  <r>
    <n v="1956"/>
    <x v="0"/>
    <x v="1"/>
    <x v="1110"/>
    <n v="0"/>
    <n v="1"/>
    <x v="465"/>
    <x v="2"/>
    <n v="5"/>
    <x v="3"/>
    <x v="0"/>
  </r>
  <r>
    <n v="1968"/>
    <x v="0"/>
    <x v="3"/>
    <x v="1111"/>
    <n v="1"/>
    <n v="1"/>
    <x v="379"/>
    <x v="0"/>
    <n v="8"/>
    <x v="3"/>
    <x v="2"/>
  </r>
  <r>
    <n v="1968"/>
    <x v="0"/>
    <x v="3"/>
    <x v="1111"/>
    <n v="1"/>
    <n v="1"/>
    <x v="379"/>
    <x v="0"/>
    <n v="8"/>
    <x v="3"/>
    <x v="5"/>
  </r>
  <r>
    <n v="1954"/>
    <x v="1"/>
    <x v="0"/>
    <x v="1112"/>
    <n v="0"/>
    <n v="1"/>
    <x v="126"/>
    <x v="15"/>
    <n v="8"/>
    <x v="4"/>
    <x v="0"/>
  </r>
  <r>
    <n v="1994"/>
    <x v="0"/>
    <x v="3"/>
    <x v="1113"/>
    <n v="0"/>
    <n v="0"/>
    <x v="225"/>
    <x v="52"/>
    <n v="6"/>
    <x v="2"/>
    <x v="0"/>
  </r>
  <r>
    <n v="1965"/>
    <x v="0"/>
    <x v="3"/>
    <x v="1114"/>
    <n v="0"/>
    <n v="1"/>
    <x v="259"/>
    <x v="3"/>
    <n v="5"/>
    <x v="3"/>
    <x v="0"/>
  </r>
  <r>
    <n v="1972"/>
    <x v="1"/>
    <x v="3"/>
    <x v="1115"/>
    <n v="0"/>
    <n v="1"/>
    <x v="69"/>
    <x v="19"/>
    <n v="7"/>
    <x v="4"/>
    <x v="4"/>
  </r>
  <r>
    <n v="1946"/>
    <x v="1"/>
    <x v="3"/>
    <x v="1116"/>
    <n v="2"/>
    <n v="1"/>
    <x v="563"/>
    <x v="38"/>
    <n v="8"/>
    <x v="3"/>
    <x v="1"/>
  </r>
  <r>
    <n v="1946"/>
    <x v="1"/>
    <x v="3"/>
    <x v="1116"/>
    <n v="2"/>
    <n v="1"/>
    <x v="563"/>
    <x v="38"/>
    <n v="8"/>
    <x v="3"/>
    <x v="6"/>
  </r>
  <r>
    <n v="1955"/>
    <x v="3"/>
    <x v="0"/>
    <x v="1117"/>
    <n v="0"/>
    <n v="1"/>
    <x v="564"/>
    <x v="12"/>
    <n v="4"/>
    <x v="3"/>
    <x v="2"/>
  </r>
  <r>
    <n v="1979"/>
    <x v="0"/>
    <x v="3"/>
    <x v="1118"/>
    <n v="0"/>
    <n v="0"/>
    <x v="381"/>
    <x v="34"/>
    <n v="8"/>
    <x v="7"/>
    <x v="4"/>
  </r>
  <r>
    <n v="1979"/>
    <x v="0"/>
    <x v="3"/>
    <x v="1118"/>
    <n v="0"/>
    <n v="0"/>
    <x v="381"/>
    <x v="34"/>
    <n v="8"/>
    <x v="7"/>
    <x v="3"/>
  </r>
  <r>
    <n v="1951"/>
    <x v="3"/>
    <x v="2"/>
    <x v="1119"/>
    <n v="0"/>
    <n v="0"/>
    <x v="565"/>
    <x v="41"/>
    <n v="4"/>
    <x v="7"/>
    <x v="0"/>
  </r>
  <r>
    <n v="1968"/>
    <x v="1"/>
    <x v="0"/>
    <x v="1120"/>
    <n v="0"/>
    <n v="1"/>
    <x v="186"/>
    <x v="45"/>
    <n v="4"/>
    <x v="3"/>
    <x v="0"/>
  </r>
  <r>
    <n v="1969"/>
    <x v="3"/>
    <x v="3"/>
    <x v="1121"/>
    <n v="1"/>
    <n v="1"/>
    <x v="98"/>
    <x v="24"/>
    <n v="1"/>
    <x v="1"/>
    <x v="6"/>
  </r>
  <r>
    <n v="1982"/>
    <x v="2"/>
    <x v="2"/>
    <x v="1122"/>
    <n v="0"/>
    <n v="1"/>
    <x v="555"/>
    <x v="9"/>
    <n v="4"/>
    <x v="7"/>
    <x v="6"/>
  </r>
  <r>
    <n v="1984"/>
    <x v="1"/>
    <x v="2"/>
    <x v="1123"/>
    <n v="0"/>
    <n v="0"/>
    <x v="324"/>
    <x v="26"/>
    <n v="5"/>
    <x v="2"/>
    <x v="0"/>
  </r>
  <r>
    <n v="1974"/>
    <x v="3"/>
    <x v="3"/>
    <x v="1124"/>
    <n v="1"/>
    <n v="0"/>
    <x v="532"/>
    <x v="19"/>
    <n v="2"/>
    <x v="5"/>
    <x v="0"/>
  </r>
  <r>
    <n v="1974"/>
    <x v="3"/>
    <x v="2"/>
    <x v="1125"/>
    <n v="0"/>
    <n v="1"/>
    <x v="54"/>
    <x v="16"/>
    <n v="6"/>
    <x v="4"/>
    <x v="6"/>
  </r>
  <r>
    <n v="1969"/>
    <x v="0"/>
    <x v="2"/>
    <x v="1126"/>
    <n v="0"/>
    <n v="0"/>
    <x v="101"/>
    <x v="0"/>
    <n v="3"/>
    <x v="0"/>
    <x v="6"/>
  </r>
  <r>
    <n v="1991"/>
    <x v="1"/>
    <x v="3"/>
    <x v="1127"/>
    <n v="0"/>
    <n v="0"/>
    <x v="103"/>
    <x v="42"/>
    <n v="4"/>
    <x v="2"/>
    <x v="0"/>
  </r>
  <r>
    <n v="1991"/>
    <x v="1"/>
    <x v="3"/>
    <x v="1127"/>
    <n v="0"/>
    <n v="0"/>
    <x v="103"/>
    <x v="42"/>
    <n v="4"/>
    <x v="2"/>
    <x v="0"/>
  </r>
  <r>
    <n v="1981"/>
    <x v="3"/>
    <x v="2"/>
    <x v="1128"/>
    <n v="1"/>
    <n v="0"/>
    <x v="192"/>
    <x v="9"/>
    <n v="2"/>
    <x v="6"/>
    <x v="0"/>
  </r>
  <r>
    <n v="1971"/>
    <x v="1"/>
    <x v="2"/>
    <x v="1129"/>
    <n v="1"/>
    <n v="1"/>
    <x v="566"/>
    <x v="18"/>
    <n v="3"/>
    <x v="4"/>
    <x v="0"/>
  </r>
  <r>
    <n v="1979"/>
    <x v="0"/>
    <x v="1"/>
    <x v="1130"/>
    <n v="0"/>
    <n v="1"/>
    <x v="161"/>
    <x v="7"/>
    <n v="4"/>
    <x v="5"/>
    <x v="0"/>
  </r>
  <r>
    <n v="1979"/>
    <x v="0"/>
    <x v="1"/>
    <x v="1130"/>
    <n v="0"/>
    <n v="1"/>
    <x v="161"/>
    <x v="7"/>
    <n v="4"/>
    <x v="5"/>
    <x v="0"/>
  </r>
  <r>
    <n v="1989"/>
    <x v="0"/>
    <x v="2"/>
    <x v="1131"/>
    <n v="1"/>
    <n v="0"/>
    <x v="204"/>
    <x v="46"/>
    <n v="1"/>
    <x v="6"/>
    <x v="0"/>
  </r>
  <r>
    <n v="1989"/>
    <x v="0"/>
    <x v="2"/>
    <x v="1131"/>
    <n v="1"/>
    <n v="0"/>
    <x v="204"/>
    <x v="46"/>
    <n v="1"/>
    <x v="6"/>
    <x v="0"/>
  </r>
  <r>
    <n v="1976"/>
    <x v="0"/>
    <x v="3"/>
    <x v="1132"/>
    <n v="0"/>
    <n v="1"/>
    <x v="375"/>
    <x v="13"/>
    <n v="4"/>
    <x v="7"/>
    <x v="0"/>
  </r>
  <r>
    <n v="1975"/>
    <x v="0"/>
    <x v="1"/>
    <x v="1133"/>
    <n v="0"/>
    <n v="1"/>
    <x v="557"/>
    <x v="32"/>
    <n v="8"/>
    <x v="7"/>
    <x v="0"/>
  </r>
  <r>
    <n v="1963"/>
    <x v="3"/>
    <x v="3"/>
    <x v="1134"/>
    <n v="0"/>
    <n v="0"/>
    <x v="545"/>
    <x v="29"/>
    <n v="2"/>
    <x v="7"/>
    <x v="3"/>
  </r>
  <r>
    <n v="1963"/>
    <x v="3"/>
    <x v="3"/>
    <x v="1134"/>
    <n v="0"/>
    <n v="0"/>
    <x v="545"/>
    <x v="29"/>
    <n v="2"/>
    <x v="7"/>
    <x v="4"/>
  </r>
  <r>
    <n v="1973"/>
    <x v="0"/>
    <x v="1"/>
    <x v="1135"/>
    <n v="1"/>
    <n v="0"/>
    <x v="334"/>
    <x v="19"/>
    <n v="0"/>
    <x v="13"/>
    <x v="5"/>
  </r>
  <r>
    <n v="1957"/>
    <x v="0"/>
    <x v="2"/>
    <x v="1136"/>
    <n v="0"/>
    <n v="1"/>
    <x v="551"/>
    <x v="2"/>
    <n v="4"/>
    <x v="4"/>
    <x v="0"/>
  </r>
  <r>
    <n v="1949"/>
    <x v="1"/>
    <x v="2"/>
    <x v="1137"/>
    <n v="0"/>
    <n v="0"/>
    <x v="291"/>
    <x v="39"/>
    <n v="4"/>
    <x v="2"/>
    <x v="0"/>
  </r>
  <r>
    <n v="1971"/>
    <x v="0"/>
    <x v="2"/>
    <x v="1138"/>
    <n v="0"/>
    <n v="1"/>
    <x v="567"/>
    <x v="18"/>
    <n v="3"/>
    <x v="6"/>
    <x v="0"/>
  </r>
  <r>
    <n v="1969"/>
    <x v="0"/>
    <x v="2"/>
    <x v="1139"/>
    <n v="0"/>
    <n v="2"/>
    <x v="268"/>
    <x v="0"/>
    <n v="6"/>
    <x v="4"/>
    <x v="1"/>
  </r>
  <r>
    <n v="1956"/>
    <x v="0"/>
    <x v="1"/>
    <x v="1140"/>
    <n v="0"/>
    <n v="0"/>
    <x v="315"/>
    <x v="31"/>
    <n v="7"/>
    <x v="1"/>
    <x v="6"/>
  </r>
  <r>
    <n v="1984"/>
    <x v="3"/>
    <x v="1"/>
    <x v="1141"/>
    <n v="1"/>
    <n v="0"/>
    <x v="508"/>
    <x v="17"/>
    <n v="1"/>
    <x v="6"/>
    <x v="0"/>
  </r>
  <r>
    <n v="1995"/>
    <x v="2"/>
    <x v="1"/>
    <x v="1142"/>
    <n v="0"/>
    <n v="0"/>
    <x v="258"/>
    <x v="54"/>
    <n v="5"/>
    <x v="4"/>
    <x v="0"/>
  </r>
  <r>
    <n v="1975"/>
    <x v="1"/>
    <x v="2"/>
    <x v="1143"/>
    <n v="0"/>
    <n v="1"/>
    <x v="151"/>
    <x v="13"/>
    <n v="11"/>
    <x v="1"/>
    <x v="5"/>
  </r>
  <r>
    <n v="1949"/>
    <x v="0"/>
    <x v="3"/>
    <x v="1144"/>
    <n v="0"/>
    <n v="1"/>
    <x v="307"/>
    <x v="41"/>
    <n v="2"/>
    <x v="4"/>
    <x v="0"/>
  </r>
  <r>
    <n v="1977"/>
    <x v="0"/>
    <x v="2"/>
    <x v="1145"/>
    <n v="1"/>
    <n v="0"/>
    <x v="142"/>
    <x v="34"/>
    <n v="7"/>
    <x v="6"/>
    <x v="1"/>
  </r>
  <r>
    <n v="1977"/>
    <x v="0"/>
    <x v="2"/>
    <x v="1145"/>
    <n v="1"/>
    <n v="0"/>
    <x v="142"/>
    <x v="34"/>
    <n v="7"/>
    <x v="6"/>
    <x v="6"/>
  </r>
  <r>
    <n v="1948"/>
    <x v="1"/>
    <x v="3"/>
    <x v="1146"/>
    <n v="0"/>
    <n v="0"/>
    <x v="2"/>
    <x v="6"/>
    <n v="5"/>
    <x v="2"/>
    <x v="0"/>
  </r>
  <r>
    <n v="1964"/>
    <x v="2"/>
    <x v="0"/>
    <x v="1147"/>
    <n v="1"/>
    <n v="1"/>
    <x v="382"/>
    <x v="29"/>
    <n v="3"/>
    <x v="4"/>
    <x v="1"/>
  </r>
  <r>
    <n v="1954"/>
    <x v="1"/>
    <x v="2"/>
    <x v="1148"/>
    <n v="0"/>
    <n v="1"/>
    <x v="383"/>
    <x v="5"/>
    <n v="5"/>
    <x v="7"/>
    <x v="6"/>
  </r>
  <r>
    <n v="1972"/>
    <x v="2"/>
    <x v="2"/>
    <x v="1149"/>
    <n v="0"/>
    <n v="1"/>
    <x v="350"/>
    <x v="18"/>
    <n v="6"/>
    <x v="7"/>
    <x v="0"/>
  </r>
  <r>
    <n v="1951"/>
    <x v="1"/>
    <x v="2"/>
    <x v="1150"/>
    <n v="0"/>
    <n v="0"/>
    <x v="54"/>
    <x v="28"/>
    <n v="8"/>
    <x v="7"/>
    <x v="4"/>
  </r>
  <r>
    <n v="1960"/>
    <x v="0"/>
    <x v="3"/>
    <x v="1151"/>
    <n v="1"/>
    <n v="1"/>
    <x v="568"/>
    <x v="1"/>
    <n v="1"/>
    <x v="5"/>
    <x v="6"/>
  </r>
  <r>
    <n v="1968"/>
    <x v="0"/>
    <x v="2"/>
    <x v="1152"/>
    <n v="0"/>
    <n v="1"/>
    <x v="160"/>
    <x v="24"/>
    <n v="4"/>
    <x v="2"/>
    <x v="0"/>
  </r>
  <r>
    <n v="1948"/>
    <x v="0"/>
    <x v="1"/>
    <x v="1153"/>
    <n v="0"/>
    <n v="0"/>
    <x v="325"/>
    <x v="37"/>
    <n v="4"/>
    <x v="0"/>
    <x v="0"/>
  </r>
  <r>
    <n v="1947"/>
    <x v="1"/>
    <x v="4"/>
    <x v="1154"/>
    <n v="0"/>
    <n v="1"/>
    <x v="472"/>
    <x v="6"/>
    <n v="1"/>
    <x v="4"/>
    <x v="6"/>
  </r>
  <r>
    <n v="1982"/>
    <x v="0"/>
    <x v="1"/>
    <x v="120"/>
    <n v="1"/>
    <n v="0"/>
    <x v="327"/>
    <x v="30"/>
    <n v="2"/>
    <x v="4"/>
    <x v="3"/>
  </r>
  <r>
    <n v="1982"/>
    <x v="0"/>
    <x v="1"/>
    <x v="1155"/>
    <n v="1"/>
    <n v="0"/>
    <x v="327"/>
    <x v="30"/>
    <n v="2"/>
    <x v="4"/>
    <x v="0"/>
  </r>
  <r>
    <n v="1978"/>
    <x v="0"/>
    <x v="2"/>
    <x v="1156"/>
    <n v="1"/>
    <n v="1"/>
    <x v="569"/>
    <x v="34"/>
    <n v="4"/>
    <x v="7"/>
    <x v="3"/>
  </r>
  <r>
    <n v="1978"/>
    <x v="0"/>
    <x v="2"/>
    <x v="1156"/>
    <n v="1"/>
    <n v="1"/>
    <x v="569"/>
    <x v="34"/>
    <n v="4"/>
    <x v="7"/>
    <x v="3"/>
  </r>
  <r>
    <n v="1952"/>
    <x v="0"/>
    <x v="3"/>
    <x v="1157"/>
    <n v="0"/>
    <n v="0"/>
    <x v="570"/>
    <x v="43"/>
    <n v="4"/>
    <x v="0"/>
    <x v="4"/>
  </r>
  <r>
    <n v="1952"/>
    <x v="0"/>
    <x v="3"/>
    <x v="1157"/>
    <n v="0"/>
    <n v="0"/>
    <x v="570"/>
    <x v="43"/>
    <n v="4"/>
    <x v="0"/>
    <x v="0"/>
  </r>
  <r>
    <n v="1952"/>
    <x v="0"/>
    <x v="3"/>
    <x v="1157"/>
    <n v="0"/>
    <n v="0"/>
    <x v="570"/>
    <x v="43"/>
    <n v="4"/>
    <x v="0"/>
    <x v="1"/>
  </r>
  <r>
    <n v="1968"/>
    <x v="1"/>
    <x v="0"/>
    <x v="1158"/>
    <n v="1"/>
    <n v="1"/>
    <x v="413"/>
    <x v="24"/>
    <n v="2"/>
    <x v="1"/>
    <x v="0"/>
  </r>
  <r>
    <n v="1951"/>
    <x v="3"/>
    <x v="2"/>
    <x v="1159"/>
    <n v="0"/>
    <n v="0"/>
    <x v="280"/>
    <x v="28"/>
    <n v="2"/>
    <x v="3"/>
    <x v="0"/>
  </r>
  <r>
    <n v="1978"/>
    <x v="1"/>
    <x v="1"/>
    <x v="1160"/>
    <n v="1"/>
    <n v="0"/>
    <x v="37"/>
    <x v="34"/>
    <n v="6"/>
    <x v="1"/>
    <x v="0"/>
  </r>
  <r>
    <n v="1965"/>
    <x v="1"/>
    <x v="2"/>
    <x v="639"/>
    <n v="0"/>
    <n v="1"/>
    <x v="256"/>
    <x v="36"/>
    <n v="8"/>
    <x v="5"/>
    <x v="0"/>
  </r>
  <r>
    <n v="1976"/>
    <x v="1"/>
    <x v="1"/>
    <x v="1161"/>
    <n v="0"/>
    <n v="1"/>
    <x v="458"/>
    <x v="10"/>
    <n v="11"/>
    <x v="4"/>
    <x v="0"/>
  </r>
  <r>
    <n v="1969"/>
    <x v="3"/>
    <x v="3"/>
    <x v="1162"/>
    <n v="0"/>
    <n v="1"/>
    <x v="125"/>
    <x v="14"/>
    <n v="9"/>
    <x v="4"/>
    <x v="6"/>
  </r>
  <r>
    <n v="1952"/>
    <x v="1"/>
    <x v="3"/>
    <x v="1163"/>
    <n v="0"/>
    <n v="1"/>
    <x v="571"/>
    <x v="5"/>
    <n v="8"/>
    <x v="1"/>
    <x v="1"/>
  </r>
  <r>
    <n v="1981"/>
    <x v="0"/>
    <x v="3"/>
    <x v="1164"/>
    <n v="1"/>
    <n v="0"/>
    <x v="142"/>
    <x v="30"/>
    <n v="3"/>
    <x v="6"/>
    <x v="0"/>
  </r>
  <r>
    <n v="1988"/>
    <x v="0"/>
    <x v="1"/>
    <x v="1165"/>
    <n v="1"/>
    <n v="0"/>
    <x v="172"/>
    <x v="21"/>
    <n v="1"/>
    <x v="1"/>
    <x v="0"/>
  </r>
  <r>
    <n v="1948"/>
    <x v="1"/>
    <x v="2"/>
    <x v="1166"/>
    <n v="1"/>
    <n v="1"/>
    <x v="549"/>
    <x v="6"/>
    <n v="1"/>
    <x v="5"/>
    <x v="6"/>
  </r>
  <r>
    <n v="1952"/>
    <x v="0"/>
    <x v="2"/>
    <x v="1167"/>
    <n v="0"/>
    <n v="0"/>
    <x v="331"/>
    <x v="28"/>
    <n v="2"/>
    <x v="2"/>
    <x v="4"/>
  </r>
  <r>
    <n v="1965"/>
    <x v="0"/>
    <x v="3"/>
    <x v="1168"/>
    <n v="1"/>
    <n v="1"/>
    <x v="97"/>
    <x v="35"/>
    <n v="1"/>
    <x v="3"/>
    <x v="5"/>
  </r>
  <r>
    <n v="1968"/>
    <x v="1"/>
    <x v="2"/>
    <x v="1169"/>
    <n v="1"/>
    <n v="1"/>
    <x v="340"/>
    <x v="45"/>
    <n v="1"/>
    <x v="3"/>
    <x v="0"/>
  </r>
  <r>
    <n v="1973"/>
    <x v="0"/>
    <x v="1"/>
    <x v="1170"/>
    <n v="0"/>
    <n v="1"/>
    <x v="489"/>
    <x v="25"/>
    <n v="9"/>
    <x v="4"/>
    <x v="1"/>
  </r>
  <r>
    <n v="1952"/>
    <x v="0"/>
    <x v="0"/>
    <x v="1171"/>
    <n v="0"/>
    <n v="0"/>
    <x v="572"/>
    <x v="43"/>
    <n v="2"/>
    <x v="0"/>
    <x v="0"/>
  </r>
  <r>
    <n v="1971"/>
    <x v="0"/>
    <x v="2"/>
    <x v="1172"/>
    <n v="0"/>
    <n v="1"/>
    <x v="102"/>
    <x v="18"/>
    <n v="6"/>
    <x v="2"/>
    <x v="0"/>
  </r>
  <r>
    <n v="1947"/>
    <x v="0"/>
    <x v="3"/>
    <x v="1173"/>
    <n v="0"/>
    <n v="0"/>
    <x v="573"/>
    <x v="6"/>
    <n v="6"/>
    <x v="7"/>
    <x v="0"/>
  </r>
  <r>
    <n v="1955"/>
    <x v="0"/>
    <x v="3"/>
    <x v="1174"/>
    <n v="0"/>
    <n v="1"/>
    <x v="280"/>
    <x v="15"/>
    <n v="2"/>
    <x v="0"/>
    <x v="0"/>
  </r>
  <r>
    <n v="1982"/>
    <x v="4"/>
    <x v="1"/>
    <x v="1175"/>
    <n v="1"/>
    <n v="0"/>
    <x v="424"/>
    <x v="30"/>
    <n v="1"/>
    <x v="8"/>
    <x v="0"/>
  </r>
  <r>
    <n v="1971"/>
    <x v="0"/>
    <x v="1"/>
    <x v="1176"/>
    <n v="0"/>
    <n v="0"/>
    <x v="315"/>
    <x v="18"/>
    <n v="8"/>
    <x v="7"/>
    <x v="0"/>
  </r>
  <r>
    <n v="1993"/>
    <x v="0"/>
    <x v="7"/>
    <x v="1177"/>
    <n v="0"/>
    <n v="0"/>
    <x v="41"/>
    <x v="53"/>
    <n v="4"/>
    <x v="0"/>
    <x v="3"/>
  </r>
  <r>
    <n v="1957"/>
    <x v="1"/>
    <x v="2"/>
    <x v="1178"/>
    <n v="0"/>
    <n v="0"/>
    <x v="272"/>
    <x v="11"/>
    <n v="5"/>
    <x v="2"/>
    <x v="1"/>
  </r>
  <r>
    <n v="1957"/>
    <x v="0"/>
    <x v="1"/>
    <x v="1179"/>
    <n v="0"/>
    <n v="0"/>
    <x v="574"/>
    <x v="11"/>
    <n v="8"/>
    <x v="3"/>
    <x v="2"/>
  </r>
  <r>
    <n v="1953"/>
    <x v="3"/>
    <x v="2"/>
    <x v="1060"/>
    <n v="0"/>
    <n v="2"/>
    <x v="440"/>
    <x v="43"/>
    <n v="4"/>
    <x v="7"/>
    <x v="1"/>
  </r>
  <r>
    <n v="1955"/>
    <x v="1"/>
    <x v="2"/>
    <x v="1180"/>
    <n v="0"/>
    <n v="1"/>
    <x v="333"/>
    <x v="12"/>
    <n v="7"/>
    <x v="4"/>
    <x v="1"/>
  </r>
  <r>
    <n v="1976"/>
    <x v="0"/>
    <x v="3"/>
    <x v="1181"/>
    <n v="1"/>
    <n v="0"/>
    <x v="489"/>
    <x v="32"/>
    <n v="1"/>
    <x v="4"/>
    <x v="0"/>
  </r>
  <r>
    <n v="1972"/>
    <x v="0"/>
    <x v="3"/>
    <x v="1182"/>
    <n v="0"/>
    <n v="1"/>
    <x v="199"/>
    <x v="25"/>
    <n v="8"/>
    <x v="1"/>
    <x v="0"/>
  </r>
  <r>
    <n v="1975"/>
    <x v="3"/>
    <x v="1"/>
    <x v="1183"/>
    <n v="1"/>
    <n v="0"/>
    <x v="398"/>
    <x v="32"/>
    <n v="2"/>
    <x v="6"/>
    <x v="6"/>
  </r>
  <r>
    <n v="1972"/>
    <x v="0"/>
    <x v="2"/>
    <x v="1184"/>
    <n v="1"/>
    <n v="1"/>
    <x v="325"/>
    <x v="25"/>
    <n v="3"/>
    <x v="3"/>
    <x v="0"/>
  </r>
  <r>
    <n v="1972"/>
    <x v="0"/>
    <x v="2"/>
    <x v="1184"/>
    <n v="1"/>
    <n v="1"/>
    <x v="325"/>
    <x v="25"/>
    <n v="3"/>
    <x v="3"/>
    <x v="0"/>
  </r>
  <r>
    <n v="1971"/>
    <x v="0"/>
    <x v="1"/>
    <x v="1185"/>
    <n v="0"/>
    <n v="1"/>
    <x v="203"/>
    <x v="18"/>
    <n v="7"/>
    <x v="1"/>
    <x v="6"/>
  </r>
  <r>
    <n v="1943"/>
    <x v="1"/>
    <x v="4"/>
    <x v="1186"/>
    <n v="0"/>
    <n v="0"/>
    <x v="420"/>
    <x v="50"/>
    <n v="9"/>
    <x v="4"/>
    <x v="0"/>
  </r>
  <r>
    <n v="1979"/>
    <x v="0"/>
    <x v="3"/>
    <x v="1187"/>
    <n v="0"/>
    <n v="1"/>
    <x v="35"/>
    <x v="7"/>
    <n v="9"/>
    <x v="1"/>
    <x v="1"/>
  </r>
  <r>
    <n v="1977"/>
    <x v="0"/>
    <x v="2"/>
    <x v="1188"/>
    <n v="0"/>
    <n v="1"/>
    <x v="134"/>
    <x v="10"/>
    <n v="5"/>
    <x v="7"/>
    <x v="6"/>
  </r>
  <r>
    <n v="1976"/>
    <x v="4"/>
    <x v="2"/>
    <x v="130"/>
    <n v="0"/>
    <n v="0"/>
    <x v="271"/>
    <x v="10"/>
    <n v="2"/>
    <x v="6"/>
    <x v="2"/>
  </r>
  <r>
    <n v="1971"/>
    <x v="1"/>
    <x v="2"/>
    <x v="1189"/>
    <n v="0"/>
    <n v="1"/>
    <x v="274"/>
    <x v="25"/>
    <n v="3"/>
    <x v="6"/>
    <x v="5"/>
  </r>
  <r>
    <n v="1977"/>
    <x v="1"/>
    <x v="2"/>
    <x v="1190"/>
    <n v="0"/>
    <n v="0"/>
    <x v="23"/>
    <x v="34"/>
    <n v="5"/>
    <x v="6"/>
    <x v="0"/>
  </r>
  <r>
    <n v="1951"/>
    <x v="0"/>
    <x v="1"/>
    <x v="1191"/>
    <n v="0"/>
    <n v="0"/>
    <x v="46"/>
    <x v="41"/>
    <n v="4"/>
    <x v="0"/>
    <x v="0"/>
  </r>
  <r>
    <n v="1956"/>
    <x v="1"/>
    <x v="2"/>
    <x v="1192"/>
    <n v="0"/>
    <n v="0"/>
    <x v="3"/>
    <x v="15"/>
    <n v="7"/>
    <x v="2"/>
    <x v="1"/>
  </r>
  <r>
    <n v="1958"/>
    <x v="2"/>
    <x v="1"/>
    <x v="1193"/>
    <n v="1"/>
    <n v="1"/>
    <x v="173"/>
    <x v="2"/>
    <n v="2"/>
    <x v="3"/>
    <x v="4"/>
  </r>
  <r>
    <n v="1973"/>
    <x v="3"/>
    <x v="2"/>
    <x v="1194"/>
    <n v="1"/>
    <n v="0"/>
    <x v="370"/>
    <x v="19"/>
    <n v="2"/>
    <x v="3"/>
    <x v="0"/>
  </r>
  <r>
    <n v="1968"/>
    <x v="0"/>
    <x v="1"/>
    <x v="1195"/>
    <n v="0"/>
    <n v="0"/>
    <x v="10"/>
    <x v="24"/>
    <n v="4"/>
    <x v="0"/>
    <x v="6"/>
  </r>
  <r>
    <n v="1965"/>
    <x v="3"/>
    <x v="2"/>
    <x v="1196"/>
    <n v="2"/>
    <n v="1"/>
    <x v="146"/>
    <x v="36"/>
    <n v="6"/>
    <x v="3"/>
    <x v="3"/>
  </r>
  <r>
    <n v="1965"/>
    <x v="3"/>
    <x v="2"/>
    <x v="1196"/>
    <n v="2"/>
    <n v="1"/>
    <x v="146"/>
    <x v="36"/>
    <n v="6"/>
    <x v="3"/>
    <x v="6"/>
  </r>
  <r>
    <n v="1949"/>
    <x v="0"/>
    <x v="4"/>
    <x v="1197"/>
    <n v="0"/>
    <n v="0"/>
    <x v="457"/>
    <x v="39"/>
    <n v="3"/>
    <x v="0"/>
    <x v="0"/>
  </r>
  <r>
    <n v="1973"/>
    <x v="0"/>
    <x v="2"/>
    <x v="1198"/>
    <n v="0"/>
    <n v="0"/>
    <x v="14"/>
    <x v="19"/>
    <n v="7"/>
    <x v="5"/>
    <x v="2"/>
  </r>
  <r>
    <n v="1951"/>
    <x v="3"/>
    <x v="3"/>
    <x v="1199"/>
    <n v="1"/>
    <n v="1"/>
    <x v="248"/>
    <x v="28"/>
    <n v="1"/>
    <x v="1"/>
    <x v="0"/>
  </r>
  <r>
    <n v="1967"/>
    <x v="1"/>
    <x v="2"/>
    <x v="1200"/>
    <n v="0"/>
    <n v="2"/>
    <x v="118"/>
    <x v="45"/>
    <n v="6"/>
    <x v="5"/>
    <x v="0"/>
  </r>
  <r>
    <n v="1952"/>
    <x v="0"/>
    <x v="3"/>
    <x v="1201"/>
    <n v="1"/>
    <n v="1"/>
    <x v="107"/>
    <x v="43"/>
    <n v="2"/>
    <x v="6"/>
    <x v="4"/>
  </r>
  <r>
    <n v="1990"/>
    <x v="0"/>
    <x v="1"/>
    <x v="1202"/>
    <n v="0"/>
    <n v="0"/>
    <x v="279"/>
    <x v="20"/>
    <n v="6"/>
    <x v="2"/>
    <x v="0"/>
  </r>
  <r>
    <n v="1986"/>
    <x v="1"/>
    <x v="2"/>
    <x v="1203"/>
    <n v="0"/>
    <n v="0"/>
    <x v="36"/>
    <x v="27"/>
    <n v="4"/>
    <x v="2"/>
    <x v="4"/>
  </r>
  <r>
    <n v="1949"/>
    <x v="0"/>
    <x v="4"/>
    <x v="1204"/>
    <n v="0"/>
    <n v="0"/>
    <x v="575"/>
    <x v="39"/>
    <n v="3"/>
    <x v="2"/>
    <x v="0"/>
  </r>
  <r>
    <n v="1982"/>
    <x v="1"/>
    <x v="3"/>
    <x v="1205"/>
    <n v="1"/>
    <n v="0"/>
    <x v="506"/>
    <x v="30"/>
    <n v="4"/>
    <x v="8"/>
    <x v="0"/>
  </r>
  <r>
    <n v="1956"/>
    <x v="3"/>
    <x v="1"/>
    <x v="1206"/>
    <n v="0"/>
    <n v="1"/>
    <x v="113"/>
    <x v="2"/>
    <n v="7"/>
    <x v="1"/>
    <x v="5"/>
  </r>
  <r>
    <n v="1979"/>
    <x v="0"/>
    <x v="0"/>
    <x v="1207"/>
    <n v="1"/>
    <n v="0"/>
    <x v="432"/>
    <x v="40"/>
    <n v="1"/>
    <x v="3"/>
    <x v="6"/>
  </r>
  <r>
    <n v="1979"/>
    <x v="0"/>
    <x v="0"/>
    <x v="1207"/>
    <n v="1"/>
    <n v="0"/>
    <x v="432"/>
    <x v="40"/>
    <n v="1"/>
    <x v="3"/>
    <x v="0"/>
  </r>
  <r>
    <n v="1987"/>
    <x v="1"/>
    <x v="2"/>
    <x v="1208"/>
    <n v="0"/>
    <n v="0"/>
    <x v="92"/>
    <x v="4"/>
    <n v="4"/>
    <x v="6"/>
    <x v="6"/>
  </r>
  <r>
    <n v="1976"/>
    <x v="3"/>
    <x v="2"/>
    <x v="1209"/>
    <n v="1"/>
    <n v="0"/>
    <x v="393"/>
    <x v="10"/>
    <n v="4"/>
    <x v="4"/>
    <x v="3"/>
  </r>
  <r>
    <n v="1953"/>
    <x v="1"/>
    <x v="3"/>
    <x v="1210"/>
    <n v="1"/>
    <n v="1"/>
    <x v="433"/>
    <x v="12"/>
    <n v="7"/>
    <x v="6"/>
    <x v="3"/>
  </r>
  <r>
    <n v="1973"/>
    <x v="3"/>
    <x v="2"/>
    <x v="1211"/>
    <n v="0"/>
    <n v="1"/>
    <x v="416"/>
    <x v="25"/>
    <n v="7"/>
    <x v="4"/>
    <x v="6"/>
  </r>
  <r>
    <n v="1957"/>
    <x v="3"/>
    <x v="2"/>
    <x v="1212"/>
    <n v="1"/>
    <n v="1"/>
    <x v="524"/>
    <x v="31"/>
    <n v="8"/>
    <x v="3"/>
    <x v="0"/>
  </r>
  <r>
    <n v="1959"/>
    <x v="0"/>
    <x v="1"/>
    <x v="1213"/>
    <n v="0"/>
    <n v="1"/>
    <x v="576"/>
    <x v="11"/>
    <n v="5"/>
    <x v="7"/>
    <x v="5"/>
  </r>
  <r>
    <n v="1975"/>
    <x v="2"/>
    <x v="1"/>
    <x v="1214"/>
    <n v="1"/>
    <n v="0"/>
    <x v="230"/>
    <x v="32"/>
    <n v="6"/>
    <x v="3"/>
    <x v="5"/>
  </r>
  <r>
    <n v="1972"/>
    <x v="1"/>
    <x v="2"/>
    <x v="1215"/>
    <n v="1"/>
    <n v="0"/>
    <x v="398"/>
    <x v="25"/>
    <n v="1"/>
    <x v="6"/>
    <x v="4"/>
  </r>
  <r>
    <n v="1959"/>
    <x v="1"/>
    <x v="2"/>
    <x v="1216"/>
    <n v="2"/>
    <n v="1"/>
    <x v="577"/>
    <x v="8"/>
    <n v="2"/>
    <x v="6"/>
    <x v="1"/>
  </r>
  <r>
    <n v="1966"/>
    <x v="0"/>
    <x v="3"/>
    <x v="1217"/>
    <n v="0"/>
    <n v="1"/>
    <x v="374"/>
    <x v="3"/>
    <n v="10"/>
    <x v="3"/>
    <x v="0"/>
  </r>
  <r>
    <n v="1959"/>
    <x v="0"/>
    <x v="3"/>
    <x v="1218"/>
    <n v="0"/>
    <n v="1"/>
    <x v="422"/>
    <x v="8"/>
    <n v="5"/>
    <x v="4"/>
    <x v="0"/>
  </r>
  <r>
    <n v="1959"/>
    <x v="0"/>
    <x v="3"/>
    <x v="1218"/>
    <n v="0"/>
    <n v="1"/>
    <x v="422"/>
    <x v="8"/>
    <n v="5"/>
    <x v="4"/>
    <x v="1"/>
  </r>
  <r>
    <n v="1955"/>
    <x v="0"/>
    <x v="2"/>
    <x v="1219"/>
    <n v="0"/>
    <n v="1"/>
    <x v="545"/>
    <x v="15"/>
    <n v="2"/>
    <x v="4"/>
    <x v="0"/>
  </r>
  <r>
    <n v="1956"/>
    <x v="0"/>
    <x v="0"/>
    <x v="1220"/>
    <n v="2"/>
    <n v="1"/>
    <x v="414"/>
    <x v="31"/>
    <n v="1"/>
    <x v="3"/>
    <x v="0"/>
  </r>
  <r>
    <n v="1951"/>
    <x v="0"/>
    <x v="2"/>
    <x v="1221"/>
    <n v="0"/>
    <n v="1"/>
    <x v="414"/>
    <x v="28"/>
    <n v="7"/>
    <x v="1"/>
    <x v="0"/>
  </r>
  <r>
    <n v="1951"/>
    <x v="0"/>
    <x v="2"/>
    <x v="1222"/>
    <n v="0"/>
    <n v="1"/>
    <x v="513"/>
    <x v="28"/>
    <n v="7"/>
    <x v="5"/>
    <x v="0"/>
  </r>
  <r>
    <n v="1975"/>
    <x v="3"/>
    <x v="3"/>
    <x v="1223"/>
    <n v="1"/>
    <n v="1"/>
    <x v="506"/>
    <x v="32"/>
    <n v="4"/>
    <x v="1"/>
    <x v="1"/>
  </r>
  <r>
    <n v="1958"/>
    <x v="0"/>
    <x v="2"/>
    <x v="1224"/>
    <n v="0"/>
    <n v="0"/>
    <x v="476"/>
    <x v="11"/>
    <n v="4"/>
    <x v="2"/>
    <x v="6"/>
  </r>
  <r>
    <n v="1992"/>
    <x v="2"/>
    <x v="2"/>
    <x v="1225"/>
    <n v="0"/>
    <n v="0"/>
    <x v="42"/>
    <x v="49"/>
    <n v="4"/>
    <x v="2"/>
    <x v="3"/>
  </r>
  <r>
    <n v="1974"/>
    <x v="0"/>
    <x v="2"/>
    <x v="462"/>
    <n v="0"/>
    <n v="1"/>
    <x v="439"/>
    <x v="32"/>
    <n v="3"/>
    <x v="1"/>
    <x v="5"/>
  </r>
  <r>
    <n v="1970"/>
    <x v="0"/>
    <x v="2"/>
    <x v="1226"/>
    <n v="0"/>
    <n v="1"/>
    <x v="578"/>
    <x v="18"/>
    <n v="8"/>
    <x v="1"/>
    <x v="0"/>
  </r>
  <r>
    <n v="1970"/>
    <x v="0"/>
    <x v="2"/>
    <x v="1227"/>
    <n v="0"/>
    <n v="1"/>
    <x v="257"/>
    <x v="18"/>
    <n v="8"/>
    <x v="1"/>
    <x v="0"/>
  </r>
  <r>
    <n v="1979"/>
    <x v="0"/>
    <x v="2"/>
    <x v="130"/>
    <n v="0"/>
    <n v="1"/>
    <x v="579"/>
    <x v="40"/>
    <n v="1"/>
    <x v="6"/>
    <x v="0"/>
  </r>
  <r>
    <n v="1957"/>
    <x v="0"/>
    <x v="2"/>
    <x v="1228"/>
    <n v="0"/>
    <n v="1"/>
    <x v="308"/>
    <x v="11"/>
    <n v="9"/>
    <x v="4"/>
    <x v="1"/>
  </r>
  <r>
    <n v="1973"/>
    <x v="2"/>
    <x v="2"/>
    <x v="1229"/>
    <n v="1"/>
    <n v="1"/>
    <x v="563"/>
    <x v="25"/>
    <n v="1"/>
    <x v="3"/>
    <x v="0"/>
  </r>
  <r>
    <n v="1973"/>
    <x v="1"/>
    <x v="2"/>
    <x v="1230"/>
    <n v="0"/>
    <n v="0"/>
    <x v="297"/>
    <x v="25"/>
    <n v="6"/>
    <x v="2"/>
    <x v="0"/>
  </r>
  <r>
    <n v="1955"/>
    <x v="3"/>
    <x v="2"/>
    <x v="1231"/>
    <n v="1"/>
    <n v="1"/>
    <x v="173"/>
    <x v="12"/>
    <n v="3"/>
    <x v="3"/>
    <x v="0"/>
  </r>
  <r>
    <n v="1955"/>
    <x v="3"/>
    <x v="2"/>
    <x v="1231"/>
    <n v="1"/>
    <n v="1"/>
    <x v="173"/>
    <x v="12"/>
    <n v="3"/>
    <x v="3"/>
    <x v="0"/>
  </r>
  <r>
    <n v="1955"/>
    <x v="0"/>
    <x v="2"/>
    <x v="1232"/>
    <n v="0"/>
    <n v="0"/>
    <x v="190"/>
    <x v="15"/>
    <n v="6"/>
    <x v="2"/>
    <x v="3"/>
  </r>
  <r>
    <n v="1988"/>
    <x v="0"/>
    <x v="3"/>
    <x v="1233"/>
    <n v="0"/>
    <n v="0"/>
    <x v="60"/>
    <x v="4"/>
    <n v="7"/>
    <x v="5"/>
    <x v="1"/>
  </r>
  <r>
    <n v="1949"/>
    <x v="3"/>
    <x v="0"/>
    <x v="1234"/>
    <n v="0"/>
    <n v="0"/>
    <x v="278"/>
    <x v="39"/>
    <n v="7"/>
    <x v="6"/>
    <x v="6"/>
  </r>
  <r>
    <n v="1946"/>
    <x v="1"/>
    <x v="3"/>
    <x v="1235"/>
    <n v="0"/>
    <n v="1"/>
    <x v="545"/>
    <x v="44"/>
    <n v="6"/>
    <x v="6"/>
    <x v="0"/>
  </r>
  <r>
    <n v="1958"/>
    <x v="1"/>
    <x v="1"/>
    <x v="1236"/>
    <n v="1"/>
    <n v="1"/>
    <x v="580"/>
    <x v="11"/>
    <n v="6"/>
    <x v="4"/>
    <x v="6"/>
  </r>
  <r>
    <n v="1953"/>
    <x v="0"/>
    <x v="3"/>
    <x v="1237"/>
    <n v="0"/>
    <n v="0"/>
    <x v="581"/>
    <x v="5"/>
    <n v="5"/>
    <x v="2"/>
    <x v="6"/>
  </r>
  <r>
    <n v="1953"/>
    <x v="0"/>
    <x v="3"/>
    <x v="1237"/>
    <n v="0"/>
    <n v="0"/>
    <x v="581"/>
    <x v="5"/>
    <n v="5"/>
    <x v="2"/>
    <x v="0"/>
  </r>
  <r>
    <n v="1990"/>
    <x v="0"/>
    <x v="1"/>
    <x v="1238"/>
    <n v="1"/>
    <n v="0"/>
    <x v="335"/>
    <x v="20"/>
    <n v="5"/>
    <x v="8"/>
    <x v="3"/>
  </r>
  <r>
    <n v="1985"/>
    <x v="0"/>
    <x v="2"/>
    <x v="1239"/>
    <n v="1"/>
    <n v="0"/>
    <x v="582"/>
    <x v="17"/>
    <n v="2"/>
    <x v="6"/>
    <x v="0"/>
  </r>
  <r>
    <n v="1951"/>
    <x v="0"/>
    <x v="2"/>
    <x v="1240"/>
    <n v="1"/>
    <n v="1"/>
    <x v="168"/>
    <x v="28"/>
    <n v="2"/>
    <x v="4"/>
    <x v="1"/>
  </r>
  <r>
    <n v="1979"/>
    <x v="0"/>
    <x v="2"/>
    <x v="1241"/>
    <n v="0"/>
    <n v="1"/>
    <x v="89"/>
    <x v="7"/>
    <n v="5"/>
    <x v="1"/>
    <x v="0"/>
  </r>
  <r>
    <n v="1949"/>
    <x v="1"/>
    <x v="4"/>
    <x v="1242"/>
    <n v="0"/>
    <n v="1"/>
    <x v="114"/>
    <x v="41"/>
    <n v="11"/>
    <x v="6"/>
    <x v="0"/>
  </r>
  <r>
    <n v="1978"/>
    <x v="1"/>
    <x v="2"/>
    <x v="1243"/>
    <n v="0"/>
    <n v="0"/>
    <x v="125"/>
    <x v="7"/>
    <n v="4"/>
    <x v="2"/>
    <x v="0"/>
  </r>
  <r>
    <n v="1991"/>
    <x v="0"/>
    <x v="1"/>
    <x v="1244"/>
    <n v="0"/>
    <n v="0"/>
    <x v="258"/>
    <x v="48"/>
    <n v="0"/>
    <x v="14"/>
    <x v="0"/>
  </r>
  <r>
    <n v="1952"/>
    <x v="3"/>
    <x v="3"/>
    <x v="1245"/>
    <n v="0"/>
    <n v="1"/>
    <x v="583"/>
    <x v="5"/>
    <n v="3"/>
    <x v="6"/>
    <x v="6"/>
  </r>
  <r>
    <n v="1949"/>
    <x v="1"/>
    <x v="3"/>
    <x v="1246"/>
    <n v="0"/>
    <n v="1"/>
    <x v="369"/>
    <x v="37"/>
    <n v="6"/>
    <x v="7"/>
    <x v="0"/>
  </r>
  <r>
    <n v="1949"/>
    <x v="1"/>
    <x v="3"/>
    <x v="1246"/>
    <n v="0"/>
    <n v="1"/>
    <x v="369"/>
    <x v="37"/>
    <n v="6"/>
    <x v="7"/>
    <x v="4"/>
  </r>
  <r>
    <n v="1973"/>
    <x v="1"/>
    <x v="3"/>
    <x v="1247"/>
    <n v="1"/>
    <n v="0"/>
    <x v="396"/>
    <x v="25"/>
    <n v="1"/>
    <x v="6"/>
    <x v="0"/>
  </r>
  <r>
    <n v="1970"/>
    <x v="1"/>
    <x v="1"/>
    <x v="1248"/>
    <n v="0"/>
    <n v="1"/>
    <x v="441"/>
    <x v="0"/>
    <n v="1"/>
    <x v="1"/>
    <x v="5"/>
  </r>
  <r>
    <n v="1968"/>
    <x v="1"/>
    <x v="2"/>
    <x v="1249"/>
    <n v="0"/>
    <n v="1"/>
    <x v="153"/>
    <x v="45"/>
    <n v="8"/>
    <x v="3"/>
    <x v="3"/>
  </r>
  <r>
    <n v="1976"/>
    <x v="1"/>
    <x v="3"/>
    <x v="1250"/>
    <n v="0"/>
    <n v="1"/>
    <x v="8"/>
    <x v="32"/>
    <n v="1"/>
    <x v="2"/>
    <x v="0"/>
  </r>
  <r>
    <n v="1972"/>
    <x v="3"/>
    <x v="3"/>
    <x v="1251"/>
    <n v="1"/>
    <n v="0"/>
    <x v="572"/>
    <x v="25"/>
    <n v="6"/>
    <x v="4"/>
    <x v="1"/>
  </r>
  <r>
    <n v="1978"/>
    <x v="0"/>
    <x v="0"/>
    <x v="1252"/>
    <n v="0"/>
    <n v="1"/>
    <x v="584"/>
    <x v="34"/>
    <n v="11"/>
    <x v="4"/>
    <x v="6"/>
  </r>
  <r>
    <n v="1978"/>
    <x v="0"/>
    <x v="0"/>
    <x v="1252"/>
    <n v="0"/>
    <n v="1"/>
    <x v="584"/>
    <x v="34"/>
    <n v="11"/>
    <x v="4"/>
    <x v="6"/>
  </r>
  <r>
    <n v="1985"/>
    <x v="3"/>
    <x v="2"/>
    <x v="1253"/>
    <n v="2"/>
    <n v="0"/>
    <x v="220"/>
    <x v="17"/>
    <n v="1"/>
    <x v="3"/>
    <x v="1"/>
  </r>
  <r>
    <n v="1959"/>
    <x v="0"/>
    <x v="0"/>
    <x v="1254"/>
    <n v="0"/>
    <n v="0"/>
    <x v="419"/>
    <x v="8"/>
    <n v="3"/>
    <x v="5"/>
    <x v="5"/>
  </r>
  <r>
    <n v="1973"/>
    <x v="0"/>
    <x v="3"/>
    <x v="1255"/>
    <n v="0"/>
    <n v="1"/>
    <x v="372"/>
    <x v="19"/>
    <n v="6"/>
    <x v="4"/>
    <x v="5"/>
  </r>
  <r>
    <n v="1949"/>
    <x v="0"/>
    <x v="3"/>
    <x v="1256"/>
    <n v="0"/>
    <n v="1"/>
    <x v="202"/>
    <x v="39"/>
    <n v="6"/>
    <x v="1"/>
    <x v="3"/>
  </r>
  <r>
    <n v="1949"/>
    <x v="2"/>
    <x v="4"/>
    <x v="1257"/>
    <n v="0"/>
    <n v="0"/>
    <x v="557"/>
    <x v="39"/>
    <n v="6"/>
    <x v="7"/>
    <x v="1"/>
  </r>
  <r>
    <n v="1971"/>
    <x v="0"/>
    <x v="0"/>
    <x v="1258"/>
    <n v="1"/>
    <n v="1"/>
    <x v="389"/>
    <x v="18"/>
    <n v="1"/>
    <x v="3"/>
    <x v="1"/>
  </r>
  <r>
    <n v="1949"/>
    <x v="1"/>
    <x v="2"/>
    <x v="1259"/>
    <n v="0"/>
    <n v="1"/>
    <x v="585"/>
    <x v="41"/>
    <n v="2"/>
    <x v="6"/>
    <x v="2"/>
  </r>
  <r>
    <n v="1992"/>
    <x v="4"/>
    <x v="1"/>
    <x v="130"/>
    <n v="1"/>
    <n v="0"/>
    <x v="346"/>
    <x v="49"/>
    <n v="3"/>
    <x v="8"/>
    <x v="0"/>
  </r>
  <r>
    <n v="1975"/>
    <x v="1"/>
    <x v="1"/>
    <x v="1260"/>
    <n v="0"/>
    <n v="1"/>
    <x v="586"/>
    <x v="13"/>
    <n v="2"/>
    <x v="6"/>
    <x v="0"/>
  </r>
  <r>
    <n v="1975"/>
    <x v="1"/>
    <x v="1"/>
    <x v="1260"/>
    <n v="0"/>
    <n v="1"/>
    <x v="586"/>
    <x v="13"/>
    <n v="2"/>
    <x v="6"/>
    <x v="7"/>
  </r>
  <r>
    <n v="1974"/>
    <x v="0"/>
    <x v="2"/>
    <x v="1261"/>
    <n v="0"/>
    <n v="1"/>
    <x v="320"/>
    <x v="32"/>
    <n v="9"/>
    <x v="4"/>
    <x v="0"/>
  </r>
  <r>
    <n v="1974"/>
    <x v="0"/>
    <x v="2"/>
    <x v="1261"/>
    <n v="0"/>
    <n v="1"/>
    <x v="320"/>
    <x v="32"/>
    <n v="9"/>
    <x v="4"/>
    <x v="5"/>
  </r>
  <r>
    <n v="1974"/>
    <x v="0"/>
    <x v="2"/>
    <x v="1261"/>
    <n v="0"/>
    <n v="1"/>
    <x v="320"/>
    <x v="32"/>
    <n v="9"/>
    <x v="4"/>
    <x v="3"/>
  </r>
  <r>
    <n v="1968"/>
    <x v="1"/>
    <x v="2"/>
    <x v="1262"/>
    <n v="1"/>
    <n v="1"/>
    <x v="587"/>
    <x v="0"/>
    <n v="3"/>
    <x v="8"/>
    <x v="0"/>
  </r>
  <r>
    <n v="1983"/>
    <x v="0"/>
    <x v="3"/>
    <x v="1263"/>
    <n v="1"/>
    <n v="0"/>
    <x v="263"/>
    <x v="30"/>
    <n v="2"/>
    <x v="4"/>
    <x v="0"/>
  </r>
  <r>
    <n v="1969"/>
    <x v="1"/>
    <x v="3"/>
    <x v="1264"/>
    <n v="1"/>
    <n v="0"/>
    <x v="218"/>
    <x v="0"/>
    <n v="4"/>
    <x v="1"/>
    <x v="6"/>
  </r>
  <r>
    <n v="1965"/>
    <x v="1"/>
    <x v="1"/>
    <x v="1265"/>
    <n v="0"/>
    <n v="1"/>
    <x v="568"/>
    <x v="36"/>
    <n v="2"/>
    <x v="4"/>
    <x v="1"/>
  </r>
  <r>
    <n v="1965"/>
    <x v="1"/>
    <x v="2"/>
    <x v="1266"/>
    <n v="0"/>
    <n v="0"/>
    <x v="588"/>
    <x v="36"/>
    <n v="4"/>
    <x v="7"/>
    <x v="0"/>
  </r>
  <r>
    <n v="1955"/>
    <x v="0"/>
    <x v="1"/>
    <x v="1267"/>
    <n v="0"/>
    <n v="0"/>
    <x v="118"/>
    <x v="15"/>
    <n v="3"/>
    <x v="0"/>
    <x v="1"/>
  </r>
  <r>
    <n v="1957"/>
    <x v="3"/>
    <x v="3"/>
    <x v="1268"/>
    <n v="0"/>
    <n v="0"/>
    <x v="303"/>
    <x v="2"/>
    <n v="3"/>
    <x v="0"/>
    <x v="0"/>
  </r>
  <r>
    <n v="1975"/>
    <x v="3"/>
    <x v="2"/>
    <x v="1269"/>
    <n v="0"/>
    <n v="1"/>
    <x v="233"/>
    <x v="32"/>
    <n v="4"/>
    <x v="5"/>
    <x v="0"/>
  </r>
  <r>
    <n v="1971"/>
    <x v="3"/>
    <x v="0"/>
    <x v="1270"/>
    <n v="1"/>
    <n v="1"/>
    <x v="544"/>
    <x v="18"/>
    <n v="6"/>
    <x v="4"/>
    <x v="5"/>
  </r>
  <r>
    <n v="1965"/>
    <x v="3"/>
    <x v="2"/>
    <x v="1271"/>
    <n v="0"/>
    <n v="1"/>
    <x v="131"/>
    <x v="36"/>
    <n v="8"/>
    <x v="3"/>
    <x v="6"/>
  </r>
  <r>
    <n v="1960"/>
    <x v="0"/>
    <x v="2"/>
    <x v="1272"/>
    <n v="0"/>
    <n v="0"/>
    <x v="165"/>
    <x v="1"/>
    <n v="4"/>
    <x v="2"/>
    <x v="0"/>
  </r>
  <r>
    <n v="1968"/>
    <x v="3"/>
    <x v="0"/>
    <x v="1273"/>
    <n v="0"/>
    <n v="1"/>
    <x v="473"/>
    <x v="24"/>
    <n v="9"/>
    <x v="4"/>
    <x v="6"/>
  </r>
  <r>
    <n v="1968"/>
    <x v="3"/>
    <x v="0"/>
    <x v="1273"/>
    <n v="0"/>
    <n v="1"/>
    <x v="473"/>
    <x v="24"/>
    <n v="9"/>
    <x v="4"/>
    <x v="0"/>
  </r>
  <r>
    <n v="1968"/>
    <x v="3"/>
    <x v="0"/>
    <x v="1273"/>
    <n v="0"/>
    <n v="1"/>
    <x v="473"/>
    <x v="24"/>
    <n v="9"/>
    <x v="4"/>
    <x v="3"/>
  </r>
  <r>
    <n v="1983"/>
    <x v="3"/>
    <x v="2"/>
    <x v="1274"/>
    <n v="1"/>
    <n v="0"/>
    <x v="121"/>
    <x v="26"/>
    <n v="1"/>
    <x v="3"/>
    <x v="0"/>
  </r>
  <r>
    <n v="1983"/>
    <x v="3"/>
    <x v="2"/>
    <x v="1274"/>
    <n v="1"/>
    <n v="0"/>
    <x v="121"/>
    <x v="26"/>
    <n v="1"/>
    <x v="3"/>
    <x v="4"/>
  </r>
  <r>
    <n v="1976"/>
    <x v="3"/>
    <x v="1"/>
    <x v="1275"/>
    <n v="0"/>
    <n v="0"/>
    <x v="414"/>
    <x v="13"/>
    <n v="5"/>
    <x v="7"/>
    <x v="1"/>
  </r>
  <r>
    <n v="1959"/>
    <x v="0"/>
    <x v="1"/>
    <x v="1276"/>
    <n v="1"/>
    <n v="1"/>
    <x v="134"/>
    <x v="8"/>
    <n v="8"/>
    <x v="8"/>
    <x v="6"/>
  </r>
  <r>
    <n v="1979"/>
    <x v="4"/>
    <x v="1"/>
    <x v="1277"/>
    <n v="1"/>
    <n v="0"/>
    <x v="589"/>
    <x v="40"/>
    <n v="2"/>
    <x v="4"/>
    <x v="0"/>
  </r>
  <r>
    <n v="1975"/>
    <x v="1"/>
    <x v="2"/>
    <x v="1278"/>
    <n v="0"/>
    <n v="0"/>
    <x v="292"/>
    <x v="13"/>
    <n v="3"/>
    <x v="0"/>
    <x v="3"/>
  </r>
  <r>
    <n v="1974"/>
    <x v="1"/>
    <x v="2"/>
    <x v="1279"/>
    <n v="1"/>
    <n v="1"/>
    <x v="124"/>
    <x v="32"/>
    <n v="3"/>
    <x v="4"/>
    <x v="0"/>
  </r>
  <r>
    <n v="1972"/>
    <x v="0"/>
    <x v="2"/>
    <x v="1280"/>
    <n v="1"/>
    <n v="1"/>
    <x v="241"/>
    <x v="19"/>
    <n v="4"/>
    <x v="4"/>
    <x v="0"/>
  </r>
  <r>
    <n v="1966"/>
    <x v="0"/>
    <x v="4"/>
    <x v="1281"/>
    <n v="0"/>
    <n v="0"/>
    <x v="258"/>
    <x v="45"/>
    <n v="3"/>
    <x v="8"/>
    <x v="6"/>
  </r>
  <r>
    <n v="1977"/>
    <x v="0"/>
    <x v="1"/>
    <x v="1282"/>
    <n v="1"/>
    <n v="0"/>
    <x v="433"/>
    <x v="34"/>
    <n v="1"/>
    <x v="3"/>
    <x v="0"/>
  </r>
  <r>
    <n v="1975"/>
    <x v="0"/>
    <x v="2"/>
    <x v="1283"/>
    <n v="1"/>
    <n v="1"/>
    <x v="516"/>
    <x v="16"/>
    <n v="3"/>
    <x v="6"/>
    <x v="5"/>
  </r>
  <r>
    <n v="1966"/>
    <x v="3"/>
    <x v="2"/>
    <x v="1284"/>
    <n v="0"/>
    <n v="0"/>
    <x v="590"/>
    <x v="36"/>
    <n v="2"/>
    <x v="7"/>
    <x v="1"/>
  </r>
  <r>
    <n v="1971"/>
    <x v="0"/>
    <x v="0"/>
    <x v="1285"/>
    <n v="0"/>
    <n v="0"/>
    <x v="172"/>
    <x v="14"/>
    <n v="0"/>
    <x v="15"/>
    <x v="0"/>
  </r>
  <r>
    <n v="1995"/>
    <x v="0"/>
    <x v="1"/>
    <x v="1286"/>
    <n v="0"/>
    <n v="0"/>
    <x v="591"/>
    <x v="53"/>
    <n v="1"/>
    <x v="4"/>
    <x v="2"/>
  </r>
  <r>
    <n v="1995"/>
    <x v="0"/>
    <x v="1"/>
    <x v="1286"/>
    <n v="0"/>
    <n v="0"/>
    <x v="591"/>
    <x v="53"/>
    <n v="1"/>
    <x v="4"/>
    <x v="0"/>
  </r>
  <r>
    <n v="1974"/>
    <x v="3"/>
    <x v="2"/>
    <x v="1287"/>
    <n v="0"/>
    <n v="0"/>
    <x v="253"/>
    <x v="19"/>
    <n v="4"/>
    <x v="2"/>
    <x v="1"/>
  </r>
  <r>
    <n v="1972"/>
    <x v="0"/>
    <x v="0"/>
    <x v="1288"/>
    <n v="1"/>
    <n v="0"/>
    <x v="76"/>
    <x v="18"/>
    <n v="2"/>
    <x v="4"/>
    <x v="3"/>
  </r>
  <r>
    <n v="1976"/>
    <x v="1"/>
    <x v="0"/>
    <x v="1289"/>
    <n v="1"/>
    <n v="1"/>
    <x v="592"/>
    <x v="13"/>
    <n v="2"/>
    <x v="1"/>
    <x v="1"/>
  </r>
  <r>
    <n v="1974"/>
    <x v="0"/>
    <x v="3"/>
    <x v="1290"/>
    <n v="2"/>
    <n v="1"/>
    <x v="450"/>
    <x v="16"/>
    <n v="1"/>
    <x v="3"/>
    <x v="1"/>
  </r>
  <r>
    <n v="1971"/>
    <x v="0"/>
    <x v="2"/>
    <x v="1291"/>
    <n v="1"/>
    <n v="0"/>
    <x v="584"/>
    <x v="18"/>
    <n v="5"/>
    <x v="2"/>
    <x v="0"/>
  </r>
  <r>
    <n v="1969"/>
    <x v="0"/>
    <x v="1"/>
    <x v="1292"/>
    <n v="0"/>
    <n v="1"/>
    <x v="105"/>
    <x v="0"/>
    <n v="4"/>
    <x v="0"/>
    <x v="0"/>
  </r>
  <r>
    <n v="1943"/>
    <x v="3"/>
    <x v="2"/>
    <x v="1293"/>
    <n v="0"/>
    <n v="0"/>
    <x v="118"/>
    <x v="50"/>
    <n v="5"/>
    <x v="2"/>
    <x v="0"/>
  </r>
  <r>
    <n v="1965"/>
    <x v="0"/>
    <x v="2"/>
    <x v="1294"/>
    <n v="1"/>
    <n v="1"/>
    <x v="119"/>
    <x v="36"/>
    <n v="1"/>
    <x v="4"/>
    <x v="0"/>
  </r>
  <r>
    <n v="1953"/>
    <x v="3"/>
    <x v="3"/>
    <x v="1295"/>
    <n v="0"/>
    <n v="1"/>
    <x v="412"/>
    <x v="5"/>
    <n v="6"/>
    <x v="5"/>
    <x v="1"/>
  </r>
  <r>
    <n v="1953"/>
    <x v="3"/>
    <x v="3"/>
    <x v="1295"/>
    <n v="0"/>
    <n v="1"/>
    <x v="412"/>
    <x v="5"/>
    <n v="6"/>
    <x v="5"/>
    <x v="0"/>
  </r>
  <r>
    <n v="1971"/>
    <x v="0"/>
    <x v="3"/>
    <x v="1296"/>
    <n v="1"/>
    <n v="0"/>
    <x v="436"/>
    <x v="18"/>
    <n v="1"/>
    <x v="6"/>
    <x v="6"/>
  </r>
  <r>
    <n v="1958"/>
    <x v="2"/>
    <x v="3"/>
    <x v="1297"/>
    <n v="1"/>
    <n v="1"/>
    <x v="436"/>
    <x v="11"/>
    <n v="5"/>
    <x v="3"/>
    <x v="5"/>
  </r>
  <r>
    <n v="1976"/>
    <x v="2"/>
    <x v="1"/>
    <x v="1298"/>
    <n v="0"/>
    <n v="0"/>
    <x v="570"/>
    <x v="13"/>
    <n v="4"/>
    <x v="2"/>
    <x v="0"/>
  </r>
  <r>
    <n v="1966"/>
    <x v="0"/>
    <x v="1"/>
    <x v="1299"/>
    <n v="0"/>
    <n v="1"/>
    <x v="222"/>
    <x v="3"/>
    <n v="1"/>
    <x v="1"/>
    <x v="1"/>
  </r>
  <r>
    <n v="1962"/>
    <x v="0"/>
    <x v="2"/>
    <x v="1300"/>
    <n v="1"/>
    <n v="1"/>
    <x v="181"/>
    <x v="33"/>
    <n v="3"/>
    <x v="5"/>
    <x v="0"/>
  </r>
  <r>
    <n v="1978"/>
    <x v="1"/>
    <x v="2"/>
    <x v="1301"/>
    <n v="1"/>
    <n v="0"/>
    <x v="237"/>
    <x v="34"/>
    <n v="1"/>
    <x v="3"/>
    <x v="0"/>
  </r>
  <r>
    <n v="1960"/>
    <x v="0"/>
    <x v="3"/>
    <x v="1302"/>
    <n v="0"/>
    <n v="1"/>
    <x v="195"/>
    <x v="1"/>
    <n v="1"/>
    <x v="1"/>
    <x v="5"/>
  </r>
  <r>
    <n v="1979"/>
    <x v="4"/>
    <x v="3"/>
    <x v="1303"/>
    <n v="1"/>
    <n v="0"/>
    <x v="135"/>
    <x v="7"/>
    <n v="2"/>
    <x v="6"/>
    <x v="0"/>
  </r>
  <r>
    <n v="1969"/>
    <x v="1"/>
    <x v="2"/>
    <x v="1304"/>
    <n v="0"/>
    <n v="1"/>
    <x v="22"/>
    <x v="14"/>
    <n v="4"/>
    <x v="6"/>
    <x v="0"/>
  </r>
  <r>
    <n v="1969"/>
    <x v="1"/>
    <x v="2"/>
    <x v="1304"/>
    <n v="0"/>
    <n v="1"/>
    <x v="22"/>
    <x v="14"/>
    <n v="4"/>
    <x v="6"/>
    <x v="0"/>
  </r>
  <r>
    <n v="1955"/>
    <x v="0"/>
    <x v="4"/>
    <x v="1305"/>
    <n v="0"/>
    <n v="0"/>
    <x v="306"/>
    <x v="31"/>
    <n v="5"/>
    <x v="7"/>
    <x v="0"/>
  </r>
  <r>
    <n v="1967"/>
    <x v="0"/>
    <x v="0"/>
    <x v="1306"/>
    <n v="0"/>
    <n v="1"/>
    <x v="139"/>
    <x v="24"/>
    <n v="4"/>
    <x v="2"/>
    <x v="6"/>
  </r>
  <r>
    <n v="1974"/>
    <x v="1"/>
    <x v="2"/>
    <x v="1307"/>
    <n v="0"/>
    <n v="0"/>
    <x v="24"/>
    <x v="32"/>
    <n v="5"/>
    <x v="4"/>
    <x v="1"/>
  </r>
  <r>
    <n v="1980"/>
    <x v="0"/>
    <x v="1"/>
    <x v="1308"/>
    <n v="0"/>
    <n v="0"/>
    <x v="579"/>
    <x v="9"/>
    <n v="5"/>
    <x v="6"/>
    <x v="0"/>
  </r>
  <r>
    <n v="1969"/>
    <x v="0"/>
    <x v="1"/>
    <x v="1309"/>
    <n v="0"/>
    <n v="1"/>
    <x v="593"/>
    <x v="14"/>
    <n v="6"/>
    <x v="5"/>
    <x v="0"/>
  </r>
  <r>
    <n v="1993"/>
    <x v="0"/>
    <x v="1"/>
    <x v="1310"/>
    <n v="0"/>
    <n v="0"/>
    <x v="549"/>
    <x v="48"/>
    <n v="5"/>
    <x v="2"/>
    <x v="0"/>
  </r>
  <r>
    <n v="1993"/>
    <x v="0"/>
    <x v="1"/>
    <x v="1310"/>
    <n v="0"/>
    <n v="0"/>
    <x v="549"/>
    <x v="48"/>
    <n v="5"/>
    <x v="2"/>
    <x v="6"/>
  </r>
  <r>
    <n v="1984"/>
    <x v="2"/>
    <x v="2"/>
    <x v="1311"/>
    <n v="1"/>
    <n v="0"/>
    <x v="594"/>
    <x v="26"/>
    <n v="1"/>
    <x v="4"/>
    <x v="0"/>
  </r>
  <r>
    <n v="1986"/>
    <x v="1"/>
    <x v="3"/>
    <x v="1312"/>
    <n v="1"/>
    <n v="0"/>
    <x v="555"/>
    <x v="17"/>
    <n v="1"/>
    <x v="6"/>
    <x v="6"/>
  </r>
  <r>
    <n v="1981"/>
    <x v="0"/>
    <x v="1"/>
    <x v="1313"/>
    <n v="1"/>
    <n v="1"/>
    <x v="190"/>
    <x v="9"/>
    <n v="1"/>
    <x v="5"/>
    <x v="1"/>
  </r>
  <r>
    <n v="1976"/>
    <x v="3"/>
    <x v="2"/>
    <x v="1314"/>
    <n v="0"/>
    <n v="2"/>
    <x v="525"/>
    <x v="13"/>
    <n v="7"/>
    <x v="3"/>
    <x v="1"/>
  </r>
  <r>
    <n v="1976"/>
    <x v="3"/>
    <x v="2"/>
    <x v="1314"/>
    <n v="0"/>
    <n v="2"/>
    <x v="525"/>
    <x v="13"/>
    <n v="7"/>
    <x v="3"/>
    <x v="6"/>
  </r>
  <r>
    <n v="1970"/>
    <x v="0"/>
    <x v="3"/>
    <x v="1315"/>
    <n v="1"/>
    <n v="0"/>
    <x v="595"/>
    <x v="14"/>
    <n v="4"/>
    <x v="1"/>
    <x v="0"/>
  </r>
  <r>
    <n v="1951"/>
    <x v="0"/>
    <x v="3"/>
    <x v="1316"/>
    <n v="0"/>
    <n v="0"/>
    <x v="57"/>
    <x v="28"/>
    <n v="5"/>
    <x v="2"/>
    <x v="0"/>
  </r>
  <r>
    <n v="1985"/>
    <x v="0"/>
    <x v="2"/>
    <x v="1317"/>
    <n v="0"/>
    <n v="0"/>
    <x v="344"/>
    <x v="17"/>
    <n v="3"/>
    <x v="0"/>
    <x v="6"/>
  </r>
  <r>
    <n v="1970"/>
    <x v="0"/>
    <x v="1"/>
    <x v="1318"/>
    <n v="1"/>
    <n v="0"/>
    <x v="522"/>
    <x v="14"/>
    <n v="1"/>
    <x v="4"/>
    <x v="0"/>
  </r>
  <r>
    <n v="1985"/>
    <x v="0"/>
    <x v="2"/>
    <x v="1319"/>
    <n v="2"/>
    <n v="0"/>
    <x v="167"/>
    <x v="17"/>
    <n v="6"/>
    <x v="1"/>
    <x v="5"/>
  </r>
  <r>
    <n v="1959"/>
    <x v="0"/>
    <x v="2"/>
    <x v="1320"/>
    <n v="0"/>
    <n v="1"/>
    <x v="269"/>
    <x v="8"/>
    <n v="9"/>
    <x v="3"/>
    <x v="0"/>
  </r>
  <r>
    <n v="1984"/>
    <x v="1"/>
    <x v="2"/>
    <x v="1321"/>
    <n v="0"/>
    <n v="0"/>
    <x v="487"/>
    <x v="17"/>
    <n v="5"/>
    <x v="4"/>
    <x v="0"/>
  </r>
  <r>
    <n v="1985"/>
    <x v="1"/>
    <x v="2"/>
    <x v="1322"/>
    <n v="1"/>
    <n v="0"/>
    <x v="500"/>
    <x v="27"/>
    <n v="4"/>
    <x v="6"/>
    <x v="0"/>
  </r>
  <r>
    <n v="1959"/>
    <x v="3"/>
    <x v="3"/>
    <x v="1323"/>
    <n v="0"/>
    <n v="0"/>
    <x v="308"/>
    <x v="1"/>
    <n v="2"/>
    <x v="0"/>
    <x v="6"/>
  </r>
  <r>
    <n v="1972"/>
    <x v="1"/>
    <x v="1"/>
    <x v="1324"/>
    <n v="1"/>
    <n v="1"/>
    <x v="596"/>
    <x v="18"/>
    <n v="1"/>
    <x v="7"/>
    <x v="0"/>
  </r>
  <r>
    <n v="1984"/>
    <x v="0"/>
    <x v="2"/>
    <x v="1325"/>
    <n v="0"/>
    <n v="0"/>
    <x v="483"/>
    <x v="26"/>
    <n v="4"/>
    <x v="0"/>
    <x v="0"/>
  </r>
  <r>
    <n v="1965"/>
    <x v="0"/>
    <x v="0"/>
    <x v="1326"/>
    <n v="1"/>
    <n v="1"/>
    <x v="340"/>
    <x v="35"/>
    <n v="2"/>
    <x v="3"/>
    <x v="0"/>
  </r>
  <r>
    <n v="1981"/>
    <x v="3"/>
    <x v="1"/>
    <x v="1327"/>
    <n v="1"/>
    <n v="0"/>
    <x v="300"/>
    <x v="9"/>
    <n v="3"/>
    <x v="3"/>
    <x v="0"/>
  </r>
  <r>
    <n v="1971"/>
    <x v="1"/>
    <x v="0"/>
    <x v="1328"/>
    <n v="0"/>
    <n v="0"/>
    <x v="79"/>
    <x v="18"/>
    <n v="5"/>
    <x v="2"/>
    <x v="0"/>
  </r>
  <r>
    <n v="1970"/>
    <x v="0"/>
    <x v="1"/>
    <x v="120"/>
    <n v="1"/>
    <n v="2"/>
    <x v="356"/>
    <x v="14"/>
    <n v="2"/>
    <x v="3"/>
    <x v="0"/>
  </r>
  <r>
    <n v="1970"/>
    <x v="1"/>
    <x v="3"/>
    <x v="1329"/>
    <n v="0"/>
    <n v="0"/>
    <x v="480"/>
    <x v="14"/>
    <n v="3"/>
    <x v="0"/>
    <x v="6"/>
  </r>
  <r>
    <n v="1973"/>
    <x v="3"/>
    <x v="0"/>
    <x v="1330"/>
    <n v="1"/>
    <n v="1"/>
    <x v="165"/>
    <x v="19"/>
    <n v="4"/>
    <x v="3"/>
    <x v="0"/>
  </r>
  <r>
    <n v="1993"/>
    <x v="0"/>
    <x v="1"/>
    <x v="1331"/>
    <n v="0"/>
    <n v="0"/>
    <x v="597"/>
    <x v="49"/>
    <n v="2"/>
    <x v="0"/>
    <x v="6"/>
  </r>
  <r>
    <n v="1983"/>
    <x v="0"/>
    <x v="3"/>
    <x v="1332"/>
    <n v="1"/>
    <n v="0"/>
    <x v="598"/>
    <x v="26"/>
    <n v="2"/>
    <x v="6"/>
    <x v="0"/>
  </r>
  <r>
    <n v="1983"/>
    <x v="0"/>
    <x v="3"/>
    <x v="1332"/>
    <n v="1"/>
    <n v="0"/>
    <x v="598"/>
    <x v="26"/>
    <n v="2"/>
    <x v="6"/>
    <x v="5"/>
  </r>
  <r>
    <n v="1969"/>
    <x v="3"/>
    <x v="1"/>
    <x v="1333"/>
    <n v="1"/>
    <n v="0"/>
    <x v="599"/>
    <x v="0"/>
    <n v="2"/>
    <x v="4"/>
    <x v="6"/>
  </r>
  <r>
    <n v="1951"/>
    <x v="3"/>
    <x v="2"/>
    <x v="1334"/>
    <n v="0"/>
    <n v="1"/>
    <x v="507"/>
    <x v="28"/>
    <n v="2"/>
    <x v="3"/>
    <x v="0"/>
  </r>
  <r>
    <n v="1965"/>
    <x v="4"/>
    <x v="1"/>
    <x v="1335"/>
    <n v="0"/>
    <n v="1"/>
    <x v="438"/>
    <x v="36"/>
    <n v="1"/>
    <x v="4"/>
    <x v="0"/>
  </r>
  <r>
    <n v="1967"/>
    <x v="0"/>
    <x v="2"/>
    <x v="1336"/>
    <n v="1"/>
    <n v="1"/>
    <x v="600"/>
    <x v="24"/>
    <n v="6"/>
    <x v="3"/>
    <x v="0"/>
  </r>
  <r>
    <n v="1975"/>
    <x v="0"/>
    <x v="2"/>
    <x v="1337"/>
    <n v="0"/>
    <n v="1"/>
    <x v="439"/>
    <x v="13"/>
    <n v="2"/>
    <x v="4"/>
    <x v="4"/>
  </r>
  <r>
    <n v="1954"/>
    <x v="0"/>
    <x v="1"/>
    <x v="1338"/>
    <n v="0"/>
    <n v="0"/>
    <x v="347"/>
    <x v="15"/>
    <n v="10"/>
    <x v="8"/>
    <x v="1"/>
  </r>
  <r>
    <n v="1984"/>
    <x v="0"/>
    <x v="1"/>
    <x v="1139"/>
    <n v="1"/>
    <n v="0"/>
    <x v="318"/>
    <x v="17"/>
    <n v="7"/>
    <x v="3"/>
    <x v="0"/>
  </r>
  <r>
    <n v="1957"/>
    <x v="0"/>
    <x v="3"/>
    <x v="1339"/>
    <n v="1"/>
    <n v="1"/>
    <x v="349"/>
    <x v="31"/>
    <n v="1"/>
    <x v="1"/>
    <x v="4"/>
  </r>
  <r>
    <n v="1962"/>
    <x v="0"/>
    <x v="1"/>
    <x v="1340"/>
    <n v="0"/>
    <n v="1"/>
    <x v="539"/>
    <x v="23"/>
    <n v="5"/>
    <x v="0"/>
    <x v="0"/>
  </r>
  <r>
    <n v="1953"/>
    <x v="0"/>
    <x v="3"/>
    <x v="1341"/>
    <n v="1"/>
    <n v="1"/>
    <x v="482"/>
    <x v="43"/>
    <n v="1"/>
    <x v="5"/>
    <x v="4"/>
  </r>
  <r>
    <n v="1946"/>
    <x v="1"/>
    <x v="1"/>
    <x v="1342"/>
    <n v="0"/>
    <n v="0"/>
    <x v="47"/>
    <x v="38"/>
    <n v="6"/>
    <x v="5"/>
    <x v="2"/>
  </r>
  <r>
    <n v="1965"/>
    <x v="0"/>
    <x v="1"/>
    <x v="1343"/>
    <n v="0"/>
    <n v="0"/>
    <x v="5"/>
    <x v="35"/>
    <n v="4"/>
    <x v="2"/>
    <x v="0"/>
  </r>
  <r>
    <n v="1950"/>
    <x v="1"/>
    <x v="3"/>
    <x v="1344"/>
    <n v="1"/>
    <n v="1"/>
    <x v="601"/>
    <x v="39"/>
    <n v="1"/>
    <x v="15"/>
    <x v="2"/>
  </r>
  <r>
    <n v="1984"/>
    <x v="0"/>
    <x v="3"/>
    <x v="1345"/>
    <n v="1"/>
    <n v="0"/>
    <x v="602"/>
    <x v="26"/>
    <n v="1"/>
    <x v="5"/>
    <x v="0"/>
  </r>
  <r>
    <n v="1964"/>
    <x v="0"/>
    <x v="4"/>
    <x v="1346"/>
    <n v="0"/>
    <n v="0"/>
    <x v="461"/>
    <x v="29"/>
    <n v="3"/>
    <x v="0"/>
    <x v="0"/>
  </r>
  <r>
    <n v="1984"/>
    <x v="0"/>
    <x v="3"/>
    <x v="1347"/>
    <n v="1"/>
    <n v="0"/>
    <x v="9"/>
    <x v="22"/>
    <n v="3"/>
    <x v="3"/>
    <x v="6"/>
  </r>
  <r>
    <n v="1987"/>
    <x v="3"/>
    <x v="1"/>
    <x v="1348"/>
    <n v="0"/>
    <n v="0"/>
    <x v="232"/>
    <x v="21"/>
    <n v="3"/>
    <x v="7"/>
    <x v="1"/>
  </r>
  <r>
    <n v="1984"/>
    <x v="0"/>
    <x v="1"/>
    <x v="1349"/>
    <n v="1"/>
    <n v="0"/>
    <x v="603"/>
    <x v="22"/>
    <n v="7"/>
    <x v="8"/>
    <x v="6"/>
  </r>
  <r>
    <n v="1951"/>
    <x v="3"/>
    <x v="0"/>
    <x v="1350"/>
    <n v="0"/>
    <n v="1"/>
    <x v="82"/>
    <x v="28"/>
    <n v="1"/>
    <x v="0"/>
    <x v="5"/>
  </r>
  <r>
    <n v="1964"/>
    <x v="2"/>
    <x v="2"/>
    <x v="1351"/>
    <n v="0"/>
    <n v="1"/>
    <x v="387"/>
    <x v="35"/>
    <n v="7"/>
    <x v="5"/>
    <x v="0"/>
  </r>
  <r>
    <n v="1945"/>
    <x v="1"/>
    <x v="2"/>
    <x v="1352"/>
    <n v="0"/>
    <n v="0"/>
    <x v="165"/>
    <x v="38"/>
    <n v="6"/>
    <x v="5"/>
    <x v="1"/>
  </r>
  <r>
    <n v="1977"/>
    <x v="0"/>
    <x v="2"/>
    <x v="1353"/>
    <n v="1"/>
    <n v="0"/>
    <x v="580"/>
    <x v="10"/>
    <n v="4"/>
    <x v="6"/>
    <x v="1"/>
  </r>
  <r>
    <n v="1964"/>
    <x v="0"/>
    <x v="0"/>
    <x v="1354"/>
    <n v="0"/>
    <n v="1"/>
    <x v="335"/>
    <x v="35"/>
    <n v="5"/>
    <x v="6"/>
    <x v="0"/>
  </r>
  <r>
    <n v="1992"/>
    <x v="0"/>
    <x v="3"/>
    <x v="1355"/>
    <n v="0"/>
    <n v="0"/>
    <x v="444"/>
    <x v="48"/>
    <n v="2"/>
    <x v="3"/>
    <x v="0"/>
  </r>
  <r>
    <n v="1950"/>
    <x v="0"/>
    <x v="3"/>
    <x v="1356"/>
    <n v="0"/>
    <n v="1"/>
    <x v="604"/>
    <x v="41"/>
    <n v="1"/>
    <x v="6"/>
    <x v="0"/>
  </r>
  <r>
    <n v="1957"/>
    <x v="0"/>
    <x v="2"/>
    <x v="1357"/>
    <n v="0"/>
    <n v="1"/>
    <x v="62"/>
    <x v="2"/>
    <n v="4"/>
    <x v="4"/>
    <x v="0"/>
  </r>
  <r>
    <n v="1971"/>
    <x v="0"/>
    <x v="2"/>
    <x v="1358"/>
    <n v="0"/>
    <n v="0"/>
    <x v="224"/>
    <x v="25"/>
    <n v="7"/>
    <x v="4"/>
    <x v="0"/>
  </r>
  <r>
    <n v="1977"/>
    <x v="0"/>
    <x v="0"/>
    <x v="1359"/>
    <n v="1"/>
    <n v="0"/>
    <x v="41"/>
    <x v="34"/>
    <n v="1"/>
    <x v="4"/>
    <x v="4"/>
  </r>
  <r>
    <n v="1984"/>
    <x v="0"/>
    <x v="3"/>
    <x v="1360"/>
    <n v="1"/>
    <n v="0"/>
    <x v="271"/>
    <x v="17"/>
    <n v="6"/>
    <x v="6"/>
    <x v="0"/>
  </r>
  <r>
    <n v="1984"/>
    <x v="0"/>
    <x v="3"/>
    <x v="1360"/>
    <n v="1"/>
    <n v="0"/>
    <x v="271"/>
    <x v="17"/>
    <n v="6"/>
    <x v="6"/>
    <x v="0"/>
  </r>
  <r>
    <n v="1985"/>
    <x v="0"/>
    <x v="1"/>
    <x v="1361"/>
    <n v="0"/>
    <n v="0"/>
    <x v="605"/>
    <x v="27"/>
    <n v="3"/>
    <x v="2"/>
    <x v="0"/>
  </r>
  <r>
    <n v="1985"/>
    <x v="0"/>
    <x v="1"/>
    <x v="1361"/>
    <n v="0"/>
    <n v="0"/>
    <x v="605"/>
    <x v="27"/>
    <n v="3"/>
    <x v="2"/>
    <x v="0"/>
  </r>
  <r>
    <n v="1962"/>
    <x v="1"/>
    <x v="1"/>
    <x v="1362"/>
    <n v="0"/>
    <n v="1"/>
    <x v="361"/>
    <x v="23"/>
    <n v="6"/>
    <x v="1"/>
    <x v="6"/>
  </r>
  <r>
    <n v="1972"/>
    <x v="3"/>
    <x v="1"/>
    <x v="1363"/>
    <n v="1"/>
    <n v="0"/>
    <x v="98"/>
    <x v="18"/>
    <n v="1"/>
    <x v="3"/>
    <x v="4"/>
  </r>
  <r>
    <n v="1969"/>
    <x v="0"/>
    <x v="1"/>
    <x v="1364"/>
    <n v="0"/>
    <n v="0"/>
    <x v="176"/>
    <x v="24"/>
    <n v="3"/>
    <x v="0"/>
    <x v="0"/>
  </r>
  <r>
    <n v="1960"/>
    <x v="1"/>
    <x v="2"/>
    <x v="1365"/>
    <n v="1"/>
    <n v="1"/>
    <x v="450"/>
    <x v="1"/>
    <n v="4"/>
    <x v="4"/>
    <x v="0"/>
  </r>
  <r>
    <n v="1952"/>
    <x v="0"/>
    <x v="3"/>
    <x v="1366"/>
    <n v="1"/>
    <n v="1"/>
    <x v="606"/>
    <x v="43"/>
    <n v="3"/>
    <x v="4"/>
    <x v="0"/>
  </r>
  <r>
    <n v="1989"/>
    <x v="0"/>
    <x v="2"/>
    <x v="120"/>
    <n v="0"/>
    <n v="0"/>
    <x v="557"/>
    <x v="46"/>
    <n v="6"/>
    <x v="7"/>
    <x v="0"/>
  </r>
  <r>
    <n v="1955"/>
    <x v="3"/>
    <x v="0"/>
    <x v="1367"/>
    <n v="0"/>
    <n v="0"/>
    <x v="343"/>
    <x v="15"/>
    <n v="4"/>
    <x v="7"/>
    <x v="6"/>
  </r>
  <r>
    <n v="1978"/>
    <x v="0"/>
    <x v="2"/>
    <x v="1368"/>
    <n v="1"/>
    <n v="0"/>
    <x v="237"/>
    <x v="34"/>
    <n v="3"/>
    <x v="6"/>
    <x v="2"/>
  </r>
  <r>
    <n v="1973"/>
    <x v="0"/>
    <x v="2"/>
    <x v="1369"/>
    <n v="0"/>
    <n v="1"/>
    <x v="305"/>
    <x v="19"/>
    <n v="8"/>
    <x v="5"/>
    <x v="3"/>
  </r>
  <r>
    <n v="1951"/>
    <x v="0"/>
    <x v="3"/>
    <x v="1370"/>
    <n v="0"/>
    <n v="1"/>
    <x v="345"/>
    <x v="28"/>
    <n v="7"/>
    <x v="6"/>
    <x v="2"/>
  </r>
  <r>
    <n v="1951"/>
    <x v="0"/>
    <x v="3"/>
    <x v="1370"/>
    <n v="0"/>
    <n v="1"/>
    <x v="345"/>
    <x v="28"/>
    <n v="7"/>
    <x v="6"/>
    <x v="0"/>
  </r>
  <r>
    <n v="1983"/>
    <x v="0"/>
    <x v="1"/>
    <x v="1371"/>
    <n v="0"/>
    <n v="0"/>
    <x v="133"/>
    <x v="26"/>
    <n v="6"/>
    <x v="2"/>
    <x v="1"/>
  </r>
  <r>
    <n v="1972"/>
    <x v="1"/>
    <x v="2"/>
    <x v="1372"/>
    <n v="0"/>
    <n v="1"/>
    <x v="313"/>
    <x v="25"/>
    <n v="8"/>
    <x v="6"/>
    <x v="1"/>
  </r>
  <r>
    <n v="1948"/>
    <x v="1"/>
    <x v="2"/>
    <x v="1373"/>
    <n v="0"/>
    <n v="2"/>
    <x v="392"/>
    <x v="39"/>
    <n v="5"/>
    <x v="1"/>
    <x v="0"/>
  </r>
  <r>
    <n v="1975"/>
    <x v="0"/>
    <x v="2"/>
    <x v="1374"/>
    <n v="1"/>
    <n v="1"/>
    <x v="519"/>
    <x v="13"/>
    <n v="5"/>
    <x v="6"/>
    <x v="0"/>
  </r>
  <r>
    <n v="1980"/>
    <x v="4"/>
    <x v="2"/>
    <x v="1375"/>
    <n v="1"/>
    <n v="0"/>
    <x v="429"/>
    <x v="9"/>
    <n v="2"/>
    <x v="6"/>
    <x v="1"/>
  </r>
  <r>
    <n v="1973"/>
    <x v="0"/>
    <x v="2"/>
    <x v="1376"/>
    <n v="0"/>
    <n v="0"/>
    <x v="46"/>
    <x v="25"/>
    <n v="5"/>
    <x v="2"/>
    <x v="4"/>
  </r>
  <r>
    <n v="1973"/>
    <x v="0"/>
    <x v="2"/>
    <x v="1376"/>
    <n v="0"/>
    <n v="0"/>
    <x v="46"/>
    <x v="25"/>
    <n v="5"/>
    <x v="2"/>
    <x v="0"/>
  </r>
  <r>
    <n v="1959"/>
    <x v="0"/>
    <x v="2"/>
    <x v="1377"/>
    <n v="0"/>
    <n v="1"/>
    <x v="607"/>
    <x v="11"/>
    <n v="5"/>
    <x v="7"/>
    <x v="0"/>
  </r>
  <r>
    <n v="1989"/>
    <x v="0"/>
    <x v="1"/>
    <x v="1378"/>
    <n v="1"/>
    <n v="0"/>
    <x v="608"/>
    <x v="4"/>
    <n v="5"/>
    <x v="5"/>
    <x v="0"/>
  </r>
  <r>
    <n v="1963"/>
    <x v="0"/>
    <x v="2"/>
    <x v="1379"/>
    <n v="0"/>
    <n v="0"/>
    <x v="100"/>
    <x v="29"/>
    <n v="4"/>
    <x v="0"/>
    <x v="0"/>
  </r>
  <r>
    <n v="1976"/>
    <x v="0"/>
    <x v="2"/>
    <x v="1380"/>
    <n v="1"/>
    <n v="0"/>
    <x v="609"/>
    <x v="13"/>
    <n v="3"/>
    <x v="6"/>
    <x v="2"/>
  </r>
  <r>
    <n v="1954"/>
    <x v="0"/>
    <x v="3"/>
    <x v="1381"/>
    <n v="0"/>
    <n v="1"/>
    <x v="399"/>
    <x v="12"/>
    <n v="10"/>
    <x v="3"/>
    <x v="6"/>
  </r>
  <r>
    <n v="1971"/>
    <x v="0"/>
    <x v="3"/>
    <x v="1382"/>
    <n v="0"/>
    <n v="1"/>
    <x v="419"/>
    <x v="18"/>
    <n v="3"/>
    <x v="4"/>
    <x v="0"/>
  </r>
  <r>
    <n v="1971"/>
    <x v="3"/>
    <x v="0"/>
    <x v="1383"/>
    <n v="0"/>
    <n v="1"/>
    <x v="610"/>
    <x v="18"/>
    <n v="10"/>
    <x v="4"/>
    <x v="0"/>
  </r>
  <r>
    <n v="1951"/>
    <x v="0"/>
    <x v="1"/>
    <x v="1384"/>
    <n v="0"/>
    <n v="0"/>
    <x v="504"/>
    <x v="28"/>
    <n v="5"/>
    <x v="3"/>
    <x v="0"/>
  </r>
  <r>
    <n v="1951"/>
    <x v="3"/>
    <x v="3"/>
    <x v="1385"/>
    <n v="0"/>
    <n v="1"/>
    <x v="474"/>
    <x v="28"/>
    <n v="6"/>
    <x v="3"/>
    <x v="0"/>
  </r>
  <r>
    <n v="1951"/>
    <x v="3"/>
    <x v="3"/>
    <x v="1385"/>
    <n v="0"/>
    <n v="1"/>
    <x v="474"/>
    <x v="28"/>
    <n v="6"/>
    <x v="3"/>
    <x v="3"/>
  </r>
  <r>
    <n v="1961"/>
    <x v="0"/>
    <x v="1"/>
    <x v="1386"/>
    <n v="0"/>
    <n v="1"/>
    <x v="121"/>
    <x v="23"/>
    <n v="1"/>
    <x v="7"/>
    <x v="1"/>
  </r>
  <r>
    <n v="1976"/>
    <x v="0"/>
    <x v="3"/>
    <x v="1387"/>
    <n v="1"/>
    <n v="1"/>
    <x v="182"/>
    <x v="13"/>
    <n v="7"/>
    <x v="6"/>
    <x v="0"/>
  </r>
  <r>
    <n v="1990"/>
    <x v="0"/>
    <x v="2"/>
    <x v="1388"/>
    <n v="0"/>
    <n v="0"/>
    <x v="611"/>
    <x v="42"/>
    <n v="2"/>
    <x v="6"/>
    <x v="0"/>
  </r>
  <r>
    <n v="1952"/>
    <x v="1"/>
    <x v="2"/>
    <x v="1389"/>
    <n v="0"/>
    <n v="1"/>
    <x v="125"/>
    <x v="5"/>
    <n v="4"/>
    <x v="3"/>
    <x v="3"/>
  </r>
  <r>
    <n v="1970"/>
    <x v="1"/>
    <x v="2"/>
    <x v="1390"/>
    <n v="1"/>
    <n v="1"/>
    <x v="487"/>
    <x v="18"/>
    <n v="3"/>
    <x v="3"/>
    <x v="6"/>
  </r>
  <r>
    <n v="1968"/>
    <x v="1"/>
    <x v="2"/>
    <x v="1391"/>
    <n v="1"/>
    <n v="1"/>
    <x v="605"/>
    <x v="0"/>
    <n v="5"/>
    <x v="6"/>
    <x v="6"/>
  </r>
  <r>
    <n v="1981"/>
    <x v="0"/>
    <x v="1"/>
    <x v="1392"/>
    <n v="0"/>
    <n v="0"/>
    <x v="0"/>
    <x v="40"/>
    <n v="5"/>
    <x v="2"/>
    <x v="6"/>
  </r>
  <r>
    <n v="1965"/>
    <x v="0"/>
    <x v="2"/>
    <x v="1393"/>
    <n v="1"/>
    <n v="1"/>
    <x v="26"/>
    <x v="35"/>
    <n v="4"/>
    <x v="5"/>
    <x v="0"/>
  </r>
  <r>
    <n v="1952"/>
    <x v="0"/>
    <x v="0"/>
    <x v="1394"/>
    <n v="0"/>
    <n v="1"/>
    <x v="565"/>
    <x v="28"/>
    <n v="1"/>
    <x v="2"/>
    <x v="0"/>
  </r>
  <r>
    <n v="1950"/>
    <x v="1"/>
    <x v="3"/>
    <x v="1120"/>
    <n v="0"/>
    <n v="1"/>
    <x v="261"/>
    <x v="39"/>
    <n v="1"/>
    <x v="2"/>
    <x v="0"/>
  </r>
  <r>
    <n v="1967"/>
    <x v="1"/>
    <x v="0"/>
    <x v="1395"/>
    <n v="1"/>
    <n v="0"/>
    <x v="298"/>
    <x v="3"/>
    <n v="2"/>
    <x v="4"/>
    <x v="0"/>
  </r>
  <r>
    <n v="1986"/>
    <x v="0"/>
    <x v="3"/>
    <x v="1396"/>
    <n v="1"/>
    <n v="0"/>
    <x v="339"/>
    <x v="17"/>
    <n v="3"/>
    <x v="3"/>
    <x v="0"/>
  </r>
  <r>
    <n v="1969"/>
    <x v="0"/>
    <x v="3"/>
    <x v="1397"/>
    <n v="1"/>
    <n v="0"/>
    <x v="175"/>
    <x v="24"/>
    <n v="2"/>
    <x v="6"/>
    <x v="5"/>
  </r>
  <r>
    <n v="1959"/>
    <x v="1"/>
    <x v="2"/>
    <x v="1398"/>
    <n v="1"/>
    <n v="1"/>
    <x v="352"/>
    <x v="8"/>
    <n v="1"/>
    <x v="2"/>
    <x v="0"/>
  </r>
  <r>
    <n v="1946"/>
    <x v="0"/>
    <x v="3"/>
    <x v="1399"/>
    <n v="0"/>
    <n v="0"/>
    <x v="104"/>
    <x v="44"/>
    <n v="7"/>
    <x v="5"/>
    <x v="4"/>
  </r>
  <r>
    <n v="1964"/>
    <x v="1"/>
    <x v="0"/>
    <x v="1400"/>
    <n v="0"/>
    <n v="2"/>
    <x v="130"/>
    <x v="35"/>
    <n v="2"/>
    <x v="1"/>
    <x v="6"/>
  </r>
  <r>
    <n v="1974"/>
    <x v="0"/>
    <x v="3"/>
    <x v="1401"/>
    <n v="1"/>
    <n v="1"/>
    <x v="57"/>
    <x v="16"/>
    <n v="4"/>
    <x v="3"/>
    <x v="0"/>
  </r>
  <r>
    <n v="1990"/>
    <x v="4"/>
    <x v="1"/>
    <x v="1402"/>
    <n v="1"/>
    <n v="0"/>
    <x v="202"/>
    <x v="20"/>
    <n v="2"/>
    <x v="6"/>
    <x v="5"/>
  </r>
  <r>
    <n v="1978"/>
    <x v="2"/>
    <x v="3"/>
    <x v="1403"/>
    <n v="1"/>
    <n v="0"/>
    <x v="15"/>
    <x v="34"/>
    <n v="3"/>
    <x v="4"/>
    <x v="3"/>
  </r>
  <r>
    <n v="1963"/>
    <x v="1"/>
    <x v="2"/>
    <x v="1404"/>
    <n v="1"/>
    <n v="1"/>
    <x v="60"/>
    <x v="29"/>
    <n v="2"/>
    <x v="6"/>
    <x v="6"/>
  </r>
  <r>
    <n v="1987"/>
    <x v="3"/>
    <x v="0"/>
    <x v="1405"/>
    <n v="0"/>
    <n v="0"/>
    <x v="420"/>
    <x v="21"/>
    <n v="8"/>
    <x v="1"/>
    <x v="0"/>
  </r>
  <r>
    <n v="1992"/>
    <x v="0"/>
    <x v="2"/>
    <x v="1406"/>
    <n v="0"/>
    <n v="0"/>
    <x v="527"/>
    <x v="48"/>
    <n v="2"/>
    <x v="3"/>
    <x v="0"/>
  </r>
  <r>
    <n v="1992"/>
    <x v="0"/>
    <x v="2"/>
    <x v="1406"/>
    <n v="0"/>
    <n v="0"/>
    <x v="527"/>
    <x v="48"/>
    <n v="2"/>
    <x v="3"/>
    <x v="6"/>
  </r>
  <r>
    <n v="1950"/>
    <x v="1"/>
    <x v="3"/>
    <x v="1407"/>
    <n v="0"/>
    <n v="1"/>
    <x v="278"/>
    <x v="41"/>
    <n v="3"/>
    <x v="7"/>
    <x v="0"/>
  </r>
  <r>
    <n v="1950"/>
    <x v="1"/>
    <x v="3"/>
    <x v="1407"/>
    <n v="0"/>
    <n v="1"/>
    <x v="278"/>
    <x v="41"/>
    <n v="3"/>
    <x v="7"/>
    <x v="0"/>
  </r>
  <r>
    <n v="1955"/>
    <x v="0"/>
    <x v="1"/>
    <x v="1408"/>
    <n v="0"/>
    <n v="1"/>
    <x v="580"/>
    <x v="15"/>
    <n v="4"/>
    <x v="7"/>
    <x v="0"/>
  </r>
  <r>
    <n v="1983"/>
    <x v="1"/>
    <x v="2"/>
    <x v="1409"/>
    <n v="0"/>
    <n v="0"/>
    <x v="180"/>
    <x v="26"/>
    <n v="7"/>
    <x v="7"/>
    <x v="0"/>
  </r>
  <r>
    <n v="1984"/>
    <x v="3"/>
    <x v="2"/>
    <x v="1410"/>
    <n v="1"/>
    <n v="0"/>
    <x v="365"/>
    <x v="22"/>
    <n v="4"/>
    <x v="4"/>
    <x v="0"/>
  </r>
  <r>
    <n v="1956"/>
    <x v="0"/>
    <x v="4"/>
    <x v="1411"/>
    <n v="1"/>
    <n v="1"/>
    <x v="19"/>
    <x v="31"/>
    <n v="1"/>
    <x v="1"/>
    <x v="1"/>
  </r>
  <r>
    <n v="1987"/>
    <x v="0"/>
    <x v="1"/>
    <x v="1412"/>
    <n v="1"/>
    <n v="0"/>
    <x v="113"/>
    <x v="4"/>
    <n v="1"/>
    <x v="3"/>
    <x v="0"/>
  </r>
  <r>
    <n v="1963"/>
    <x v="1"/>
    <x v="1"/>
    <x v="1413"/>
    <n v="0"/>
    <n v="1"/>
    <x v="184"/>
    <x v="35"/>
    <n v="4"/>
    <x v="8"/>
    <x v="0"/>
  </r>
  <r>
    <n v="1980"/>
    <x v="2"/>
    <x v="3"/>
    <x v="1414"/>
    <n v="1"/>
    <n v="0"/>
    <x v="197"/>
    <x v="9"/>
    <n v="2"/>
    <x v="3"/>
    <x v="0"/>
  </r>
  <r>
    <n v="1986"/>
    <x v="2"/>
    <x v="1"/>
    <x v="1415"/>
    <n v="0"/>
    <n v="0"/>
    <x v="241"/>
    <x v="21"/>
    <n v="3"/>
    <x v="0"/>
    <x v="0"/>
  </r>
  <r>
    <n v="1979"/>
    <x v="0"/>
    <x v="3"/>
    <x v="1416"/>
    <n v="1"/>
    <n v="0"/>
    <x v="404"/>
    <x v="40"/>
    <n v="2"/>
    <x v="3"/>
    <x v="5"/>
  </r>
  <r>
    <n v="1970"/>
    <x v="3"/>
    <x v="1"/>
    <x v="1417"/>
    <n v="0"/>
    <n v="0"/>
    <x v="593"/>
    <x v="18"/>
    <n v="9"/>
    <x v="6"/>
    <x v="5"/>
  </r>
  <r>
    <n v="1976"/>
    <x v="0"/>
    <x v="1"/>
    <x v="1418"/>
    <n v="0"/>
    <n v="0"/>
    <x v="612"/>
    <x v="32"/>
    <n v="2"/>
    <x v="0"/>
    <x v="3"/>
  </r>
  <r>
    <n v="1969"/>
    <x v="3"/>
    <x v="2"/>
    <x v="1419"/>
    <n v="0"/>
    <n v="0"/>
    <x v="612"/>
    <x v="24"/>
    <n v="4"/>
    <x v="0"/>
    <x v="0"/>
  </r>
  <r>
    <n v="1977"/>
    <x v="3"/>
    <x v="2"/>
    <x v="1420"/>
    <n v="0"/>
    <n v="0"/>
    <x v="538"/>
    <x v="13"/>
    <n v="4"/>
    <x v="7"/>
    <x v="0"/>
  </r>
  <r>
    <n v="1956"/>
    <x v="1"/>
    <x v="3"/>
    <x v="1421"/>
    <n v="1"/>
    <n v="1"/>
    <x v="548"/>
    <x v="15"/>
    <n v="6"/>
    <x v="5"/>
    <x v="1"/>
  </r>
  <r>
    <n v="1972"/>
    <x v="1"/>
    <x v="2"/>
    <x v="1422"/>
    <n v="0"/>
    <n v="0"/>
    <x v="215"/>
    <x v="18"/>
    <n v="3"/>
    <x v="0"/>
    <x v="0"/>
  </r>
  <r>
    <n v="1976"/>
    <x v="1"/>
    <x v="1"/>
    <x v="1423"/>
    <n v="1"/>
    <n v="1"/>
    <x v="338"/>
    <x v="32"/>
    <n v="2"/>
    <x v="1"/>
    <x v="0"/>
  </r>
  <r>
    <n v="1988"/>
    <x v="0"/>
    <x v="1"/>
    <x v="1424"/>
    <n v="1"/>
    <n v="0"/>
    <x v="383"/>
    <x v="21"/>
    <n v="1"/>
    <x v="6"/>
    <x v="0"/>
  </r>
  <r>
    <n v="1948"/>
    <x v="1"/>
    <x v="2"/>
    <x v="1425"/>
    <n v="0"/>
    <n v="1"/>
    <x v="491"/>
    <x v="37"/>
    <n v="2"/>
    <x v="5"/>
    <x v="0"/>
  </r>
  <r>
    <n v="1980"/>
    <x v="0"/>
    <x v="2"/>
    <x v="1426"/>
    <n v="1"/>
    <n v="0"/>
    <x v="613"/>
    <x v="40"/>
    <n v="3"/>
    <x v="4"/>
    <x v="0"/>
  </r>
  <r>
    <n v="1986"/>
    <x v="1"/>
    <x v="3"/>
    <x v="1427"/>
    <n v="0"/>
    <n v="0"/>
    <x v="190"/>
    <x v="27"/>
    <n v="5"/>
    <x v="0"/>
    <x v="1"/>
  </r>
  <r>
    <n v="1965"/>
    <x v="1"/>
    <x v="1"/>
    <x v="1428"/>
    <n v="1"/>
    <n v="1"/>
    <x v="162"/>
    <x v="36"/>
    <n v="1"/>
    <x v="3"/>
    <x v="6"/>
  </r>
  <r>
    <n v="1959"/>
    <x v="0"/>
    <x v="0"/>
    <x v="1429"/>
    <n v="0"/>
    <n v="0"/>
    <x v="606"/>
    <x v="8"/>
    <n v="1"/>
    <x v="6"/>
    <x v="0"/>
  </r>
  <r>
    <n v="1952"/>
    <x v="0"/>
    <x v="1"/>
    <x v="1430"/>
    <n v="0"/>
    <n v="0"/>
    <x v="375"/>
    <x v="43"/>
    <n v="9"/>
    <x v="1"/>
    <x v="0"/>
  </r>
  <r>
    <n v="1969"/>
    <x v="0"/>
    <x v="3"/>
    <x v="1431"/>
    <n v="0"/>
    <n v="0"/>
    <x v="18"/>
    <x v="0"/>
    <n v="2"/>
    <x v="2"/>
    <x v="0"/>
  </r>
  <r>
    <n v="1981"/>
    <x v="0"/>
    <x v="0"/>
    <x v="1432"/>
    <n v="1"/>
    <n v="1"/>
    <x v="334"/>
    <x v="9"/>
    <n v="2"/>
    <x v="1"/>
    <x v="0"/>
  </r>
  <r>
    <n v="1956"/>
    <x v="0"/>
    <x v="2"/>
    <x v="1433"/>
    <n v="0"/>
    <n v="1"/>
    <x v="19"/>
    <x v="31"/>
    <n v="9"/>
    <x v="4"/>
    <x v="0"/>
  </r>
  <r>
    <n v="1969"/>
    <x v="1"/>
    <x v="2"/>
    <x v="1434"/>
    <n v="0"/>
    <n v="1"/>
    <x v="291"/>
    <x v="0"/>
    <n v="8"/>
    <x v="4"/>
    <x v="2"/>
  </r>
  <r>
    <n v="1983"/>
    <x v="1"/>
    <x v="2"/>
    <x v="1435"/>
    <n v="0"/>
    <n v="0"/>
    <x v="575"/>
    <x v="26"/>
    <n v="4"/>
    <x v="0"/>
    <x v="0"/>
  </r>
  <r>
    <n v="1955"/>
    <x v="0"/>
    <x v="3"/>
    <x v="1436"/>
    <n v="0"/>
    <n v="0"/>
    <x v="443"/>
    <x v="15"/>
    <n v="3"/>
    <x v="4"/>
    <x v="0"/>
  </r>
  <r>
    <n v="1962"/>
    <x v="1"/>
    <x v="2"/>
    <x v="1437"/>
    <n v="0"/>
    <n v="1"/>
    <x v="513"/>
    <x v="33"/>
    <n v="6"/>
    <x v="4"/>
    <x v="0"/>
  </r>
  <r>
    <n v="1955"/>
    <x v="3"/>
    <x v="2"/>
    <x v="1438"/>
    <n v="0"/>
    <n v="1"/>
    <x v="514"/>
    <x v="15"/>
    <n v="5"/>
    <x v="5"/>
    <x v="1"/>
  </r>
  <r>
    <n v="1968"/>
    <x v="0"/>
    <x v="0"/>
    <x v="1439"/>
    <n v="1"/>
    <n v="1"/>
    <x v="554"/>
    <x v="24"/>
    <n v="2"/>
    <x v="1"/>
    <x v="1"/>
  </r>
  <r>
    <n v="1965"/>
    <x v="1"/>
    <x v="3"/>
    <x v="1440"/>
    <n v="1"/>
    <n v="1"/>
    <x v="614"/>
    <x v="3"/>
    <n v="1"/>
    <x v="3"/>
    <x v="0"/>
  </r>
  <r>
    <n v="1960"/>
    <x v="0"/>
    <x v="4"/>
    <x v="1441"/>
    <n v="0"/>
    <n v="1"/>
    <x v="257"/>
    <x v="23"/>
    <n v="7"/>
    <x v="4"/>
    <x v="4"/>
  </r>
  <r>
    <n v="1979"/>
    <x v="2"/>
    <x v="3"/>
    <x v="1442"/>
    <n v="1"/>
    <n v="1"/>
    <x v="479"/>
    <x v="40"/>
    <n v="2"/>
    <x v="6"/>
    <x v="0"/>
  </r>
  <r>
    <n v="1972"/>
    <x v="1"/>
    <x v="2"/>
    <x v="1443"/>
    <n v="0"/>
    <n v="0"/>
    <x v="226"/>
    <x v="19"/>
    <n v="3"/>
    <x v="2"/>
    <x v="6"/>
  </r>
  <r>
    <n v="1970"/>
    <x v="1"/>
    <x v="2"/>
    <x v="1444"/>
    <n v="1"/>
    <n v="1"/>
    <x v="615"/>
    <x v="18"/>
    <n v="7"/>
    <x v="3"/>
    <x v="0"/>
  </r>
  <r>
    <n v="1958"/>
    <x v="2"/>
    <x v="1"/>
    <x v="1445"/>
    <n v="0"/>
    <n v="0"/>
    <x v="590"/>
    <x v="2"/>
    <n v="6"/>
    <x v="2"/>
    <x v="0"/>
  </r>
  <r>
    <n v="1943"/>
    <x v="1"/>
    <x v="2"/>
    <x v="1446"/>
    <n v="0"/>
    <n v="0"/>
    <x v="127"/>
    <x v="55"/>
    <n v="3"/>
    <x v="0"/>
    <x v="0"/>
  </r>
  <r>
    <n v="1965"/>
    <x v="0"/>
    <x v="2"/>
    <x v="1447"/>
    <n v="0"/>
    <n v="1"/>
    <x v="98"/>
    <x v="35"/>
    <n v="4"/>
    <x v="1"/>
    <x v="0"/>
  </r>
  <r>
    <n v="1971"/>
    <x v="1"/>
    <x v="1"/>
    <x v="1448"/>
    <n v="0"/>
    <n v="1"/>
    <x v="76"/>
    <x v="14"/>
    <n v="6"/>
    <x v="4"/>
    <x v="0"/>
  </r>
  <r>
    <n v="1959"/>
    <x v="0"/>
    <x v="2"/>
    <x v="1449"/>
    <n v="0"/>
    <n v="0"/>
    <x v="175"/>
    <x v="11"/>
    <n v="4"/>
    <x v="2"/>
    <x v="1"/>
  </r>
  <r>
    <n v="1980"/>
    <x v="2"/>
    <x v="1"/>
    <x v="1450"/>
    <n v="0"/>
    <n v="1"/>
    <x v="616"/>
    <x v="7"/>
    <n v="4"/>
    <x v="7"/>
    <x v="0"/>
  </r>
  <r>
    <n v="1959"/>
    <x v="1"/>
    <x v="0"/>
    <x v="1451"/>
    <n v="0"/>
    <n v="1"/>
    <x v="541"/>
    <x v="8"/>
    <n v="3"/>
    <x v="2"/>
    <x v="0"/>
  </r>
  <r>
    <n v="1970"/>
    <x v="0"/>
    <x v="1"/>
    <x v="1452"/>
    <n v="0"/>
    <n v="0"/>
    <x v="363"/>
    <x v="14"/>
    <n v="5"/>
    <x v="2"/>
    <x v="2"/>
  </r>
  <r>
    <n v="1967"/>
    <x v="0"/>
    <x v="3"/>
    <x v="1453"/>
    <n v="0"/>
    <n v="0"/>
    <x v="203"/>
    <x v="45"/>
    <n v="4"/>
    <x v="2"/>
    <x v="6"/>
  </r>
  <r>
    <n v="1983"/>
    <x v="1"/>
    <x v="1"/>
    <x v="1454"/>
    <n v="0"/>
    <n v="0"/>
    <x v="557"/>
    <x v="26"/>
    <n v="10"/>
    <x v="7"/>
    <x v="5"/>
  </r>
  <r>
    <n v="1953"/>
    <x v="3"/>
    <x v="4"/>
    <x v="1455"/>
    <n v="0"/>
    <n v="0"/>
    <x v="557"/>
    <x v="5"/>
    <n v="3"/>
    <x v="2"/>
    <x v="0"/>
  </r>
  <r>
    <n v="1954"/>
    <x v="1"/>
    <x v="1"/>
    <x v="1456"/>
    <n v="0"/>
    <n v="0"/>
    <x v="289"/>
    <x v="12"/>
    <n v="6"/>
    <x v="7"/>
    <x v="6"/>
  </r>
  <r>
    <n v="1962"/>
    <x v="0"/>
    <x v="2"/>
    <x v="1457"/>
    <n v="0"/>
    <n v="0"/>
    <x v="617"/>
    <x v="33"/>
    <n v="5"/>
    <x v="2"/>
    <x v="1"/>
  </r>
  <r>
    <n v="1947"/>
    <x v="3"/>
    <x v="3"/>
    <x v="1458"/>
    <n v="0"/>
    <n v="0"/>
    <x v="88"/>
    <x v="6"/>
    <n v="4"/>
    <x v="2"/>
    <x v="0"/>
  </r>
  <r>
    <n v="1973"/>
    <x v="0"/>
    <x v="2"/>
    <x v="1459"/>
    <n v="1"/>
    <n v="0"/>
    <x v="402"/>
    <x v="19"/>
    <n v="2"/>
    <x v="8"/>
    <x v="6"/>
  </r>
  <r>
    <n v="1972"/>
    <x v="1"/>
    <x v="2"/>
    <x v="1460"/>
    <n v="0"/>
    <n v="0"/>
    <x v="618"/>
    <x v="25"/>
    <n v="2"/>
    <x v="0"/>
    <x v="0"/>
  </r>
  <r>
    <n v="1969"/>
    <x v="1"/>
    <x v="1"/>
    <x v="1461"/>
    <n v="0"/>
    <n v="0"/>
    <x v="197"/>
    <x v="14"/>
    <n v="6"/>
    <x v="1"/>
    <x v="0"/>
  </r>
  <r>
    <n v="1985"/>
    <x v="3"/>
    <x v="3"/>
    <x v="1462"/>
    <n v="1"/>
    <n v="0"/>
    <x v="619"/>
    <x v="27"/>
    <n v="6"/>
    <x v="3"/>
    <x v="5"/>
  </r>
  <r>
    <n v="1953"/>
    <x v="0"/>
    <x v="2"/>
    <x v="1463"/>
    <n v="0"/>
    <n v="0"/>
    <x v="620"/>
    <x v="12"/>
    <n v="2"/>
    <x v="4"/>
    <x v="0"/>
  </r>
  <r>
    <n v="1975"/>
    <x v="0"/>
    <x v="2"/>
    <x v="1464"/>
    <n v="0"/>
    <n v="0"/>
    <x v="579"/>
    <x v="13"/>
    <n v="6"/>
    <x v="5"/>
    <x v="0"/>
  </r>
  <r>
    <n v="1980"/>
    <x v="0"/>
    <x v="1"/>
    <x v="1465"/>
    <n v="1"/>
    <n v="0"/>
    <x v="621"/>
    <x v="7"/>
    <n v="4"/>
    <x v="1"/>
    <x v="1"/>
  </r>
  <r>
    <n v="1980"/>
    <x v="0"/>
    <x v="3"/>
    <x v="1466"/>
    <n v="1"/>
    <n v="0"/>
    <x v="50"/>
    <x v="7"/>
    <n v="6"/>
    <x v="4"/>
    <x v="1"/>
  </r>
  <r>
    <n v="1974"/>
    <x v="1"/>
    <x v="3"/>
    <x v="1467"/>
    <n v="0"/>
    <n v="1"/>
    <x v="298"/>
    <x v="19"/>
    <n v="5"/>
    <x v="2"/>
    <x v="6"/>
  </r>
  <r>
    <n v="1969"/>
    <x v="0"/>
    <x v="3"/>
    <x v="1468"/>
    <n v="1"/>
    <n v="0"/>
    <x v="9"/>
    <x v="0"/>
    <n v="3"/>
    <x v="3"/>
    <x v="6"/>
  </r>
  <r>
    <n v="1969"/>
    <x v="0"/>
    <x v="3"/>
    <x v="1468"/>
    <n v="1"/>
    <n v="0"/>
    <x v="9"/>
    <x v="0"/>
    <n v="3"/>
    <x v="3"/>
    <x v="3"/>
  </r>
  <r>
    <n v="1985"/>
    <x v="0"/>
    <x v="2"/>
    <x v="1469"/>
    <n v="1"/>
    <n v="0"/>
    <x v="101"/>
    <x v="17"/>
    <n v="0"/>
    <x v="3"/>
    <x v="0"/>
  </r>
  <r>
    <n v="1985"/>
    <x v="0"/>
    <x v="2"/>
    <x v="1469"/>
    <n v="1"/>
    <n v="0"/>
    <x v="101"/>
    <x v="17"/>
    <n v="0"/>
    <x v="3"/>
    <x v="0"/>
  </r>
  <r>
    <n v="1985"/>
    <x v="0"/>
    <x v="1"/>
    <x v="1470"/>
    <n v="0"/>
    <n v="0"/>
    <x v="30"/>
    <x v="17"/>
    <n v="7"/>
    <x v="5"/>
    <x v="0"/>
  </r>
  <r>
    <n v="1948"/>
    <x v="1"/>
    <x v="0"/>
    <x v="1471"/>
    <n v="1"/>
    <n v="2"/>
    <x v="12"/>
    <x v="37"/>
    <n v="6"/>
    <x v="6"/>
    <x v="3"/>
  </r>
  <r>
    <n v="1967"/>
    <x v="1"/>
    <x v="2"/>
    <x v="1472"/>
    <n v="2"/>
    <n v="1"/>
    <x v="159"/>
    <x v="45"/>
    <n v="2"/>
    <x v="5"/>
    <x v="0"/>
  </r>
  <r>
    <n v="1961"/>
    <x v="3"/>
    <x v="2"/>
    <x v="1473"/>
    <n v="0"/>
    <n v="1"/>
    <x v="622"/>
    <x v="23"/>
    <n v="4"/>
    <x v="2"/>
    <x v="0"/>
  </r>
  <r>
    <n v="1965"/>
    <x v="3"/>
    <x v="3"/>
    <x v="1474"/>
    <n v="0"/>
    <n v="1"/>
    <x v="267"/>
    <x v="36"/>
    <n v="6"/>
    <x v="3"/>
    <x v="0"/>
  </r>
  <r>
    <n v="1965"/>
    <x v="3"/>
    <x v="3"/>
    <x v="1474"/>
    <n v="0"/>
    <n v="1"/>
    <x v="267"/>
    <x v="36"/>
    <n v="6"/>
    <x v="3"/>
    <x v="6"/>
  </r>
  <r>
    <n v="1969"/>
    <x v="3"/>
    <x v="1"/>
    <x v="1475"/>
    <n v="0"/>
    <n v="0"/>
    <x v="357"/>
    <x v="0"/>
    <n v="3"/>
    <x v="4"/>
    <x v="0"/>
  </r>
  <r>
    <n v="1965"/>
    <x v="1"/>
    <x v="0"/>
    <x v="1476"/>
    <n v="1"/>
    <n v="1"/>
    <x v="623"/>
    <x v="36"/>
    <n v="2"/>
    <x v="3"/>
    <x v="1"/>
  </r>
  <r>
    <n v="1956"/>
    <x v="2"/>
    <x v="3"/>
    <x v="1477"/>
    <n v="1"/>
    <n v="1"/>
    <x v="84"/>
    <x v="31"/>
    <n v="3"/>
    <x v="4"/>
    <x v="3"/>
  </r>
  <r>
    <n v="1969"/>
    <x v="3"/>
    <x v="1"/>
    <x v="1478"/>
    <n v="0"/>
    <n v="1"/>
    <x v="624"/>
    <x v="0"/>
    <n v="5"/>
    <x v="2"/>
    <x v="0"/>
  </r>
  <r>
    <n v="1959"/>
    <x v="1"/>
    <x v="2"/>
    <x v="1479"/>
    <n v="0"/>
    <n v="1"/>
    <x v="625"/>
    <x v="8"/>
    <n v="5"/>
    <x v="7"/>
    <x v="0"/>
  </r>
  <r>
    <n v="1963"/>
    <x v="0"/>
    <x v="2"/>
    <x v="1480"/>
    <n v="0"/>
    <n v="0"/>
    <x v="223"/>
    <x v="29"/>
    <n v="3"/>
    <x v="6"/>
    <x v="0"/>
  </r>
  <r>
    <n v="1963"/>
    <x v="0"/>
    <x v="2"/>
    <x v="1480"/>
    <n v="0"/>
    <n v="0"/>
    <x v="223"/>
    <x v="29"/>
    <n v="3"/>
    <x v="6"/>
    <x v="1"/>
  </r>
  <r>
    <n v="1978"/>
    <x v="2"/>
    <x v="2"/>
    <x v="1481"/>
    <n v="1"/>
    <n v="0"/>
    <x v="167"/>
    <x v="34"/>
    <n v="9"/>
    <x v="8"/>
    <x v="1"/>
  </r>
  <r>
    <n v="1953"/>
    <x v="0"/>
    <x v="2"/>
    <x v="1482"/>
    <n v="0"/>
    <n v="1"/>
    <x v="626"/>
    <x v="5"/>
    <n v="9"/>
    <x v="1"/>
    <x v="6"/>
  </r>
  <r>
    <n v="1974"/>
    <x v="1"/>
    <x v="1"/>
    <x v="1483"/>
    <n v="0"/>
    <n v="0"/>
    <x v="317"/>
    <x v="32"/>
    <n v="3"/>
    <x v="7"/>
    <x v="0"/>
  </r>
  <r>
    <n v="1973"/>
    <x v="3"/>
    <x v="2"/>
    <x v="1484"/>
    <n v="1"/>
    <n v="1"/>
    <x v="317"/>
    <x v="16"/>
    <n v="8"/>
    <x v="6"/>
    <x v="1"/>
  </r>
  <r>
    <n v="1952"/>
    <x v="0"/>
    <x v="2"/>
    <x v="1485"/>
    <n v="0"/>
    <n v="0"/>
    <x v="348"/>
    <x v="5"/>
    <n v="4"/>
    <x v="2"/>
    <x v="0"/>
  </r>
  <r>
    <n v="1965"/>
    <x v="0"/>
    <x v="2"/>
    <x v="1486"/>
    <n v="0"/>
    <n v="1"/>
    <x v="627"/>
    <x v="3"/>
    <n v="8"/>
    <x v="3"/>
    <x v="0"/>
  </r>
  <r>
    <n v="1982"/>
    <x v="3"/>
    <x v="3"/>
    <x v="1487"/>
    <n v="1"/>
    <n v="0"/>
    <x v="260"/>
    <x v="9"/>
    <n v="1"/>
    <x v="6"/>
    <x v="0"/>
  </r>
  <r>
    <n v="1958"/>
    <x v="0"/>
    <x v="1"/>
    <x v="1488"/>
    <n v="0"/>
    <n v="1"/>
    <x v="263"/>
    <x v="2"/>
    <n v="5"/>
    <x v="1"/>
    <x v="0"/>
  </r>
  <r>
    <n v="1979"/>
    <x v="0"/>
    <x v="1"/>
    <x v="1489"/>
    <n v="0"/>
    <n v="0"/>
    <x v="616"/>
    <x v="34"/>
    <n v="2"/>
    <x v="0"/>
    <x v="2"/>
  </r>
  <r>
    <n v="1973"/>
    <x v="0"/>
    <x v="1"/>
    <x v="1490"/>
    <n v="1"/>
    <n v="1"/>
    <x v="300"/>
    <x v="19"/>
    <n v="2"/>
    <x v="4"/>
    <x v="4"/>
  </r>
  <r>
    <n v="1943"/>
    <x v="3"/>
    <x v="4"/>
    <x v="120"/>
    <n v="0"/>
    <n v="0"/>
    <x v="266"/>
    <x v="50"/>
    <n v="5"/>
    <x v="0"/>
    <x v="3"/>
  </r>
  <r>
    <n v="1984"/>
    <x v="1"/>
    <x v="1"/>
    <x v="1491"/>
    <n v="1"/>
    <n v="0"/>
    <x v="568"/>
    <x v="22"/>
    <n v="3"/>
    <x v="6"/>
    <x v="0"/>
  </r>
  <r>
    <n v="1982"/>
    <x v="0"/>
    <x v="3"/>
    <x v="1492"/>
    <n v="1"/>
    <n v="0"/>
    <x v="161"/>
    <x v="30"/>
    <n v="4"/>
    <x v="3"/>
    <x v="3"/>
  </r>
  <r>
    <n v="1971"/>
    <x v="0"/>
    <x v="1"/>
    <x v="1493"/>
    <n v="1"/>
    <n v="0"/>
    <x v="628"/>
    <x v="18"/>
    <n v="2"/>
    <x v="8"/>
    <x v="6"/>
  </r>
  <r>
    <n v="1971"/>
    <x v="0"/>
    <x v="1"/>
    <x v="1493"/>
    <n v="1"/>
    <n v="0"/>
    <x v="628"/>
    <x v="18"/>
    <n v="2"/>
    <x v="8"/>
    <x v="0"/>
  </r>
  <r>
    <n v="1974"/>
    <x v="0"/>
    <x v="2"/>
    <x v="1494"/>
    <n v="1"/>
    <n v="0"/>
    <x v="373"/>
    <x v="16"/>
    <n v="3"/>
    <x v="3"/>
    <x v="6"/>
  </r>
  <r>
    <n v="1966"/>
    <x v="1"/>
    <x v="1"/>
    <x v="1495"/>
    <n v="0"/>
    <n v="0"/>
    <x v="326"/>
    <x v="3"/>
    <n v="3"/>
    <x v="0"/>
    <x v="6"/>
  </r>
  <r>
    <n v="1980"/>
    <x v="0"/>
    <x v="1"/>
    <x v="1496"/>
    <n v="0"/>
    <n v="0"/>
    <x v="236"/>
    <x v="40"/>
    <n v="6"/>
    <x v="2"/>
    <x v="0"/>
  </r>
  <r>
    <n v="1971"/>
    <x v="0"/>
    <x v="2"/>
    <x v="1497"/>
    <n v="1"/>
    <n v="0"/>
    <x v="629"/>
    <x v="18"/>
    <n v="1"/>
    <x v="3"/>
    <x v="3"/>
  </r>
  <r>
    <n v="1972"/>
    <x v="0"/>
    <x v="1"/>
    <x v="1498"/>
    <n v="0"/>
    <n v="0"/>
    <x v="581"/>
    <x v="25"/>
    <n v="6"/>
    <x v="3"/>
    <x v="4"/>
  </r>
  <r>
    <n v="1962"/>
    <x v="0"/>
    <x v="0"/>
    <x v="1499"/>
    <n v="1"/>
    <n v="2"/>
    <x v="112"/>
    <x v="33"/>
    <n v="1"/>
    <x v="6"/>
    <x v="1"/>
  </r>
  <r>
    <n v="1972"/>
    <x v="0"/>
    <x v="3"/>
    <x v="1500"/>
    <n v="1"/>
    <n v="2"/>
    <x v="630"/>
    <x v="19"/>
    <n v="0"/>
    <x v="6"/>
    <x v="0"/>
  </r>
  <r>
    <n v="1979"/>
    <x v="0"/>
    <x v="3"/>
    <x v="1501"/>
    <n v="1"/>
    <n v="0"/>
    <x v="93"/>
    <x v="40"/>
    <n v="3"/>
    <x v="8"/>
    <x v="4"/>
  </r>
  <r>
    <n v="1978"/>
    <x v="2"/>
    <x v="0"/>
    <x v="1502"/>
    <n v="1"/>
    <n v="0"/>
    <x v="3"/>
    <x v="10"/>
    <n v="2"/>
    <x v="4"/>
    <x v="0"/>
  </r>
  <r>
    <n v="1954"/>
    <x v="0"/>
    <x v="3"/>
    <x v="1503"/>
    <n v="1"/>
    <n v="1"/>
    <x v="98"/>
    <x v="5"/>
    <n v="2"/>
    <x v="3"/>
    <x v="5"/>
  </r>
  <r>
    <n v="1954"/>
    <x v="3"/>
    <x v="0"/>
    <x v="1504"/>
    <n v="0"/>
    <n v="1"/>
    <x v="298"/>
    <x v="5"/>
    <n v="2"/>
    <x v="2"/>
    <x v="1"/>
  </r>
  <r>
    <n v="1971"/>
    <x v="0"/>
    <x v="3"/>
    <x v="1505"/>
    <n v="2"/>
    <n v="0"/>
    <x v="177"/>
    <x v="14"/>
    <n v="3"/>
    <x v="8"/>
    <x v="6"/>
  </r>
  <r>
    <n v="1971"/>
    <x v="2"/>
    <x v="2"/>
    <x v="1506"/>
    <n v="1"/>
    <n v="1"/>
    <x v="79"/>
    <x v="18"/>
    <n v="3"/>
    <x v="7"/>
    <x v="0"/>
  </r>
  <r>
    <n v="1971"/>
    <x v="2"/>
    <x v="2"/>
    <x v="1506"/>
    <n v="1"/>
    <n v="1"/>
    <x v="79"/>
    <x v="18"/>
    <n v="3"/>
    <x v="7"/>
    <x v="0"/>
  </r>
  <r>
    <n v="1955"/>
    <x v="1"/>
    <x v="1"/>
    <x v="1507"/>
    <n v="0"/>
    <n v="0"/>
    <x v="82"/>
    <x v="15"/>
    <n v="11"/>
    <x v="4"/>
    <x v="0"/>
  </r>
  <r>
    <n v="1976"/>
    <x v="2"/>
    <x v="2"/>
    <x v="1508"/>
    <n v="1"/>
    <n v="0"/>
    <x v="117"/>
    <x v="13"/>
    <n v="3"/>
    <x v="3"/>
    <x v="3"/>
  </r>
  <r>
    <n v="1962"/>
    <x v="1"/>
    <x v="1"/>
    <x v="1509"/>
    <n v="0"/>
    <n v="1"/>
    <x v="303"/>
    <x v="33"/>
    <n v="2"/>
    <x v="3"/>
    <x v="0"/>
  </r>
  <r>
    <n v="1983"/>
    <x v="0"/>
    <x v="0"/>
    <x v="1510"/>
    <n v="0"/>
    <n v="0"/>
    <x v="18"/>
    <x v="26"/>
    <n v="3"/>
    <x v="0"/>
    <x v="6"/>
  </r>
  <r>
    <n v="1958"/>
    <x v="4"/>
    <x v="1"/>
    <x v="1511"/>
    <n v="1"/>
    <n v="1"/>
    <x v="631"/>
    <x v="11"/>
    <n v="2"/>
    <x v="1"/>
    <x v="0"/>
  </r>
  <r>
    <n v="1958"/>
    <x v="0"/>
    <x v="2"/>
    <x v="1512"/>
    <n v="0"/>
    <n v="0"/>
    <x v="497"/>
    <x v="11"/>
    <n v="2"/>
    <x v="6"/>
    <x v="1"/>
  </r>
  <r>
    <n v="1967"/>
    <x v="2"/>
    <x v="3"/>
    <x v="1513"/>
    <n v="1"/>
    <n v="1"/>
    <x v="528"/>
    <x v="45"/>
    <n v="9"/>
    <x v="3"/>
    <x v="0"/>
  </r>
  <r>
    <n v="1957"/>
    <x v="0"/>
    <x v="4"/>
    <x v="1514"/>
    <n v="0"/>
    <n v="1"/>
    <x v="444"/>
    <x v="2"/>
    <n v="8"/>
    <x v="3"/>
    <x v="5"/>
  </r>
  <r>
    <n v="1977"/>
    <x v="0"/>
    <x v="1"/>
    <x v="1515"/>
    <n v="1"/>
    <n v="0"/>
    <x v="559"/>
    <x v="34"/>
    <n v="4"/>
    <x v="8"/>
    <x v="0"/>
  </r>
  <r>
    <n v="1957"/>
    <x v="1"/>
    <x v="3"/>
    <x v="1516"/>
    <n v="0"/>
    <n v="1"/>
    <x v="632"/>
    <x v="11"/>
    <n v="0"/>
    <x v="15"/>
    <x v="1"/>
  </r>
  <r>
    <n v="1986"/>
    <x v="0"/>
    <x v="2"/>
    <x v="1517"/>
    <n v="1"/>
    <n v="0"/>
    <x v="477"/>
    <x v="21"/>
    <n v="1"/>
    <x v="6"/>
    <x v="0"/>
  </r>
  <r>
    <n v="1982"/>
    <x v="2"/>
    <x v="1"/>
    <x v="1518"/>
    <n v="1"/>
    <n v="0"/>
    <x v="270"/>
    <x v="26"/>
    <n v="3"/>
    <x v="6"/>
    <x v="0"/>
  </r>
  <r>
    <n v="1981"/>
    <x v="0"/>
    <x v="2"/>
    <x v="1519"/>
    <n v="1"/>
    <n v="0"/>
    <x v="124"/>
    <x v="30"/>
    <n v="4"/>
    <x v="8"/>
    <x v="5"/>
  </r>
  <r>
    <n v="1973"/>
    <x v="0"/>
    <x v="2"/>
    <x v="1520"/>
    <n v="1"/>
    <n v="0"/>
    <x v="227"/>
    <x v="25"/>
    <n v="3"/>
    <x v="3"/>
    <x v="0"/>
  </r>
  <r>
    <n v="1976"/>
    <x v="0"/>
    <x v="0"/>
    <x v="1521"/>
    <n v="0"/>
    <n v="1"/>
    <x v="297"/>
    <x v="32"/>
    <n v="6"/>
    <x v="5"/>
    <x v="6"/>
  </r>
  <r>
    <n v="1988"/>
    <x v="2"/>
    <x v="2"/>
    <x v="1522"/>
    <n v="1"/>
    <n v="0"/>
    <x v="548"/>
    <x v="21"/>
    <n v="2"/>
    <x v="4"/>
    <x v="5"/>
  </r>
  <r>
    <n v="1983"/>
    <x v="0"/>
    <x v="3"/>
    <x v="204"/>
    <n v="1"/>
    <n v="0"/>
    <x v="468"/>
    <x v="30"/>
    <n v="1"/>
    <x v="4"/>
    <x v="0"/>
  </r>
  <r>
    <n v="1967"/>
    <x v="0"/>
    <x v="1"/>
    <x v="1523"/>
    <n v="0"/>
    <n v="1"/>
    <x v="456"/>
    <x v="3"/>
    <n v="2"/>
    <x v="5"/>
    <x v="5"/>
  </r>
  <r>
    <n v="1960"/>
    <x v="4"/>
    <x v="4"/>
    <x v="1524"/>
    <n v="0"/>
    <n v="0"/>
    <x v="633"/>
    <x v="8"/>
    <n v="2"/>
    <x v="1"/>
    <x v="3"/>
  </r>
  <r>
    <n v="1978"/>
    <x v="3"/>
    <x v="1"/>
    <x v="1525"/>
    <n v="1"/>
    <n v="0"/>
    <x v="441"/>
    <x v="10"/>
    <n v="2"/>
    <x v="3"/>
    <x v="6"/>
  </r>
  <r>
    <n v="1989"/>
    <x v="2"/>
    <x v="2"/>
    <x v="1526"/>
    <n v="1"/>
    <n v="0"/>
    <x v="8"/>
    <x v="4"/>
    <n v="3"/>
    <x v="5"/>
    <x v="0"/>
  </r>
  <r>
    <n v="1976"/>
    <x v="0"/>
    <x v="2"/>
    <x v="1527"/>
    <n v="0"/>
    <n v="1"/>
    <x v="471"/>
    <x v="13"/>
    <n v="5"/>
    <x v="7"/>
    <x v="0"/>
  </r>
  <r>
    <n v="1971"/>
    <x v="0"/>
    <x v="0"/>
    <x v="1528"/>
    <n v="1"/>
    <n v="0"/>
    <x v="556"/>
    <x v="18"/>
    <n v="3"/>
    <x v="4"/>
    <x v="0"/>
  </r>
  <r>
    <n v="1989"/>
    <x v="0"/>
    <x v="1"/>
    <x v="1529"/>
    <n v="0"/>
    <n v="0"/>
    <x v="504"/>
    <x v="46"/>
    <n v="3"/>
    <x v="0"/>
    <x v="0"/>
  </r>
  <r>
    <n v="1989"/>
    <x v="0"/>
    <x v="1"/>
    <x v="1529"/>
    <n v="0"/>
    <n v="0"/>
    <x v="504"/>
    <x v="46"/>
    <n v="3"/>
    <x v="0"/>
    <x v="0"/>
  </r>
  <r>
    <n v="1990"/>
    <x v="0"/>
    <x v="1"/>
    <x v="1530"/>
    <n v="1"/>
    <n v="0"/>
    <x v="544"/>
    <x v="20"/>
    <n v="1"/>
    <x v="3"/>
    <x v="0"/>
  </r>
  <r>
    <n v="1970"/>
    <x v="2"/>
    <x v="0"/>
    <x v="1531"/>
    <n v="0"/>
    <n v="0"/>
    <x v="374"/>
    <x v="14"/>
    <n v="11"/>
    <x v="3"/>
    <x v="1"/>
  </r>
  <r>
    <n v="1976"/>
    <x v="0"/>
    <x v="0"/>
    <x v="80"/>
    <n v="1"/>
    <n v="0"/>
    <x v="562"/>
    <x v="13"/>
    <n v="1"/>
    <x v="3"/>
    <x v="6"/>
  </r>
  <r>
    <n v="1941"/>
    <x v="1"/>
    <x v="2"/>
    <x v="1532"/>
    <n v="0"/>
    <n v="0"/>
    <x v="334"/>
    <x v="56"/>
    <n v="7"/>
    <x v="2"/>
    <x v="0"/>
  </r>
  <r>
    <n v="1970"/>
    <x v="0"/>
    <x v="0"/>
    <x v="1533"/>
    <n v="0"/>
    <n v="1"/>
    <x v="208"/>
    <x v="14"/>
    <n v="11"/>
    <x v="4"/>
    <x v="3"/>
  </r>
  <r>
    <n v="1966"/>
    <x v="3"/>
    <x v="3"/>
    <x v="1534"/>
    <n v="1"/>
    <n v="1"/>
    <x v="618"/>
    <x v="3"/>
    <n v="3"/>
    <x v="3"/>
    <x v="0"/>
  </r>
  <r>
    <n v="1964"/>
    <x v="3"/>
    <x v="1"/>
    <x v="1535"/>
    <n v="0"/>
    <n v="1"/>
    <x v="112"/>
    <x v="35"/>
    <n v="2"/>
    <x v="6"/>
    <x v="0"/>
  </r>
  <r>
    <n v="1964"/>
    <x v="0"/>
    <x v="2"/>
    <x v="1536"/>
    <n v="1"/>
    <n v="2"/>
    <x v="170"/>
    <x v="35"/>
    <n v="3"/>
    <x v="3"/>
    <x v="0"/>
  </r>
  <r>
    <n v="1959"/>
    <x v="0"/>
    <x v="2"/>
    <x v="1537"/>
    <n v="0"/>
    <n v="0"/>
    <x v="600"/>
    <x v="1"/>
    <n v="1"/>
    <x v="6"/>
    <x v="0"/>
  </r>
  <r>
    <n v="1959"/>
    <x v="0"/>
    <x v="2"/>
    <x v="1537"/>
    <n v="0"/>
    <n v="0"/>
    <x v="600"/>
    <x v="1"/>
    <n v="1"/>
    <x v="6"/>
    <x v="4"/>
  </r>
  <r>
    <n v="1959"/>
    <x v="0"/>
    <x v="2"/>
    <x v="1537"/>
    <n v="0"/>
    <n v="0"/>
    <x v="600"/>
    <x v="1"/>
    <n v="1"/>
    <x v="6"/>
    <x v="0"/>
  </r>
  <r>
    <n v="1958"/>
    <x v="0"/>
    <x v="3"/>
    <x v="1538"/>
    <n v="1"/>
    <n v="1"/>
    <x v="447"/>
    <x v="8"/>
    <n v="2"/>
    <x v="3"/>
    <x v="5"/>
  </r>
  <r>
    <n v="1967"/>
    <x v="0"/>
    <x v="3"/>
    <x v="1539"/>
    <n v="1"/>
    <n v="1"/>
    <x v="579"/>
    <x v="24"/>
    <n v="4"/>
    <x v="6"/>
    <x v="6"/>
  </r>
  <r>
    <n v="1971"/>
    <x v="1"/>
    <x v="3"/>
    <x v="1540"/>
    <n v="1"/>
    <n v="0"/>
    <x v="547"/>
    <x v="14"/>
    <n v="3"/>
    <x v="6"/>
    <x v="6"/>
  </r>
  <r>
    <n v="1971"/>
    <x v="1"/>
    <x v="3"/>
    <x v="1540"/>
    <n v="1"/>
    <n v="0"/>
    <x v="547"/>
    <x v="14"/>
    <n v="3"/>
    <x v="6"/>
    <x v="0"/>
  </r>
  <r>
    <n v="1959"/>
    <x v="3"/>
    <x v="3"/>
    <x v="1541"/>
    <n v="0"/>
    <n v="0"/>
    <x v="5"/>
    <x v="11"/>
    <n v="5"/>
    <x v="0"/>
    <x v="0"/>
  </r>
  <r>
    <n v="1961"/>
    <x v="0"/>
    <x v="2"/>
    <x v="1542"/>
    <n v="1"/>
    <n v="1"/>
    <x v="276"/>
    <x v="1"/>
    <n v="2"/>
    <x v="3"/>
    <x v="6"/>
  </r>
  <r>
    <n v="1989"/>
    <x v="0"/>
    <x v="1"/>
    <x v="1543"/>
    <n v="1"/>
    <n v="0"/>
    <x v="189"/>
    <x v="4"/>
    <n v="1"/>
    <x v="7"/>
    <x v="6"/>
  </r>
  <r>
    <n v="1973"/>
    <x v="1"/>
    <x v="1"/>
    <x v="1544"/>
    <n v="1"/>
    <n v="1"/>
    <x v="129"/>
    <x v="25"/>
    <n v="1"/>
    <x v="1"/>
    <x v="0"/>
  </r>
  <r>
    <n v="1965"/>
    <x v="0"/>
    <x v="1"/>
    <x v="1545"/>
    <n v="0"/>
    <n v="1"/>
    <x v="310"/>
    <x v="35"/>
    <n v="4"/>
    <x v="5"/>
    <x v="1"/>
  </r>
  <r>
    <n v="1950"/>
    <x v="0"/>
    <x v="0"/>
    <x v="1546"/>
    <n v="0"/>
    <n v="0"/>
    <x v="471"/>
    <x v="41"/>
    <n v="5"/>
    <x v="0"/>
    <x v="6"/>
  </r>
  <r>
    <n v="1960"/>
    <x v="1"/>
    <x v="1"/>
    <x v="1547"/>
    <n v="0"/>
    <n v="0"/>
    <x v="55"/>
    <x v="1"/>
    <n v="4"/>
    <x v="2"/>
    <x v="0"/>
  </r>
  <r>
    <n v="1975"/>
    <x v="0"/>
    <x v="0"/>
    <x v="1548"/>
    <n v="0"/>
    <n v="0"/>
    <x v="418"/>
    <x v="32"/>
    <n v="4"/>
    <x v="0"/>
    <x v="0"/>
  </r>
  <r>
    <n v="1975"/>
    <x v="0"/>
    <x v="0"/>
    <x v="1548"/>
    <n v="0"/>
    <n v="0"/>
    <x v="418"/>
    <x v="32"/>
    <n v="4"/>
    <x v="0"/>
    <x v="0"/>
  </r>
  <r>
    <n v="1968"/>
    <x v="3"/>
    <x v="3"/>
    <x v="1549"/>
    <n v="1"/>
    <n v="1"/>
    <x v="485"/>
    <x v="24"/>
    <n v="2"/>
    <x v="1"/>
    <x v="0"/>
  </r>
  <r>
    <n v="1979"/>
    <x v="3"/>
    <x v="0"/>
    <x v="1550"/>
    <n v="1"/>
    <n v="0"/>
    <x v="161"/>
    <x v="7"/>
    <n v="2"/>
    <x v="3"/>
    <x v="6"/>
  </r>
  <r>
    <n v="1975"/>
    <x v="0"/>
    <x v="0"/>
    <x v="1551"/>
    <n v="2"/>
    <n v="0"/>
    <x v="16"/>
    <x v="32"/>
    <n v="0"/>
    <x v="1"/>
    <x v="6"/>
  </r>
  <r>
    <n v="1982"/>
    <x v="0"/>
    <x v="2"/>
    <x v="1552"/>
    <n v="1"/>
    <n v="0"/>
    <x v="606"/>
    <x v="30"/>
    <n v="2"/>
    <x v="6"/>
    <x v="5"/>
  </r>
  <r>
    <n v="1972"/>
    <x v="0"/>
    <x v="2"/>
    <x v="1553"/>
    <n v="1"/>
    <n v="0"/>
    <x v="329"/>
    <x v="25"/>
    <n v="7"/>
    <x v="1"/>
    <x v="0"/>
  </r>
  <r>
    <n v="1956"/>
    <x v="0"/>
    <x v="1"/>
    <x v="1554"/>
    <n v="0"/>
    <n v="1"/>
    <x v="288"/>
    <x v="31"/>
    <n v="6"/>
    <x v="1"/>
    <x v="0"/>
  </r>
  <r>
    <n v="1969"/>
    <x v="0"/>
    <x v="3"/>
    <x v="1555"/>
    <n v="0"/>
    <n v="0"/>
    <x v="133"/>
    <x v="0"/>
    <n v="5"/>
    <x v="7"/>
    <x v="0"/>
  </r>
  <r>
    <n v="1953"/>
    <x v="0"/>
    <x v="1"/>
    <x v="1556"/>
    <n v="0"/>
    <n v="1"/>
    <x v="39"/>
    <x v="5"/>
    <n v="8"/>
    <x v="6"/>
    <x v="0"/>
  </r>
  <r>
    <n v="1956"/>
    <x v="3"/>
    <x v="1"/>
    <x v="1557"/>
    <n v="0"/>
    <n v="0"/>
    <x v="22"/>
    <x v="2"/>
    <n v="7"/>
    <x v="5"/>
    <x v="0"/>
  </r>
  <r>
    <n v="1956"/>
    <x v="3"/>
    <x v="1"/>
    <x v="1557"/>
    <n v="0"/>
    <n v="0"/>
    <x v="22"/>
    <x v="2"/>
    <n v="7"/>
    <x v="5"/>
    <x v="1"/>
  </r>
  <r>
    <n v="1960"/>
    <x v="0"/>
    <x v="3"/>
    <x v="1558"/>
    <n v="0"/>
    <n v="1"/>
    <x v="605"/>
    <x v="23"/>
    <n v="4"/>
    <x v="2"/>
    <x v="0"/>
  </r>
  <r>
    <n v="1960"/>
    <x v="0"/>
    <x v="3"/>
    <x v="1558"/>
    <n v="0"/>
    <n v="1"/>
    <x v="605"/>
    <x v="23"/>
    <n v="4"/>
    <x v="2"/>
    <x v="0"/>
  </r>
  <r>
    <n v="1982"/>
    <x v="2"/>
    <x v="3"/>
    <x v="1559"/>
    <n v="0"/>
    <n v="0"/>
    <x v="630"/>
    <x v="26"/>
    <n v="5"/>
    <x v="7"/>
    <x v="0"/>
  </r>
  <r>
    <n v="1982"/>
    <x v="2"/>
    <x v="3"/>
    <x v="1559"/>
    <n v="0"/>
    <n v="0"/>
    <x v="630"/>
    <x v="26"/>
    <n v="5"/>
    <x v="7"/>
    <x v="6"/>
  </r>
  <r>
    <n v="1966"/>
    <x v="0"/>
    <x v="1"/>
    <x v="1560"/>
    <n v="1"/>
    <n v="1"/>
    <x v="226"/>
    <x v="45"/>
    <n v="5"/>
    <x v="6"/>
    <x v="0"/>
  </r>
  <r>
    <n v="1977"/>
    <x v="0"/>
    <x v="2"/>
    <x v="1561"/>
    <n v="1"/>
    <n v="0"/>
    <x v="187"/>
    <x v="13"/>
    <n v="8"/>
    <x v="6"/>
    <x v="6"/>
  </r>
  <r>
    <n v="1961"/>
    <x v="1"/>
    <x v="2"/>
    <x v="1562"/>
    <n v="0"/>
    <n v="1"/>
    <x v="155"/>
    <x v="1"/>
    <n v="7"/>
    <x v="1"/>
    <x v="1"/>
  </r>
  <r>
    <n v="1967"/>
    <x v="0"/>
    <x v="3"/>
    <x v="1563"/>
    <n v="0"/>
    <n v="1"/>
    <x v="532"/>
    <x v="3"/>
    <n v="2"/>
    <x v="2"/>
    <x v="4"/>
  </r>
  <r>
    <n v="1950"/>
    <x v="1"/>
    <x v="1"/>
    <x v="1564"/>
    <n v="1"/>
    <n v="2"/>
    <x v="53"/>
    <x v="39"/>
    <n v="2"/>
    <x v="1"/>
    <x v="3"/>
  </r>
  <r>
    <n v="1955"/>
    <x v="3"/>
    <x v="1"/>
    <x v="1565"/>
    <n v="1"/>
    <n v="1"/>
    <x v="634"/>
    <x v="15"/>
    <n v="1"/>
    <x v="7"/>
    <x v="1"/>
  </r>
  <r>
    <n v="1970"/>
    <x v="0"/>
    <x v="1"/>
    <x v="1566"/>
    <n v="1"/>
    <n v="0"/>
    <x v="635"/>
    <x v="14"/>
    <n v="4"/>
    <x v="4"/>
    <x v="2"/>
  </r>
  <r>
    <n v="1963"/>
    <x v="0"/>
    <x v="1"/>
    <x v="1567"/>
    <n v="0"/>
    <n v="1"/>
    <x v="517"/>
    <x v="29"/>
    <n v="3"/>
    <x v="1"/>
    <x v="5"/>
  </r>
  <r>
    <n v="1955"/>
    <x v="0"/>
    <x v="1"/>
    <x v="1568"/>
    <n v="0"/>
    <n v="0"/>
    <x v="541"/>
    <x v="15"/>
    <n v="3"/>
    <x v="0"/>
    <x v="0"/>
  </r>
  <r>
    <n v="1976"/>
    <x v="2"/>
    <x v="3"/>
    <x v="1569"/>
    <n v="1"/>
    <n v="1"/>
    <x v="636"/>
    <x v="13"/>
    <n v="1"/>
    <x v="3"/>
    <x v="4"/>
  </r>
  <r>
    <n v="1977"/>
    <x v="0"/>
    <x v="3"/>
    <x v="1570"/>
    <n v="0"/>
    <n v="0"/>
    <x v="249"/>
    <x v="10"/>
    <n v="7"/>
    <x v="2"/>
    <x v="0"/>
  </r>
  <r>
    <n v="1979"/>
    <x v="2"/>
    <x v="2"/>
    <x v="1571"/>
    <n v="1"/>
    <n v="1"/>
    <x v="344"/>
    <x v="7"/>
    <n v="1"/>
    <x v="6"/>
    <x v="4"/>
  </r>
  <r>
    <n v="1983"/>
    <x v="0"/>
    <x v="1"/>
    <x v="1572"/>
    <n v="1"/>
    <n v="0"/>
    <x v="546"/>
    <x v="26"/>
    <n v="1"/>
    <x v="6"/>
    <x v="0"/>
  </r>
  <r>
    <n v="1954"/>
    <x v="0"/>
    <x v="0"/>
    <x v="1573"/>
    <n v="0"/>
    <n v="0"/>
    <x v="463"/>
    <x v="12"/>
    <n v="2"/>
    <x v="0"/>
    <x v="0"/>
  </r>
  <r>
    <n v="1965"/>
    <x v="0"/>
    <x v="2"/>
    <x v="1574"/>
    <n v="0"/>
    <n v="0"/>
    <x v="335"/>
    <x v="36"/>
    <n v="5"/>
    <x v="7"/>
    <x v="3"/>
  </r>
  <r>
    <n v="1948"/>
    <x v="1"/>
    <x v="2"/>
    <x v="1575"/>
    <n v="0"/>
    <n v="0"/>
    <x v="459"/>
    <x v="39"/>
    <n v="9"/>
    <x v="5"/>
    <x v="5"/>
  </r>
  <r>
    <n v="1978"/>
    <x v="0"/>
    <x v="2"/>
    <x v="1576"/>
    <n v="1"/>
    <n v="0"/>
    <x v="318"/>
    <x v="7"/>
    <n v="2"/>
    <x v="6"/>
    <x v="0"/>
  </r>
  <r>
    <n v="1958"/>
    <x v="3"/>
    <x v="1"/>
    <x v="1577"/>
    <n v="0"/>
    <n v="1"/>
    <x v="574"/>
    <x v="8"/>
    <n v="6"/>
    <x v="7"/>
    <x v="2"/>
  </r>
  <r>
    <n v="1961"/>
    <x v="4"/>
    <x v="2"/>
    <x v="1578"/>
    <n v="0"/>
    <n v="0"/>
    <x v="1"/>
    <x v="1"/>
    <n v="2"/>
    <x v="4"/>
    <x v="5"/>
  </r>
  <r>
    <n v="1961"/>
    <x v="4"/>
    <x v="2"/>
    <x v="1578"/>
    <n v="0"/>
    <n v="0"/>
    <x v="1"/>
    <x v="1"/>
    <n v="2"/>
    <x v="4"/>
    <x v="0"/>
  </r>
  <r>
    <n v="1980"/>
    <x v="3"/>
    <x v="2"/>
    <x v="1579"/>
    <n v="0"/>
    <n v="0"/>
    <x v="2"/>
    <x v="7"/>
    <n v="7"/>
    <x v="7"/>
    <x v="5"/>
  </r>
  <r>
    <n v="1979"/>
    <x v="1"/>
    <x v="3"/>
    <x v="1580"/>
    <n v="1"/>
    <n v="0"/>
    <x v="548"/>
    <x v="34"/>
    <n v="2"/>
    <x v="5"/>
    <x v="6"/>
  </r>
  <r>
    <n v="1966"/>
    <x v="3"/>
    <x v="3"/>
    <x v="1581"/>
    <n v="0"/>
    <n v="1"/>
    <x v="607"/>
    <x v="36"/>
    <n v="2"/>
    <x v="5"/>
    <x v="6"/>
  </r>
  <r>
    <n v="1977"/>
    <x v="3"/>
    <x v="1"/>
    <x v="1582"/>
    <n v="1"/>
    <n v="0"/>
    <x v="469"/>
    <x v="13"/>
    <n v="3"/>
    <x v="4"/>
    <x v="0"/>
  </r>
  <r>
    <n v="1968"/>
    <x v="3"/>
    <x v="2"/>
    <x v="1583"/>
    <n v="0"/>
    <n v="1"/>
    <x v="285"/>
    <x v="45"/>
    <n v="5"/>
    <x v="7"/>
    <x v="0"/>
  </r>
  <r>
    <n v="1976"/>
    <x v="0"/>
    <x v="2"/>
    <x v="1584"/>
    <n v="1"/>
    <n v="0"/>
    <x v="77"/>
    <x v="32"/>
    <n v="3"/>
    <x v="6"/>
    <x v="1"/>
  </r>
  <r>
    <n v="1969"/>
    <x v="3"/>
    <x v="3"/>
    <x v="1585"/>
    <n v="0"/>
    <n v="1"/>
    <x v="156"/>
    <x v="0"/>
    <n v="6"/>
    <x v="5"/>
    <x v="4"/>
  </r>
  <r>
    <n v="1979"/>
    <x v="3"/>
    <x v="2"/>
    <x v="1586"/>
    <n v="1"/>
    <n v="0"/>
    <x v="462"/>
    <x v="7"/>
    <n v="2"/>
    <x v="1"/>
    <x v="2"/>
  </r>
  <r>
    <n v="1968"/>
    <x v="0"/>
    <x v="2"/>
    <x v="1587"/>
    <n v="1"/>
    <n v="1"/>
    <x v="102"/>
    <x v="24"/>
    <n v="2"/>
    <x v="4"/>
    <x v="0"/>
  </r>
  <r>
    <n v="1959"/>
    <x v="1"/>
    <x v="1"/>
    <x v="120"/>
    <n v="0"/>
    <n v="0"/>
    <x v="158"/>
    <x v="8"/>
    <n v="1"/>
    <x v="2"/>
    <x v="3"/>
  </r>
  <r>
    <n v="1986"/>
    <x v="3"/>
    <x v="1"/>
    <x v="1588"/>
    <n v="2"/>
    <n v="0"/>
    <x v="255"/>
    <x v="27"/>
    <n v="1"/>
    <x v="3"/>
    <x v="5"/>
  </r>
  <r>
    <n v="1983"/>
    <x v="1"/>
    <x v="3"/>
    <x v="1589"/>
    <n v="1"/>
    <n v="0"/>
    <x v="193"/>
    <x v="26"/>
    <n v="1"/>
    <x v="8"/>
    <x v="0"/>
  </r>
  <r>
    <n v="1985"/>
    <x v="2"/>
    <x v="1"/>
    <x v="1590"/>
    <n v="1"/>
    <n v="0"/>
    <x v="235"/>
    <x v="17"/>
    <n v="2"/>
    <x v="3"/>
    <x v="0"/>
  </r>
  <r>
    <n v="1956"/>
    <x v="2"/>
    <x v="0"/>
    <x v="1591"/>
    <n v="1"/>
    <n v="1"/>
    <x v="166"/>
    <x v="31"/>
    <n v="2"/>
    <x v="4"/>
    <x v="0"/>
  </r>
  <r>
    <n v="1947"/>
    <x v="1"/>
    <x v="4"/>
    <x v="1592"/>
    <n v="0"/>
    <n v="1"/>
    <x v="88"/>
    <x v="6"/>
    <n v="11"/>
    <x v="4"/>
    <x v="0"/>
  </r>
  <r>
    <n v="1975"/>
    <x v="2"/>
    <x v="4"/>
    <x v="1593"/>
    <n v="0"/>
    <n v="1"/>
    <x v="240"/>
    <x v="32"/>
    <n v="4"/>
    <x v="1"/>
    <x v="0"/>
  </r>
  <r>
    <n v="1972"/>
    <x v="3"/>
    <x v="2"/>
    <x v="1594"/>
    <n v="0"/>
    <n v="0"/>
    <x v="390"/>
    <x v="25"/>
    <n v="5"/>
    <x v="2"/>
    <x v="0"/>
  </r>
  <r>
    <n v="1969"/>
    <x v="1"/>
    <x v="0"/>
    <x v="1595"/>
    <n v="0"/>
    <n v="1"/>
    <x v="444"/>
    <x v="0"/>
    <n v="11"/>
    <x v="6"/>
    <x v="0"/>
  </r>
  <r>
    <n v="1958"/>
    <x v="1"/>
    <x v="3"/>
    <x v="1596"/>
    <n v="0"/>
    <n v="0"/>
    <x v="122"/>
    <x v="11"/>
    <n v="9"/>
    <x v="1"/>
    <x v="0"/>
  </r>
  <r>
    <n v="1962"/>
    <x v="0"/>
    <x v="1"/>
    <x v="1597"/>
    <n v="0"/>
    <n v="1"/>
    <x v="508"/>
    <x v="29"/>
    <n v="4"/>
    <x v="6"/>
    <x v="0"/>
  </r>
  <r>
    <n v="1969"/>
    <x v="0"/>
    <x v="0"/>
    <x v="1598"/>
    <n v="1"/>
    <n v="0"/>
    <x v="348"/>
    <x v="14"/>
    <n v="2"/>
    <x v="3"/>
    <x v="0"/>
  </r>
  <r>
    <n v="1968"/>
    <x v="0"/>
    <x v="1"/>
    <x v="1599"/>
    <n v="1"/>
    <n v="1"/>
    <x v="487"/>
    <x v="0"/>
    <n v="3"/>
    <x v="6"/>
    <x v="5"/>
  </r>
  <r>
    <n v="1973"/>
    <x v="0"/>
    <x v="0"/>
    <x v="1600"/>
    <n v="1"/>
    <n v="0"/>
    <x v="359"/>
    <x v="16"/>
    <n v="2"/>
    <x v="3"/>
    <x v="2"/>
  </r>
  <r>
    <n v="1989"/>
    <x v="2"/>
    <x v="3"/>
    <x v="1601"/>
    <n v="1"/>
    <n v="0"/>
    <x v="530"/>
    <x v="20"/>
    <n v="4"/>
    <x v="3"/>
    <x v="5"/>
  </r>
  <r>
    <n v="1971"/>
    <x v="0"/>
    <x v="2"/>
    <x v="1602"/>
    <n v="1"/>
    <n v="0"/>
    <x v="45"/>
    <x v="25"/>
    <n v="4"/>
    <x v="3"/>
    <x v="2"/>
  </r>
  <r>
    <n v="1976"/>
    <x v="0"/>
    <x v="2"/>
    <x v="1603"/>
    <n v="0"/>
    <n v="1"/>
    <x v="319"/>
    <x v="10"/>
    <n v="8"/>
    <x v="4"/>
    <x v="0"/>
  </r>
  <r>
    <n v="1976"/>
    <x v="1"/>
    <x v="2"/>
    <x v="1604"/>
    <n v="0"/>
    <n v="1"/>
    <x v="3"/>
    <x v="32"/>
    <n v="4"/>
    <x v="1"/>
    <x v="5"/>
  </r>
  <r>
    <n v="1956"/>
    <x v="3"/>
    <x v="3"/>
    <x v="1605"/>
    <n v="0"/>
    <n v="1"/>
    <x v="284"/>
    <x v="15"/>
    <n v="2"/>
    <x v="7"/>
    <x v="0"/>
  </r>
  <r>
    <n v="1973"/>
    <x v="1"/>
    <x v="1"/>
    <x v="1606"/>
    <n v="1"/>
    <n v="1"/>
    <x v="127"/>
    <x v="25"/>
    <n v="5"/>
    <x v="6"/>
    <x v="5"/>
  </r>
  <r>
    <n v="1996"/>
    <x v="4"/>
    <x v="2"/>
    <x v="1607"/>
    <n v="0"/>
    <n v="0"/>
    <x v="338"/>
    <x v="52"/>
    <n v="1"/>
    <x v="1"/>
    <x v="0"/>
  </r>
  <r>
    <n v="1969"/>
    <x v="1"/>
    <x v="3"/>
    <x v="1608"/>
    <n v="0"/>
    <n v="1"/>
    <x v="555"/>
    <x v="24"/>
    <n v="1"/>
    <x v="3"/>
    <x v="4"/>
  </r>
  <r>
    <n v="1978"/>
    <x v="0"/>
    <x v="2"/>
    <x v="1609"/>
    <n v="1"/>
    <n v="0"/>
    <x v="616"/>
    <x v="10"/>
    <n v="7"/>
    <x v="1"/>
    <x v="0"/>
  </r>
  <r>
    <n v="1970"/>
    <x v="3"/>
    <x v="2"/>
    <x v="1610"/>
    <n v="0"/>
    <n v="1"/>
    <x v="178"/>
    <x v="14"/>
    <n v="4"/>
    <x v="5"/>
    <x v="1"/>
  </r>
  <r>
    <n v="1979"/>
    <x v="0"/>
    <x v="2"/>
    <x v="1611"/>
    <n v="0"/>
    <n v="1"/>
    <x v="100"/>
    <x v="7"/>
    <n v="3"/>
    <x v="5"/>
    <x v="5"/>
  </r>
  <r>
    <n v="1948"/>
    <x v="3"/>
    <x v="2"/>
    <x v="1612"/>
    <n v="0"/>
    <n v="0"/>
    <x v="55"/>
    <x v="37"/>
    <n v="8"/>
    <x v="7"/>
    <x v="6"/>
  </r>
  <r>
    <n v="1979"/>
    <x v="0"/>
    <x v="3"/>
    <x v="1613"/>
    <n v="1"/>
    <n v="0"/>
    <x v="312"/>
    <x v="7"/>
    <n v="1"/>
    <x v="3"/>
    <x v="3"/>
  </r>
  <r>
    <n v="1958"/>
    <x v="1"/>
    <x v="4"/>
    <x v="1614"/>
    <n v="1"/>
    <n v="1"/>
    <x v="457"/>
    <x v="11"/>
    <n v="2"/>
    <x v="1"/>
    <x v="0"/>
  </r>
  <r>
    <n v="1986"/>
    <x v="2"/>
    <x v="2"/>
    <x v="1615"/>
    <n v="1"/>
    <n v="0"/>
    <x v="248"/>
    <x v="27"/>
    <n v="2"/>
    <x v="4"/>
    <x v="0"/>
  </r>
  <r>
    <n v="1971"/>
    <x v="1"/>
    <x v="2"/>
    <x v="1616"/>
    <n v="0"/>
    <n v="1"/>
    <x v="485"/>
    <x v="18"/>
    <n v="6"/>
    <x v="1"/>
    <x v="0"/>
  </r>
  <r>
    <n v="1964"/>
    <x v="1"/>
    <x v="2"/>
    <x v="1617"/>
    <n v="0"/>
    <n v="1"/>
    <x v="325"/>
    <x v="35"/>
    <n v="7"/>
    <x v="1"/>
    <x v="0"/>
  </r>
  <r>
    <n v="1974"/>
    <x v="0"/>
    <x v="2"/>
    <x v="1618"/>
    <n v="1"/>
    <n v="0"/>
    <x v="17"/>
    <x v="16"/>
    <n v="1"/>
    <x v="3"/>
    <x v="0"/>
  </r>
  <r>
    <n v="1974"/>
    <x v="0"/>
    <x v="2"/>
    <x v="1618"/>
    <n v="1"/>
    <n v="0"/>
    <x v="17"/>
    <x v="16"/>
    <n v="1"/>
    <x v="3"/>
    <x v="6"/>
  </r>
  <r>
    <n v="1953"/>
    <x v="1"/>
    <x v="1"/>
    <x v="1619"/>
    <n v="1"/>
    <n v="2"/>
    <x v="329"/>
    <x v="5"/>
    <n v="0"/>
    <x v="1"/>
    <x v="5"/>
  </r>
  <r>
    <n v="1958"/>
    <x v="0"/>
    <x v="0"/>
    <x v="1620"/>
    <n v="0"/>
    <n v="0"/>
    <x v="288"/>
    <x v="11"/>
    <n v="5"/>
    <x v="7"/>
    <x v="0"/>
  </r>
  <r>
    <n v="1953"/>
    <x v="1"/>
    <x v="3"/>
    <x v="1621"/>
    <n v="1"/>
    <n v="2"/>
    <x v="581"/>
    <x v="5"/>
    <n v="11"/>
    <x v="3"/>
    <x v="0"/>
  </r>
  <r>
    <n v="1961"/>
    <x v="0"/>
    <x v="2"/>
    <x v="1622"/>
    <n v="0"/>
    <n v="1"/>
    <x v="268"/>
    <x v="23"/>
    <n v="6"/>
    <x v="3"/>
    <x v="0"/>
  </r>
  <r>
    <n v="1976"/>
    <x v="3"/>
    <x v="1"/>
    <x v="1623"/>
    <n v="0"/>
    <n v="1"/>
    <x v="528"/>
    <x v="13"/>
    <n v="7"/>
    <x v="3"/>
    <x v="6"/>
  </r>
  <r>
    <n v="1972"/>
    <x v="1"/>
    <x v="1"/>
    <x v="1624"/>
    <n v="0"/>
    <n v="1"/>
    <x v="137"/>
    <x v="19"/>
    <n v="8"/>
    <x v="4"/>
    <x v="6"/>
  </r>
  <r>
    <n v="1969"/>
    <x v="3"/>
    <x v="4"/>
    <x v="1625"/>
    <n v="0"/>
    <n v="1"/>
    <x v="270"/>
    <x v="14"/>
    <n v="7"/>
    <x v="5"/>
    <x v="0"/>
  </r>
  <r>
    <n v="1962"/>
    <x v="3"/>
    <x v="3"/>
    <x v="1626"/>
    <n v="1"/>
    <n v="1"/>
    <x v="519"/>
    <x v="29"/>
    <n v="4"/>
    <x v="6"/>
    <x v="6"/>
  </r>
  <r>
    <n v="1967"/>
    <x v="0"/>
    <x v="0"/>
    <x v="1627"/>
    <n v="0"/>
    <n v="0"/>
    <x v="307"/>
    <x v="24"/>
    <n v="11"/>
    <x v="3"/>
    <x v="2"/>
  </r>
  <r>
    <n v="1981"/>
    <x v="1"/>
    <x v="3"/>
    <x v="1628"/>
    <n v="1"/>
    <n v="0"/>
    <x v="637"/>
    <x v="30"/>
    <n v="8"/>
    <x v="4"/>
    <x v="0"/>
  </r>
  <r>
    <n v="1986"/>
    <x v="0"/>
    <x v="3"/>
    <x v="1629"/>
    <n v="1"/>
    <n v="0"/>
    <x v="172"/>
    <x v="17"/>
    <n v="11"/>
    <x v="1"/>
    <x v="6"/>
  </r>
  <r>
    <n v="1976"/>
    <x v="0"/>
    <x v="1"/>
    <x v="1630"/>
    <n v="1"/>
    <n v="0"/>
    <x v="76"/>
    <x v="32"/>
    <n v="2"/>
    <x v="4"/>
    <x v="5"/>
  </r>
  <r>
    <n v="1976"/>
    <x v="0"/>
    <x v="1"/>
    <x v="1630"/>
    <n v="1"/>
    <n v="0"/>
    <x v="76"/>
    <x v="32"/>
    <n v="2"/>
    <x v="4"/>
    <x v="0"/>
  </r>
  <r>
    <n v="1951"/>
    <x v="0"/>
    <x v="2"/>
    <x v="1631"/>
    <n v="1"/>
    <n v="1"/>
    <x v="503"/>
    <x v="41"/>
    <n v="1"/>
    <x v="3"/>
    <x v="0"/>
  </r>
  <r>
    <n v="1970"/>
    <x v="2"/>
    <x v="2"/>
    <x v="1632"/>
    <n v="1"/>
    <n v="1"/>
    <x v="216"/>
    <x v="14"/>
    <n v="1"/>
    <x v="4"/>
    <x v="1"/>
  </r>
  <r>
    <n v="1959"/>
    <x v="0"/>
    <x v="0"/>
    <x v="1633"/>
    <n v="0"/>
    <n v="0"/>
    <x v="55"/>
    <x v="8"/>
    <n v="3"/>
    <x v="2"/>
    <x v="2"/>
  </r>
  <r>
    <n v="1967"/>
    <x v="1"/>
    <x v="1"/>
    <x v="1634"/>
    <n v="1"/>
    <n v="0"/>
    <x v="83"/>
    <x v="45"/>
    <n v="2"/>
    <x v="3"/>
    <x v="1"/>
  </r>
  <r>
    <n v="1984"/>
    <x v="0"/>
    <x v="2"/>
    <x v="1635"/>
    <n v="1"/>
    <n v="0"/>
    <x v="254"/>
    <x v="22"/>
    <n v="6"/>
    <x v="6"/>
    <x v="2"/>
  </r>
  <r>
    <n v="1954"/>
    <x v="0"/>
    <x v="2"/>
    <x v="1636"/>
    <n v="0"/>
    <n v="0"/>
    <x v="219"/>
    <x v="12"/>
    <n v="4"/>
    <x v="2"/>
    <x v="5"/>
  </r>
  <r>
    <n v="1981"/>
    <x v="1"/>
    <x v="1"/>
    <x v="1637"/>
    <n v="1"/>
    <n v="0"/>
    <x v="376"/>
    <x v="9"/>
    <n v="3"/>
    <x v="4"/>
    <x v="0"/>
  </r>
  <r>
    <n v="1981"/>
    <x v="1"/>
    <x v="1"/>
    <x v="120"/>
    <n v="1"/>
    <n v="0"/>
    <x v="376"/>
    <x v="9"/>
    <n v="3"/>
    <x v="4"/>
    <x v="3"/>
  </r>
  <r>
    <n v="1968"/>
    <x v="0"/>
    <x v="3"/>
    <x v="1638"/>
    <n v="1"/>
    <n v="1"/>
    <x v="121"/>
    <x v="24"/>
    <n v="0"/>
    <x v="1"/>
    <x v="0"/>
  </r>
  <r>
    <n v="1956"/>
    <x v="1"/>
    <x v="2"/>
    <x v="1639"/>
    <n v="0"/>
    <n v="1"/>
    <x v="182"/>
    <x v="31"/>
    <n v="9"/>
    <x v="1"/>
    <x v="0"/>
  </r>
  <r>
    <n v="1984"/>
    <x v="0"/>
    <x v="1"/>
    <x v="1640"/>
    <n v="1"/>
    <n v="0"/>
    <x v="638"/>
    <x v="22"/>
    <n v="3"/>
    <x v="8"/>
    <x v="5"/>
  </r>
  <r>
    <n v="1976"/>
    <x v="0"/>
    <x v="0"/>
    <x v="1641"/>
    <n v="1"/>
    <n v="0"/>
    <x v="638"/>
    <x v="13"/>
    <n v="2"/>
    <x v="3"/>
    <x v="0"/>
  </r>
  <r>
    <n v="1971"/>
    <x v="0"/>
    <x v="2"/>
    <x v="120"/>
    <n v="1"/>
    <n v="1"/>
    <x v="291"/>
    <x v="18"/>
    <n v="2"/>
    <x v="6"/>
    <x v="3"/>
  </r>
  <r>
    <n v="1949"/>
    <x v="1"/>
    <x v="2"/>
    <x v="1642"/>
    <n v="0"/>
    <n v="0"/>
    <x v="256"/>
    <x v="39"/>
    <n v="7"/>
    <x v="1"/>
    <x v="0"/>
  </r>
  <r>
    <n v="1951"/>
    <x v="0"/>
    <x v="4"/>
    <x v="1643"/>
    <n v="0"/>
    <n v="0"/>
    <x v="476"/>
    <x v="28"/>
    <n v="3"/>
    <x v="7"/>
    <x v="0"/>
  </r>
  <r>
    <n v="1979"/>
    <x v="0"/>
    <x v="2"/>
    <x v="1644"/>
    <n v="1"/>
    <n v="0"/>
    <x v="445"/>
    <x v="7"/>
    <n v="1"/>
    <x v="6"/>
    <x v="0"/>
  </r>
  <r>
    <n v="1989"/>
    <x v="4"/>
    <x v="2"/>
    <x v="1645"/>
    <n v="1"/>
    <n v="0"/>
    <x v="458"/>
    <x v="20"/>
    <n v="1"/>
    <x v="6"/>
    <x v="6"/>
  </r>
  <r>
    <n v="1972"/>
    <x v="1"/>
    <x v="2"/>
    <x v="1"/>
    <n v="0"/>
    <n v="1"/>
    <x v="22"/>
    <x v="19"/>
    <n v="9"/>
    <x v="3"/>
    <x v="0"/>
  </r>
  <r>
    <n v="1981"/>
    <x v="2"/>
    <x v="1"/>
    <x v="1646"/>
    <n v="1"/>
    <n v="0"/>
    <x v="455"/>
    <x v="30"/>
    <n v="1"/>
    <x v="3"/>
    <x v="0"/>
  </r>
  <r>
    <n v="1981"/>
    <x v="2"/>
    <x v="2"/>
    <x v="1647"/>
    <n v="1"/>
    <n v="1"/>
    <x v="227"/>
    <x v="40"/>
    <n v="2"/>
    <x v="4"/>
    <x v="6"/>
  </r>
  <r>
    <n v="1972"/>
    <x v="0"/>
    <x v="1"/>
    <x v="1648"/>
    <n v="1"/>
    <n v="1"/>
    <x v="469"/>
    <x v="18"/>
    <n v="2"/>
    <x v="4"/>
    <x v="0"/>
  </r>
  <r>
    <n v="1971"/>
    <x v="3"/>
    <x v="2"/>
    <x v="1649"/>
    <n v="0"/>
    <n v="1"/>
    <x v="98"/>
    <x v="14"/>
    <n v="1"/>
    <x v="2"/>
    <x v="1"/>
  </r>
  <r>
    <n v="1969"/>
    <x v="1"/>
    <x v="1"/>
    <x v="1650"/>
    <n v="0"/>
    <n v="0"/>
    <x v="153"/>
    <x v="24"/>
    <n v="2"/>
    <x v="0"/>
    <x v="0"/>
  </r>
  <r>
    <n v="1985"/>
    <x v="2"/>
    <x v="2"/>
    <x v="1651"/>
    <n v="0"/>
    <n v="0"/>
    <x v="608"/>
    <x v="22"/>
    <n v="2"/>
    <x v="3"/>
    <x v="0"/>
  </r>
  <r>
    <n v="1964"/>
    <x v="0"/>
    <x v="2"/>
    <x v="1652"/>
    <n v="0"/>
    <n v="0"/>
    <x v="310"/>
    <x v="29"/>
    <n v="6"/>
    <x v="7"/>
    <x v="4"/>
  </r>
  <r>
    <n v="1974"/>
    <x v="1"/>
    <x v="2"/>
    <x v="1653"/>
    <n v="1"/>
    <n v="1"/>
    <x v="355"/>
    <x v="16"/>
    <n v="2"/>
    <x v="1"/>
    <x v="0"/>
  </r>
  <r>
    <n v="1966"/>
    <x v="0"/>
    <x v="3"/>
    <x v="1654"/>
    <n v="2"/>
    <n v="1"/>
    <x v="484"/>
    <x v="3"/>
    <n v="2"/>
    <x v="4"/>
    <x v="5"/>
  </r>
  <r>
    <n v="1979"/>
    <x v="0"/>
    <x v="0"/>
    <x v="1655"/>
    <n v="1"/>
    <n v="1"/>
    <x v="83"/>
    <x v="7"/>
    <n v="4"/>
    <x v="7"/>
    <x v="6"/>
  </r>
  <r>
    <n v="1974"/>
    <x v="0"/>
    <x v="1"/>
    <x v="1656"/>
    <n v="1"/>
    <n v="1"/>
    <x v="233"/>
    <x v="16"/>
    <n v="2"/>
    <x v="1"/>
    <x v="0"/>
  </r>
  <r>
    <n v="1954"/>
    <x v="3"/>
    <x v="3"/>
    <x v="120"/>
    <n v="0"/>
    <n v="1"/>
    <x v="119"/>
    <x v="12"/>
    <n v="4"/>
    <x v="4"/>
    <x v="3"/>
  </r>
  <r>
    <n v="1979"/>
    <x v="0"/>
    <x v="1"/>
    <x v="1657"/>
    <n v="1"/>
    <n v="0"/>
    <x v="85"/>
    <x v="7"/>
    <n v="4"/>
    <x v="5"/>
    <x v="3"/>
  </r>
  <r>
    <n v="1958"/>
    <x v="1"/>
    <x v="4"/>
    <x v="1658"/>
    <n v="0"/>
    <n v="1"/>
    <x v="545"/>
    <x v="11"/>
    <n v="8"/>
    <x v="5"/>
    <x v="1"/>
  </r>
  <r>
    <n v="1976"/>
    <x v="0"/>
    <x v="0"/>
    <x v="1659"/>
    <n v="1"/>
    <n v="0"/>
    <x v="237"/>
    <x v="13"/>
    <n v="1"/>
    <x v="3"/>
    <x v="1"/>
  </r>
  <r>
    <n v="1976"/>
    <x v="0"/>
    <x v="0"/>
    <x v="1659"/>
    <n v="1"/>
    <n v="0"/>
    <x v="237"/>
    <x v="13"/>
    <n v="1"/>
    <x v="3"/>
    <x v="1"/>
  </r>
  <r>
    <n v="1971"/>
    <x v="1"/>
    <x v="3"/>
    <x v="1660"/>
    <n v="0"/>
    <n v="1"/>
    <x v="473"/>
    <x v="18"/>
    <n v="4"/>
    <x v="4"/>
    <x v="0"/>
  </r>
  <r>
    <n v="1955"/>
    <x v="0"/>
    <x v="2"/>
    <x v="1661"/>
    <n v="0"/>
    <n v="0"/>
    <x v="38"/>
    <x v="15"/>
    <n v="4"/>
    <x v="2"/>
    <x v="6"/>
  </r>
  <r>
    <n v="1962"/>
    <x v="0"/>
    <x v="3"/>
    <x v="1662"/>
    <n v="0"/>
    <n v="1"/>
    <x v="528"/>
    <x v="33"/>
    <n v="5"/>
    <x v="7"/>
    <x v="0"/>
  </r>
  <r>
    <n v="1963"/>
    <x v="0"/>
    <x v="3"/>
    <x v="1663"/>
    <n v="0"/>
    <n v="1"/>
    <x v="292"/>
    <x v="35"/>
    <n v="7"/>
    <x v="4"/>
    <x v="0"/>
  </r>
  <r>
    <n v="1955"/>
    <x v="0"/>
    <x v="3"/>
    <x v="1664"/>
    <n v="0"/>
    <n v="1"/>
    <x v="639"/>
    <x v="31"/>
    <n v="9"/>
    <x v="4"/>
    <x v="0"/>
  </r>
  <r>
    <n v="1960"/>
    <x v="0"/>
    <x v="3"/>
    <x v="1665"/>
    <n v="0"/>
    <n v="1"/>
    <x v="319"/>
    <x v="23"/>
    <n v="5"/>
    <x v="1"/>
    <x v="0"/>
  </r>
  <r>
    <n v="1960"/>
    <x v="0"/>
    <x v="3"/>
    <x v="1665"/>
    <n v="0"/>
    <n v="1"/>
    <x v="319"/>
    <x v="23"/>
    <n v="5"/>
    <x v="1"/>
    <x v="1"/>
  </r>
  <r>
    <n v="1970"/>
    <x v="1"/>
    <x v="2"/>
    <x v="1666"/>
    <n v="1"/>
    <n v="0"/>
    <x v="539"/>
    <x v="0"/>
    <n v="3"/>
    <x v="1"/>
    <x v="4"/>
  </r>
  <r>
    <n v="1976"/>
    <x v="3"/>
    <x v="3"/>
    <x v="1667"/>
    <n v="1"/>
    <n v="1"/>
    <x v="3"/>
    <x v="32"/>
    <n v="1"/>
    <x v="4"/>
    <x v="6"/>
  </r>
  <r>
    <n v="1965"/>
    <x v="0"/>
    <x v="2"/>
    <x v="1668"/>
    <n v="0"/>
    <n v="0"/>
    <x v="361"/>
    <x v="35"/>
    <n v="6"/>
    <x v="7"/>
    <x v="0"/>
  </r>
  <r>
    <n v="1979"/>
    <x v="0"/>
    <x v="2"/>
    <x v="1669"/>
    <n v="1"/>
    <n v="0"/>
    <x v="640"/>
    <x v="34"/>
    <n v="2"/>
    <x v="3"/>
    <x v="0"/>
  </r>
  <r>
    <n v="1957"/>
    <x v="0"/>
    <x v="3"/>
    <x v="1670"/>
    <n v="1"/>
    <n v="1"/>
    <x v="285"/>
    <x v="31"/>
    <n v="2"/>
    <x v="1"/>
    <x v="5"/>
  </r>
  <r>
    <n v="1957"/>
    <x v="0"/>
    <x v="3"/>
    <x v="1670"/>
    <n v="1"/>
    <n v="1"/>
    <x v="285"/>
    <x v="31"/>
    <n v="2"/>
    <x v="1"/>
    <x v="0"/>
  </r>
  <r>
    <n v="1969"/>
    <x v="3"/>
    <x v="2"/>
    <x v="1671"/>
    <n v="1"/>
    <n v="1"/>
    <x v="608"/>
    <x v="24"/>
    <n v="1"/>
    <x v="3"/>
    <x v="3"/>
  </r>
  <r>
    <n v="1971"/>
    <x v="0"/>
    <x v="3"/>
    <x v="1672"/>
    <n v="1"/>
    <n v="1"/>
    <x v="489"/>
    <x v="14"/>
    <n v="3"/>
    <x v="1"/>
    <x v="0"/>
  </r>
  <r>
    <n v="1985"/>
    <x v="0"/>
    <x v="2"/>
    <x v="1673"/>
    <n v="0"/>
    <n v="0"/>
    <x v="641"/>
    <x v="17"/>
    <n v="6"/>
    <x v="2"/>
    <x v="4"/>
  </r>
  <r>
    <n v="1945"/>
    <x v="0"/>
    <x v="4"/>
    <x v="1674"/>
    <n v="0"/>
    <n v="0"/>
    <x v="158"/>
    <x v="38"/>
    <n v="6"/>
    <x v="7"/>
    <x v="0"/>
  </r>
  <r>
    <n v="1955"/>
    <x v="0"/>
    <x v="3"/>
    <x v="1675"/>
    <n v="0"/>
    <n v="1"/>
    <x v="556"/>
    <x v="15"/>
    <n v="3"/>
    <x v="1"/>
    <x v="2"/>
  </r>
  <r>
    <n v="1955"/>
    <x v="0"/>
    <x v="3"/>
    <x v="1675"/>
    <n v="0"/>
    <n v="1"/>
    <x v="556"/>
    <x v="15"/>
    <n v="3"/>
    <x v="1"/>
    <x v="1"/>
  </r>
  <r>
    <n v="1975"/>
    <x v="1"/>
    <x v="2"/>
    <x v="1676"/>
    <n v="0"/>
    <n v="1"/>
    <x v="584"/>
    <x v="32"/>
    <n v="2"/>
    <x v="4"/>
    <x v="6"/>
  </r>
  <r>
    <n v="1969"/>
    <x v="2"/>
    <x v="2"/>
    <x v="1677"/>
    <n v="1"/>
    <n v="1"/>
    <x v="328"/>
    <x v="0"/>
    <n v="1"/>
    <x v="5"/>
    <x v="0"/>
  </r>
  <r>
    <n v="1987"/>
    <x v="0"/>
    <x v="3"/>
    <x v="1678"/>
    <n v="0"/>
    <n v="0"/>
    <x v="208"/>
    <x v="21"/>
    <n v="2"/>
    <x v="0"/>
    <x v="0"/>
  </r>
  <r>
    <n v="1976"/>
    <x v="3"/>
    <x v="1"/>
    <x v="1679"/>
    <n v="0"/>
    <n v="1"/>
    <x v="291"/>
    <x v="13"/>
    <n v="6"/>
    <x v="5"/>
    <x v="1"/>
  </r>
  <r>
    <n v="1957"/>
    <x v="2"/>
    <x v="0"/>
    <x v="1680"/>
    <n v="0"/>
    <n v="0"/>
    <x v="618"/>
    <x v="2"/>
    <n v="5"/>
    <x v="5"/>
    <x v="0"/>
  </r>
  <r>
    <n v="1962"/>
    <x v="0"/>
    <x v="2"/>
    <x v="1681"/>
    <n v="0"/>
    <n v="1"/>
    <x v="293"/>
    <x v="29"/>
    <n v="10"/>
    <x v="6"/>
    <x v="1"/>
  </r>
  <r>
    <n v="1951"/>
    <x v="3"/>
    <x v="1"/>
    <x v="1682"/>
    <n v="2"/>
    <n v="1"/>
    <x v="270"/>
    <x v="43"/>
    <n v="2"/>
    <x v="4"/>
    <x v="0"/>
  </r>
  <r>
    <n v="1976"/>
    <x v="0"/>
    <x v="3"/>
    <x v="1683"/>
    <n v="0"/>
    <n v="1"/>
    <x v="642"/>
    <x v="10"/>
    <n v="8"/>
    <x v="6"/>
    <x v="6"/>
  </r>
  <r>
    <n v="1976"/>
    <x v="0"/>
    <x v="3"/>
    <x v="1683"/>
    <n v="0"/>
    <n v="1"/>
    <x v="642"/>
    <x v="10"/>
    <n v="8"/>
    <x v="6"/>
    <x v="6"/>
  </r>
  <r>
    <n v="1956"/>
    <x v="0"/>
    <x v="1"/>
    <x v="1684"/>
    <n v="0"/>
    <n v="0"/>
    <x v="627"/>
    <x v="2"/>
    <n v="7"/>
    <x v="5"/>
    <x v="0"/>
  </r>
  <r>
    <n v="1978"/>
    <x v="2"/>
    <x v="3"/>
    <x v="1685"/>
    <n v="0"/>
    <n v="0"/>
    <x v="574"/>
    <x v="7"/>
    <n v="9"/>
    <x v="3"/>
    <x v="0"/>
  </r>
  <r>
    <n v="1970"/>
    <x v="3"/>
    <x v="2"/>
    <x v="1686"/>
    <n v="1"/>
    <n v="0"/>
    <x v="296"/>
    <x v="0"/>
    <n v="4"/>
    <x v="1"/>
    <x v="6"/>
  </r>
  <r>
    <n v="1962"/>
    <x v="0"/>
    <x v="3"/>
    <x v="1687"/>
    <n v="0"/>
    <n v="0"/>
    <x v="95"/>
    <x v="23"/>
    <n v="4"/>
    <x v="2"/>
    <x v="0"/>
  </r>
  <r>
    <n v="1962"/>
    <x v="0"/>
    <x v="3"/>
    <x v="1687"/>
    <n v="0"/>
    <n v="0"/>
    <x v="95"/>
    <x v="23"/>
    <n v="4"/>
    <x v="2"/>
    <x v="5"/>
  </r>
  <r>
    <n v="1974"/>
    <x v="0"/>
    <x v="0"/>
    <x v="1688"/>
    <n v="1"/>
    <n v="1"/>
    <x v="369"/>
    <x v="19"/>
    <n v="1"/>
    <x v="4"/>
    <x v="3"/>
  </r>
  <r>
    <n v="1973"/>
    <x v="1"/>
    <x v="3"/>
    <x v="1689"/>
    <n v="0"/>
    <n v="1"/>
    <x v="128"/>
    <x v="25"/>
    <n v="8"/>
    <x v="1"/>
    <x v="0"/>
  </r>
  <r>
    <n v="1947"/>
    <x v="0"/>
    <x v="1"/>
    <x v="1690"/>
    <n v="0"/>
    <n v="0"/>
    <x v="246"/>
    <x v="44"/>
    <n v="2"/>
    <x v="0"/>
    <x v="6"/>
  </r>
  <r>
    <n v="1963"/>
    <x v="0"/>
    <x v="1"/>
    <x v="1691"/>
    <n v="0"/>
    <n v="0"/>
    <x v="352"/>
    <x v="29"/>
    <n v="5"/>
    <x v="2"/>
    <x v="2"/>
  </r>
  <r>
    <n v="1956"/>
    <x v="0"/>
    <x v="2"/>
    <x v="1692"/>
    <n v="0"/>
    <n v="1"/>
    <x v="643"/>
    <x v="31"/>
    <n v="6"/>
    <x v="7"/>
    <x v="3"/>
  </r>
  <r>
    <n v="1982"/>
    <x v="3"/>
    <x v="3"/>
    <x v="1693"/>
    <n v="0"/>
    <n v="0"/>
    <x v="385"/>
    <x v="30"/>
    <n v="7"/>
    <x v="7"/>
    <x v="0"/>
  </r>
  <r>
    <n v="1944"/>
    <x v="1"/>
    <x v="0"/>
    <x v="1694"/>
    <n v="0"/>
    <n v="0"/>
    <x v="311"/>
    <x v="47"/>
    <n v="9"/>
    <x v="3"/>
    <x v="0"/>
  </r>
  <r>
    <n v="1967"/>
    <x v="2"/>
    <x v="3"/>
    <x v="1695"/>
    <n v="1"/>
    <n v="1"/>
    <x v="342"/>
    <x v="45"/>
    <n v="1"/>
    <x v="1"/>
    <x v="1"/>
  </r>
  <r>
    <n v="1956"/>
    <x v="3"/>
    <x v="3"/>
    <x v="1696"/>
    <n v="1"/>
    <n v="1"/>
    <x v="163"/>
    <x v="31"/>
    <n v="4"/>
    <x v="3"/>
    <x v="0"/>
  </r>
  <r>
    <n v="1975"/>
    <x v="0"/>
    <x v="3"/>
    <x v="1697"/>
    <n v="1"/>
    <n v="0"/>
    <x v="624"/>
    <x v="32"/>
    <n v="1"/>
    <x v="6"/>
    <x v="0"/>
  </r>
  <r>
    <n v="1951"/>
    <x v="3"/>
    <x v="3"/>
    <x v="1698"/>
    <n v="1"/>
    <n v="1"/>
    <x v="625"/>
    <x v="28"/>
    <n v="3"/>
    <x v="1"/>
    <x v="0"/>
  </r>
  <r>
    <n v="1955"/>
    <x v="0"/>
    <x v="2"/>
    <x v="1699"/>
    <n v="0"/>
    <n v="1"/>
    <x v="39"/>
    <x v="15"/>
    <n v="11"/>
    <x v="4"/>
    <x v="1"/>
  </r>
  <r>
    <n v="1971"/>
    <x v="3"/>
    <x v="3"/>
    <x v="1700"/>
    <n v="0"/>
    <n v="0"/>
    <x v="619"/>
    <x v="25"/>
    <n v="4"/>
    <x v="2"/>
    <x v="6"/>
  </r>
  <r>
    <n v="1971"/>
    <x v="3"/>
    <x v="3"/>
    <x v="1700"/>
    <n v="0"/>
    <n v="0"/>
    <x v="619"/>
    <x v="25"/>
    <n v="4"/>
    <x v="2"/>
    <x v="0"/>
  </r>
  <r>
    <n v="1982"/>
    <x v="0"/>
    <x v="2"/>
    <x v="1701"/>
    <n v="0"/>
    <n v="0"/>
    <x v="186"/>
    <x v="9"/>
    <n v="3"/>
    <x v="3"/>
    <x v="0"/>
  </r>
  <r>
    <n v="1959"/>
    <x v="1"/>
    <x v="2"/>
    <x v="1702"/>
    <n v="0"/>
    <n v="1"/>
    <x v="323"/>
    <x v="11"/>
    <n v="3"/>
    <x v="1"/>
    <x v="4"/>
  </r>
  <r>
    <n v="1974"/>
    <x v="1"/>
    <x v="1"/>
    <x v="1703"/>
    <n v="0"/>
    <n v="0"/>
    <x v="215"/>
    <x v="19"/>
    <n v="4"/>
    <x v="0"/>
    <x v="1"/>
  </r>
  <r>
    <n v="1956"/>
    <x v="3"/>
    <x v="3"/>
    <x v="1704"/>
    <n v="1"/>
    <n v="1"/>
    <x v="621"/>
    <x v="15"/>
    <n v="2"/>
    <x v="1"/>
    <x v="0"/>
  </r>
  <r>
    <n v="1951"/>
    <x v="0"/>
    <x v="2"/>
    <x v="1705"/>
    <n v="0"/>
    <n v="2"/>
    <x v="49"/>
    <x v="41"/>
    <n v="7"/>
    <x v="4"/>
    <x v="0"/>
  </r>
  <r>
    <n v="1951"/>
    <x v="3"/>
    <x v="4"/>
    <x v="1706"/>
    <n v="0"/>
    <n v="2"/>
    <x v="246"/>
    <x v="41"/>
    <n v="9"/>
    <x v="1"/>
    <x v="0"/>
  </r>
  <r>
    <n v="1982"/>
    <x v="0"/>
    <x v="2"/>
    <x v="1707"/>
    <n v="1"/>
    <n v="0"/>
    <x v="498"/>
    <x v="9"/>
    <n v="2"/>
    <x v="7"/>
    <x v="6"/>
  </r>
  <r>
    <n v="1976"/>
    <x v="0"/>
    <x v="0"/>
    <x v="1708"/>
    <n v="1"/>
    <n v="0"/>
    <x v="7"/>
    <x v="32"/>
    <n v="3"/>
    <x v="4"/>
    <x v="6"/>
  </r>
  <r>
    <n v="1960"/>
    <x v="3"/>
    <x v="3"/>
    <x v="1709"/>
    <n v="0"/>
    <n v="0"/>
    <x v="353"/>
    <x v="1"/>
    <n v="3"/>
    <x v="2"/>
    <x v="6"/>
  </r>
  <r>
    <n v="1990"/>
    <x v="0"/>
    <x v="2"/>
    <x v="1710"/>
    <n v="1"/>
    <n v="0"/>
    <x v="286"/>
    <x v="20"/>
    <n v="2"/>
    <x v="4"/>
    <x v="1"/>
  </r>
  <r>
    <n v="1966"/>
    <x v="1"/>
    <x v="1"/>
    <x v="814"/>
    <n v="1"/>
    <n v="2"/>
    <x v="218"/>
    <x v="3"/>
    <n v="3"/>
    <x v="4"/>
    <x v="0"/>
  </r>
  <r>
    <n v="1963"/>
    <x v="1"/>
    <x v="3"/>
    <x v="1711"/>
    <n v="0"/>
    <n v="1"/>
    <x v="398"/>
    <x v="29"/>
    <n v="6"/>
    <x v="5"/>
    <x v="6"/>
  </r>
  <r>
    <n v="1957"/>
    <x v="3"/>
    <x v="3"/>
    <x v="1712"/>
    <n v="0"/>
    <n v="0"/>
    <x v="58"/>
    <x v="2"/>
    <n v="4"/>
    <x v="2"/>
    <x v="0"/>
  </r>
  <r>
    <n v="1965"/>
    <x v="0"/>
    <x v="2"/>
    <x v="1713"/>
    <n v="1"/>
    <n v="1"/>
    <x v="526"/>
    <x v="36"/>
    <n v="1"/>
    <x v="5"/>
    <x v="0"/>
  </r>
  <r>
    <n v="1986"/>
    <x v="1"/>
    <x v="3"/>
    <x v="1714"/>
    <n v="1"/>
    <n v="0"/>
    <x v="326"/>
    <x v="27"/>
    <n v="1"/>
    <x v="1"/>
    <x v="0"/>
  </r>
  <r>
    <n v="1946"/>
    <x v="1"/>
    <x v="2"/>
    <x v="1715"/>
    <n v="0"/>
    <n v="0"/>
    <x v="223"/>
    <x v="44"/>
    <n v="4"/>
    <x v="4"/>
    <x v="0"/>
  </r>
  <r>
    <n v="1946"/>
    <x v="1"/>
    <x v="2"/>
    <x v="1715"/>
    <n v="0"/>
    <n v="0"/>
    <x v="223"/>
    <x v="44"/>
    <n v="4"/>
    <x v="4"/>
    <x v="0"/>
  </r>
  <r>
    <n v="1960"/>
    <x v="0"/>
    <x v="3"/>
    <x v="1716"/>
    <n v="1"/>
    <n v="1"/>
    <x v="597"/>
    <x v="1"/>
    <n v="1"/>
    <x v="6"/>
    <x v="0"/>
  </r>
  <r>
    <n v="1953"/>
    <x v="0"/>
    <x v="3"/>
    <x v="1717"/>
    <n v="1"/>
    <n v="1"/>
    <x v="377"/>
    <x v="5"/>
    <n v="1"/>
    <x v="3"/>
    <x v="1"/>
  </r>
  <r>
    <n v="1982"/>
    <x v="0"/>
    <x v="2"/>
    <x v="1718"/>
    <n v="1"/>
    <n v="0"/>
    <x v="567"/>
    <x v="30"/>
    <n v="6"/>
    <x v="4"/>
    <x v="0"/>
  </r>
  <r>
    <n v="1986"/>
    <x v="4"/>
    <x v="1"/>
    <x v="1719"/>
    <n v="0"/>
    <n v="0"/>
    <x v="458"/>
    <x v="21"/>
    <n v="2"/>
    <x v="3"/>
    <x v="6"/>
  </r>
  <r>
    <n v="1985"/>
    <x v="2"/>
    <x v="1"/>
    <x v="1720"/>
    <n v="1"/>
    <n v="0"/>
    <x v="318"/>
    <x v="27"/>
    <n v="2"/>
    <x v="4"/>
    <x v="2"/>
  </r>
  <r>
    <n v="1975"/>
    <x v="3"/>
    <x v="1"/>
    <x v="1721"/>
    <n v="1"/>
    <n v="1"/>
    <x v="360"/>
    <x v="13"/>
    <n v="3"/>
    <x v="6"/>
    <x v="0"/>
  </r>
  <r>
    <n v="1975"/>
    <x v="3"/>
    <x v="1"/>
    <x v="1721"/>
    <n v="1"/>
    <n v="1"/>
    <x v="360"/>
    <x v="13"/>
    <n v="3"/>
    <x v="6"/>
    <x v="1"/>
  </r>
  <r>
    <n v="1975"/>
    <x v="3"/>
    <x v="1"/>
    <x v="1721"/>
    <n v="1"/>
    <n v="1"/>
    <x v="360"/>
    <x v="13"/>
    <n v="3"/>
    <x v="6"/>
    <x v="5"/>
  </r>
  <r>
    <n v="1956"/>
    <x v="2"/>
    <x v="2"/>
    <x v="1722"/>
    <n v="0"/>
    <n v="1"/>
    <x v="185"/>
    <x v="2"/>
    <n v="5"/>
    <x v="1"/>
    <x v="4"/>
  </r>
  <r>
    <n v="1989"/>
    <x v="3"/>
    <x v="3"/>
    <x v="1723"/>
    <n v="0"/>
    <n v="0"/>
    <x v="381"/>
    <x v="4"/>
    <n v="4"/>
    <x v="0"/>
    <x v="0"/>
  </r>
  <r>
    <n v="1963"/>
    <x v="2"/>
    <x v="1"/>
    <x v="1724"/>
    <n v="1"/>
    <n v="1"/>
    <x v="127"/>
    <x v="33"/>
    <n v="1"/>
    <x v="7"/>
    <x v="0"/>
  </r>
  <r>
    <n v="1953"/>
    <x v="0"/>
    <x v="3"/>
    <x v="1725"/>
    <n v="0"/>
    <n v="1"/>
    <x v="644"/>
    <x v="43"/>
    <n v="3"/>
    <x v="4"/>
    <x v="0"/>
  </r>
  <r>
    <n v="1964"/>
    <x v="0"/>
    <x v="1"/>
    <x v="1726"/>
    <n v="0"/>
    <n v="0"/>
    <x v="352"/>
    <x v="35"/>
    <n v="4"/>
    <x v="0"/>
    <x v="0"/>
  </r>
  <r>
    <n v="1975"/>
    <x v="0"/>
    <x v="4"/>
    <x v="1727"/>
    <n v="0"/>
    <n v="1"/>
    <x v="643"/>
    <x v="32"/>
    <n v="6"/>
    <x v="5"/>
    <x v="0"/>
  </r>
  <r>
    <n v="1975"/>
    <x v="0"/>
    <x v="4"/>
    <x v="1727"/>
    <n v="0"/>
    <n v="1"/>
    <x v="643"/>
    <x v="32"/>
    <n v="6"/>
    <x v="5"/>
    <x v="4"/>
  </r>
  <r>
    <n v="1967"/>
    <x v="0"/>
    <x v="3"/>
    <x v="1728"/>
    <n v="0"/>
    <n v="0"/>
    <x v="641"/>
    <x v="45"/>
    <n v="2"/>
    <x v="0"/>
    <x v="2"/>
  </r>
  <r>
    <n v="1980"/>
    <x v="2"/>
    <x v="2"/>
    <x v="1729"/>
    <n v="1"/>
    <n v="1"/>
    <x v="462"/>
    <x v="40"/>
    <n v="4"/>
    <x v="7"/>
    <x v="0"/>
  </r>
  <r>
    <n v="1973"/>
    <x v="3"/>
    <x v="3"/>
    <x v="120"/>
    <n v="0"/>
    <n v="0"/>
    <x v="190"/>
    <x v="19"/>
    <n v="2"/>
    <x v="0"/>
    <x v="4"/>
  </r>
  <r>
    <n v="1962"/>
    <x v="3"/>
    <x v="1"/>
    <x v="1730"/>
    <n v="0"/>
    <n v="2"/>
    <x v="645"/>
    <x v="33"/>
    <n v="5"/>
    <x v="4"/>
    <x v="0"/>
  </r>
  <r>
    <n v="1967"/>
    <x v="0"/>
    <x v="1"/>
    <x v="1731"/>
    <n v="1"/>
    <n v="1"/>
    <x v="287"/>
    <x v="45"/>
    <n v="1"/>
    <x v="3"/>
    <x v="0"/>
  </r>
  <r>
    <n v="1959"/>
    <x v="0"/>
    <x v="3"/>
    <x v="1732"/>
    <n v="0"/>
    <n v="1"/>
    <x v="399"/>
    <x v="8"/>
    <n v="5"/>
    <x v="5"/>
    <x v="6"/>
  </r>
  <r>
    <n v="1974"/>
    <x v="1"/>
    <x v="3"/>
    <x v="1733"/>
    <n v="1"/>
    <n v="0"/>
    <x v="577"/>
    <x v="16"/>
    <n v="2"/>
    <x v="6"/>
    <x v="0"/>
  </r>
  <r>
    <n v="1973"/>
    <x v="2"/>
    <x v="2"/>
    <x v="1734"/>
    <n v="1"/>
    <n v="0"/>
    <x v="84"/>
    <x v="19"/>
    <n v="3"/>
    <x v="3"/>
    <x v="4"/>
  </r>
  <r>
    <n v="1952"/>
    <x v="0"/>
    <x v="0"/>
    <x v="1735"/>
    <n v="0"/>
    <n v="1"/>
    <x v="553"/>
    <x v="43"/>
    <n v="3"/>
    <x v="2"/>
    <x v="0"/>
  </r>
  <r>
    <n v="1979"/>
    <x v="0"/>
    <x v="2"/>
    <x v="1736"/>
    <n v="1"/>
    <n v="1"/>
    <x v="195"/>
    <x v="7"/>
    <n v="11"/>
    <x v="6"/>
    <x v="5"/>
  </r>
  <r>
    <n v="1972"/>
    <x v="0"/>
    <x v="2"/>
    <x v="1737"/>
    <n v="1"/>
    <n v="1"/>
    <x v="551"/>
    <x v="25"/>
    <n v="3"/>
    <x v="6"/>
    <x v="1"/>
  </r>
  <r>
    <n v="1956"/>
    <x v="3"/>
    <x v="2"/>
    <x v="1738"/>
    <n v="0"/>
    <n v="1"/>
    <x v="111"/>
    <x v="31"/>
    <n v="10"/>
    <x v="6"/>
    <x v="0"/>
  </r>
  <r>
    <n v="1965"/>
    <x v="2"/>
    <x v="3"/>
    <x v="1739"/>
    <n v="0"/>
    <n v="0"/>
    <x v="378"/>
    <x v="36"/>
    <n v="3"/>
    <x v="0"/>
    <x v="1"/>
  </r>
  <r>
    <n v="1952"/>
    <x v="0"/>
    <x v="1"/>
    <x v="1740"/>
    <n v="0"/>
    <n v="0"/>
    <x v="646"/>
    <x v="5"/>
    <n v="6"/>
    <x v="7"/>
    <x v="0"/>
  </r>
  <r>
    <n v="1953"/>
    <x v="1"/>
    <x v="1"/>
    <x v="1741"/>
    <n v="2"/>
    <n v="1"/>
    <x v="578"/>
    <x v="12"/>
    <n v="6"/>
    <x v="8"/>
    <x v="6"/>
  </r>
  <r>
    <n v="1974"/>
    <x v="0"/>
    <x v="3"/>
    <x v="1539"/>
    <n v="0"/>
    <n v="1"/>
    <x v="619"/>
    <x v="32"/>
    <n v="10"/>
    <x v="4"/>
    <x v="0"/>
  </r>
  <r>
    <n v="1971"/>
    <x v="0"/>
    <x v="0"/>
    <x v="1742"/>
    <n v="0"/>
    <n v="1"/>
    <x v="23"/>
    <x v="25"/>
    <n v="4"/>
    <x v="6"/>
    <x v="1"/>
  </r>
  <r>
    <n v="1957"/>
    <x v="0"/>
    <x v="2"/>
    <x v="1743"/>
    <n v="0"/>
    <n v="0"/>
    <x v="65"/>
    <x v="11"/>
    <n v="4"/>
    <x v="2"/>
    <x v="0"/>
  </r>
  <r>
    <n v="1958"/>
    <x v="0"/>
    <x v="3"/>
    <x v="120"/>
    <n v="1"/>
    <n v="1"/>
    <x v="93"/>
    <x v="8"/>
    <n v="1"/>
    <x v="1"/>
    <x v="3"/>
  </r>
  <r>
    <n v="1985"/>
    <x v="0"/>
    <x v="1"/>
    <x v="1744"/>
    <n v="1"/>
    <n v="0"/>
    <x v="579"/>
    <x v="27"/>
    <n v="3"/>
    <x v="6"/>
    <x v="4"/>
  </r>
  <r>
    <n v="1985"/>
    <x v="0"/>
    <x v="1"/>
    <x v="1744"/>
    <n v="1"/>
    <n v="0"/>
    <x v="579"/>
    <x v="27"/>
    <n v="3"/>
    <x v="6"/>
    <x v="0"/>
  </r>
  <r>
    <n v="1962"/>
    <x v="0"/>
    <x v="3"/>
    <x v="1745"/>
    <n v="0"/>
    <n v="1"/>
    <x v="297"/>
    <x v="23"/>
    <n v="5"/>
    <x v="4"/>
    <x v="0"/>
  </r>
  <r>
    <n v="1988"/>
    <x v="0"/>
    <x v="3"/>
    <x v="1746"/>
    <n v="1"/>
    <n v="0"/>
    <x v="354"/>
    <x v="4"/>
    <n v="1"/>
    <x v="8"/>
    <x v="6"/>
  </r>
  <r>
    <n v="1952"/>
    <x v="0"/>
    <x v="2"/>
    <x v="1747"/>
    <n v="0"/>
    <n v="1"/>
    <x v="302"/>
    <x v="43"/>
    <n v="4"/>
    <x v="1"/>
    <x v="0"/>
  </r>
  <r>
    <n v="1958"/>
    <x v="0"/>
    <x v="2"/>
    <x v="1748"/>
    <n v="0"/>
    <n v="0"/>
    <x v="603"/>
    <x v="11"/>
    <n v="2"/>
    <x v="0"/>
    <x v="4"/>
  </r>
  <r>
    <n v="1974"/>
    <x v="0"/>
    <x v="2"/>
    <x v="1749"/>
    <n v="1"/>
    <n v="1"/>
    <x v="647"/>
    <x v="16"/>
    <n v="6"/>
    <x v="3"/>
    <x v="0"/>
  </r>
  <r>
    <n v="1962"/>
    <x v="1"/>
    <x v="0"/>
    <x v="1750"/>
    <n v="0"/>
    <n v="0"/>
    <x v="631"/>
    <x v="33"/>
    <n v="4"/>
    <x v="0"/>
    <x v="0"/>
  </r>
  <r>
    <n v="1962"/>
    <x v="1"/>
    <x v="0"/>
    <x v="1750"/>
    <n v="0"/>
    <n v="0"/>
    <x v="631"/>
    <x v="33"/>
    <n v="4"/>
    <x v="0"/>
    <x v="0"/>
  </r>
  <r>
    <n v="1962"/>
    <x v="3"/>
    <x v="0"/>
    <x v="1751"/>
    <n v="0"/>
    <n v="1"/>
    <x v="334"/>
    <x v="33"/>
    <n v="5"/>
    <x v="1"/>
    <x v="0"/>
  </r>
  <r>
    <n v="1951"/>
    <x v="0"/>
    <x v="0"/>
    <x v="1752"/>
    <n v="0"/>
    <n v="1"/>
    <x v="206"/>
    <x v="28"/>
    <n v="9"/>
    <x v="6"/>
    <x v="3"/>
  </r>
  <r>
    <n v="1975"/>
    <x v="1"/>
    <x v="2"/>
    <x v="1753"/>
    <n v="1"/>
    <n v="1"/>
    <x v="121"/>
    <x v="32"/>
    <n v="9"/>
    <x v="3"/>
    <x v="4"/>
  </r>
  <r>
    <n v="1985"/>
    <x v="3"/>
    <x v="2"/>
    <x v="1754"/>
    <n v="1"/>
    <n v="0"/>
    <x v="133"/>
    <x v="17"/>
    <n v="2"/>
    <x v="6"/>
    <x v="3"/>
  </r>
  <r>
    <n v="1956"/>
    <x v="3"/>
    <x v="3"/>
    <x v="1755"/>
    <n v="1"/>
    <n v="1"/>
    <x v="135"/>
    <x v="31"/>
    <n v="6"/>
    <x v="1"/>
    <x v="6"/>
  </r>
  <r>
    <n v="1978"/>
    <x v="0"/>
    <x v="2"/>
    <x v="1756"/>
    <n v="0"/>
    <n v="1"/>
    <x v="89"/>
    <x v="34"/>
    <n v="5"/>
    <x v="2"/>
    <x v="5"/>
  </r>
  <r>
    <n v="1956"/>
    <x v="3"/>
    <x v="3"/>
    <x v="1757"/>
    <n v="0"/>
    <n v="0"/>
    <x v="170"/>
    <x v="31"/>
    <n v="1"/>
    <x v="4"/>
    <x v="0"/>
  </r>
  <r>
    <n v="1954"/>
    <x v="0"/>
    <x v="3"/>
    <x v="1758"/>
    <n v="1"/>
    <n v="1"/>
    <x v="648"/>
    <x v="15"/>
    <n v="1"/>
    <x v="4"/>
    <x v="5"/>
  </r>
  <r>
    <n v="1975"/>
    <x v="2"/>
    <x v="3"/>
    <x v="1759"/>
    <n v="0"/>
    <n v="1"/>
    <x v="272"/>
    <x v="13"/>
    <n v="11"/>
    <x v="6"/>
    <x v="1"/>
  </r>
  <r>
    <n v="1947"/>
    <x v="1"/>
    <x v="3"/>
    <x v="1760"/>
    <n v="0"/>
    <n v="0"/>
    <x v="47"/>
    <x v="44"/>
    <n v="4"/>
    <x v="0"/>
    <x v="6"/>
  </r>
  <r>
    <n v="1976"/>
    <x v="0"/>
    <x v="2"/>
    <x v="1761"/>
    <n v="1"/>
    <n v="1"/>
    <x v="333"/>
    <x v="32"/>
    <n v="1"/>
    <x v="4"/>
    <x v="1"/>
  </r>
  <r>
    <n v="1978"/>
    <x v="1"/>
    <x v="2"/>
    <x v="1762"/>
    <n v="1"/>
    <n v="0"/>
    <x v="298"/>
    <x v="10"/>
    <n v="2"/>
    <x v="5"/>
    <x v="6"/>
  </r>
  <r>
    <n v="1974"/>
    <x v="1"/>
    <x v="2"/>
    <x v="1763"/>
    <n v="0"/>
    <n v="1"/>
    <x v="247"/>
    <x v="19"/>
    <n v="8"/>
    <x v="7"/>
    <x v="4"/>
  </r>
  <r>
    <n v="1972"/>
    <x v="1"/>
    <x v="3"/>
    <x v="1764"/>
    <n v="0"/>
    <n v="0"/>
    <x v="470"/>
    <x v="25"/>
    <n v="6"/>
    <x v="2"/>
    <x v="4"/>
  </r>
  <r>
    <n v="1960"/>
    <x v="2"/>
    <x v="3"/>
    <x v="1765"/>
    <n v="1"/>
    <n v="1"/>
    <x v="643"/>
    <x v="1"/>
    <n v="2"/>
    <x v="4"/>
    <x v="2"/>
  </r>
  <r>
    <n v="1965"/>
    <x v="0"/>
    <x v="3"/>
    <x v="1766"/>
    <n v="0"/>
    <n v="1"/>
    <x v="520"/>
    <x v="36"/>
    <n v="3"/>
    <x v="5"/>
    <x v="0"/>
  </r>
  <r>
    <n v="1967"/>
    <x v="3"/>
    <x v="2"/>
    <x v="1767"/>
    <n v="1"/>
    <n v="1"/>
    <x v="452"/>
    <x v="45"/>
    <n v="1"/>
    <x v="3"/>
    <x v="6"/>
  </r>
  <r>
    <n v="1971"/>
    <x v="1"/>
    <x v="2"/>
    <x v="1768"/>
    <n v="1"/>
    <n v="0"/>
    <x v="526"/>
    <x v="18"/>
    <n v="2"/>
    <x v="3"/>
    <x v="0"/>
  </r>
  <r>
    <n v="1962"/>
    <x v="2"/>
    <x v="3"/>
    <x v="1769"/>
    <n v="0"/>
    <n v="0"/>
    <x v="233"/>
    <x v="33"/>
    <n v="3"/>
    <x v="0"/>
    <x v="0"/>
  </r>
  <r>
    <n v="1975"/>
    <x v="0"/>
    <x v="0"/>
    <x v="1770"/>
    <n v="1"/>
    <n v="0"/>
    <x v="400"/>
    <x v="32"/>
    <n v="5"/>
    <x v="6"/>
    <x v="0"/>
  </r>
  <r>
    <n v="1976"/>
    <x v="3"/>
    <x v="3"/>
    <x v="1771"/>
    <n v="0"/>
    <n v="0"/>
    <x v="204"/>
    <x v="13"/>
    <n v="2"/>
    <x v="3"/>
    <x v="0"/>
  </r>
  <r>
    <n v="1968"/>
    <x v="0"/>
    <x v="3"/>
    <x v="1772"/>
    <n v="2"/>
    <n v="0"/>
    <x v="436"/>
    <x v="24"/>
    <n v="5"/>
    <x v="8"/>
    <x v="6"/>
  </r>
  <r>
    <n v="1967"/>
    <x v="0"/>
    <x v="3"/>
    <x v="1773"/>
    <n v="1"/>
    <n v="1"/>
    <x v="280"/>
    <x v="45"/>
    <n v="2"/>
    <x v="6"/>
    <x v="0"/>
  </r>
  <r>
    <n v="1971"/>
    <x v="3"/>
    <x v="2"/>
    <x v="1774"/>
    <n v="0"/>
    <n v="1"/>
    <x v="132"/>
    <x v="18"/>
    <n v="3"/>
    <x v="3"/>
    <x v="0"/>
  </r>
  <r>
    <n v="1965"/>
    <x v="1"/>
    <x v="2"/>
    <x v="1775"/>
    <n v="0"/>
    <n v="1"/>
    <x v="166"/>
    <x v="36"/>
    <n v="7"/>
    <x v="1"/>
    <x v="6"/>
  </r>
  <r>
    <n v="1969"/>
    <x v="0"/>
    <x v="1"/>
    <x v="1776"/>
    <n v="0"/>
    <n v="0"/>
    <x v="89"/>
    <x v="0"/>
    <n v="2"/>
    <x v="3"/>
    <x v="2"/>
  </r>
  <r>
    <n v="1976"/>
    <x v="0"/>
    <x v="3"/>
    <x v="1777"/>
    <n v="0"/>
    <n v="1"/>
    <x v="171"/>
    <x v="10"/>
    <n v="6"/>
    <x v="7"/>
    <x v="0"/>
  </r>
  <r>
    <n v="1951"/>
    <x v="4"/>
    <x v="2"/>
    <x v="1778"/>
    <n v="0"/>
    <n v="0"/>
    <x v="317"/>
    <x v="43"/>
    <n v="4"/>
    <x v="3"/>
    <x v="0"/>
  </r>
  <r>
    <n v="1961"/>
    <x v="0"/>
    <x v="1"/>
    <x v="1779"/>
    <n v="0"/>
    <n v="0"/>
    <x v="44"/>
    <x v="33"/>
    <n v="5"/>
    <x v="2"/>
    <x v="4"/>
  </r>
  <r>
    <n v="1970"/>
    <x v="1"/>
    <x v="2"/>
    <x v="1780"/>
    <n v="1"/>
    <n v="1"/>
    <x v="95"/>
    <x v="0"/>
    <n v="2"/>
    <x v="3"/>
    <x v="5"/>
  </r>
  <r>
    <n v="1968"/>
    <x v="3"/>
    <x v="0"/>
    <x v="1781"/>
    <n v="1"/>
    <n v="0"/>
    <x v="607"/>
    <x v="45"/>
    <n v="2"/>
    <x v="4"/>
    <x v="0"/>
  </r>
  <r>
    <n v="1954"/>
    <x v="1"/>
    <x v="1"/>
    <x v="1782"/>
    <n v="0"/>
    <n v="0"/>
    <x v="127"/>
    <x v="5"/>
    <n v="4"/>
    <x v="0"/>
    <x v="0"/>
  </r>
  <r>
    <n v="1966"/>
    <x v="1"/>
    <x v="3"/>
    <x v="1783"/>
    <n v="0"/>
    <n v="1"/>
    <x v="276"/>
    <x v="36"/>
    <n v="8"/>
    <x v="1"/>
    <x v="0"/>
  </r>
  <r>
    <n v="1958"/>
    <x v="1"/>
    <x v="3"/>
    <x v="1784"/>
    <n v="0"/>
    <n v="0"/>
    <x v="175"/>
    <x v="2"/>
    <n v="2"/>
    <x v="0"/>
    <x v="1"/>
  </r>
  <r>
    <n v="1976"/>
    <x v="3"/>
    <x v="2"/>
    <x v="1785"/>
    <n v="1"/>
    <n v="0"/>
    <x v="145"/>
    <x v="32"/>
    <n v="1"/>
    <x v="4"/>
    <x v="0"/>
  </r>
  <r>
    <n v="1944"/>
    <x v="3"/>
    <x v="4"/>
    <x v="1786"/>
    <n v="0"/>
    <n v="0"/>
    <x v="107"/>
    <x v="47"/>
    <n v="3"/>
    <x v="7"/>
    <x v="0"/>
  </r>
  <r>
    <n v="1958"/>
    <x v="3"/>
    <x v="3"/>
    <x v="1787"/>
    <n v="0"/>
    <n v="1"/>
    <x v="373"/>
    <x v="11"/>
    <n v="1"/>
    <x v="7"/>
    <x v="2"/>
  </r>
  <r>
    <n v="1950"/>
    <x v="1"/>
    <x v="2"/>
    <x v="1788"/>
    <n v="1"/>
    <n v="1"/>
    <x v="629"/>
    <x v="41"/>
    <n v="1"/>
    <x v="1"/>
    <x v="3"/>
  </r>
  <r>
    <n v="1954"/>
    <x v="0"/>
    <x v="2"/>
    <x v="1789"/>
    <n v="0"/>
    <n v="0"/>
    <x v="580"/>
    <x v="12"/>
    <n v="11"/>
    <x v="3"/>
    <x v="3"/>
  </r>
  <r>
    <n v="1955"/>
    <x v="0"/>
    <x v="2"/>
    <x v="1790"/>
    <n v="0"/>
    <n v="1"/>
    <x v="222"/>
    <x v="15"/>
    <n v="3"/>
    <x v="4"/>
    <x v="4"/>
  </r>
  <r>
    <n v="1955"/>
    <x v="0"/>
    <x v="0"/>
    <x v="1791"/>
    <n v="1"/>
    <n v="1"/>
    <x v="222"/>
    <x v="15"/>
    <n v="1"/>
    <x v="3"/>
    <x v="0"/>
  </r>
  <r>
    <n v="1970"/>
    <x v="0"/>
    <x v="3"/>
    <x v="1792"/>
    <n v="1"/>
    <n v="2"/>
    <x v="207"/>
    <x v="14"/>
    <n v="2"/>
    <x v="1"/>
    <x v="4"/>
  </r>
  <r>
    <n v="1964"/>
    <x v="1"/>
    <x v="2"/>
    <x v="1793"/>
    <n v="0"/>
    <n v="1"/>
    <x v="649"/>
    <x v="36"/>
    <n v="9"/>
    <x v="4"/>
    <x v="1"/>
  </r>
  <r>
    <n v="1988"/>
    <x v="1"/>
    <x v="2"/>
    <x v="1794"/>
    <n v="0"/>
    <n v="0"/>
    <x v="319"/>
    <x v="46"/>
    <n v="4"/>
    <x v="7"/>
    <x v="6"/>
  </r>
  <r>
    <n v="1988"/>
    <x v="1"/>
    <x v="2"/>
    <x v="1794"/>
    <n v="0"/>
    <n v="0"/>
    <x v="319"/>
    <x v="46"/>
    <n v="4"/>
    <x v="7"/>
    <x v="0"/>
  </r>
  <r>
    <n v="1987"/>
    <x v="0"/>
    <x v="1"/>
    <x v="1795"/>
    <n v="1"/>
    <n v="0"/>
    <x v="225"/>
    <x v="4"/>
    <n v="5"/>
    <x v="3"/>
    <x v="0"/>
  </r>
  <r>
    <n v="1972"/>
    <x v="0"/>
    <x v="2"/>
    <x v="1796"/>
    <n v="1"/>
    <n v="2"/>
    <x v="460"/>
    <x v="19"/>
    <n v="5"/>
    <x v="6"/>
    <x v="0"/>
  </r>
  <r>
    <n v="1971"/>
    <x v="2"/>
    <x v="0"/>
    <x v="1797"/>
    <n v="0"/>
    <n v="0"/>
    <x v="360"/>
    <x v="25"/>
    <n v="9"/>
    <x v="3"/>
    <x v="0"/>
  </r>
  <r>
    <n v="1978"/>
    <x v="1"/>
    <x v="3"/>
    <x v="1798"/>
    <n v="1"/>
    <n v="0"/>
    <x v="637"/>
    <x v="7"/>
    <n v="6"/>
    <x v="6"/>
    <x v="0"/>
  </r>
  <r>
    <n v="1974"/>
    <x v="1"/>
    <x v="1"/>
    <x v="1799"/>
    <n v="1"/>
    <n v="0"/>
    <x v="650"/>
    <x v="19"/>
    <n v="2"/>
    <x v="1"/>
    <x v="0"/>
  </r>
  <r>
    <n v="1981"/>
    <x v="0"/>
    <x v="0"/>
    <x v="1800"/>
    <n v="0"/>
    <n v="0"/>
    <x v="310"/>
    <x v="40"/>
    <n v="2"/>
    <x v="4"/>
    <x v="6"/>
  </r>
  <r>
    <n v="1984"/>
    <x v="0"/>
    <x v="2"/>
    <x v="1397"/>
    <n v="1"/>
    <n v="0"/>
    <x v="384"/>
    <x v="26"/>
    <n v="3"/>
    <x v="6"/>
    <x v="1"/>
  </r>
  <r>
    <n v="1984"/>
    <x v="0"/>
    <x v="2"/>
    <x v="1801"/>
    <n v="0"/>
    <n v="0"/>
    <x v="300"/>
    <x v="22"/>
    <n v="4"/>
    <x v="0"/>
    <x v="1"/>
  </r>
  <r>
    <n v="1953"/>
    <x v="1"/>
    <x v="2"/>
    <x v="1802"/>
    <n v="0"/>
    <n v="1"/>
    <x v="651"/>
    <x v="5"/>
    <n v="3"/>
    <x v="7"/>
    <x v="0"/>
  </r>
  <r>
    <n v="1989"/>
    <x v="0"/>
    <x v="1"/>
    <x v="1803"/>
    <n v="1"/>
    <n v="0"/>
    <x v="491"/>
    <x v="46"/>
    <n v="1"/>
    <x v="6"/>
    <x v="5"/>
  </r>
  <r>
    <n v="1977"/>
    <x v="1"/>
    <x v="1"/>
    <x v="1804"/>
    <n v="1"/>
    <n v="1"/>
    <x v="11"/>
    <x v="10"/>
    <n v="1"/>
    <x v="3"/>
    <x v="0"/>
  </r>
  <r>
    <n v="1959"/>
    <x v="0"/>
    <x v="3"/>
    <x v="1805"/>
    <n v="0"/>
    <n v="1"/>
    <x v="157"/>
    <x v="8"/>
    <n v="11"/>
    <x v="3"/>
    <x v="0"/>
  </r>
  <r>
    <n v="1954"/>
    <x v="1"/>
    <x v="2"/>
    <x v="1806"/>
    <n v="0"/>
    <n v="1"/>
    <x v="609"/>
    <x v="12"/>
    <n v="9"/>
    <x v="6"/>
    <x v="0"/>
  </r>
  <r>
    <n v="1966"/>
    <x v="3"/>
    <x v="2"/>
    <x v="1807"/>
    <n v="0"/>
    <n v="1"/>
    <x v="451"/>
    <x v="3"/>
    <n v="2"/>
    <x v="5"/>
    <x v="0"/>
  </r>
  <r>
    <n v="1965"/>
    <x v="2"/>
    <x v="2"/>
    <x v="1808"/>
    <n v="0"/>
    <n v="1"/>
    <x v="453"/>
    <x v="36"/>
    <n v="2"/>
    <x v="5"/>
    <x v="4"/>
  </r>
  <r>
    <n v="1965"/>
    <x v="2"/>
    <x v="2"/>
    <x v="1808"/>
    <n v="0"/>
    <n v="1"/>
    <x v="453"/>
    <x v="36"/>
    <n v="2"/>
    <x v="5"/>
    <x v="0"/>
  </r>
  <r>
    <n v="1956"/>
    <x v="0"/>
    <x v="2"/>
    <x v="1809"/>
    <n v="0"/>
    <n v="2"/>
    <x v="58"/>
    <x v="31"/>
    <n v="6"/>
    <x v="1"/>
    <x v="0"/>
  </r>
  <r>
    <n v="1969"/>
    <x v="0"/>
    <x v="3"/>
    <x v="1810"/>
    <n v="0"/>
    <n v="0"/>
    <x v="512"/>
    <x v="0"/>
    <n v="4"/>
    <x v="2"/>
    <x v="0"/>
  </r>
  <r>
    <n v="1956"/>
    <x v="1"/>
    <x v="3"/>
    <x v="1811"/>
    <n v="0"/>
    <n v="0"/>
    <x v="36"/>
    <x v="31"/>
    <n v="4"/>
    <x v="2"/>
    <x v="0"/>
  </r>
  <r>
    <n v="1949"/>
    <x v="3"/>
    <x v="2"/>
    <x v="1812"/>
    <n v="0"/>
    <n v="1"/>
    <x v="132"/>
    <x v="39"/>
    <n v="11"/>
    <x v="1"/>
    <x v="2"/>
  </r>
  <r>
    <n v="1978"/>
    <x v="0"/>
    <x v="2"/>
    <x v="1813"/>
    <n v="1"/>
    <n v="1"/>
    <x v="89"/>
    <x v="34"/>
    <n v="1"/>
    <x v="3"/>
    <x v="0"/>
  </r>
  <r>
    <n v="1956"/>
    <x v="0"/>
    <x v="0"/>
    <x v="1814"/>
    <n v="0"/>
    <n v="0"/>
    <x v="637"/>
    <x v="2"/>
    <n v="1"/>
    <x v="6"/>
    <x v="0"/>
  </r>
  <r>
    <n v="1952"/>
    <x v="0"/>
    <x v="1"/>
    <x v="1815"/>
    <n v="0"/>
    <n v="0"/>
    <x v="369"/>
    <x v="28"/>
    <n v="2"/>
    <x v="0"/>
    <x v="4"/>
  </r>
  <r>
    <n v="1952"/>
    <x v="0"/>
    <x v="1"/>
    <x v="1815"/>
    <n v="0"/>
    <n v="0"/>
    <x v="369"/>
    <x v="28"/>
    <n v="2"/>
    <x v="0"/>
    <x v="6"/>
  </r>
  <r>
    <n v="1953"/>
    <x v="0"/>
    <x v="2"/>
    <x v="1816"/>
    <n v="0"/>
    <n v="1"/>
    <x v="116"/>
    <x v="43"/>
    <n v="2"/>
    <x v="1"/>
    <x v="0"/>
  </r>
  <r>
    <n v="1966"/>
    <x v="1"/>
    <x v="1"/>
    <x v="1817"/>
    <n v="0"/>
    <n v="2"/>
    <x v="11"/>
    <x v="3"/>
    <n v="23"/>
    <x v="9"/>
    <x v="0"/>
  </r>
  <r>
    <n v="1977"/>
    <x v="0"/>
    <x v="3"/>
    <x v="1818"/>
    <n v="1"/>
    <n v="0"/>
    <x v="410"/>
    <x v="10"/>
    <n v="2"/>
    <x v="5"/>
    <x v="6"/>
  </r>
  <r>
    <n v="1972"/>
    <x v="3"/>
    <x v="0"/>
    <x v="1819"/>
    <n v="1"/>
    <n v="0"/>
    <x v="31"/>
    <x v="25"/>
    <n v="5"/>
    <x v="6"/>
    <x v="0"/>
  </r>
  <r>
    <n v="1958"/>
    <x v="1"/>
    <x v="3"/>
    <x v="1820"/>
    <n v="0"/>
    <n v="1"/>
    <x v="159"/>
    <x v="11"/>
    <n v="3"/>
    <x v="7"/>
    <x v="4"/>
  </r>
  <r>
    <n v="1972"/>
    <x v="0"/>
    <x v="2"/>
    <x v="1821"/>
    <n v="0"/>
    <n v="1"/>
    <x v="399"/>
    <x v="25"/>
    <n v="7"/>
    <x v="5"/>
    <x v="0"/>
  </r>
  <r>
    <n v="1975"/>
    <x v="0"/>
    <x v="1"/>
    <x v="1822"/>
    <n v="1"/>
    <n v="0"/>
    <x v="160"/>
    <x v="32"/>
    <n v="5"/>
    <x v="6"/>
    <x v="6"/>
  </r>
  <r>
    <n v="1954"/>
    <x v="3"/>
    <x v="2"/>
    <x v="1823"/>
    <n v="0"/>
    <n v="1"/>
    <x v="358"/>
    <x v="12"/>
    <n v="7"/>
    <x v="3"/>
    <x v="4"/>
  </r>
  <r>
    <n v="1971"/>
    <x v="0"/>
    <x v="1"/>
    <x v="1824"/>
    <n v="0"/>
    <n v="0"/>
    <x v="203"/>
    <x v="18"/>
    <n v="2"/>
    <x v="3"/>
    <x v="0"/>
  </r>
  <r>
    <n v="1974"/>
    <x v="0"/>
    <x v="2"/>
    <x v="1825"/>
    <n v="0"/>
    <n v="1"/>
    <x v="652"/>
    <x v="16"/>
    <n v="7"/>
    <x v="4"/>
    <x v="0"/>
  </r>
  <r>
    <n v="1969"/>
    <x v="0"/>
    <x v="1"/>
    <x v="1826"/>
    <n v="1"/>
    <n v="0"/>
    <x v="562"/>
    <x v="0"/>
    <n v="1"/>
    <x v="3"/>
    <x v="0"/>
  </r>
  <r>
    <n v="1968"/>
    <x v="0"/>
    <x v="3"/>
    <x v="1827"/>
    <n v="1"/>
    <n v="0"/>
    <x v="653"/>
    <x v="24"/>
    <n v="2"/>
    <x v="12"/>
    <x v="3"/>
  </r>
  <r>
    <n v="1958"/>
    <x v="3"/>
    <x v="2"/>
    <x v="1828"/>
    <n v="0"/>
    <n v="0"/>
    <x v="553"/>
    <x v="11"/>
    <n v="3"/>
    <x v="0"/>
    <x v="0"/>
  </r>
  <r>
    <n v="1991"/>
    <x v="0"/>
    <x v="1"/>
    <x v="1829"/>
    <n v="0"/>
    <n v="0"/>
    <x v="580"/>
    <x v="42"/>
    <n v="5"/>
    <x v="5"/>
    <x v="2"/>
  </r>
  <r>
    <n v="1981"/>
    <x v="4"/>
    <x v="2"/>
    <x v="1830"/>
    <n v="0"/>
    <n v="0"/>
    <x v="582"/>
    <x v="9"/>
    <n v="11"/>
    <x v="8"/>
    <x v="0"/>
  </r>
  <r>
    <n v="1951"/>
    <x v="0"/>
    <x v="4"/>
    <x v="1831"/>
    <n v="0"/>
    <n v="1"/>
    <x v="493"/>
    <x v="28"/>
    <n v="4"/>
    <x v="2"/>
    <x v="3"/>
  </r>
  <r>
    <n v="1965"/>
    <x v="0"/>
    <x v="2"/>
    <x v="1832"/>
    <n v="0"/>
    <n v="1"/>
    <x v="138"/>
    <x v="3"/>
    <n v="10"/>
    <x v="3"/>
    <x v="1"/>
  </r>
  <r>
    <n v="1966"/>
    <x v="0"/>
    <x v="2"/>
    <x v="1833"/>
    <n v="0"/>
    <n v="0"/>
    <x v="124"/>
    <x v="45"/>
    <n v="5"/>
    <x v="7"/>
    <x v="0"/>
  </r>
  <r>
    <n v="1956"/>
    <x v="3"/>
    <x v="2"/>
    <x v="1834"/>
    <n v="0"/>
    <n v="1"/>
    <x v="330"/>
    <x v="2"/>
    <n v="9"/>
    <x v="6"/>
    <x v="6"/>
  </r>
  <r>
    <n v="1954"/>
    <x v="0"/>
    <x v="2"/>
    <x v="1835"/>
    <n v="1"/>
    <n v="1"/>
    <x v="318"/>
    <x v="15"/>
    <n v="2"/>
    <x v="6"/>
    <x v="0"/>
  </r>
  <r>
    <n v="1954"/>
    <x v="0"/>
    <x v="2"/>
    <x v="1835"/>
    <n v="1"/>
    <n v="1"/>
    <x v="318"/>
    <x v="15"/>
    <n v="2"/>
    <x v="6"/>
    <x v="6"/>
  </r>
  <r>
    <n v="1958"/>
    <x v="2"/>
    <x v="3"/>
    <x v="1836"/>
    <n v="0"/>
    <n v="0"/>
    <x v="126"/>
    <x v="8"/>
    <n v="3"/>
    <x v="4"/>
    <x v="6"/>
  </r>
  <r>
    <n v="1958"/>
    <x v="2"/>
    <x v="3"/>
    <x v="1836"/>
    <n v="0"/>
    <n v="0"/>
    <x v="126"/>
    <x v="8"/>
    <n v="3"/>
    <x v="4"/>
    <x v="0"/>
  </r>
  <r>
    <n v="1988"/>
    <x v="2"/>
    <x v="2"/>
    <x v="1837"/>
    <n v="1"/>
    <n v="0"/>
    <x v="574"/>
    <x v="46"/>
    <n v="3"/>
    <x v="6"/>
    <x v="5"/>
  </r>
  <r>
    <n v="1961"/>
    <x v="0"/>
    <x v="2"/>
    <x v="1838"/>
    <n v="1"/>
    <n v="1"/>
    <x v="428"/>
    <x v="33"/>
    <n v="5"/>
    <x v="4"/>
    <x v="3"/>
  </r>
  <r>
    <n v="1961"/>
    <x v="0"/>
    <x v="2"/>
    <x v="1838"/>
    <n v="1"/>
    <n v="1"/>
    <x v="428"/>
    <x v="33"/>
    <n v="5"/>
    <x v="4"/>
    <x v="4"/>
  </r>
  <r>
    <n v="1971"/>
    <x v="1"/>
    <x v="3"/>
    <x v="1839"/>
    <n v="1"/>
    <n v="0"/>
    <x v="654"/>
    <x v="25"/>
    <n v="7"/>
    <x v="3"/>
    <x v="0"/>
  </r>
  <r>
    <n v="1950"/>
    <x v="0"/>
    <x v="3"/>
    <x v="1840"/>
    <n v="1"/>
    <n v="1"/>
    <x v="213"/>
    <x v="28"/>
    <n v="1"/>
    <x v="6"/>
    <x v="0"/>
  </r>
  <r>
    <n v="1988"/>
    <x v="2"/>
    <x v="3"/>
    <x v="1841"/>
    <n v="1"/>
    <n v="0"/>
    <x v="29"/>
    <x v="21"/>
    <n v="1"/>
    <x v="7"/>
    <x v="6"/>
  </r>
  <r>
    <n v="1978"/>
    <x v="0"/>
    <x v="2"/>
    <x v="1842"/>
    <n v="0"/>
    <n v="0"/>
    <x v="50"/>
    <x v="10"/>
    <n v="3"/>
    <x v="2"/>
    <x v="0"/>
  </r>
  <r>
    <n v="1978"/>
    <x v="0"/>
    <x v="2"/>
    <x v="1843"/>
    <n v="0"/>
    <n v="0"/>
    <x v="189"/>
    <x v="10"/>
    <n v="4"/>
    <x v="2"/>
    <x v="6"/>
  </r>
  <r>
    <n v="1983"/>
    <x v="0"/>
    <x v="2"/>
    <x v="1844"/>
    <n v="0"/>
    <n v="0"/>
    <x v="341"/>
    <x v="30"/>
    <n v="3"/>
    <x v="0"/>
    <x v="6"/>
  </r>
  <r>
    <n v="1960"/>
    <x v="3"/>
    <x v="2"/>
    <x v="1845"/>
    <n v="0"/>
    <n v="1"/>
    <x v="484"/>
    <x v="1"/>
    <n v="2"/>
    <x v="1"/>
    <x v="0"/>
  </r>
  <r>
    <n v="1964"/>
    <x v="0"/>
    <x v="2"/>
    <x v="1846"/>
    <n v="0"/>
    <n v="2"/>
    <x v="411"/>
    <x v="35"/>
    <n v="6"/>
    <x v="3"/>
    <x v="0"/>
  </r>
  <r>
    <n v="1947"/>
    <x v="1"/>
    <x v="2"/>
    <x v="1847"/>
    <n v="0"/>
    <n v="1"/>
    <x v="254"/>
    <x v="6"/>
    <n v="4"/>
    <x v="7"/>
    <x v="0"/>
  </r>
  <r>
    <n v="1964"/>
    <x v="3"/>
    <x v="2"/>
    <x v="1848"/>
    <n v="0"/>
    <n v="1"/>
    <x v="387"/>
    <x v="35"/>
    <n v="8"/>
    <x v="3"/>
    <x v="6"/>
  </r>
  <r>
    <n v="1988"/>
    <x v="0"/>
    <x v="2"/>
    <x v="1849"/>
    <n v="1"/>
    <n v="0"/>
    <x v="421"/>
    <x v="4"/>
    <n v="3"/>
    <x v="6"/>
    <x v="5"/>
  </r>
  <r>
    <n v="1962"/>
    <x v="3"/>
    <x v="1"/>
    <x v="1850"/>
    <n v="0"/>
    <n v="0"/>
    <x v="206"/>
    <x v="33"/>
    <n v="3"/>
    <x v="2"/>
    <x v="4"/>
  </r>
  <r>
    <n v="1987"/>
    <x v="4"/>
    <x v="1"/>
    <x v="1851"/>
    <n v="1"/>
    <n v="0"/>
    <x v="281"/>
    <x v="21"/>
    <n v="2"/>
    <x v="8"/>
    <x v="0"/>
  </r>
  <r>
    <n v="1976"/>
    <x v="0"/>
    <x v="2"/>
    <x v="1852"/>
    <n v="1"/>
    <n v="0"/>
    <x v="444"/>
    <x v="13"/>
    <n v="2"/>
    <x v="4"/>
    <x v="0"/>
  </r>
  <r>
    <n v="1978"/>
    <x v="0"/>
    <x v="3"/>
    <x v="1853"/>
    <n v="1"/>
    <n v="1"/>
    <x v="112"/>
    <x v="34"/>
    <n v="2"/>
    <x v="5"/>
    <x v="3"/>
  </r>
  <r>
    <n v="1986"/>
    <x v="0"/>
    <x v="2"/>
    <x v="1854"/>
    <n v="1"/>
    <n v="0"/>
    <x v="169"/>
    <x v="27"/>
    <n v="8"/>
    <x v="5"/>
    <x v="0"/>
  </r>
  <r>
    <n v="1986"/>
    <x v="0"/>
    <x v="2"/>
    <x v="1854"/>
    <n v="1"/>
    <n v="0"/>
    <x v="169"/>
    <x v="27"/>
    <n v="8"/>
    <x v="5"/>
    <x v="3"/>
  </r>
  <r>
    <n v="1971"/>
    <x v="2"/>
    <x v="2"/>
    <x v="1855"/>
    <n v="0"/>
    <n v="0"/>
    <x v="459"/>
    <x v="25"/>
    <n v="4"/>
    <x v="2"/>
    <x v="4"/>
  </r>
  <r>
    <n v="1964"/>
    <x v="3"/>
    <x v="1"/>
    <x v="1856"/>
    <n v="0"/>
    <n v="1"/>
    <x v="43"/>
    <x v="36"/>
    <n v="5"/>
    <x v="5"/>
    <x v="6"/>
  </r>
  <r>
    <n v="1957"/>
    <x v="0"/>
    <x v="2"/>
    <x v="1857"/>
    <n v="0"/>
    <n v="1"/>
    <x v="586"/>
    <x v="11"/>
    <n v="10"/>
    <x v="6"/>
    <x v="4"/>
  </r>
  <r>
    <n v="1972"/>
    <x v="1"/>
    <x v="2"/>
    <x v="1858"/>
    <n v="0"/>
    <n v="1"/>
    <x v="283"/>
    <x v="19"/>
    <n v="6"/>
    <x v="1"/>
    <x v="0"/>
  </r>
  <r>
    <n v="1960"/>
    <x v="3"/>
    <x v="3"/>
    <x v="1594"/>
    <n v="0"/>
    <n v="0"/>
    <x v="432"/>
    <x v="23"/>
    <n v="5"/>
    <x v="7"/>
    <x v="0"/>
  </r>
  <r>
    <n v="1967"/>
    <x v="0"/>
    <x v="2"/>
    <x v="1859"/>
    <n v="0"/>
    <n v="1"/>
    <x v="225"/>
    <x v="24"/>
    <n v="5"/>
    <x v="6"/>
    <x v="0"/>
  </r>
  <r>
    <n v="1977"/>
    <x v="0"/>
    <x v="3"/>
    <x v="1860"/>
    <n v="2"/>
    <n v="1"/>
    <x v="440"/>
    <x v="13"/>
    <n v="1"/>
    <x v="7"/>
    <x v="0"/>
  </r>
  <r>
    <n v="1977"/>
    <x v="0"/>
    <x v="1"/>
    <x v="1861"/>
    <n v="0"/>
    <n v="0"/>
    <x v="408"/>
    <x v="13"/>
    <n v="3"/>
    <x v="9"/>
    <x v="6"/>
  </r>
  <r>
    <n v="1987"/>
    <x v="3"/>
    <x v="2"/>
    <x v="1862"/>
    <n v="0"/>
    <n v="0"/>
    <x v="188"/>
    <x v="27"/>
    <n v="4"/>
    <x v="2"/>
    <x v="0"/>
  </r>
  <r>
    <n v="1952"/>
    <x v="0"/>
    <x v="1"/>
    <x v="1863"/>
    <n v="0"/>
    <n v="1"/>
    <x v="338"/>
    <x v="28"/>
    <n v="4"/>
    <x v="1"/>
    <x v="0"/>
  </r>
  <r>
    <n v="1981"/>
    <x v="1"/>
    <x v="2"/>
    <x v="1864"/>
    <n v="1"/>
    <n v="0"/>
    <x v="350"/>
    <x v="40"/>
    <n v="5"/>
    <x v="1"/>
    <x v="2"/>
  </r>
  <r>
    <n v="1974"/>
    <x v="0"/>
    <x v="3"/>
    <x v="1865"/>
    <n v="1"/>
    <n v="0"/>
    <x v="644"/>
    <x v="19"/>
    <n v="2"/>
    <x v="1"/>
    <x v="6"/>
  </r>
  <r>
    <n v="1979"/>
    <x v="4"/>
    <x v="3"/>
    <x v="1866"/>
    <n v="1"/>
    <n v="0"/>
    <x v="655"/>
    <x v="7"/>
    <n v="1"/>
    <x v="1"/>
    <x v="1"/>
  </r>
  <r>
    <n v="1979"/>
    <x v="4"/>
    <x v="3"/>
    <x v="1866"/>
    <n v="1"/>
    <n v="0"/>
    <x v="655"/>
    <x v="7"/>
    <n v="1"/>
    <x v="1"/>
    <x v="6"/>
  </r>
  <r>
    <n v="1965"/>
    <x v="3"/>
    <x v="1"/>
    <x v="1867"/>
    <n v="0"/>
    <n v="0"/>
    <x v="572"/>
    <x v="36"/>
    <n v="3"/>
    <x v="0"/>
    <x v="0"/>
  </r>
  <r>
    <n v="1959"/>
    <x v="0"/>
    <x v="3"/>
    <x v="1868"/>
    <n v="0"/>
    <n v="0"/>
    <x v="118"/>
    <x v="8"/>
    <n v="1"/>
    <x v="5"/>
    <x v="0"/>
  </r>
  <r>
    <n v="1985"/>
    <x v="0"/>
    <x v="1"/>
    <x v="1869"/>
    <n v="1"/>
    <n v="0"/>
    <x v="454"/>
    <x v="17"/>
    <n v="1"/>
    <x v="1"/>
    <x v="0"/>
  </r>
  <r>
    <n v="1961"/>
    <x v="3"/>
    <x v="2"/>
    <x v="1870"/>
    <n v="0"/>
    <n v="2"/>
    <x v="647"/>
    <x v="23"/>
    <n v="2"/>
    <x v="7"/>
    <x v="2"/>
  </r>
  <r>
    <n v="1965"/>
    <x v="3"/>
    <x v="1"/>
    <x v="1871"/>
    <n v="2"/>
    <n v="1"/>
    <x v="437"/>
    <x v="36"/>
    <n v="1"/>
    <x v="6"/>
    <x v="0"/>
  </r>
  <r>
    <n v="1965"/>
    <x v="3"/>
    <x v="1"/>
    <x v="1871"/>
    <n v="2"/>
    <n v="1"/>
    <x v="437"/>
    <x v="36"/>
    <n v="1"/>
    <x v="6"/>
    <x v="2"/>
  </r>
  <r>
    <n v="1990"/>
    <x v="3"/>
    <x v="1"/>
    <x v="1872"/>
    <n v="0"/>
    <n v="0"/>
    <x v="366"/>
    <x v="20"/>
    <n v="4"/>
    <x v="7"/>
    <x v="1"/>
  </r>
  <r>
    <n v="1967"/>
    <x v="0"/>
    <x v="2"/>
    <x v="1873"/>
    <n v="1"/>
    <n v="1"/>
    <x v="38"/>
    <x v="45"/>
    <n v="1"/>
    <x v="6"/>
    <x v="1"/>
  </r>
  <r>
    <n v="1970"/>
    <x v="0"/>
    <x v="3"/>
    <x v="1874"/>
    <n v="1"/>
    <n v="0"/>
    <x v="367"/>
    <x v="14"/>
    <n v="2"/>
    <x v="3"/>
    <x v="0"/>
  </r>
  <r>
    <n v="1987"/>
    <x v="0"/>
    <x v="2"/>
    <x v="130"/>
    <n v="0"/>
    <n v="0"/>
    <x v="626"/>
    <x v="21"/>
    <n v="0"/>
    <x v="4"/>
    <x v="5"/>
  </r>
  <r>
    <n v="1979"/>
    <x v="0"/>
    <x v="2"/>
    <x v="1875"/>
    <n v="0"/>
    <n v="0"/>
    <x v="273"/>
    <x v="40"/>
    <n v="5"/>
    <x v="7"/>
    <x v="0"/>
  </r>
  <r>
    <n v="1977"/>
    <x v="0"/>
    <x v="2"/>
    <x v="1876"/>
    <n v="1"/>
    <n v="1"/>
    <x v="530"/>
    <x v="34"/>
    <n v="10"/>
    <x v="4"/>
    <x v="2"/>
  </r>
  <r>
    <n v="1976"/>
    <x v="3"/>
    <x v="2"/>
    <x v="1877"/>
    <n v="1"/>
    <n v="0"/>
    <x v="24"/>
    <x v="10"/>
    <n v="2"/>
    <x v="3"/>
    <x v="0"/>
  </r>
  <r>
    <n v="1992"/>
    <x v="0"/>
    <x v="1"/>
    <x v="1878"/>
    <n v="0"/>
    <n v="0"/>
    <x v="252"/>
    <x v="49"/>
    <n v="6"/>
    <x v="4"/>
    <x v="1"/>
  </r>
  <r>
    <n v="1977"/>
    <x v="1"/>
    <x v="0"/>
    <x v="1879"/>
    <n v="1"/>
    <n v="1"/>
    <x v="415"/>
    <x v="34"/>
    <n v="3"/>
    <x v="8"/>
    <x v="0"/>
  </r>
  <r>
    <n v="1973"/>
    <x v="2"/>
    <x v="2"/>
    <x v="1880"/>
    <n v="2"/>
    <n v="1"/>
    <x v="225"/>
    <x v="16"/>
    <n v="4"/>
    <x v="6"/>
    <x v="1"/>
  </r>
  <r>
    <n v="1973"/>
    <x v="2"/>
    <x v="2"/>
    <x v="1880"/>
    <n v="2"/>
    <n v="1"/>
    <x v="225"/>
    <x v="16"/>
    <n v="4"/>
    <x v="6"/>
    <x v="0"/>
  </r>
  <r>
    <n v="1952"/>
    <x v="0"/>
    <x v="1"/>
    <x v="1881"/>
    <n v="0"/>
    <n v="1"/>
    <x v="142"/>
    <x v="5"/>
    <n v="5"/>
    <x v="1"/>
    <x v="6"/>
  </r>
  <r>
    <n v="1987"/>
    <x v="3"/>
    <x v="1"/>
    <x v="1882"/>
    <n v="0"/>
    <n v="0"/>
    <x v="298"/>
    <x v="27"/>
    <n v="2"/>
    <x v="1"/>
    <x v="0"/>
  </r>
  <r>
    <n v="1957"/>
    <x v="0"/>
    <x v="2"/>
    <x v="1883"/>
    <n v="0"/>
    <n v="1"/>
    <x v="230"/>
    <x v="2"/>
    <n v="6"/>
    <x v="5"/>
    <x v="0"/>
  </r>
  <r>
    <n v="1955"/>
    <x v="0"/>
    <x v="1"/>
    <x v="120"/>
    <n v="0"/>
    <n v="1"/>
    <x v="540"/>
    <x v="15"/>
    <n v="6"/>
    <x v="3"/>
    <x v="3"/>
  </r>
  <r>
    <n v="1980"/>
    <x v="3"/>
    <x v="2"/>
    <x v="1884"/>
    <n v="1"/>
    <n v="0"/>
    <x v="656"/>
    <x v="40"/>
    <n v="1"/>
    <x v="3"/>
    <x v="0"/>
  </r>
  <r>
    <n v="1953"/>
    <x v="0"/>
    <x v="3"/>
    <x v="1885"/>
    <n v="0"/>
    <n v="0"/>
    <x v="541"/>
    <x v="5"/>
    <n v="4"/>
    <x v="2"/>
    <x v="5"/>
  </r>
  <r>
    <n v="1982"/>
    <x v="0"/>
    <x v="3"/>
    <x v="1886"/>
    <n v="1"/>
    <n v="0"/>
    <x v="303"/>
    <x v="30"/>
    <n v="0"/>
    <x v="5"/>
    <x v="0"/>
  </r>
  <r>
    <n v="1960"/>
    <x v="0"/>
    <x v="2"/>
    <x v="1887"/>
    <n v="1"/>
    <n v="1"/>
    <x v="534"/>
    <x v="1"/>
    <n v="1"/>
    <x v="3"/>
    <x v="4"/>
  </r>
  <r>
    <n v="1986"/>
    <x v="0"/>
    <x v="2"/>
    <x v="1888"/>
    <n v="1"/>
    <n v="0"/>
    <x v="454"/>
    <x v="27"/>
    <n v="7"/>
    <x v="6"/>
    <x v="0"/>
  </r>
  <r>
    <n v="1983"/>
    <x v="0"/>
    <x v="2"/>
    <x v="1889"/>
    <n v="0"/>
    <n v="0"/>
    <x v="577"/>
    <x v="26"/>
    <n v="9"/>
    <x v="1"/>
    <x v="3"/>
  </r>
  <r>
    <n v="1964"/>
    <x v="0"/>
    <x v="1"/>
    <x v="1890"/>
    <n v="1"/>
    <n v="1"/>
    <x v="375"/>
    <x v="35"/>
    <n v="2"/>
    <x v="1"/>
    <x v="6"/>
  </r>
  <r>
    <n v="1964"/>
    <x v="0"/>
    <x v="1"/>
    <x v="1890"/>
    <n v="1"/>
    <n v="1"/>
    <x v="375"/>
    <x v="35"/>
    <n v="2"/>
    <x v="1"/>
    <x v="0"/>
  </r>
  <r>
    <n v="1969"/>
    <x v="0"/>
    <x v="0"/>
    <x v="1891"/>
    <n v="0"/>
    <n v="1"/>
    <x v="86"/>
    <x v="0"/>
    <n v="7"/>
    <x v="1"/>
    <x v="0"/>
  </r>
  <r>
    <n v="1953"/>
    <x v="0"/>
    <x v="2"/>
    <x v="1892"/>
    <n v="0"/>
    <n v="1"/>
    <x v="86"/>
    <x v="5"/>
    <n v="6"/>
    <x v="1"/>
    <x v="0"/>
  </r>
  <r>
    <n v="1991"/>
    <x v="0"/>
    <x v="1"/>
    <x v="1893"/>
    <n v="0"/>
    <n v="0"/>
    <x v="89"/>
    <x v="42"/>
    <n v="6"/>
    <x v="7"/>
    <x v="1"/>
  </r>
  <r>
    <n v="1978"/>
    <x v="0"/>
    <x v="0"/>
    <x v="1894"/>
    <n v="0"/>
    <n v="0"/>
    <x v="139"/>
    <x v="7"/>
    <n v="6"/>
    <x v="7"/>
    <x v="0"/>
  </r>
  <r>
    <n v="1971"/>
    <x v="2"/>
    <x v="3"/>
    <x v="1895"/>
    <n v="1"/>
    <n v="1"/>
    <x v="657"/>
    <x v="25"/>
    <n v="1"/>
    <x v="3"/>
    <x v="0"/>
  </r>
  <r>
    <n v="1964"/>
    <x v="0"/>
    <x v="0"/>
    <x v="1896"/>
    <n v="0"/>
    <n v="1"/>
    <x v="319"/>
    <x v="36"/>
    <n v="9"/>
    <x v="3"/>
    <x v="5"/>
  </r>
  <r>
    <n v="1988"/>
    <x v="0"/>
    <x v="1"/>
    <x v="1897"/>
    <n v="0"/>
    <n v="0"/>
    <x v="658"/>
    <x v="46"/>
    <n v="4"/>
    <x v="7"/>
    <x v="0"/>
  </r>
  <r>
    <n v="1988"/>
    <x v="0"/>
    <x v="1"/>
    <x v="1897"/>
    <n v="0"/>
    <n v="0"/>
    <x v="658"/>
    <x v="46"/>
    <n v="4"/>
    <x v="7"/>
    <x v="6"/>
  </r>
  <r>
    <n v="1959"/>
    <x v="0"/>
    <x v="3"/>
    <x v="1898"/>
    <n v="2"/>
    <n v="1"/>
    <x v="537"/>
    <x v="11"/>
    <n v="0"/>
    <x v="2"/>
    <x v="5"/>
  </r>
  <r>
    <n v="1970"/>
    <x v="3"/>
    <x v="3"/>
    <x v="1899"/>
    <n v="0"/>
    <n v="0"/>
    <x v="143"/>
    <x v="0"/>
    <n v="4"/>
    <x v="2"/>
    <x v="1"/>
  </r>
  <r>
    <n v="1975"/>
    <x v="0"/>
    <x v="1"/>
    <x v="1900"/>
    <n v="0"/>
    <n v="1"/>
    <x v="382"/>
    <x v="16"/>
    <n v="4"/>
    <x v="1"/>
    <x v="2"/>
  </r>
  <r>
    <n v="1964"/>
    <x v="0"/>
    <x v="2"/>
    <x v="1901"/>
    <n v="0"/>
    <n v="0"/>
    <x v="607"/>
    <x v="29"/>
    <n v="1"/>
    <x v="2"/>
    <x v="4"/>
  </r>
  <r>
    <n v="1964"/>
    <x v="0"/>
    <x v="2"/>
    <x v="1901"/>
    <n v="0"/>
    <n v="0"/>
    <x v="607"/>
    <x v="29"/>
    <n v="1"/>
    <x v="2"/>
    <x v="1"/>
  </r>
  <r>
    <n v="1984"/>
    <x v="0"/>
    <x v="2"/>
    <x v="1902"/>
    <n v="1"/>
    <n v="0"/>
    <x v="215"/>
    <x v="26"/>
    <n v="3"/>
    <x v="1"/>
    <x v="3"/>
  </r>
  <r>
    <n v="1969"/>
    <x v="0"/>
    <x v="2"/>
    <x v="1903"/>
    <n v="0"/>
    <n v="1"/>
    <x v="640"/>
    <x v="24"/>
    <n v="8"/>
    <x v="4"/>
    <x v="1"/>
  </r>
  <r>
    <n v="1960"/>
    <x v="3"/>
    <x v="3"/>
    <x v="1904"/>
    <n v="1"/>
    <n v="1"/>
    <x v="299"/>
    <x v="8"/>
    <n v="3"/>
    <x v="3"/>
    <x v="1"/>
  </r>
  <r>
    <n v="1960"/>
    <x v="3"/>
    <x v="3"/>
    <x v="1904"/>
    <n v="1"/>
    <n v="1"/>
    <x v="299"/>
    <x v="8"/>
    <n v="3"/>
    <x v="3"/>
    <x v="6"/>
  </r>
  <r>
    <n v="1951"/>
    <x v="0"/>
    <x v="1"/>
    <x v="120"/>
    <n v="2"/>
    <n v="1"/>
    <x v="53"/>
    <x v="41"/>
    <n v="2"/>
    <x v="4"/>
    <x v="3"/>
  </r>
  <r>
    <n v="1965"/>
    <x v="1"/>
    <x v="2"/>
    <x v="1905"/>
    <n v="0"/>
    <n v="0"/>
    <x v="592"/>
    <x v="36"/>
    <n v="6"/>
    <x v="2"/>
    <x v="3"/>
  </r>
  <r>
    <n v="1965"/>
    <x v="1"/>
    <x v="2"/>
    <x v="1905"/>
    <n v="0"/>
    <n v="0"/>
    <x v="592"/>
    <x v="36"/>
    <n v="6"/>
    <x v="2"/>
    <x v="0"/>
  </r>
  <r>
    <n v="1948"/>
    <x v="1"/>
    <x v="3"/>
    <x v="1906"/>
    <n v="0"/>
    <n v="1"/>
    <x v="191"/>
    <x v="37"/>
    <n v="2"/>
    <x v="3"/>
    <x v="3"/>
  </r>
  <r>
    <n v="1957"/>
    <x v="0"/>
    <x v="3"/>
    <x v="1907"/>
    <n v="0"/>
    <n v="1"/>
    <x v="82"/>
    <x v="2"/>
    <n v="5"/>
    <x v="3"/>
    <x v="0"/>
  </r>
  <r>
    <n v="1963"/>
    <x v="0"/>
    <x v="2"/>
    <x v="120"/>
    <n v="0"/>
    <n v="1"/>
    <x v="534"/>
    <x v="29"/>
    <n v="6"/>
    <x v="5"/>
    <x v="1"/>
  </r>
  <r>
    <n v="1980"/>
    <x v="0"/>
    <x v="2"/>
    <x v="1908"/>
    <n v="2"/>
    <n v="0"/>
    <x v="32"/>
    <x v="40"/>
    <n v="3"/>
    <x v="1"/>
    <x v="5"/>
  </r>
  <r>
    <n v="1986"/>
    <x v="2"/>
    <x v="2"/>
    <x v="130"/>
    <n v="1"/>
    <n v="0"/>
    <x v="490"/>
    <x v="27"/>
    <n v="2"/>
    <x v="6"/>
    <x v="0"/>
  </r>
  <r>
    <n v="1978"/>
    <x v="2"/>
    <x v="3"/>
    <x v="1909"/>
    <n v="1"/>
    <n v="0"/>
    <x v="315"/>
    <x v="34"/>
    <n v="3"/>
    <x v="8"/>
    <x v="6"/>
  </r>
  <r>
    <n v="1965"/>
    <x v="0"/>
    <x v="2"/>
    <x v="1910"/>
    <n v="0"/>
    <n v="1"/>
    <x v="586"/>
    <x v="3"/>
    <n v="5"/>
    <x v="1"/>
    <x v="6"/>
  </r>
  <r>
    <n v="1953"/>
    <x v="3"/>
    <x v="2"/>
    <x v="1911"/>
    <n v="0"/>
    <n v="1"/>
    <x v="317"/>
    <x v="12"/>
    <n v="6"/>
    <x v="7"/>
    <x v="0"/>
  </r>
  <r>
    <n v="1952"/>
    <x v="2"/>
    <x v="4"/>
    <x v="1912"/>
    <n v="0"/>
    <n v="0"/>
    <x v="519"/>
    <x v="5"/>
    <n v="4"/>
    <x v="6"/>
    <x v="0"/>
  </r>
  <r>
    <n v="1972"/>
    <x v="1"/>
    <x v="1"/>
    <x v="1913"/>
    <n v="0"/>
    <n v="0"/>
    <x v="151"/>
    <x v="19"/>
    <n v="5"/>
    <x v="2"/>
    <x v="2"/>
  </r>
  <r>
    <n v="1972"/>
    <x v="1"/>
    <x v="1"/>
    <x v="1913"/>
    <n v="0"/>
    <n v="0"/>
    <x v="151"/>
    <x v="19"/>
    <n v="5"/>
    <x v="2"/>
    <x v="6"/>
  </r>
  <r>
    <n v="1964"/>
    <x v="0"/>
    <x v="3"/>
    <x v="1914"/>
    <n v="0"/>
    <n v="1"/>
    <x v="579"/>
    <x v="36"/>
    <n v="10"/>
    <x v="4"/>
    <x v="0"/>
  </r>
  <r>
    <n v="1953"/>
    <x v="0"/>
    <x v="3"/>
    <x v="1915"/>
    <n v="1"/>
    <n v="1"/>
    <x v="516"/>
    <x v="43"/>
    <n v="1"/>
    <x v="5"/>
    <x v="2"/>
  </r>
  <r>
    <n v="1964"/>
    <x v="0"/>
    <x v="3"/>
    <x v="1916"/>
    <n v="0"/>
    <n v="2"/>
    <x v="659"/>
    <x v="29"/>
    <n v="6"/>
    <x v="5"/>
    <x v="0"/>
  </r>
  <r>
    <n v="1974"/>
    <x v="2"/>
    <x v="3"/>
    <x v="1917"/>
    <n v="1"/>
    <n v="0"/>
    <x v="539"/>
    <x v="19"/>
    <n v="5"/>
    <x v="4"/>
    <x v="0"/>
  </r>
  <r>
    <n v="1964"/>
    <x v="0"/>
    <x v="3"/>
    <x v="1918"/>
    <n v="0"/>
    <n v="1"/>
    <x v="440"/>
    <x v="29"/>
    <n v="4"/>
    <x v="4"/>
    <x v="0"/>
  </r>
  <r>
    <n v="1958"/>
    <x v="0"/>
    <x v="0"/>
    <x v="1919"/>
    <n v="0"/>
    <n v="1"/>
    <x v="397"/>
    <x v="2"/>
    <n v="10"/>
    <x v="5"/>
    <x v="6"/>
  </r>
  <r>
    <n v="1973"/>
    <x v="0"/>
    <x v="2"/>
    <x v="1920"/>
    <n v="1"/>
    <n v="0"/>
    <x v="231"/>
    <x v="19"/>
    <n v="1"/>
    <x v="6"/>
    <x v="2"/>
  </r>
  <r>
    <n v="1977"/>
    <x v="0"/>
    <x v="2"/>
    <x v="1921"/>
    <n v="0"/>
    <n v="1"/>
    <x v="79"/>
    <x v="10"/>
    <n v="2"/>
    <x v="6"/>
    <x v="0"/>
  </r>
  <r>
    <n v="1978"/>
    <x v="1"/>
    <x v="3"/>
    <x v="1922"/>
    <n v="1"/>
    <n v="0"/>
    <x v="302"/>
    <x v="34"/>
    <n v="2"/>
    <x v="8"/>
    <x v="0"/>
  </r>
  <r>
    <n v="1965"/>
    <x v="1"/>
    <x v="4"/>
    <x v="1923"/>
    <n v="0"/>
    <n v="1"/>
    <x v="363"/>
    <x v="36"/>
    <n v="5"/>
    <x v="1"/>
    <x v="0"/>
  </r>
  <r>
    <n v="1964"/>
    <x v="0"/>
    <x v="0"/>
    <x v="1924"/>
    <n v="0"/>
    <n v="1"/>
    <x v="569"/>
    <x v="35"/>
    <n v="7"/>
    <x v="5"/>
    <x v="0"/>
  </r>
  <r>
    <n v="1981"/>
    <x v="1"/>
    <x v="3"/>
    <x v="1925"/>
    <n v="1"/>
    <n v="0"/>
    <x v="660"/>
    <x v="9"/>
    <n v="4"/>
    <x v="3"/>
    <x v="0"/>
  </r>
  <r>
    <n v="1954"/>
    <x v="0"/>
    <x v="2"/>
    <x v="1926"/>
    <n v="1"/>
    <n v="2"/>
    <x v="149"/>
    <x v="12"/>
    <n v="3"/>
    <x v="1"/>
    <x v="1"/>
  </r>
  <r>
    <n v="1984"/>
    <x v="0"/>
    <x v="2"/>
    <x v="1927"/>
    <n v="1"/>
    <n v="0"/>
    <x v="132"/>
    <x v="22"/>
    <n v="2"/>
    <x v="3"/>
    <x v="2"/>
  </r>
  <r>
    <n v="1984"/>
    <x v="0"/>
    <x v="2"/>
    <x v="1928"/>
    <n v="1"/>
    <n v="0"/>
    <x v="575"/>
    <x v="22"/>
    <n v="4"/>
    <x v="8"/>
    <x v="0"/>
  </r>
  <r>
    <n v="1967"/>
    <x v="1"/>
    <x v="2"/>
    <x v="1929"/>
    <n v="0"/>
    <n v="1"/>
    <x v="443"/>
    <x v="45"/>
    <n v="11"/>
    <x v="4"/>
    <x v="0"/>
  </r>
  <r>
    <n v="1967"/>
    <x v="1"/>
    <x v="2"/>
    <x v="1929"/>
    <n v="0"/>
    <n v="1"/>
    <x v="443"/>
    <x v="45"/>
    <n v="11"/>
    <x v="4"/>
    <x v="0"/>
  </r>
  <r>
    <n v="1958"/>
    <x v="0"/>
    <x v="3"/>
    <x v="1930"/>
    <n v="0"/>
    <n v="1"/>
    <x v="585"/>
    <x v="8"/>
    <n v="6"/>
    <x v="7"/>
    <x v="6"/>
  </r>
  <r>
    <n v="1968"/>
    <x v="3"/>
    <x v="0"/>
    <x v="1931"/>
    <n v="1"/>
    <n v="0"/>
    <x v="63"/>
    <x v="0"/>
    <n v="2"/>
    <x v="6"/>
    <x v="0"/>
  </r>
  <r>
    <n v="1964"/>
    <x v="0"/>
    <x v="1"/>
    <x v="1932"/>
    <n v="0"/>
    <n v="1"/>
    <x v="465"/>
    <x v="36"/>
    <n v="3"/>
    <x v="7"/>
    <x v="6"/>
  </r>
  <r>
    <n v="1988"/>
    <x v="2"/>
    <x v="1"/>
    <x v="1837"/>
    <n v="1"/>
    <n v="0"/>
    <x v="605"/>
    <x v="46"/>
    <n v="5"/>
    <x v="8"/>
    <x v="5"/>
  </r>
  <r>
    <n v="1954"/>
    <x v="1"/>
    <x v="2"/>
    <x v="1933"/>
    <n v="0"/>
    <n v="1"/>
    <x v="612"/>
    <x v="5"/>
    <n v="10"/>
    <x v="4"/>
    <x v="1"/>
  </r>
  <r>
    <n v="1963"/>
    <x v="1"/>
    <x v="1"/>
    <x v="1934"/>
    <n v="1"/>
    <n v="1"/>
    <x v="72"/>
    <x v="33"/>
    <n v="2"/>
    <x v="3"/>
    <x v="0"/>
  </r>
  <r>
    <n v="1990"/>
    <x v="2"/>
    <x v="2"/>
    <x v="1935"/>
    <n v="1"/>
    <n v="0"/>
    <x v="441"/>
    <x v="46"/>
    <n v="2"/>
    <x v="1"/>
    <x v="0"/>
  </r>
  <r>
    <n v="1973"/>
    <x v="1"/>
    <x v="2"/>
    <x v="1936"/>
    <n v="0"/>
    <n v="1"/>
    <x v="298"/>
    <x v="25"/>
    <n v="3"/>
    <x v="7"/>
    <x v="0"/>
  </r>
  <r>
    <n v="1968"/>
    <x v="0"/>
    <x v="4"/>
    <x v="1937"/>
    <n v="0"/>
    <n v="0"/>
    <x v="232"/>
    <x v="24"/>
    <n v="6"/>
    <x v="7"/>
    <x v="6"/>
  </r>
  <r>
    <n v="1972"/>
    <x v="0"/>
    <x v="3"/>
    <x v="1938"/>
    <n v="0"/>
    <n v="0"/>
    <x v="200"/>
    <x v="25"/>
    <n v="5"/>
    <x v="2"/>
    <x v="0"/>
  </r>
  <r>
    <n v="1972"/>
    <x v="0"/>
    <x v="3"/>
    <x v="1938"/>
    <n v="0"/>
    <n v="0"/>
    <x v="200"/>
    <x v="25"/>
    <n v="5"/>
    <x v="2"/>
    <x v="4"/>
  </r>
  <r>
    <n v="1978"/>
    <x v="2"/>
    <x v="2"/>
    <x v="137"/>
    <n v="0"/>
    <n v="1"/>
    <x v="399"/>
    <x v="34"/>
    <n v="11"/>
    <x v="8"/>
    <x v="0"/>
  </r>
  <r>
    <n v="1966"/>
    <x v="0"/>
    <x v="2"/>
    <x v="1939"/>
    <n v="0"/>
    <n v="1"/>
    <x v="234"/>
    <x v="3"/>
    <n v="6"/>
    <x v="1"/>
    <x v="0"/>
  </r>
  <r>
    <n v="1974"/>
    <x v="1"/>
    <x v="1"/>
    <x v="1940"/>
    <n v="1"/>
    <n v="0"/>
    <x v="277"/>
    <x v="16"/>
    <n v="2"/>
    <x v="6"/>
    <x v="1"/>
  </r>
  <r>
    <n v="1983"/>
    <x v="1"/>
    <x v="0"/>
    <x v="1941"/>
    <n v="0"/>
    <n v="0"/>
    <x v="422"/>
    <x v="26"/>
    <n v="6"/>
    <x v="2"/>
    <x v="0"/>
  </r>
  <r>
    <n v="1989"/>
    <x v="1"/>
    <x v="3"/>
    <x v="1942"/>
    <n v="0"/>
    <n v="0"/>
    <x v="165"/>
    <x v="46"/>
    <n v="8"/>
    <x v="7"/>
    <x v="5"/>
  </r>
  <r>
    <n v="1978"/>
    <x v="0"/>
    <x v="3"/>
    <x v="1943"/>
    <n v="0"/>
    <n v="1"/>
    <x v="661"/>
    <x v="34"/>
    <n v="1"/>
    <x v="1"/>
    <x v="0"/>
  </r>
  <r>
    <n v="1968"/>
    <x v="0"/>
    <x v="2"/>
    <x v="1944"/>
    <n v="0"/>
    <n v="0"/>
    <x v="619"/>
    <x v="0"/>
    <n v="9"/>
    <x v="4"/>
    <x v="0"/>
  </r>
  <r>
    <n v="1960"/>
    <x v="1"/>
    <x v="0"/>
    <x v="1945"/>
    <n v="0"/>
    <n v="1"/>
    <x v="530"/>
    <x v="23"/>
    <n v="4"/>
    <x v="4"/>
    <x v="2"/>
  </r>
  <r>
    <n v="1960"/>
    <x v="1"/>
    <x v="0"/>
    <x v="1945"/>
    <n v="0"/>
    <n v="1"/>
    <x v="530"/>
    <x v="23"/>
    <n v="4"/>
    <x v="4"/>
    <x v="2"/>
  </r>
  <r>
    <n v="1970"/>
    <x v="0"/>
    <x v="1"/>
    <x v="1946"/>
    <n v="1"/>
    <n v="2"/>
    <x v="630"/>
    <x v="18"/>
    <n v="4"/>
    <x v="3"/>
    <x v="2"/>
  </r>
  <r>
    <n v="1980"/>
    <x v="0"/>
    <x v="0"/>
    <x v="1947"/>
    <n v="0"/>
    <n v="0"/>
    <x v="306"/>
    <x v="9"/>
    <n v="7"/>
    <x v="7"/>
    <x v="1"/>
  </r>
  <r>
    <n v="1979"/>
    <x v="3"/>
    <x v="3"/>
    <x v="1948"/>
    <n v="0"/>
    <n v="0"/>
    <x v="319"/>
    <x v="40"/>
    <n v="6"/>
    <x v="6"/>
    <x v="6"/>
  </r>
  <r>
    <n v="1974"/>
    <x v="0"/>
    <x v="2"/>
    <x v="1949"/>
    <n v="0"/>
    <n v="1"/>
    <x v="579"/>
    <x v="32"/>
    <n v="6"/>
    <x v="6"/>
    <x v="0"/>
  </r>
  <r>
    <n v="1985"/>
    <x v="2"/>
    <x v="3"/>
    <x v="130"/>
    <n v="1"/>
    <n v="0"/>
    <x v="308"/>
    <x v="27"/>
    <n v="2"/>
    <x v="8"/>
    <x v="0"/>
  </r>
  <r>
    <n v="1976"/>
    <x v="0"/>
    <x v="3"/>
    <x v="1950"/>
    <n v="0"/>
    <n v="1"/>
    <x v="448"/>
    <x v="32"/>
    <n v="7"/>
    <x v="7"/>
    <x v="0"/>
  </r>
  <r>
    <n v="1966"/>
    <x v="0"/>
    <x v="2"/>
    <x v="1951"/>
    <n v="0"/>
    <n v="1"/>
    <x v="538"/>
    <x v="36"/>
    <n v="2"/>
    <x v="4"/>
    <x v="6"/>
  </r>
  <r>
    <n v="1966"/>
    <x v="0"/>
    <x v="2"/>
    <x v="1951"/>
    <n v="0"/>
    <n v="1"/>
    <x v="538"/>
    <x v="36"/>
    <n v="2"/>
    <x v="4"/>
    <x v="3"/>
  </r>
  <r>
    <n v="1974"/>
    <x v="0"/>
    <x v="1"/>
    <x v="1952"/>
    <n v="0"/>
    <n v="0"/>
    <x v="494"/>
    <x v="19"/>
    <n v="2"/>
    <x v="0"/>
    <x v="0"/>
  </r>
  <r>
    <n v="1962"/>
    <x v="0"/>
    <x v="3"/>
    <x v="1953"/>
    <n v="0"/>
    <n v="1"/>
    <x v="332"/>
    <x v="23"/>
    <n v="5"/>
    <x v="5"/>
    <x v="0"/>
  </r>
  <r>
    <n v="1969"/>
    <x v="0"/>
    <x v="2"/>
    <x v="1954"/>
    <n v="1"/>
    <n v="1"/>
    <x v="337"/>
    <x v="24"/>
    <n v="1"/>
    <x v="1"/>
    <x v="0"/>
  </r>
  <r>
    <n v="1974"/>
    <x v="2"/>
    <x v="2"/>
    <x v="1955"/>
    <n v="0"/>
    <n v="0"/>
    <x v="5"/>
    <x v="19"/>
    <n v="1"/>
    <x v="6"/>
    <x v="0"/>
  </r>
  <r>
    <n v="1974"/>
    <x v="2"/>
    <x v="2"/>
    <x v="1955"/>
    <n v="0"/>
    <n v="0"/>
    <x v="5"/>
    <x v="19"/>
    <n v="1"/>
    <x v="6"/>
    <x v="0"/>
  </r>
  <r>
    <n v="1973"/>
    <x v="0"/>
    <x v="4"/>
    <x v="1956"/>
    <n v="0"/>
    <n v="1"/>
    <x v="417"/>
    <x v="25"/>
    <n v="1"/>
    <x v="1"/>
    <x v="3"/>
  </r>
  <r>
    <n v="1973"/>
    <x v="0"/>
    <x v="4"/>
    <x v="1956"/>
    <n v="0"/>
    <n v="1"/>
    <x v="417"/>
    <x v="25"/>
    <n v="1"/>
    <x v="1"/>
    <x v="0"/>
  </r>
  <r>
    <n v="1973"/>
    <x v="0"/>
    <x v="0"/>
    <x v="1957"/>
    <n v="0"/>
    <n v="1"/>
    <x v="541"/>
    <x v="19"/>
    <n v="9"/>
    <x v="5"/>
    <x v="2"/>
  </r>
  <r>
    <n v="1976"/>
    <x v="1"/>
    <x v="0"/>
    <x v="1585"/>
    <n v="0"/>
    <n v="1"/>
    <x v="313"/>
    <x v="13"/>
    <n v="5"/>
    <x v="5"/>
    <x v="2"/>
  </r>
  <r>
    <n v="1977"/>
    <x v="2"/>
    <x v="2"/>
    <x v="1958"/>
    <n v="1"/>
    <n v="0"/>
    <x v="426"/>
    <x v="10"/>
    <n v="1"/>
    <x v="6"/>
    <x v="0"/>
  </r>
  <r>
    <n v="1976"/>
    <x v="0"/>
    <x v="0"/>
    <x v="1959"/>
    <n v="1"/>
    <n v="0"/>
    <x v="346"/>
    <x v="10"/>
    <n v="6"/>
    <x v="6"/>
    <x v="0"/>
  </r>
  <r>
    <n v="1978"/>
    <x v="0"/>
    <x v="2"/>
    <x v="1960"/>
    <n v="0"/>
    <n v="0"/>
    <x v="439"/>
    <x v="7"/>
    <n v="5"/>
    <x v="7"/>
    <x v="5"/>
  </r>
  <r>
    <n v="1969"/>
    <x v="1"/>
    <x v="2"/>
    <x v="1961"/>
    <n v="0"/>
    <n v="2"/>
    <x v="662"/>
    <x v="14"/>
    <n v="8"/>
    <x v="3"/>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7">
  <r>
    <n v="1826"/>
    <n v="1970"/>
    <s v="Graduation"/>
    <s v="Divorced"/>
    <n v="84835"/>
    <n v="0"/>
    <n v="0"/>
    <n v="0"/>
    <n v="0"/>
    <n v="0"/>
    <n v="1"/>
    <n v="0"/>
    <x v="0"/>
    <x v="0"/>
  </r>
  <r>
    <n v="1"/>
    <n v="1961"/>
    <s v="Graduation"/>
    <s v="Single"/>
    <n v="57091"/>
    <n v="0"/>
    <n v="0"/>
    <n v="0"/>
    <n v="0"/>
    <n v="1"/>
    <n v="1"/>
    <n v="0"/>
    <x v="1"/>
    <x v="1"/>
  </r>
  <r>
    <n v="10476"/>
    <n v="1958"/>
    <s v="Graduation"/>
    <s v="Married"/>
    <n v="67267"/>
    <n v="0"/>
    <n v="0"/>
    <n v="0"/>
    <n v="0"/>
    <n v="0"/>
    <n v="0"/>
    <n v="0"/>
    <x v="2"/>
    <x v="2"/>
  </r>
  <r>
    <n v="1386"/>
    <n v="1967"/>
    <s v="Graduation"/>
    <s v="Together"/>
    <n v="32474"/>
    <n v="0"/>
    <n v="0"/>
    <n v="0"/>
    <n v="0"/>
    <n v="0"/>
    <n v="0"/>
    <n v="0"/>
    <x v="3"/>
    <x v="2"/>
  </r>
  <r>
    <n v="5371"/>
    <n v="1989"/>
    <s v="Graduation"/>
    <s v="Single"/>
    <n v="21474"/>
    <n v="1"/>
    <n v="0"/>
    <n v="0"/>
    <n v="0"/>
    <n v="0"/>
    <n v="1"/>
    <n v="0"/>
    <x v="0"/>
    <x v="1"/>
  </r>
  <r>
    <n v="7348"/>
    <n v="1958"/>
    <s v="PhD"/>
    <s v="Single"/>
    <n v="71691"/>
    <n v="0"/>
    <n v="0"/>
    <n v="0"/>
    <n v="0"/>
    <n v="0"/>
    <n v="1"/>
    <n v="0"/>
    <x v="0"/>
    <x v="0"/>
  </r>
  <r>
    <n v="4073"/>
    <n v="1954"/>
    <s v="2n Cycle"/>
    <s v="Married"/>
    <n v="63564"/>
    <n v="1"/>
    <n v="0"/>
    <n v="0"/>
    <n v="0"/>
    <n v="0"/>
    <n v="1"/>
    <n v="0"/>
    <x v="4"/>
    <x v="1"/>
  </r>
  <r>
    <n v="1991"/>
    <n v="1967"/>
    <s v="Graduation"/>
    <s v="Together"/>
    <n v="44931"/>
    <n v="0"/>
    <n v="0"/>
    <n v="0"/>
    <n v="0"/>
    <n v="0"/>
    <n v="0"/>
    <n v="0"/>
    <x v="0"/>
    <x v="2"/>
  </r>
  <r>
    <n v="4047"/>
    <n v="1954"/>
    <s v="PhD"/>
    <s v="Married"/>
    <n v="65324"/>
    <n v="0"/>
    <n v="0"/>
    <n v="0"/>
    <n v="0"/>
    <n v="0"/>
    <n v="0"/>
    <n v="0"/>
    <x v="2"/>
    <x v="2"/>
  </r>
  <r>
    <n v="9477"/>
    <n v="1954"/>
    <s v="PhD"/>
    <s v="Married"/>
    <n v="65324"/>
    <n v="0"/>
    <n v="0"/>
    <n v="0"/>
    <n v="0"/>
    <n v="0"/>
    <n v="0"/>
    <n v="0"/>
    <x v="5"/>
    <x v="2"/>
  </r>
  <r>
    <n v="2079"/>
    <n v="1947"/>
    <s v="2n Cycle"/>
    <s v="Married"/>
    <n v="81044"/>
    <n v="0"/>
    <n v="0"/>
    <n v="0"/>
    <n v="0"/>
    <n v="0"/>
    <n v="0"/>
    <n v="0"/>
    <x v="2"/>
    <x v="2"/>
  </r>
  <r>
    <n v="5642"/>
    <n v="1979"/>
    <s v="Master"/>
    <s v="Together"/>
    <n v="62499"/>
    <n v="0"/>
    <n v="0"/>
    <n v="0"/>
    <n v="0"/>
    <n v="0"/>
    <n v="0"/>
    <n v="0"/>
    <x v="0"/>
    <x v="2"/>
  </r>
  <r>
    <n v="10530"/>
    <n v="1959"/>
    <s v="PhD"/>
    <s v="Widow"/>
    <n v="67786"/>
    <n v="0"/>
    <n v="0"/>
    <n v="0"/>
    <n v="0"/>
    <n v="0"/>
    <n v="1"/>
    <n v="0"/>
    <x v="5"/>
    <x v="0"/>
  </r>
  <r>
    <n v="2964"/>
    <n v="1981"/>
    <s v="Graduation"/>
    <s v="Married"/>
    <n v="26872"/>
    <n v="0"/>
    <n v="0"/>
    <n v="0"/>
    <n v="0"/>
    <n v="0"/>
    <n v="0"/>
    <n v="0"/>
    <x v="1"/>
    <x v="2"/>
  </r>
  <r>
    <n v="10311"/>
    <n v="1969"/>
    <s v="Graduation"/>
    <s v="Married"/>
    <n v="4428"/>
    <n v="0"/>
    <n v="0"/>
    <n v="0"/>
    <n v="0"/>
    <n v="0"/>
    <n v="0"/>
    <n v="0"/>
    <x v="0"/>
    <x v="2"/>
  </r>
  <r>
    <n v="837"/>
    <n v="1977"/>
    <s v="Graduation"/>
    <s v="Married"/>
    <n v="54809"/>
    <n v="0"/>
    <n v="0"/>
    <n v="0"/>
    <n v="0"/>
    <n v="0"/>
    <n v="0"/>
    <n v="0"/>
    <x v="0"/>
    <x v="2"/>
  </r>
  <r>
    <n v="10521"/>
    <n v="1977"/>
    <s v="Graduation"/>
    <s v="Married"/>
    <n v="54809"/>
    <n v="0"/>
    <n v="0"/>
    <n v="0"/>
    <n v="0"/>
    <n v="0"/>
    <n v="1"/>
    <n v="0"/>
    <x v="0"/>
    <x v="0"/>
  </r>
  <r>
    <n v="10175"/>
    <n v="1958"/>
    <s v="PhD"/>
    <s v="Divorced"/>
    <n v="32173"/>
    <n v="0"/>
    <n v="0"/>
    <n v="0"/>
    <n v="0"/>
    <n v="0"/>
    <n v="0"/>
    <n v="0"/>
    <x v="0"/>
    <x v="2"/>
  </r>
  <r>
    <n v="1473"/>
    <n v="1960"/>
    <s v="2n Cycle"/>
    <s v="Single"/>
    <n v="47823"/>
    <n v="0"/>
    <n v="0"/>
    <n v="0"/>
    <n v="0"/>
    <n v="0"/>
    <n v="0"/>
    <n v="0"/>
    <x v="1"/>
    <x v="2"/>
  </r>
  <r>
    <n v="2795"/>
    <n v="1958"/>
    <s v="Master"/>
    <s v="Single"/>
    <n v="30523"/>
    <n v="0"/>
    <n v="0"/>
    <n v="0"/>
    <n v="0"/>
    <n v="0"/>
    <n v="0"/>
    <n v="0"/>
    <x v="1"/>
    <x v="2"/>
  </r>
  <r>
    <n v="2285"/>
    <n v="1954"/>
    <s v="Master"/>
    <s v="Together"/>
    <n v="36634"/>
    <n v="0"/>
    <n v="0"/>
    <n v="0"/>
    <n v="0"/>
    <n v="0"/>
    <n v="0"/>
    <n v="0"/>
    <x v="6"/>
    <x v="2"/>
  </r>
  <r>
    <n v="115"/>
    <n v="1966"/>
    <s v="Master"/>
    <s v="Single"/>
    <n v="43456"/>
    <n v="0"/>
    <n v="0"/>
    <n v="0"/>
    <n v="0"/>
    <n v="0"/>
    <n v="0"/>
    <n v="0"/>
    <x v="5"/>
    <x v="2"/>
  </r>
  <r>
    <n v="10470"/>
    <n v="1979"/>
    <s v="Master"/>
    <s v="Married"/>
    <n v="40662"/>
    <n v="0"/>
    <n v="0"/>
    <n v="0"/>
    <n v="0"/>
    <n v="0"/>
    <n v="0"/>
    <n v="0"/>
    <x v="4"/>
    <x v="2"/>
  </r>
  <r>
    <n v="4065"/>
    <n v="1976"/>
    <s v="PhD"/>
    <s v="Married"/>
    <n v="49544"/>
    <n v="0"/>
    <n v="0"/>
    <n v="0"/>
    <n v="0"/>
    <n v="0"/>
    <n v="0"/>
    <n v="0"/>
    <x v="0"/>
    <x v="2"/>
  </r>
  <r>
    <n v="10968"/>
    <n v="1969"/>
    <s v="Graduation"/>
    <s v="Single"/>
    <n v="57731"/>
    <n v="0"/>
    <n v="0"/>
    <n v="0"/>
    <n v="0"/>
    <n v="0"/>
    <n v="0"/>
    <n v="0"/>
    <x v="5"/>
    <x v="2"/>
  </r>
  <r>
    <n v="5985"/>
    <n v="1965"/>
    <s v="Master"/>
    <s v="Single"/>
    <n v="33168"/>
    <n v="0"/>
    <n v="0"/>
    <n v="0"/>
    <n v="0"/>
    <n v="0"/>
    <n v="0"/>
    <n v="0"/>
    <x v="0"/>
    <x v="2"/>
  </r>
  <r>
    <n v="5430"/>
    <n v="1956"/>
    <s v="Graduation"/>
    <s v="Together"/>
    <n v="54450"/>
    <n v="0"/>
    <n v="0"/>
    <n v="0"/>
    <n v="0"/>
    <n v="0"/>
    <n v="0"/>
    <n v="0"/>
    <x v="0"/>
    <x v="2"/>
  </r>
  <r>
    <n v="8432"/>
    <n v="1956"/>
    <s v="Graduation"/>
    <s v="Together"/>
    <n v="54450"/>
    <n v="0"/>
    <n v="0"/>
    <n v="0"/>
    <n v="0"/>
    <n v="0"/>
    <n v="0"/>
    <n v="0"/>
    <x v="0"/>
    <x v="2"/>
  </r>
  <r>
    <n v="453"/>
    <n v="1956"/>
    <s v="PhD"/>
    <s v="Widow"/>
    <n v="35340"/>
    <n v="0"/>
    <n v="0"/>
    <n v="0"/>
    <n v="0"/>
    <n v="0"/>
    <n v="0"/>
    <n v="0"/>
    <x v="0"/>
    <x v="2"/>
  </r>
  <r>
    <n v="9687"/>
    <n v="1975"/>
    <s v="Graduation"/>
    <s v="Single"/>
    <n v="73170"/>
    <n v="0"/>
    <n v="0"/>
    <n v="0"/>
    <n v="0"/>
    <n v="0"/>
    <n v="0"/>
    <n v="0"/>
    <x v="1"/>
    <x v="2"/>
  </r>
  <r>
    <n v="8890"/>
    <n v="1971"/>
    <s v="PhD"/>
    <s v="Divorced"/>
    <n v="65808"/>
    <n v="0"/>
    <n v="0"/>
    <n v="0"/>
    <n v="0"/>
    <n v="0"/>
    <n v="0"/>
    <n v="0"/>
    <x v="0"/>
    <x v="2"/>
  </r>
  <r>
    <n v="9264"/>
    <n v="1986"/>
    <s v="Graduation"/>
    <s v="Married"/>
    <n v="79529"/>
    <n v="0"/>
    <n v="0"/>
    <n v="0"/>
    <n v="0"/>
    <n v="0"/>
    <n v="0"/>
    <n v="0"/>
    <x v="1"/>
    <x v="2"/>
  </r>
  <r>
    <n v="5824"/>
    <n v="1972"/>
    <s v="PhD"/>
    <s v="Together"/>
    <n v="34578"/>
    <n v="0"/>
    <n v="0"/>
    <n v="0"/>
    <n v="0"/>
    <n v="0"/>
    <n v="0"/>
    <n v="0"/>
    <x v="3"/>
    <x v="2"/>
  </r>
  <r>
    <n v="5794"/>
    <n v="1974"/>
    <s v="PhD"/>
    <s v="Married"/>
    <n v="46374"/>
    <n v="0"/>
    <n v="1"/>
    <n v="0"/>
    <n v="1"/>
    <n v="0"/>
    <n v="1"/>
    <n v="0"/>
    <x v="5"/>
    <x v="3"/>
  </r>
  <r>
    <n v="3068"/>
    <n v="1990"/>
    <s v="Graduation"/>
    <s v="Married"/>
    <n v="18351"/>
    <n v="0"/>
    <n v="0"/>
    <n v="0"/>
    <n v="0"/>
    <n v="0"/>
    <n v="0"/>
    <n v="0"/>
    <x v="0"/>
    <x v="2"/>
  </r>
  <r>
    <n v="7962"/>
    <n v="1987"/>
    <s v="PhD"/>
    <s v="Single"/>
    <n v="95169"/>
    <n v="0"/>
    <n v="0"/>
    <n v="1"/>
    <n v="1"/>
    <n v="0"/>
    <n v="1"/>
    <n v="0"/>
    <x v="0"/>
    <x v="3"/>
  </r>
  <r>
    <n v="2681"/>
    <n v="1984"/>
    <s v="2n Cycle"/>
    <s v="Married"/>
    <n v="65370"/>
    <n v="0"/>
    <n v="0"/>
    <n v="0"/>
    <n v="0"/>
    <n v="0"/>
    <n v="0"/>
    <n v="0"/>
    <x v="0"/>
    <x v="2"/>
  </r>
  <r>
    <n v="10141"/>
    <n v="1960"/>
    <s v="Master"/>
    <s v="Divorced"/>
    <n v="39228"/>
    <n v="0"/>
    <n v="0"/>
    <n v="0"/>
    <n v="0"/>
    <n v="0"/>
    <n v="0"/>
    <n v="0"/>
    <x v="6"/>
    <x v="2"/>
  </r>
  <r>
    <n v="3725"/>
    <n v="1961"/>
    <s v="PhD"/>
    <s v="Single"/>
    <n v="84865"/>
    <n v="0"/>
    <n v="1"/>
    <n v="1"/>
    <n v="1"/>
    <n v="1"/>
    <n v="1"/>
    <n v="0"/>
    <x v="0"/>
    <x v="4"/>
  </r>
  <r>
    <n v="3767"/>
    <n v="1968"/>
    <s v="Graduation"/>
    <s v="Married"/>
    <n v="61314"/>
    <n v="0"/>
    <n v="0"/>
    <n v="0"/>
    <n v="0"/>
    <n v="0"/>
    <n v="0"/>
    <n v="0"/>
    <x v="0"/>
    <x v="2"/>
  </r>
  <r>
    <n v="5585"/>
    <n v="1972"/>
    <s v="Graduation"/>
    <s v="Single"/>
    <n v="21359"/>
    <n v="0"/>
    <n v="0"/>
    <n v="0"/>
    <n v="0"/>
    <n v="0"/>
    <n v="1"/>
    <n v="0"/>
    <x v="1"/>
    <x v="0"/>
  </r>
  <r>
    <n v="7030"/>
    <n v="1955"/>
    <s v="PhD"/>
    <s v="Married"/>
    <n v="66465"/>
    <n v="0"/>
    <n v="0"/>
    <n v="0"/>
    <n v="1"/>
    <n v="0"/>
    <n v="0"/>
    <n v="0"/>
    <x v="0"/>
    <x v="0"/>
  </r>
  <r>
    <n v="1524"/>
    <n v="1983"/>
    <s v="2n Cycle"/>
    <s v="Single"/>
    <n v="81698"/>
    <n v="0"/>
    <n v="0"/>
    <n v="0"/>
    <n v="1"/>
    <n v="0"/>
    <n v="1"/>
    <n v="0"/>
    <x v="0"/>
    <x v="1"/>
  </r>
  <r>
    <n v="3657"/>
    <n v="1986"/>
    <s v="Graduation"/>
    <s v="Single"/>
    <n v="39146"/>
    <n v="0"/>
    <n v="0"/>
    <n v="0"/>
    <n v="0"/>
    <n v="0"/>
    <n v="0"/>
    <n v="0"/>
    <x v="0"/>
    <x v="2"/>
  </r>
  <r>
    <n v="5740"/>
    <n v="1970"/>
    <s v="2n Cycle"/>
    <s v="Divorced"/>
    <n v="25959"/>
    <n v="0"/>
    <n v="0"/>
    <n v="0"/>
    <n v="0"/>
    <n v="0"/>
    <n v="1"/>
    <n v="0"/>
    <x v="0"/>
    <x v="0"/>
  </r>
  <r>
    <n v="9595"/>
    <n v="1961"/>
    <s v="Graduation"/>
    <s v="Together"/>
    <n v="64260"/>
    <n v="0"/>
    <n v="0"/>
    <n v="0"/>
    <n v="0"/>
    <n v="0"/>
    <n v="1"/>
    <n v="0"/>
    <x v="0"/>
    <x v="0"/>
  </r>
  <r>
    <n v="3158"/>
    <n v="1973"/>
    <s v="Graduation"/>
    <s v="Married"/>
    <n v="32300"/>
    <n v="0"/>
    <n v="0"/>
    <n v="0"/>
    <n v="0"/>
    <n v="0"/>
    <n v="0"/>
    <n v="0"/>
    <x v="0"/>
    <x v="2"/>
  </r>
  <r>
    <n v="5114"/>
    <n v="1965"/>
    <s v="Master"/>
    <s v="Married"/>
    <n v="74806"/>
    <n v="0"/>
    <n v="0"/>
    <n v="0"/>
    <n v="0"/>
    <n v="0"/>
    <n v="0"/>
    <n v="0"/>
    <x v="3"/>
    <x v="2"/>
  </r>
  <r>
    <n v="340"/>
    <n v="1970"/>
    <s v="Graduation"/>
    <s v="Divorced"/>
    <n v="72967"/>
    <n v="1"/>
    <n v="0"/>
    <n v="0"/>
    <n v="0"/>
    <n v="0"/>
    <n v="1"/>
    <n v="0"/>
    <x v="4"/>
    <x v="1"/>
  </r>
  <r>
    <n v="8805"/>
    <n v="1960"/>
    <s v="Graduation"/>
    <s v="Single"/>
    <n v="48904"/>
    <n v="0"/>
    <n v="0"/>
    <n v="0"/>
    <n v="0"/>
    <n v="0"/>
    <n v="0"/>
    <n v="0"/>
    <x v="2"/>
    <x v="2"/>
  </r>
  <r>
    <n v="1241"/>
    <n v="1984"/>
    <s v="2n Cycle"/>
    <s v="Married"/>
    <n v="14796"/>
    <n v="0"/>
    <n v="0"/>
    <n v="0"/>
    <n v="0"/>
    <n v="0"/>
    <n v="1"/>
    <n v="0"/>
    <x v="4"/>
    <x v="0"/>
  </r>
  <r>
    <n v="1402"/>
    <n v="1954"/>
    <s v="Master"/>
    <s v="Married"/>
    <n v="66991"/>
    <n v="0"/>
    <n v="0"/>
    <n v="0"/>
    <n v="0"/>
    <n v="0"/>
    <n v="0"/>
    <n v="0"/>
    <x v="4"/>
    <x v="2"/>
  </r>
  <r>
    <n v="7264"/>
    <n v="1978"/>
    <s v="2n Cycle"/>
    <s v="Single"/>
    <n v="52195"/>
    <n v="0"/>
    <n v="0"/>
    <n v="0"/>
    <n v="0"/>
    <n v="0"/>
    <n v="0"/>
    <n v="0"/>
    <x v="6"/>
    <x v="2"/>
  </r>
  <r>
    <n v="1619"/>
    <n v="1956"/>
    <s v="Graduation"/>
    <s v="Married"/>
    <n v="90369"/>
    <n v="0"/>
    <n v="0"/>
    <n v="0"/>
    <n v="0"/>
    <n v="0"/>
    <n v="1"/>
    <n v="0"/>
    <x v="0"/>
    <x v="0"/>
  </r>
  <r>
    <n v="6398"/>
    <n v="1974"/>
    <s v="Basic"/>
    <s v="Married"/>
    <n v="18393"/>
    <n v="0"/>
    <n v="0"/>
    <n v="0"/>
    <n v="0"/>
    <n v="0"/>
    <n v="0"/>
    <n v="0"/>
    <x v="0"/>
    <x v="2"/>
  </r>
  <r>
    <n v="1857"/>
    <n v="1952"/>
    <s v="Graduation"/>
    <s v="Single"/>
    <n v="47139"/>
    <n v="0"/>
    <n v="0"/>
    <n v="0"/>
    <n v="0"/>
    <n v="0"/>
    <n v="1"/>
    <n v="0"/>
    <x v="0"/>
    <x v="0"/>
  </r>
  <r>
    <n v="4877"/>
    <n v="1973"/>
    <s v="Master"/>
    <s v="Married"/>
    <n v="38576"/>
    <n v="0"/>
    <n v="0"/>
    <n v="0"/>
    <n v="0"/>
    <n v="0"/>
    <n v="0"/>
    <n v="0"/>
    <x v="5"/>
    <x v="2"/>
  </r>
  <r>
    <n v="3066"/>
    <n v="1975"/>
    <s v="PhD"/>
    <s v="Together"/>
    <n v="61905"/>
    <n v="0"/>
    <n v="0"/>
    <n v="0"/>
    <n v="0"/>
    <n v="0"/>
    <n v="0"/>
    <n v="0"/>
    <x v="6"/>
    <x v="2"/>
  </r>
  <r>
    <n v="10286"/>
    <n v="1962"/>
    <s v="Graduation"/>
    <s v="Married"/>
    <n v="83715"/>
    <n v="0"/>
    <n v="0"/>
    <n v="0"/>
    <n v="0"/>
    <n v="0"/>
    <n v="0"/>
    <n v="0"/>
    <x v="6"/>
    <x v="2"/>
  </r>
  <r>
    <n v="1992"/>
    <n v="1964"/>
    <s v="Graduation"/>
    <s v="Married"/>
    <n v="60597"/>
    <n v="0"/>
    <n v="0"/>
    <n v="0"/>
    <n v="1"/>
    <n v="0"/>
    <n v="1"/>
    <n v="0"/>
    <x v="0"/>
    <x v="1"/>
  </r>
  <r>
    <n v="4246"/>
    <n v="1982"/>
    <s v="Master"/>
    <s v="Single"/>
    <n v="6560"/>
    <n v="0"/>
    <n v="0"/>
    <n v="0"/>
    <n v="0"/>
    <n v="0"/>
    <n v="0"/>
    <n v="0"/>
    <x v="0"/>
    <x v="2"/>
  </r>
  <r>
    <n v="10623"/>
    <n v="1961"/>
    <s v="Master"/>
    <s v="Together"/>
    <n v="48330"/>
    <n v="0"/>
    <n v="0"/>
    <n v="0"/>
    <n v="0"/>
    <n v="0"/>
    <n v="0"/>
    <n v="0"/>
    <x v="0"/>
    <x v="2"/>
  </r>
  <r>
    <n v="4867"/>
    <n v="1968"/>
    <s v="PhD"/>
    <s v="Single"/>
    <n v="38236"/>
    <n v="0"/>
    <n v="0"/>
    <n v="0"/>
    <n v="0"/>
    <n v="0"/>
    <n v="0"/>
    <n v="0"/>
    <x v="0"/>
    <x v="2"/>
  </r>
  <r>
    <n v="3112"/>
    <n v="1977"/>
    <s v="Master"/>
    <s v="Married"/>
    <n v="22701"/>
    <n v="0"/>
    <n v="0"/>
    <n v="0"/>
    <n v="0"/>
    <n v="0"/>
    <n v="0"/>
    <n v="0"/>
    <x v="0"/>
    <x v="2"/>
  </r>
  <r>
    <n v="4865"/>
    <n v="1974"/>
    <s v="Master"/>
    <s v="Divorced"/>
    <n v="53367"/>
    <n v="0"/>
    <n v="0"/>
    <n v="0"/>
    <n v="0"/>
    <n v="0"/>
    <n v="1"/>
    <n v="0"/>
    <x v="3"/>
    <x v="0"/>
  </r>
  <r>
    <n v="6287"/>
    <n v="1986"/>
    <s v="Graduation"/>
    <s v="Together"/>
    <n v="34728"/>
    <n v="0"/>
    <n v="0"/>
    <n v="0"/>
    <n v="0"/>
    <n v="0"/>
    <n v="1"/>
    <n v="0"/>
    <x v="0"/>
    <x v="0"/>
  </r>
  <r>
    <n v="4405"/>
    <n v="1956"/>
    <s v="Master"/>
    <s v="Married"/>
    <n v="63915"/>
    <n v="0"/>
    <n v="0"/>
    <n v="0"/>
    <n v="0"/>
    <n v="0"/>
    <n v="0"/>
    <n v="0"/>
    <x v="3"/>
    <x v="2"/>
  </r>
  <r>
    <n v="5332"/>
    <n v="1960"/>
    <s v="2n Cycle"/>
    <s v="Married"/>
    <n v="82504"/>
    <n v="0"/>
    <n v="0"/>
    <n v="0"/>
    <n v="0"/>
    <n v="0"/>
    <n v="0"/>
    <n v="0"/>
    <x v="5"/>
    <x v="2"/>
  </r>
  <r>
    <n v="1519"/>
    <n v="1972"/>
    <s v="PhD"/>
    <s v="Single"/>
    <n v="38578"/>
    <n v="0"/>
    <n v="0"/>
    <n v="0"/>
    <n v="0"/>
    <n v="0"/>
    <n v="1"/>
    <n v="0"/>
    <x v="0"/>
    <x v="0"/>
  </r>
  <r>
    <n v="9080"/>
    <n v="1972"/>
    <s v="PhD"/>
    <s v="Single"/>
    <n v="38578"/>
    <n v="0"/>
    <n v="0"/>
    <n v="0"/>
    <n v="0"/>
    <n v="0"/>
    <n v="0"/>
    <n v="0"/>
    <x v="0"/>
    <x v="2"/>
  </r>
  <r>
    <n v="1772"/>
    <n v="1975"/>
    <s v="PhD"/>
    <s v="Married"/>
    <n v="79174"/>
    <n v="0"/>
    <n v="0"/>
    <n v="1"/>
    <n v="1"/>
    <n v="0"/>
    <n v="1"/>
    <n v="0"/>
    <x v="1"/>
    <x v="3"/>
  </r>
  <r>
    <n v="5341"/>
    <n v="1962"/>
    <s v="2n Cycle"/>
    <s v="Divorced"/>
    <n v="81975"/>
    <n v="0"/>
    <n v="0"/>
    <n v="1"/>
    <n v="0"/>
    <n v="0"/>
    <n v="0"/>
    <n v="0"/>
    <x v="6"/>
    <x v="0"/>
  </r>
  <r>
    <n v="5510"/>
    <n v="1977"/>
    <s v="Master"/>
    <s v="Married"/>
    <n v="43263"/>
    <n v="0"/>
    <n v="0"/>
    <n v="0"/>
    <n v="0"/>
    <n v="0"/>
    <n v="0"/>
    <n v="0"/>
    <x v="0"/>
    <x v="2"/>
  </r>
  <r>
    <n v="3887"/>
    <n v="1970"/>
    <s v="Graduation"/>
    <s v="Single"/>
    <n v="27242"/>
    <n v="0"/>
    <n v="0"/>
    <n v="0"/>
    <n v="0"/>
    <n v="0"/>
    <n v="1"/>
    <n v="0"/>
    <x v="5"/>
    <x v="0"/>
  </r>
  <r>
    <n v="7022"/>
    <n v="1971"/>
    <s v="Graduation"/>
    <s v="Married"/>
    <n v="76445"/>
    <n v="0"/>
    <n v="0"/>
    <n v="0"/>
    <n v="0"/>
    <n v="0"/>
    <n v="0"/>
    <n v="0"/>
    <x v="6"/>
    <x v="2"/>
  </r>
  <r>
    <n v="9999"/>
    <n v="1965"/>
    <s v="Graduation"/>
    <s v="Together"/>
    <n v="75276"/>
    <n v="0"/>
    <n v="0"/>
    <n v="0"/>
    <n v="0"/>
    <n v="0"/>
    <n v="0"/>
    <n v="0"/>
    <x v="0"/>
    <x v="2"/>
  </r>
  <r>
    <n v="10352"/>
    <n v="1963"/>
    <s v="Graduation"/>
    <s v="Widow"/>
    <n v="34213"/>
    <n v="0"/>
    <n v="0"/>
    <n v="0"/>
    <n v="0"/>
    <n v="0"/>
    <n v="1"/>
    <n v="0"/>
    <x v="6"/>
    <x v="0"/>
  </r>
  <r>
    <n v="7919"/>
    <n v="1976"/>
    <s v="PhD"/>
    <s v="Together"/>
    <n v="72335"/>
    <n v="0"/>
    <n v="0"/>
    <n v="0"/>
    <n v="0"/>
    <n v="0"/>
    <n v="1"/>
    <n v="0"/>
    <x v="0"/>
    <x v="0"/>
  </r>
  <r>
    <n v="4114"/>
    <n v="1964"/>
    <s v="Master"/>
    <s v="Married"/>
    <n v="79143"/>
    <n v="0"/>
    <n v="0"/>
    <n v="0"/>
    <n v="0"/>
    <n v="0"/>
    <n v="0"/>
    <n v="0"/>
    <x v="3"/>
    <x v="2"/>
  </r>
  <r>
    <n v="7990"/>
    <n v="1947"/>
    <s v="Graduation"/>
    <s v="Married"/>
    <n v="27469"/>
    <n v="0"/>
    <n v="0"/>
    <n v="0"/>
    <n v="0"/>
    <n v="0"/>
    <n v="0"/>
    <n v="0"/>
    <x v="1"/>
    <x v="2"/>
  </r>
  <r>
    <n v="9888"/>
    <n v="1969"/>
    <s v="Graduation"/>
    <s v="Together"/>
    <n v="68695"/>
    <n v="0"/>
    <n v="0"/>
    <n v="0"/>
    <n v="0"/>
    <n v="0"/>
    <n v="0"/>
    <n v="0"/>
    <x v="0"/>
    <x v="2"/>
  </r>
  <r>
    <n v="4399"/>
    <n v="1969"/>
    <s v="Graduation"/>
    <s v="Together"/>
    <n v="68695"/>
    <n v="0"/>
    <n v="0"/>
    <n v="0"/>
    <n v="0"/>
    <n v="0"/>
    <n v="0"/>
    <n v="0"/>
    <x v="1"/>
    <x v="2"/>
  </r>
  <r>
    <n v="4452"/>
    <n v="1957"/>
    <s v="Graduation"/>
    <s v="Single"/>
    <n v="50388"/>
    <n v="0"/>
    <n v="1"/>
    <n v="0"/>
    <n v="1"/>
    <n v="0"/>
    <n v="1"/>
    <n v="0"/>
    <x v="4"/>
    <x v="3"/>
  </r>
  <r>
    <n v="4785"/>
    <n v="1970"/>
    <s v="PhD"/>
    <s v="Together"/>
    <n v="77622"/>
    <n v="0"/>
    <n v="0"/>
    <n v="0"/>
    <n v="0"/>
    <n v="0"/>
    <n v="0"/>
    <n v="0"/>
    <x v="6"/>
    <x v="2"/>
  </r>
  <r>
    <n v="8461"/>
    <n v="1962"/>
    <s v="Graduation"/>
    <s v="Divorced"/>
    <n v="46102"/>
    <n v="0"/>
    <n v="0"/>
    <n v="0"/>
    <n v="0"/>
    <n v="0"/>
    <n v="0"/>
    <n v="0"/>
    <x v="0"/>
    <x v="2"/>
  </r>
  <r>
    <n v="3878"/>
    <n v="1980"/>
    <s v="2n Cycle"/>
    <s v="Single"/>
    <n v="31859"/>
    <n v="0"/>
    <n v="0"/>
    <n v="0"/>
    <n v="0"/>
    <n v="0"/>
    <n v="0"/>
    <n v="0"/>
    <x v="0"/>
    <x v="2"/>
  </r>
  <r>
    <n v="9612"/>
    <n v="1987"/>
    <s v="2n Cycle"/>
    <s v="Single"/>
    <n v="23830"/>
    <n v="0"/>
    <n v="0"/>
    <n v="0"/>
    <n v="0"/>
    <n v="0"/>
    <n v="0"/>
    <n v="0"/>
    <x v="0"/>
    <x v="2"/>
  </r>
  <r>
    <n v="4098"/>
    <n v="1973"/>
    <s v="Graduation"/>
    <s v="Married"/>
    <n v="24639"/>
    <n v="0"/>
    <n v="0"/>
    <n v="0"/>
    <n v="0"/>
    <n v="0"/>
    <n v="0"/>
    <n v="0"/>
    <x v="3"/>
    <x v="2"/>
  </r>
  <r>
    <n v="158"/>
    <n v="1945"/>
    <s v="PhD"/>
    <s v="Together"/>
    <n v="71604"/>
    <n v="1"/>
    <n v="0"/>
    <n v="0"/>
    <n v="0"/>
    <n v="0"/>
    <n v="1"/>
    <n v="0"/>
    <x v="0"/>
    <x v="1"/>
  </r>
  <r>
    <n v="3896"/>
    <n v="1984"/>
    <s v="Graduation"/>
    <s v="Married"/>
    <n v="27255"/>
    <n v="0"/>
    <n v="0"/>
    <n v="0"/>
    <n v="0"/>
    <n v="0"/>
    <n v="0"/>
    <n v="0"/>
    <x v="0"/>
    <x v="2"/>
  </r>
  <r>
    <n v="9970"/>
    <n v="1977"/>
    <s v="Graduation"/>
    <s v="Together"/>
    <n v="55375"/>
    <n v="0"/>
    <n v="0"/>
    <n v="0"/>
    <n v="0"/>
    <n v="0"/>
    <n v="0"/>
    <n v="0"/>
    <x v="1"/>
    <x v="2"/>
  </r>
  <r>
    <n v="4002"/>
    <n v="1960"/>
    <s v="PhD"/>
    <s v="Married"/>
    <n v="77037"/>
    <n v="0"/>
    <n v="0"/>
    <n v="0"/>
    <n v="0"/>
    <n v="0"/>
    <n v="0"/>
    <n v="0"/>
    <x v="0"/>
    <x v="2"/>
  </r>
  <r>
    <n v="10914"/>
    <n v="1970"/>
    <s v="Graduation"/>
    <s v="Single"/>
    <n v="24163"/>
    <n v="0"/>
    <n v="0"/>
    <n v="0"/>
    <n v="0"/>
    <n v="0"/>
    <n v="0"/>
    <n v="0"/>
    <x v="0"/>
    <x v="2"/>
  </r>
  <r>
    <n v="7279"/>
    <n v="1969"/>
    <s v="PhD"/>
    <s v="Together"/>
    <n v="69476"/>
    <n v="0"/>
    <n v="0"/>
    <n v="0"/>
    <n v="0"/>
    <n v="0"/>
    <n v="0"/>
    <n v="0"/>
    <x v="2"/>
    <x v="2"/>
  </r>
  <r>
    <n v="10582"/>
    <n v="1979"/>
    <s v="Graduation"/>
    <s v="Married"/>
    <n v="72063"/>
    <n v="0"/>
    <n v="0"/>
    <n v="0"/>
    <n v="0"/>
    <n v="0"/>
    <n v="0"/>
    <n v="0"/>
    <x v="4"/>
    <x v="2"/>
  </r>
  <r>
    <n v="4470"/>
    <n v="1962"/>
    <s v="Master"/>
    <s v="Married"/>
    <n v="58646"/>
    <n v="0"/>
    <n v="0"/>
    <n v="0"/>
    <n v="0"/>
    <n v="0"/>
    <n v="0"/>
    <n v="0"/>
    <x v="0"/>
    <x v="2"/>
  </r>
  <r>
    <n v="6183"/>
    <n v="1962"/>
    <s v="Master"/>
    <s v="Married"/>
    <n v="58646"/>
    <n v="0"/>
    <n v="0"/>
    <n v="0"/>
    <n v="0"/>
    <n v="0"/>
    <n v="0"/>
    <n v="0"/>
    <x v="4"/>
    <x v="2"/>
  </r>
  <r>
    <n v="6379"/>
    <n v="1949"/>
    <s v="Master"/>
    <s v="Widow"/>
    <n v="47570"/>
    <n v="0"/>
    <n v="0"/>
    <n v="0"/>
    <n v="0"/>
    <n v="0"/>
    <n v="1"/>
    <n v="0"/>
    <x v="2"/>
    <x v="0"/>
  </r>
  <r>
    <n v="8601"/>
    <n v="1980"/>
    <s v="Graduation"/>
    <s v="Married"/>
    <n v="80011"/>
    <n v="0"/>
    <n v="0"/>
    <n v="0"/>
    <n v="0"/>
    <n v="0"/>
    <n v="0"/>
    <n v="0"/>
    <x v="3"/>
    <x v="2"/>
  </r>
  <r>
    <n v="4827"/>
    <n v="1956"/>
    <s v="PhD"/>
    <s v="Single"/>
    <n v="54998"/>
    <n v="0"/>
    <n v="0"/>
    <n v="0"/>
    <n v="0"/>
    <n v="0"/>
    <n v="1"/>
    <n v="0"/>
    <x v="0"/>
    <x v="0"/>
  </r>
  <r>
    <n v="6715"/>
    <n v="1948"/>
    <s v="PhD"/>
    <s v="Single"/>
    <n v="60200"/>
    <n v="0"/>
    <n v="0"/>
    <n v="0"/>
    <n v="0"/>
    <n v="0"/>
    <n v="0"/>
    <n v="0"/>
    <x v="0"/>
    <x v="2"/>
  </r>
  <r>
    <n v="10676"/>
    <n v="1982"/>
    <s v="Graduation"/>
    <s v="Married"/>
    <n v="63211"/>
    <n v="0"/>
    <n v="0"/>
    <n v="0"/>
    <n v="0"/>
    <n v="0"/>
    <n v="1"/>
    <n v="0"/>
    <x v="0"/>
    <x v="0"/>
  </r>
  <r>
    <n v="1041"/>
    <n v="1973"/>
    <s v="PhD"/>
    <s v="Single"/>
    <n v="48432"/>
    <n v="0"/>
    <n v="0"/>
    <n v="0"/>
    <n v="0"/>
    <n v="0"/>
    <n v="1"/>
    <n v="0"/>
    <x v="6"/>
    <x v="0"/>
  </r>
  <r>
    <n v="492"/>
    <n v="1973"/>
    <s v="PhD"/>
    <s v="YOLO"/>
    <n v="48432"/>
    <n v="0"/>
    <n v="0"/>
    <n v="0"/>
    <n v="0"/>
    <n v="0"/>
    <n v="0"/>
    <n v="0"/>
    <x v="1"/>
    <x v="2"/>
  </r>
  <r>
    <n v="11133"/>
    <n v="1973"/>
    <s v="PhD"/>
    <s v="YOLO"/>
    <n v="48432"/>
    <n v="0"/>
    <n v="0"/>
    <n v="0"/>
    <n v="0"/>
    <n v="0"/>
    <n v="1"/>
    <n v="0"/>
    <x v="5"/>
    <x v="0"/>
  </r>
  <r>
    <n v="4491"/>
    <n v="1949"/>
    <s v="Master"/>
    <s v="Married"/>
    <n v="62845"/>
    <n v="0"/>
    <n v="1"/>
    <n v="0"/>
    <n v="0"/>
    <n v="0"/>
    <n v="0"/>
    <n v="0"/>
    <x v="0"/>
    <x v="0"/>
  </r>
  <r>
    <n v="873"/>
    <n v="1949"/>
    <s v="Master"/>
    <s v="Married"/>
    <n v="62845"/>
    <n v="0"/>
    <n v="1"/>
    <n v="0"/>
    <n v="0"/>
    <n v="0"/>
    <n v="1"/>
    <n v="0"/>
    <x v="0"/>
    <x v="1"/>
  </r>
  <r>
    <n v="1631"/>
    <n v="1965"/>
    <s v="PhD"/>
    <s v="Together"/>
    <n v="65220"/>
    <n v="0"/>
    <n v="0"/>
    <n v="0"/>
    <n v="0"/>
    <n v="0"/>
    <n v="1"/>
    <n v="0"/>
    <x v="4"/>
    <x v="0"/>
  </r>
  <r>
    <n v="8278"/>
    <n v="1990"/>
    <s v="PhD"/>
    <s v="Married"/>
    <n v="74214"/>
    <n v="0"/>
    <n v="0"/>
    <n v="0"/>
    <n v="0"/>
    <n v="0"/>
    <n v="0"/>
    <n v="0"/>
    <x v="0"/>
    <x v="2"/>
  </r>
  <r>
    <n v="6815"/>
    <n v="1980"/>
    <s v="2n Cycle"/>
    <s v="Married"/>
    <n v="96547"/>
    <n v="1"/>
    <n v="0"/>
    <n v="1"/>
    <n v="1"/>
    <n v="0"/>
    <n v="1"/>
    <n v="0"/>
    <x v="0"/>
    <x v="5"/>
  </r>
  <r>
    <n v="254"/>
    <n v="1955"/>
    <s v="Graduation"/>
    <s v="Together"/>
    <n v="53863"/>
    <n v="0"/>
    <n v="1"/>
    <n v="0"/>
    <n v="0"/>
    <n v="0"/>
    <n v="0"/>
    <n v="0"/>
    <x v="0"/>
    <x v="0"/>
  </r>
  <r>
    <n v="1349"/>
    <n v="1970"/>
    <s v="Graduation"/>
    <s v="Married"/>
    <n v="50447"/>
    <n v="0"/>
    <n v="0"/>
    <n v="0"/>
    <n v="0"/>
    <n v="0"/>
    <n v="0"/>
    <n v="0"/>
    <x v="5"/>
    <x v="2"/>
  </r>
  <r>
    <n v="2534"/>
    <n v="1953"/>
    <s v="Graduation"/>
    <s v="Married"/>
    <n v="37716"/>
    <n v="0"/>
    <n v="0"/>
    <n v="0"/>
    <n v="0"/>
    <n v="0"/>
    <n v="0"/>
    <n v="0"/>
    <x v="3"/>
    <x v="2"/>
  </r>
  <r>
    <n v="2130"/>
    <n v="1982"/>
    <s v="Graduation"/>
    <s v="Together"/>
    <n v="45203"/>
    <n v="0"/>
    <n v="0"/>
    <n v="0"/>
    <n v="0"/>
    <n v="0"/>
    <n v="1"/>
    <n v="0"/>
    <x v="6"/>
    <x v="0"/>
  </r>
  <r>
    <n v="2296"/>
    <n v="1975"/>
    <s v="Master"/>
    <s v="Married"/>
    <n v="37368"/>
    <n v="1"/>
    <n v="0"/>
    <n v="0"/>
    <n v="0"/>
    <n v="0"/>
    <n v="0"/>
    <n v="0"/>
    <x v="0"/>
    <x v="0"/>
  </r>
  <r>
    <n v="3799"/>
    <n v="1955"/>
    <s v="Graduation"/>
    <s v="Married"/>
    <n v="67225"/>
    <n v="0"/>
    <n v="0"/>
    <n v="0"/>
    <n v="0"/>
    <n v="0"/>
    <n v="0"/>
    <n v="0"/>
    <x v="2"/>
    <x v="2"/>
  </r>
  <r>
    <n v="11084"/>
    <n v="1976"/>
    <s v="Master"/>
    <s v="Together"/>
    <n v="65104"/>
    <n v="0"/>
    <n v="0"/>
    <n v="0"/>
    <n v="0"/>
    <n v="0"/>
    <n v="1"/>
    <n v="0"/>
    <x v="1"/>
    <x v="0"/>
  </r>
  <r>
    <n v="5172"/>
    <n v="1976"/>
    <s v="Master"/>
    <s v="Together"/>
    <n v="65104"/>
    <n v="0"/>
    <n v="0"/>
    <n v="0"/>
    <n v="0"/>
    <n v="0"/>
    <n v="0"/>
    <n v="0"/>
    <x v="0"/>
    <x v="2"/>
  </r>
  <r>
    <n v="9504"/>
    <n v="1949"/>
    <s v="Master"/>
    <s v="Married"/>
    <n v="81698"/>
    <n v="0"/>
    <n v="0"/>
    <n v="0"/>
    <n v="0"/>
    <n v="0"/>
    <n v="1"/>
    <n v="0"/>
    <x v="0"/>
    <x v="0"/>
  </r>
  <r>
    <n v="850"/>
    <n v="1968"/>
    <s v="Graduation"/>
    <s v="Single"/>
    <n v="70566"/>
    <n v="0"/>
    <n v="0"/>
    <n v="0"/>
    <n v="0"/>
    <n v="0"/>
    <n v="0"/>
    <n v="0"/>
    <x v="0"/>
    <x v="2"/>
  </r>
  <r>
    <n v="4477"/>
    <n v="1958"/>
    <s v="Graduation"/>
    <s v="Together"/>
    <n v="69096"/>
    <n v="0"/>
    <n v="0"/>
    <n v="0"/>
    <n v="0"/>
    <n v="0"/>
    <n v="0"/>
    <n v="0"/>
    <x v="4"/>
    <x v="2"/>
  </r>
  <r>
    <n v="1945"/>
    <n v="1962"/>
    <s v="Graduation"/>
    <s v="Married"/>
    <n v="71434"/>
    <n v="0"/>
    <n v="1"/>
    <n v="0"/>
    <n v="1"/>
    <n v="0"/>
    <n v="0"/>
    <n v="0"/>
    <x v="0"/>
    <x v="1"/>
  </r>
  <r>
    <n v="7685"/>
    <n v="1978"/>
    <s v="Graduation"/>
    <s v="Married"/>
    <n v="33039"/>
    <n v="0"/>
    <n v="0"/>
    <n v="0"/>
    <n v="0"/>
    <n v="0"/>
    <n v="0"/>
    <n v="0"/>
    <x v="0"/>
    <x v="2"/>
  </r>
  <r>
    <n v="6310"/>
    <n v="1978"/>
    <s v="Graduation"/>
    <s v="Married"/>
    <n v="33039"/>
    <n v="0"/>
    <n v="0"/>
    <n v="0"/>
    <n v="0"/>
    <n v="0"/>
    <n v="0"/>
    <n v="0"/>
    <x v="1"/>
    <x v="2"/>
  </r>
  <r>
    <n v="10832"/>
    <n v="1958"/>
    <s v="Graduation"/>
    <s v="Together"/>
    <n v="46610"/>
    <n v="0"/>
    <n v="0"/>
    <n v="0"/>
    <n v="0"/>
    <n v="0"/>
    <n v="0"/>
    <n v="0"/>
    <x v="0"/>
    <x v="2"/>
  </r>
  <r>
    <n v="3025"/>
    <n v="1958"/>
    <s v="Graduation"/>
    <s v="Single"/>
    <n v="49967"/>
    <n v="0"/>
    <n v="0"/>
    <n v="0"/>
    <n v="0"/>
    <n v="0"/>
    <n v="0"/>
    <n v="0"/>
    <x v="1"/>
    <x v="2"/>
  </r>
  <r>
    <n v="2404"/>
    <n v="1976"/>
    <s v="Graduation"/>
    <s v="Married"/>
    <n v="53359"/>
    <n v="0"/>
    <n v="0"/>
    <n v="0"/>
    <n v="0"/>
    <n v="0"/>
    <n v="0"/>
    <n v="0"/>
    <x v="2"/>
    <x v="2"/>
  </r>
  <r>
    <n v="8581"/>
    <n v="1971"/>
    <s v="Master"/>
    <s v="Married"/>
    <n v="49505"/>
    <n v="0"/>
    <n v="0"/>
    <n v="0"/>
    <n v="0"/>
    <n v="0"/>
    <n v="0"/>
    <n v="0"/>
    <x v="0"/>
    <x v="2"/>
  </r>
  <r>
    <n v="8755"/>
    <n v="1946"/>
    <s v="Master"/>
    <s v="Married"/>
    <n v="68657"/>
    <n v="0"/>
    <n v="0"/>
    <n v="0"/>
    <n v="0"/>
    <n v="0"/>
    <n v="0"/>
    <n v="0"/>
    <x v="3"/>
    <x v="2"/>
  </r>
  <r>
    <n v="10177"/>
    <n v="1954"/>
    <s v="Graduation"/>
    <s v="Divorced"/>
    <n v="72071"/>
    <n v="0"/>
    <n v="0"/>
    <n v="0"/>
    <n v="0"/>
    <n v="0"/>
    <n v="0"/>
    <n v="0"/>
    <x v="0"/>
    <x v="2"/>
  </r>
  <r>
    <n v="2429"/>
    <n v="1954"/>
    <s v="Graduation"/>
    <s v="Divorced"/>
    <n v="72071"/>
    <n v="0"/>
    <n v="0"/>
    <n v="0"/>
    <n v="0"/>
    <n v="0"/>
    <n v="0"/>
    <n v="0"/>
    <x v="1"/>
    <x v="2"/>
  </r>
  <r>
    <n v="8920"/>
    <n v="1967"/>
    <s v="Master"/>
    <s v="Single"/>
    <n v="59235"/>
    <n v="0"/>
    <n v="0"/>
    <n v="0"/>
    <n v="0"/>
    <n v="0"/>
    <n v="0"/>
    <n v="0"/>
    <x v="5"/>
    <x v="2"/>
  </r>
  <r>
    <n v="8430"/>
    <n v="1957"/>
    <s v="Graduation"/>
    <s v="Together"/>
    <n v="21994"/>
    <n v="0"/>
    <n v="0"/>
    <n v="0"/>
    <n v="0"/>
    <n v="0"/>
    <n v="0"/>
    <n v="0"/>
    <x v="3"/>
    <x v="2"/>
  </r>
  <r>
    <n v="8619"/>
    <n v="1957"/>
    <s v="Graduation"/>
    <s v="Together"/>
    <n v="21994"/>
    <n v="0"/>
    <n v="0"/>
    <n v="0"/>
    <n v="0"/>
    <n v="0"/>
    <n v="0"/>
    <n v="0"/>
    <x v="0"/>
    <x v="2"/>
  </r>
  <r>
    <n v="8996"/>
    <n v="1957"/>
    <s v="PhD"/>
    <s v="Married"/>
    <n v="52247.251353790612"/>
    <n v="0"/>
    <n v="0"/>
    <n v="0"/>
    <n v="0"/>
    <n v="0"/>
    <n v="0"/>
    <n v="0"/>
    <x v="4"/>
    <x v="2"/>
  </r>
  <r>
    <n v="7233"/>
    <n v="1972"/>
    <s v="Graduation"/>
    <s v="Married"/>
    <n v="69209"/>
    <n v="0"/>
    <n v="0"/>
    <n v="0"/>
    <n v="1"/>
    <n v="0"/>
    <n v="0"/>
    <n v="0"/>
    <x v="1"/>
    <x v="0"/>
  </r>
  <r>
    <n v="6678"/>
    <n v="1989"/>
    <s v="Graduation"/>
    <s v="Together"/>
    <n v="31928"/>
    <n v="0"/>
    <n v="0"/>
    <n v="0"/>
    <n v="0"/>
    <n v="0"/>
    <n v="0"/>
    <n v="0"/>
    <x v="5"/>
    <x v="2"/>
  </r>
  <r>
    <n v="830"/>
    <n v="1987"/>
    <s v="PhD"/>
    <s v="Single"/>
    <n v="74004"/>
    <n v="0"/>
    <n v="0"/>
    <n v="1"/>
    <n v="1"/>
    <n v="0"/>
    <n v="1"/>
    <n v="0"/>
    <x v="5"/>
    <x v="3"/>
  </r>
  <r>
    <n v="6365"/>
    <n v="1987"/>
    <s v="2n Cycle"/>
    <s v="Married"/>
    <n v="30390"/>
    <n v="0"/>
    <n v="0"/>
    <n v="0"/>
    <n v="0"/>
    <n v="0"/>
    <n v="0"/>
    <n v="0"/>
    <x v="5"/>
    <x v="2"/>
  </r>
  <r>
    <n v="6770"/>
    <n v="1985"/>
    <s v="Graduation"/>
    <s v="Married"/>
    <n v="21355"/>
    <n v="1"/>
    <n v="0"/>
    <n v="0"/>
    <n v="0"/>
    <n v="0"/>
    <n v="1"/>
    <n v="0"/>
    <x v="2"/>
    <x v="1"/>
  </r>
  <r>
    <n v="2261"/>
    <n v="1969"/>
    <s v="Graduation"/>
    <s v="Married"/>
    <n v="26304"/>
    <n v="0"/>
    <n v="0"/>
    <n v="0"/>
    <n v="0"/>
    <n v="0"/>
    <n v="0"/>
    <n v="0"/>
    <x v="4"/>
    <x v="2"/>
  </r>
  <r>
    <n v="1031"/>
    <n v="1989"/>
    <s v="2n Cycle"/>
    <s v="Married"/>
    <n v="85710"/>
    <n v="0"/>
    <n v="0"/>
    <n v="1"/>
    <n v="0"/>
    <n v="0"/>
    <n v="0"/>
    <n v="0"/>
    <x v="5"/>
    <x v="0"/>
  </r>
  <r>
    <n v="10089"/>
    <n v="1974"/>
    <s v="Graduation"/>
    <s v="Divorced"/>
    <n v="102692"/>
    <n v="0"/>
    <n v="1"/>
    <n v="1"/>
    <n v="1"/>
    <n v="1"/>
    <n v="1"/>
    <n v="0"/>
    <x v="6"/>
    <x v="4"/>
  </r>
  <r>
    <n v="9256"/>
    <n v="1971"/>
    <s v="Graduation"/>
    <s v="Single"/>
    <n v="58350"/>
    <n v="0"/>
    <n v="0"/>
    <n v="0"/>
    <n v="0"/>
    <n v="0"/>
    <n v="0"/>
    <n v="0"/>
    <x v="0"/>
    <x v="2"/>
  </r>
  <r>
    <n v="10641"/>
    <n v="1978"/>
    <s v="Graduation"/>
    <s v="Single"/>
    <n v="7500"/>
    <n v="0"/>
    <n v="0"/>
    <n v="0"/>
    <n v="0"/>
    <n v="0"/>
    <n v="0"/>
    <n v="0"/>
    <x v="0"/>
    <x v="2"/>
  </r>
  <r>
    <n v="624"/>
    <n v="1984"/>
    <s v="Master"/>
    <s v="Single"/>
    <n v="18890"/>
    <n v="1"/>
    <n v="0"/>
    <n v="0"/>
    <n v="0"/>
    <n v="0"/>
    <n v="1"/>
    <n v="0"/>
    <x v="6"/>
    <x v="1"/>
  </r>
  <r>
    <n v="4211"/>
    <n v="1986"/>
    <s v="Basic"/>
    <s v="Married"/>
    <n v="20425"/>
    <n v="0"/>
    <n v="0"/>
    <n v="0"/>
    <n v="0"/>
    <n v="0"/>
    <n v="0"/>
    <n v="0"/>
    <x v="1"/>
    <x v="2"/>
  </r>
  <r>
    <n v="1407"/>
    <n v="1986"/>
    <s v="Basic"/>
    <s v="Married"/>
    <n v="20425"/>
    <n v="0"/>
    <n v="0"/>
    <n v="0"/>
    <n v="0"/>
    <n v="0"/>
    <n v="0"/>
    <n v="0"/>
    <x v="4"/>
    <x v="2"/>
  </r>
  <r>
    <n v="10356"/>
    <n v="1957"/>
    <s v="PhD"/>
    <s v="Divorced"/>
    <n v="41437"/>
    <n v="0"/>
    <n v="0"/>
    <n v="0"/>
    <n v="0"/>
    <n v="0"/>
    <n v="0"/>
    <n v="0"/>
    <x v="0"/>
    <x v="2"/>
  </r>
  <r>
    <n v="9323"/>
    <n v="1949"/>
    <s v="Master"/>
    <s v="Together"/>
    <n v="49912"/>
    <n v="1"/>
    <n v="0"/>
    <n v="0"/>
    <n v="0"/>
    <n v="0"/>
    <n v="1"/>
    <n v="0"/>
    <x v="7"/>
    <x v="1"/>
  </r>
  <r>
    <n v="1146"/>
    <n v="1949"/>
    <s v="Master"/>
    <s v="Together"/>
    <n v="49912"/>
    <n v="1"/>
    <n v="0"/>
    <n v="0"/>
    <n v="0"/>
    <n v="0"/>
    <n v="1"/>
    <n v="0"/>
    <x v="3"/>
    <x v="1"/>
  </r>
  <r>
    <n v="6343"/>
    <n v="1959"/>
    <s v="Graduation"/>
    <s v="Married"/>
    <n v="79823"/>
    <n v="0"/>
    <n v="1"/>
    <n v="0"/>
    <n v="0"/>
    <n v="0"/>
    <n v="0"/>
    <n v="0"/>
    <x v="3"/>
    <x v="0"/>
  </r>
  <r>
    <n v="8545"/>
    <n v="1954"/>
    <s v="Graduation"/>
    <s v="Divorced"/>
    <n v="85683"/>
    <n v="0"/>
    <n v="1"/>
    <n v="1"/>
    <n v="1"/>
    <n v="1"/>
    <n v="1"/>
    <n v="0"/>
    <x v="0"/>
    <x v="4"/>
  </r>
  <r>
    <n v="8275"/>
    <n v="1965"/>
    <s v="PhD"/>
    <s v="Divorced"/>
    <n v="47025"/>
    <n v="0"/>
    <n v="0"/>
    <n v="0"/>
    <n v="0"/>
    <n v="0"/>
    <n v="0"/>
    <n v="0"/>
    <x v="0"/>
    <x v="2"/>
  </r>
  <r>
    <n v="10673"/>
    <n v="1976"/>
    <s v="PhD"/>
    <s v="Married"/>
    <n v="68397"/>
    <n v="0"/>
    <n v="0"/>
    <n v="0"/>
    <n v="0"/>
    <n v="0"/>
    <n v="0"/>
    <n v="0"/>
    <x v="6"/>
    <x v="2"/>
  </r>
  <r>
    <n v="8799"/>
    <n v="1984"/>
    <s v="PhD"/>
    <s v="Married"/>
    <n v="38175"/>
    <n v="0"/>
    <n v="0"/>
    <n v="0"/>
    <n v="0"/>
    <n v="0"/>
    <n v="0"/>
    <n v="0"/>
    <x v="0"/>
    <x v="2"/>
  </r>
  <r>
    <n v="67"/>
    <n v="1972"/>
    <s v="Master"/>
    <s v="Single"/>
    <n v="46423"/>
    <n v="0"/>
    <n v="0"/>
    <n v="0"/>
    <n v="0"/>
    <n v="0"/>
    <n v="0"/>
    <n v="0"/>
    <x v="0"/>
    <x v="2"/>
  </r>
  <r>
    <n v="9923"/>
    <n v="1972"/>
    <s v="Master"/>
    <s v="Single"/>
    <n v="46423"/>
    <n v="0"/>
    <n v="0"/>
    <n v="0"/>
    <n v="0"/>
    <n v="0"/>
    <n v="0"/>
    <n v="0"/>
    <x v="0"/>
    <x v="2"/>
  </r>
  <r>
    <n v="2814"/>
    <n v="1976"/>
    <s v="Master"/>
    <s v="Together"/>
    <n v="30560"/>
    <n v="0"/>
    <n v="0"/>
    <n v="0"/>
    <n v="0"/>
    <n v="0"/>
    <n v="0"/>
    <n v="0"/>
    <x v="6"/>
    <x v="2"/>
  </r>
  <r>
    <n v="2711"/>
    <n v="1976"/>
    <s v="Master"/>
    <s v="Together"/>
    <n v="30560"/>
    <n v="0"/>
    <n v="0"/>
    <n v="0"/>
    <n v="0"/>
    <n v="0"/>
    <n v="0"/>
    <n v="0"/>
    <x v="1"/>
    <x v="2"/>
  </r>
  <r>
    <n v="4320"/>
    <n v="1979"/>
    <s v="Graduation"/>
    <s v="Single"/>
    <n v="60152"/>
    <n v="0"/>
    <n v="0"/>
    <n v="0"/>
    <n v="0"/>
    <n v="0"/>
    <n v="0"/>
    <n v="0"/>
    <x v="0"/>
    <x v="2"/>
  </r>
  <r>
    <n v="10451"/>
    <n v="1965"/>
    <s v="Graduation"/>
    <s v="Together"/>
    <n v="29672"/>
    <n v="0"/>
    <n v="0"/>
    <n v="0"/>
    <n v="0"/>
    <n v="0"/>
    <n v="0"/>
    <n v="0"/>
    <x v="6"/>
    <x v="2"/>
  </r>
  <r>
    <n v="4198"/>
    <n v="1965"/>
    <s v="Graduation"/>
    <s v="Together"/>
    <n v="29672"/>
    <n v="0"/>
    <n v="0"/>
    <n v="0"/>
    <n v="0"/>
    <n v="0"/>
    <n v="0"/>
    <n v="0"/>
    <x v="0"/>
    <x v="2"/>
  </r>
  <r>
    <n v="10814"/>
    <n v="1947"/>
    <s v="Graduation"/>
    <s v="Together"/>
    <n v="70321"/>
    <n v="0"/>
    <n v="0"/>
    <n v="0"/>
    <n v="0"/>
    <n v="0"/>
    <n v="1"/>
    <n v="0"/>
    <x v="0"/>
    <x v="0"/>
  </r>
  <r>
    <n v="944"/>
    <n v="1962"/>
    <s v="Graduation"/>
    <s v="Married"/>
    <n v="56181"/>
    <n v="0"/>
    <n v="0"/>
    <n v="0"/>
    <n v="0"/>
    <n v="0"/>
    <n v="0"/>
    <n v="0"/>
    <x v="0"/>
    <x v="2"/>
  </r>
  <r>
    <n v="8151"/>
    <n v="1990"/>
    <s v="Basic"/>
    <s v="Married"/>
    <n v="24279"/>
    <n v="0"/>
    <n v="0"/>
    <n v="0"/>
    <n v="0"/>
    <n v="0"/>
    <n v="0"/>
    <n v="0"/>
    <x v="0"/>
    <x v="2"/>
  </r>
  <r>
    <n v="6184"/>
    <n v="1969"/>
    <s v="PhD"/>
    <s v="Married"/>
    <n v="68462"/>
    <n v="0"/>
    <n v="0"/>
    <n v="0"/>
    <n v="0"/>
    <n v="0"/>
    <n v="0"/>
    <n v="0"/>
    <x v="0"/>
    <x v="2"/>
  </r>
  <r>
    <n v="3498"/>
    <n v="1976"/>
    <s v="PhD"/>
    <s v="Married"/>
    <n v="55424"/>
    <n v="1"/>
    <n v="0"/>
    <n v="0"/>
    <n v="0"/>
    <n v="0"/>
    <n v="1"/>
    <n v="0"/>
    <x v="0"/>
    <x v="1"/>
  </r>
  <r>
    <n v="2870"/>
    <n v="1973"/>
    <s v="Graduation"/>
    <s v="Married"/>
    <n v="49094"/>
    <n v="0"/>
    <n v="0"/>
    <n v="0"/>
    <n v="0"/>
    <n v="0"/>
    <n v="0"/>
    <n v="0"/>
    <x v="0"/>
    <x v="2"/>
  </r>
  <r>
    <n v="7342"/>
    <n v="1961"/>
    <s v="2n Cycle"/>
    <s v="Widow"/>
    <n v="59184"/>
    <n v="0"/>
    <n v="0"/>
    <n v="0"/>
    <n v="0"/>
    <n v="0"/>
    <n v="0"/>
    <n v="0"/>
    <x v="0"/>
    <x v="2"/>
  </r>
  <r>
    <n v="1911"/>
    <n v="1987"/>
    <s v="Graduation"/>
    <s v="Together"/>
    <n v="67430"/>
    <n v="0"/>
    <n v="0"/>
    <n v="0"/>
    <n v="0"/>
    <n v="0"/>
    <n v="0"/>
    <n v="0"/>
    <x v="4"/>
    <x v="2"/>
  </r>
  <r>
    <n v="10862"/>
    <n v="1960"/>
    <s v="Master"/>
    <s v="Married"/>
    <n v="30522"/>
    <n v="0"/>
    <n v="0"/>
    <n v="0"/>
    <n v="0"/>
    <n v="0"/>
    <n v="0"/>
    <n v="0"/>
    <x v="0"/>
    <x v="2"/>
  </r>
  <r>
    <n v="2546"/>
    <n v="1977"/>
    <s v="2n Cycle"/>
    <s v="Single"/>
    <n v="31878"/>
    <n v="0"/>
    <n v="0"/>
    <n v="0"/>
    <n v="0"/>
    <n v="0"/>
    <n v="0"/>
    <n v="0"/>
    <x v="0"/>
    <x v="2"/>
  </r>
  <r>
    <n v="3005"/>
    <n v="1992"/>
    <s v="Graduation"/>
    <s v="Single"/>
    <n v="83528"/>
    <n v="1"/>
    <n v="0"/>
    <n v="0"/>
    <n v="1"/>
    <n v="0"/>
    <n v="1"/>
    <n v="0"/>
    <x v="0"/>
    <x v="3"/>
  </r>
  <r>
    <n v="8318"/>
    <n v="1979"/>
    <s v="Graduation"/>
    <s v="Together"/>
    <n v="90300"/>
    <n v="0"/>
    <n v="0"/>
    <n v="1"/>
    <n v="0"/>
    <n v="0"/>
    <n v="0"/>
    <n v="0"/>
    <x v="0"/>
    <x v="0"/>
  </r>
  <r>
    <n v="2930"/>
    <n v="1978"/>
    <s v="Master"/>
    <s v="Single"/>
    <n v="68092"/>
    <n v="0"/>
    <n v="0"/>
    <n v="0"/>
    <n v="0"/>
    <n v="0"/>
    <n v="0"/>
    <n v="0"/>
    <x v="6"/>
    <x v="2"/>
  </r>
  <r>
    <n v="8216"/>
    <n v="1972"/>
    <s v="Master"/>
    <s v="Married"/>
    <n v="53761"/>
    <n v="0"/>
    <n v="0"/>
    <n v="0"/>
    <n v="0"/>
    <n v="0"/>
    <n v="0"/>
    <n v="0"/>
    <x v="3"/>
    <x v="2"/>
  </r>
  <r>
    <n v="1212"/>
    <n v="1973"/>
    <s v="Graduation"/>
    <s v="Married"/>
    <n v="52845"/>
    <n v="1"/>
    <n v="0"/>
    <n v="0"/>
    <n v="0"/>
    <n v="0"/>
    <n v="0"/>
    <n v="0"/>
    <x v="0"/>
    <x v="0"/>
  </r>
  <r>
    <n v="2541"/>
    <n v="1976"/>
    <s v="Graduation"/>
    <s v="Married"/>
    <n v="24027"/>
    <n v="0"/>
    <n v="0"/>
    <n v="0"/>
    <n v="0"/>
    <n v="0"/>
    <n v="0"/>
    <n v="0"/>
    <x v="0"/>
    <x v="2"/>
  </r>
  <r>
    <n v="10659"/>
    <n v="1979"/>
    <s v="2n Cycle"/>
    <s v="Together"/>
    <n v="7500"/>
    <n v="0"/>
    <n v="0"/>
    <n v="0"/>
    <n v="0"/>
    <n v="0"/>
    <n v="0"/>
    <n v="0"/>
    <x v="5"/>
    <x v="2"/>
  </r>
  <r>
    <n v="10905"/>
    <n v="1955"/>
    <s v="Graduation"/>
    <s v="Together"/>
    <n v="42586"/>
    <n v="0"/>
    <n v="0"/>
    <n v="0"/>
    <n v="0"/>
    <n v="0"/>
    <n v="1"/>
    <n v="0"/>
    <x v="0"/>
    <x v="0"/>
  </r>
  <r>
    <n v="8910"/>
    <n v="1955"/>
    <s v="Graduation"/>
    <s v="Together"/>
    <n v="42586"/>
    <n v="0"/>
    <n v="0"/>
    <n v="0"/>
    <n v="0"/>
    <n v="0"/>
    <n v="1"/>
    <n v="0"/>
    <x v="0"/>
    <x v="0"/>
  </r>
  <r>
    <n v="7349"/>
    <n v="1973"/>
    <s v="Basic"/>
    <s v="Together"/>
    <n v="9722"/>
    <n v="0"/>
    <n v="0"/>
    <n v="0"/>
    <n v="0"/>
    <n v="0"/>
    <n v="1"/>
    <n v="0"/>
    <x v="0"/>
    <x v="0"/>
  </r>
  <r>
    <n v="7872"/>
    <n v="1975"/>
    <s v="PhD"/>
    <s v="Married"/>
    <n v="86836"/>
    <n v="1"/>
    <n v="0"/>
    <n v="1"/>
    <n v="1"/>
    <n v="0"/>
    <n v="1"/>
    <n v="0"/>
    <x v="0"/>
    <x v="5"/>
  </r>
  <r>
    <n v="4290"/>
    <n v="1972"/>
    <s v="Graduation"/>
    <s v="Married"/>
    <n v="30467"/>
    <n v="0"/>
    <n v="0"/>
    <n v="0"/>
    <n v="0"/>
    <n v="0"/>
    <n v="0"/>
    <n v="0"/>
    <x v="1"/>
    <x v="2"/>
  </r>
  <r>
    <n v="7408"/>
    <n v="1952"/>
    <s v="PhD"/>
    <s v="Married"/>
    <n v="54549"/>
    <n v="0"/>
    <n v="0"/>
    <n v="0"/>
    <n v="0"/>
    <n v="0"/>
    <n v="0"/>
    <n v="0"/>
    <x v="6"/>
    <x v="2"/>
  </r>
  <r>
    <n v="9986"/>
    <n v="1982"/>
    <s v="Graduation"/>
    <s v="Together"/>
    <n v="19444"/>
    <n v="0"/>
    <n v="0"/>
    <n v="0"/>
    <n v="0"/>
    <n v="0"/>
    <n v="1"/>
    <n v="0"/>
    <x v="6"/>
    <x v="0"/>
  </r>
  <r>
    <n v="8235"/>
    <n v="1956"/>
    <s v="Master"/>
    <s v="Together"/>
    <n v="69245"/>
    <n v="0"/>
    <n v="0"/>
    <n v="0"/>
    <n v="0"/>
    <n v="0"/>
    <n v="0"/>
    <n v="0"/>
    <x v="6"/>
    <x v="2"/>
  </r>
  <r>
    <n v="10949"/>
    <n v="1963"/>
    <s v="PhD"/>
    <s v="Divorced"/>
    <n v="72968"/>
    <n v="0"/>
    <n v="0"/>
    <n v="0"/>
    <n v="1"/>
    <n v="0"/>
    <n v="1"/>
    <n v="0"/>
    <x v="0"/>
    <x v="1"/>
  </r>
  <r>
    <n v="7284"/>
    <n v="1953"/>
    <s v="Graduation"/>
    <s v="Married"/>
    <n v="48686"/>
    <n v="0"/>
    <n v="0"/>
    <n v="0"/>
    <n v="0"/>
    <n v="0"/>
    <n v="0"/>
    <n v="0"/>
    <x v="0"/>
    <x v="2"/>
  </r>
  <r>
    <n v="9529"/>
    <n v="1990"/>
    <s v="Graduation"/>
    <s v="Married"/>
    <n v="73687"/>
    <n v="0"/>
    <n v="0"/>
    <n v="0"/>
    <n v="1"/>
    <n v="0"/>
    <n v="1"/>
    <n v="0"/>
    <x v="6"/>
    <x v="1"/>
  </r>
  <r>
    <n v="9930"/>
    <n v="1944"/>
    <s v="PhD"/>
    <s v="Single"/>
    <n v="82716"/>
    <n v="0"/>
    <n v="0"/>
    <n v="0"/>
    <n v="0"/>
    <n v="0"/>
    <n v="0"/>
    <n v="0"/>
    <x v="1"/>
    <x v="2"/>
  </r>
  <r>
    <n v="10270"/>
    <n v="1981"/>
    <s v="2n Cycle"/>
    <s v="Married"/>
    <n v="35523"/>
    <n v="0"/>
    <n v="0"/>
    <n v="0"/>
    <n v="0"/>
    <n v="0"/>
    <n v="0"/>
    <n v="0"/>
    <x v="4"/>
    <x v="2"/>
  </r>
  <r>
    <n v="760"/>
    <n v="1975"/>
    <s v="PhD"/>
    <s v="Divorced"/>
    <n v="60554"/>
    <n v="0"/>
    <n v="0"/>
    <n v="0"/>
    <n v="0"/>
    <n v="0"/>
    <n v="0"/>
    <n v="0"/>
    <x v="6"/>
    <x v="2"/>
  </r>
  <r>
    <n v="5519"/>
    <n v="1956"/>
    <s v="Graduation"/>
    <s v="Together"/>
    <n v="64090"/>
    <n v="0"/>
    <n v="0"/>
    <n v="0"/>
    <n v="0"/>
    <n v="0"/>
    <n v="1"/>
    <n v="0"/>
    <x v="6"/>
    <x v="0"/>
  </r>
  <r>
    <n v="232"/>
    <n v="1965"/>
    <s v="Graduation"/>
    <s v="Single"/>
    <n v="61559"/>
    <n v="0"/>
    <n v="0"/>
    <n v="0"/>
    <n v="0"/>
    <n v="0"/>
    <n v="0"/>
    <n v="0"/>
    <x v="0"/>
    <x v="2"/>
  </r>
  <r>
    <n v="3009"/>
    <n v="1962"/>
    <s v="PhD"/>
    <s v="Widow"/>
    <n v="71670"/>
    <n v="0"/>
    <n v="1"/>
    <n v="1"/>
    <n v="0"/>
    <n v="1"/>
    <n v="1"/>
    <n v="0"/>
    <x v="0"/>
    <x v="5"/>
  </r>
  <r>
    <n v="6518"/>
    <n v="1951"/>
    <s v="PhD"/>
    <s v="Widow"/>
    <n v="67680"/>
    <n v="0"/>
    <n v="0"/>
    <n v="0"/>
    <n v="0"/>
    <n v="0"/>
    <n v="0"/>
    <n v="0"/>
    <x v="3"/>
    <x v="2"/>
  </r>
  <r>
    <n v="10669"/>
    <n v="1981"/>
    <s v="Graduation"/>
    <s v="Married"/>
    <n v="54386"/>
    <n v="0"/>
    <n v="0"/>
    <n v="0"/>
    <n v="0"/>
    <n v="0"/>
    <n v="0"/>
    <n v="0"/>
    <x v="0"/>
    <x v="2"/>
  </r>
  <r>
    <n v="5682"/>
    <n v="1953"/>
    <s v="PhD"/>
    <s v="Single"/>
    <n v="64108"/>
    <n v="0"/>
    <n v="0"/>
    <n v="0"/>
    <n v="0"/>
    <n v="0"/>
    <n v="0"/>
    <n v="0"/>
    <x v="3"/>
    <x v="2"/>
  </r>
  <r>
    <n v="1570"/>
    <n v="1951"/>
    <s v="PhD"/>
    <s v="Together"/>
    <n v="69702"/>
    <n v="0"/>
    <n v="0"/>
    <n v="0"/>
    <n v="0"/>
    <n v="0"/>
    <n v="0"/>
    <n v="0"/>
    <x v="0"/>
    <x v="2"/>
  </r>
  <r>
    <n v="1497"/>
    <n v="1952"/>
    <s v="Graduation"/>
    <s v="Single"/>
    <n v="47958"/>
    <n v="0"/>
    <n v="0"/>
    <n v="0"/>
    <n v="0"/>
    <n v="0"/>
    <n v="0"/>
    <n v="0"/>
    <x v="6"/>
    <x v="2"/>
  </r>
  <r>
    <n v="9723"/>
    <n v="1960"/>
    <s v="Graduation"/>
    <s v="Married"/>
    <n v="67716"/>
    <n v="0"/>
    <n v="1"/>
    <n v="0"/>
    <n v="0"/>
    <n v="0"/>
    <n v="0"/>
    <n v="0"/>
    <x v="1"/>
    <x v="0"/>
  </r>
  <r>
    <n v="7261"/>
    <n v="1971"/>
    <s v="Graduation"/>
    <s v="Together"/>
    <n v="34600"/>
    <n v="0"/>
    <n v="0"/>
    <n v="0"/>
    <n v="0"/>
    <n v="0"/>
    <n v="1"/>
    <n v="0"/>
    <x v="0"/>
    <x v="0"/>
  </r>
  <r>
    <n v="2452"/>
    <n v="1971"/>
    <s v="Graduation"/>
    <s v="Together"/>
    <n v="34600"/>
    <n v="0"/>
    <n v="0"/>
    <n v="0"/>
    <n v="0"/>
    <n v="0"/>
    <n v="1"/>
    <n v="0"/>
    <x v="0"/>
    <x v="0"/>
  </r>
  <r>
    <n v="5621"/>
    <n v="1969"/>
    <s v="Graduation"/>
    <s v="Married"/>
    <n v="48752"/>
    <n v="0"/>
    <n v="0"/>
    <n v="0"/>
    <n v="0"/>
    <n v="0"/>
    <n v="1"/>
    <n v="0"/>
    <x v="0"/>
    <x v="0"/>
  </r>
  <r>
    <n v="10995"/>
    <n v="1988"/>
    <s v="2n Cycle"/>
    <s v="Married"/>
    <n v="15716"/>
    <n v="0"/>
    <n v="0"/>
    <n v="0"/>
    <n v="0"/>
    <n v="0"/>
    <n v="0"/>
    <n v="1"/>
    <x v="6"/>
    <x v="2"/>
  </r>
  <r>
    <n v="7373"/>
    <n v="1952"/>
    <s v="PhD"/>
    <s v="Divorced"/>
    <n v="46610"/>
    <n v="0"/>
    <n v="0"/>
    <n v="0"/>
    <n v="0"/>
    <n v="0"/>
    <n v="1"/>
    <n v="0"/>
    <x v="3"/>
    <x v="0"/>
  </r>
  <r>
    <n v="5331"/>
    <n v="1977"/>
    <s v="Graduation"/>
    <s v="Married"/>
    <n v="74985"/>
    <n v="0"/>
    <n v="0"/>
    <n v="0"/>
    <n v="0"/>
    <n v="0"/>
    <n v="0"/>
    <n v="0"/>
    <x v="4"/>
    <x v="2"/>
  </r>
  <r>
    <n v="263"/>
    <n v="1945"/>
    <s v="PhD"/>
    <s v="Single"/>
    <n v="45576"/>
    <n v="0"/>
    <n v="0"/>
    <n v="0"/>
    <n v="0"/>
    <n v="0"/>
    <n v="1"/>
    <n v="0"/>
    <x v="0"/>
    <x v="0"/>
  </r>
  <r>
    <n v="940"/>
    <n v="1987"/>
    <s v="Graduation"/>
    <s v="Single"/>
    <n v="57100"/>
    <n v="0"/>
    <n v="0"/>
    <n v="0"/>
    <n v="0"/>
    <n v="0"/>
    <n v="0"/>
    <n v="0"/>
    <x v="6"/>
    <x v="2"/>
  </r>
  <r>
    <n v="10084"/>
    <n v="1972"/>
    <s v="Graduation"/>
    <s v="Married"/>
    <n v="24434"/>
    <n v="0"/>
    <n v="0"/>
    <n v="0"/>
    <n v="0"/>
    <n v="0"/>
    <n v="0"/>
    <n v="0"/>
    <x v="5"/>
    <x v="2"/>
  </r>
  <r>
    <n v="6019"/>
    <n v="1971"/>
    <s v="PhD"/>
    <s v="Married"/>
    <n v="37126"/>
    <n v="1"/>
    <n v="0"/>
    <n v="0"/>
    <n v="0"/>
    <n v="0"/>
    <n v="1"/>
    <n v="0"/>
    <x v="0"/>
    <x v="1"/>
  </r>
  <r>
    <n v="1463"/>
    <n v="1958"/>
    <s v="Graduation"/>
    <s v="Single"/>
    <n v="45160"/>
    <n v="0"/>
    <n v="0"/>
    <n v="0"/>
    <n v="0"/>
    <n v="0"/>
    <n v="0"/>
    <n v="0"/>
    <x v="3"/>
    <x v="2"/>
  </r>
  <r>
    <n v="6424"/>
    <n v="1977"/>
    <s v="Graduation"/>
    <s v="Together"/>
    <n v="33178"/>
    <n v="0"/>
    <n v="0"/>
    <n v="0"/>
    <n v="0"/>
    <n v="0"/>
    <n v="0"/>
    <n v="0"/>
    <x v="0"/>
    <x v="2"/>
  </r>
  <r>
    <n v="8233"/>
    <n v="1950"/>
    <s v="Master"/>
    <s v="Widow"/>
    <n v="64866"/>
    <n v="0"/>
    <n v="1"/>
    <n v="0"/>
    <n v="0"/>
    <n v="0"/>
    <n v="0"/>
    <n v="0"/>
    <x v="1"/>
    <x v="0"/>
  </r>
  <r>
    <n v="1515"/>
    <n v="1975"/>
    <s v="Master"/>
    <s v="Together"/>
    <n v="34176"/>
    <n v="0"/>
    <n v="0"/>
    <n v="0"/>
    <n v="0"/>
    <n v="0"/>
    <n v="0"/>
    <n v="0"/>
    <x v="1"/>
    <x v="2"/>
  </r>
  <r>
    <n v="10855"/>
    <n v="1968"/>
    <s v="Master"/>
    <s v="Single"/>
    <n v="50014"/>
    <n v="0"/>
    <n v="0"/>
    <n v="0"/>
    <n v="0"/>
    <n v="0"/>
    <n v="0"/>
    <n v="0"/>
    <x v="0"/>
    <x v="2"/>
  </r>
  <r>
    <n v="10909"/>
    <n v="1948"/>
    <s v="Graduation"/>
    <s v="Married"/>
    <n v="92344"/>
    <n v="1"/>
    <n v="0"/>
    <n v="1"/>
    <n v="0"/>
    <n v="0"/>
    <n v="0"/>
    <n v="0"/>
    <x v="3"/>
    <x v="1"/>
  </r>
  <r>
    <n v="3376"/>
    <n v="1970"/>
    <s v="Master"/>
    <s v="Divorced"/>
    <n v="55282"/>
    <n v="0"/>
    <n v="0"/>
    <n v="0"/>
    <n v="0"/>
    <n v="0"/>
    <n v="0"/>
    <n v="0"/>
    <x v="0"/>
    <x v="2"/>
  </r>
  <r>
    <n v="10232"/>
    <n v="1963"/>
    <s v="PhD"/>
    <s v="Divorced"/>
    <n v="48799"/>
    <n v="0"/>
    <n v="0"/>
    <n v="0"/>
    <n v="0"/>
    <n v="0"/>
    <n v="0"/>
    <n v="0"/>
    <x v="0"/>
    <x v="2"/>
  </r>
  <r>
    <n v="5547"/>
    <n v="1982"/>
    <s v="PhD"/>
    <s v="Married"/>
    <n v="84169"/>
    <n v="0"/>
    <n v="1"/>
    <n v="1"/>
    <n v="0"/>
    <n v="0"/>
    <n v="1"/>
    <n v="0"/>
    <x v="0"/>
    <x v="3"/>
  </r>
  <r>
    <n v="8362"/>
    <n v="1982"/>
    <s v="PhD"/>
    <s v="Married"/>
    <n v="84169"/>
    <n v="0"/>
    <n v="1"/>
    <n v="1"/>
    <n v="0"/>
    <n v="0"/>
    <n v="1"/>
    <n v="0"/>
    <x v="6"/>
    <x v="3"/>
  </r>
  <r>
    <n v="3524"/>
    <n v="1971"/>
    <s v="Master"/>
    <s v="Single"/>
    <n v="39763"/>
    <n v="0"/>
    <n v="0"/>
    <n v="0"/>
    <n v="0"/>
    <n v="0"/>
    <n v="1"/>
    <n v="0"/>
    <x v="0"/>
    <x v="0"/>
  </r>
  <r>
    <n v="10095"/>
    <n v="1975"/>
    <s v="PhD"/>
    <s v="Divorced"/>
    <n v="74165"/>
    <n v="0"/>
    <n v="0"/>
    <n v="0"/>
    <n v="0"/>
    <n v="0"/>
    <n v="0"/>
    <n v="0"/>
    <x v="1"/>
    <x v="2"/>
  </r>
  <r>
    <n v="8897"/>
    <n v="1965"/>
    <s v="Graduation"/>
    <s v="Single"/>
    <n v="42720"/>
    <n v="0"/>
    <n v="0"/>
    <n v="0"/>
    <n v="0"/>
    <n v="0"/>
    <n v="1"/>
    <n v="0"/>
    <x v="4"/>
    <x v="0"/>
  </r>
  <r>
    <n v="466"/>
    <n v="1944"/>
    <s v="Graduation"/>
    <s v="Married"/>
    <n v="65275"/>
    <n v="0"/>
    <n v="0"/>
    <n v="0"/>
    <n v="0"/>
    <n v="0"/>
    <n v="0"/>
    <n v="0"/>
    <x v="0"/>
    <x v="2"/>
  </r>
  <r>
    <n v="11025"/>
    <n v="1961"/>
    <s v="Graduation"/>
    <s v="Married"/>
    <n v="36443"/>
    <n v="0"/>
    <n v="0"/>
    <n v="0"/>
    <n v="0"/>
    <n v="0"/>
    <n v="0"/>
    <n v="0"/>
    <x v="0"/>
    <x v="2"/>
  </r>
  <r>
    <n v="2387"/>
    <n v="1952"/>
    <s v="Master"/>
    <s v="Together"/>
    <n v="43776"/>
    <n v="0"/>
    <n v="0"/>
    <n v="0"/>
    <n v="0"/>
    <n v="0"/>
    <n v="1"/>
    <n v="0"/>
    <x v="6"/>
    <x v="0"/>
  </r>
  <r>
    <n v="1618"/>
    <n v="1965"/>
    <s v="Graduation"/>
    <s v="Together"/>
    <n v="56046"/>
    <n v="1"/>
    <n v="0"/>
    <n v="0"/>
    <n v="0"/>
    <n v="0"/>
    <n v="1"/>
    <n v="0"/>
    <x v="4"/>
    <x v="1"/>
  </r>
  <r>
    <n v="25"/>
    <n v="1958"/>
    <s v="Graduation"/>
    <s v="Married"/>
    <n v="65148"/>
    <n v="0"/>
    <n v="0"/>
    <n v="0"/>
    <n v="0"/>
    <n v="0"/>
    <n v="0"/>
    <n v="0"/>
    <x v="1"/>
    <x v="2"/>
  </r>
  <r>
    <n v="3277"/>
    <n v="1955"/>
    <s v="Graduation"/>
    <s v="Divorced"/>
    <n v="49431"/>
    <n v="0"/>
    <n v="0"/>
    <n v="0"/>
    <n v="0"/>
    <n v="0"/>
    <n v="0"/>
    <n v="0"/>
    <x v="0"/>
    <x v="2"/>
  </r>
  <r>
    <n v="8566"/>
    <n v="1961"/>
    <s v="PhD"/>
    <s v="Together"/>
    <n v="32583"/>
    <n v="0"/>
    <n v="0"/>
    <n v="0"/>
    <n v="0"/>
    <n v="0"/>
    <n v="0"/>
    <n v="0"/>
    <x v="0"/>
    <x v="2"/>
  </r>
  <r>
    <n v="2634"/>
    <n v="1979"/>
    <s v="Master"/>
    <s v="Single"/>
    <n v="16653"/>
    <n v="0"/>
    <n v="0"/>
    <n v="0"/>
    <n v="0"/>
    <n v="0"/>
    <n v="1"/>
    <n v="0"/>
    <x v="0"/>
    <x v="0"/>
  </r>
  <r>
    <n v="8036"/>
    <n v="1971"/>
    <s v="2n Cycle"/>
    <s v="Together"/>
    <n v="26850"/>
    <n v="0"/>
    <n v="0"/>
    <n v="0"/>
    <n v="0"/>
    <n v="0"/>
    <n v="0"/>
    <n v="0"/>
    <x v="0"/>
    <x v="2"/>
  </r>
  <r>
    <n v="8159"/>
    <n v="1968"/>
    <s v="Graduation"/>
    <s v="Married"/>
    <n v="51287"/>
    <n v="0"/>
    <n v="0"/>
    <n v="0"/>
    <n v="0"/>
    <n v="0"/>
    <n v="0"/>
    <n v="0"/>
    <x v="0"/>
    <x v="2"/>
  </r>
  <r>
    <n v="7628"/>
    <n v="1973"/>
    <s v="2n Cycle"/>
    <s v="Married"/>
    <n v="43050"/>
    <n v="0"/>
    <n v="0"/>
    <n v="0"/>
    <n v="0"/>
    <n v="0"/>
    <n v="0"/>
    <n v="0"/>
    <x v="0"/>
    <x v="2"/>
  </r>
  <r>
    <n v="9597"/>
    <n v="1969"/>
    <s v="Graduation"/>
    <s v="Married"/>
    <n v="73448"/>
    <n v="0"/>
    <n v="0"/>
    <n v="0"/>
    <n v="0"/>
    <n v="0"/>
    <n v="0"/>
    <n v="0"/>
    <x v="1"/>
    <x v="2"/>
  </r>
  <r>
    <n v="1384"/>
    <n v="1992"/>
    <s v="Basic"/>
    <s v="Married"/>
    <n v="17256"/>
    <n v="1"/>
    <n v="0"/>
    <n v="0"/>
    <n v="0"/>
    <n v="0"/>
    <n v="0"/>
    <n v="0"/>
    <x v="2"/>
    <x v="0"/>
  </r>
  <r>
    <n v="10150"/>
    <n v="1961"/>
    <s v="Graduation"/>
    <s v="Single"/>
    <n v="86429"/>
    <n v="0"/>
    <n v="0"/>
    <n v="0"/>
    <n v="1"/>
    <n v="0"/>
    <n v="1"/>
    <n v="0"/>
    <x v="6"/>
    <x v="1"/>
  </r>
  <r>
    <n v="3885"/>
    <n v="1983"/>
    <s v="PhD"/>
    <s v="Married"/>
    <n v="33569"/>
    <n v="1"/>
    <n v="0"/>
    <n v="0"/>
    <n v="0"/>
    <n v="0"/>
    <n v="1"/>
    <n v="0"/>
    <x v="0"/>
    <x v="1"/>
  </r>
  <r>
    <n v="11003"/>
    <n v="1980"/>
    <s v="2n Cycle"/>
    <s v="Together"/>
    <n v="25130"/>
    <n v="0"/>
    <n v="0"/>
    <n v="0"/>
    <n v="0"/>
    <n v="0"/>
    <n v="0"/>
    <n v="0"/>
    <x v="1"/>
    <x v="2"/>
  </r>
  <r>
    <n v="8026"/>
    <n v="1952"/>
    <s v="Graduation"/>
    <s v="Married"/>
    <n v="62998"/>
    <n v="0"/>
    <n v="0"/>
    <n v="0"/>
    <n v="0"/>
    <n v="0"/>
    <n v="0"/>
    <n v="0"/>
    <x v="1"/>
    <x v="2"/>
  </r>
  <r>
    <n v="577"/>
    <n v="1976"/>
    <s v="2n Cycle"/>
    <s v="Together"/>
    <n v="26907"/>
    <n v="0"/>
    <n v="0"/>
    <n v="0"/>
    <n v="0"/>
    <n v="0"/>
    <n v="0"/>
    <n v="0"/>
    <x v="0"/>
    <x v="2"/>
  </r>
  <r>
    <n v="8702"/>
    <n v="1976"/>
    <s v="2n Cycle"/>
    <s v="Together"/>
    <n v="26907"/>
    <n v="0"/>
    <n v="0"/>
    <n v="0"/>
    <n v="0"/>
    <n v="0"/>
    <n v="0"/>
    <n v="0"/>
    <x v="3"/>
    <x v="2"/>
  </r>
  <r>
    <n v="5429"/>
    <n v="1948"/>
    <s v="PhD"/>
    <s v="Married"/>
    <n v="45579"/>
    <n v="0"/>
    <n v="0"/>
    <n v="0"/>
    <n v="0"/>
    <n v="0"/>
    <n v="0"/>
    <n v="0"/>
    <x v="0"/>
    <x v="2"/>
  </r>
  <r>
    <n v="977"/>
    <n v="1957"/>
    <s v="Graduation"/>
    <s v="Together"/>
    <n v="47320"/>
    <n v="0"/>
    <n v="0"/>
    <n v="0"/>
    <n v="0"/>
    <n v="0"/>
    <n v="0"/>
    <n v="0"/>
    <x v="1"/>
    <x v="2"/>
  </r>
  <r>
    <n v="2793"/>
    <n v="1976"/>
    <s v="PhD"/>
    <s v="Divorced"/>
    <n v="70179"/>
    <n v="0"/>
    <n v="0"/>
    <n v="0"/>
    <n v="0"/>
    <n v="0"/>
    <n v="0"/>
    <n v="0"/>
    <x v="6"/>
    <x v="2"/>
  </r>
  <r>
    <n v="1071"/>
    <n v="1976"/>
    <s v="PhD"/>
    <s v="Divorced"/>
    <n v="70179"/>
    <n v="0"/>
    <n v="0"/>
    <n v="0"/>
    <n v="0"/>
    <n v="0"/>
    <n v="0"/>
    <n v="0"/>
    <x v="2"/>
    <x v="2"/>
  </r>
  <r>
    <n v="5074"/>
    <n v="1986"/>
    <s v="Master"/>
    <s v="Married"/>
    <n v="28072"/>
    <n v="0"/>
    <n v="0"/>
    <n v="0"/>
    <n v="0"/>
    <n v="0"/>
    <n v="0"/>
    <n v="0"/>
    <x v="1"/>
    <x v="2"/>
  </r>
  <r>
    <n v="2632"/>
    <n v="1954"/>
    <s v="Graduation"/>
    <s v="Married"/>
    <n v="50501"/>
    <n v="1"/>
    <n v="0"/>
    <n v="0"/>
    <n v="0"/>
    <n v="0"/>
    <n v="1"/>
    <n v="0"/>
    <x v="5"/>
    <x v="1"/>
  </r>
  <r>
    <n v="6404"/>
    <n v="1969"/>
    <s v="Graduation"/>
    <s v="Together"/>
    <n v="58917"/>
    <n v="0"/>
    <n v="0"/>
    <n v="0"/>
    <n v="0"/>
    <n v="0"/>
    <n v="0"/>
    <n v="0"/>
    <x v="6"/>
    <x v="2"/>
  </r>
  <r>
    <n v="10240"/>
    <n v="1949"/>
    <s v="Graduation"/>
    <s v="Together"/>
    <n v="69372"/>
    <n v="0"/>
    <n v="1"/>
    <n v="1"/>
    <n v="0"/>
    <n v="0"/>
    <n v="1"/>
    <n v="0"/>
    <x v="1"/>
    <x v="3"/>
  </r>
  <r>
    <n v="2521"/>
    <n v="1971"/>
    <s v="Master"/>
    <s v="Married"/>
    <n v="35178"/>
    <n v="1"/>
    <n v="0"/>
    <n v="0"/>
    <n v="0"/>
    <n v="0"/>
    <n v="1"/>
    <n v="0"/>
    <x v="0"/>
    <x v="1"/>
  </r>
  <r>
    <n v="4301"/>
    <n v="1971"/>
    <s v="Master"/>
    <s v="Married"/>
    <n v="35178"/>
    <n v="1"/>
    <n v="0"/>
    <n v="0"/>
    <n v="0"/>
    <n v="0"/>
    <n v="1"/>
    <n v="0"/>
    <x v="3"/>
    <x v="1"/>
  </r>
  <r>
    <n v="7381"/>
    <n v="1968"/>
    <s v="Graduation"/>
    <s v="Divorced"/>
    <n v="75693"/>
    <n v="0"/>
    <n v="1"/>
    <n v="1"/>
    <n v="1"/>
    <n v="0"/>
    <n v="1"/>
    <n v="0"/>
    <x v="0"/>
    <x v="5"/>
  </r>
  <r>
    <n v="2407"/>
    <n v="1982"/>
    <s v="Graduation"/>
    <s v="Married"/>
    <n v="69109"/>
    <n v="0"/>
    <n v="0"/>
    <n v="1"/>
    <n v="0"/>
    <n v="0"/>
    <n v="1"/>
    <n v="0"/>
    <x v="2"/>
    <x v="1"/>
  </r>
  <r>
    <n v="9064"/>
    <n v="1982"/>
    <s v="Graduation"/>
    <s v="Married"/>
    <n v="69109"/>
    <n v="0"/>
    <n v="0"/>
    <n v="1"/>
    <n v="0"/>
    <n v="0"/>
    <n v="1"/>
    <n v="0"/>
    <x v="0"/>
    <x v="1"/>
  </r>
  <r>
    <n v="5067"/>
    <n v="1994"/>
    <s v="Graduation"/>
    <s v="Together"/>
    <n v="80134"/>
    <n v="0"/>
    <n v="1"/>
    <n v="1"/>
    <n v="1"/>
    <n v="1"/>
    <n v="0"/>
    <n v="0"/>
    <x v="0"/>
    <x v="5"/>
  </r>
  <r>
    <n v="10281"/>
    <n v="1970"/>
    <s v="Graduation"/>
    <s v="Divorced"/>
    <n v="64713"/>
    <n v="0"/>
    <n v="0"/>
    <n v="0"/>
    <n v="0"/>
    <n v="0"/>
    <n v="1"/>
    <n v="0"/>
    <x v="3"/>
    <x v="0"/>
  </r>
  <r>
    <n v="11191"/>
    <n v="1986"/>
    <s v="Graduation"/>
    <s v="Divorced"/>
    <n v="41411"/>
    <n v="0"/>
    <n v="0"/>
    <n v="0"/>
    <n v="0"/>
    <n v="0"/>
    <n v="0"/>
    <n v="0"/>
    <x v="0"/>
    <x v="2"/>
  </r>
  <r>
    <n v="1994"/>
    <n v="1983"/>
    <s v="Graduation"/>
    <s v="Married"/>
    <n v="52247.251353790612"/>
    <n v="0"/>
    <n v="0"/>
    <n v="0"/>
    <n v="0"/>
    <n v="0"/>
    <n v="0"/>
    <n v="0"/>
    <x v="2"/>
    <x v="2"/>
  </r>
  <r>
    <n v="2552"/>
    <n v="1955"/>
    <s v="PhD"/>
    <s v="Single"/>
    <n v="55521"/>
    <n v="0"/>
    <n v="1"/>
    <n v="0"/>
    <n v="0"/>
    <n v="0"/>
    <n v="1"/>
    <n v="0"/>
    <x v="0"/>
    <x v="1"/>
  </r>
  <r>
    <n v="6720"/>
    <n v="1968"/>
    <s v="Master"/>
    <s v="Together"/>
    <n v="43795"/>
    <n v="0"/>
    <n v="1"/>
    <n v="0"/>
    <n v="0"/>
    <n v="0"/>
    <n v="1"/>
    <n v="0"/>
    <x v="0"/>
    <x v="1"/>
  </r>
  <r>
    <n v="4557"/>
    <n v="1970"/>
    <s v="Graduation"/>
    <s v="Together"/>
    <n v="22070"/>
    <n v="0"/>
    <n v="0"/>
    <n v="0"/>
    <n v="0"/>
    <n v="0"/>
    <n v="0"/>
    <n v="0"/>
    <x v="6"/>
    <x v="2"/>
  </r>
  <r>
    <n v="1183"/>
    <n v="1949"/>
    <s v="Master"/>
    <s v="Married"/>
    <n v="36408"/>
    <n v="0"/>
    <n v="0"/>
    <n v="0"/>
    <n v="0"/>
    <n v="0"/>
    <n v="0"/>
    <n v="0"/>
    <x v="4"/>
    <x v="2"/>
  </r>
  <r>
    <n v="4186"/>
    <n v="1950"/>
    <s v="Graduation"/>
    <s v="Together"/>
    <n v="34026"/>
    <n v="0"/>
    <n v="0"/>
    <n v="0"/>
    <n v="0"/>
    <n v="0"/>
    <n v="0"/>
    <n v="0"/>
    <x v="1"/>
    <x v="2"/>
  </r>
  <r>
    <n v="1419"/>
    <n v="1950"/>
    <s v="Graduation"/>
    <s v="Together"/>
    <n v="34026"/>
    <n v="0"/>
    <n v="0"/>
    <n v="0"/>
    <n v="0"/>
    <n v="0"/>
    <n v="0"/>
    <n v="0"/>
    <x v="0"/>
    <x v="2"/>
  </r>
  <r>
    <n v="967"/>
    <n v="1976"/>
    <s v="Graduation"/>
    <s v="Married"/>
    <n v="46049"/>
    <n v="0"/>
    <n v="0"/>
    <n v="0"/>
    <n v="0"/>
    <n v="0"/>
    <n v="1"/>
    <n v="0"/>
    <x v="0"/>
    <x v="0"/>
  </r>
  <r>
    <n v="1048"/>
    <n v="1972"/>
    <s v="Master"/>
    <s v="Married"/>
    <n v="35641"/>
    <n v="0"/>
    <n v="0"/>
    <n v="0"/>
    <n v="0"/>
    <n v="0"/>
    <n v="1"/>
    <n v="0"/>
    <x v="6"/>
    <x v="0"/>
  </r>
  <r>
    <n v="9262"/>
    <n v="1984"/>
    <s v="2n Cycle"/>
    <s v="Together"/>
    <n v="32414"/>
    <n v="1"/>
    <n v="0"/>
    <n v="0"/>
    <n v="0"/>
    <n v="0"/>
    <n v="0"/>
    <n v="0"/>
    <x v="6"/>
    <x v="0"/>
  </r>
  <r>
    <n v="3427"/>
    <n v="1955"/>
    <s v="PhD"/>
    <s v="Married"/>
    <n v="59821"/>
    <n v="0"/>
    <n v="0"/>
    <n v="0"/>
    <n v="0"/>
    <n v="0"/>
    <n v="0"/>
    <n v="0"/>
    <x v="6"/>
    <x v="2"/>
  </r>
  <r>
    <n v="5892"/>
    <n v="1980"/>
    <s v="Graduation"/>
    <s v="Married"/>
    <n v="34968"/>
    <n v="0"/>
    <n v="0"/>
    <n v="0"/>
    <n v="0"/>
    <n v="0"/>
    <n v="0"/>
    <n v="0"/>
    <x v="6"/>
    <x v="2"/>
  </r>
  <r>
    <n v="8911"/>
    <n v="1967"/>
    <s v="PhD"/>
    <s v="Married"/>
    <n v="56320"/>
    <n v="0"/>
    <n v="0"/>
    <n v="0"/>
    <n v="0"/>
    <n v="0"/>
    <n v="0"/>
    <n v="0"/>
    <x v="0"/>
    <x v="2"/>
  </r>
  <r>
    <n v="6606"/>
    <n v="1969"/>
    <s v="Master"/>
    <s v="Married"/>
    <n v="70091"/>
    <n v="0"/>
    <n v="1"/>
    <n v="0"/>
    <n v="0"/>
    <n v="0"/>
    <n v="0"/>
    <n v="0"/>
    <x v="0"/>
    <x v="0"/>
  </r>
  <r>
    <n v="2677"/>
    <n v="1956"/>
    <s v="Graduation"/>
    <s v="Together"/>
    <n v="46097"/>
    <n v="0"/>
    <n v="0"/>
    <n v="0"/>
    <n v="0"/>
    <n v="0"/>
    <n v="0"/>
    <n v="0"/>
    <x v="6"/>
    <x v="2"/>
  </r>
  <r>
    <n v="252"/>
    <n v="1963"/>
    <s v="PhD"/>
    <s v="Divorced"/>
    <n v="41003"/>
    <n v="0"/>
    <n v="0"/>
    <n v="0"/>
    <n v="0"/>
    <n v="0"/>
    <n v="0"/>
    <n v="0"/>
    <x v="6"/>
    <x v="2"/>
  </r>
  <r>
    <n v="9860"/>
    <n v="1959"/>
    <s v="Graduation"/>
    <s v="Together"/>
    <n v="44911"/>
    <n v="0"/>
    <n v="0"/>
    <n v="0"/>
    <n v="0"/>
    <n v="0"/>
    <n v="0"/>
    <n v="0"/>
    <x v="0"/>
    <x v="2"/>
  </r>
  <r>
    <n v="1388"/>
    <n v="1975"/>
    <s v="Graduation"/>
    <s v="Single"/>
    <n v="33249"/>
    <n v="0"/>
    <n v="0"/>
    <n v="0"/>
    <n v="0"/>
    <n v="0"/>
    <n v="0"/>
    <n v="0"/>
    <x v="3"/>
    <x v="2"/>
  </r>
  <r>
    <n v="979"/>
    <n v="1975"/>
    <s v="Graduation"/>
    <s v="Single"/>
    <n v="33249"/>
    <n v="0"/>
    <n v="0"/>
    <n v="0"/>
    <n v="0"/>
    <n v="0"/>
    <n v="0"/>
    <n v="0"/>
    <x v="0"/>
    <x v="2"/>
  </r>
  <r>
    <n v="7494"/>
    <n v="1950"/>
    <s v="PhD"/>
    <s v="Divorced"/>
    <n v="42873"/>
    <n v="0"/>
    <n v="0"/>
    <n v="0"/>
    <n v="0"/>
    <n v="0"/>
    <n v="0"/>
    <n v="0"/>
    <x v="1"/>
    <x v="2"/>
  </r>
  <r>
    <n v="10490"/>
    <n v="1969"/>
    <s v="PhD"/>
    <s v="Married"/>
    <n v="51039"/>
    <n v="0"/>
    <n v="0"/>
    <n v="0"/>
    <n v="0"/>
    <n v="0"/>
    <n v="0"/>
    <n v="0"/>
    <x v="3"/>
    <x v="2"/>
  </r>
  <r>
    <n v="3403"/>
    <n v="1958"/>
    <s v="PhD"/>
    <s v="Together"/>
    <n v="78952"/>
    <n v="0"/>
    <n v="0"/>
    <n v="0"/>
    <n v="0"/>
    <n v="0"/>
    <n v="0"/>
    <n v="0"/>
    <x v="0"/>
    <x v="2"/>
  </r>
  <r>
    <n v="2715"/>
    <n v="1966"/>
    <s v="Master"/>
    <s v="Divorced"/>
    <n v="29435"/>
    <n v="0"/>
    <n v="0"/>
    <n v="0"/>
    <n v="0"/>
    <n v="0"/>
    <n v="1"/>
    <n v="0"/>
    <x v="1"/>
    <x v="0"/>
  </r>
  <r>
    <n v="4828"/>
    <n v="1954"/>
    <s v="Graduation"/>
    <s v="Divorced"/>
    <n v="79865"/>
    <n v="0"/>
    <n v="0"/>
    <n v="0"/>
    <n v="0"/>
    <n v="0"/>
    <n v="0"/>
    <n v="0"/>
    <x v="6"/>
    <x v="2"/>
  </r>
  <r>
    <n v="92"/>
    <n v="1988"/>
    <s v="Graduation"/>
    <s v="Alone"/>
    <n v="34176"/>
    <n v="0"/>
    <n v="0"/>
    <n v="0"/>
    <n v="0"/>
    <n v="0"/>
    <n v="0"/>
    <n v="0"/>
    <x v="1"/>
    <x v="2"/>
  </r>
  <r>
    <n v="3312"/>
    <n v="1988"/>
    <s v="Graduation"/>
    <s v="Single"/>
    <n v="34176"/>
    <n v="0"/>
    <n v="0"/>
    <n v="0"/>
    <n v="0"/>
    <n v="0"/>
    <n v="0"/>
    <n v="0"/>
    <x v="5"/>
    <x v="2"/>
  </r>
  <r>
    <n v="11176"/>
    <n v="1970"/>
    <s v="PhD"/>
    <s v="Together"/>
    <n v="65968"/>
    <n v="0"/>
    <n v="0"/>
    <n v="0"/>
    <n v="0"/>
    <n v="0"/>
    <n v="0"/>
    <n v="0"/>
    <x v="1"/>
    <x v="2"/>
  </r>
  <r>
    <n v="1446"/>
    <n v="1956"/>
    <s v="Master"/>
    <s v="Single"/>
    <n v="86424"/>
    <n v="0"/>
    <n v="0"/>
    <n v="0"/>
    <n v="0"/>
    <n v="0"/>
    <n v="0"/>
    <n v="0"/>
    <x v="6"/>
    <x v="2"/>
  </r>
  <r>
    <n v="9699"/>
    <n v="1966"/>
    <s v="Graduation"/>
    <s v="Divorced"/>
    <n v="67272"/>
    <n v="0"/>
    <n v="0"/>
    <n v="0"/>
    <n v="0"/>
    <n v="0"/>
    <n v="0"/>
    <n v="0"/>
    <x v="0"/>
    <x v="2"/>
  </r>
  <r>
    <n v="9790"/>
    <n v="1957"/>
    <s v="Graduation"/>
    <s v="Single"/>
    <n v="78499"/>
    <n v="0"/>
    <n v="0"/>
    <n v="1"/>
    <n v="0"/>
    <n v="0"/>
    <n v="1"/>
    <n v="0"/>
    <x v="1"/>
    <x v="1"/>
  </r>
  <r>
    <n v="2324"/>
    <n v="1972"/>
    <s v="Graduation"/>
    <s v="Together"/>
    <n v="77044"/>
    <n v="1"/>
    <n v="0"/>
    <n v="0"/>
    <n v="0"/>
    <n v="0"/>
    <n v="0"/>
    <n v="0"/>
    <x v="0"/>
    <x v="0"/>
  </r>
  <r>
    <n v="5080"/>
    <n v="1993"/>
    <s v="Graduation"/>
    <s v="Single"/>
    <n v="70515"/>
    <n v="0"/>
    <n v="0"/>
    <n v="0"/>
    <n v="0"/>
    <n v="0"/>
    <n v="1"/>
    <n v="0"/>
    <x v="7"/>
    <x v="0"/>
  </r>
  <r>
    <n v="4992"/>
    <n v="1975"/>
    <s v="Master"/>
    <s v="Together"/>
    <n v="17459"/>
    <n v="0"/>
    <n v="0"/>
    <n v="0"/>
    <n v="0"/>
    <n v="0"/>
    <n v="1"/>
    <n v="0"/>
    <x v="0"/>
    <x v="0"/>
  </r>
  <r>
    <n v="7849"/>
    <n v="1970"/>
    <s v="PhD"/>
    <s v="Married"/>
    <n v="80336"/>
    <n v="0"/>
    <n v="0"/>
    <n v="0"/>
    <n v="0"/>
    <n v="0"/>
    <n v="0"/>
    <n v="0"/>
    <x v="0"/>
    <x v="2"/>
  </r>
  <r>
    <n v="4808"/>
    <n v="1956"/>
    <s v="Graduation"/>
    <s v="Married"/>
    <n v="15759"/>
    <n v="0"/>
    <n v="0"/>
    <n v="0"/>
    <n v="0"/>
    <n v="0"/>
    <n v="0"/>
    <n v="0"/>
    <x v="0"/>
    <x v="2"/>
  </r>
  <r>
    <n v="10401"/>
    <n v="1976"/>
    <s v="2n Cycle"/>
    <s v="Together"/>
    <n v="26326"/>
    <n v="0"/>
    <n v="0"/>
    <n v="0"/>
    <n v="0"/>
    <n v="0"/>
    <n v="0"/>
    <n v="1"/>
    <x v="4"/>
    <x v="2"/>
  </r>
  <r>
    <n v="7793"/>
    <n v="1976"/>
    <s v="Graduation"/>
    <s v="Together"/>
    <n v="62061"/>
    <n v="0"/>
    <n v="1"/>
    <n v="0"/>
    <n v="0"/>
    <n v="0"/>
    <n v="0"/>
    <n v="0"/>
    <x v="0"/>
    <x v="0"/>
  </r>
  <r>
    <n v="9303"/>
    <n v="1976"/>
    <s v="Graduation"/>
    <s v="Married"/>
    <n v="5305"/>
    <n v="0"/>
    <n v="0"/>
    <n v="0"/>
    <n v="0"/>
    <n v="0"/>
    <n v="0"/>
    <n v="0"/>
    <x v="5"/>
    <x v="2"/>
  </r>
  <r>
    <n v="6853"/>
    <n v="1982"/>
    <s v="Master"/>
    <s v="Single"/>
    <n v="75777"/>
    <n v="0"/>
    <n v="1"/>
    <n v="1"/>
    <n v="0"/>
    <n v="0"/>
    <n v="1"/>
    <n v="0"/>
    <x v="3"/>
    <x v="3"/>
  </r>
  <r>
    <n v="7366"/>
    <n v="1982"/>
    <s v="Master"/>
    <s v="Single"/>
    <n v="75777"/>
    <n v="0"/>
    <n v="1"/>
    <n v="1"/>
    <n v="0"/>
    <n v="0"/>
    <n v="1"/>
    <n v="0"/>
    <x v="5"/>
    <x v="3"/>
  </r>
  <r>
    <n v="9780"/>
    <n v="1971"/>
    <s v="Master"/>
    <s v="Together"/>
    <n v="71499"/>
    <n v="0"/>
    <n v="0"/>
    <n v="0"/>
    <n v="0"/>
    <n v="0"/>
    <n v="0"/>
    <n v="0"/>
    <x v="0"/>
    <x v="2"/>
  </r>
  <r>
    <n v="7573"/>
    <n v="1978"/>
    <s v="PhD"/>
    <s v="Single"/>
    <n v="31626"/>
    <n v="1"/>
    <n v="0"/>
    <n v="0"/>
    <n v="0"/>
    <n v="0"/>
    <n v="1"/>
    <n v="0"/>
    <x v="4"/>
    <x v="1"/>
  </r>
  <r>
    <n v="1379"/>
    <n v="1992"/>
    <s v="Master"/>
    <s v="Together"/>
    <n v="42670"/>
    <n v="0"/>
    <n v="0"/>
    <n v="0"/>
    <n v="0"/>
    <n v="0"/>
    <n v="0"/>
    <n v="0"/>
    <x v="6"/>
    <x v="2"/>
  </r>
  <r>
    <n v="8923"/>
    <n v="1973"/>
    <s v="Graduation"/>
    <s v="Single"/>
    <n v="83917"/>
    <n v="0"/>
    <n v="0"/>
    <n v="0"/>
    <n v="0"/>
    <n v="0"/>
    <n v="1"/>
    <n v="0"/>
    <x v="0"/>
    <x v="0"/>
  </r>
  <r>
    <n v="3547"/>
    <n v="1969"/>
    <s v="Master"/>
    <s v="Together"/>
    <n v="41021"/>
    <n v="0"/>
    <n v="0"/>
    <n v="0"/>
    <n v="0"/>
    <n v="0"/>
    <n v="1"/>
    <n v="0"/>
    <x v="6"/>
    <x v="0"/>
  </r>
  <r>
    <n v="8707"/>
    <n v="1956"/>
    <s v="Graduation"/>
    <s v="Married"/>
    <n v="79456"/>
    <n v="0"/>
    <n v="0"/>
    <n v="0"/>
    <n v="0"/>
    <n v="0"/>
    <n v="1"/>
    <n v="0"/>
    <x v="0"/>
    <x v="0"/>
  </r>
  <r>
    <n v="1891"/>
    <n v="1980"/>
    <s v="Master"/>
    <s v="Divorced"/>
    <n v="78789"/>
    <n v="0"/>
    <n v="0"/>
    <n v="0"/>
    <n v="0"/>
    <n v="0"/>
    <n v="1"/>
    <n v="0"/>
    <x v="0"/>
    <x v="0"/>
  </r>
  <r>
    <n v="6271"/>
    <n v="1952"/>
    <s v="PhD"/>
    <s v="Married"/>
    <n v="50870"/>
    <n v="0"/>
    <n v="0"/>
    <n v="0"/>
    <n v="0"/>
    <n v="0"/>
    <n v="0"/>
    <n v="0"/>
    <x v="0"/>
    <x v="2"/>
  </r>
  <r>
    <n v="9635"/>
    <n v="1983"/>
    <s v="Master"/>
    <s v="Married"/>
    <n v="35876"/>
    <n v="0"/>
    <n v="0"/>
    <n v="0"/>
    <n v="0"/>
    <n v="0"/>
    <n v="0"/>
    <n v="0"/>
    <x v="0"/>
    <x v="2"/>
  </r>
  <r>
    <n v="9727"/>
    <n v="1957"/>
    <s v="Graduation"/>
    <s v="Married"/>
    <n v="23539"/>
    <n v="0"/>
    <n v="0"/>
    <n v="0"/>
    <n v="0"/>
    <n v="0"/>
    <n v="0"/>
    <n v="0"/>
    <x v="1"/>
    <x v="2"/>
  </r>
  <r>
    <n v="6205"/>
    <n v="1967"/>
    <s v="Master"/>
    <s v="Single"/>
    <n v="32557"/>
    <n v="0"/>
    <n v="0"/>
    <n v="0"/>
    <n v="0"/>
    <n v="0"/>
    <n v="1"/>
    <n v="0"/>
    <x v="1"/>
    <x v="0"/>
  </r>
  <r>
    <n v="10681"/>
    <n v="1970"/>
    <s v="2n Cycle"/>
    <s v="Married"/>
    <n v="62466"/>
    <n v="0"/>
    <n v="0"/>
    <n v="0"/>
    <n v="0"/>
    <n v="0"/>
    <n v="0"/>
    <n v="0"/>
    <x v="0"/>
    <x v="2"/>
  </r>
  <r>
    <n v="5156"/>
    <n v="1970"/>
    <s v="2n Cycle"/>
    <s v="Married"/>
    <n v="62466"/>
    <n v="0"/>
    <n v="0"/>
    <n v="0"/>
    <n v="0"/>
    <n v="0"/>
    <n v="0"/>
    <n v="0"/>
    <x v="0"/>
    <x v="2"/>
  </r>
  <r>
    <n v="3050"/>
    <n v="1966"/>
    <s v="Graduation"/>
    <s v="Married"/>
    <n v="54198"/>
    <n v="0"/>
    <n v="0"/>
    <n v="0"/>
    <n v="0"/>
    <n v="0"/>
    <n v="0"/>
    <n v="0"/>
    <x v="0"/>
    <x v="2"/>
  </r>
  <r>
    <n v="8164"/>
    <n v="1978"/>
    <s v="PhD"/>
    <s v="Married"/>
    <n v="82170"/>
    <n v="0"/>
    <n v="0"/>
    <n v="0"/>
    <n v="0"/>
    <n v="0"/>
    <n v="0"/>
    <n v="0"/>
    <x v="6"/>
    <x v="2"/>
  </r>
  <r>
    <n v="5626"/>
    <n v="1964"/>
    <s v="PhD"/>
    <s v="Single"/>
    <n v="61798"/>
    <n v="0"/>
    <n v="0"/>
    <n v="0"/>
    <n v="0"/>
    <n v="0"/>
    <n v="0"/>
    <n v="0"/>
    <x v="0"/>
    <x v="2"/>
  </r>
  <r>
    <n v="7600"/>
    <n v="1992"/>
    <s v="Basic"/>
    <s v="Single"/>
    <n v="15253"/>
    <n v="0"/>
    <n v="0"/>
    <n v="0"/>
    <n v="0"/>
    <n v="0"/>
    <n v="0"/>
    <n v="0"/>
    <x v="1"/>
    <x v="2"/>
  </r>
  <r>
    <n v="6406"/>
    <n v="1988"/>
    <s v="Master"/>
    <s v="Married"/>
    <n v="78285"/>
    <n v="0"/>
    <n v="0"/>
    <n v="0"/>
    <n v="0"/>
    <n v="0"/>
    <n v="0"/>
    <n v="0"/>
    <x v="4"/>
    <x v="2"/>
  </r>
  <r>
    <n v="7002"/>
    <n v="1955"/>
    <s v="Graduation"/>
    <s v="Single"/>
    <n v="62535"/>
    <n v="0"/>
    <n v="0"/>
    <n v="0"/>
    <n v="0"/>
    <n v="0"/>
    <n v="0"/>
    <n v="0"/>
    <x v="0"/>
    <x v="2"/>
  </r>
  <r>
    <n v="8234"/>
    <n v="1973"/>
    <s v="Basic"/>
    <s v="Together"/>
    <n v="27190"/>
    <n v="1"/>
    <n v="0"/>
    <n v="0"/>
    <n v="0"/>
    <n v="0"/>
    <n v="1"/>
    <n v="0"/>
    <x v="0"/>
    <x v="1"/>
  </r>
  <r>
    <n v="6116"/>
    <n v="1968"/>
    <s v="2n Cycle"/>
    <s v="Married"/>
    <n v="48985"/>
    <n v="0"/>
    <n v="0"/>
    <n v="0"/>
    <n v="0"/>
    <n v="0"/>
    <n v="0"/>
    <n v="0"/>
    <x v="0"/>
    <x v="2"/>
  </r>
  <r>
    <n v="291"/>
    <n v="1970"/>
    <s v="Graduation"/>
    <s v="Married"/>
    <n v="72940"/>
    <n v="0"/>
    <n v="0"/>
    <n v="0"/>
    <n v="0"/>
    <n v="0"/>
    <n v="0"/>
    <n v="0"/>
    <x v="6"/>
    <x v="2"/>
  </r>
  <r>
    <n v="8779"/>
    <n v="1985"/>
    <s v="2n Cycle"/>
    <s v="Married"/>
    <n v="36145"/>
    <n v="1"/>
    <n v="0"/>
    <n v="0"/>
    <n v="0"/>
    <n v="0"/>
    <n v="1"/>
    <n v="0"/>
    <x v="2"/>
    <x v="1"/>
  </r>
  <r>
    <n v="1650"/>
    <n v="1960"/>
    <s v="Master"/>
    <s v="Married"/>
    <n v="81843"/>
    <n v="0"/>
    <n v="0"/>
    <n v="0"/>
    <n v="0"/>
    <n v="0"/>
    <n v="0"/>
    <n v="0"/>
    <x v="0"/>
    <x v="2"/>
  </r>
  <r>
    <n v="9701"/>
    <n v="1988"/>
    <s v="Graduation"/>
    <s v="Together"/>
    <n v="41883"/>
    <n v="0"/>
    <n v="0"/>
    <n v="0"/>
    <n v="0"/>
    <n v="0"/>
    <n v="0"/>
    <n v="0"/>
    <x v="1"/>
    <x v="2"/>
  </r>
  <r>
    <n v="6431"/>
    <n v="1964"/>
    <s v="PhD"/>
    <s v="Married"/>
    <n v="45759"/>
    <n v="0"/>
    <n v="0"/>
    <n v="0"/>
    <n v="0"/>
    <n v="0"/>
    <n v="0"/>
    <n v="0"/>
    <x v="5"/>
    <x v="2"/>
  </r>
  <r>
    <n v="10789"/>
    <n v="1964"/>
    <s v="PhD"/>
    <s v="Married"/>
    <n v="45759"/>
    <n v="0"/>
    <n v="0"/>
    <n v="0"/>
    <n v="0"/>
    <n v="0"/>
    <n v="0"/>
    <n v="0"/>
    <x v="0"/>
    <x v="2"/>
  </r>
  <r>
    <n v="5302"/>
    <n v="1986"/>
    <s v="Graduation"/>
    <s v="Together"/>
    <n v="78394"/>
    <n v="0"/>
    <n v="0"/>
    <n v="0"/>
    <n v="0"/>
    <n v="0"/>
    <n v="1"/>
    <n v="0"/>
    <x v="0"/>
    <x v="0"/>
  </r>
  <r>
    <n v="4459"/>
    <n v="1989"/>
    <s v="Graduation"/>
    <s v="Single"/>
    <n v="30279"/>
    <n v="0"/>
    <n v="0"/>
    <n v="0"/>
    <n v="0"/>
    <n v="0"/>
    <n v="0"/>
    <n v="0"/>
    <x v="0"/>
    <x v="2"/>
  </r>
  <r>
    <n v="10642"/>
    <n v="1989"/>
    <s v="Graduation"/>
    <s v="Single"/>
    <n v="30279"/>
    <n v="0"/>
    <n v="0"/>
    <n v="0"/>
    <n v="0"/>
    <n v="0"/>
    <n v="0"/>
    <n v="0"/>
    <x v="0"/>
    <x v="2"/>
  </r>
  <r>
    <n v="9213"/>
    <n v="1970"/>
    <s v="Graduation"/>
    <s v="Widow"/>
    <n v="31880"/>
    <n v="0"/>
    <n v="0"/>
    <n v="0"/>
    <n v="0"/>
    <n v="0"/>
    <n v="0"/>
    <n v="0"/>
    <x v="0"/>
    <x v="2"/>
  </r>
  <r>
    <n v="3678"/>
    <n v="1973"/>
    <s v="Graduation"/>
    <s v="Widow"/>
    <n v="60208"/>
    <n v="0"/>
    <n v="1"/>
    <n v="0"/>
    <n v="0"/>
    <n v="0"/>
    <n v="1"/>
    <n v="0"/>
    <x v="0"/>
    <x v="1"/>
  </r>
  <r>
    <n v="3698"/>
    <n v="1983"/>
    <s v="Graduation"/>
    <s v="Together"/>
    <n v="78687"/>
    <n v="0"/>
    <n v="0"/>
    <n v="1"/>
    <n v="0"/>
    <n v="0"/>
    <n v="1"/>
    <n v="0"/>
    <x v="0"/>
    <x v="1"/>
  </r>
  <r>
    <n v="5929"/>
    <n v="1973"/>
    <s v="PhD"/>
    <s v="Married"/>
    <n v="37401"/>
    <n v="0"/>
    <n v="0"/>
    <n v="0"/>
    <n v="0"/>
    <n v="0"/>
    <n v="0"/>
    <n v="0"/>
    <x v="0"/>
    <x v="2"/>
  </r>
  <r>
    <n v="10795"/>
    <n v="1973"/>
    <s v="PhD"/>
    <s v="Married"/>
    <n v="37401"/>
    <n v="0"/>
    <n v="0"/>
    <n v="0"/>
    <n v="0"/>
    <n v="0"/>
    <n v="0"/>
    <n v="0"/>
    <x v="5"/>
    <x v="2"/>
  </r>
  <r>
    <n v="4390"/>
    <n v="1954"/>
    <s v="Graduation"/>
    <s v="Together"/>
    <n v="75315"/>
    <n v="0"/>
    <n v="0"/>
    <n v="0"/>
    <n v="0"/>
    <n v="0"/>
    <n v="0"/>
    <n v="0"/>
    <x v="6"/>
    <x v="2"/>
  </r>
  <r>
    <n v="9362"/>
    <n v="1965"/>
    <s v="Graduation"/>
    <s v="Single"/>
    <n v="69263"/>
    <n v="0"/>
    <n v="1"/>
    <n v="0"/>
    <n v="0"/>
    <n v="0"/>
    <n v="0"/>
    <n v="0"/>
    <x v="1"/>
    <x v="0"/>
  </r>
  <r>
    <n v="1577"/>
    <n v="1946"/>
    <s v="Graduation"/>
    <s v="Married"/>
    <n v="78569"/>
    <n v="0"/>
    <n v="0"/>
    <n v="1"/>
    <n v="0"/>
    <n v="0"/>
    <n v="1"/>
    <n v="0"/>
    <x v="0"/>
    <x v="1"/>
  </r>
  <r>
    <n v="4609"/>
    <n v="1966"/>
    <s v="PhD"/>
    <s v="Married"/>
    <n v="57705"/>
    <n v="0"/>
    <n v="0"/>
    <n v="0"/>
    <n v="0"/>
    <n v="0"/>
    <n v="0"/>
    <n v="0"/>
    <x v="0"/>
    <x v="2"/>
  </r>
  <r>
    <n v="7143"/>
    <n v="1955"/>
    <s v="2n Cycle"/>
    <s v="Together"/>
    <n v="74805"/>
    <n v="0"/>
    <n v="0"/>
    <n v="0"/>
    <n v="0"/>
    <n v="0"/>
    <n v="0"/>
    <n v="0"/>
    <x v="0"/>
    <x v="2"/>
  </r>
  <r>
    <n v="1729"/>
    <n v="1961"/>
    <s v="PhD"/>
    <s v="Together"/>
    <n v="66426"/>
    <n v="0"/>
    <n v="0"/>
    <n v="0"/>
    <n v="0"/>
    <n v="0"/>
    <n v="0"/>
    <n v="0"/>
    <x v="0"/>
    <x v="2"/>
  </r>
  <r>
    <n v="10664"/>
    <n v="1949"/>
    <s v="Master"/>
    <s v="Widow"/>
    <n v="51529"/>
    <n v="0"/>
    <n v="0"/>
    <n v="0"/>
    <n v="0"/>
    <n v="0"/>
    <n v="0"/>
    <n v="0"/>
    <x v="0"/>
    <x v="2"/>
  </r>
  <r>
    <n v="5029"/>
    <n v="1946"/>
    <s v="Graduation"/>
    <s v="Married"/>
    <n v="18100"/>
    <n v="0"/>
    <n v="0"/>
    <n v="0"/>
    <n v="0"/>
    <n v="0"/>
    <n v="0"/>
    <n v="0"/>
    <x v="0"/>
    <x v="2"/>
  </r>
  <r>
    <n v="10507"/>
    <n v="1977"/>
    <s v="2n Cycle"/>
    <s v="Divorced"/>
    <n v="59601"/>
    <n v="0"/>
    <n v="1"/>
    <n v="0"/>
    <n v="0"/>
    <n v="0"/>
    <n v="0"/>
    <n v="0"/>
    <x v="2"/>
    <x v="0"/>
  </r>
  <r>
    <n v="3865"/>
    <n v="1977"/>
    <s v="2n Cycle"/>
    <s v="Together"/>
    <n v="20981"/>
    <n v="0"/>
    <n v="0"/>
    <n v="0"/>
    <n v="0"/>
    <n v="0"/>
    <n v="1"/>
    <n v="0"/>
    <x v="1"/>
    <x v="0"/>
  </r>
  <r>
    <n v="6982"/>
    <n v="1976"/>
    <s v="Graduation"/>
    <s v="Married"/>
    <n v="74068"/>
    <n v="0"/>
    <n v="0"/>
    <n v="0"/>
    <n v="0"/>
    <n v="0"/>
    <n v="0"/>
    <n v="0"/>
    <x v="5"/>
    <x v="2"/>
  </r>
  <r>
    <n v="7042"/>
    <n v="1983"/>
    <s v="Graduation"/>
    <s v="Married"/>
    <n v="36790"/>
    <n v="0"/>
    <n v="0"/>
    <n v="0"/>
    <n v="0"/>
    <n v="0"/>
    <n v="1"/>
    <n v="0"/>
    <x v="0"/>
    <x v="0"/>
  </r>
  <r>
    <n v="9668"/>
    <n v="1971"/>
    <s v="Graduation"/>
    <s v="Married"/>
    <n v="18793"/>
    <n v="0"/>
    <n v="0"/>
    <n v="0"/>
    <n v="0"/>
    <n v="0"/>
    <n v="0"/>
    <n v="0"/>
    <x v="6"/>
    <x v="2"/>
  </r>
  <r>
    <n v="6878"/>
    <n v="1954"/>
    <s v="Graduation"/>
    <s v="Widow"/>
    <n v="27421"/>
    <n v="0"/>
    <n v="0"/>
    <n v="0"/>
    <n v="0"/>
    <n v="0"/>
    <n v="0"/>
    <n v="0"/>
    <x v="0"/>
    <x v="2"/>
  </r>
  <r>
    <n v="4099"/>
    <n v="1972"/>
    <s v="Graduation"/>
    <s v="Married"/>
    <n v="30675"/>
    <n v="0"/>
    <n v="0"/>
    <n v="0"/>
    <n v="0"/>
    <n v="0"/>
    <n v="0"/>
    <n v="0"/>
    <x v="0"/>
    <x v="2"/>
  </r>
  <r>
    <n v="5031"/>
    <n v="1974"/>
    <s v="Graduation"/>
    <s v="Together"/>
    <n v="83145"/>
    <n v="0"/>
    <n v="0"/>
    <n v="1"/>
    <n v="0"/>
    <n v="0"/>
    <n v="1"/>
    <n v="0"/>
    <x v="0"/>
    <x v="1"/>
  </r>
  <r>
    <n v="1970"/>
    <n v="1968"/>
    <s v="Master"/>
    <s v="Together"/>
    <n v="34053"/>
    <n v="0"/>
    <n v="0"/>
    <n v="0"/>
    <n v="0"/>
    <n v="0"/>
    <n v="0"/>
    <n v="0"/>
    <x v="0"/>
    <x v="2"/>
  </r>
  <r>
    <n v="5726"/>
    <n v="1983"/>
    <s v="Master"/>
    <s v="Single"/>
    <n v="31788"/>
    <n v="0"/>
    <n v="0"/>
    <n v="0"/>
    <n v="0"/>
    <n v="0"/>
    <n v="0"/>
    <n v="1"/>
    <x v="6"/>
    <x v="2"/>
  </r>
  <r>
    <n v="5231"/>
    <n v="1974"/>
    <s v="2n Cycle"/>
    <s v="Married"/>
    <n v="45894"/>
    <n v="0"/>
    <n v="0"/>
    <n v="0"/>
    <n v="0"/>
    <n v="0"/>
    <n v="0"/>
    <n v="0"/>
    <x v="0"/>
    <x v="2"/>
  </r>
  <r>
    <n v="1307"/>
    <n v="1978"/>
    <s v="Graduation"/>
    <s v="Divorced"/>
    <n v="41986"/>
    <n v="0"/>
    <n v="0"/>
    <n v="0"/>
    <n v="0"/>
    <n v="0"/>
    <n v="0"/>
    <n v="0"/>
    <x v="0"/>
    <x v="2"/>
  </r>
  <r>
    <n v="10609"/>
    <n v="1962"/>
    <s v="PhD"/>
    <s v="Married"/>
    <n v="42769"/>
    <n v="0"/>
    <n v="0"/>
    <n v="0"/>
    <n v="0"/>
    <n v="0"/>
    <n v="0"/>
    <n v="0"/>
    <x v="1"/>
    <x v="2"/>
  </r>
  <r>
    <n v="5782"/>
    <n v="1982"/>
    <s v="2n Cycle"/>
    <s v="Together"/>
    <n v="58582"/>
    <n v="0"/>
    <n v="1"/>
    <n v="0"/>
    <n v="0"/>
    <n v="0"/>
    <n v="0"/>
    <n v="0"/>
    <x v="0"/>
    <x v="0"/>
  </r>
  <r>
    <n v="7533"/>
    <n v="1964"/>
    <s v="Graduation"/>
    <s v="Married"/>
    <n v="49096"/>
    <n v="0"/>
    <n v="0"/>
    <n v="0"/>
    <n v="0"/>
    <n v="0"/>
    <n v="0"/>
    <n v="0"/>
    <x v="1"/>
    <x v="2"/>
  </r>
  <r>
    <n v="9493"/>
    <n v="1980"/>
    <s v="PhD"/>
    <s v="Single"/>
    <n v="76412"/>
    <n v="0"/>
    <n v="0"/>
    <n v="1"/>
    <n v="1"/>
    <n v="0"/>
    <n v="1"/>
    <n v="0"/>
    <x v="1"/>
    <x v="3"/>
  </r>
  <r>
    <n v="2253"/>
    <n v="1990"/>
    <s v="Graduation"/>
    <s v="Married"/>
    <n v="18929"/>
    <n v="0"/>
    <n v="0"/>
    <n v="0"/>
    <n v="0"/>
    <n v="0"/>
    <n v="0"/>
    <n v="0"/>
    <x v="0"/>
    <x v="2"/>
  </r>
  <r>
    <n v="2326"/>
    <n v="1990"/>
    <s v="Graduation"/>
    <s v="Married"/>
    <n v="18929"/>
    <n v="0"/>
    <n v="0"/>
    <n v="0"/>
    <n v="0"/>
    <n v="0"/>
    <n v="0"/>
    <n v="0"/>
    <x v="0"/>
    <x v="2"/>
  </r>
  <r>
    <n v="1876"/>
    <n v="1990"/>
    <s v="Graduation"/>
    <s v="Married"/>
    <n v="18929"/>
    <n v="0"/>
    <n v="0"/>
    <n v="0"/>
    <n v="0"/>
    <n v="0"/>
    <n v="0"/>
    <n v="0"/>
    <x v="5"/>
    <x v="2"/>
  </r>
  <r>
    <n v="7141"/>
    <n v="1986"/>
    <s v="Master"/>
    <s v="Single"/>
    <n v="21888"/>
    <n v="0"/>
    <n v="0"/>
    <n v="0"/>
    <n v="0"/>
    <n v="0"/>
    <n v="1"/>
    <n v="0"/>
    <x v="0"/>
    <x v="0"/>
  </r>
  <r>
    <n v="7393"/>
    <n v="1978"/>
    <s v="Graduation"/>
    <s v="Together"/>
    <n v="41580"/>
    <n v="0"/>
    <n v="0"/>
    <n v="0"/>
    <n v="0"/>
    <n v="0"/>
    <n v="0"/>
    <n v="0"/>
    <x v="0"/>
    <x v="2"/>
  </r>
  <r>
    <n v="4713"/>
    <n v="1979"/>
    <s v="PhD"/>
    <s v="Married"/>
    <n v="31605"/>
    <n v="0"/>
    <n v="0"/>
    <n v="0"/>
    <n v="0"/>
    <n v="0"/>
    <n v="0"/>
    <n v="0"/>
    <x v="0"/>
    <x v="2"/>
  </r>
  <r>
    <n v="5093"/>
    <n v="1974"/>
    <s v="PhD"/>
    <s v="Divorced"/>
    <n v="25509"/>
    <n v="0"/>
    <n v="0"/>
    <n v="0"/>
    <n v="0"/>
    <n v="0"/>
    <n v="1"/>
    <n v="0"/>
    <x v="0"/>
    <x v="0"/>
  </r>
  <r>
    <n v="8524"/>
    <n v="1974"/>
    <s v="PhD"/>
    <s v="Divorced"/>
    <n v="25509"/>
    <n v="0"/>
    <n v="0"/>
    <n v="0"/>
    <n v="0"/>
    <n v="0"/>
    <n v="1"/>
    <n v="0"/>
    <x v="0"/>
    <x v="0"/>
  </r>
  <r>
    <n v="3766"/>
    <n v="1959"/>
    <s v="Master"/>
    <s v="Widow"/>
    <n v="33051"/>
    <n v="0"/>
    <n v="0"/>
    <n v="0"/>
    <n v="0"/>
    <n v="0"/>
    <n v="1"/>
    <n v="0"/>
    <x v="0"/>
    <x v="0"/>
  </r>
  <r>
    <n v="9725"/>
    <n v="1966"/>
    <s v="PhD"/>
    <s v="Together"/>
    <n v="28764"/>
    <n v="1"/>
    <n v="0"/>
    <n v="0"/>
    <n v="0"/>
    <n v="0"/>
    <n v="0"/>
    <n v="0"/>
    <x v="0"/>
    <x v="0"/>
  </r>
  <r>
    <n v="8933"/>
    <n v="1983"/>
    <s v="2n Cycle"/>
    <s v="Married"/>
    <n v="32146"/>
    <n v="0"/>
    <n v="0"/>
    <n v="0"/>
    <n v="0"/>
    <n v="0"/>
    <n v="0"/>
    <n v="0"/>
    <x v="1"/>
    <x v="2"/>
  </r>
  <r>
    <n v="10779"/>
    <n v="1983"/>
    <s v="Graduation"/>
    <s v="Single"/>
    <n v="22148"/>
    <n v="0"/>
    <n v="0"/>
    <n v="0"/>
    <n v="0"/>
    <n v="0"/>
    <n v="0"/>
    <n v="0"/>
    <x v="0"/>
    <x v="2"/>
  </r>
  <r>
    <n v="9289"/>
    <n v="1979"/>
    <s v="Graduation"/>
    <s v="Married"/>
    <n v="36781"/>
    <n v="0"/>
    <n v="0"/>
    <n v="0"/>
    <n v="0"/>
    <n v="0"/>
    <n v="1"/>
    <n v="0"/>
    <x v="0"/>
    <x v="0"/>
  </r>
  <r>
    <n v="2613"/>
    <n v="1960"/>
    <s v="Master"/>
    <s v="Married"/>
    <n v="54197"/>
    <n v="0"/>
    <n v="0"/>
    <n v="0"/>
    <n v="0"/>
    <n v="0"/>
    <n v="0"/>
    <n v="0"/>
    <x v="0"/>
    <x v="2"/>
  </r>
  <r>
    <n v="10133"/>
    <n v="1970"/>
    <s v="Graduation"/>
    <s v="Single"/>
    <n v="93790"/>
    <n v="0"/>
    <n v="1"/>
    <n v="1"/>
    <n v="1"/>
    <n v="0"/>
    <n v="1"/>
    <n v="0"/>
    <x v="1"/>
    <x v="5"/>
  </r>
  <r>
    <n v="8443"/>
    <n v="1972"/>
    <s v="Graduation"/>
    <s v="Single"/>
    <n v="24762"/>
    <n v="1"/>
    <n v="0"/>
    <n v="0"/>
    <n v="0"/>
    <n v="0"/>
    <n v="1"/>
    <n v="0"/>
    <x v="6"/>
    <x v="1"/>
  </r>
  <r>
    <n v="10796"/>
    <n v="1984"/>
    <s v="Master"/>
    <s v="Married"/>
    <n v="30477"/>
    <n v="0"/>
    <n v="0"/>
    <n v="0"/>
    <n v="0"/>
    <n v="0"/>
    <n v="0"/>
    <n v="0"/>
    <x v="5"/>
    <x v="2"/>
  </r>
  <r>
    <n v="10241"/>
    <n v="1975"/>
    <s v="2n Cycle"/>
    <s v="Divorced"/>
    <n v="11448"/>
    <n v="0"/>
    <n v="0"/>
    <n v="0"/>
    <n v="0"/>
    <n v="0"/>
    <n v="0"/>
    <n v="0"/>
    <x v="0"/>
    <x v="2"/>
  </r>
  <r>
    <n v="3388"/>
    <n v="1967"/>
    <s v="Graduation"/>
    <s v="Divorced"/>
    <n v="70844"/>
    <n v="0"/>
    <n v="0"/>
    <n v="0"/>
    <n v="0"/>
    <n v="0"/>
    <n v="0"/>
    <n v="0"/>
    <x v="4"/>
    <x v="2"/>
  </r>
  <r>
    <n v="6507"/>
    <n v="1980"/>
    <s v="Graduation"/>
    <s v="Single"/>
    <n v="30828"/>
    <n v="0"/>
    <n v="0"/>
    <n v="0"/>
    <n v="0"/>
    <n v="0"/>
    <n v="0"/>
    <n v="0"/>
    <x v="3"/>
    <x v="2"/>
  </r>
  <r>
    <n v="7446"/>
    <n v="1967"/>
    <s v="Master"/>
    <s v="Together"/>
    <n v="62513"/>
    <n v="0"/>
    <n v="0"/>
    <n v="0"/>
    <n v="0"/>
    <n v="0"/>
    <n v="0"/>
    <n v="0"/>
    <x v="2"/>
    <x v="2"/>
  </r>
  <r>
    <n v="87"/>
    <n v="1981"/>
    <s v="2n Cycle"/>
    <s v="Married"/>
    <n v="27733"/>
    <n v="0"/>
    <n v="0"/>
    <n v="0"/>
    <n v="0"/>
    <n v="0"/>
    <n v="0"/>
    <n v="0"/>
    <x v="4"/>
    <x v="2"/>
  </r>
  <r>
    <n v="10477"/>
    <n v="1973"/>
    <s v="PhD"/>
    <s v="Together"/>
    <n v="39435"/>
    <n v="0"/>
    <n v="0"/>
    <n v="0"/>
    <n v="0"/>
    <n v="0"/>
    <n v="0"/>
    <n v="0"/>
    <x v="0"/>
    <x v="2"/>
  </r>
  <r>
    <n v="6072"/>
    <n v="1970"/>
    <s v="Master"/>
    <s v="Single"/>
    <n v="75345"/>
    <n v="0"/>
    <n v="0"/>
    <n v="0"/>
    <n v="1"/>
    <n v="0"/>
    <n v="1"/>
    <n v="0"/>
    <x v="0"/>
    <x v="1"/>
  </r>
  <r>
    <n v="2518"/>
    <n v="1986"/>
    <s v="2n Cycle"/>
    <s v="Together"/>
    <n v="20491"/>
    <n v="0"/>
    <n v="0"/>
    <n v="0"/>
    <n v="0"/>
    <n v="0"/>
    <n v="0"/>
    <n v="0"/>
    <x v="4"/>
    <x v="2"/>
  </r>
  <r>
    <n v="247"/>
    <n v="1971"/>
    <s v="Graduation"/>
    <s v="Married"/>
    <n v="36715"/>
    <n v="0"/>
    <n v="0"/>
    <n v="0"/>
    <n v="0"/>
    <n v="0"/>
    <n v="1"/>
    <n v="0"/>
    <x v="0"/>
    <x v="0"/>
  </r>
  <r>
    <n v="9463"/>
    <n v="1959"/>
    <s v="Graduation"/>
    <s v="Together"/>
    <n v="71706"/>
    <n v="0"/>
    <n v="0"/>
    <n v="0"/>
    <n v="0"/>
    <n v="0"/>
    <n v="0"/>
    <n v="0"/>
    <x v="1"/>
    <x v="2"/>
  </r>
  <r>
    <n v="1459"/>
    <n v="1966"/>
    <s v="PhD"/>
    <s v="Married"/>
    <n v="69063"/>
    <n v="0"/>
    <n v="0"/>
    <n v="0"/>
    <n v="0"/>
    <n v="0"/>
    <n v="0"/>
    <n v="0"/>
    <x v="0"/>
    <x v="2"/>
  </r>
  <r>
    <n v="9530"/>
    <n v="1988"/>
    <s v="Graduation"/>
    <s v="Married"/>
    <n v="24645"/>
    <n v="0"/>
    <n v="0"/>
    <n v="0"/>
    <n v="0"/>
    <n v="0"/>
    <n v="0"/>
    <n v="0"/>
    <x v="6"/>
    <x v="2"/>
  </r>
  <r>
    <n v="9653"/>
    <n v="1975"/>
    <s v="Graduation"/>
    <s v="Married"/>
    <n v="35797"/>
    <n v="0"/>
    <n v="0"/>
    <n v="0"/>
    <n v="0"/>
    <n v="0"/>
    <n v="0"/>
    <n v="0"/>
    <x v="6"/>
    <x v="2"/>
  </r>
  <r>
    <n v="10785"/>
    <n v="1969"/>
    <s v="Graduation"/>
    <s v="Married"/>
    <n v="44078"/>
    <n v="0"/>
    <n v="0"/>
    <n v="0"/>
    <n v="0"/>
    <n v="0"/>
    <n v="0"/>
    <n v="0"/>
    <x v="6"/>
    <x v="2"/>
  </r>
  <r>
    <n v="9392"/>
    <n v="1971"/>
    <s v="Graduation"/>
    <s v="Single"/>
    <n v="26954"/>
    <n v="0"/>
    <n v="0"/>
    <n v="0"/>
    <n v="0"/>
    <n v="0"/>
    <n v="0"/>
    <n v="0"/>
    <x v="0"/>
    <x v="2"/>
  </r>
  <r>
    <n v="3769"/>
    <n v="1972"/>
    <s v="PhD"/>
    <s v="Together"/>
    <n v="52247.251353790612"/>
    <n v="0"/>
    <n v="0"/>
    <n v="0"/>
    <n v="0"/>
    <n v="0"/>
    <n v="0"/>
    <n v="0"/>
    <x v="3"/>
    <x v="2"/>
  </r>
  <r>
    <n v="10146"/>
    <n v="1972"/>
    <s v="PhD"/>
    <s v="Together"/>
    <n v="38887"/>
    <n v="0"/>
    <n v="0"/>
    <n v="0"/>
    <n v="0"/>
    <n v="0"/>
    <n v="0"/>
    <n v="0"/>
    <x v="3"/>
    <x v="2"/>
  </r>
  <r>
    <n v="4741"/>
    <n v="1974"/>
    <s v="2n Cycle"/>
    <s v="Married"/>
    <n v="65463"/>
    <n v="0"/>
    <n v="1"/>
    <n v="0"/>
    <n v="0"/>
    <n v="0"/>
    <n v="0"/>
    <n v="0"/>
    <x v="0"/>
    <x v="0"/>
  </r>
  <r>
    <n v="1880"/>
    <n v="1959"/>
    <s v="PhD"/>
    <s v="Together"/>
    <n v="53537"/>
    <n v="0"/>
    <n v="0"/>
    <n v="0"/>
    <n v="0"/>
    <n v="0"/>
    <n v="0"/>
    <n v="0"/>
    <x v="5"/>
    <x v="2"/>
  </r>
  <r>
    <n v="6471"/>
    <n v="1971"/>
    <s v="Master"/>
    <s v="Single"/>
    <n v="36230"/>
    <n v="0"/>
    <n v="0"/>
    <n v="0"/>
    <n v="0"/>
    <n v="0"/>
    <n v="0"/>
    <n v="0"/>
    <x v="0"/>
    <x v="2"/>
  </r>
  <r>
    <n v="5718"/>
    <n v="1950"/>
    <s v="Graduation"/>
    <s v="Married"/>
    <n v="80763"/>
    <n v="0"/>
    <n v="0"/>
    <n v="1"/>
    <n v="1"/>
    <n v="0"/>
    <n v="1"/>
    <n v="0"/>
    <x v="6"/>
    <x v="3"/>
  </r>
  <r>
    <n v="3478"/>
    <n v="1971"/>
    <s v="PhD"/>
    <s v="Married"/>
    <n v="60585"/>
    <n v="0"/>
    <n v="0"/>
    <n v="0"/>
    <n v="0"/>
    <n v="0"/>
    <n v="1"/>
    <n v="0"/>
    <x v="1"/>
    <x v="0"/>
  </r>
  <r>
    <n v="7848"/>
    <n v="1974"/>
    <s v="Graduation"/>
    <s v="Single"/>
    <n v="49166"/>
    <n v="0"/>
    <n v="0"/>
    <n v="0"/>
    <n v="0"/>
    <n v="0"/>
    <n v="0"/>
    <n v="0"/>
    <x v="5"/>
    <x v="2"/>
  </r>
  <r>
    <n v="7999"/>
    <n v="1955"/>
    <s v="PhD"/>
    <s v="Together"/>
    <n v="75261"/>
    <n v="0"/>
    <n v="1"/>
    <n v="1"/>
    <n v="0"/>
    <n v="0"/>
    <n v="1"/>
    <n v="0"/>
    <x v="0"/>
    <x v="3"/>
  </r>
  <r>
    <n v="11101"/>
    <n v="1991"/>
    <s v="Graduation"/>
    <s v="Together"/>
    <n v="89891"/>
    <n v="0"/>
    <n v="0"/>
    <n v="1"/>
    <n v="0"/>
    <n v="0"/>
    <n v="0"/>
    <n v="0"/>
    <x v="3"/>
    <x v="0"/>
  </r>
  <r>
    <n v="9212"/>
    <n v="1962"/>
    <s v="Master"/>
    <s v="Married"/>
    <n v="72828"/>
    <n v="0"/>
    <n v="0"/>
    <n v="0"/>
    <n v="0"/>
    <n v="0"/>
    <n v="0"/>
    <n v="0"/>
    <x v="0"/>
    <x v="2"/>
  </r>
  <r>
    <n v="10983"/>
    <n v="1952"/>
    <s v="Graduation"/>
    <s v="Together"/>
    <n v="75278"/>
    <n v="0"/>
    <n v="0"/>
    <n v="0"/>
    <n v="0"/>
    <n v="0"/>
    <n v="0"/>
    <n v="0"/>
    <x v="6"/>
    <x v="2"/>
  </r>
  <r>
    <n v="3629"/>
    <n v="1978"/>
    <s v="Graduation"/>
    <s v="Single"/>
    <n v="38557"/>
    <n v="0"/>
    <n v="0"/>
    <n v="0"/>
    <n v="0"/>
    <n v="0"/>
    <n v="0"/>
    <n v="0"/>
    <x v="1"/>
    <x v="2"/>
  </r>
  <r>
    <n v="4673"/>
    <n v="1963"/>
    <s v="PhD"/>
    <s v="Married"/>
    <n v="81300"/>
    <n v="0"/>
    <n v="0"/>
    <n v="0"/>
    <n v="1"/>
    <n v="0"/>
    <n v="1"/>
    <n v="0"/>
    <x v="0"/>
    <x v="1"/>
  </r>
  <r>
    <n v="796"/>
    <n v="1965"/>
    <s v="2n Cycle"/>
    <s v="Divorced"/>
    <n v="60161"/>
    <n v="0"/>
    <n v="0"/>
    <n v="0"/>
    <n v="0"/>
    <n v="0"/>
    <n v="0"/>
    <n v="0"/>
    <x v="1"/>
    <x v="2"/>
  </r>
  <r>
    <n v="618"/>
    <n v="1977"/>
    <s v="PhD"/>
    <s v="Married"/>
    <n v="69389"/>
    <n v="0"/>
    <n v="0"/>
    <n v="0"/>
    <n v="0"/>
    <n v="0"/>
    <n v="0"/>
    <n v="0"/>
    <x v="3"/>
    <x v="2"/>
  </r>
  <r>
    <n v="380"/>
    <n v="1954"/>
    <s v="Graduation"/>
    <s v="Divorced"/>
    <n v="64497"/>
    <n v="1"/>
    <n v="0"/>
    <n v="0"/>
    <n v="0"/>
    <n v="0"/>
    <n v="1"/>
    <n v="0"/>
    <x v="6"/>
    <x v="1"/>
  </r>
  <r>
    <n v="1092"/>
    <n v="1980"/>
    <s v="Graduation"/>
    <s v="Married"/>
    <n v="61014"/>
    <n v="0"/>
    <n v="0"/>
    <n v="0"/>
    <n v="0"/>
    <n v="0"/>
    <n v="0"/>
    <n v="0"/>
    <x v="5"/>
    <x v="2"/>
  </r>
  <r>
    <n v="8962"/>
    <n v="1975"/>
    <s v="Master"/>
    <s v="Married"/>
    <n v="44319"/>
    <n v="0"/>
    <n v="0"/>
    <n v="0"/>
    <n v="0"/>
    <n v="0"/>
    <n v="0"/>
    <n v="0"/>
    <x v="6"/>
    <x v="2"/>
  </r>
  <r>
    <n v="8207"/>
    <n v="1957"/>
    <s v="2n Cycle"/>
    <s v="Married"/>
    <n v="53233"/>
    <n v="0"/>
    <n v="0"/>
    <n v="0"/>
    <n v="0"/>
    <n v="0"/>
    <n v="0"/>
    <n v="0"/>
    <x v="1"/>
    <x v="2"/>
  </r>
  <r>
    <n v="6521"/>
    <n v="1954"/>
    <s v="Graduation"/>
    <s v="Together"/>
    <n v="77972"/>
    <n v="0"/>
    <n v="0"/>
    <n v="0"/>
    <n v="0"/>
    <n v="0"/>
    <n v="0"/>
    <n v="0"/>
    <x v="6"/>
    <x v="2"/>
  </r>
  <r>
    <n v="535"/>
    <n v="1987"/>
    <s v="Graduation"/>
    <s v="Divorced"/>
    <n v="81361"/>
    <n v="0"/>
    <n v="0"/>
    <n v="0"/>
    <n v="0"/>
    <n v="0"/>
    <n v="0"/>
    <n v="0"/>
    <x v="4"/>
    <x v="2"/>
  </r>
  <r>
    <n v="4608"/>
    <n v="1987"/>
    <s v="Graduation"/>
    <s v="Divorced"/>
    <n v="81361"/>
    <n v="0"/>
    <n v="0"/>
    <n v="0"/>
    <n v="0"/>
    <n v="0"/>
    <n v="1"/>
    <n v="0"/>
    <x v="6"/>
    <x v="0"/>
  </r>
  <r>
    <n v="11086"/>
    <n v="1984"/>
    <s v="Basic"/>
    <s v="Single"/>
    <n v="25707"/>
    <n v="0"/>
    <n v="0"/>
    <n v="0"/>
    <n v="0"/>
    <n v="0"/>
    <n v="0"/>
    <n v="0"/>
    <x v="0"/>
    <x v="2"/>
  </r>
  <r>
    <n v="1064"/>
    <n v="1971"/>
    <s v="PhD"/>
    <s v="Married"/>
    <n v="42403"/>
    <n v="0"/>
    <n v="0"/>
    <n v="0"/>
    <n v="0"/>
    <n v="0"/>
    <n v="0"/>
    <n v="0"/>
    <x v="0"/>
    <x v="2"/>
  </r>
  <r>
    <n v="7000"/>
    <n v="1972"/>
    <s v="2n Cycle"/>
    <s v="Single"/>
    <n v="65704"/>
    <n v="0"/>
    <n v="0"/>
    <n v="0"/>
    <n v="0"/>
    <n v="0"/>
    <n v="0"/>
    <n v="0"/>
    <x v="4"/>
    <x v="2"/>
  </r>
  <r>
    <n v="1581"/>
    <n v="1980"/>
    <s v="Graduation"/>
    <s v="Married"/>
    <n v="37406"/>
    <n v="0"/>
    <n v="0"/>
    <n v="0"/>
    <n v="0"/>
    <n v="0"/>
    <n v="1"/>
    <n v="0"/>
    <x v="0"/>
    <x v="0"/>
  </r>
  <r>
    <n v="7384"/>
    <n v="1951"/>
    <s v="Master"/>
    <s v="Together"/>
    <n v="39767"/>
    <n v="0"/>
    <n v="0"/>
    <n v="0"/>
    <n v="0"/>
    <n v="0"/>
    <n v="0"/>
    <n v="0"/>
    <x v="0"/>
    <x v="2"/>
  </r>
  <r>
    <n v="10552"/>
    <n v="1979"/>
    <s v="2n Cycle"/>
    <s v="Married"/>
    <n v="54210"/>
    <n v="0"/>
    <n v="0"/>
    <n v="0"/>
    <n v="0"/>
    <n v="0"/>
    <n v="0"/>
    <n v="0"/>
    <x v="0"/>
    <x v="2"/>
  </r>
  <r>
    <n v="6409"/>
    <n v="1967"/>
    <s v="Graduation"/>
    <s v="Divorced"/>
    <n v="57136"/>
    <n v="0"/>
    <n v="0"/>
    <n v="0"/>
    <n v="0"/>
    <n v="0"/>
    <n v="1"/>
    <n v="0"/>
    <x v="6"/>
    <x v="0"/>
  </r>
  <r>
    <n v="9507"/>
    <n v="1975"/>
    <s v="Graduation"/>
    <s v="Married"/>
    <n v="40794"/>
    <n v="0"/>
    <n v="0"/>
    <n v="0"/>
    <n v="0"/>
    <n v="0"/>
    <n v="0"/>
    <n v="0"/>
    <x v="0"/>
    <x v="2"/>
  </r>
  <r>
    <n v="9560"/>
    <n v="1965"/>
    <s v="Graduation"/>
    <s v="Together"/>
    <n v="83003"/>
    <n v="0"/>
    <n v="0"/>
    <n v="1"/>
    <n v="0"/>
    <n v="0"/>
    <n v="1"/>
    <n v="0"/>
    <x v="0"/>
    <x v="1"/>
  </r>
  <r>
    <n v="10991"/>
    <n v="1960"/>
    <s v="Master"/>
    <s v="Married"/>
    <n v="89058"/>
    <n v="0"/>
    <n v="0"/>
    <n v="0"/>
    <n v="0"/>
    <n v="0"/>
    <n v="0"/>
    <n v="0"/>
    <x v="1"/>
    <x v="2"/>
  </r>
  <r>
    <n v="4712"/>
    <n v="1991"/>
    <s v="2n Cycle"/>
    <s v="Together"/>
    <n v="20193"/>
    <n v="0"/>
    <n v="0"/>
    <n v="0"/>
    <n v="0"/>
    <n v="0"/>
    <n v="0"/>
    <n v="0"/>
    <x v="0"/>
    <x v="2"/>
  </r>
  <r>
    <n v="11056"/>
    <n v="1974"/>
    <s v="Graduation"/>
    <s v="Married"/>
    <n v="72099"/>
    <n v="0"/>
    <n v="0"/>
    <n v="0"/>
    <n v="0"/>
    <n v="0"/>
    <n v="0"/>
    <n v="0"/>
    <x v="0"/>
    <x v="2"/>
  </r>
  <r>
    <n v="7414"/>
    <n v="1971"/>
    <s v="Graduation"/>
    <s v="Married"/>
    <n v="43824"/>
    <n v="0"/>
    <n v="0"/>
    <n v="0"/>
    <n v="0"/>
    <n v="0"/>
    <n v="0"/>
    <n v="0"/>
    <x v="0"/>
    <x v="2"/>
  </r>
  <r>
    <n v="3076"/>
    <n v="1975"/>
    <s v="Graduation"/>
    <s v="Together"/>
    <n v="66653"/>
    <n v="0"/>
    <n v="0"/>
    <n v="0"/>
    <n v="0"/>
    <n v="0"/>
    <n v="0"/>
    <n v="0"/>
    <x v="3"/>
    <x v="2"/>
  </r>
  <r>
    <n v="6355"/>
    <n v="1978"/>
    <s v="Graduation"/>
    <s v="Married"/>
    <n v="44359"/>
    <n v="0"/>
    <n v="0"/>
    <n v="0"/>
    <n v="0"/>
    <n v="0"/>
    <n v="0"/>
    <n v="0"/>
    <x v="0"/>
    <x v="2"/>
  </r>
  <r>
    <n v="7959"/>
    <n v="1961"/>
    <s v="Graduation"/>
    <s v="Married"/>
    <n v="79410"/>
    <n v="0"/>
    <n v="0"/>
    <n v="0"/>
    <n v="0"/>
    <n v="0"/>
    <n v="0"/>
    <n v="0"/>
    <x v="0"/>
    <x v="2"/>
  </r>
  <r>
    <n v="5512"/>
    <n v="1977"/>
    <s v="Master"/>
    <s v="Married"/>
    <n v="55842"/>
    <n v="0"/>
    <n v="0"/>
    <n v="0"/>
    <n v="0"/>
    <n v="0"/>
    <n v="0"/>
    <n v="0"/>
    <x v="0"/>
    <x v="2"/>
  </r>
  <r>
    <n v="10102"/>
    <n v="1966"/>
    <s v="Graduation"/>
    <s v="Widow"/>
    <n v="79946"/>
    <n v="0"/>
    <n v="0"/>
    <n v="0"/>
    <n v="0"/>
    <n v="0"/>
    <n v="0"/>
    <n v="0"/>
    <x v="6"/>
    <x v="2"/>
  </r>
  <r>
    <n v="9369"/>
    <n v="1979"/>
    <s v="2n Cycle"/>
    <s v="Single"/>
    <n v="88194"/>
    <n v="1"/>
    <n v="0"/>
    <n v="0"/>
    <n v="1"/>
    <n v="0"/>
    <n v="1"/>
    <n v="0"/>
    <x v="4"/>
    <x v="3"/>
  </r>
  <r>
    <n v="3711"/>
    <n v="1944"/>
    <s v="Master"/>
    <s v="Married"/>
    <n v="80184"/>
    <n v="0"/>
    <n v="0"/>
    <n v="1"/>
    <n v="1"/>
    <n v="0"/>
    <n v="0"/>
    <n v="0"/>
    <x v="0"/>
    <x v="1"/>
  </r>
  <r>
    <n v="6931"/>
    <n v="1967"/>
    <s v="Graduation"/>
    <s v="Divorced"/>
    <n v="76982"/>
    <n v="0"/>
    <n v="0"/>
    <n v="1"/>
    <n v="0"/>
    <n v="0"/>
    <n v="1"/>
    <n v="0"/>
    <x v="0"/>
    <x v="1"/>
  </r>
  <r>
    <n v="9596"/>
    <n v="1980"/>
    <s v="PhD"/>
    <s v="Single"/>
    <n v="65295"/>
    <n v="0"/>
    <n v="0"/>
    <n v="0"/>
    <n v="0"/>
    <n v="0"/>
    <n v="0"/>
    <n v="0"/>
    <x v="2"/>
    <x v="2"/>
  </r>
  <r>
    <n v="2727"/>
    <n v="1973"/>
    <s v="Graduation"/>
    <s v="Together"/>
    <n v="57100"/>
    <n v="0"/>
    <n v="0"/>
    <n v="0"/>
    <n v="0"/>
    <n v="0"/>
    <n v="0"/>
    <n v="0"/>
    <x v="6"/>
    <x v="2"/>
  </r>
  <r>
    <n v="8416"/>
    <n v="1981"/>
    <s v="Graduation"/>
    <s v="Married"/>
    <n v="29009"/>
    <n v="0"/>
    <n v="0"/>
    <n v="0"/>
    <n v="0"/>
    <n v="0"/>
    <n v="0"/>
    <n v="0"/>
    <x v="2"/>
    <x v="2"/>
  </r>
  <r>
    <n v="3967"/>
    <n v="1971"/>
    <s v="PhD"/>
    <s v="Married"/>
    <n v="78931"/>
    <n v="0"/>
    <n v="0"/>
    <n v="0"/>
    <n v="0"/>
    <n v="0"/>
    <n v="0"/>
    <n v="0"/>
    <x v="1"/>
    <x v="2"/>
  </r>
  <r>
    <n v="2139"/>
    <n v="1975"/>
    <s v="Master"/>
    <s v="Married"/>
    <n v="7500"/>
    <n v="0"/>
    <n v="0"/>
    <n v="0"/>
    <n v="0"/>
    <n v="0"/>
    <n v="0"/>
    <n v="0"/>
    <x v="3"/>
    <x v="2"/>
  </r>
  <r>
    <n v="2162"/>
    <n v="1976"/>
    <s v="Graduation"/>
    <s v="Married"/>
    <n v="56939"/>
    <n v="0"/>
    <n v="0"/>
    <n v="0"/>
    <n v="0"/>
    <n v="0"/>
    <n v="0"/>
    <n v="0"/>
    <x v="0"/>
    <x v="2"/>
  </r>
  <r>
    <n v="9242"/>
    <n v="1990"/>
    <s v="Graduation"/>
    <s v="Single"/>
    <n v="64509"/>
    <n v="1"/>
    <n v="0"/>
    <n v="0"/>
    <n v="0"/>
    <n v="0"/>
    <n v="1"/>
    <n v="0"/>
    <x v="6"/>
    <x v="1"/>
  </r>
  <r>
    <n v="10595"/>
    <n v="1990"/>
    <s v="Graduation"/>
    <s v="Married"/>
    <n v="30093"/>
    <n v="0"/>
    <n v="0"/>
    <n v="0"/>
    <n v="0"/>
    <n v="0"/>
    <n v="0"/>
    <n v="0"/>
    <x v="0"/>
    <x v="2"/>
  </r>
  <r>
    <n v="4855"/>
    <n v="1974"/>
    <s v="PhD"/>
    <s v="Together"/>
    <n v="30351"/>
    <n v="0"/>
    <n v="0"/>
    <n v="0"/>
    <n v="0"/>
    <n v="0"/>
    <n v="1"/>
    <n v="0"/>
    <x v="2"/>
    <x v="0"/>
  </r>
  <r>
    <n v="5049"/>
    <n v="1974"/>
    <s v="PhD"/>
    <s v="Together"/>
    <n v="30351"/>
    <n v="0"/>
    <n v="0"/>
    <n v="0"/>
    <n v="0"/>
    <n v="0"/>
    <n v="0"/>
    <n v="0"/>
    <x v="0"/>
    <x v="2"/>
  </r>
  <r>
    <n v="4967"/>
    <n v="1960"/>
    <s v="PhD"/>
    <s v="Together"/>
    <n v="38201"/>
    <n v="0"/>
    <n v="0"/>
    <n v="0"/>
    <n v="0"/>
    <n v="0"/>
    <n v="0"/>
    <n v="0"/>
    <x v="6"/>
    <x v="2"/>
  </r>
  <r>
    <n v="5255"/>
    <n v="1986"/>
    <s v="Graduation"/>
    <s v="Single"/>
    <n v="52247.251353790612"/>
    <n v="0"/>
    <n v="0"/>
    <n v="0"/>
    <n v="0"/>
    <n v="0"/>
    <n v="0"/>
    <n v="0"/>
    <x v="3"/>
    <x v="2"/>
  </r>
  <r>
    <n v="9215"/>
    <n v="1980"/>
    <s v="PhD"/>
    <s v="Married"/>
    <n v="43974"/>
    <n v="0"/>
    <n v="0"/>
    <n v="0"/>
    <n v="0"/>
    <n v="0"/>
    <n v="0"/>
    <n v="0"/>
    <x v="1"/>
    <x v="2"/>
  </r>
  <r>
    <n v="3525"/>
    <n v="1970"/>
    <s v="Graduation"/>
    <s v="Together"/>
    <n v="38200"/>
    <n v="0"/>
    <n v="0"/>
    <n v="0"/>
    <n v="0"/>
    <n v="0"/>
    <n v="0"/>
    <n v="0"/>
    <x v="0"/>
    <x v="2"/>
  </r>
  <r>
    <n v="3619"/>
    <n v="1960"/>
    <s v="2n Cycle"/>
    <s v="Divorced"/>
    <n v="87305"/>
    <n v="0"/>
    <n v="0"/>
    <n v="1"/>
    <n v="0"/>
    <n v="0"/>
    <n v="1"/>
    <n v="0"/>
    <x v="3"/>
    <x v="1"/>
  </r>
  <r>
    <n v="4415"/>
    <n v="1961"/>
    <s v="Graduation"/>
    <s v="Married"/>
    <n v="16860"/>
    <n v="0"/>
    <n v="0"/>
    <n v="0"/>
    <n v="0"/>
    <n v="0"/>
    <n v="0"/>
    <n v="0"/>
    <x v="0"/>
    <x v="2"/>
  </r>
  <r>
    <n v="3645"/>
    <n v="1972"/>
    <s v="PhD"/>
    <s v="Single"/>
    <n v="27213"/>
    <n v="0"/>
    <n v="0"/>
    <n v="0"/>
    <n v="0"/>
    <n v="0"/>
    <n v="1"/>
    <n v="0"/>
    <x v="0"/>
    <x v="0"/>
  </r>
  <r>
    <n v="4692"/>
    <n v="1976"/>
    <s v="Graduation"/>
    <s v="Married"/>
    <n v="7500"/>
    <n v="1"/>
    <n v="0"/>
    <n v="0"/>
    <n v="0"/>
    <n v="0"/>
    <n v="1"/>
    <n v="0"/>
    <x v="3"/>
    <x v="1"/>
  </r>
  <r>
    <n v="3955"/>
    <n v="1965"/>
    <s v="Graduation"/>
    <s v="Divorced"/>
    <n v="4861"/>
    <n v="0"/>
    <n v="0"/>
    <n v="0"/>
    <n v="0"/>
    <n v="0"/>
    <n v="0"/>
    <n v="0"/>
    <x v="6"/>
    <x v="2"/>
  </r>
  <r>
    <n v="5313"/>
    <n v="1971"/>
    <s v="Master"/>
    <s v="Married"/>
    <n v="38196"/>
    <n v="0"/>
    <n v="0"/>
    <n v="0"/>
    <n v="0"/>
    <n v="0"/>
    <n v="0"/>
    <n v="0"/>
    <x v="0"/>
    <x v="2"/>
  </r>
  <r>
    <n v="7196"/>
    <n v="1950"/>
    <s v="PhD"/>
    <s v="Married"/>
    <n v="41145"/>
    <n v="0"/>
    <n v="0"/>
    <n v="0"/>
    <n v="0"/>
    <n v="0"/>
    <n v="0"/>
    <n v="0"/>
    <x v="1"/>
    <x v="2"/>
  </r>
  <r>
    <n v="1381"/>
    <n v="1982"/>
    <s v="PhD"/>
    <s v="Single"/>
    <n v="38513"/>
    <n v="0"/>
    <n v="0"/>
    <n v="0"/>
    <n v="0"/>
    <n v="0"/>
    <n v="1"/>
    <n v="0"/>
    <x v="0"/>
    <x v="0"/>
  </r>
  <r>
    <n v="10951"/>
    <n v="1968"/>
    <s v="Graduation"/>
    <s v="Married"/>
    <n v="45688"/>
    <n v="0"/>
    <n v="1"/>
    <n v="0"/>
    <n v="0"/>
    <n v="0"/>
    <n v="0"/>
    <n v="0"/>
    <x v="0"/>
    <x v="0"/>
  </r>
  <r>
    <n v="4322"/>
    <n v="1958"/>
    <s v="PhD"/>
    <s v="Together"/>
    <n v="77863"/>
    <n v="0"/>
    <n v="0"/>
    <n v="0"/>
    <n v="0"/>
    <n v="0"/>
    <n v="0"/>
    <n v="0"/>
    <x v="0"/>
    <x v="2"/>
  </r>
  <r>
    <n v="7444"/>
    <n v="1969"/>
    <s v="Master"/>
    <s v="Married"/>
    <n v="42169"/>
    <n v="0"/>
    <n v="0"/>
    <n v="0"/>
    <n v="0"/>
    <n v="0"/>
    <n v="0"/>
    <n v="0"/>
    <x v="0"/>
    <x v="2"/>
  </r>
  <r>
    <n v="2942"/>
    <n v="1964"/>
    <s v="Graduation"/>
    <s v="Single"/>
    <n v="45906"/>
    <n v="1"/>
    <n v="0"/>
    <n v="0"/>
    <n v="0"/>
    <n v="0"/>
    <n v="0"/>
    <n v="0"/>
    <x v="0"/>
    <x v="0"/>
  </r>
  <r>
    <n v="2874"/>
    <n v="1988"/>
    <s v="2n Cycle"/>
    <s v="Divorced"/>
    <n v="35388"/>
    <n v="0"/>
    <n v="0"/>
    <n v="0"/>
    <n v="0"/>
    <n v="0"/>
    <n v="0"/>
    <n v="0"/>
    <x v="6"/>
    <x v="2"/>
  </r>
  <r>
    <n v="3667"/>
    <n v="1969"/>
    <s v="Graduation"/>
    <s v="Married"/>
    <n v="80952"/>
    <n v="0"/>
    <n v="1"/>
    <n v="1"/>
    <n v="1"/>
    <n v="0"/>
    <n v="1"/>
    <n v="0"/>
    <x v="4"/>
    <x v="5"/>
  </r>
  <r>
    <n v="3697"/>
    <n v="1954"/>
    <s v="Graduation"/>
    <s v="Together"/>
    <n v="39898"/>
    <n v="0"/>
    <n v="0"/>
    <n v="0"/>
    <n v="0"/>
    <n v="0"/>
    <n v="0"/>
    <n v="0"/>
    <x v="1"/>
    <x v="2"/>
  </r>
  <r>
    <n v="9955"/>
    <n v="1954"/>
    <s v="Graduation"/>
    <s v="Together"/>
    <n v="39898"/>
    <n v="0"/>
    <n v="0"/>
    <n v="0"/>
    <n v="0"/>
    <n v="0"/>
    <n v="0"/>
    <n v="0"/>
    <x v="0"/>
    <x v="2"/>
  </r>
  <r>
    <n v="5320"/>
    <n v="1973"/>
    <s v="Master"/>
    <s v="Divorced"/>
    <n v="44051"/>
    <n v="0"/>
    <n v="0"/>
    <n v="0"/>
    <n v="0"/>
    <n v="0"/>
    <n v="1"/>
    <n v="0"/>
    <x v="6"/>
    <x v="0"/>
  </r>
  <r>
    <n v="6422"/>
    <n v="1954"/>
    <s v="Graduation"/>
    <s v="Married"/>
    <n v="86718"/>
    <n v="0"/>
    <n v="0"/>
    <n v="0"/>
    <n v="0"/>
    <n v="0"/>
    <n v="0"/>
    <n v="0"/>
    <x v="5"/>
    <x v="2"/>
  </r>
  <r>
    <n v="3690"/>
    <n v="1986"/>
    <s v="Master"/>
    <s v="Married"/>
    <n v="80141"/>
    <n v="0"/>
    <n v="0"/>
    <n v="1"/>
    <n v="0"/>
    <n v="0"/>
    <n v="1"/>
    <n v="0"/>
    <x v="0"/>
    <x v="1"/>
  </r>
  <r>
    <n v="2408"/>
    <n v="1976"/>
    <s v="Graduation"/>
    <s v="Married"/>
    <n v="58597"/>
    <n v="0"/>
    <n v="0"/>
    <n v="0"/>
    <n v="0"/>
    <n v="0"/>
    <n v="0"/>
    <n v="0"/>
    <x v="5"/>
    <x v="2"/>
  </r>
  <r>
    <n v="9260"/>
    <n v="1945"/>
    <s v="PhD"/>
    <s v="Married"/>
    <n v="70356"/>
    <n v="0"/>
    <n v="0"/>
    <n v="0"/>
    <n v="0"/>
    <n v="0"/>
    <n v="0"/>
    <n v="0"/>
    <x v="1"/>
    <x v="2"/>
  </r>
  <r>
    <n v="9648"/>
    <n v="1967"/>
    <s v="Graduation"/>
    <s v="Single"/>
    <n v="46904"/>
    <n v="0"/>
    <n v="0"/>
    <n v="0"/>
    <n v="0"/>
    <n v="0"/>
    <n v="0"/>
    <n v="0"/>
    <x v="0"/>
    <x v="2"/>
  </r>
  <r>
    <n v="4939"/>
    <n v="1946"/>
    <s v="Graduation"/>
    <s v="Together"/>
    <n v="37760"/>
    <n v="0"/>
    <n v="0"/>
    <n v="0"/>
    <n v="0"/>
    <n v="0"/>
    <n v="0"/>
    <n v="0"/>
    <x v="2"/>
    <x v="2"/>
  </r>
  <r>
    <n v="8652"/>
    <n v="1946"/>
    <s v="Graduation"/>
    <s v="Together"/>
    <n v="37760"/>
    <n v="0"/>
    <n v="0"/>
    <n v="0"/>
    <n v="0"/>
    <n v="0"/>
    <n v="0"/>
    <n v="0"/>
    <x v="6"/>
    <x v="2"/>
  </r>
  <r>
    <n v="4702"/>
    <n v="1964"/>
    <s v="Graduation"/>
    <s v="Single"/>
    <n v="61839"/>
    <n v="0"/>
    <n v="0"/>
    <n v="0"/>
    <n v="0"/>
    <n v="0"/>
    <n v="0"/>
    <n v="0"/>
    <x v="0"/>
    <x v="2"/>
  </r>
  <r>
    <n v="2587"/>
    <n v="1972"/>
    <s v="PhD"/>
    <s v="Married"/>
    <n v="29791"/>
    <n v="0"/>
    <n v="0"/>
    <n v="0"/>
    <n v="0"/>
    <n v="0"/>
    <n v="0"/>
    <n v="0"/>
    <x v="3"/>
    <x v="2"/>
  </r>
  <r>
    <n v="2811"/>
    <n v="1963"/>
    <s v="PhD"/>
    <s v="Single"/>
    <n v="48918"/>
    <n v="0"/>
    <n v="0"/>
    <n v="0"/>
    <n v="0"/>
    <n v="0"/>
    <n v="0"/>
    <n v="0"/>
    <x v="0"/>
    <x v="2"/>
  </r>
  <r>
    <n v="9150"/>
    <n v="1963"/>
    <s v="PhD"/>
    <s v="Single"/>
    <n v="48918"/>
    <n v="0"/>
    <n v="0"/>
    <n v="0"/>
    <n v="0"/>
    <n v="0"/>
    <n v="0"/>
    <n v="0"/>
    <x v="0"/>
    <x v="2"/>
  </r>
  <r>
    <n v="10127"/>
    <n v="1965"/>
    <s v="Graduation"/>
    <s v="Married"/>
    <n v="58692"/>
    <n v="0"/>
    <n v="0"/>
    <n v="0"/>
    <n v="0"/>
    <n v="0"/>
    <n v="0"/>
    <n v="0"/>
    <x v="1"/>
    <x v="2"/>
  </r>
  <r>
    <n v="5493"/>
    <n v="1976"/>
    <s v="Graduation"/>
    <s v="Married"/>
    <n v="39356"/>
    <n v="1"/>
    <n v="0"/>
    <n v="0"/>
    <n v="0"/>
    <n v="0"/>
    <n v="0"/>
    <n v="0"/>
    <x v="0"/>
    <x v="0"/>
  </r>
  <r>
    <n v="2666"/>
    <n v="1972"/>
    <s v="Master"/>
    <s v="Married"/>
    <n v="76234"/>
    <n v="0"/>
    <n v="1"/>
    <n v="0"/>
    <n v="0"/>
    <n v="0"/>
    <n v="0"/>
    <n v="0"/>
    <x v="1"/>
    <x v="0"/>
  </r>
  <r>
    <n v="10099"/>
    <n v="1984"/>
    <s v="Graduation"/>
    <s v="Married"/>
    <n v="55434"/>
    <n v="0"/>
    <n v="0"/>
    <n v="0"/>
    <n v="0"/>
    <n v="0"/>
    <n v="0"/>
    <n v="0"/>
    <x v="6"/>
    <x v="2"/>
  </r>
  <r>
    <n v="10562"/>
    <n v="1946"/>
    <s v="Master"/>
    <s v="Married"/>
    <n v="66835"/>
    <n v="0"/>
    <n v="0"/>
    <n v="0"/>
    <n v="0"/>
    <n v="0"/>
    <n v="0"/>
    <n v="0"/>
    <x v="5"/>
    <x v="2"/>
  </r>
  <r>
    <n v="7881"/>
    <n v="1946"/>
    <s v="Master"/>
    <s v="Married"/>
    <n v="66835"/>
    <n v="0"/>
    <n v="0"/>
    <n v="0"/>
    <n v="0"/>
    <n v="0"/>
    <n v="0"/>
    <n v="0"/>
    <x v="0"/>
    <x v="2"/>
  </r>
  <r>
    <n v="6721"/>
    <n v="1951"/>
    <s v="Graduation"/>
    <s v="Married"/>
    <n v="71965"/>
    <n v="0"/>
    <n v="0"/>
    <n v="0"/>
    <n v="0"/>
    <n v="0"/>
    <n v="0"/>
    <n v="0"/>
    <x v="1"/>
    <x v="2"/>
  </r>
  <r>
    <n v="5204"/>
    <n v="1971"/>
    <s v="Graduation"/>
    <s v="Together"/>
    <n v="74538"/>
    <n v="0"/>
    <n v="0"/>
    <n v="1"/>
    <n v="0"/>
    <n v="0"/>
    <n v="1"/>
    <n v="0"/>
    <x v="0"/>
    <x v="1"/>
  </r>
  <r>
    <n v="5209"/>
    <n v="1954"/>
    <s v="Graduation"/>
    <s v="Divorced"/>
    <n v="50002"/>
    <n v="0"/>
    <n v="0"/>
    <n v="0"/>
    <n v="0"/>
    <n v="0"/>
    <n v="0"/>
    <n v="0"/>
    <x v="6"/>
    <x v="2"/>
  </r>
  <r>
    <n v="10128"/>
    <n v="1958"/>
    <s v="Graduation"/>
    <s v="Together"/>
    <n v="53977"/>
    <n v="0"/>
    <n v="0"/>
    <n v="0"/>
    <n v="0"/>
    <n v="0"/>
    <n v="0"/>
    <n v="0"/>
    <x v="1"/>
    <x v="2"/>
  </r>
  <r>
    <n v="9284"/>
    <n v="1958"/>
    <s v="Graduation"/>
    <s v="Together"/>
    <n v="53977"/>
    <n v="0"/>
    <n v="0"/>
    <n v="0"/>
    <n v="0"/>
    <n v="0"/>
    <n v="0"/>
    <n v="0"/>
    <x v="0"/>
    <x v="2"/>
  </r>
  <r>
    <n v="8643"/>
    <n v="1971"/>
    <s v="Graduation"/>
    <s v="Together"/>
    <n v="69930"/>
    <n v="0"/>
    <n v="0"/>
    <n v="0"/>
    <n v="0"/>
    <n v="0"/>
    <n v="0"/>
    <n v="0"/>
    <x v="5"/>
    <x v="2"/>
  </r>
  <r>
    <n v="1685"/>
    <n v="1967"/>
    <s v="PhD"/>
    <s v="Together"/>
    <n v="62981"/>
    <n v="0"/>
    <n v="1"/>
    <n v="0"/>
    <n v="0"/>
    <n v="0"/>
    <n v="0"/>
    <n v="0"/>
    <x v="1"/>
    <x v="0"/>
  </r>
  <r>
    <n v="2877"/>
    <n v="1974"/>
    <s v="Master"/>
    <s v="Together"/>
    <n v="46014"/>
    <n v="0"/>
    <n v="0"/>
    <n v="0"/>
    <n v="0"/>
    <n v="0"/>
    <n v="0"/>
    <n v="0"/>
    <x v="6"/>
    <x v="2"/>
  </r>
  <r>
    <n v="8369"/>
    <n v="1987"/>
    <s v="Graduation"/>
    <s v="Together"/>
    <n v="18227"/>
    <n v="0"/>
    <n v="0"/>
    <n v="0"/>
    <n v="0"/>
    <n v="0"/>
    <n v="0"/>
    <n v="0"/>
    <x v="0"/>
    <x v="2"/>
  </r>
  <r>
    <n v="6233"/>
    <n v="1976"/>
    <s v="Graduation"/>
    <s v="Married"/>
    <n v="65991"/>
    <n v="0"/>
    <n v="0"/>
    <n v="0"/>
    <n v="0"/>
    <n v="0"/>
    <n v="0"/>
    <n v="0"/>
    <x v="0"/>
    <x v="2"/>
  </r>
  <r>
    <n v="195"/>
    <n v="1972"/>
    <s v="Graduation"/>
    <s v="Single"/>
    <n v="38808"/>
    <n v="1"/>
    <n v="0"/>
    <n v="0"/>
    <n v="0"/>
    <n v="0"/>
    <n v="1"/>
    <n v="0"/>
    <x v="0"/>
    <x v="1"/>
  </r>
  <r>
    <n v="10846"/>
    <n v="1978"/>
    <s v="Master"/>
    <s v="Married"/>
    <n v="43783"/>
    <n v="1"/>
    <n v="0"/>
    <n v="0"/>
    <n v="0"/>
    <n v="0"/>
    <n v="0"/>
    <n v="0"/>
    <x v="1"/>
    <x v="0"/>
  </r>
  <r>
    <n v="8341"/>
    <n v="1969"/>
    <s v="PhD"/>
    <s v="Married"/>
    <n v="30396"/>
    <n v="1"/>
    <n v="0"/>
    <n v="0"/>
    <n v="0"/>
    <n v="0"/>
    <n v="1"/>
    <n v="0"/>
    <x v="0"/>
    <x v="1"/>
  </r>
  <r>
    <n v="10766"/>
    <n v="1964"/>
    <s v="PhD"/>
    <s v="Married"/>
    <n v="65526"/>
    <n v="0"/>
    <n v="0"/>
    <n v="0"/>
    <n v="0"/>
    <n v="0"/>
    <n v="0"/>
    <n v="0"/>
    <x v="0"/>
    <x v="2"/>
  </r>
  <r>
    <n v="9971"/>
    <n v="1964"/>
    <s v="PhD"/>
    <s v="Married"/>
    <n v="65526"/>
    <n v="0"/>
    <n v="0"/>
    <n v="0"/>
    <n v="0"/>
    <n v="0"/>
    <n v="0"/>
    <n v="0"/>
    <x v="6"/>
    <x v="2"/>
  </r>
  <r>
    <n v="1740"/>
    <n v="1944"/>
    <s v="Graduation"/>
    <s v="Married"/>
    <n v="55956"/>
    <n v="0"/>
    <n v="1"/>
    <n v="0"/>
    <n v="0"/>
    <n v="0"/>
    <n v="0"/>
    <n v="0"/>
    <x v="0"/>
    <x v="0"/>
  </r>
  <r>
    <n v="8737"/>
    <n v="1978"/>
    <s v="Graduation"/>
    <s v="Divorced"/>
    <n v="55563"/>
    <n v="0"/>
    <n v="0"/>
    <n v="0"/>
    <n v="0"/>
    <n v="0"/>
    <n v="0"/>
    <n v="0"/>
    <x v="0"/>
    <x v="2"/>
  </r>
  <r>
    <n v="6466"/>
    <n v="1965"/>
    <s v="PhD"/>
    <s v="Married"/>
    <n v="57236"/>
    <n v="0"/>
    <n v="0"/>
    <n v="0"/>
    <n v="0"/>
    <n v="0"/>
    <n v="0"/>
    <n v="0"/>
    <x v="0"/>
    <x v="2"/>
  </r>
  <r>
    <n v="10430"/>
    <n v="1973"/>
    <s v="Graduation"/>
    <s v="Divorced"/>
    <n v="89694"/>
    <n v="0"/>
    <n v="1"/>
    <n v="1"/>
    <n v="1"/>
    <n v="0"/>
    <n v="0"/>
    <n v="0"/>
    <x v="3"/>
    <x v="3"/>
  </r>
  <r>
    <n v="8773"/>
    <n v="1971"/>
    <s v="Master"/>
    <s v="Together"/>
    <n v="57420"/>
    <n v="0"/>
    <n v="1"/>
    <n v="0"/>
    <n v="0"/>
    <n v="0"/>
    <n v="0"/>
    <n v="0"/>
    <x v="2"/>
    <x v="0"/>
  </r>
  <r>
    <n v="2371"/>
    <n v="1972"/>
    <s v="Graduation"/>
    <s v="Married"/>
    <n v="33622"/>
    <n v="0"/>
    <n v="0"/>
    <n v="0"/>
    <n v="0"/>
    <n v="0"/>
    <n v="0"/>
    <n v="0"/>
    <x v="4"/>
    <x v="2"/>
  </r>
  <r>
    <n v="7786"/>
    <n v="1986"/>
    <s v="PhD"/>
    <s v="Single"/>
    <n v="29999"/>
    <n v="0"/>
    <n v="0"/>
    <n v="0"/>
    <n v="0"/>
    <n v="0"/>
    <n v="0"/>
    <n v="0"/>
    <x v="0"/>
    <x v="2"/>
  </r>
  <r>
    <n v="4088"/>
    <n v="1962"/>
    <s v="PhD"/>
    <s v="Together"/>
    <n v="31497"/>
    <n v="0"/>
    <n v="0"/>
    <n v="0"/>
    <n v="0"/>
    <n v="0"/>
    <n v="0"/>
    <n v="0"/>
    <x v="0"/>
    <x v="2"/>
  </r>
  <r>
    <n v="4971"/>
    <n v="1962"/>
    <s v="PhD"/>
    <s v="Together"/>
    <n v="31497"/>
    <n v="0"/>
    <n v="0"/>
    <n v="0"/>
    <n v="0"/>
    <n v="0"/>
    <n v="0"/>
    <n v="0"/>
    <x v="6"/>
    <x v="2"/>
  </r>
  <r>
    <n v="10560"/>
    <n v="1980"/>
    <s v="PhD"/>
    <s v="Single"/>
    <n v="36802"/>
    <n v="0"/>
    <n v="0"/>
    <n v="0"/>
    <n v="0"/>
    <n v="0"/>
    <n v="0"/>
    <n v="0"/>
    <x v="0"/>
    <x v="2"/>
  </r>
  <r>
    <n v="6892"/>
    <n v="1968"/>
    <s v="Graduation"/>
    <s v="Divorced"/>
    <n v="61671"/>
    <n v="0"/>
    <n v="1"/>
    <n v="0"/>
    <n v="1"/>
    <n v="0"/>
    <n v="0"/>
    <n v="0"/>
    <x v="0"/>
    <x v="1"/>
  </r>
  <r>
    <n v="1818"/>
    <n v="1971"/>
    <s v="PhD"/>
    <s v="Together"/>
    <n v="29732"/>
    <n v="0"/>
    <n v="0"/>
    <n v="0"/>
    <n v="0"/>
    <n v="0"/>
    <n v="0"/>
    <n v="0"/>
    <x v="1"/>
    <x v="2"/>
  </r>
  <r>
    <n v="9485"/>
    <n v="1986"/>
    <s v="PhD"/>
    <s v="Married"/>
    <n v="45921"/>
    <n v="0"/>
    <n v="0"/>
    <n v="0"/>
    <n v="0"/>
    <n v="0"/>
    <n v="0"/>
    <n v="0"/>
    <x v="6"/>
    <x v="2"/>
  </r>
  <r>
    <n v="6646"/>
    <n v="1984"/>
    <s v="Graduation"/>
    <s v="Together"/>
    <n v="16529"/>
    <n v="0"/>
    <n v="0"/>
    <n v="0"/>
    <n v="0"/>
    <n v="0"/>
    <n v="0"/>
    <n v="0"/>
    <x v="1"/>
    <x v="2"/>
  </r>
  <r>
    <n v="4248"/>
    <n v="1960"/>
    <s v="Master"/>
    <s v="Single"/>
    <n v="98777"/>
    <n v="0"/>
    <n v="1"/>
    <n v="0"/>
    <n v="0"/>
    <n v="0"/>
    <n v="0"/>
    <n v="0"/>
    <x v="0"/>
    <x v="0"/>
  </r>
  <r>
    <n v="7451"/>
    <n v="1960"/>
    <s v="Master"/>
    <s v="Single"/>
    <n v="98777"/>
    <n v="0"/>
    <n v="1"/>
    <n v="0"/>
    <n v="0"/>
    <n v="0"/>
    <n v="0"/>
    <n v="0"/>
    <x v="0"/>
    <x v="0"/>
  </r>
  <r>
    <n v="7861"/>
    <n v="1952"/>
    <s v="Master"/>
    <s v="Married"/>
    <n v="77027"/>
    <n v="0"/>
    <n v="0"/>
    <n v="0"/>
    <n v="0"/>
    <n v="0"/>
    <n v="0"/>
    <n v="0"/>
    <x v="0"/>
    <x v="2"/>
  </r>
  <r>
    <n v="5232"/>
    <n v="1965"/>
    <s v="Graduation"/>
    <s v="Married"/>
    <n v="69139"/>
    <n v="0"/>
    <n v="0"/>
    <n v="0"/>
    <n v="0"/>
    <n v="0"/>
    <n v="0"/>
    <n v="0"/>
    <x v="0"/>
    <x v="2"/>
  </r>
  <r>
    <n v="3011"/>
    <n v="1965"/>
    <s v="Graduation"/>
    <s v="Married"/>
    <n v="69139"/>
    <n v="0"/>
    <n v="0"/>
    <n v="0"/>
    <n v="0"/>
    <n v="0"/>
    <n v="0"/>
    <n v="0"/>
    <x v="6"/>
    <x v="2"/>
  </r>
  <r>
    <n v="5758"/>
    <n v="1982"/>
    <s v="Graduation"/>
    <s v="Married"/>
    <n v="65169"/>
    <n v="1"/>
    <n v="0"/>
    <n v="1"/>
    <n v="1"/>
    <n v="1"/>
    <n v="1"/>
    <n v="0"/>
    <x v="0"/>
    <x v="4"/>
  </r>
  <r>
    <n v="2173"/>
    <n v="1952"/>
    <s v="Graduation"/>
    <s v="Widow"/>
    <n v="40049"/>
    <n v="0"/>
    <n v="0"/>
    <n v="0"/>
    <n v="0"/>
    <n v="0"/>
    <n v="0"/>
    <n v="0"/>
    <x v="0"/>
    <x v="2"/>
  </r>
  <r>
    <n v="10711"/>
    <n v="1945"/>
    <s v="Graduation"/>
    <s v="Married"/>
    <n v="69755"/>
    <n v="0"/>
    <n v="0"/>
    <n v="0"/>
    <n v="0"/>
    <n v="0"/>
    <n v="0"/>
    <n v="0"/>
    <x v="6"/>
    <x v="2"/>
  </r>
  <r>
    <n v="8268"/>
    <n v="1961"/>
    <s v="PhD"/>
    <s v="Married"/>
    <n v="52247.251353790612"/>
    <n v="0"/>
    <n v="0"/>
    <n v="0"/>
    <n v="0"/>
    <n v="0"/>
    <n v="0"/>
    <n v="0"/>
    <x v="1"/>
    <x v="2"/>
  </r>
  <r>
    <n v="2782"/>
    <n v="1961"/>
    <s v="PhD"/>
    <s v="Married"/>
    <n v="54456"/>
    <n v="0"/>
    <n v="0"/>
    <n v="0"/>
    <n v="0"/>
    <n v="0"/>
    <n v="0"/>
    <n v="0"/>
    <x v="0"/>
    <x v="2"/>
  </r>
  <r>
    <n v="5872"/>
    <n v="1951"/>
    <s v="Graduation"/>
    <s v="Single"/>
    <n v="60689"/>
    <n v="0"/>
    <n v="0"/>
    <n v="0"/>
    <n v="0"/>
    <n v="0"/>
    <n v="0"/>
    <n v="0"/>
    <x v="2"/>
    <x v="2"/>
  </r>
  <r>
    <n v="11187"/>
    <n v="1978"/>
    <s v="Basic"/>
    <s v="Single"/>
    <n v="26487"/>
    <n v="0"/>
    <n v="0"/>
    <n v="0"/>
    <n v="0"/>
    <n v="0"/>
    <n v="0"/>
    <n v="0"/>
    <x v="1"/>
    <x v="2"/>
  </r>
  <r>
    <n v="2428"/>
    <n v="1970"/>
    <s v="Graduation"/>
    <s v="Married"/>
    <n v="28164"/>
    <n v="0"/>
    <n v="0"/>
    <n v="0"/>
    <n v="0"/>
    <n v="0"/>
    <n v="0"/>
    <n v="0"/>
    <x v="4"/>
    <x v="2"/>
  </r>
  <r>
    <n v="1726"/>
    <n v="1970"/>
    <s v="Graduation"/>
    <s v="Single"/>
    <n v="22585"/>
    <n v="1"/>
    <n v="0"/>
    <n v="0"/>
    <n v="0"/>
    <n v="0"/>
    <n v="1"/>
    <n v="0"/>
    <x v="0"/>
    <x v="1"/>
  </r>
  <r>
    <n v="1802"/>
    <n v="1971"/>
    <s v="Graduation"/>
    <s v="Married"/>
    <n v="64795"/>
    <n v="0"/>
    <n v="0"/>
    <n v="0"/>
    <n v="0"/>
    <n v="0"/>
    <n v="0"/>
    <n v="0"/>
    <x v="0"/>
    <x v="2"/>
  </r>
  <r>
    <n v="1162"/>
    <n v="1987"/>
    <s v="PhD"/>
    <s v="Single"/>
    <n v="42000"/>
    <n v="0"/>
    <n v="0"/>
    <n v="0"/>
    <n v="0"/>
    <n v="0"/>
    <n v="1"/>
    <n v="0"/>
    <x v="0"/>
    <x v="0"/>
  </r>
  <r>
    <n v="10643"/>
    <n v="1987"/>
    <s v="PhD"/>
    <s v="Single"/>
    <n v="42000"/>
    <n v="0"/>
    <n v="0"/>
    <n v="0"/>
    <n v="0"/>
    <n v="0"/>
    <n v="1"/>
    <n v="0"/>
    <x v="3"/>
    <x v="0"/>
  </r>
  <r>
    <n v="11112"/>
    <n v="1966"/>
    <s v="Graduation"/>
    <s v="Together"/>
    <n v="70713"/>
    <n v="0"/>
    <n v="0"/>
    <n v="0"/>
    <n v="0"/>
    <n v="0"/>
    <n v="0"/>
    <n v="0"/>
    <x v="0"/>
    <x v="2"/>
  </r>
  <r>
    <n v="2114"/>
    <n v="1946"/>
    <s v="PhD"/>
    <s v="Single"/>
    <n v="82800"/>
    <n v="0"/>
    <n v="0"/>
    <n v="1"/>
    <n v="1"/>
    <n v="0"/>
    <n v="1"/>
    <n v="0"/>
    <x v="2"/>
    <x v="3"/>
  </r>
  <r>
    <n v="4261"/>
    <n v="1946"/>
    <s v="PhD"/>
    <s v="Single"/>
    <n v="82800"/>
    <n v="0"/>
    <n v="0"/>
    <n v="1"/>
    <n v="1"/>
    <n v="0"/>
    <n v="1"/>
    <n v="0"/>
    <x v="6"/>
    <x v="3"/>
  </r>
  <r>
    <n v="2457"/>
    <n v="1975"/>
    <s v="Basic"/>
    <s v="Married"/>
    <n v="30801"/>
    <n v="0"/>
    <n v="0"/>
    <n v="0"/>
    <n v="0"/>
    <n v="0"/>
    <n v="0"/>
    <n v="0"/>
    <x v="0"/>
    <x v="2"/>
  </r>
  <r>
    <n v="2495"/>
    <n v="1974"/>
    <s v="Master"/>
    <s v="Married"/>
    <n v="83891"/>
    <n v="0"/>
    <n v="0"/>
    <n v="0"/>
    <n v="0"/>
    <n v="0"/>
    <n v="0"/>
    <n v="0"/>
    <x v="0"/>
    <x v="2"/>
  </r>
  <r>
    <n v="6983"/>
    <n v="1950"/>
    <s v="Master"/>
    <s v="Divorced"/>
    <n v="38054"/>
    <n v="0"/>
    <n v="0"/>
    <n v="0"/>
    <n v="0"/>
    <n v="0"/>
    <n v="0"/>
    <n v="0"/>
    <x v="5"/>
    <x v="2"/>
  </r>
  <r>
    <n v="3436"/>
    <n v="1969"/>
    <s v="Graduation"/>
    <s v="Married"/>
    <n v="14045"/>
    <n v="0"/>
    <n v="0"/>
    <n v="0"/>
    <n v="0"/>
    <n v="0"/>
    <n v="0"/>
    <n v="0"/>
    <x v="0"/>
    <x v="2"/>
  </r>
  <r>
    <n v="7505"/>
    <n v="1957"/>
    <s v="PhD"/>
    <s v="Married"/>
    <n v="44155"/>
    <n v="0"/>
    <n v="0"/>
    <n v="0"/>
    <n v="0"/>
    <n v="0"/>
    <n v="0"/>
    <n v="0"/>
    <x v="0"/>
    <x v="2"/>
  </r>
  <r>
    <n v="4286"/>
    <n v="1970"/>
    <s v="PhD"/>
    <s v="Single"/>
    <n v="57642"/>
    <n v="1"/>
    <n v="0"/>
    <n v="0"/>
    <n v="0"/>
    <n v="0"/>
    <n v="0"/>
    <n v="0"/>
    <x v="5"/>
    <x v="0"/>
  </r>
  <r>
    <n v="7224"/>
    <n v="1977"/>
    <s v="Graduation"/>
    <s v="Married"/>
    <n v="31353"/>
    <n v="0"/>
    <n v="0"/>
    <n v="0"/>
    <n v="0"/>
    <n v="0"/>
    <n v="0"/>
    <n v="0"/>
    <x v="5"/>
    <x v="2"/>
  </r>
  <r>
    <n v="6215"/>
    <n v="1977"/>
    <s v="Graduation"/>
    <s v="Married"/>
    <n v="31353"/>
    <n v="0"/>
    <n v="0"/>
    <n v="0"/>
    <n v="0"/>
    <n v="0"/>
    <n v="1"/>
    <n v="0"/>
    <x v="6"/>
    <x v="0"/>
  </r>
  <r>
    <n v="968"/>
    <n v="1968"/>
    <s v="Master"/>
    <s v="Divorced"/>
    <n v="41335"/>
    <n v="0"/>
    <n v="0"/>
    <n v="0"/>
    <n v="0"/>
    <n v="0"/>
    <n v="0"/>
    <n v="0"/>
    <x v="3"/>
    <x v="2"/>
  </r>
  <r>
    <n v="4096"/>
    <n v="1968"/>
    <s v="Master"/>
    <s v="Divorced"/>
    <n v="41335"/>
    <n v="0"/>
    <n v="0"/>
    <n v="0"/>
    <n v="0"/>
    <n v="0"/>
    <n v="0"/>
    <n v="0"/>
    <x v="2"/>
    <x v="2"/>
  </r>
  <r>
    <n v="3153"/>
    <n v="1957"/>
    <s v="PhD"/>
    <s v="Single"/>
    <n v="40737"/>
    <n v="0"/>
    <n v="0"/>
    <n v="0"/>
    <n v="0"/>
    <n v="0"/>
    <n v="0"/>
    <n v="0"/>
    <x v="6"/>
    <x v="2"/>
  </r>
  <r>
    <n v="6504"/>
    <n v="1975"/>
    <s v="2n Cycle"/>
    <s v="Together"/>
    <n v="19789"/>
    <n v="1"/>
    <n v="0"/>
    <n v="0"/>
    <n v="0"/>
    <n v="0"/>
    <n v="0"/>
    <n v="0"/>
    <x v="0"/>
    <x v="0"/>
  </r>
  <r>
    <n v="5329"/>
    <n v="1949"/>
    <s v="PhD"/>
    <s v="Divorced"/>
    <n v="35946"/>
    <n v="0"/>
    <n v="0"/>
    <n v="0"/>
    <n v="0"/>
    <n v="0"/>
    <n v="0"/>
    <n v="0"/>
    <x v="3"/>
    <x v="2"/>
  </r>
  <r>
    <n v="1175"/>
    <n v="1983"/>
    <s v="Master"/>
    <s v="Married"/>
    <n v="36262"/>
    <n v="1"/>
    <n v="0"/>
    <n v="0"/>
    <n v="0"/>
    <n v="0"/>
    <n v="1"/>
    <n v="0"/>
    <x v="0"/>
    <x v="1"/>
  </r>
  <r>
    <n v="1377"/>
    <n v="1954"/>
    <s v="Master"/>
    <s v="Widow"/>
    <n v="44551"/>
    <n v="0"/>
    <n v="0"/>
    <n v="0"/>
    <n v="0"/>
    <n v="0"/>
    <n v="0"/>
    <n v="0"/>
    <x v="6"/>
    <x v="2"/>
  </r>
  <r>
    <n v="4607"/>
    <n v="1959"/>
    <s v="Graduation"/>
    <s v="Together"/>
    <n v="71367"/>
    <n v="0"/>
    <n v="0"/>
    <n v="0"/>
    <n v="0"/>
    <n v="0"/>
    <n v="0"/>
    <n v="0"/>
    <x v="0"/>
    <x v="2"/>
  </r>
  <r>
    <n v="4944"/>
    <n v="1959"/>
    <s v="Graduation"/>
    <s v="Together"/>
    <n v="71367"/>
    <n v="0"/>
    <n v="0"/>
    <n v="0"/>
    <n v="0"/>
    <n v="0"/>
    <n v="0"/>
    <n v="0"/>
    <x v="0"/>
    <x v="2"/>
  </r>
  <r>
    <n v="9483"/>
    <n v="1959"/>
    <s v="Graduation"/>
    <s v="Together"/>
    <n v="57957"/>
    <n v="0"/>
    <n v="0"/>
    <n v="0"/>
    <n v="0"/>
    <n v="0"/>
    <n v="0"/>
    <n v="1"/>
    <x v="1"/>
    <x v="2"/>
  </r>
  <r>
    <n v="1378"/>
    <n v="1972"/>
    <s v="2n Cycle"/>
    <s v="Together"/>
    <n v="50334"/>
    <n v="0"/>
    <n v="0"/>
    <n v="0"/>
    <n v="0"/>
    <n v="0"/>
    <n v="0"/>
    <n v="0"/>
    <x v="6"/>
    <x v="2"/>
  </r>
  <r>
    <n v="5991"/>
    <n v="1949"/>
    <s v="Master"/>
    <s v="Married"/>
    <n v="48150"/>
    <n v="0"/>
    <n v="0"/>
    <n v="0"/>
    <n v="0"/>
    <n v="0"/>
    <n v="0"/>
    <n v="0"/>
    <x v="4"/>
    <x v="2"/>
  </r>
  <r>
    <n v="2807"/>
    <n v="1969"/>
    <s v="Graduation"/>
    <s v="Married"/>
    <n v="56796"/>
    <n v="0"/>
    <n v="0"/>
    <n v="0"/>
    <n v="0"/>
    <n v="0"/>
    <n v="0"/>
    <n v="0"/>
    <x v="0"/>
    <x v="2"/>
  </r>
  <r>
    <n v="1052"/>
    <n v="1969"/>
    <s v="Graduation"/>
    <s v="Married"/>
    <n v="56796"/>
    <n v="0"/>
    <n v="0"/>
    <n v="0"/>
    <n v="0"/>
    <n v="0"/>
    <n v="0"/>
    <n v="0"/>
    <x v="3"/>
    <x v="2"/>
  </r>
  <r>
    <n v="9760"/>
    <n v="1963"/>
    <s v="PhD"/>
    <s v="Widow"/>
    <n v="52278"/>
    <n v="0"/>
    <n v="0"/>
    <n v="0"/>
    <n v="0"/>
    <n v="0"/>
    <n v="1"/>
    <n v="0"/>
    <x v="6"/>
    <x v="0"/>
  </r>
  <r>
    <n v="7101"/>
    <n v="1963"/>
    <s v="PhD"/>
    <s v="Widow"/>
    <n v="52278"/>
    <n v="0"/>
    <n v="0"/>
    <n v="0"/>
    <n v="0"/>
    <n v="0"/>
    <n v="0"/>
    <n v="0"/>
    <x v="0"/>
    <x v="2"/>
  </r>
  <r>
    <n v="9909"/>
    <n v="1996"/>
    <s v="2n Cycle"/>
    <s v="Married"/>
    <n v="7500"/>
    <n v="0"/>
    <n v="0"/>
    <n v="0"/>
    <n v="0"/>
    <n v="0"/>
    <n v="1"/>
    <n v="0"/>
    <x v="3"/>
    <x v="0"/>
  </r>
  <r>
    <n v="5907"/>
    <n v="1952"/>
    <s v="Master"/>
    <s v="Married"/>
    <n v="33444"/>
    <n v="0"/>
    <n v="0"/>
    <n v="0"/>
    <n v="0"/>
    <n v="0"/>
    <n v="0"/>
    <n v="0"/>
    <x v="0"/>
    <x v="2"/>
  </r>
  <r>
    <n v="793"/>
    <n v="1973"/>
    <s v="Graduation"/>
    <s v="Married"/>
    <n v="20895"/>
    <n v="0"/>
    <n v="0"/>
    <n v="0"/>
    <n v="0"/>
    <n v="0"/>
    <n v="0"/>
    <n v="0"/>
    <x v="3"/>
    <x v="2"/>
  </r>
  <r>
    <n v="8832"/>
    <n v="1976"/>
    <s v="Master"/>
    <s v="Together"/>
    <n v="37509"/>
    <n v="0"/>
    <n v="0"/>
    <n v="0"/>
    <n v="0"/>
    <n v="0"/>
    <n v="0"/>
    <n v="0"/>
    <x v="4"/>
    <x v="2"/>
  </r>
  <r>
    <n v="2535"/>
    <n v="1978"/>
    <s v="Master"/>
    <s v="Married"/>
    <n v="88097"/>
    <n v="0"/>
    <n v="1"/>
    <n v="1"/>
    <n v="1"/>
    <n v="0"/>
    <n v="1"/>
    <n v="0"/>
    <x v="0"/>
    <x v="5"/>
  </r>
  <r>
    <n v="1523"/>
    <n v="1973"/>
    <s v="Graduation"/>
    <s v="Married"/>
    <n v="59041"/>
    <n v="0"/>
    <n v="0"/>
    <n v="0"/>
    <n v="0"/>
    <n v="0"/>
    <n v="0"/>
    <n v="0"/>
    <x v="6"/>
    <x v="2"/>
  </r>
  <r>
    <n v="1839"/>
    <n v="1974"/>
    <s v="Graduation"/>
    <s v="Single"/>
    <n v="43322"/>
    <n v="0"/>
    <n v="0"/>
    <n v="0"/>
    <n v="0"/>
    <n v="0"/>
    <n v="0"/>
    <n v="0"/>
    <x v="5"/>
    <x v="2"/>
  </r>
  <r>
    <n v="9972"/>
    <n v="1955"/>
    <s v="PhD"/>
    <s v="Together"/>
    <n v="46015"/>
    <n v="1"/>
    <n v="0"/>
    <n v="0"/>
    <n v="0"/>
    <n v="1"/>
    <n v="0"/>
    <n v="0"/>
    <x v="6"/>
    <x v="1"/>
  </r>
  <r>
    <n v="2945"/>
    <n v="1955"/>
    <s v="PhD"/>
    <s v="Together"/>
    <n v="46015"/>
    <n v="1"/>
    <n v="0"/>
    <n v="0"/>
    <n v="0"/>
    <n v="1"/>
    <n v="0"/>
    <n v="0"/>
    <x v="1"/>
    <x v="1"/>
  </r>
  <r>
    <n v="9291"/>
    <n v="1959"/>
    <s v="Master"/>
    <s v="Married"/>
    <n v="34242"/>
    <n v="0"/>
    <n v="0"/>
    <n v="0"/>
    <n v="0"/>
    <n v="0"/>
    <n v="0"/>
    <n v="0"/>
    <x v="0"/>
    <x v="2"/>
  </r>
  <r>
    <n v="2829"/>
    <n v="1955"/>
    <s v="Graduation"/>
    <s v="Married"/>
    <n v="65210"/>
    <n v="0"/>
    <n v="1"/>
    <n v="0"/>
    <n v="1"/>
    <n v="0"/>
    <n v="0"/>
    <n v="0"/>
    <x v="1"/>
    <x v="1"/>
  </r>
  <r>
    <n v="8594"/>
    <n v="1958"/>
    <s v="PhD"/>
    <s v="Widow"/>
    <n v="50520"/>
    <n v="0"/>
    <n v="0"/>
    <n v="0"/>
    <n v="0"/>
    <n v="0"/>
    <n v="0"/>
    <n v="0"/>
    <x v="0"/>
    <x v="2"/>
  </r>
  <r>
    <n v="1592"/>
    <n v="1970"/>
    <s v="Graduation"/>
    <s v="Married"/>
    <n v="90765"/>
    <n v="0"/>
    <n v="0"/>
    <n v="1"/>
    <n v="1"/>
    <n v="0"/>
    <n v="0"/>
    <n v="0"/>
    <x v="1"/>
    <x v="1"/>
  </r>
  <r>
    <n v="4310"/>
    <n v="1944"/>
    <s v="Graduation"/>
    <s v="Married"/>
    <n v="80589"/>
    <n v="0"/>
    <n v="0"/>
    <n v="0"/>
    <n v="1"/>
    <n v="0"/>
    <n v="1"/>
    <n v="0"/>
    <x v="3"/>
    <x v="1"/>
  </r>
  <r>
    <n v="6950"/>
    <n v="1958"/>
    <s v="Master"/>
    <s v="Married"/>
    <n v="49572"/>
    <n v="0"/>
    <n v="0"/>
    <n v="0"/>
    <n v="0"/>
    <n v="0"/>
    <n v="0"/>
    <n v="0"/>
    <x v="1"/>
    <x v="2"/>
  </r>
  <r>
    <n v="8492"/>
    <n v="1978"/>
    <s v="Graduation"/>
    <s v="Together"/>
    <n v="75437"/>
    <n v="0"/>
    <n v="0"/>
    <n v="0"/>
    <n v="1"/>
    <n v="0"/>
    <n v="0"/>
    <n v="0"/>
    <x v="0"/>
    <x v="0"/>
  </r>
  <r>
    <n v="5684"/>
    <n v="1971"/>
    <s v="Master"/>
    <s v="Divorced"/>
    <n v="44635"/>
    <n v="0"/>
    <n v="0"/>
    <n v="0"/>
    <n v="0"/>
    <n v="0"/>
    <n v="0"/>
    <n v="0"/>
    <x v="0"/>
    <x v="2"/>
  </r>
  <r>
    <n v="5909"/>
    <n v="1964"/>
    <s v="Graduation"/>
    <s v="Married"/>
    <n v="58512"/>
    <n v="0"/>
    <n v="0"/>
    <n v="0"/>
    <n v="0"/>
    <n v="0"/>
    <n v="0"/>
    <n v="0"/>
    <x v="4"/>
    <x v="2"/>
  </r>
  <r>
    <n v="9855"/>
    <n v="1952"/>
    <s v="PhD"/>
    <s v="Single"/>
    <n v="62000"/>
    <n v="0"/>
    <n v="0"/>
    <n v="0"/>
    <n v="1"/>
    <n v="0"/>
    <n v="0"/>
    <n v="0"/>
    <x v="0"/>
    <x v="0"/>
  </r>
  <r>
    <n v="975"/>
    <n v="1956"/>
    <s v="Graduation"/>
    <s v="Single"/>
    <n v="54252"/>
    <n v="0"/>
    <n v="0"/>
    <n v="0"/>
    <n v="0"/>
    <n v="0"/>
    <n v="0"/>
    <n v="0"/>
    <x v="3"/>
    <x v="2"/>
  </r>
  <r>
    <n v="8754"/>
    <n v="1974"/>
    <s v="PhD"/>
    <s v="Together"/>
    <n v="45068"/>
    <n v="0"/>
    <n v="0"/>
    <n v="0"/>
    <n v="0"/>
    <n v="0"/>
    <n v="0"/>
    <n v="0"/>
    <x v="0"/>
    <x v="2"/>
  </r>
  <r>
    <n v="1456"/>
    <n v="1979"/>
    <s v="Graduation"/>
    <s v="Single"/>
    <n v="60474"/>
    <n v="0"/>
    <n v="0"/>
    <n v="0"/>
    <n v="0"/>
    <n v="0"/>
    <n v="0"/>
    <n v="0"/>
    <x v="5"/>
    <x v="2"/>
  </r>
  <r>
    <n v="2849"/>
    <n v="1979"/>
    <s v="Graduation"/>
    <s v="Single"/>
    <n v="60474"/>
    <n v="0"/>
    <n v="0"/>
    <n v="0"/>
    <n v="0"/>
    <n v="0"/>
    <n v="0"/>
    <n v="0"/>
    <x v="1"/>
    <x v="2"/>
  </r>
  <r>
    <n v="9984"/>
    <n v="1981"/>
    <s v="2n Cycle"/>
    <s v="Married"/>
    <n v="56337"/>
    <n v="1"/>
    <n v="0"/>
    <n v="0"/>
    <n v="1"/>
    <n v="0"/>
    <n v="1"/>
    <n v="0"/>
    <x v="0"/>
    <x v="3"/>
  </r>
  <r>
    <n v="5527"/>
    <n v="1987"/>
    <s v="Graduation"/>
    <s v="Together"/>
    <n v="22434"/>
    <n v="0"/>
    <n v="0"/>
    <n v="0"/>
    <n v="0"/>
    <n v="0"/>
    <n v="0"/>
    <n v="0"/>
    <x v="0"/>
    <x v="2"/>
  </r>
  <r>
    <n v="5628"/>
    <n v="1982"/>
    <s v="Graduation"/>
    <s v="Together"/>
    <n v="61416"/>
    <n v="1"/>
    <n v="0"/>
    <n v="0"/>
    <n v="0"/>
    <n v="0"/>
    <n v="0"/>
    <n v="0"/>
    <x v="2"/>
    <x v="0"/>
  </r>
  <r>
    <n v="7627"/>
    <n v="1975"/>
    <s v="Master"/>
    <s v="Married"/>
    <n v="92163"/>
    <n v="0"/>
    <n v="0"/>
    <n v="1"/>
    <n v="1"/>
    <n v="0"/>
    <n v="1"/>
    <n v="0"/>
    <x v="0"/>
    <x v="3"/>
  </r>
  <r>
    <n v="1351"/>
    <n v="1956"/>
    <s v="Master"/>
    <s v="Together"/>
    <n v="58656"/>
    <n v="0"/>
    <n v="0"/>
    <n v="1"/>
    <n v="0"/>
    <n v="0"/>
    <n v="0"/>
    <n v="0"/>
    <x v="0"/>
    <x v="0"/>
  </r>
  <r>
    <n v="10629"/>
    <n v="1973"/>
    <s v="2n Cycle"/>
    <s v="Married"/>
    <n v="52247.251353790612"/>
    <n v="0"/>
    <n v="0"/>
    <n v="0"/>
    <n v="0"/>
    <n v="0"/>
    <n v="0"/>
    <n v="0"/>
    <x v="4"/>
    <x v="2"/>
  </r>
  <r>
    <n v="10395"/>
    <n v="1986"/>
    <s v="Basic"/>
    <s v="Single"/>
    <n v="8940"/>
    <n v="0"/>
    <n v="0"/>
    <n v="0"/>
    <n v="0"/>
    <n v="0"/>
    <n v="0"/>
    <n v="0"/>
    <x v="0"/>
    <x v="2"/>
  </r>
  <r>
    <n v="6961"/>
    <n v="1974"/>
    <s v="Graduation"/>
    <s v="Married"/>
    <n v="26751"/>
    <n v="0"/>
    <n v="0"/>
    <n v="0"/>
    <n v="0"/>
    <n v="0"/>
    <n v="0"/>
    <n v="0"/>
    <x v="0"/>
    <x v="2"/>
  </r>
  <r>
    <n v="10196"/>
    <n v="1978"/>
    <s v="Graduation"/>
    <s v="Married"/>
    <n v="71427"/>
    <n v="0"/>
    <n v="0"/>
    <n v="0"/>
    <n v="0"/>
    <n v="0"/>
    <n v="0"/>
    <n v="0"/>
    <x v="2"/>
    <x v="2"/>
  </r>
  <r>
    <n v="6182"/>
    <n v="1984"/>
    <s v="Graduation"/>
    <s v="Together"/>
    <n v="26646"/>
    <n v="0"/>
    <n v="0"/>
    <n v="0"/>
    <n v="0"/>
    <n v="0"/>
    <n v="0"/>
    <n v="0"/>
    <x v="2"/>
    <x v="2"/>
  </r>
  <r>
    <n v="10432"/>
    <n v="1974"/>
    <s v="Graduation"/>
    <s v="Divorced"/>
    <n v="19346"/>
    <n v="0"/>
    <n v="0"/>
    <n v="0"/>
    <n v="0"/>
    <n v="0"/>
    <n v="0"/>
    <n v="0"/>
    <x v="1"/>
    <x v="2"/>
  </r>
  <r>
    <n v="1542"/>
    <n v="1975"/>
    <s v="Graduation"/>
    <s v="Single"/>
    <n v="56243"/>
    <n v="0"/>
    <n v="0"/>
    <n v="0"/>
    <n v="0"/>
    <n v="0"/>
    <n v="0"/>
    <n v="0"/>
    <x v="2"/>
    <x v="2"/>
  </r>
  <r>
    <n v="4220"/>
    <n v="1970"/>
    <s v="PhD"/>
    <s v="Married"/>
    <n v="59892"/>
    <n v="0"/>
    <n v="0"/>
    <n v="0"/>
    <n v="0"/>
    <n v="0"/>
    <n v="0"/>
    <n v="0"/>
    <x v="1"/>
    <x v="2"/>
  </r>
  <r>
    <n v="4141"/>
    <n v="1965"/>
    <s v="Graduation"/>
    <s v="Together"/>
    <n v="71613"/>
    <n v="0"/>
    <n v="0"/>
    <n v="0"/>
    <n v="0"/>
    <n v="0"/>
    <n v="0"/>
    <n v="0"/>
    <x v="2"/>
    <x v="2"/>
  </r>
  <r>
    <n v="1940"/>
    <n v="1986"/>
    <s v="Graduation"/>
    <s v="Married"/>
    <n v="25252"/>
    <n v="0"/>
    <n v="0"/>
    <n v="0"/>
    <n v="0"/>
    <n v="0"/>
    <n v="0"/>
    <n v="0"/>
    <x v="3"/>
    <x v="2"/>
  </r>
  <r>
    <n v="1506"/>
    <n v="1975"/>
    <s v="Graduation"/>
    <s v="Single"/>
    <n v="42160"/>
    <n v="0"/>
    <n v="0"/>
    <n v="0"/>
    <n v="0"/>
    <n v="0"/>
    <n v="1"/>
    <n v="0"/>
    <x v="0"/>
    <x v="0"/>
  </r>
  <r>
    <n v="6347"/>
    <n v="1979"/>
    <s v="Basic"/>
    <s v="Single"/>
    <n v="15862"/>
    <n v="0"/>
    <n v="0"/>
    <n v="0"/>
    <n v="0"/>
    <n v="0"/>
    <n v="0"/>
    <n v="0"/>
    <x v="0"/>
    <x v="2"/>
  </r>
  <r>
    <n v="1361"/>
    <n v="1974"/>
    <s v="Master"/>
    <s v="Married"/>
    <n v="82584"/>
    <n v="0"/>
    <n v="1"/>
    <n v="1"/>
    <n v="0"/>
    <n v="0"/>
    <n v="1"/>
    <n v="0"/>
    <x v="0"/>
    <x v="3"/>
  </r>
  <r>
    <n v="9422"/>
    <n v="1989"/>
    <s v="Graduation"/>
    <s v="Married"/>
    <n v="38360"/>
    <n v="0"/>
    <n v="0"/>
    <n v="0"/>
    <n v="0"/>
    <n v="0"/>
    <n v="0"/>
    <n v="0"/>
    <x v="3"/>
    <x v="2"/>
  </r>
  <r>
    <n v="1081"/>
    <n v="1957"/>
    <s v="PhD"/>
    <s v="Married"/>
    <n v="75283"/>
    <n v="0"/>
    <n v="0"/>
    <n v="0"/>
    <n v="0"/>
    <n v="0"/>
    <n v="0"/>
    <n v="0"/>
    <x v="6"/>
    <x v="2"/>
  </r>
  <r>
    <n v="7458"/>
    <n v="1956"/>
    <s v="Master"/>
    <s v="Together"/>
    <n v="34941"/>
    <n v="0"/>
    <n v="0"/>
    <n v="0"/>
    <n v="0"/>
    <n v="0"/>
    <n v="0"/>
    <n v="0"/>
    <x v="3"/>
    <x v="2"/>
  </r>
  <r>
    <n v="1012"/>
    <n v="1952"/>
    <s v="Graduation"/>
    <s v="Single"/>
    <n v="61823"/>
    <n v="0"/>
    <n v="0"/>
    <n v="0"/>
    <n v="0"/>
    <n v="0"/>
    <n v="0"/>
    <n v="0"/>
    <x v="3"/>
    <x v="2"/>
  </r>
  <r>
    <n v="5453"/>
    <n v="1956"/>
    <s v="Master"/>
    <s v="Married"/>
    <n v="90226"/>
    <n v="0"/>
    <n v="0"/>
    <n v="0"/>
    <n v="1"/>
    <n v="0"/>
    <n v="0"/>
    <n v="0"/>
    <x v="6"/>
    <x v="0"/>
  </r>
  <r>
    <n v="6818"/>
    <n v="1974"/>
    <s v="Graduation"/>
    <s v="Married"/>
    <n v="44989"/>
    <n v="0"/>
    <n v="0"/>
    <n v="0"/>
    <n v="0"/>
    <n v="0"/>
    <n v="0"/>
    <n v="0"/>
    <x v="0"/>
    <x v="2"/>
  </r>
  <r>
    <n v="7807"/>
    <n v="1974"/>
    <s v="Graduation"/>
    <s v="Married"/>
    <n v="44989"/>
    <n v="0"/>
    <n v="0"/>
    <n v="0"/>
    <n v="0"/>
    <n v="0"/>
    <n v="0"/>
    <n v="0"/>
    <x v="0"/>
    <x v="2"/>
  </r>
  <r>
    <n v="7532"/>
    <n v="1980"/>
    <s v="Graduation"/>
    <s v="Married"/>
    <n v="43586"/>
    <n v="0"/>
    <n v="0"/>
    <n v="0"/>
    <n v="0"/>
    <n v="0"/>
    <n v="0"/>
    <n v="0"/>
    <x v="4"/>
    <x v="2"/>
  </r>
  <r>
    <n v="8346"/>
    <n v="1974"/>
    <s v="Graduation"/>
    <s v="Single"/>
    <n v="32233"/>
    <n v="1"/>
    <n v="0"/>
    <n v="0"/>
    <n v="0"/>
    <n v="0"/>
    <n v="1"/>
    <n v="0"/>
    <x v="0"/>
    <x v="1"/>
  </r>
  <r>
    <n v="5564"/>
    <n v="1969"/>
    <s v="Graduation"/>
    <s v="Together"/>
    <n v="62882"/>
    <n v="0"/>
    <n v="0"/>
    <n v="0"/>
    <n v="0"/>
    <n v="0"/>
    <n v="0"/>
    <n v="0"/>
    <x v="3"/>
    <x v="2"/>
  </r>
  <r>
    <n v="3267"/>
    <n v="1963"/>
    <s v="Master"/>
    <s v="Together"/>
    <n v="57288"/>
    <n v="0"/>
    <n v="1"/>
    <n v="0"/>
    <n v="0"/>
    <n v="0"/>
    <n v="0"/>
    <n v="0"/>
    <x v="1"/>
    <x v="0"/>
  </r>
  <r>
    <n v="3091"/>
    <n v="1981"/>
    <s v="2n Cycle"/>
    <s v="Together"/>
    <n v="75774"/>
    <n v="0"/>
    <n v="0"/>
    <n v="0"/>
    <n v="0"/>
    <n v="0"/>
    <n v="0"/>
    <n v="0"/>
    <x v="6"/>
    <x v="2"/>
  </r>
  <r>
    <n v="762"/>
    <n v="1981"/>
    <s v="2n Cycle"/>
    <s v="Together"/>
    <n v="75774"/>
    <n v="0"/>
    <n v="0"/>
    <n v="0"/>
    <n v="0"/>
    <n v="0"/>
    <n v="0"/>
    <n v="0"/>
    <x v="0"/>
    <x v="2"/>
  </r>
  <r>
    <n v="8029"/>
    <n v="1988"/>
    <s v="Master"/>
    <s v="Single"/>
    <n v="90247"/>
    <n v="0"/>
    <n v="1"/>
    <n v="1"/>
    <n v="1"/>
    <n v="0"/>
    <n v="1"/>
    <n v="0"/>
    <x v="2"/>
    <x v="5"/>
  </r>
  <r>
    <n v="4376"/>
    <n v="1960"/>
    <s v="2n Cycle"/>
    <s v="Single"/>
    <n v="32218"/>
    <n v="1"/>
    <n v="0"/>
    <n v="0"/>
    <n v="0"/>
    <n v="0"/>
    <n v="1"/>
    <n v="0"/>
    <x v="0"/>
    <x v="1"/>
  </r>
  <r>
    <n v="10981"/>
    <n v="1988"/>
    <s v="Graduation"/>
    <s v="Married"/>
    <n v="84219"/>
    <n v="0"/>
    <n v="0"/>
    <n v="0"/>
    <n v="0"/>
    <n v="0"/>
    <n v="0"/>
    <n v="0"/>
    <x v="6"/>
    <x v="2"/>
  </r>
  <r>
    <n v="486"/>
    <n v="1988"/>
    <s v="Graduation"/>
    <s v="Married"/>
    <n v="84219"/>
    <n v="0"/>
    <n v="0"/>
    <n v="0"/>
    <n v="0"/>
    <n v="0"/>
    <n v="0"/>
    <n v="0"/>
    <x v="1"/>
    <x v="2"/>
  </r>
  <r>
    <n v="1158"/>
    <n v="1966"/>
    <s v="Graduation"/>
    <s v="Divorced"/>
    <n v="48877"/>
    <n v="0"/>
    <n v="0"/>
    <n v="0"/>
    <n v="0"/>
    <n v="0"/>
    <n v="0"/>
    <n v="0"/>
    <x v="0"/>
    <x v="2"/>
  </r>
  <r>
    <n v="9119"/>
    <n v="1950"/>
    <s v="Graduation"/>
    <s v="Together"/>
    <n v="60905"/>
    <n v="0"/>
    <n v="0"/>
    <n v="0"/>
    <n v="0"/>
    <n v="0"/>
    <n v="0"/>
    <n v="0"/>
    <x v="2"/>
    <x v="2"/>
  </r>
  <r>
    <n v="6694"/>
    <n v="1964"/>
    <s v="Graduation"/>
    <s v="Married"/>
    <n v="75236"/>
    <n v="0"/>
    <n v="0"/>
    <n v="0"/>
    <n v="0"/>
    <n v="0"/>
    <n v="0"/>
    <n v="0"/>
    <x v="0"/>
    <x v="2"/>
  </r>
  <r>
    <n v="10573"/>
    <n v="1953"/>
    <s v="Graduation"/>
    <s v="Divorced"/>
    <n v="62551"/>
    <n v="1"/>
    <n v="0"/>
    <n v="0"/>
    <n v="0"/>
    <n v="0"/>
    <n v="0"/>
    <n v="0"/>
    <x v="5"/>
    <x v="0"/>
  </r>
  <r>
    <n v="10140"/>
    <n v="1983"/>
    <s v="PhD"/>
    <s v="Together"/>
    <n v="70123"/>
    <n v="0"/>
    <n v="1"/>
    <n v="0"/>
    <n v="0"/>
    <n v="1"/>
    <n v="0"/>
    <n v="0"/>
    <x v="5"/>
    <x v="1"/>
  </r>
  <r>
    <n v="2286"/>
    <n v="1962"/>
    <s v="Graduation"/>
    <s v="Single"/>
    <n v="50785"/>
    <n v="0"/>
    <n v="0"/>
    <n v="0"/>
    <n v="0"/>
    <n v="0"/>
    <n v="0"/>
    <n v="0"/>
    <x v="1"/>
    <x v="2"/>
  </r>
  <r>
    <n v="8420"/>
    <n v="1970"/>
    <s v="2n Cycle"/>
    <s v="Married"/>
    <n v="15315"/>
    <n v="0"/>
    <n v="0"/>
    <n v="0"/>
    <n v="0"/>
    <n v="0"/>
    <n v="0"/>
    <n v="0"/>
    <x v="0"/>
    <x v="2"/>
  </r>
  <r>
    <n v="10065"/>
    <n v="1970"/>
    <s v="2n Cycle"/>
    <s v="Married"/>
    <n v="15315"/>
    <n v="0"/>
    <n v="0"/>
    <n v="0"/>
    <n v="0"/>
    <n v="0"/>
    <n v="0"/>
    <n v="0"/>
    <x v="0"/>
    <x v="2"/>
  </r>
  <r>
    <n v="1029"/>
    <n v="1970"/>
    <s v="PhD"/>
    <s v="Together"/>
    <n v="64413"/>
    <n v="0"/>
    <n v="0"/>
    <n v="0"/>
    <n v="0"/>
    <n v="0"/>
    <n v="0"/>
    <n v="0"/>
    <x v="0"/>
    <x v="2"/>
  </r>
  <r>
    <n v="4207"/>
    <n v="1981"/>
    <s v="PhD"/>
    <s v="Married"/>
    <n v="87171"/>
    <n v="1"/>
    <n v="0"/>
    <n v="1"/>
    <n v="0"/>
    <n v="0"/>
    <n v="0"/>
    <n v="0"/>
    <x v="0"/>
    <x v="1"/>
  </r>
  <r>
    <n v="10277"/>
    <n v="1961"/>
    <s v="Graduation"/>
    <s v="Single"/>
    <n v="30081"/>
    <n v="0"/>
    <n v="0"/>
    <n v="0"/>
    <n v="0"/>
    <n v="0"/>
    <n v="0"/>
    <n v="0"/>
    <x v="0"/>
    <x v="2"/>
  </r>
  <r>
    <n v="4436"/>
    <n v="1976"/>
    <s v="Graduation"/>
    <s v="Single"/>
    <n v="20180"/>
    <n v="0"/>
    <n v="0"/>
    <n v="0"/>
    <n v="0"/>
    <n v="0"/>
    <n v="0"/>
    <n v="0"/>
    <x v="0"/>
    <x v="2"/>
  </r>
  <r>
    <n v="2929"/>
    <n v="1976"/>
    <s v="Graduation"/>
    <s v="Single"/>
    <n v="20180"/>
    <n v="0"/>
    <n v="0"/>
    <n v="0"/>
    <n v="0"/>
    <n v="0"/>
    <n v="0"/>
    <n v="0"/>
    <x v="0"/>
    <x v="2"/>
  </r>
  <r>
    <n v="6281"/>
    <n v="1966"/>
    <s v="Graduation"/>
    <s v="Divorced"/>
    <n v="55686"/>
    <n v="1"/>
    <n v="0"/>
    <n v="0"/>
    <n v="0"/>
    <n v="0"/>
    <n v="0"/>
    <n v="0"/>
    <x v="0"/>
    <x v="0"/>
  </r>
  <r>
    <n v="10390"/>
    <n v="1959"/>
    <s v="2n Cycle"/>
    <s v="Married"/>
    <n v="26887"/>
    <n v="0"/>
    <n v="0"/>
    <n v="0"/>
    <n v="0"/>
    <n v="0"/>
    <n v="0"/>
    <n v="0"/>
    <x v="0"/>
    <x v="2"/>
  </r>
  <r>
    <n v="2574"/>
    <n v="1977"/>
    <s v="PhD"/>
    <s v="Married"/>
    <n v="61996"/>
    <n v="0"/>
    <n v="1"/>
    <n v="0"/>
    <n v="1"/>
    <n v="1"/>
    <n v="1"/>
    <n v="0"/>
    <x v="0"/>
    <x v="5"/>
  </r>
  <r>
    <n v="709"/>
    <n v="1952"/>
    <s v="Graduation"/>
    <s v="Divorced"/>
    <n v="51537"/>
    <n v="0"/>
    <n v="0"/>
    <n v="0"/>
    <n v="0"/>
    <n v="0"/>
    <n v="0"/>
    <n v="0"/>
    <x v="6"/>
    <x v="2"/>
  </r>
  <r>
    <n v="5955"/>
    <n v="1962"/>
    <s v="Graduation"/>
    <s v="Together"/>
    <n v="72025"/>
    <n v="0"/>
    <n v="0"/>
    <n v="0"/>
    <n v="0"/>
    <n v="0"/>
    <n v="0"/>
    <n v="0"/>
    <x v="0"/>
    <x v="2"/>
  </r>
  <r>
    <n v="8486"/>
    <n v="1971"/>
    <s v="Master"/>
    <s v="Together"/>
    <n v="30538"/>
    <n v="0"/>
    <n v="0"/>
    <n v="0"/>
    <n v="0"/>
    <n v="0"/>
    <n v="0"/>
    <n v="0"/>
    <x v="0"/>
    <x v="2"/>
  </r>
  <r>
    <n v="10343"/>
    <n v="1991"/>
    <s v="2n Cycle"/>
    <s v="Single"/>
    <n v="61618"/>
    <n v="0"/>
    <n v="0"/>
    <n v="0"/>
    <n v="0"/>
    <n v="0"/>
    <n v="0"/>
    <n v="0"/>
    <x v="5"/>
    <x v="2"/>
  </r>
  <r>
    <n v="6652"/>
    <n v="1965"/>
    <s v="Graduation"/>
    <s v="Married"/>
    <n v="77343"/>
    <n v="0"/>
    <n v="0"/>
    <n v="0"/>
    <n v="0"/>
    <n v="0"/>
    <n v="0"/>
    <n v="0"/>
    <x v="1"/>
    <x v="2"/>
  </r>
  <r>
    <n v="8746"/>
    <n v="1989"/>
    <s v="Graduation"/>
    <s v="Married"/>
    <n v="75433"/>
    <n v="0"/>
    <n v="1"/>
    <n v="0"/>
    <n v="1"/>
    <n v="0"/>
    <n v="0"/>
    <n v="0"/>
    <x v="0"/>
    <x v="1"/>
  </r>
  <r>
    <n v="4686"/>
    <n v="1962"/>
    <s v="PhD"/>
    <s v="Widow"/>
    <n v="82571"/>
    <n v="0"/>
    <n v="0"/>
    <n v="1"/>
    <n v="0"/>
    <n v="0"/>
    <n v="0"/>
    <n v="0"/>
    <x v="0"/>
    <x v="0"/>
  </r>
  <r>
    <n v="3551"/>
    <n v="1954"/>
    <s v="Master"/>
    <s v="Together"/>
    <n v="60033"/>
    <n v="0"/>
    <n v="0"/>
    <n v="0"/>
    <n v="0"/>
    <n v="0"/>
    <n v="0"/>
    <n v="0"/>
    <x v="0"/>
    <x v="2"/>
  </r>
  <r>
    <n v="4338"/>
    <n v="1983"/>
    <s v="Graduation"/>
    <s v="Single"/>
    <n v="39062"/>
    <n v="1"/>
    <n v="0"/>
    <n v="0"/>
    <n v="0"/>
    <n v="0"/>
    <n v="0"/>
    <n v="0"/>
    <x v="0"/>
    <x v="0"/>
  </r>
  <r>
    <n v="4444"/>
    <n v="1972"/>
    <s v="Graduation"/>
    <s v="Married"/>
    <n v="30023"/>
    <n v="0"/>
    <n v="0"/>
    <n v="0"/>
    <n v="0"/>
    <n v="0"/>
    <n v="0"/>
    <n v="0"/>
    <x v="0"/>
    <x v="2"/>
  </r>
  <r>
    <n v="498"/>
    <n v="1970"/>
    <s v="Graduation"/>
    <s v="Single"/>
    <n v="30015"/>
    <n v="0"/>
    <n v="0"/>
    <n v="0"/>
    <n v="0"/>
    <n v="0"/>
    <n v="0"/>
    <n v="0"/>
    <x v="0"/>
    <x v="2"/>
  </r>
  <r>
    <n v="8230"/>
    <n v="1980"/>
    <s v="Graduation"/>
    <s v="Married"/>
    <n v="33228"/>
    <n v="0"/>
    <n v="0"/>
    <n v="0"/>
    <n v="0"/>
    <n v="0"/>
    <n v="0"/>
    <n v="0"/>
    <x v="0"/>
    <x v="2"/>
  </r>
  <r>
    <n v="2826"/>
    <n v="1967"/>
    <s v="Graduation"/>
    <s v="Married"/>
    <n v="22574"/>
    <n v="0"/>
    <n v="0"/>
    <n v="0"/>
    <n v="0"/>
    <n v="0"/>
    <n v="0"/>
    <n v="0"/>
    <x v="0"/>
    <x v="2"/>
  </r>
  <r>
    <n v="6222"/>
    <n v="1967"/>
    <s v="Graduation"/>
    <s v="Married"/>
    <n v="22574"/>
    <n v="0"/>
    <n v="0"/>
    <n v="0"/>
    <n v="0"/>
    <n v="0"/>
    <n v="0"/>
    <n v="0"/>
    <x v="0"/>
    <x v="2"/>
  </r>
  <r>
    <n v="7352"/>
    <n v="1957"/>
    <s v="Graduation"/>
    <s v="Married"/>
    <n v="55267"/>
    <n v="0"/>
    <n v="0"/>
    <n v="0"/>
    <n v="0"/>
    <n v="0"/>
    <n v="0"/>
    <n v="0"/>
    <x v="1"/>
    <x v="2"/>
  </r>
  <r>
    <n v="10928"/>
    <n v="1958"/>
    <s v="Graduation"/>
    <s v="Together"/>
    <n v="66886"/>
    <n v="0"/>
    <n v="0"/>
    <n v="0"/>
    <n v="0"/>
    <n v="0"/>
    <n v="0"/>
    <n v="0"/>
    <x v="0"/>
    <x v="2"/>
  </r>
  <r>
    <n v="10736"/>
    <n v="1971"/>
    <s v="Graduation"/>
    <s v="Single"/>
    <n v="72258"/>
    <n v="0"/>
    <n v="0"/>
    <n v="0"/>
    <n v="0"/>
    <n v="0"/>
    <n v="0"/>
    <n v="0"/>
    <x v="1"/>
    <x v="2"/>
  </r>
  <r>
    <n v="10163"/>
    <n v="1984"/>
    <s v="PhD"/>
    <s v="Single"/>
    <n v="82733"/>
    <n v="0"/>
    <n v="0"/>
    <n v="0"/>
    <n v="0"/>
    <n v="0"/>
    <n v="1"/>
    <n v="0"/>
    <x v="0"/>
    <x v="0"/>
  </r>
  <r>
    <n v="6168"/>
    <n v="1963"/>
    <s v="Graduation"/>
    <s v="Divorced"/>
    <n v="45146"/>
    <n v="0"/>
    <n v="0"/>
    <n v="0"/>
    <n v="0"/>
    <n v="0"/>
    <n v="0"/>
    <n v="0"/>
    <x v="5"/>
    <x v="2"/>
  </r>
  <r>
    <n v="4656"/>
    <n v="1990"/>
    <s v="2n Cycle"/>
    <s v="Single"/>
    <n v="51250"/>
    <n v="1"/>
    <n v="0"/>
    <n v="0"/>
    <n v="0"/>
    <n v="0"/>
    <n v="0"/>
    <n v="0"/>
    <x v="6"/>
    <x v="0"/>
  </r>
  <r>
    <n v="626"/>
    <n v="1951"/>
    <s v="Graduation"/>
    <s v="Married"/>
    <n v="32871"/>
    <n v="0"/>
    <n v="0"/>
    <n v="0"/>
    <n v="0"/>
    <n v="0"/>
    <n v="0"/>
    <n v="0"/>
    <x v="2"/>
    <x v="2"/>
  </r>
  <r>
    <n v="3870"/>
    <n v="1978"/>
    <s v="2n Cycle"/>
    <s v="Together"/>
    <n v="63855"/>
    <n v="0"/>
    <n v="0"/>
    <n v="0"/>
    <n v="0"/>
    <n v="0"/>
    <n v="0"/>
    <n v="0"/>
    <x v="4"/>
    <x v="2"/>
  </r>
  <r>
    <n v="6299"/>
    <n v="1968"/>
    <s v="PhD"/>
    <s v="Divorced"/>
    <n v="42564"/>
    <n v="1"/>
    <n v="0"/>
    <n v="0"/>
    <n v="0"/>
    <n v="0"/>
    <n v="1"/>
    <n v="0"/>
    <x v="1"/>
    <x v="1"/>
  </r>
  <r>
    <n v="7798"/>
    <n v="1972"/>
    <s v="2n Cycle"/>
    <s v="Together"/>
    <n v="46344"/>
    <n v="0"/>
    <n v="0"/>
    <n v="0"/>
    <n v="0"/>
    <n v="0"/>
    <n v="0"/>
    <n v="0"/>
    <x v="1"/>
    <x v="2"/>
  </r>
  <r>
    <n v="9973"/>
    <n v="1963"/>
    <s v="Graduation"/>
    <s v="Married"/>
    <n v="50437"/>
    <n v="0"/>
    <n v="0"/>
    <n v="0"/>
    <n v="0"/>
    <n v="0"/>
    <n v="0"/>
    <n v="0"/>
    <x v="0"/>
    <x v="2"/>
  </r>
  <r>
    <n v="4299"/>
    <n v="1960"/>
    <s v="Graduation"/>
    <s v="Together"/>
    <n v="70971"/>
    <n v="0"/>
    <n v="0"/>
    <n v="0"/>
    <n v="0"/>
    <n v="0"/>
    <n v="1"/>
    <n v="0"/>
    <x v="0"/>
    <x v="0"/>
  </r>
  <r>
    <n v="10971"/>
    <n v="1977"/>
    <s v="Graduation"/>
    <s v="Single"/>
    <n v="37774"/>
    <n v="1"/>
    <n v="0"/>
    <n v="0"/>
    <n v="0"/>
    <n v="0"/>
    <n v="1"/>
    <n v="1"/>
    <x v="0"/>
    <x v="1"/>
  </r>
  <r>
    <n v="9931"/>
    <n v="1963"/>
    <s v="PhD"/>
    <s v="Married"/>
    <n v="4023"/>
    <n v="0"/>
    <n v="0"/>
    <n v="0"/>
    <n v="0"/>
    <n v="0"/>
    <n v="0"/>
    <n v="0"/>
    <x v="0"/>
    <x v="2"/>
  </r>
  <r>
    <n v="6679"/>
    <n v="1966"/>
    <s v="Graduation"/>
    <s v="Single"/>
    <n v="33279"/>
    <n v="0"/>
    <n v="0"/>
    <n v="0"/>
    <n v="0"/>
    <n v="0"/>
    <n v="0"/>
    <n v="0"/>
    <x v="0"/>
    <x v="2"/>
  </r>
  <r>
    <n v="5961"/>
    <n v="1978"/>
    <s v="Graduation"/>
    <s v="Married"/>
    <n v="42693"/>
    <n v="0"/>
    <n v="0"/>
    <n v="0"/>
    <n v="0"/>
    <n v="0"/>
    <n v="0"/>
    <n v="0"/>
    <x v="0"/>
    <x v="2"/>
  </r>
  <r>
    <n v="6255"/>
    <n v="1952"/>
    <s v="Master"/>
    <s v="Together"/>
    <n v="70545"/>
    <n v="0"/>
    <n v="0"/>
    <n v="0"/>
    <n v="0"/>
    <n v="0"/>
    <n v="0"/>
    <n v="0"/>
    <x v="3"/>
    <x v="2"/>
  </r>
  <r>
    <n v="8614"/>
    <n v="1957"/>
    <s v="Graduation"/>
    <s v="Widow"/>
    <n v="65486"/>
    <n v="0"/>
    <n v="0"/>
    <n v="0"/>
    <n v="0"/>
    <n v="0"/>
    <n v="0"/>
    <n v="0"/>
    <x v="3"/>
    <x v="2"/>
  </r>
  <r>
    <n v="7828"/>
    <n v="1981"/>
    <s v="Master"/>
    <s v="Together"/>
    <n v="77882"/>
    <n v="0"/>
    <n v="0"/>
    <n v="0"/>
    <n v="0"/>
    <n v="0"/>
    <n v="0"/>
    <n v="0"/>
    <x v="6"/>
    <x v="2"/>
  </r>
  <r>
    <n v="1277"/>
    <n v="1960"/>
    <s v="Graduation"/>
    <s v="Together"/>
    <n v="78468"/>
    <n v="0"/>
    <n v="0"/>
    <n v="0"/>
    <n v="1"/>
    <n v="0"/>
    <n v="0"/>
    <n v="0"/>
    <x v="2"/>
    <x v="0"/>
  </r>
  <r>
    <n v="3595"/>
    <n v="1963"/>
    <s v="Graduation"/>
    <s v="Together"/>
    <n v="77226"/>
    <n v="0"/>
    <n v="0"/>
    <n v="0"/>
    <n v="0"/>
    <n v="0"/>
    <n v="0"/>
    <n v="0"/>
    <x v="0"/>
    <x v="2"/>
  </r>
  <r>
    <n v="5735"/>
    <n v="1991"/>
    <s v="Master"/>
    <s v="Single"/>
    <n v="90638"/>
    <n v="0"/>
    <n v="0"/>
    <n v="1"/>
    <n v="0"/>
    <n v="0"/>
    <n v="0"/>
    <n v="0"/>
    <x v="0"/>
    <x v="0"/>
  </r>
  <r>
    <n v="5350"/>
    <n v="1991"/>
    <s v="Master"/>
    <s v="Single"/>
    <n v="90638"/>
    <n v="0"/>
    <n v="0"/>
    <n v="1"/>
    <n v="0"/>
    <n v="0"/>
    <n v="1"/>
    <n v="0"/>
    <x v="6"/>
    <x v="1"/>
  </r>
  <r>
    <n v="4137"/>
    <n v="1948"/>
    <s v="Graduation"/>
    <s v="Together"/>
    <n v="70666"/>
    <n v="0"/>
    <n v="0"/>
    <n v="0"/>
    <n v="0"/>
    <n v="0"/>
    <n v="0"/>
    <n v="0"/>
    <x v="3"/>
    <x v="2"/>
  </r>
  <r>
    <n v="6357"/>
    <n v="1959"/>
    <s v="2n Cycle"/>
    <s v="Divorced"/>
    <n v="59052"/>
    <n v="0"/>
    <n v="0"/>
    <n v="0"/>
    <n v="0"/>
    <n v="0"/>
    <n v="0"/>
    <n v="0"/>
    <x v="6"/>
    <x v="2"/>
  </r>
  <r>
    <n v="9316"/>
    <n v="1952"/>
    <s v="Basic"/>
    <s v="Together"/>
    <n v="13084"/>
    <n v="0"/>
    <n v="0"/>
    <n v="0"/>
    <n v="0"/>
    <n v="0"/>
    <n v="0"/>
    <n v="0"/>
    <x v="2"/>
    <x v="2"/>
  </r>
  <r>
    <n v="3578"/>
    <n v="1949"/>
    <s v="Graduation"/>
    <s v="Divorced"/>
    <n v="49160"/>
    <n v="0"/>
    <n v="0"/>
    <n v="0"/>
    <n v="0"/>
    <n v="0"/>
    <n v="0"/>
    <n v="0"/>
    <x v="0"/>
    <x v="2"/>
  </r>
  <r>
    <n v="153"/>
    <n v="1953"/>
    <s v="Graduation"/>
    <s v="Divorced"/>
    <n v="23272"/>
    <n v="0"/>
    <n v="0"/>
    <n v="0"/>
    <n v="0"/>
    <n v="0"/>
    <n v="0"/>
    <n v="0"/>
    <x v="0"/>
    <x v="2"/>
  </r>
  <r>
    <n v="10524"/>
    <n v="1963"/>
    <s v="Master"/>
    <s v="Divorced"/>
    <n v="49476"/>
    <n v="0"/>
    <n v="0"/>
    <n v="0"/>
    <n v="0"/>
    <n v="0"/>
    <n v="0"/>
    <n v="0"/>
    <x v="1"/>
    <x v="2"/>
  </r>
  <r>
    <n v="1518"/>
    <n v="1965"/>
    <s v="Master"/>
    <s v="Married"/>
    <n v="62694"/>
    <n v="0"/>
    <n v="0"/>
    <n v="0"/>
    <n v="0"/>
    <n v="0"/>
    <n v="0"/>
    <n v="0"/>
    <x v="0"/>
    <x v="2"/>
  </r>
  <r>
    <n v="2036"/>
    <n v="1973"/>
    <s v="PhD"/>
    <s v="Together"/>
    <n v="57906"/>
    <n v="0"/>
    <n v="0"/>
    <n v="0"/>
    <n v="0"/>
    <n v="0"/>
    <n v="0"/>
    <n v="0"/>
    <x v="5"/>
    <x v="2"/>
  </r>
  <r>
    <n v="9495"/>
    <n v="1982"/>
    <s v="Graduation"/>
    <s v="Together"/>
    <n v="71853"/>
    <n v="0"/>
    <n v="0"/>
    <n v="0"/>
    <n v="0"/>
    <n v="0"/>
    <n v="0"/>
    <n v="0"/>
    <x v="0"/>
    <x v="2"/>
  </r>
  <r>
    <n v="2631"/>
    <n v="1982"/>
    <s v="Graduation"/>
    <s v="Together"/>
    <n v="71853"/>
    <n v="0"/>
    <n v="0"/>
    <n v="0"/>
    <n v="0"/>
    <n v="0"/>
    <n v="0"/>
    <n v="0"/>
    <x v="0"/>
    <x v="2"/>
  </r>
  <r>
    <n v="6312"/>
    <n v="1959"/>
    <s v="Graduation"/>
    <s v="Married"/>
    <n v="65031"/>
    <n v="0"/>
    <n v="0"/>
    <n v="0"/>
    <n v="0"/>
    <n v="0"/>
    <n v="0"/>
    <n v="0"/>
    <x v="4"/>
    <x v="2"/>
  </r>
  <r>
    <n v="615"/>
    <n v="1960"/>
    <s v="Graduation"/>
    <s v="Together"/>
    <n v="30507"/>
    <n v="0"/>
    <n v="0"/>
    <n v="0"/>
    <n v="0"/>
    <n v="0"/>
    <n v="0"/>
    <n v="0"/>
    <x v="0"/>
    <x v="2"/>
  </r>
  <r>
    <n v="4406"/>
    <n v="1970"/>
    <s v="Graduation"/>
    <s v="Together"/>
    <n v="67419"/>
    <n v="0"/>
    <n v="0"/>
    <n v="0"/>
    <n v="0"/>
    <n v="0"/>
    <n v="0"/>
    <n v="0"/>
    <x v="1"/>
    <x v="2"/>
  </r>
  <r>
    <n v="10061"/>
    <n v="1950"/>
    <s v="Graduation"/>
    <s v="Married"/>
    <n v="59462"/>
    <n v="0"/>
    <n v="0"/>
    <n v="0"/>
    <n v="0"/>
    <n v="0"/>
    <n v="0"/>
    <n v="0"/>
    <x v="2"/>
    <x v="2"/>
  </r>
  <r>
    <n v="10619"/>
    <n v="1994"/>
    <s v="Graduation"/>
    <s v="Single"/>
    <n v="95529"/>
    <n v="0"/>
    <n v="0"/>
    <n v="1"/>
    <n v="0"/>
    <n v="0"/>
    <n v="1"/>
    <n v="0"/>
    <x v="6"/>
    <x v="1"/>
  </r>
  <r>
    <n v="4945"/>
    <n v="1953"/>
    <s v="Graduation"/>
    <s v="Widow"/>
    <n v="53653"/>
    <n v="0"/>
    <n v="0"/>
    <n v="0"/>
    <n v="0"/>
    <n v="0"/>
    <n v="0"/>
    <n v="0"/>
    <x v="0"/>
    <x v="2"/>
  </r>
  <r>
    <n v="1777"/>
    <n v="1980"/>
    <s v="Basic"/>
    <s v="Married"/>
    <n v="25965"/>
    <n v="0"/>
    <n v="0"/>
    <n v="0"/>
    <n v="0"/>
    <n v="0"/>
    <n v="0"/>
    <n v="0"/>
    <x v="0"/>
    <x v="2"/>
  </r>
  <r>
    <n v="4023"/>
    <n v="1970"/>
    <s v="Graduation"/>
    <s v="Married"/>
    <n v="22979"/>
    <n v="0"/>
    <n v="0"/>
    <n v="0"/>
    <n v="0"/>
    <n v="0"/>
    <n v="1"/>
    <n v="0"/>
    <x v="0"/>
    <x v="0"/>
  </r>
  <r>
    <n v="7922"/>
    <n v="1951"/>
    <s v="PhD"/>
    <s v="Single"/>
    <n v="64950"/>
    <n v="0"/>
    <n v="1"/>
    <n v="0"/>
    <n v="0"/>
    <n v="0"/>
    <n v="0"/>
    <n v="0"/>
    <x v="6"/>
    <x v="0"/>
  </r>
  <r>
    <n v="10699"/>
    <n v="1985"/>
    <s v="Graduation"/>
    <s v="Married"/>
    <n v="44322"/>
    <n v="0"/>
    <n v="0"/>
    <n v="0"/>
    <n v="0"/>
    <n v="0"/>
    <n v="0"/>
    <n v="0"/>
    <x v="6"/>
    <x v="2"/>
  </r>
  <r>
    <n v="7516"/>
    <n v="1983"/>
    <s v="Graduation"/>
    <s v="Married"/>
    <n v="30096"/>
    <n v="0"/>
    <n v="0"/>
    <n v="0"/>
    <n v="0"/>
    <n v="0"/>
    <n v="0"/>
    <n v="0"/>
    <x v="4"/>
    <x v="2"/>
  </r>
  <r>
    <n v="3129"/>
    <n v="1983"/>
    <s v="Graduation"/>
    <s v="Married"/>
    <n v="30096"/>
    <n v="0"/>
    <n v="0"/>
    <n v="0"/>
    <n v="0"/>
    <n v="0"/>
    <n v="0"/>
    <n v="0"/>
    <x v="0"/>
    <x v="2"/>
  </r>
  <r>
    <n v="5121"/>
    <n v="1977"/>
    <s v="Graduation"/>
    <s v="Single"/>
    <n v="56628"/>
    <n v="1"/>
    <n v="0"/>
    <n v="0"/>
    <n v="0"/>
    <n v="0"/>
    <n v="0"/>
    <n v="0"/>
    <x v="1"/>
    <x v="0"/>
  </r>
  <r>
    <n v="2186"/>
    <n v="1977"/>
    <s v="2n Cycle"/>
    <s v="Together"/>
    <n v="82326"/>
    <n v="0"/>
    <n v="1"/>
    <n v="1"/>
    <n v="1"/>
    <n v="0"/>
    <n v="1"/>
    <n v="0"/>
    <x v="0"/>
    <x v="5"/>
  </r>
  <r>
    <n v="10548"/>
    <n v="1995"/>
    <s v="Graduation"/>
    <s v="Single"/>
    <n v="71163"/>
    <n v="0"/>
    <n v="0"/>
    <n v="0"/>
    <n v="0"/>
    <n v="0"/>
    <n v="0"/>
    <n v="0"/>
    <x v="4"/>
    <x v="2"/>
  </r>
  <r>
    <n v="6384"/>
    <n v="1978"/>
    <s v="Graduation"/>
    <s v="Divorced"/>
    <n v="71022"/>
    <n v="1"/>
    <n v="0"/>
    <n v="0"/>
    <n v="0"/>
    <n v="0"/>
    <n v="0"/>
    <n v="0"/>
    <x v="2"/>
    <x v="0"/>
  </r>
  <r>
    <n v="2625"/>
    <n v="1954"/>
    <s v="2n Cycle"/>
    <s v="Single"/>
    <n v="42607"/>
    <n v="0"/>
    <n v="0"/>
    <n v="0"/>
    <n v="0"/>
    <n v="0"/>
    <n v="0"/>
    <n v="0"/>
    <x v="6"/>
    <x v="2"/>
  </r>
  <r>
    <n v="1676"/>
    <n v="1975"/>
    <s v="Graduation"/>
    <s v="Married"/>
    <n v="43057"/>
    <n v="0"/>
    <n v="0"/>
    <n v="0"/>
    <n v="0"/>
    <n v="0"/>
    <n v="0"/>
    <n v="0"/>
    <x v="0"/>
    <x v="2"/>
  </r>
  <r>
    <n v="5534"/>
    <n v="1975"/>
    <s v="Master"/>
    <s v="Married"/>
    <n v="47808"/>
    <n v="1"/>
    <n v="0"/>
    <n v="0"/>
    <n v="0"/>
    <n v="0"/>
    <n v="0"/>
    <n v="0"/>
    <x v="0"/>
    <x v="0"/>
  </r>
  <r>
    <n v="6859"/>
    <n v="1987"/>
    <s v="Graduation"/>
    <s v="Single"/>
    <n v="29236"/>
    <n v="0"/>
    <n v="0"/>
    <n v="0"/>
    <n v="0"/>
    <n v="0"/>
    <n v="0"/>
    <n v="0"/>
    <x v="0"/>
    <x v="2"/>
  </r>
  <r>
    <n v="271"/>
    <n v="1969"/>
    <s v="Graduation"/>
    <s v="Widow"/>
    <n v="40590"/>
    <n v="1"/>
    <n v="0"/>
    <n v="0"/>
    <n v="0"/>
    <n v="0"/>
    <n v="0"/>
    <n v="0"/>
    <x v="1"/>
    <x v="0"/>
  </r>
  <r>
    <n v="7699"/>
    <n v="1969"/>
    <s v="Graduation"/>
    <s v="Widow"/>
    <n v="40590"/>
    <n v="1"/>
    <n v="0"/>
    <n v="0"/>
    <n v="0"/>
    <n v="0"/>
    <n v="0"/>
    <n v="0"/>
    <x v="1"/>
    <x v="0"/>
  </r>
  <r>
    <n v="7832"/>
    <n v="1959"/>
    <s v="Master"/>
    <s v="Married"/>
    <n v="77520"/>
    <n v="1"/>
    <n v="0"/>
    <n v="1"/>
    <n v="1"/>
    <n v="0"/>
    <n v="1"/>
    <n v="0"/>
    <x v="0"/>
    <x v="5"/>
  </r>
  <r>
    <n v="938"/>
    <n v="1981"/>
    <s v="Graduation"/>
    <s v="Married"/>
    <n v="40211"/>
    <n v="1"/>
    <n v="0"/>
    <n v="0"/>
    <n v="0"/>
    <n v="0"/>
    <n v="0"/>
    <n v="0"/>
    <x v="0"/>
    <x v="0"/>
  </r>
  <r>
    <n v="7873"/>
    <n v="1973"/>
    <s v="PhD"/>
    <s v="Together"/>
    <n v="63516"/>
    <n v="0"/>
    <n v="0"/>
    <n v="0"/>
    <n v="0"/>
    <n v="0"/>
    <n v="0"/>
    <n v="0"/>
    <x v="1"/>
    <x v="2"/>
  </r>
  <r>
    <n v="9967"/>
    <n v="1974"/>
    <s v="Graduation"/>
    <s v="Divorced"/>
    <n v="53034"/>
    <n v="0"/>
    <n v="0"/>
    <n v="0"/>
    <n v="0"/>
    <n v="0"/>
    <n v="0"/>
    <n v="0"/>
    <x v="2"/>
    <x v="2"/>
  </r>
  <r>
    <n v="1087"/>
    <n v="1975"/>
    <s v="Master"/>
    <s v="Together"/>
    <n v="22669"/>
    <n v="0"/>
    <n v="0"/>
    <n v="0"/>
    <n v="0"/>
    <n v="0"/>
    <n v="1"/>
    <n v="0"/>
    <x v="0"/>
    <x v="0"/>
  </r>
  <r>
    <n v="8314"/>
    <n v="1982"/>
    <s v="Graduation"/>
    <s v="Married"/>
    <n v="79908"/>
    <n v="0"/>
    <n v="0"/>
    <n v="1"/>
    <n v="0"/>
    <n v="0"/>
    <n v="0"/>
    <n v="0"/>
    <x v="0"/>
    <x v="0"/>
  </r>
  <r>
    <n v="3762"/>
    <n v="1986"/>
    <s v="PhD"/>
    <s v="Single"/>
    <n v="69867"/>
    <n v="0"/>
    <n v="0"/>
    <n v="0"/>
    <n v="1"/>
    <n v="0"/>
    <n v="1"/>
    <n v="0"/>
    <x v="6"/>
    <x v="1"/>
  </r>
  <r>
    <n v="10383"/>
    <n v="1966"/>
    <s v="Graduation"/>
    <s v="Divorced"/>
    <n v="70287"/>
    <n v="0"/>
    <n v="0"/>
    <n v="0"/>
    <n v="0"/>
    <n v="0"/>
    <n v="1"/>
    <n v="0"/>
    <x v="3"/>
    <x v="0"/>
  </r>
  <r>
    <n v="6798"/>
    <n v="1966"/>
    <s v="Graduation"/>
    <s v="Single"/>
    <n v="37070"/>
    <n v="0"/>
    <n v="0"/>
    <n v="0"/>
    <n v="0"/>
    <n v="0"/>
    <n v="1"/>
    <n v="0"/>
    <x v="6"/>
    <x v="0"/>
  </r>
  <r>
    <n v="4168"/>
    <n v="1966"/>
    <s v="Graduation"/>
    <s v="Single"/>
    <n v="37070"/>
    <n v="0"/>
    <n v="0"/>
    <n v="0"/>
    <n v="0"/>
    <n v="0"/>
    <n v="1"/>
    <n v="0"/>
    <x v="0"/>
    <x v="0"/>
  </r>
  <r>
    <n v="6690"/>
    <n v="1966"/>
    <s v="Master"/>
    <s v="Married"/>
    <n v="38179"/>
    <n v="0"/>
    <n v="0"/>
    <n v="0"/>
    <n v="0"/>
    <n v="0"/>
    <n v="0"/>
    <n v="0"/>
    <x v="6"/>
    <x v="2"/>
  </r>
  <r>
    <n v="10602"/>
    <n v="1983"/>
    <s v="Graduation"/>
    <s v="Married"/>
    <n v="39922"/>
    <n v="0"/>
    <n v="0"/>
    <n v="0"/>
    <n v="0"/>
    <n v="0"/>
    <n v="0"/>
    <n v="0"/>
    <x v="5"/>
    <x v="2"/>
  </r>
  <r>
    <n v="3220"/>
    <n v="1983"/>
    <s v="Graduation"/>
    <s v="Married"/>
    <n v="39922"/>
    <n v="0"/>
    <n v="0"/>
    <n v="0"/>
    <n v="0"/>
    <n v="0"/>
    <n v="0"/>
    <n v="0"/>
    <x v="4"/>
    <x v="2"/>
  </r>
  <r>
    <n v="5424"/>
    <n v="1983"/>
    <s v="Graduation"/>
    <s v="Married"/>
    <n v="39922"/>
    <n v="0"/>
    <n v="0"/>
    <n v="0"/>
    <n v="0"/>
    <n v="0"/>
    <n v="0"/>
    <n v="0"/>
    <x v="6"/>
    <x v="2"/>
  </r>
  <r>
    <n v="7488"/>
    <n v="1963"/>
    <s v="Master"/>
    <s v="Single"/>
    <n v="64191"/>
    <n v="0"/>
    <n v="0"/>
    <n v="0"/>
    <n v="0"/>
    <n v="0"/>
    <n v="0"/>
    <n v="0"/>
    <x v="0"/>
    <x v="2"/>
  </r>
  <r>
    <n v="5289"/>
    <n v="1975"/>
    <s v="2n Cycle"/>
    <s v="Single"/>
    <n v="41658"/>
    <n v="0"/>
    <n v="0"/>
    <n v="0"/>
    <n v="0"/>
    <n v="0"/>
    <n v="0"/>
    <n v="0"/>
    <x v="3"/>
    <x v="2"/>
  </r>
  <r>
    <n v="347"/>
    <n v="1976"/>
    <s v="Graduation"/>
    <s v="Divorced"/>
    <n v="40780"/>
    <n v="0"/>
    <n v="0"/>
    <n v="0"/>
    <n v="0"/>
    <n v="0"/>
    <n v="0"/>
    <n v="0"/>
    <x v="1"/>
    <x v="2"/>
  </r>
  <r>
    <n v="5236"/>
    <n v="1979"/>
    <s v="Graduation"/>
    <s v="Together"/>
    <n v="77568"/>
    <n v="0"/>
    <n v="1"/>
    <n v="1"/>
    <n v="1"/>
    <n v="0"/>
    <n v="0"/>
    <n v="0"/>
    <x v="0"/>
    <x v="3"/>
  </r>
  <r>
    <n v="9478"/>
    <n v="1985"/>
    <s v="Graduation"/>
    <s v="Single"/>
    <n v="66503"/>
    <n v="0"/>
    <n v="0"/>
    <n v="0"/>
    <n v="0"/>
    <n v="0"/>
    <n v="0"/>
    <n v="0"/>
    <x v="0"/>
    <x v="2"/>
  </r>
  <r>
    <n v="477"/>
    <n v="1986"/>
    <s v="Graduation"/>
    <s v="Married"/>
    <n v="83512"/>
    <n v="1"/>
    <n v="0"/>
    <n v="1"/>
    <n v="1"/>
    <n v="1"/>
    <n v="1"/>
    <n v="0"/>
    <x v="0"/>
    <x v="4"/>
  </r>
  <r>
    <n v="7411"/>
    <n v="1964"/>
    <s v="PhD"/>
    <s v="Married"/>
    <n v="31686"/>
    <n v="0"/>
    <n v="0"/>
    <n v="0"/>
    <n v="0"/>
    <n v="0"/>
    <n v="0"/>
    <n v="0"/>
    <x v="6"/>
    <x v="2"/>
  </r>
  <r>
    <n v="3107"/>
    <n v="1976"/>
    <s v="Graduation"/>
    <s v="Together"/>
    <n v="71322"/>
    <n v="0"/>
    <n v="0"/>
    <n v="0"/>
    <n v="0"/>
    <n v="0"/>
    <n v="0"/>
    <n v="0"/>
    <x v="3"/>
    <x v="2"/>
  </r>
  <r>
    <n v="7437"/>
    <n v="1988"/>
    <s v="Graduation"/>
    <s v="Single"/>
    <n v="27938"/>
    <n v="0"/>
    <n v="0"/>
    <n v="0"/>
    <n v="0"/>
    <n v="0"/>
    <n v="0"/>
    <n v="0"/>
    <x v="3"/>
    <x v="2"/>
  </r>
  <r>
    <n v="255"/>
    <n v="1951"/>
    <s v="Graduation"/>
    <s v="Divorced"/>
    <n v="22263"/>
    <n v="0"/>
    <n v="0"/>
    <n v="0"/>
    <n v="0"/>
    <n v="0"/>
    <n v="0"/>
    <n v="1"/>
    <x v="0"/>
    <x v="2"/>
  </r>
  <r>
    <n v="3790"/>
    <n v="1956"/>
    <s v="Graduation"/>
    <s v="Together"/>
    <n v="34633"/>
    <n v="0"/>
    <n v="0"/>
    <n v="0"/>
    <n v="0"/>
    <n v="0"/>
    <n v="0"/>
    <n v="0"/>
    <x v="6"/>
    <x v="2"/>
  </r>
  <r>
    <n v="749"/>
    <n v="1981"/>
    <s v="Graduation"/>
    <s v="Together"/>
    <n v="42162"/>
    <n v="1"/>
    <n v="0"/>
    <n v="0"/>
    <n v="0"/>
    <n v="0"/>
    <n v="1"/>
    <n v="0"/>
    <x v="0"/>
    <x v="1"/>
  </r>
  <r>
    <n v="8650"/>
    <n v="1978"/>
    <s v="Graduation"/>
    <s v="Widow"/>
    <n v="54162"/>
    <n v="0"/>
    <n v="0"/>
    <n v="0"/>
    <n v="0"/>
    <n v="0"/>
    <n v="0"/>
    <n v="0"/>
    <x v="0"/>
    <x v="2"/>
  </r>
  <r>
    <n v="607"/>
    <n v="1955"/>
    <s v="2n Cycle"/>
    <s v="Divorced"/>
    <n v="41769"/>
    <n v="0"/>
    <n v="0"/>
    <n v="0"/>
    <n v="0"/>
    <n v="0"/>
    <n v="0"/>
    <n v="0"/>
    <x v="5"/>
    <x v="2"/>
  </r>
  <r>
    <n v="1008"/>
    <n v="1981"/>
    <s v="PhD"/>
    <s v="Together"/>
    <n v="44953"/>
    <n v="1"/>
    <n v="0"/>
    <n v="0"/>
    <n v="0"/>
    <n v="0"/>
    <n v="0"/>
    <n v="0"/>
    <x v="4"/>
    <x v="0"/>
  </r>
  <r>
    <n v="9396"/>
    <n v="1978"/>
    <s v="PhD"/>
    <s v="Married"/>
    <n v="37717"/>
    <n v="0"/>
    <n v="0"/>
    <n v="0"/>
    <n v="0"/>
    <n v="0"/>
    <n v="0"/>
    <n v="0"/>
    <x v="6"/>
    <x v="2"/>
  </r>
  <r>
    <n v="933"/>
    <n v="1978"/>
    <s v="PhD"/>
    <s v="Married"/>
    <n v="37717"/>
    <n v="0"/>
    <n v="0"/>
    <n v="0"/>
    <n v="0"/>
    <n v="0"/>
    <n v="0"/>
    <n v="0"/>
    <x v="0"/>
    <x v="2"/>
  </r>
  <r>
    <n v="5710"/>
    <n v="1970"/>
    <s v="Graduation"/>
    <s v="Together"/>
    <n v="40548"/>
    <n v="0"/>
    <n v="1"/>
    <n v="0"/>
    <n v="0"/>
    <n v="0"/>
    <n v="0"/>
    <n v="0"/>
    <x v="3"/>
    <x v="0"/>
  </r>
  <r>
    <n v="2882"/>
    <n v="1975"/>
    <s v="2n Cycle"/>
    <s v="Divorced"/>
    <n v="67893"/>
    <n v="0"/>
    <n v="0"/>
    <n v="0"/>
    <n v="0"/>
    <n v="0"/>
    <n v="0"/>
    <n v="0"/>
    <x v="6"/>
    <x v="2"/>
  </r>
  <r>
    <n v="2379"/>
    <n v="1953"/>
    <s v="Graduation"/>
    <s v="Single"/>
    <n v="69267"/>
    <n v="0"/>
    <n v="0"/>
    <n v="0"/>
    <n v="0"/>
    <n v="0"/>
    <n v="1"/>
    <n v="0"/>
    <x v="6"/>
    <x v="0"/>
  </r>
  <r>
    <n v="5342"/>
    <n v="1976"/>
    <s v="Basic"/>
    <s v="Divorced"/>
    <n v="9548"/>
    <n v="0"/>
    <n v="0"/>
    <n v="0"/>
    <n v="0"/>
    <n v="0"/>
    <n v="0"/>
    <n v="0"/>
    <x v="1"/>
    <x v="2"/>
  </r>
  <r>
    <n v="3262"/>
    <n v="1958"/>
    <s v="Graduation"/>
    <s v="Single"/>
    <n v="68281"/>
    <n v="0"/>
    <n v="0"/>
    <n v="0"/>
    <n v="0"/>
    <n v="0"/>
    <n v="1"/>
    <n v="0"/>
    <x v="0"/>
    <x v="0"/>
  </r>
  <r>
    <n v="5832"/>
    <n v="1960"/>
    <s v="2n Cycle"/>
    <s v="Together"/>
    <n v="92556"/>
    <n v="0"/>
    <n v="0"/>
    <n v="0"/>
    <n v="0"/>
    <n v="0"/>
    <n v="0"/>
    <n v="0"/>
    <x v="0"/>
    <x v="2"/>
  </r>
  <r>
    <n v="5025"/>
    <n v="1979"/>
    <s v="Graduation"/>
    <s v="Single"/>
    <n v="48526"/>
    <n v="0"/>
    <n v="0"/>
    <n v="0"/>
    <n v="0"/>
    <n v="0"/>
    <n v="0"/>
    <n v="0"/>
    <x v="0"/>
    <x v="2"/>
  </r>
  <r>
    <n v="569"/>
    <n v="1991"/>
    <s v="Graduation"/>
    <s v="Single"/>
    <n v="90273"/>
    <n v="0"/>
    <n v="1"/>
    <n v="1"/>
    <n v="1"/>
    <n v="0"/>
    <n v="1"/>
    <n v="0"/>
    <x v="0"/>
    <x v="5"/>
  </r>
  <r>
    <n v="3102"/>
    <n v="1981"/>
    <s v="2n Cycle"/>
    <s v="Together"/>
    <n v="19414"/>
    <n v="0"/>
    <n v="0"/>
    <n v="0"/>
    <n v="0"/>
    <n v="0"/>
    <n v="0"/>
    <n v="0"/>
    <x v="1"/>
    <x v="2"/>
  </r>
  <r>
    <n v="9449"/>
    <n v="1958"/>
    <s v="PhD"/>
    <s v="Single"/>
    <n v="79761"/>
    <n v="0"/>
    <n v="0"/>
    <n v="0"/>
    <n v="0"/>
    <n v="0"/>
    <n v="0"/>
    <n v="0"/>
    <x v="6"/>
    <x v="2"/>
  </r>
  <r>
    <n v="8104"/>
    <n v="1951"/>
    <s v="PhD"/>
    <s v="Married"/>
    <n v="53312"/>
    <n v="0"/>
    <n v="0"/>
    <n v="0"/>
    <n v="0"/>
    <n v="0"/>
    <n v="0"/>
    <n v="0"/>
    <x v="0"/>
    <x v="2"/>
  </r>
  <r>
    <n v="75"/>
    <n v="1982"/>
    <s v="2n Cycle"/>
    <s v="Together"/>
    <n v="41039"/>
    <n v="0"/>
    <n v="0"/>
    <n v="0"/>
    <n v="0"/>
    <n v="0"/>
    <n v="0"/>
    <n v="0"/>
    <x v="2"/>
    <x v="2"/>
  </r>
  <r>
    <n v="6421"/>
    <n v="1961"/>
    <s v="Graduation"/>
    <s v="Together"/>
    <n v="88347"/>
    <n v="0"/>
    <n v="0"/>
    <n v="0"/>
    <n v="1"/>
    <n v="0"/>
    <n v="0"/>
    <n v="0"/>
    <x v="0"/>
    <x v="0"/>
  </r>
  <r>
    <n v="3037"/>
    <n v="1983"/>
    <s v="PhD"/>
    <s v="Married"/>
    <n v="50150"/>
    <n v="0"/>
    <n v="0"/>
    <n v="0"/>
    <n v="0"/>
    <n v="0"/>
    <n v="0"/>
    <n v="0"/>
    <x v="1"/>
    <x v="2"/>
  </r>
  <r>
    <n v="4698"/>
    <n v="1983"/>
    <s v="PhD"/>
    <s v="Married"/>
    <n v="50150"/>
    <n v="0"/>
    <n v="0"/>
    <n v="0"/>
    <n v="0"/>
    <n v="0"/>
    <n v="0"/>
    <n v="0"/>
    <x v="0"/>
    <x v="2"/>
  </r>
  <r>
    <n v="948"/>
    <n v="1971"/>
    <s v="Graduation"/>
    <s v="Single"/>
    <n v="10245"/>
    <n v="0"/>
    <n v="0"/>
    <n v="0"/>
    <n v="0"/>
    <n v="0"/>
    <n v="0"/>
    <n v="0"/>
    <x v="0"/>
    <x v="2"/>
  </r>
  <r>
    <n v="6177"/>
    <n v="1985"/>
    <s v="PhD"/>
    <s v="Married"/>
    <n v="33454"/>
    <n v="0"/>
    <n v="0"/>
    <n v="0"/>
    <n v="0"/>
    <n v="0"/>
    <n v="0"/>
    <n v="0"/>
    <x v="2"/>
    <x v="2"/>
  </r>
  <r>
    <n v="3517"/>
    <n v="1952"/>
    <s v="Graduation"/>
    <s v="Single"/>
    <n v="40887"/>
    <n v="0"/>
    <n v="0"/>
    <n v="0"/>
    <n v="0"/>
    <n v="0"/>
    <n v="1"/>
    <n v="0"/>
    <x v="0"/>
    <x v="0"/>
  </r>
  <r>
    <n v="3491"/>
    <n v="1975"/>
    <s v="Graduation"/>
    <s v="Together"/>
    <n v="55914"/>
    <n v="0"/>
    <n v="0"/>
    <n v="0"/>
    <n v="0"/>
    <n v="0"/>
    <n v="0"/>
    <n v="0"/>
    <x v="2"/>
    <x v="2"/>
  </r>
  <r>
    <n v="7610"/>
    <n v="1983"/>
    <s v="Graduation"/>
    <s v="Together"/>
    <n v="37292"/>
    <n v="0"/>
    <n v="0"/>
    <n v="0"/>
    <n v="0"/>
    <n v="0"/>
    <n v="0"/>
    <n v="0"/>
    <x v="0"/>
    <x v="2"/>
  </r>
  <r>
    <n v="4377"/>
    <n v="1971"/>
    <s v="Graduation"/>
    <s v="Married"/>
    <n v="52914"/>
    <n v="1"/>
    <n v="0"/>
    <n v="0"/>
    <n v="0"/>
    <n v="0"/>
    <n v="0"/>
    <n v="0"/>
    <x v="1"/>
    <x v="0"/>
  </r>
  <r>
    <n v="9850"/>
    <n v="1972"/>
    <s v="2n Cycle"/>
    <s v="Married"/>
    <n v="24884"/>
    <n v="0"/>
    <n v="0"/>
    <n v="0"/>
    <n v="0"/>
    <n v="0"/>
    <n v="0"/>
    <n v="0"/>
    <x v="0"/>
    <x v="2"/>
  </r>
  <r>
    <n v="5544"/>
    <n v="1970"/>
    <s v="Graduation"/>
    <s v="Single"/>
    <n v="67384"/>
    <n v="0"/>
    <n v="1"/>
    <n v="0"/>
    <n v="0"/>
    <n v="0"/>
    <n v="0"/>
    <n v="0"/>
    <x v="0"/>
    <x v="0"/>
  </r>
  <r>
    <n v="6497"/>
    <n v="1960"/>
    <s v="Graduation"/>
    <s v="Married"/>
    <n v="51651"/>
    <n v="0"/>
    <n v="0"/>
    <n v="0"/>
    <n v="0"/>
    <n v="0"/>
    <n v="0"/>
    <n v="0"/>
    <x v="3"/>
    <x v="2"/>
  </r>
  <r>
    <n v="4543"/>
    <n v="1980"/>
    <s v="Graduation"/>
    <s v="Married"/>
    <n v="82497"/>
    <n v="0"/>
    <n v="0"/>
    <n v="1"/>
    <n v="0"/>
    <n v="0"/>
    <n v="0"/>
    <n v="0"/>
    <x v="6"/>
    <x v="0"/>
  </r>
  <r>
    <n v="5117"/>
    <n v="1963"/>
    <s v="2n Cycle"/>
    <s v="Married"/>
    <n v="32632"/>
    <n v="0"/>
    <n v="0"/>
    <n v="0"/>
    <n v="0"/>
    <n v="0"/>
    <n v="0"/>
    <n v="0"/>
    <x v="0"/>
    <x v="2"/>
  </r>
  <r>
    <n v="1448"/>
    <n v="1963"/>
    <s v="Master"/>
    <s v="Married"/>
    <n v="33562"/>
    <n v="0"/>
    <n v="0"/>
    <n v="0"/>
    <n v="0"/>
    <n v="0"/>
    <n v="0"/>
    <n v="0"/>
    <x v="5"/>
    <x v="2"/>
  </r>
  <r>
    <n v="6887"/>
    <n v="1967"/>
    <s v="Graduation"/>
    <s v="Single"/>
    <n v="79146"/>
    <n v="0"/>
    <n v="0"/>
    <n v="0"/>
    <n v="0"/>
    <n v="0"/>
    <n v="0"/>
    <n v="0"/>
    <x v="4"/>
    <x v="2"/>
  </r>
  <r>
    <n v="7500"/>
    <n v="1967"/>
    <s v="Graduation"/>
    <s v="Single"/>
    <n v="79146"/>
    <n v="0"/>
    <n v="0"/>
    <n v="0"/>
    <n v="0"/>
    <n v="0"/>
    <n v="0"/>
    <n v="0"/>
    <x v="0"/>
    <x v="2"/>
  </r>
  <r>
    <n v="2724"/>
    <n v="1981"/>
    <s v="Master"/>
    <s v="Single"/>
    <n v="36143"/>
    <n v="0"/>
    <n v="0"/>
    <n v="0"/>
    <n v="0"/>
    <n v="0"/>
    <n v="0"/>
    <n v="0"/>
    <x v="0"/>
    <x v="2"/>
  </r>
  <r>
    <n v="2256"/>
    <n v="1973"/>
    <s v="Master"/>
    <s v="Married"/>
    <n v="27159"/>
    <n v="0"/>
    <n v="0"/>
    <n v="0"/>
    <n v="0"/>
    <n v="0"/>
    <n v="0"/>
    <n v="0"/>
    <x v="0"/>
    <x v="2"/>
  </r>
  <r>
    <n v="1100"/>
    <n v="1960"/>
    <s v="Master"/>
    <s v="Together"/>
    <n v="41275"/>
    <n v="0"/>
    <n v="0"/>
    <n v="0"/>
    <n v="0"/>
    <n v="0"/>
    <n v="0"/>
    <n v="0"/>
    <x v="1"/>
    <x v="2"/>
  </r>
  <r>
    <n v="7725"/>
    <n v="1965"/>
    <s v="2n Cycle"/>
    <s v="Married"/>
    <n v="76800"/>
    <n v="0"/>
    <n v="0"/>
    <n v="0"/>
    <n v="0"/>
    <n v="0"/>
    <n v="0"/>
    <n v="0"/>
    <x v="5"/>
    <x v="2"/>
  </r>
  <r>
    <n v="2612"/>
    <n v="1987"/>
    <s v="Graduation"/>
    <s v="Married"/>
    <n v="75794"/>
    <n v="0"/>
    <n v="0"/>
    <n v="0"/>
    <n v="1"/>
    <n v="0"/>
    <n v="0"/>
    <n v="0"/>
    <x v="6"/>
    <x v="0"/>
  </r>
  <r>
    <n v="113"/>
    <n v="1951"/>
    <s v="Graduation"/>
    <s v="Married"/>
    <n v="30833"/>
    <n v="0"/>
    <n v="0"/>
    <n v="0"/>
    <n v="0"/>
    <n v="0"/>
    <n v="0"/>
    <n v="0"/>
    <x v="0"/>
    <x v="2"/>
  </r>
  <r>
    <n v="2868"/>
    <n v="1949"/>
    <s v="PhD"/>
    <s v="Single"/>
    <n v="26518"/>
    <n v="0"/>
    <n v="0"/>
    <n v="0"/>
    <n v="0"/>
    <n v="0"/>
    <n v="1"/>
    <n v="0"/>
    <x v="2"/>
    <x v="0"/>
  </r>
  <r>
    <n v="4216"/>
    <n v="1981"/>
    <s v="Graduation"/>
    <s v="Single"/>
    <n v="91065"/>
    <n v="0"/>
    <n v="0"/>
    <n v="1"/>
    <n v="1"/>
    <n v="0"/>
    <n v="1"/>
    <n v="0"/>
    <x v="0"/>
    <x v="3"/>
  </r>
  <r>
    <n v="199"/>
    <n v="1962"/>
    <s v="Master"/>
    <s v="Single"/>
    <n v="45183"/>
    <n v="0"/>
    <n v="1"/>
    <n v="0"/>
    <n v="0"/>
    <n v="0"/>
    <n v="0"/>
    <n v="0"/>
    <x v="1"/>
    <x v="0"/>
  </r>
  <r>
    <n v="359"/>
    <n v="1950"/>
    <s v="Graduation"/>
    <s v="Together"/>
    <n v="48070"/>
    <n v="0"/>
    <n v="0"/>
    <n v="0"/>
    <n v="0"/>
    <n v="0"/>
    <n v="0"/>
    <n v="1"/>
    <x v="0"/>
    <x v="2"/>
  </r>
  <r>
    <n v="8842"/>
    <n v="1971"/>
    <s v="Graduation"/>
    <s v="Widow"/>
    <n v="30372"/>
    <n v="0"/>
    <n v="0"/>
    <n v="0"/>
    <n v="0"/>
    <n v="0"/>
    <n v="0"/>
    <n v="0"/>
    <x v="0"/>
    <x v="2"/>
  </r>
  <r>
    <n v="2154"/>
    <n v="1971"/>
    <s v="Graduation"/>
    <s v="Widow"/>
    <n v="30372"/>
    <n v="0"/>
    <n v="0"/>
    <n v="0"/>
    <n v="0"/>
    <n v="0"/>
    <n v="0"/>
    <n v="0"/>
    <x v="0"/>
    <x v="2"/>
  </r>
  <r>
    <n v="6050"/>
    <n v="1975"/>
    <s v="2n Cycle"/>
    <s v="Married"/>
    <n v="57036"/>
    <n v="1"/>
    <n v="0"/>
    <n v="0"/>
    <n v="0"/>
    <n v="0"/>
    <n v="0"/>
    <n v="0"/>
    <x v="5"/>
    <x v="0"/>
  </r>
  <r>
    <n v="9204"/>
    <n v="1970"/>
    <s v="Graduation"/>
    <s v="Widow"/>
    <n v="66731"/>
    <n v="0"/>
    <n v="0"/>
    <n v="0"/>
    <n v="0"/>
    <n v="0"/>
    <n v="0"/>
    <n v="0"/>
    <x v="0"/>
    <x v="2"/>
  </r>
  <r>
    <n v="4472"/>
    <n v="1970"/>
    <s v="PhD"/>
    <s v="Divorced"/>
    <n v="35682"/>
    <n v="0"/>
    <n v="0"/>
    <n v="0"/>
    <n v="0"/>
    <n v="0"/>
    <n v="0"/>
    <n v="0"/>
    <x v="3"/>
    <x v="2"/>
  </r>
  <r>
    <n v="6864"/>
    <n v="1989"/>
    <s v="Master"/>
    <s v="Divorced"/>
    <n v="10979"/>
    <n v="0"/>
    <n v="0"/>
    <n v="0"/>
    <n v="0"/>
    <n v="0"/>
    <n v="0"/>
    <n v="0"/>
    <x v="3"/>
    <x v="2"/>
  </r>
  <r>
    <n v="10617"/>
    <n v="1989"/>
    <s v="Master"/>
    <s v="Divorced"/>
    <n v="10979"/>
    <n v="0"/>
    <n v="0"/>
    <n v="0"/>
    <n v="0"/>
    <n v="0"/>
    <n v="0"/>
    <n v="0"/>
    <x v="0"/>
    <x v="2"/>
  </r>
  <r>
    <n v="3924"/>
    <n v="1965"/>
    <s v="PhD"/>
    <s v="Divorced"/>
    <n v="57912"/>
    <n v="0"/>
    <n v="1"/>
    <n v="0"/>
    <n v="0"/>
    <n v="0"/>
    <n v="0"/>
    <n v="0"/>
    <x v="6"/>
    <x v="0"/>
  </r>
  <r>
    <n v="5654"/>
    <n v="1972"/>
    <s v="Graduation"/>
    <s v="Married"/>
    <n v="36026"/>
    <n v="0"/>
    <n v="0"/>
    <n v="0"/>
    <n v="0"/>
    <n v="0"/>
    <n v="0"/>
    <n v="0"/>
    <x v="3"/>
    <x v="2"/>
  </r>
  <r>
    <n v="9216"/>
    <n v="1971"/>
    <s v="Graduation"/>
    <s v="Married"/>
    <n v="35788"/>
    <n v="0"/>
    <n v="0"/>
    <n v="0"/>
    <n v="0"/>
    <n v="0"/>
    <n v="0"/>
    <n v="0"/>
    <x v="1"/>
    <x v="2"/>
  </r>
  <r>
    <n v="8086"/>
    <n v="1959"/>
    <s v="Graduation"/>
    <s v="Married"/>
    <n v="42243"/>
    <n v="0"/>
    <n v="0"/>
    <n v="0"/>
    <n v="0"/>
    <n v="0"/>
    <n v="0"/>
    <n v="0"/>
    <x v="6"/>
    <x v="2"/>
  </r>
  <r>
    <n v="9097"/>
    <n v="1956"/>
    <s v="Graduation"/>
    <s v="Divorced"/>
    <n v="46086"/>
    <n v="0"/>
    <n v="0"/>
    <n v="0"/>
    <n v="0"/>
    <n v="0"/>
    <n v="0"/>
    <n v="0"/>
    <x v="0"/>
    <x v="2"/>
  </r>
  <r>
    <n v="7631"/>
    <n v="1978"/>
    <s v="Master"/>
    <s v="Together"/>
    <n v="61346"/>
    <n v="0"/>
    <n v="0"/>
    <n v="0"/>
    <n v="0"/>
    <n v="0"/>
    <n v="0"/>
    <n v="0"/>
    <x v="5"/>
    <x v="2"/>
  </r>
  <r>
    <n v="7275"/>
    <n v="1971"/>
    <s v="Master"/>
    <s v="Single"/>
    <n v="33316"/>
    <n v="0"/>
    <n v="0"/>
    <n v="0"/>
    <n v="0"/>
    <n v="0"/>
    <n v="0"/>
    <n v="0"/>
    <x v="2"/>
    <x v="2"/>
  </r>
  <r>
    <n v="8334"/>
    <n v="1971"/>
    <s v="Master"/>
    <s v="Single"/>
    <n v="33316"/>
    <n v="0"/>
    <n v="0"/>
    <n v="0"/>
    <n v="0"/>
    <n v="0"/>
    <n v="0"/>
    <n v="0"/>
    <x v="0"/>
    <x v="2"/>
  </r>
  <r>
    <n v="1987"/>
    <n v="1987"/>
    <s v="Basic"/>
    <s v="Single"/>
    <n v="21063"/>
    <n v="0"/>
    <n v="0"/>
    <n v="0"/>
    <n v="0"/>
    <n v="0"/>
    <n v="0"/>
    <n v="0"/>
    <x v="0"/>
    <x v="2"/>
  </r>
  <r>
    <n v="2281"/>
    <n v="1970"/>
    <s v="Graduation"/>
    <s v="Single"/>
    <n v="33697"/>
    <n v="1"/>
    <n v="0"/>
    <n v="0"/>
    <n v="0"/>
    <n v="0"/>
    <n v="0"/>
    <n v="0"/>
    <x v="4"/>
    <x v="0"/>
  </r>
  <r>
    <n v="7034"/>
    <n v="1978"/>
    <s v="2n Cycle"/>
    <s v="Married"/>
    <n v="25804"/>
    <n v="0"/>
    <n v="0"/>
    <n v="0"/>
    <n v="0"/>
    <n v="0"/>
    <n v="0"/>
    <n v="0"/>
    <x v="1"/>
    <x v="2"/>
  </r>
  <r>
    <n v="2797"/>
    <n v="1977"/>
    <s v="Graduation"/>
    <s v="Married"/>
    <n v="72117"/>
    <n v="0"/>
    <n v="0"/>
    <n v="0"/>
    <n v="0"/>
    <n v="0"/>
    <n v="0"/>
    <n v="0"/>
    <x v="0"/>
    <x v="2"/>
  </r>
  <r>
    <n v="3934"/>
    <n v="1966"/>
    <s v="Graduation"/>
    <s v="Married"/>
    <n v="61286"/>
    <n v="0"/>
    <n v="0"/>
    <n v="0"/>
    <n v="0"/>
    <n v="0"/>
    <n v="0"/>
    <n v="0"/>
    <x v="5"/>
    <x v="2"/>
  </r>
  <r>
    <n v="2493"/>
    <n v="1966"/>
    <s v="Graduation"/>
    <s v="Married"/>
    <n v="61286"/>
    <n v="0"/>
    <n v="0"/>
    <n v="0"/>
    <n v="0"/>
    <n v="0"/>
    <n v="0"/>
    <n v="0"/>
    <x v="4"/>
    <x v="2"/>
  </r>
  <r>
    <n v="3759"/>
    <n v="1958"/>
    <s v="Graduation"/>
    <s v="Together"/>
    <n v="65196"/>
    <n v="1"/>
    <n v="0"/>
    <n v="0"/>
    <n v="0"/>
    <n v="0"/>
    <n v="0"/>
    <n v="0"/>
    <x v="0"/>
    <x v="0"/>
  </r>
  <r>
    <n v="965"/>
    <n v="1971"/>
    <s v="Graduation"/>
    <s v="Divorced"/>
    <n v="55635"/>
    <n v="0"/>
    <n v="0"/>
    <n v="0"/>
    <n v="0"/>
    <n v="0"/>
    <n v="0"/>
    <n v="0"/>
    <x v="2"/>
    <x v="2"/>
  </r>
  <r>
    <n v="7378"/>
    <n v="1981"/>
    <s v="Master"/>
    <s v="Together"/>
    <n v="42021"/>
    <n v="1"/>
    <n v="0"/>
    <n v="0"/>
    <n v="0"/>
    <n v="0"/>
    <n v="0"/>
    <n v="0"/>
    <x v="0"/>
    <x v="0"/>
  </r>
  <r>
    <n v="1859"/>
    <n v="1972"/>
    <s v="Master"/>
    <s v="Married"/>
    <n v="75251"/>
    <n v="0"/>
    <n v="0"/>
    <n v="0"/>
    <n v="0"/>
    <n v="0"/>
    <n v="1"/>
    <n v="0"/>
    <x v="4"/>
    <x v="0"/>
  </r>
  <r>
    <n v="6263"/>
    <n v="1968"/>
    <s v="Graduation"/>
    <s v="Together"/>
    <n v="35322"/>
    <n v="0"/>
    <n v="0"/>
    <n v="0"/>
    <n v="0"/>
    <n v="0"/>
    <n v="0"/>
    <n v="0"/>
    <x v="0"/>
    <x v="2"/>
  </r>
  <r>
    <n v="2072"/>
    <n v="1969"/>
    <s v="PhD"/>
    <s v="Together"/>
    <n v="53374"/>
    <n v="1"/>
    <n v="0"/>
    <n v="0"/>
    <n v="0"/>
    <n v="0"/>
    <n v="1"/>
    <n v="0"/>
    <x v="1"/>
    <x v="1"/>
  </r>
  <r>
    <n v="8908"/>
    <n v="1959"/>
    <s v="Graduation"/>
    <s v="Married"/>
    <n v="87195"/>
    <n v="0"/>
    <n v="0"/>
    <n v="0"/>
    <n v="0"/>
    <n v="0"/>
    <n v="1"/>
    <n v="0"/>
    <x v="1"/>
    <x v="0"/>
  </r>
  <r>
    <n v="738"/>
    <n v="1981"/>
    <s v="2n Cycle"/>
    <s v="Single"/>
    <n v="42395"/>
    <n v="0"/>
    <n v="0"/>
    <n v="0"/>
    <n v="0"/>
    <n v="0"/>
    <n v="0"/>
    <n v="0"/>
    <x v="5"/>
    <x v="2"/>
  </r>
  <r>
    <n v="10129"/>
    <n v="1966"/>
    <s v="Graduation"/>
    <s v="Together"/>
    <n v="82427"/>
    <n v="0"/>
    <n v="0"/>
    <n v="1"/>
    <n v="0"/>
    <n v="0"/>
    <n v="0"/>
    <n v="0"/>
    <x v="0"/>
    <x v="0"/>
  </r>
  <r>
    <n v="807"/>
    <n v="1969"/>
    <s v="Master"/>
    <s v="Together"/>
    <n v="44602"/>
    <n v="0"/>
    <n v="0"/>
    <n v="0"/>
    <n v="0"/>
    <n v="0"/>
    <n v="0"/>
    <n v="0"/>
    <x v="5"/>
    <x v="2"/>
  </r>
  <r>
    <n v="3334"/>
    <n v="1951"/>
    <s v="Graduation"/>
    <s v="Married"/>
    <n v="94642"/>
    <n v="0"/>
    <n v="0"/>
    <n v="1"/>
    <n v="1"/>
    <n v="0"/>
    <n v="0"/>
    <n v="0"/>
    <x v="0"/>
    <x v="1"/>
  </r>
  <r>
    <n v="5423"/>
    <n v="1983"/>
    <s v="Graduation"/>
    <s v="Together"/>
    <n v="28359"/>
    <n v="0"/>
    <n v="0"/>
    <n v="0"/>
    <n v="0"/>
    <n v="0"/>
    <n v="0"/>
    <n v="0"/>
    <x v="6"/>
    <x v="2"/>
  </r>
  <r>
    <n v="4426"/>
    <n v="1975"/>
    <s v="Graduation"/>
    <s v="Single"/>
    <n v="55801"/>
    <n v="0"/>
    <n v="0"/>
    <n v="0"/>
    <n v="1"/>
    <n v="0"/>
    <n v="0"/>
    <n v="0"/>
    <x v="2"/>
    <x v="0"/>
  </r>
  <r>
    <n v="10489"/>
    <n v="1973"/>
    <s v="Graduation"/>
    <s v="Married"/>
    <n v="92955"/>
    <n v="0"/>
    <n v="0"/>
    <n v="1"/>
    <n v="1"/>
    <n v="0"/>
    <n v="1"/>
    <n v="0"/>
    <x v="6"/>
    <x v="3"/>
  </r>
  <r>
    <n v="2570"/>
    <n v="1968"/>
    <s v="Graduation"/>
    <s v="Together"/>
    <n v="56534"/>
    <n v="0"/>
    <n v="1"/>
    <n v="0"/>
    <n v="0"/>
    <n v="1"/>
    <n v="1"/>
    <n v="0"/>
    <x v="0"/>
    <x v="3"/>
  </r>
  <r>
    <n v="3834"/>
    <n v="1962"/>
    <s v="Graduation"/>
    <s v="Single"/>
    <n v="69627"/>
    <n v="0"/>
    <n v="0"/>
    <n v="0"/>
    <n v="0"/>
    <n v="0"/>
    <n v="0"/>
    <n v="0"/>
    <x v="2"/>
    <x v="2"/>
  </r>
  <r>
    <n v="590"/>
    <n v="1970"/>
    <s v="Master"/>
    <s v="Divorced"/>
    <n v="78579"/>
    <n v="0"/>
    <n v="0"/>
    <n v="0"/>
    <n v="0"/>
    <n v="0"/>
    <n v="1"/>
    <n v="0"/>
    <x v="0"/>
    <x v="0"/>
  </r>
  <r>
    <n v="4791"/>
    <n v="1980"/>
    <s v="Graduation"/>
    <s v="Together"/>
    <n v="44964"/>
    <n v="0"/>
    <n v="0"/>
    <n v="0"/>
    <n v="0"/>
    <n v="0"/>
    <n v="0"/>
    <n v="0"/>
    <x v="3"/>
    <x v="2"/>
  </r>
  <r>
    <n v="5304"/>
    <n v="1974"/>
    <s v="PhD"/>
    <s v="Single"/>
    <n v="30899"/>
    <n v="0"/>
    <n v="0"/>
    <n v="0"/>
    <n v="0"/>
    <n v="0"/>
    <n v="0"/>
    <n v="0"/>
    <x v="6"/>
    <x v="2"/>
  </r>
  <r>
    <n v="2426"/>
    <n v="1964"/>
    <s v="PhD"/>
    <s v="Divorced"/>
    <n v="78825"/>
    <n v="0"/>
    <n v="0"/>
    <n v="0"/>
    <n v="0"/>
    <n v="0"/>
    <n v="1"/>
    <n v="0"/>
    <x v="0"/>
    <x v="0"/>
  </r>
  <r>
    <n v="35"/>
    <n v="1987"/>
    <s v="Graduation"/>
    <s v="Married"/>
    <n v="25545"/>
    <n v="0"/>
    <n v="0"/>
    <n v="0"/>
    <n v="0"/>
    <n v="0"/>
    <n v="1"/>
    <n v="0"/>
    <x v="0"/>
    <x v="0"/>
  </r>
  <r>
    <n v="8041"/>
    <n v="1971"/>
    <s v="PhD"/>
    <s v="Widow"/>
    <n v="47111"/>
    <n v="0"/>
    <n v="0"/>
    <n v="0"/>
    <n v="0"/>
    <n v="0"/>
    <n v="0"/>
    <n v="0"/>
    <x v="6"/>
    <x v="2"/>
  </r>
  <r>
    <n v="3584"/>
    <n v="1955"/>
    <s v="PhD"/>
    <s v="Single"/>
    <n v="49667"/>
    <n v="1"/>
    <n v="0"/>
    <n v="0"/>
    <n v="0"/>
    <n v="0"/>
    <n v="1"/>
    <n v="0"/>
    <x v="1"/>
    <x v="1"/>
  </r>
  <r>
    <n v="7718"/>
    <n v="1947"/>
    <s v="Master"/>
    <s v="Together"/>
    <n v="66000"/>
    <n v="0"/>
    <n v="0"/>
    <n v="0"/>
    <n v="0"/>
    <n v="0"/>
    <n v="0"/>
    <n v="0"/>
    <x v="0"/>
    <x v="2"/>
  </r>
  <r>
    <n v="8605"/>
    <n v="1964"/>
    <s v="PhD"/>
    <s v="Together"/>
    <n v="46910"/>
    <n v="0"/>
    <n v="0"/>
    <n v="0"/>
    <n v="0"/>
    <n v="0"/>
    <n v="0"/>
    <n v="0"/>
    <x v="0"/>
    <x v="2"/>
  </r>
  <r>
    <n v="1646"/>
    <n v="1972"/>
    <s v="Basic"/>
    <s v="Married"/>
    <n v="25224"/>
    <n v="0"/>
    <n v="0"/>
    <n v="0"/>
    <n v="0"/>
    <n v="0"/>
    <n v="0"/>
    <n v="0"/>
    <x v="1"/>
    <x v="2"/>
  </r>
  <r>
    <n v="9206"/>
    <n v="1968"/>
    <s v="Graduation"/>
    <s v="Together"/>
    <n v="77382"/>
    <n v="0"/>
    <n v="0"/>
    <n v="1"/>
    <n v="0"/>
    <n v="0"/>
    <n v="0"/>
    <n v="0"/>
    <x v="0"/>
    <x v="0"/>
  </r>
  <r>
    <n v="10757"/>
    <n v="1967"/>
    <s v="PhD"/>
    <s v="Divorced"/>
    <n v="28420"/>
    <n v="0"/>
    <n v="0"/>
    <n v="0"/>
    <n v="0"/>
    <n v="0"/>
    <n v="0"/>
    <n v="0"/>
    <x v="0"/>
    <x v="2"/>
  </r>
  <r>
    <n v="6885"/>
    <n v="1977"/>
    <s v="Graduation"/>
    <s v="Divorced"/>
    <n v="32952"/>
    <n v="0"/>
    <n v="0"/>
    <n v="0"/>
    <n v="0"/>
    <n v="0"/>
    <n v="0"/>
    <n v="0"/>
    <x v="1"/>
    <x v="2"/>
  </r>
  <r>
    <n v="907"/>
    <n v="1975"/>
    <s v="Graduation"/>
    <s v="Married"/>
    <n v="46149"/>
    <n v="0"/>
    <n v="0"/>
    <n v="0"/>
    <n v="0"/>
    <n v="0"/>
    <n v="0"/>
    <n v="0"/>
    <x v="0"/>
    <x v="2"/>
  </r>
  <r>
    <n v="3867"/>
    <n v="1947"/>
    <s v="PhD"/>
    <s v="Together"/>
    <n v="73059"/>
    <n v="0"/>
    <n v="0"/>
    <n v="0"/>
    <n v="0"/>
    <n v="0"/>
    <n v="0"/>
    <n v="0"/>
    <x v="0"/>
    <x v="2"/>
  </r>
  <r>
    <n v="3859"/>
    <n v="1947"/>
    <s v="PhD"/>
    <s v="Together"/>
    <n v="73059"/>
    <n v="0"/>
    <n v="0"/>
    <n v="0"/>
    <n v="0"/>
    <n v="0"/>
    <n v="0"/>
    <n v="0"/>
    <x v="6"/>
    <x v="2"/>
  </r>
  <r>
    <n v="3265"/>
    <n v="1959"/>
    <s v="Graduation"/>
    <s v="Married"/>
    <n v="35701"/>
    <n v="0"/>
    <n v="0"/>
    <n v="0"/>
    <n v="0"/>
    <n v="0"/>
    <n v="0"/>
    <n v="0"/>
    <x v="0"/>
    <x v="2"/>
  </r>
  <r>
    <n v="4418"/>
    <n v="1983"/>
    <s v="Master"/>
    <s v="Single"/>
    <n v="89616"/>
    <n v="0"/>
    <n v="0"/>
    <n v="0"/>
    <n v="0"/>
    <n v="0"/>
    <n v="1"/>
    <n v="0"/>
    <x v="1"/>
    <x v="0"/>
  </r>
  <r>
    <n v="4611"/>
    <n v="1970"/>
    <s v="Graduation"/>
    <s v="Together"/>
    <n v="105471"/>
    <n v="0"/>
    <n v="0"/>
    <n v="1"/>
    <n v="1"/>
    <n v="0"/>
    <n v="1"/>
    <n v="0"/>
    <x v="0"/>
    <x v="3"/>
  </r>
  <r>
    <n v="4530"/>
    <n v="1948"/>
    <s v="Master"/>
    <s v="Widow"/>
    <n v="78427"/>
    <n v="0"/>
    <n v="0"/>
    <n v="0"/>
    <n v="1"/>
    <n v="0"/>
    <n v="1"/>
    <n v="0"/>
    <x v="4"/>
    <x v="1"/>
  </r>
  <r>
    <n v="7736"/>
    <n v="1986"/>
    <s v="Graduation"/>
    <s v="Married"/>
    <n v="22518"/>
    <n v="1"/>
    <n v="0"/>
    <n v="0"/>
    <n v="0"/>
    <n v="0"/>
    <n v="1"/>
    <n v="0"/>
    <x v="0"/>
    <x v="1"/>
  </r>
  <r>
    <n v="9949"/>
    <n v="1976"/>
    <s v="Graduation"/>
    <s v="Married"/>
    <n v="59809"/>
    <n v="0"/>
    <n v="0"/>
    <n v="0"/>
    <n v="0"/>
    <n v="0"/>
    <n v="0"/>
    <n v="0"/>
    <x v="1"/>
    <x v="2"/>
  </r>
  <r>
    <n v="942"/>
    <n v="1982"/>
    <s v="Graduation"/>
    <s v="Single"/>
    <n v="39660"/>
    <n v="0"/>
    <n v="0"/>
    <n v="0"/>
    <n v="0"/>
    <n v="0"/>
    <n v="1"/>
    <n v="0"/>
    <x v="0"/>
    <x v="0"/>
  </r>
  <r>
    <n v="6181"/>
    <n v="1950"/>
    <s v="2n Cycle"/>
    <s v="Together"/>
    <n v="52203"/>
    <n v="0"/>
    <n v="0"/>
    <n v="0"/>
    <n v="0"/>
    <n v="0"/>
    <n v="0"/>
    <n v="0"/>
    <x v="2"/>
    <x v="2"/>
  </r>
  <r>
    <n v="7660"/>
    <n v="1973"/>
    <s v="PhD"/>
    <s v="Alone"/>
    <n v="35860"/>
    <n v="1"/>
    <n v="0"/>
    <n v="0"/>
    <n v="0"/>
    <n v="0"/>
    <n v="1"/>
    <n v="0"/>
    <x v="1"/>
    <x v="1"/>
  </r>
  <r>
    <n v="2055"/>
    <n v="1973"/>
    <s v="PhD"/>
    <s v="Divorced"/>
    <n v="35860"/>
    <n v="1"/>
    <n v="0"/>
    <n v="0"/>
    <n v="0"/>
    <n v="0"/>
    <n v="0"/>
    <n v="0"/>
    <x v="0"/>
    <x v="0"/>
  </r>
  <r>
    <n v="5107"/>
    <n v="1973"/>
    <s v="PhD"/>
    <s v="Divorced"/>
    <n v="35860"/>
    <n v="1"/>
    <n v="0"/>
    <n v="0"/>
    <n v="0"/>
    <n v="0"/>
    <n v="0"/>
    <n v="0"/>
    <x v="0"/>
    <x v="0"/>
  </r>
  <r>
    <n v="1626"/>
    <n v="1973"/>
    <s v="PhD"/>
    <s v="Divorced"/>
    <n v="35860"/>
    <n v="1"/>
    <n v="0"/>
    <n v="0"/>
    <n v="0"/>
    <n v="0"/>
    <n v="1"/>
    <n v="0"/>
    <x v="6"/>
    <x v="1"/>
  </r>
  <r>
    <n v="6428"/>
    <n v="1950"/>
    <s v="PhD"/>
    <s v="Widow"/>
    <n v="76842"/>
    <n v="0"/>
    <n v="0"/>
    <n v="0"/>
    <n v="0"/>
    <n v="0"/>
    <n v="0"/>
    <n v="0"/>
    <x v="0"/>
    <x v="2"/>
  </r>
  <r>
    <n v="9617"/>
    <n v="1951"/>
    <s v="Graduation"/>
    <s v="Single"/>
    <n v="15033"/>
    <n v="0"/>
    <n v="0"/>
    <n v="0"/>
    <n v="0"/>
    <n v="0"/>
    <n v="0"/>
    <n v="0"/>
    <x v="6"/>
    <x v="2"/>
  </r>
  <r>
    <n v="4339"/>
    <n v="1970"/>
    <s v="PhD"/>
    <s v="Married"/>
    <n v="67353"/>
    <n v="0"/>
    <n v="0"/>
    <n v="0"/>
    <n v="0"/>
    <n v="0"/>
    <n v="0"/>
    <n v="0"/>
    <x v="3"/>
    <x v="2"/>
  </r>
  <r>
    <n v="7235"/>
    <n v="1975"/>
    <s v="2n Cycle"/>
    <s v="Married"/>
    <n v="17003"/>
    <n v="0"/>
    <n v="0"/>
    <n v="0"/>
    <n v="0"/>
    <n v="0"/>
    <n v="0"/>
    <n v="0"/>
    <x v="4"/>
    <x v="2"/>
  </r>
  <r>
    <n v="8527"/>
    <n v="1965"/>
    <s v="Master"/>
    <s v="Together"/>
    <n v="65735"/>
    <n v="0"/>
    <n v="0"/>
    <n v="0"/>
    <n v="0"/>
    <n v="0"/>
    <n v="0"/>
    <n v="0"/>
    <x v="0"/>
    <x v="2"/>
  </r>
  <r>
    <n v="1968"/>
    <n v="1971"/>
    <s v="Graduation"/>
    <s v="Widow"/>
    <n v="45684"/>
    <n v="0"/>
    <n v="0"/>
    <n v="0"/>
    <n v="0"/>
    <n v="0"/>
    <n v="0"/>
    <n v="0"/>
    <x v="6"/>
    <x v="2"/>
  </r>
  <r>
    <n v="9862"/>
    <n v="1969"/>
    <s v="Graduation"/>
    <s v="Together"/>
    <n v="21918"/>
    <n v="0"/>
    <n v="0"/>
    <n v="0"/>
    <n v="0"/>
    <n v="0"/>
    <n v="0"/>
    <n v="0"/>
    <x v="1"/>
    <x v="2"/>
  </r>
  <r>
    <n v="11075"/>
    <n v="1978"/>
    <s v="Graduation"/>
    <s v="Married"/>
    <n v="51267"/>
    <n v="0"/>
    <n v="0"/>
    <n v="0"/>
    <n v="0"/>
    <n v="0"/>
    <n v="0"/>
    <n v="0"/>
    <x v="1"/>
    <x v="2"/>
  </r>
  <r>
    <n v="6658"/>
    <n v="1972"/>
    <s v="Graduation"/>
    <s v="Together"/>
    <n v="59868"/>
    <n v="0"/>
    <n v="0"/>
    <n v="0"/>
    <n v="0"/>
    <n v="0"/>
    <n v="0"/>
    <n v="0"/>
    <x v="0"/>
    <x v="2"/>
  </r>
  <r>
    <n v="4552"/>
    <n v="1991"/>
    <s v="Graduation"/>
    <s v="Married"/>
    <n v="51373"/>
    <n v="0"/>
    <n v="0"/>
    <n v="0"/>
    <n v="0"/>
    <n v="0"/>
    <n v="0"/>
    <n v="0"/>
    <x v="0"/>
    <x v="2"/>
  </r>
  <r>
    <n v="10377"/>
    <n v="1958"/>
    <s v="Master"/>
    <s v="Together"/>
    <n v="46692"/>
    <n v="0"/>
    <n v="0"/>
    <n v="0"/>
    <n v="0"/>
    <n v="0"/>
    <n v="0"/>
    <n v="0"/>
    <x v="0"/>
    <x v="2"/>
  </r>
  <r>
    <n v="10350"/>
    <n v="1950"/>
    <s v="PhD"/>
    <s v="Married"/>
    <n v="54432"/>
    <n v="0"/>
    <n v="0"/>
    <n v="0"/>
    <n v="0"/>
    <n v="0"/>
    <n v="0"/>
    <n v="0"/>
    <x v="0"/>
    <x v="2"/>
  </r>
  <r>
    <n v="11071"/>
    <n v="1984"/>
    <s v="Graduation"/>
    <s v="Single"/>
    <n v="79607"/>
    <n v="0"/>
    <n v="0"/>
    <n v="0"/>
    <n v="0"/>
    <n v="0"/>
    <n v="1"/>
    <n v="0"/>
    <x v="1"/>
    <x v="0"/>
  </r>
  <r>
    <n v="11100"/>
    <n v="1972"/>
    <s v="Graduation"/>
    <s v="Divorced"/>
    <n v="51813"/>
    <n v="0"/>
    <n v="0"/>
    <n v="0"/>
    <n v="0"/>
    <n v="0"/>
    <n v="0"/>
    <n v="0"/>
    <x v="1"/>
    <x v="2"/>
  </r>
  <r>
    <n v="6516"/>
    <n v="1989"/>
    <s v="Basic"/>
    <s v="Married"/>
    <n v="17487"/>
    <n v="0"/>
    <n v="0"/>
    <n v="0"/>
    <n v="0"/>
    <n v="0"/>
    <n v="0"/>
    <n v="0"/>
    <x v="3"/>
    <x v="2"/>
  </r>
  <r>
    <n v="1734"/>
    <n v="1968"/>
    <s v="PhD"/>
    <s v="Together"/>
    <n v="40706"/>
    <n v="0"/>
    <n v="0"/>
    <n v="0"/>
    <n v="0"/>
    <n v="0"/>
    <n v="0"/>
    <n v="0"/>
    <x v="6"/>
    <x v="2"/>
  </r>
  <r>
    <n v="2131"/>
    <n v="1959"/>
    <s v="PhD"/>
    <s v="Divorced"/>
    <n v="62859"/>
    <n v="0"/>
    <n v="0"/>
    <n v="0"/>
    <n v="0"/>
    <n v="0"/>
    <n v="0"/>
    <n v="0"/>
    <x v="0"/>
    <x v="2"/>
  </r>
  <r>
    <n v="6439"/>
    <n v="1958"/>
    <s v="Graduation"/>
    <s v="Married"/>
    <n v="61074"/>
    <n v="0"/>
    <n v="0"/>
    <n v="0"/>
    <n v="0"/>
    <n v="0"/>
    <n v="0"/>
    <n v="0"/>
    <x v="6"/>
    <x v="2"/>
  </r>
  <r>
    <n v="10591"/>
    <n v="1969"/>
    <s v="Graduation"/>
    <s v="Widow"/>
    <n v="43638"/>
    <n v="0"/>
    <n v="0"/>
    <n v="0"/>
    <n v="0"/>
    <n v="0"/>
    <n v="0"/>
    <n v="0"/>
    <x v="0"/>
    <x v="2"/>
  </r>
  <r>
    <n v="9797"/>
    <n v="1956"/>
    <s v="Graduation"/>
    <s v="Married"/>
    <n v="58116"/>
    <n v="0"/>
    <n v="0"/>
    <n v="0"/>
    <n v="0"/>
    <n v="0"/>
    <n v="0"/>
    <n v="0"/>
    <x v="0"/>
    <x v="2"/>
  </r>
  <r>
    <n v="9336"/>
    <n v="1969"/>
    <s v="PhD"/>
    <s v="Widow"/>
    <n v="62187"/>
    <n v="0"/>
    <n v="0"/>
    <n v="0"/>
    <n v="0"/>
    <n v="0"/>
    <n v="0"/>
    <n v="0"/>
    <x v="0"/>
    <x v="2"/>
  </r>
  <r>
    <n v="2174"/>
    <n v="1954"/>
    <s v="Graduation"/>
    <s v="Single"/>
    <n v="46344"/>
    <n v="0"/>
    <n v="0"/>
    <n v="0"/>
    <n v="0"/>
    <n v="0"/>
    <n v="0"/>
    <n v="0"/>
    <x v="2"/>
    <x v="2"/>
  </r>
  <r>
    <n v="3197"/>
    <n v="1980"/>
    <s v="Graduation"/>
    <s v="Married"/>
    <n v="77353"/>
    <n v="0"/>
    <n v="0"/>
    <n v="0"/>
    <n v="0"/>
    <n v="0"/>
    <n v="0"/>
    <n v="0"/>
    <x v="0"/>
    <x v="2"/>
  </r>
  <r>
    <n v="9185"/>
    <n v="1966"/>
    <s v="PhD"/>
    <s v="Single"/>
    <n v="69759"/>
    <n v="0"/>
    <n v="0"/>
    <n v="0"/>
    <n v="0"/>
    <n v="0"/>
    <n v="1"/>
    <n v="0"/>
    <x v="0"/>
    <x v="0"/>
  </r>
  <r>
    <n v="905"/>
    <n v="1986"/>
    <s v="Graduation"/>
    <s v="Divorced"/>
    <n v="21846"/>
    <n v="0"/>
    <n v="0"/>
    <n v="0"/>
    <n v="0"/>
    <n v="0"/>
    <n v="0"/>
    <n v="0"/>
    <x v="6"/>
    <x v="2"/>
  </r>
  <r>
    <n v="10858"/>
    <n v="1975"/>
    <s v="Graduation"/>
    <s v="Together"/>
    <n v="76532"/>
    <n v="0"/>
    <n v="0"/>
    <n v="0"/>
    <n v="0"/>
    <n v="0"/>
    <n v="0"/>
    <n v="0"/>
    <x v="0"/>
    <x v="2"/>
  </r>
  <r>
    <n v="8925"/>
    <n v="1965"/>
    <s v="Master"/>
    <s v="Married"/>
    <n v="70053"/>
    <n v="0"/>
    <n v="0"/>
    <n v="0"/>
    <n v="0"/>
    <n v="0"/>
    <n v="0"/>
    <n v="0"/>
    <x v="0"/>
    <x v="2"/>
  </r>
  <r>
    <n v="2499"/>
    <n v="1958"/>
    <s v="2n Cycle"/>
    <s v="Single"/>
    <n v="75342"/>
    <n v="0"/>
    <n v="0"/>
    <n v="0"/>
    <n v="0"/>
    <n v="0"/>
    <n v="0"/>
    <n v="0"/>
    <x v="0"/>
    <x v="2"/>
  </r>
  <r>
    <n v="1109"/>
    <n v="1982"/>
    <s v="Master"/>
    <s v="Together"/>
    <n v="27590"/>
    <n v="0"/>
    <n v="0"/>
    <n v="0"/>
    <n v="0"/>
    <n v="0"/>
    <n v="0"/>
    <n v="0"/>
    <x v="0"/>
    <x v="2"/>
  </r>
  <r>
    <n v="326"/>
    <n v="1973"/>
    <s v="Graduation"/>
    <s v="Married"/>
    <n v="51148"/>
    <n v="0"/>
    <n v="0"/>
    <n v="0"/>
    <n v="0"/>
    <n v="0"/>
    <n v="0"/>
    <n v="0"/>
    <x v="5"/>
    <x v="2"/>
  </r>
  <r>
    <n v="10967"/>
    <n v="1963"/>
    <s v="Graduation"/>
    <s v="Divorced"/>
    <n v="33378"/>
    <n v="0"/>
    <n v="0"/>
    <n v="0"/>
    <n v="0"/>
    <n v="0"/>
    <n v="0"/>
    <n v="0"/>
    <x v="6"/>
    <x v="2"/>
  </r>
  <r>
    <n v="5370"/>
    <n v="1973"/>
    <s v="PhD"/>
    <s v="Married"/>
    <n v="32644"/>
    <n v="1"/>
    <n v="0"/>
    <n v="0"/>
    <n v="0"/>
    <n v="0"/>
    <n v="0"/>
    <n v="0"/>
    <x v="0"/>
    <x v="0"/>
  </r>
  <r>
    <n v="2098"/>
    <n v="1969"/>
    <s v="PhD"/>
    <s v="Married"/>
    <n v="33581"/>
    <n v="0"/>
    <n v="0"/>
    <n v="0"/>
    <n v="0"/>
    <n v="0"/>
    <n v="0"/>
    <n v="0"/>
    <x v="0"/>
    <x v="2"/>
  </r>
  <r>
    <n v="1773"/>
    <n v="1978"/>
    <s v="2n Cycle"/>
    <s v="Married"/>
    <n v="12393"/>
    <n v="0"/>
    <n v="0"/>
    <n v="0"/>
    <n v="0"/>
    <n v="0"/>
    <n v="0"/>
    <n v="0"/>
    <x v="6"/>
    <x v="2"/>
  </r>
  <r>
    <n v="5036"/>
    <n v="1984"/>
    <s v="PhD"/>
    <s v="Single"/>
    <n v="42710"/>
    <n v="0"/>
    <n v="0"/>
    <n v="0"/>
    <n v="0"/>
    <n v="0"/>
    <n v="0"/>
    <n v="0"/>
    <x v="0"/>
    <x v="2"/>
  </r>
  <r>
    <n v="4856"/>
    <n v="1957"/>
    <s v="2n Cycle"/>
    <s v="Married"/>
    <n v="82347"/>
    <n v="1"/>
    <n v="0"/>
    <n v="0"/>
    <n v="1"/>
    <n v="0"/>
    <n v="0"/>
    <n v="0"/>
    <x v="5"/>
    <x v="1"/>
  </r>
  <r>
    <n v="8722"/>
    <n v="1957"/>
    <s v="2n Cycle"/>
    <s v="Married"/>
    <n v="82347"/>
    <n v="1"/>
    <n v="0"/>
    <n v="0"/>
    <n v="1"/>
    <n v="0"/>
    <n v="1"/>
    <n v="0"/>
    <x v="1"/>
    <x v="3"/>
  </r>
  <r>
    <n v="2156"/>
    <n v="1955"/>
    <s v="PhD"/>
    <s v="Married"/>
    <n v="22554"/>
    <n v="0"/>
    <n v="0"/>
    <n v="0"/>
    <n v="0"/>
    <n v="0"/>
    <n v="0"/>
    <n v="0"/>
    <x v="0"/>
    <x v="2"/>
  </r>
  <r>
    <n v="2569"/>
    <n v="1987"/>
    <s v="Graduation"/>
    <s v="Married"/>
    <n v="17323"/>
    <n v="0"/>
    <n v="0"/>
    <n v="0"/>
    <n v="0"/>
    <n v="0"/>
    <n v="0"/>
    <n v="0"/>
    <x v="2"/>
    <x v="2"/>
  </r>
  <r>
    <n v="10151"/>
    <n v="1960"/>
    <s v="Graduation"/>
    <s v="Divorced"/>
    <n v="62204"/>
    <n v="0"/>
    <n v="0"/>
    <n v="0"/>
    <n v="0"/>
    <n v="0"/>
    <n v="0"/>
    <n v="0"/>
    <x v="0"/>
    <x v="2"/>
  </r>
  <r>
    <n v="10473"/>
    <n v="1956"/>
    <s v="PhD"/>
    <s v="Widow"/>
    <n v="78028"/>
    <n v="0"/>
    <n v="1"/>
    <n v="1"/>
    <n v="0"/>
    <n v="0"/>
    <n v="1"/>
    <n v="0"/>
    <x v="0"/>
    <x v="3"/>
  </r>
  <r>
    <n v="7079"/>
    <n v="1962"/>
    <s v="Graduation"/>
    <s v="Divorced"/>
    <n v="63887"/>
    <n v="0"/>
    <n v="0"/>
    <n v="0"/>
    <n v="0"/>
    <n v="0"/>
    <n v="0"/>
    <n v="0"/>
    <x v="6"/>
    <x v="2"/>
  </r>
  <r>
    <n v="6875"/>
    <n v="1965"/>
    <s v="PhD"/>
    <s v="Together"/>
    <n v="32727"/>
    <n v="0"/>
    <n v="0"/>
    <n v="0"/>
    <n v="0"/>
    <n v="0"/>
    <n v="0"/>
    <n v="0"/>
    <x v="1"/>
    <x v="2"/>
  </r>
  <r>
    <n v="6728"/>
    <n v="1985"/>
    <s v="Graduation"/>
    <s v="Together"/>
    <n v="29103"/>
    <n v="0"/>
    <n v="0"/>
    <n v="0"/>
    <n v="0"/>
    <n v="0"/>
    <n v="0"/>
    <n v="0"/>
    <x v="0"/>
    <x v="2"/>
  </r>
  <r>
    <n v="2471"/>
    <n v="1965"/>
    <s v="Graduation"/>
    <s v="Married"/>
    <n v="61482"/>
    <n v="0"/>
    <n v="0"/>
    <n v="0"/>
    <n v="0"/>
    <n v="0"/>
    <n v="0"/>
    <n v="0"/>
    <x v="6"/>
    <x v="2"/>
  </r>
  <r>
    <n v="49"/>
    <n v="1970"/>
    <s v="Graduation"/>
    <s v="Single"/>
    <n v="20587"/>
    <n v="0"/>
    <n v="0"/>
    <n v="0"/>
    <n v="0"/>
    <n v="0"/>
    <n v="0"/>
    <n v="0"/>
    <x v="1"/>
    <x v="2"/>
  </r>
  <r>
    <n v="4973"/>
    <n v="1970"/>
    <s v="Graduation"/>
    <s v="Single"/>
    <n v="20587"/>
    <n v="0"/>
    <n v="0"/>
    <n v="0"/>
    <n v="0"/>
    <n v="0"/>
    <n v="0"/>
    <n v="0"/>
    <x v="1"/>
    <x v="2"/>
  </r>
  <r>
    <n v="6387"/>
    <n v="1976"/>
    <s v="PhD"/>
    <s v="Together"/>
    <n v="52190"/>
    <n v="1"/>
    <n v="0"/>
    <n v="0"/>
    <n v="0"/>
    <n v="0"/>
    <n v="0"/>
    <n v="0"/>
    <x v="6"/>
    <x v="0"/>
  </r>
  <r>
    <n v="5866"/>
    <n v="1974"/>
    <s v="Graduation"/>
    <s v="Together"/>
    <n v="48186"/>
    <n v="0"/>
    <n v="0"/>
    <n v="0"/>
    <n v="0"/>
    <n v="0"/>
    <n v="0"/>
    <n v="0"/>
    <x v="0"/>
    <x v="2"/>
  </r>
  <r>
    <n v="8523"/>
    <n v="1968"/>
    <s v="Graduation"/>
    <s v="Married"/>
    <n v="19329"/>
    <n v="0"/>
    <n v="0"/>
    <n v="0"/>
    <n v="0"/>
    <n v="0"/>
    <n v="0"/>
    <n v="0"/>
    <x v="1"/>
    <x v="2"/>
  </r>
  <r>
    <n v="7901"/>
    <n v="1971"/>
    <s v="Master"/>
    <s v="Married"/>
    <n v="34109"/>
    <n v="0"/>
    <n v="0"/>
    <n v="0"/>
    <n v="0"/>
    <n v="0"/>
    <n v="0"/>
    <n v="0"/>
    <x v="3"/>
    <x v="2"/>
  </r>
  <r>
    <n v="898"/>
    <n v="1986"/>
    <s v="Graduation"/>
    <s v="Married"/>
    <n v="23477"/>
    <n v="0"/>
    <n v="0"/>
    <n v="0"/>
    <n v="0"/>
    <n v="0"/>
    <n v="0"/>
    <n v="0"/>
    <x v="0"/>
    <x v="2"/>
  </r>
  <r>
    <n v="10242"/>
    <n v="1966"/>
    <s v="PhD"/>
    <s v="Together"/>
    <n v="47472"/>
    <n v="0"/>
    <n v="0"/>
    <n v="0"/>
    <n v="0"/>
    <n v="0"/>
    <n v="0"/>
    <n v="0"/>
    <x v="0"/>
    <x v="2"/>
  </r>
  <r>
    <n v="5835"/>
    <n v="1976"/>
    <s v="PhD"/>
    <s v="Divorced"/>
    <n v="14849"/>
    <n v="0"/>
    <n v="0"/>
    <n v="0"/>
    <n v="0"/>
    <n v="0"/>
    <n v="0"/>
    <n v="0"/>
    <x v="0"/>
    <x v="2"/>
  </r>
  <r>
    <n v="6919"/>
    <n v="1978"/>
    <s v="2n Cycle"/>
    <s v="Married"/>
    <n v="26224"/>
    <n v="0"/>
    <n v="0"/>
    <n v="0"/>
    <n v="0"/>
    <n v="0"/>
    <n v="0"/>
    <n v="0"/>
    <x v="0"/>
    <x v="2"/>
  </r>
  <r>
    <n v="6197"/>
    <n v="1962"/>
    <s v="PhD"/>
    <s v="Single"/>
    <n v="27238"/>
    <n v="0"/>
    <n v="0"/>
    <n v="0"/>
    <n v="0"/>
    <n v="0"/>
    <n v="0"/>
    <n v="0"/>
    <x v="0"/>
    <x v="2"/>
  </r>
  <r>
    <n v="10475"/>
    <n v="1970"/>
    <s v="Master"/>
    <s v="Together"/>
    <n v="52247.251353790612"/>
    <n v="0"/>
    <n v="0"/>
    <n v="0"/>
    <n v="0"/>
    <n v="0"/>
    <n v="0"/>
    <n v="0"/>
    <x v="2"/>
    <x v="2"/>
  </r>
  <r>
    <n v="4201"/>
    <n v="1962"/>
    <s v="Graduation"/>
    <s v="Single"/>
    <n v="57967"/>
    <n v="0"/>
    <n v="0"/>
    <n v="0"/>
    <n v="0"/>
    <n v="0"/>
    <n v="0"/>
    <n v="0"/>
    <x v="5"/>
    <x v="2"/>
  </r>
  <r>
    <n v="5092"/>
    <n v="1949"/>
    <s v="PhD"/>
    <s v="Widow"/>
    <n v="51569"/>
    <n v="0"/>
    <n v="1"/>
    <n v="0"/>
    <n v="0"/>
    <n v="0"/>
    <n v="1"/>
    <n v="0"/>
    <x v="0"/>
    <x v="1"/>
  </r>
  <r>
    <n v="6566"/>
    <n v="1954"/>
    <s v="PhD"/>
    <s v="Married"/>
    <n v="72550"/>
    <n v="0"/>
    <n v="0"/>
    <n v="0"/>
    <n v="0"/>
    <n v="0"/>
    <n v="0"/>
    <n v="0"/>
    <x v="3"/>
    <x v="2"/>
  </r>
  <r>
    <n v="6613"/>
    <n v="1970"/>
    <s v="Master"/>
    <s v="Married"/>
    <n v="44511"/>
    <n v="0"/>
    <n v="0"/>
    <n v="0"/>
    <n v="0"/>
    <n v="0"/>
    <n v="0"/>
    <n v="0"/>
    <x v="3"/>
    <x v="2"/>
  </r>
  <r>
    <n v="9094"/>
    <n v="1955"/>
    <s v="2n Cycle"/>
    <s v="Married"/>
    <n v="62972"/>
    <n v="0"/>
    <n v="0"/>
    <n v="0"/>
    <n v="0"/>
    <n v="0"/>
    <n v="1"/>
    <n v="0"/>
    <x v="0"/>
    <x v="0"/>
  </r>
  <r>
    <n v="9847"/>
    <n v="1955"/>
    <s v="2n Cycle"/>
    <s v="Married"/>
    <n v="62972"/>
    <n v="0"/>
    <n v="0"/>
    <n v="0"/>
    <n v="0"/>
    <n v="0"/>
    <n v="0"/>
    <n v="0"/>
    <x v="0"/>
    <x v="2"/>
  </r>
  <r>
    <n v="10767"/>
    <n v="1989"/>
    <s v="PhD"/>
    <s v="Together"/>
    <n v="77845"/>
    <n v="0"/>
    <n v="0"/>
    <n v="1"/>
    <n v="1"/>
    <n v="0"/>
    <n v="0"/>
    <n v="0"/>
    <x v="2"/>
    <x v="1"/>
  </r>
  <r>
    <n v="7943"/>
    <n v="1975"/>
    <s v="PhD"/>
    <s v="Married"/>
    <n v="36663"/>
    <n v="0"/>
    <n v="0"/>
    <n v="0"/>
    <n v="0"/>
    <n v="0"/>
    <n v="0"/>
    <n v="0"/>
    <x v="6"/>
    <x v="2"/>
  </r>
  <r>
    <n v="1055"/>
    <n v="1976"/>
    <s v="Master"/>
    <s v="Married"/>
    <n v="53204"/>
    <n v="0"/>
    <n v="0"/>
    <n v="0"/>
    <n v="0"/>
    <n v="0"/>
    <n v="0"/>
    <n v="0"/>
    <x v="4"/>
    <x v="2"/>
  </r>
  <r>
    <n v="1458"/>
    <n v="1982"/>
    <s v="Master"/>
    <s v="Married"/>
    <n v="21059"/>
    <n v="0"/>
    <n v="0"/>
    <n v="0"/>
    <n v="0"/>
    <n v="0"/>
    <n v="0"/>
    <n v="0"/>
    <x v="0"/>
    <x v="2"/>
  </r>
  <r>
    <n v="8402"/>
    <n v="1953"/>
    <s v="Master"/>
    <s v="Married"/>
    <n v="67087"/>
    <n v="0"/>
    <n v="0"/>
    <n v="0"/>
    <n v="0"/>
    <n v="0"/>
    <n v="0"/>
    <n v="0"/>
    <x v="3"/>
    <x v="2"/>
  </r>
  <r>
    <n v="6246"/>
    <n v="1953"/>
    <s v="Graduation"/>
    <s v="Single"/>
    <n v="73892"/>
    <n v="0"/>
    <n v="0"/>
    <n v="0"/>
    <n v="0"/>
    <n v="0"/>
    <n v="1"/>
    <n v="0"/>
    <x v="1"/>
    <x v="0"/>
  </r>
  <r>
    <n v="4654"/>
    <n v="1992"/>
    <s v="Graduation"/>
    <s v="Together"/>
    <n v="75114"/>
    <n v="0"/>
    <n v="0"/>
    <n v="0"/>
    <n v="0"/>
    <n v="0"/>
    <n v="0"/>
    <n v="0"/>
    <x v="6"/>
    <x v="2"/>
  </r>
  <r>
    <n v="6103"/>
    <n v="1948"/>
    <s v="Graduation"/>
    <s v="Married"/>
    <n v="42192"/>
    <n v="0"/>
    <n v="0"/>
    <n v="0"/>
    <n v="0"/>
    <n v="0"/>
    <n v="0"/>
    <n v="0"/>
    <x v="3"/>
    <x v="2"/>
  </r>
  <r>
    <n v="8147"/>
    <n v="1960"/>
    <s v="Graduation"/>
    <s v="Married"/>
    <n v="31454"/>
    <n v="0"/>
    <n v="0"/>
    <n v="0"/>
    <n v="0"/>
    <n v="0"/>
    <n v="0"/>
    <n v="0"/>
    <x v="0"/>
    <x v="2"/>
  </r>
  <r>
    <n v="10207"/>
    <n v="1978"/>
    <s v="Graduation"/>
    <s v="Together"/>
    <n v="22775"/>
    <n v="0"/>
    <n v="0"/>
    <n v="0"/>
    <n v="0"/>
    <n v="0"/>
    <n v="0"/>
    <n v="0"/>
    <x v="6"/>
    <x v="2"/>
  </r>
  <r>
    <n v="4838"/>
    <n v="1978"/>
    <s v="Graduation"/>
    <s v="Together"/>
    <n v="22775"/>
    <n v="0"/>
    <n v="0"/>
    <n v="0"/>
    <n v="0"/>
    <n v="0"/>
    <n v="0"/>
    <n v="0"/>
    <x v="5"/>
    <x v="2"/>
  </r>
  <r>
    <n v="10219"/>
    <n v="1972"/>
    <s v="Graduation"/>
    <s v="Together"/>
    <n v="31590"/>
    <n v="0"/>
    <n v="0"/>
    <n v="0"/>
    <n v="0"/>
    <n v="0"/>
    <n v="0"/>
    <n v="0"/>
    <x v="1"/>
    <x v="2"/>
  </r>
  <r>
    <n v="2176"/>
    <n v="1972"/>
    <s v="Graduation"/>
    <s v="Married"/>
    <n v="80134"/>
    <n v="0"/>
    <n v="1"/>
    <n v="1"/>
    <n v="1"/>
    <n v="0"/>
    <n v="1"/>
    <n v="0"/>
    <x v="6"/>
    <x v="5"/>
  </r>
  <r>
    <n v="9121"/>
    <n v="1972"/>
    <s v="Graduation"/>
    <s v="Married"/>
    <n v="80134"/>
    <n v="0"/>
    <n v="1"/>
    <n v="1"/>
    <n v="1"/>
    <n v="0"/>
    <n v="1"/>
    <n v="0"/>
    <x v="3"/>
    <x v="5"/>
  </r>
  <r>
    <n v="5802"/>
    <n v="1972"/>
    <s v="Basic"/>
    <s v="Married"/>
    <n v="14188"/>
    <n v="0"/>
    <n v="0"/>
    <n v="0"/>
    <n v="0"/>
    <n v="0"/>
    <n v="0"/>
    <n v="0"/>
    <x v="4"/>
    <x v="2"/>
  </r>
  <r>
    <n v="10790"/>
    <n v="1985"/>
    <s v="PhD"/>
    <s v="Married"/>
    <n v="18169"/>
    <n v="0"/>
    <n v="0"/>
    <n v="0"/>
    <n v="0"/>
    <n v="0"/>
    <n v="0"/>
    <n v="0"/>
    <x v="0"/>
    <x v="2"/>
  </r>
  <r>
    <n v="178"/>
    <n v="1956"/>
    <s v="Graduation"/>
    <s v="Married"/>
    <n v="62503"/>
    <n v="0"/>
    <n v="0"/>
    <n v="0"/>
    <n v="0"/>
    <n v="0"/>
    <n v="0"/>
    <n v="0"/>
    <x v="0"/>
    <x v="2"/>
  </r>
  <r>
    <n v="2308"/>
    <n v="1954"/>
    <s v="Graduation"/>
    <s v="Married"/>
    <n v="46734"/>
    <n v="0"/>
    <n v="0"/>
    <n v="0"/>
    <n v="0"/>
    <n v="0"/>
    <n v="0"/>
    <n v="0"/>
    <x v="0"/>
    <x v="2"/>
  </r>
  <r>
    <n v="7431"/>
    <n v="1991"/>
    <s v="PhD"/>
    <s v="Single"/>
    <n v="68126"/>
    <n v="0"/>
    <n v="1"/>
    <n v="0"/>
    <n v="0"/>
    <n v="0"/>
    <n v="1"/>
    <n v="0"/>
    <x v="1"/>
    <x v="1"/>
  </r>
  <r>
    <n v="9405"/>
    <n v="1954"/>
    <s v="PhD"/>
    <s v="Married"/>
    <n v="52869"/>
    <n v="0"/>
    <n v="0"/>
    <n v="0"/>
    <n v="0"/>
    <n v="0"/>
    <n v="1"/>
    <n v="0"/>
    <x v="6"/>
    <x v="0"/>
  </r>
  <r>
    <n v="10525"/>
    <n v="1986"/>
    <s v="Graduation"/>
    <s v="Single"/>
    <n v="26576"/>
    <n v="1"/>
    <n v="0"/>
    <n v="0"/>
    <n v="0"/>
    <n v="0"/>
    <n v="1"/>
    <n v="0"/>
    <x v="0"/>
    <x v="1"/>
  </r>
  <r>
    <n v="7503"/>
    <n v="1976"/>
    <s v="Graduation"/>
    <s v="Single"/>
    <n v="75825"/>
    <n v="1"/>
    <n v="0"/>
    <n v="0"/>
    <n v="0"/>
    <n v="0"/>
    <n v="1"/>
    <n v="0"/>
    <x v="4"/>
    <x v="1"/>
  </r>
  <r>
    <n v="8783"/>
    <n v="1950"/>
    <s v="Graduation"/>
    <s v="Married"/>
    <n v="57045"/>
    <n v="0"/>
    <n v="0"/>
    <n v="0"/>
    <n v="0"/>
    <n v="0"/>
    <n v="0"/>
    <n v="0"/>
    <x v="3"/>
    <x v="2"/>
  </r>
  <r>
    <n v="1403"/>
    <n v="1975"/>
    <s v="2n Cycle"/>
    <s v="Together"/>
    <n v="34984"/>
    <n v="0"/>
    <n v="0"/>
    <n v="0"/>
    <n v="0"/>
    <n v="0"/>
    <n v="0"/>
    <n v="0"/>
    <x v="0"/>
    <x v="2"/>
  </r>
  <r>
    <n v="4643"/>
    <n v="1973"/>
    <s v="Graduation"/>
    <s v="Married"/>
    <n v="27803"/>
    <n v="0"/>
    <n v="0"/>
    <n v="0"/>
    <n v="0"/>
    <n v="0"/>
    <n v="0"/>
    <n v="0"/>
    <x v="3"/>
    <x v="2"/>
  </r>
  <r>
    <n v="3463"/>
    <n v="1975"/>
    <s v="PhD"/>
    <s v="Married"/>
    <n v="69283"/>
    <n v="0"/>
    <n v="0"/>
    <n v="0"/>
    <n v="0"/>
    <n v="0"/>
    <n v="0"/>
    <n v="0"/>
    <x v="5"/>
    <x v="2"/>
  </r>
  <r>
    <n v="4055"/>
    <n v="1992"/>
    <s v="Basic"/>
    <s v="Single"/>
    <n v="18746"/>
    <n v="0"/>
    <n v="0"/>
    <n v="0"/>
    <n v="0"/>
    <n v="0"/>
    <n v="0"/>
    <n v="0"/>
    <x v="0"/>
    <x v="2"/>
  </r>
  <r>
    <n v="7010"/>
    <n v="1965"/>
    <s v="2n Cycle"/>
    <s v="Married"/>
    <n v="70924"/>
    <n v="0"/>
    <n v="0"/>
    <n v="1"/>
    <n v="0"/>
    <n v="0"/>
    <n v="0"/>
    <n v="0"/>
    <x v="0"/>
    <x v="0"/>
  </r>
  <r>
    <n v="4767"/>
    <n v="1965"/>
    <s v="2n Cycle"/>
    <s v="Married"/>
    <n v="70924"/>
    <n v="0"/>
    <n v="0"/>
    <n v="1"/>
    <n v="0"/>
    <n v="0"/>
    <n v="0"/>
    <n v="0"/>
    <x v="0"/>
    <x v="0"/>
  </r>
  <r>
    <n v="1927"/>
    <n v="1973"/>
    <s v="2n Cycle"/>
    <s v="Together"/>
    <n v="69401"/>
    <n v="0"/>
    <n v="0"/>
    <n v="0"/>
    <n v="0"/>
    <n v="0"/>
    <n v="0"/>
    <n v="0"/>
    <x v="4"/>
    <x v="2"/>
  </r>
  <r>
    <n v="437"/>
    <n v="1976"/>
    <s v="Master"/>
    <s v="Divorced"/>
    <n v="75012"/>
    <n v="0"/>
    <n v="0"/>
    <n v="0"/>
    <n v="0"/>
    <n v="0"/>
    <n v="0"/>
    <n v="0"/>
    <x v="3"/>
    <x v="2"/>
  </r>
  <r>
    <n v="4331"/>
    <n v="1978"/>
    <s v="Master"/>
    <s v="Together"/>
    <n v="85738"/>
    <n v="0"/>
    <n v="1"/>
    <n v="1"/>
    <n v="0"/>
    <n v="0"/>
    <n v="0"/>
    <n v="0"/>
    <x v="0"/>
    <x v="1"/>
  </r>
  <r>
    <n v="4084"/>
    <n v="1975"/>
    <s v="Graduation"/>
    <s v="Together"/>
    <n v="60934"/>
    <n v="0"/>
    <n v="0"/>
    <n v="0"/>
    <n v="0"/>
    <n v="0"/>
    <n v="0"/>
    <n v="0"/>
    <x v="1"/>
    <x v="2"/>
  </r>
  <r>
    <n v="8135"/>
    <n v="1986"/>
    <s v="Master"/>
    <s v="Married"/>
    <n v="27161"/>
    <n v="0"/>
    <n v="0"/>
    <n v="0"/>
    <n v="0"/>
    <n v="0"/>
    <n v="0"/>
    <n v="0"/>
    <x v="6"/>
    <x v="2"/>
  </r>
  <r>
    <n v="9750"/>
    <n v="1961"/>
    <s v="PhD"/>
    <s v="Divorced"/>
    <n v="64325"/>
    <n v="0"/>
    <n v="0"/>
    <n v="0"/>
    <n v="0"/>
    <n v="0"/>
    <n v="0"/>
    <n v="0"/>
    <x v="0"/>
    <x v="2"/>
  </r>
  <r>
    <n v="6682"/>
    <n v="1973"/>
    <s v="Basic"/>
    <s v="Married"/>
    <n v="18978"/>
    <n v="0"/>
    <n v="0"/>
    <n v="0"/>
    <n v="0"/>
    <n v="0"/>
    <n v="0"/>
    <n v="0"/>
    <x v="0"/>
    <x v="2"/>
  </r>
  <r>
    <n v="10581"/>
    <n v="1977"/>
    <s v="Graduation"/>
    <s v="Married"/>
    <n v="41124"/>
    <n v="0"/>
    <n v="0"/>
    <n v="0"/>
    <n v="0"/>
    <n v="0"/>
    <n v="0"/>
    <n v="0"/>
    <x v="0"/>
    <x v="2"/>
  </r>
  <r>
    <n v="3710"/>
    <n v="1984"/>
    <s v="PhD"/>
    <s v="Single"/>
    <n v="39684"/>
    <n v="0"/>
    <n v="0"/>
    <n v="0"/>
    <n v="0"/>
    <n v="0"/>
    <n v="1"/>
    <n v="1"/>
    <x v="0"/>
    <x v="0"/>
  </r>
  <r>
    <n v="5207"/>
    <n v="1963"/>
    <s v="PhD"/>
    <s v="Married"/>
    <n v="53378"/>
    <n v="0"/>
    <n v="0"/>
    <n v="0"/>
    <n v="0"/>
    <n v="0"/>
    <n v="1"/>
    <n v="0"/>
    <x v="0"/>
    <x v="0"/>
  </r>
  <r>
    <n v="9360"/>
    <n v="1982"/>
    <s v="Graduation"/>
    <s v="Married"/>
    <n v="37040"/>
    <n v="0"/>
    <n v="0"/>
    <n v="0"/>
    <n v="0"/>
    <n v="0"/>
    <n v="0"/>
    <n v="0"/>
    <x v="2"/>
    <x v="2"/>
  </r>
  <r>
    <n v="4679"/>
    <n v="1977"/>
    <s v="Master"/>
    <s v="Married"/>
    <n v="78710"/>
    <n v="0"/>
    <n v="0"/>
    <n v="0"/>
    <n v="0"/>
    <n v="0"/>
    <n v="0"/>
    <n v="0"/>
    <x v="0"/>
    <x v="2"/>
  </r>
  <r>
    <n v="1340"/>
    <n v="1986"/>
    <s v="Graduation"/>
    <s v="Married"/>
    <n v="92910"/>
    <n v="0"/>
    <n v="1"/>
    <n v="1"/>
    <n v="1"/>
    <n v="0"/>
    <n v="0"/>
    <n v="0"/>
    <x v="0"/>
    <x v="3"/>
  </r>
  <r>
    <n v="10839"/>
    <n v="1976"/>
    <s v="Graduation"/>
    <s v="Together"/>
    <n v="36283"/>
    <n v="0"/>
    <n v="0"/>
    <n v="0"/>
    <n v="0"/>
    <n v="0"/>
    <n v="0"/>
    <n v="0"/>
    <x v="1"/>
    <x v="2"/>
  </r>
  <r>
    <n v="5303"/>
    <n v="1974"/>
    <s v="PhD"/>
    <s v="Together"/>
    <n v="79632"/>
    <n v="0"/>
    <n v="0"/>
    <n v="0"/>
    <n v="0"/>
    <n v="0"/>
    <n v="0"/>
    <n v="0"/>
    <x v="6"/>
    <x v="2"/>
  </r>
  <r>
    <n v="9829"/>
    <n v="1978"/>
    <s v="Graduation"/>
    <s v="Together"/>
    <n v="28587"/>
    <n v="0"/>
    <n v="0"/>
    <n v="0"/>
    <n v="0"/>
    <n v="0"/>
    <n v="0"/>
    <n v="0"/>
    <x v="0"/>
    <x v="2"/>
  </r>
  <r>
    <n v="10469"/>
    <n v="1981"/>
    <s v="Graduation"/>
    <s v="Together"/>
    <n v="88325"/>
    <n v="0"/>
    <n v="0"/>
    <n v="0"/>
    <n v="0"/>
    <n v="0"/>
    <n v="0"/>
    <n v="0"/>
    <x v="5"/>
    <x v="2"/>
  </r>
  <r>
    <n v="3602"/>
    <n v="1958"/>
    <s v="Master"/>
    <s v="Married"/>
    <n v="51412"/>
    <n v="0"/>
    <n v="0"/>
    <n v="0"/>
    <n v="0"/>
    <n v="0"/>
    <n v="0"/>
    <n v="0"/>
    <x v="0"/>
    <x v="2"/>
  </r>
  <r>
    <n v="4756"/>
    <n v="1952"/>
    <s v="2n Cycle"/>
    <s v="Divorced"/>
    <n v="63998"/>
    <n v="0"/>
    <n v="0"/>
    <n v="0"/>
    <n v="0"/>
    <n v="0"/>
    <n v="1"/>
    <n v="0"/>
    <x v="0"/>
    <x v="0"/>
  </r>
  <r>
    <n v="8181"/>
    <n v="1978"/>
    <s v="2n Cycle"/>
    <s v="Single"/>
    <n v="38593"/>
    <n v="0"/>
    <n v="0"/>
    <n v="0"/>
    <n v="0"/>
    <n v="0"/>
    <n v="0"/>
    <n v="0"/>
    <x v="0"/>
    <x v="2"/>
  </r>
  <r>
    <n v="6958"/>
    <n v="1977"/>
    <s v="Master"/>
    <s v="Married"/>
    <n v="27889"/>
    <n v="0"/>
    <n v="0"/>
    <n v="0"/>
    <n v="0"/>
    <n v="0"/>
    <n v="0"/>
    <n v="0"/>
    <x v="3"/>
    <x v="2"/>
  </r>
  <r>
    <n v="10856"/>
    <n v="1980"/>
    <s v="2n Cycle"/>
    <s v="Single"/>
    <n v="45889"/>
    <n v="0"/>
    <n v="0"/>
    <n v="0"/>
    <n v="0"/>
    <n v="0"/>
    <n v="0"/>
    <n v="0"/>
    <x v="1"/>
    <x v="2"/>
  </r>
  <r>
    <n v="3321"/>
    <n v="1967"/>
    <s v="PhD"/>
    <s v="Together"/>
    <n v="56575"/>
    <n v="0"/>
    <n v="0"/>
    <n v="0"/>
    <n v="0"/>
    <n v="0"/>
    <n v="0"/>
    <n v="0"/>
    <x v="1"/>
    <x v="2"/>
  </r>
  <r>
    <n v="5394"/>
    <n v="1979"/>
    <s v="Basic"/>
    <s v="Single"/>
    <n v="16014"/>
    <n v="0"/>
    <n v="0"/>
    <n v="0"/>
    <n v="0"/>
    <n v="0"/>
    <n v="0"/>
    <n v="0"/>
    <x v="0"/>
    <x v="2"/>
  </r>
  <r>
    <n v="433"/>
    <n v="1958"/>
    <s v="Master"/>
    <s v="Alone"/>
    <n v="61331"/>
    <n v="0"/>
    <n v="0"/>
    <n v="0"/>
    <n v="0"/>
    <n v="0"/>
    <n v="0"/>
    <n v="0"/>
    <x v="1"/>
    <x v="2"/>
  </r>
  <r>
    <n v="6320"/>
    <n v="1976"/>
    <s v="Master"/>
    <s v="Single"/>
    <n v="70893"/>
    <n v="0"/>
    <n v="0"/>
    <n v="0"/>
    <n v="0"/>
    <n v="0"/>
    <n v="0"/>
    <n v="0"/>
    <x v="0"/>
    <x v="2"/>
  </r>
  <r>
    <n v="5376"/>
    <n v="1979"/>
    <s v="Graduation"/>
    <s v="Married"/>
    <n v="2447"/>
    <n v="0"/>
    <n v="0"/>
    <n v="0"/>
    <n v="0"/>
    <n v="0"/>
    <n v="0"/>
    <n v="0"/>
    <x v="2"/>
    <x v="2"/>
  </r>
  <r>
    <n v="1867"/>
    <n v="1957"/>
    <s v="Graduation"/>
    <s v="Single"/>
    <n v="64849"/>
    <n v="0"/>
    <n v="0"/>
    <n v="0"/>
    <n v="0"/>
    <n v="0"/>
    <n v="1"/>
    <n v="0"/>
    <x v="0"/>
    <x v="0"/>
  </r>
  <r>
    <n v="4324"/>
    <n v="1989"/>
    <s v="Graduation"/>
    <s v="Married"/>
    <n v="42387"/>
    <n v="0"/>
    <n v="0"/>
    <n v="0"/>
    <n v="0"/>
    <n v="0"/>
    <n v="0"/>
    <n v="0"/>
    <x v="0"/>
    <x v="2"/>
  </r>
  <r>
    <n v="3661"/>
    <n v="1995"/>
    <s v="2n Cycle"/>
    <s v="Single"/>
    <n v="80617"/>
    <n v="0"/>
    <n v="0"/>
    <n v="0"/>
    <n v="0"/>
    <n v="0"/>
    <n v="0"/>
    <n v="0"/>
    <x v="5"/>
    <x v="2"/>
  </r>
  <r>
    <n v="521"/>
    <n v="1985"/>
    <s v="Graduation"/>
    <s v="Together"/>
    <n v="54006"/>
    <n v="0"/>
    <n v="0"/>
    <n v="0"/>
    <n v="0"/>
    <n v="0"/>
    <n v="0"/>
    <n v="0"/>
    <x v="0"/>
    <x v="2"/>
  </r>
  <r>
    <n v="10403"/>
    <n v="1978"/>
    <s v="Graduation"/>
    <s v="Together"/>
    <n v="16531"/>
    <n v="0"/>
    <n v="0"/>
    <n v="0"/>
    <n v="0"/>
    <n v="0"/>
    <n v="0"/>
    <n v="0"/>
    <x v="1"/>
    <x v="2"/>
  </r>
  <r>
    <n v="7186"/>
    <n v="1966"/>
    <s v="PhD"/>
    <s v="Together"/>
    <n v="30843"/>
    <n v="1"/>
    <n v="0"/>
    <n v="0"/>
    <n v="0"/>
    <n v="0"/>
    <n v="0"/>
    <n v="0"/>
    <x v="5"/>
    <x v="0"/>
  </r>
  <r>
    <n v="4329"/>
    <n v="1984"/>
    <s v="PhD"/>
    <s v="Married"/>
    <n v="18988"/>
    <n v="0"/>
    <n v="0"/>
    <n v="0"/>
    <n v="0"/>
    <n v="0"/>
    <n v="0"/>
    <n v="0"/>
    <x v="3"/>
    <x v="2"/>
  </r>
  <r>
    <n v="4394"/>
    <n v="1965"/>
    <s v="PhD"/>
    <s v="Married"/>
    <n v="81051"/>
    <n v="0"/>
    <n v="1"/>
    <n v="1"/>
    <n v="0"/>
    <n v="0"/>
    <n v="0"/>
    <n v="0"/>
    <x v="0"/>
    <x v="1"/>
  </r>
  <r>
    <n v="1717"/>
    <n v="1988"/>
    <s v="Graduation"/>
    <s v="Single"/>
    <n v="39747"/>
    <n v="0"/>
    <n v="0"/>
    <n v="0"/>
    <n v="0"/>
    <n v="0"/>
    <n v="0"/>
    <n v="0"/>
    <x v="6"/>
    <x v="2"/>
  </r>
  <r>
    <n v="1016"/>
    <n v="1959"/>
    <s v="PhD"/>
    <s v="Single"/>
    <n v="34554"/>
    <n v="0"/>
    <n v="0"/>
    <n v="0"/>
    <n v="0"/>
    <n v="0"/>
    <n v="0"/>
    <n v="0"/>
    <x v="1"/>
    <x v="2"/>
  </r>
  <r>
    <n v="3783"/>
    <n v="1959"/>
    <s v="PhD"/>
    <s v="Married"/>
    <n v="52854"/>
    <n v="0"/>
    <n v="0"/>
    <n v="0"/>
    <n v="0"/>
    <n v="0"/>
    <n v="0"/>
    <n v="0"/>
    <x v="6"/>
    <x v="2"/>
  </r>
  <r>
    <n v="5848"/>
    <n v="1970"/>
    <s v="Graduation"/>
    <s v="Together"/>
    <n v="81205"/>
    <n v="1"/>
    <n v="0"/>
    <n v="1"/>
    <n v="0"/>
    <n v="1"/>
    <n v="1"/>
    <n v="0"/>
    <x v="5"/>
    <x v="5"/>
  </r>
  <r>
    <n v="10727"/>
    <n v="1970"/>
    <s v="PhD"/>
    <s v="Married"/>
    <n v="69084"/>
    <n v="0"/>
    <n v="0"/>
    <n v="0"/>
    <n v="0"/>
    <n v="0"/>
    <n v="0"/>
    <n v="0"/>
    <x v="0"/>
    <x v="2"/>
  </r>
  <r>
    <n v="5299"/>
    <n v="1970"/>
    <s v="PhD"/>
    <s v="Married"/>
    <n v="69084"/>
    <n v="0"/>
    <n v="0"/>
    <n v="0"/>
    <n v="0"/>
    <n v="0"/>
    <n v="0"/>
    <n v="0"/>
    <x v="0"/>
    <x v="2"/>
  </r>
  <r>
    <n v="6872"/>
    <n v="1974"/>
    <s v="PhD"/>
    <s v="Married"/>
    <n v="65352"/>
    <n v="0"/>
    <n v="0"/>
    <n v="0"/>
    <n v="0"/>
    <n v="0"/>
    <n v="0"/>
    <n v="0"/>
    <x v="6"/>
    <x v="2"/>
  </r>
  <r>
    <n v="1143"/>
    <n v="1972"/>
    <s v="Graduation"/>
    <s v="Married"/>
    <n v="22063"/>
    <n v="0"/>
    <n v="0"/>
    <n v="0"/>
    <n v="0"/>
    <n v="0"/>
    <n v="0"/>
    <n v="0"/>
    <x v="1"/>
    <x v="2"/>
  </r>
  <r>
    <n v="10381"/>
    <n v="1979"/>
    <s v="Graduation"/>
    <s v="Single"/>
    <n v="47691"/>
    <n v="0"/>
    <n v="0"/>
    <n v="0"/>
    <n v="0"/>
    <n v="0"/>
    <n v="0"/>
    <n v="0"/>
    <x v="0"/>
    <x v="2"/>
  </r>
  <r>
    <n v="11007"/>
    <n v="1968"/>
    <s v="PhD"/>
    <s v="Married"/>
    <n v="29187"/>
    <n v="0"/>
    <n v="0"/>
    <n v="0"/>
    <n v="0"/>
    <n v="0"/>
    <n v="0"/>
    <n v="0"/>
    <x v="0"/>
    <x v="2"/>
  </r>
  <r>
    <n v="9145"/>
    <n v="1972"/>
    <s v="Graduation"/>
    <s v="Single"/>
    <n v="72504"/>
    <n v="0"/>
    <n v="0"/>
    <n v="0"/>
    <n v="0"/>
    <n v="0"/>
    <n v="0"/>
    <n v="0"/>
    <x v="1"/>
    <x v="2"/>
  </r>
  <r>
    <n v="5267"/>
    <n v="1970"/>
    <s v="Graduation"/>
    <s v="Divorced"/>
    <n v="33986"/>
    <n v="0"/>
    <n v="0"/>
    <n v="0"/>
    <n v="0"/>
    <n v="0"/>
    <n v="0"/>
    <n v="0"/>
    <x v="0"/>
    <x v="2"/>
  </r>
  <r>
    <n v="9738"/>
    <n v="1986"/>
    <s v="Master"/>
    <s v="Together"/>
    <n v="42386"/>
    <n v="0"/>
    <n v="0"/>
    <n v="0"/>
    <n v="0"/>
    <n v="0"/>
    <n v="0"/>
    <n v="0"/>
    <x v="6"/>
    <x v="2"/>
  </r>
  <r>
    <n v="10212"/>
    <n v="1986"/>
    <s v="Master"/>
    <s v="Together"/>
    <n v="42386"/>
    <n v="0"/>
    <n v="0"/>
    <n v="0"/>
    <n v="0"/>
    <n v="0"/>
    <n v="0"/>
    <n v="0"/>
    <x v="5"/>
    <x v="2"/>
  </r>
  <r>
    <n v="10010"/>
    <n v="1953"/>
    <s v="PhD"/>
    <s v="Divorced"/>
    <n v="36957"/>
    <n v="0"/>
    <n v="0"/>
    <n v="0"/>
    <n v="0"/>
    <n v="0"/>
    <n v="1"/>
    <n v="0"/>
    <x v="3"/>
    <x v="0"/>
  </r>
  <r>
    <n v="10069"/>
    <n v="1988"/>
    <s v="Basic"/>
    <s v="Together"/>
    <n v="13724"/>
    <n v="1"/>
    <n v="0"/>
    <n v="0"/>
    <n v="0"/>
    <n v="0"/>
    <n v="0"/>
    <n v="0"/>
    <x v="6"/>
    <x v="0"/>
  </r>
  <r>
    <n v="2694"/>
    <n v="1967"/>
    <s v="Graduation"/>
    <s v="Married"/>
    <n v="42664"/>
    <n v="0"/>
    <n v="0"/>
    <n v="0"/>
    <n v="0"/>
    <n v="0"/>
    <n v="0"/>
    <n v="0"/>
    <x v="0"/>
    <x v="2"/>
  </r>
  <r>
    <n v="10613"/>
    <n v="1958"/>
    <s v="PhD"/>
    <s v="Together"/>
    <n v="37334"/>
    <n v="0"/>
    <n v="0"/>
    <n v="0"/>
    <n v="0"/>
    <n v="0"/>
    <n v="0"/>
    <n v="0"/>
    <x v="0"/>
    <x v="2"/>
  </r>
  <r>
    <n v="4646"/>
    <n v="1951"/>
    <s v="2n Cycle"/>
    <s v="Married"/>
    <n v="78497"/>
    <n v="0"/>
    <n v="0"/>
    <n v="0"/>
    <n v="1"/>
    <n v="0"/>
    <n v="0"/>
    <n v="0"/>
    <x v="1"/>
    <x v="0"/>
  </r>
  <r>
    <n v="6935"/>
    <n v="1951"/>
    <s v="2n Cycle"/>
    <s v="Married"/>
    <n v="78497"/>
    <n v="0"/>
    <n v="0"/>
    <n v="0"/>
    <n v="1"/>
    <n v="0"/>
    <n v="0"/>
    <n v="0"/>
    <x v="5"/>
    <x v="0"/>
  </r>
  <r>
    <n v="5596"/>
    <n v="1956"/>
    <s v="2n Cycle"/>
    <s v="Together"/>
    <n v="58821"/>
    <n v="0"/>
    <n v="0"/>
    <n v="0"/>
    <n v="0"/>
    <n v="0"/>
    <n v="0"/>
    <n v="0"/>
    <x v="6"/>
    <x v="2"/>
  </r>
  <r>
    <n v="1044"/>
    <n v="1953"/>
    <s v="Graduation"/>
    <s v="Together"/>
    <n v="58398"/>
    <n v="0"/>
    <n v="0"/>
    <n v="0"/>
    <n v="0"/>
    <n v="0"/>
    <n v="0"/>
    <n v="0"/>
    <x v="3"/>
    <x v="2"/>
  </r>
  <r>
    <n v="9274"/>
    <n v="1961"/>
    <s v="Master"/>
    <s v="Married"/>
    <n v="80950"/>
    <n v="0"/>
    <n v="0"/>
    <n v="0"/>
    <n v="1"/>
    <n v="0"/>
    <n v="0"/>
    <n v="0"/>
    <x v="6"/>
    <x v="0"/>
  </r>
  <r>
    <n v="9076"/>
    <n v="1980"/>
    <s v="PhD"/>
    <s v="Married"/>
    <n v="30732"/>
    <n v="0"/>
    <n v="0"/>
    <n v="0"/>
    <n v="0"/>
    <n v="0"/>
    <n v="0"/>
    <n v="0"/>
    <x v="6"/>
    <x v="2"/>
  </r>
  <r>
    <n v="4947"/>
    <n v="1966"/>
    <s v="2n Cycle"/>
    <s v="Single"/>
    <n v="89572"/>
    <n v="0"/>
    <n v="1"/>
    <n v="0"/>
    <n v="1"/>
    <n v="0"/>
    <n v="1"/>
    <n v="0"/>
    <x v="0"/>
    <x v="3"/>
  </r>
  <r>
    <n v="10176"/>
    <n v="1968"/>
    <s v="Graduation"/>
    <s v="Single"/>
    <n v="57107"/>
    <n v="0"/>
    <n v="1"/>
    <n v="0"/>
    <n v="0"/>
    <n v="1"/>
    <n v="1"/>
    <n v="0"/>
    <x v="0"/>
    <x v="3"/>
  </r>
  <r>
    <n v="3507"/>
    <n v="1970"/>
    <s v="Graduation"/>
    <s v="Single"/>
    <n v="76467"/>
    <n v="0"/>
    <n v="0"/>
    <n v="0"/>
    <n v="0"/>
    <n v="0"/>
    <n v="1"/>
    <n v="0"/>
    <x v="2"/>
    <x v="0"/>
  </r>
  <r>
    <n v="9235"/>
    <n v="1957"/>
    <s v="Graduation"/>
    <s v="Single"/>
    <n v="52247.251353790612"/>
    <n v="0"/>
    <n v="0"/>
    <n v="0"/>
    <n v="0"/>
    <n v="0"/>
    <n v="0"/>
    <n v="0"/>
    <x v="4"/>
    <x v="2"/>
  </r>
  <r>
    <n v="10341"/>
    <n v="1948"/>
    <s v="Graduation"/>
    <s v="Together"/>
    <n v="51315"/>
    <n v="0"/>
    <n v="0"/>
    <n v="0"/>
    <n v="0"/>
    <n v="0"/>
    <n v="0"/>
    <n v="0"/>
    <x v="3"/>
    <x v="2"/>
  </r>
  <r>
    <n v="2639"/>
    <n v="1966"/>
    <s v="Graduation"/>
    <s v="Single"/>
    <n v="43602"/>
    <n v="0"/>
    <n v="0"/>
    <n v="0"/>
    <n v="0"/>
    <n v="0"/>
    <n v="0"/>
    <n v="0"/>
    <x v="6"/>
    <x v="2"/>
  </r>
  <r>
    <n v="6201"/>
    <n v="1978"/>
    <s v="Graduation"/>
    <s v="Single"/>
    <n v="38643"/>
    <n v="0"/>
    <n v="0"/>
    <n v="0"/>
    <n v="0"/>
    <n v="0"/>
    <n v="0"/>
    <n v="1"/>
    <x v="0"/>
    <x v="2"/>
  </r>
  <r>
    <n v="7397"/>
    <n v="1951"/>
    <s v="Graduation"/>
    <s v="Single"/>
    <n v="49090"/>
    <n v="0"/>
    <n v="0"/>
    <n v="0"/>
    <n v="0"/>
    <n v="0"/>
    <n v="0"/>
    <n v="0"/>
    <x v="0"/>
    <x v="2"/>
  </r>
  <r>
    <n v="2181"/>
    <n v="1970"/>
    <s v="Graduation"/>
    <s v="Married"/>
    <n v="70617"/>
    <n v="0"/>
    <n v="0"/>
    <n v="0"/>
    <n v="0"/>
    <n v="0"/>
    <n v="0"/>
    <n v="0"/>
    <x v="0"/>
    <x v="2"/>
  </r>
  <r>
    <n v="1204"/>
    <n v="1970"/>
    <s v="PhD"/>
    <s v="Married"/>
    <n v="67536"/>
    <n v="0"/>
    <n v="0"/>
    <n v="0"/>
    <n v="1"/>
    <n v="0"/>
    <n v="0"/>
    <n v="0"/>
    <x v="6"/>
    <x v="0"/>
  </r>
  <r>
    <n v="1170"/>
    <n v="1975"/>
    <s v="Graduation"/>
    <s v="Married"/>
    <n v="27573"/>
    <n v="0"/>
    <n v="0"/>
    <n v="0"/>
    <n v="0"/>
    <n v="0"/>
    <n v="0"/>
    <n v="0"/>
    <x v="0"/>
    <x v="2"/>
  </r>
  <r>
    <n v="8812"/>
    <n v="1979"/>
    <s v="2n Cycle"/>
    <s v="Divorced"/>
    <n v="13533"/>
    <n v="0"/>
    <n v="0"/>
    <n v="0"/>
    <n v="0"/>
    <n v="0"/>
    <n v="0"/>
    <n v="0"/>
    <x v="0"/>
    <x v="2"/>
  </r>
  <r>
    <n v="4690"/>
    <n v="1953"/>
    <s v="Graduation"/>
    <s v="Married"/>
    <n v="50725"/>
    <n v="0"/>
    <n v="0"/>
    <n v="0"/>
    <n v="0"/>
    <n v="0"/>
    <n v="0"/>
    <n v="0"/>
    <x v="1"/>
    <x v="2"/>
  </r>
  <r>
    <n v="1715"/>
    <n v="1978"/>
    <s v="Graduation"/>
    <s v="Together"/>
    <n v="25851"/>
    <n v="0"/>
    <n v="0"/>
    <n v="0"/>
    <n v="0"/>
    <n v="0"/>
    <n v="0"/>
    <n v="0"/>
    <x v="3"/>
    <x v="2"/>
  </r>
  <r>
    <n v="10821"/>
    <n v="1978"/>
    <s v="Graduation"/>
    <s v="Married"/>
    <n v="57113"/>
    <n v="0"/>
    <n v="0"/>
    <n v="0"/>
    <n v="0"/>
    <n v="0"/>
    <n v="0"/>
    <n v="0"/>
    <x v="0"/>
    <x v="2"/>
  </r>
  <r>
    <n v="6543"/>
    <n v="1945"/>
    <s v="Master"/>
    <s v="Together"/>
    <n v="62847"/>
    <n v="0"/>
    <n v="0"/>
    <n v="0"/>
    <n v="0"/>
    <n v="0"/>
    <n v="0"/>
    <n v="0"/>
    <x v="1"/>
    <x v="2"/>
  </r>
  <r>
    <n v="7119"/>
    <n v="1982"/>
    <s v="Graduation"/>
    <s v="Single"/>
    <n v="68627"/>
    <n v="0"/>
    <n v="0"/>
    <n v="0"/>
    <n v="0"/>
    <n v="0"/>
    <n v="0"/>
    <n v="0"/>
    <x v="6"/>
    <x v="2"/>
  </r>
  <r>
    <n v="3518"/>
    <n v="1983"/>
    <s v="Graduation"/>
    <s v="Married"/>
    <n v="25271"/>
    <n v="0"/>
    <n v="0"/>
    <n v="0"/>
    <n v="0"/>
    <n v="0"/>
    <n v="0"/>
    <n v="0"/>
    <x v="5"/>
    <x v="2"/>
  </r>
  <r>
    <n v="1245"/>
    <n v="1966"/>
    <s v="Graduation"/>
    <s v="Single"/>
    <n v="63810"/>
    <n v="0"/>
    <n v="1"/>
    <n v="0"/>
    <n v="0"/>
    <n v="0"/>
    <n v="0"/>
    <n v="0"/>
    <x v="0"/>
    <x v="0"/>
  </r>
  <r>
    <n v="2561"/>
    <n v="1966"/>
    <s v="Graduation"/>
    <s v="Single"/>
    <n v="63810"/>
    <n v="0"/>
    <n v="1"/>
    <n v="0"/>
    <n v="0"/>
    <n v="0"/>
    <n v="0"/>
    <n v="0"/>
    <x v="4"/>
    <x v="0"/>
  </r>
  <r>
    <n v="9624"/>
    <n v="1958"/>
    <s v="PhD"/>
    <s v="Together"/>
    <n v="65488"/>
    <n v="0"/>
    <n v="0"/>
    <n v="0"/>
    <n v="0"/>
    <n v="0"/>
    <n v="0"/>
    <n v="0"/>
    <x v="0"/>
    <x v="2"/>
  </r>
  <r>
    <n v="10509"/>
    <n v="1955"/>
    <s v="Master"/>
    <s v="Single"/>
    <n v="36927"/>
    <n v="0"/>
    <n v="0"/>
    <n v="0"/>
    <n v="0"/>
    <n v="0"/>
    <n v="0"/>
    <n v="0"/>
    <x v="2"/>
    <x v="2"/>
  </r>
  <r>
    <n v="7629"/>
    <n v="1977"/>
    <s v="Graduation"/>
    <s v="Married"/>
    <n v="22108"/>
    <n v="0"/>
    <n v="0"/>
    <n v="0"/>
    <n v="0"/>
    <n v="0"/>
    <n v="0"/>
    <n v="0"/>
    <x v="0"/>
    <x v="2"/>
  </r>
  <r>
    <n v="7875"/>
    <n v="1949"/>
    <s v="Graduation"/>
    <s v="Married"/>
    <n v="72025"/>
    <n v="0"/>
    <n v="1"/>
    <n v="1"/>
    <n v="1"/>
    <n v="0"/>
    <n v="1"/>
    <n v="0"/>
    <x v="3"/>
    <x v="5"/>
  </r>
  <r>
    <n v="2815"/>
    <n v="1975"/>
    <s v="Graduation"/>
    <s v="Married"/>
    <n v="33183"/>
    <n v="0"/>
    <n v="0"/>
    <n v="0"/>
    <n v="0"/>
    <n v="0"/>
    <n v="0"/>
    <n v="0"/>
    <x v="0"/>
    <x v="2"/>
  </r>
  <r>
    <n v="2936"/>
    <n v="1982"/>
    <s v="Master"/>
    <s v="Together"/>
    <n v="23661"/>
    <n v="0"/>
    <n v="0"/>
    <n v="0"/>
    <n v="0"/>
    <n v="0"/>
    <n v="0"/>
    <n v="0"/>
    <x v="6"/>
    <x v="2"/>
  </r>
  <r>
    <n v="3665"/>
    <n v="1977"/>
    <s v="2n Cycle"/>
    <s v="Together"/>
    <n v="25315"/>
    <n v="0"/>
    <n v="0"/>
    <n v="0"/>
    <n v="0"/>
    <n v="0"/>
    <n v="0"/>
    <n v="0"/>
    <x v="0"/>
    <x v="2"/>
  </r>
  <r>
    <n v="10888"/>
    <n v="1961"/>
    <s v="Graduation"/>
    <s v="Single"/>
    <n v="45938"/>
    <n v="0"/>
    <n v="0"/>
    <n v="0"/>
    <n v="0"/>
    <n v="0"/>
    <n v="0"/>
    <n v="0"/>
    <x v="2"/>
    <x v="2"/>
  </r>
  <r>
    <n v="6637"/>
    <n v="1988"/>
    <s v="Graduation"/>
    <s v="Single"/>
    <n v="66951"/>
    <n v="0"/>
    <n v="0"/>
    <n v="0"/>
    <n v="0"/>
    <n v="0"/>
    <n v="0"/>
    <n v="0"/>
    <x v="5"/>
    <x v="2"/>
  </r>
  <r>
    <n v="5077"/>
    <n v="1979"/>
    <s v="Graduation"/>
    <s v="Together"/>
    <n v="77298"/>
    <n v="0"/>
    <n v="0"/>
    <n v="0"/>
    <n v="0"/>
    <n v="0"/>
    <n v="0"/>
    <n v="0"/>
    <x v="1"/>
    <x v="2"/>
  </r>
  <r>
    <n v="6173"/>
    <n v="1979"/>
    <s v="Graduation"/>
    <s v="Together"/>
    <n v="77298"/>
    <n v="0"/>
    <n v="0"/>
    <n v="0"/>
    <n v="0"/>
    <n v="0"/>
    <n v="0"/>
    <n v="0"/>
    <x v="0"/>
    <x v="2"/>
  </r>
  <r>
    <n v="3969"/>
    <n v="1974"/>
    <s v="Master"/>
    <s v="Together"/>
    <n v="43018"/>
    <n v="0"/>
    <n v="0"/>
    <n v="0"/>
    <n v="0"/>
    <n v="0"/>
    <n v="0"/>
    <n v="0"/>
    <x v="4"/>
    <x v="2"/>
  </r>
  <r>
    <n v="4580"/>
    <n v="1969"/>
    <s v="Graduation"/>
    <s v="Married"/>
    <n v="75759"/>
    <n v="1"/>
    <n v="0"/>
    <n v="1"/>
    <n v="1"/>
    <n v="0"/>
    <n v="1"/>
    <n v="0"/>
    <x v="6"/>
    <x v="5"/>
  </r>
  <r>
    <n v="663"/>
    <n v="1989"/>
    <s v="PhD"/>
    <s v="Single"/>
    <n v="33996"/>
    <n v="0"/>
    <n v="0"/>
    <n v="0"/>
    <n v="0"/>
    <n v="0"/>
    <n v="0"/>
    <n v="0"/>
    <x v="0"/>
    <x v="2"/>
  </r>
  <r>
    <n v="8299"/>
    <n v="1989"/>
    <s v="PhD"/>
    <s v="Single"/>
    <n v="33996"/>
    <n v="0"/>
    <n v="0"/>
    <n v="0"/>
    <n v="0"/>
    <n v="0"/>
    <n v="0"/>
    <n v="0"/>
    <x v="6"/>
    <x v="2"/>
  </r>
  <r>
    <n v="8945"/>
    <n v="1970"/>
    <s v="Graduation"/>
    <s v="Divorced"/>
    <n v="54137"/>
    <n v="0"/>
    <n v="0"/>
    <n v="0"/>
    <n v="0"/>
    <n v="0"/>
    <n v="0"/>
    <n v="0"/>
    <x v="6"/>
    <x v="2"/>
  </r>
  <r>
    <n v="10870"/>
    <n v="1967"/>
    <s v="Graduation"/>
    <s v="Married"/>
    <n v="61223"/>
    <n v="0"/>
    <n v="0"/>
    <n v="0"/>
    <n v="0"/>
    <n v="0"/>
    <n v="0"/>
    <n v="0"/>
    <x v="6"/>
    <x v="2"/>
  </r>
  <r>
    <n v="1184"/>
    <n v="1968"/>
    <s v="PhD"/>
    <s v="Divorced"/>
    <n v="69674"/>
    <n v="0"/>
    <n v="0"/>
    <n v="0"/>
    <n v="0"/>
    <n v="0"/>
    <n v="0"/>
    <n v="0"/>
    <x v="6"/>
    <x v="2"/>
  </r>
  <r>
    <n v="6141"/>
    <n v="1972"/>
    <s v="Master"/>
    <s v="Single"/>
    <n v="49494"/>
    <n v="0"/>
    <n v="0"/>
    <n v="0"/>
    <n v="0"/>
    <n v="0"/>
    <n v="0"/>
    <n v="0"/>
    <x v="1"/>
    <x v="2"/>
  </r>
  <r>
    <n v="8825"/>
    <n v="1962"/>
    <s v="Graduation"/>
    <s v="Together"/>
    <n v="51195"/>
    <n v="0"/>
    <n v="0"/>
    <n v="0"/>
    <n v="0"/>
    <n v="0"/>
    <n v="0"/>
    <n v="0"/>
    <x v="6"/>
    <x v="2"/>
  </r>
  <r>
    <n v="2217"/>
    <n v="1975"/>
    <s v="2n Cycle"/>
    <s v="Married"/>
    <n v="37284"/>
    <n v="0"/>
    <n v="0"/>
    <n v="0"/>
    <n v="0"/>
    <n v="0"/>
    <n v="0"/>
    <n v="0"/>
    <x v="5"/>
    <x v="2"/>
  </r>
  <r>
    <n v="4102"/>
    <n v="1975"/>
    <s v="2n Cycle"/>
    <s v="Married"/>
    <n v="37284"/>
    <n v="0"/>
    <n v="0"/>
    <n v="0"/>
    <n v="0"/>
    <n v="0"/>
    <n v="0"/>
    <n v="0"/>
    <x v="0"/>
    <x v="2"/>
  </r>
  <r>
    <n v="4653"/>
    <n v="1978"/>
    <s v="Graduation"/>
    <s v="Together"/>
    <n v="42011"/>
    <n v="0"/>
    <n v="0"/>
    <n v="0"/>
    <n v="0"/>
    <n v="0"/>
    <n v="0"/>
    <n v="0"/>
    <x v="6"/>
    <x v="2"/>
  </r>
  <r>
    <n v="10092"/>
    <n v="1954"/>
    <s v="Graduation"/>
    <s v="Divorced"/>
    <n v="70044"/>
    <n v="0"/>
    <n v="0"/>
    <n v="0"/>
    <n v="0"/>
    <n v="0"/>
    <n v="0"/>
    <n v="0"/>
    <x v="0"/>
    <x v="2"/>
  </r>
  <r>
    <n v="5788"/>
    <n v="1972"/>
    <s v="Graduation"/>
    <s v="Together"/>
    <n v="46053"/>
    <n v="0"/>
    <n v="0"/>
    <n v="0"/>
    <n v="0"/>
    <n v="0"/>
    <n v="0"/>
    <n v="0"/>
    <x v="4"/>
    <x v="2"/>
  </r>
  <r>
    <n v="4669"/>
    <n v="1981"/>
    <s v="Basic"/>
    <s v="Married"/>
    <n v="24480"/>
    <n v="0"/>
    <n v="0"/>
    <n v="0"/>
    <n v="0"/>
    <n v="0"/>
    <n v="0"/>
    <n v="0"/>
    <x v="6"/>
    <x v="2"/>
  </r>
  <r>
    <n v="6295"/>
    <n v="1977"/>
    <s v="Graduation"/>
    <s v="Married"/>
    <n v="54233"/>
    <n v="0"/>
    <n v="0"/>
    <n v="0"/>
    <n v="0"/>
    <n v="0"/>
    <n v="0"/>
    <n v="0"/>
    <x v="0"/>
    <x v="2"/>
  </r>
  <r>
    <n v="7453"/>
    <n v="1954"/>
    <s v="Graduation"/>
    <s v="Single"/>
    <n v="36130"/>
    <n v="1"/>
    <n v="0"/>
    <n v="0"/>
    <n v="0"/>
    <n v="0"/>
    <n v="1"/>
    <n v="0"/>
    <x v="0"/>
    <x v="1"/>
  </r>
  <r>
    <n v="10841"/>
    <n v="1975"/>
    <s v="PhD"/>
    <s v="Together"/>
    <n v="56559"/>
    <n v="0"/>
    <n v="0"/>
    <n v="0"/>
    <n v="0"/>
    <n v="0"/>
    <n v="0"/>
    <n v="0"/>
    <x v="0"/>
    <x v="2"/>
  </r>
  <r>
    <n v="821"/>
    <n v="1992"/>
    <s v="Master"/>
    <s v="Single"/>
    <n v="92859"/>
    <n v="0"/>
    <n v="0"/>
    <n v="0"/>
    <n v="0"/>
    <n v="0"/>
    <n v="0"/>
    <n v="0"/>
    <x v="1"/>
    <x v="2"/>
  </r>
  <r>
    <n v="3933"/>
    <n v="1980"/>
    <s v="Graduation"/>
    <s v="Together"/>
    <n v="44010"/>
    <n v="0"/>
    <n v="0"/>
    <n v="0"/>
    <n v="0"/>
    <n v="0"/>
    <n v="0"/>
    <n v="0"/>
    <x v="6"/>
    <x v="2"/>
  </r>
  <r>
    <n v="1225"/>
    <n v="1963"/>
    <s v="Graduation"/>
    <s v="Married"/>
    <n v="80124"/>
    <n v="1"/>
    <n v="0"/>
    <n v="0"/>
    <n v="0"/>
    <n v="0"/>
    <n v="0"/>
    <n v="0"/>
    <x v="6"/>
    <x v="0"/>
  </r>
  <r>
    <n v="7059"/>
    <n v="1963"/>
    <s v="Graduation"/>
    <s v="Married"/>
    <n v="80124"/>
    <n v="1"/>
    <n v="0"/>
    <n v="0"/>
    <n v="0"/>
    <n v="0"/>
    <n v="0"/>
    <n v="0"/>
    <x v="0"/>
    <x v="0"/>
  </r>
  <r>
    <n v="5633"/>
    <n v="1980"/>
    <s v="Graduation"/>
    <s v="Married"/>
    <n v="50183"/>
    <n v="0"/>
    <n v="0"/>
    <n v="0"/>
    <n v="0"/>
    <n v="0"/>
    <n v="0"/>
    <n v="0"/>
    <x v="6"/>
    <x v="2"/>
  </r>
  <r>
    <n v="843"/>
    <n v="1971"/>
    <s v="Graduation"/>
    <s v="Married"/>
    <n v="64722"/>
    <n v="0"/>
    <n v="0"/>
    <n v="0"/>
    <n v="0"/>
    <n v="0"/>
    <n v="0"/>
    <n v="0"/>
    <x v="0"/>
    <x v="2"/>
  </r>
  <r>
    <n v="6211"/>
    <n v="1976"/>
    <s v="PhD"/>
    <s v="Together"/>
    <n v="37395"/>
    <n v="0"/>
    <n v="0"/>
    <n v="0"/>
    <n v="0"/>
    <n v="0"/>
    <n v="0"/>
    <n v="0"/>
    <x v="0"/>
    <x v="2"/>
  </r>
  <r>
    <n v="7007"/>
    <n v="1968"/>
    <s v="Master"/>
    <s v="Married"/>
    <n v="29543"/>
    <n v="0"/>
    <n v="0"/>
    <n v="0"/>
    <n v="0"/>
    <n v="0"/>
    <n v="0"/>
    <n v="0"/>
    <x v="0"/>
    <x v="2"/>
  </r>
  <r>
    <n v="9671"/>
    <n v="1968"/>
    <s v="Graduation"/>
    <s v="Married"/>
    <n v="19514"/>
    <n v="1"/>
    <n v="0"/>
    <n v="0"/>
    <n v="0"/>
    <n v="0"/>
    <n v="1"/>
    <n v="0"/>
    <x v="0"/>
    <x v="1"/>
  </r>
  <r>
    <n v="8975"/>
    <n v="1968"/>
    <s v="Graduation"/>
    <s v="Married"/>
    <n v="19514"/>
    <n v="1"/>
    <n v="0"/>
    <n v="0"/>
    <n v="0"/>
    <n v="0"/>
    <n v="0"/>
    <n v="0"/>
    <x v="0"/>
    <x v="0"/>
  </r>
  <r>
    <n v="6616"/>
    <n v="1975"/>
    <s v="Graduation"/>
    <s v="Together"/>
    <n v="59481"/>
    <n v="0"/>
    <n v="0"/>
    <n v="0"/>
    <n v="0"/>
    <n v="0"/>
    <n v="0"/>
    <n v="0"/>
    <x v="0"/>
    <x v="2"/>
  </r>
  <r>
    <n v="6248"/>
    <n v="1947"/>
    <s v="Master"/>
    <s v="Single"/>
    <n v="91712"/>
    <n v="0"/>
    <n v="0"/>
    <n v="1"/>
    <n v="0"/>
    <n v="0"/>
    <n v="1"/>
    <n v="0"/>
    <x v="0"/>
    <x v="1"/>
  </r>
  <r>
    <n v="7428"/>
    <n v="1975"/>
    <s v="Graduation"/>
    <s v="Together"/>
    <n v="80144"/>
    <n v="0"/>
    <n v="0"/>
    <n v="0"/>
    <n v="0"/>
    <n v="0"/>
    <n v="0"/>
    <n v="0"/>
    <x v="3"/>
    <x v="2"/>
  </r>
  <r>
    <n v="3075"/>
    <n v="1972"/>
    <s v="PhD"/>
    <s v="Married"/>
    <n v="59973"/>
    <n v="0"/>
    <n v="0"/>
    <n v="0"/>
    <n v="0"/>
    <n v="0"/>
    <n v="0"/>
    <n v="0"/>
    <x v="0"/>
    <x v="2"/>
  </r>
  <r>
    <n v="2937"/>
    <n v="1974"/>
    <s v="PhD"/>
    <s v="Single"/>
    <n v="68352"/>
    <n v="0"/>
    <n v="0"/>
    <n v="0"/>
    <n v="0"/>
    <n v="0"/>
    <n v="0"/>
    <n v="0"/>
    <x v="1"/>
    <x v="2"/>
  </r>
  <r>
    <n v="203"/>
    <n v="1975"/>
    <s v="Master"/>
    <s v="Single"/>
    <n v="81169"/>
    <n v="0"/>
    <n v="0"/>
    <n v="0"/>
    <n v="0"/>
    <n v="0"/>
    <n v="0"/>
    <n v="0"/>
    <x v="0"/>
    <x v="2"/>
  </r>
  <r>
    <n v="2021"/>
    <n v="1975"/>
    <s v="Graduation"/>
    <s v="Married"/>
    <n v="61456"/>
    <n v="0"/>
    <n v="0"/>
    <n v="0"/>
    <n v="0"/>
    <n v="0"/>
    <n v="0"/>
    <n v="0"/>
    <x v="0"/>
    <x v="2"/>
  </r>
  <r>
    <n v="880"/>
    <n v="1966"/>
    <s v="Basic"/>
    <s v="Together"/>
    <n v="22634"/>
    <n v="0"/>
    <n v="0"/>
    <n v="0"/>
    <n v="0"/>
    <n v="0"/>
    <n v="0"/>
    <n v="0"/>
    <x v="0"/>
    <x v="2"/>
  </r>
  <r>
    <n v="524"/>
    <n v="1966"/>
    <s v="Basic"/>
    <s v="Together"/>
    <n v="22634"/>
    <n v="0"/>
    <n v="0"/>
    <n v="0"/>
    <n v="0"/>
    <n v="0"/>
    <n v="0"/>
    <n v="0"/>
    <x v="3"/>
    <x v="2"/>
  </r>
  <r>
    <n v="10837"/>
    <n v="1975"/>
    <s v="Graduation"/>
    <s v="Married"/>
    <n v="23957"/>
    <n v="0"/>
    <n v="0"/>
    <n v="0"/>
    <n v="0"/>
    <n v="0"/>
    <n v="1"/>
    <n v="0"/>
    <x v="1"/>
    <x v="0"/>
  </r>
  <r>
    <n v="7011"/>
    <n v="1973"/>
    <s v="Graduation"/>
    <s v="Married"/>
    <n v="33471"/>
    <n v="0"/>
    <n v="0"/>
    <n v="0"/>
    <n v="0"/>
    <n v="0"/>
    <n v="0"/>
    <n v="0"/>
    <x v="6"/>
    <x v="2"/>
  </r>
  <r>
    <n v="4184"/>
    <n v="1950"/>
    <s v="PhD"/>
    <s v="Together"/>
    <n v="52157"/>
    <n v="0"/>
    <n v="0"/>
    <n v="0"/>
    <n v="0"/>
    <n v="0"/>
    <n v="0"/>
    <n v="0"/>
    <x v="0"/>
    <x v="2"/>
  </r>
  <r>
    <n v="7679"/>
    <n v="1985"/>
    <s v="PhD"/>
    <s v="Single"/>
    <n v="30298"/>
    <n v="0"/>
    <n v="0"/>
    <n v="0"/>
    <n v="0"/>
    <n v="0"/>
    <n v="0"/>
    <n v="0"/>
    <x v="0"/>
    <x v="2"/>
  </r>
  <r>
    <n v="7485"/>
    <n v="1950"/>
    <s v="PhD"/>
    <s v="Widow"/>
    <n v="56551"/>
    <n v="0"/>
    <n v="0"/>
    <n v="0"/>
    <n v="0"/>
    <n v="0"/>
    <n v="0"/>
    <n v="0"/>
    <x v="6"/>
    <x v="2"/>
  </r>
  <r>
    <n v="7530"/>
    <n v="1950"/>
    <s v="PhD"/>
    <s v="Widow"/>
    <n v="56551"/>
    <n v="0"/>
    <n v="0"/>
    <n v="0"/>
    <n v="0"/>
    <n v="0"/>
    <n v="0"/>
    <n v="0"/>
    <x v="0"/>
    <x v="2"/>
  </r>
  <r>
    <n v="4369"/>
    <n v="1957"/>
    <s v="Master"/>
    <s v="Absurd"/>
    <n v="65487"/>
    <n v="0"/>
    <n v="0"/>
    <n v="0"/>
    <n v="0"/>
    <n v="0"/>
    <n v="0"/>
    <n v="0"/>
    <x v="1"/>
    <x v="2"/>
  </r>
  <r>
    <n v="10652"/>
    <n v="1957"/>
    <s v="Master"/>
    <s v="Together"/>
    <n v="65487"/>
    <n v="0"/>
    <n v="0"/>
    <n v="0"/>
    <n v="0"/>
    <n v="0"/>
    <n v="0"/>
    <n v="0"/>
    <x v="1"/>
    <x v="2"/>
  </r>
  <r>
    <n v="286"/>
    <n v="1952"/>
    <s v="Graduation"/>
    <s v="Single"/>
    <n v="44213"/>
    <n v="0"/>
    <n v="0"/>
    <n v="0"/>
    <n v="0"/>
    <n v="0"/>
    <n v="0"/>
    <n v="0"/>
    <x v="0"/>
    <x v="2"/>
  </r>
  <r>
    <n v="5922"/>
    <n v="1974"/>
    <s v="PhD"/>
    <s v="Married"/>
    <n v="40344"/>
    <n v="0"/>
    <n v="0"/>
    <n v="0"/>
    <n v="0"/>
    <n v="0"/>
    <n v="0"/>
    <n v="0"/>
    <x v="0"/>
    <x v="2"/>
  </r>
  <r>
    <n v="7250"/>
    <n v="1978"/>
    <s v="Graduation"/>
    <s v="Together"/>
    <n v="57867"/>
    <n v="0"/>
    <n v="0"/>
    <n v="0"/>
    <n v="0"/>
    <n v="0"/>
    <n v="0"/>
    <n v="0"/>
    <x v="1"/>
    <x v="2"/>
  </r>
  <r>
    <n v="2478"/>
    <n v="1973"/>
    <s v="Graduation"/>
    <s v="Married"/>
    <n v="25410"/>
    <n v="0"/>
    <n v="0"/>
    <n v="0"/>
    <n v="0"/>
    <n v="0"/>
    <n v="0"/>
    <n v="0"/>
    <x v="0"/>
    <x v="2"/>
  </r>
  <r>
    <n v="1160"/>
    <n v="1970"/>
    <s v="Graduation"/>
    <s v="Married"/>
    <n v="13260"/>
    <n v="0"/>
    <n v="0"/>
    <n v="0"/>
    <n v="0"/>
    <n v="0"/>
    <n v="0"/>
    <n v="0"/>
    <x v="0"/>
    <x v="2"/>
  </r>
  <r>
    <n v="9214"/>
    <n v="1991"/>
    <s v="Graduation"/>
    <s v="Married"/>
    <n v="42691"/>
    <n v="0"/>
    <n v="0"/>
    <n v="0"/>
    <n v="0"/>
    <n v="0"/>
    <n v="0"/>
    <n v="0"/>
    <x v="0"/>
    <x v="2"/>
  </r>
  <r>
    <n v="273"/>
    <n v="1970"/>
    <s v="Master"/>
    <s v="Married"/>
    <n v="36138"/>
    <n v="0"/>
    <n v="1"/>
    <n v="0"/>
    <n v="0"/>
    <n v="0"/>
    <n v="0"/>
    <n v="0"/>
    <x v="4"/>
    <x v="0"/>
  </r>
  <r>
    <n v="851"/>
    <n v="1972"/>
    <s v="Master"/>
    <s v="Married"/>
    <n v="57136"/>
    <n v="0"/>
    <n v="0"/>
    <n v="0"/>
    <n v="0"/>
    <n v="0"/>
    <n v="0"/>
    <n v="0"/>
    <x v="1"/>
    <x v="2"/>
  </r>
  <r>
    <n v="9729"/>
    <n v="1955"/>
    <s v="Graduation"/>
    <s v="Widow"/>
    <n v="58275"/>
    <n v="0"/>
    <n v="0"/>
    <n v="0"/>
    <n v="0"/>
    <n v="0"/>
    <n v="0"/>
    <n v="0"/>
    <x v="4"/>
    <x v="2"/>
  </r>
  <r>
    <n v="9665"/>
    <n v="1957"/>
    <s v="PhD"/>
    <s v="Divorced"/>
    <n v="54237"/>
    <n v="0"/>
    <n v="0"/>
    <n v="0"/>
    <n v="0"/>
    <n v="0"/>
    <n v="0"/>
    <n v="0"/>
    <x v="6"/>
    <x v="2"/>
  </r>
  <r>
    <n v="2620"/>
    <n v="1974"/>
    <s v="PhD"/>
    <s v="Married"/>
    <n v="34596"/>
    <n v="0"/>
    <n v="0"/>
    <n v="0"/>
    <n v="0"/>
    <n v="0"/>
    <n v="1"/>
    <n v="0"/>
    <x v="6"/>
    <x v="0"/>
  </r>
  <r>
    <n v="8254"/>
    <n v="1974"/>
    <s v="PhD"/>
    <s v="Married"/>
    <n v="34596"/>
    <n v="0"/>
    <n v="0"/>
    <n v="0"/>
    <n v="0"/>
    <n v="0"/>
    <n v="0"/>
    <n v="0"/>
    <x v="4"/>
    <x v="2"/>
  </r>
  <r>
    <n v="3852"/>
    <n v="1961"/>
    <s v="Master"/>
    <s v="Together"/>
    <n v="74881"/>
    <n v="0"/>
    <n v="0"/>
    <n v="0"/>
    <n v="0"/>
    <n v="0"/>
    <n v="0"/>
    <n v="0"/>
    <x v="5"/>
    <x v="2"/>
  </r>
  <r>
    <n v="1000"/>
    <n v="1961"/>
    <s v="Master"/>
    <s v="Together"/>
    <n v="74881"/>
    <n v="0"/>
    <n v="0"/>
    <n v="0"/>
    <n v="0"/>
    <n v="0"/>
    <n v="0"/>
    <n v="0"/>
    <x v="0"/>
    <x v="2"/>
  </r>
  <r>
    <n v="3099"/>
    <n v="1970"/>
    <s v="Graduation"/>
    <s v="Divorced"/>
    <n v="44267"/>
    <n v="0"/>
    <n v="0"/>
    <n v="0"/>
    <n v="0"/>
    <n v="0"/>
    <n v="0"/>
    <n v="0"/>
    <x v="0"/>
    <x v="2"/>
  </r>
  <r>
    <n v="6318"/>
    <n v="1988"/>
    <s v="Graduation"/>
    <s v="Married"/>
    <n v="68487"/>
    <n v="0"/>
    <n v="0"/>
    <n v="0"/>
    <n v="0"/>
    <n v="0"/>
    <n v="0"/>
    <n v="0"/>
    <x v="1"/>
    <x v="2"/>
  </r>
  <r>
    <n v="5396"/>
    <n v="1988"/>
    <s v="Graduation"/>
    <s v="Married"/>
    <n v="68487"/>
    <n v="0"/>
    <n v="0"/>
    <n v="0"/>
    <n v="0"/>
    <n v="0"/>
    <n v="0"/>
    <n v="0"/>
    <x v="3"/>
    <x v="2"/>
  </r>
  <r>
    <n v="7966"/>
    <n v="1959"/>
    <s v="Graduation"/>
    <s v="Single"/>
    <n v="80982"/>
    <n v="0"/>
    <n v="0"/>
    <n v="0"/>
    <n v="0"/>
    <n v="0"/>
    <n v="0"/>
    <n v="1"/>
    <x v="0"/>
    <x v="2"/>
  </r>
  <r>
    <n v="454"/>
    <n v="1980"/>
    <s v="Graduation"/>
    <s v="Together"/>
    <n v="69508"/>
    <n v="0"/>
    <n v="0"/>
    <n v="0"/>
    <n v="0"/>
    <n v="0"/>
    <n v="0"/>
    <n v="0"/>
    <x v="6"/>
    <x v="2"/>
  </r>
  <r>
    <n v="309"/>
    <n v="1961"/>
    <s v="PhD"/>
    <s v="Together"/>
    <n v="63342"/>
    <n v="0"/>
    <n v="1"/>
    <n v="0"/>
    <n v="0"/>
    <n v="0"/>
    <n v="0"/>
    <n v="0"/>
    <x v="6"/>
    <x v="0"/>
  </r>
  <r>
    <n v="3571"/>
    <n v="1961"/>
    <s v="PhD"/>
    <s v="Together"/>
    <n v="63342"/>
    <n v="0"/>
    <n v="1"/>
    <n v="0"/>
    <n v="0"/>
    <n v="0"/>
    <n v="1"/>
    <n v="0"/>
    <x v="0"/>
    <x v="1"/>
  </r>
  <r>
    <n v="8395"/>
    <n v="1961"/>
    <s v="Graduation"/>
    <s v="Single"/>
    <n v="82014"/>
    <n v="0"/>
    <n v="0"/>
    <n v="0"/>
    <n v="0"/>
    <n v="0"/>
    <n v="1"/>
    <n v="0"/>
    <x v="6"/>
    <x v="0"/>
  </r>
  <r>
    <n v="2591"/>
    <n v="1959"/>
    <s v="Graduation"/>
    <s v="Widow"/>
    <n v="76320"/>
    <n v="0"/>
    <n v="0"/>
    <n v="0"/>
    <n v="0"/>
    <n v="0"/>
    <n v="0"/>
    <n v="0"/>
    <x v="2"/>
    <x v="2"/>
  </r>
  <r>
    <n v="1640"/>
    <n v="1954"/>
    <s v="Graduation"/>
    <s v="Divorced"/>
    <n v="64587"/>
    <n v="0"/>
    <n v="0"/>
    <n v="0"/>
    <n v="0"/>
    <n v="0"/>
    <n v="0"/>
    <n v="0"/>
    <x v="0"/>
    <x v="2"/>
  </r>
  <r>
    <n v="810"/>
    <n v="1975"/>
    <s v="Graduation"/>
    <s v="Married"/>
    <n v="74190"/>
    <n v="0"/>
    <n v="0"/>
    <n v="0"/>
    <n v="0"/>
    <n v="0"/>
    <n v="0"/>
    <n v="0"/>
    <x v="0"/>
    <x v="2"/>
  </r>
  <r>
    <n v="9423"/>
    <n v="1979"/>
    <s v="Master"/>
    <s v="Married"/>
    <n v="32765"/>
    <n v="0"/>
    <n v="0"/>
    <n v="0"/>
    <n v="0"/>
    <n v="0"/>
    <n v="0"/>
    <n v="0"/>
    <x v="0"/>
    <x v="2"/>
  </r>
  <r>
    <n v="4345"/>
    <n v="1964"/>
    <s v="2n Cycle"/>
    <s v="Single"/>
    <n v="52247.251353790612"/>
    <n v="0"/>
    <n v="0"/>
    <n v="0"/>
    <n v="0"/>
    <n v="0"/>
    <n v="0"/>
    <n v="0"/>
    <x v="3"/>
    <x v="2"/>
  </r>
  <r>
    <n v="89"/>
    <n v="1975"/>
    <s v="2n Cycle"/>
    <s v="Married"/>
    <n v="22212"/>
    <n v="0"/>
    <n v="0"/>
    <n v="0"/>
    <n v="0"/>
    <n v="0"/>
    <n v="0"/>
    <n v="0"/>
    <x v="6"/>
    <x v="2"/>
  </r>
  <r>
    <n v="5294"/>
    <n v="1989"/>
    <s v="Graduation"/>
    <s v="Single"/>
    <n v="18358"/>
    <n v="0"/>
    <n v="0"/>
    <n v="0"/>
    <n v="0"/>
    <n v="0"/>
    <n v="0"/>
    <n v="0"/>
    <x v="0"/>
    <x v="2"/>
  </r>
  <r>
    <n v="1321"/>
    <n v="1974"/>
    <s v="Graduation"/>
    <s v="Married"/>
    <n v="26067"/>
    <n v="0"/>
    <n v="0"/>
    <n v="0"/>
    <n v="0"/>
    <n v="0"/>
    <n v="0"/>
    <n v="0"/>
    <x v="1"/>
    <x v="2"/>
  </r>
  <r>
    <n v="2686"/>
    <n v="1969"/>
    <s v="Basic"/>
    <s v="Together"/>
    <n v="22390"/>
    <n v="0"/>
    <n v="0"/>
    <n v="0"/>
    <n v="0"/>
    <n v="0"/>
    <n v="0"/>
    <n v="0"/>
    <x v="3"/>
    <x v="2"/>
  </r>
  <r>
    <n v="1215"/>
    <n v="1978"/>
    <s v="Graduation"/>
    <s v="Together"/>
    <n v="70440"/>
    <n v="0"/>
    <n v="0"/>
    <n v="0"/>
    <n v="1"/>
    <n v="0"/>
    <n v="0"/>
    <n v="0"/>
    <x v="0"/>
    <x v="0"/>
  </r>
  <r>
    <n v="9283"/>
    <n v="1978"/>
    <s v="Graduation"/>
    <s v="Single"/>
    <n v="60199"/>
    <n v="0"/>
    <n v="0"/>
    <n v="0"/>
    <n v="0"/>
    <n v="0"/>
    <n v="0"/>
    <n v="0"/>
    <x v="1"/>
    <x v="2"/>
  </r>
  <r>
    <n v="3120"/>
    <n v="1981"/>
    <s v="Graduation"/>
    <s v="Together"/>
    <n v="38547"/>
    <n v="0"/>
    <n v="0"/>
    <n v="0"/>
    <n v="0"/>
    <n v="0"/>
    <n v="0"/>
    <n v="1"/>
    <x v="1"/>
    <x v="2"/>
  </r>
  <r>
    <n v="5868"/>
    <n v="1980"/>
    <s v="Graduation"/>
    <s v="Married"/>
    <n v="19107"/>
    <n v="0"/>
    <n v="0"/>
    <n v="0"/>
    <n v="0"/>
    <n v="0"/>
    <n v="0"/>
    <n v="0"/>
    <x v="1"/>
    <x v="2"/>
  </r>
  <r>
    <n v="8143"/>
    <n v="1985"/>
    <s v="PhD"/>
    <s v="Single"/>
    <n v="37929"/>
    <n v="0"/>
    <n v="1"/>
    <n v="0"/>
    <n v="1"/>
    <n v="0"/>
    <n v="1"/>
    <n v="0"/>
    <x v="0"/>
    <x v="3"/>
  </r>
  <r>
    <n v="3479"/>
    <n v="1950"/>
    <s v="Graduation"/>
    <s v="Single"/>
    <n v="16813"/>
    <n v="1"/>
    <n v="0"/>
    <n v="0"/>
    <n v="0"/>
    <n v="0"/>
    <n v="0"/>
    <n v="0"/>
    <x v="1"/>
    <x v="0"/>
  </r>
  <r>
    <n v="7214"/>
    <n v="1957"/>
    <s v="Graduation"/>
    <s v="Married"/>
    <n v="62187"/>
    <n v="0"/>
    <n v="0"/>
    <n v="0"/>
    <n v="0"/>
    <n v="0"/>
    <n v="0"/>
    <n v="0"/>
    <x v="0"/>
    <x v="2"/>
  </r>
  <r>
    <n v="5543"/>
    <n v="1966"/>
    <s v="Graduation"/>
    <s v="Together"/>
    <n v="57811"/>
    <n v="0"/>
    <n v="1"/>
    <n v="0"/>
    <n v="0"/>
    <n v="0"/>
    <n v="0"/>
    <n v="0"/>
    <x v="0"/>
    <x v="0"/>
  </r>
  <r>
    <n v="9347"/>
    <n v="1956"/>
    <s v="Master"/>
    <s v="Together"/>
    <n v="50943"/>
    <n v="0"/>
    <n v="0"/>
    <n v="0"/>
    <n v="0"/>
    <n v="0"/>
    <n v="0"/>
    <n v="0"/>
    <x v="0"/>
    <x v="2"/>
  </r>
  <r>
    <n v="10160"/>
    <n v="1956"/>
    <s v="Master"/>
    <s v="Together"/>
    <n v="50943"/>
    <n v="0"/>
    <n v="0"/>
    <n v="0"/>
    <n v="0"/>
    <n v="0"/>
    <n v="0"/>
    <n v="0"/>
    <x v="0"/>
    <x v="2"/>
  </r>
  <r>
    <n v="1406"/>
    <n v="1975"/>
    <s v="Graduation"/>
    <s v="Single"/>
    <n v="53201"/>
    <n v="0"/>
    <n v="0"/>
    <n v="0"/>
    <n v="0"/>
    <n v="0"/>
    <n v="0"/>
    <n v="0"/>
    <x v="0"/>
    <x v="2"/>
  </r>
  <r>
    <n v="7019"/>
    <n v="1963"/>
    <s v="Graduation"/>
    <s v="Together"/>
    <n v="54414"/>
    <n v="0"/>
    <n v="0"/>
    <n v="0"/>
    <n v="0"/>
    <n v="0"/>
    <n v="0"/>
    <n v="0"/>
    <x v="6"/>
    <x v="2"/>
  </r>
  <r>
    <n v="2157"/>
    <n v="1972"/>
    <s v="Graduation"/>
    <s v="Together"/>
    <n v="26290"/>
    <n v="0"/>
    <n v="0"/>
    <n v="0"/>
    <n v="0"/>
    <n v="0"/>
    <n v="0"/>
    <n v="0"/>
    <x v="1"/>
    <x v="2"/>
  </r>
  <r>
    <n v="8939"/>
    <n v="1959"/>
    <s v="Graduation"/>
    <s v="Divorced"/>
    <n v="61250"/>
    <n v="0"/>
    <n v="0"/>
    <n v="0"/>
    <n v="0"/>
    <n v="0"/>
    <n v="0"/>
    <n v="0"/>
    <x v="0"/>
    <x v="2"/>
  </r>
  <r>
    <n v="10250"/>
    <n v="1947"/>
    <s v="Basic"/>
    <s v="Together"/>
    <n v="28389"/>
    <n v="0"/>
    <n v="0"/>
    <n v="0"/>
    <n v="0"/>
    <n v="0"/>
    <n v="0"/>
    <n v="0"/>
    <x v="0"/>
    <x v="2"/>
  </r>
  <r>
    <n v="1272"/>
    <n v="1965"/>
    <s v="Master"/>
    <s v="Single"/>
    <n v="55250"/>
    <n v="0"/>
    <n v="0"/>
    <n v="0"/>
    <n v="0"/>
    <n v="0"/>
    <n v="0"/>
    <n v="0"/>
    <x v="3"/>
    <x v="2"/>
  </r>
  <r>
    <n v="3007"/>
    <n v="1966"/>
    <s v="Graduation"/>
    <s v="Together"/>
    <n v="37758"/>
    <n v="0"/>
    <n v="0"/>
    <n v="0"/>
    <n v="0"/>
    <n v="0"/>
    <n v="0"/>
    <n v="0"/>
    <x v="5"/>
    <x v="2"/>
  </r>
  <r>
    <n v="5513"/>
    <n v="1966"/>
    <s v="Graduation"/>
    <s v="Together"/>
    <n v="37758"/>
    <n v="0"/>
    <n v="0"/>
    <n v="0"/>
    <n v="0"/>
    <n v="0"/>
    <n v="0"/>
    <n v="0"/>
    <x v="0"/>
    <x v="2"/>
  </r>
  <r>
    <n v="679"/>
    <n v="1957"/>
    <s v="PhD"/>
    <s v="Married"/>
    <n v="37633"/>
    <n v="0"/>
    <n v="0"/>
    <n v="0"/>
    <n v="0"/>
    <n v="0"/>
    <n v="0"/>
    <n v="0"/>
    <x v="0"/>
    <x v="2"/>
  </r>
  <r>
    <n v="8876"/>
    <n v="1963"/>
    <s v="PhD"/>
    <s v="Together"/>
    <n v="33629"/>
    <n v="0"/>
    <n v="0"/>
    <n v="0"/>
    <n v="0"/>
    <n v="0"/>
    <n v="0"/>
    <n v="0"/>
    <x v="0"/>
    <x v="2"/>
  </r>
  <r>
    <n v="10827"/>
    <n v="1967"/>
    <s v="PhD"/>
    <s v="Married"/>
    <n v="36947"/>
    <n v="0"/>
    <n v="0"/>
    <n v="0"/>
    <n v="0"/>
    <n v="0"/>
    <n v="0"/>
    <n v="0"/>
    <x v="3"/>
    <x v="2"/>
  </r>
  <r>
    <n v="7300"/>
    <n v="1952"/>
    <s v="Graduation"/>
    <s v="Divorced"/>
    <n v="69142"/>
    <n v="0"/>
    <n v="1"/>
    <n v="0"/>
    <n v="0"/>
    <n v="0"/>
    <n v="0"/>
    <n v="0"/>
    <x v="5"/>
    <x v="0"/>
  </r>
  <r>
    <n v="4268"/>
    <n v="1959"/>
    <s v="Graduation"/>
    <s v="Married"/>
    <n v="53154"/>
    <n v="0"/>
    <n v="0"/>
    <n v="0"/>
    <n v="0"/>
    <n v="0"/>
    <n v="0"/>
    <n v="0"/>
    <x v="2"/>
    <x v="2"/>
  </r>
  <r>
    <n v="4603"/>
    <n v="1960"/>
    <s v="PhD"/>
    <s v="Married"/>
    <n v="65695"/>
    <n v="0"/>
    <n v="0"/>
    <n v="0"/>
    <n v="0"/>
    <n v="0"/>
    <n v="0"/>
    <n v="0"/>
    <x v="0"/>
    <x v="2"/>
  </r>
  <r>
    <n v="8659"/>
    <n v="1952"/>
    <s v="PhD"/>
    <s v="Together"/>
    <n v="69805"/>
    <n v="0"/>
    <n v="0"/>
    <n v="0"/>
    <n v="0"/>
    <n v="0"/>
    <n v="0"/>
    <n v="0"/>
    <x v="4"/>
    <x v="2"/>
  </r>
  <r>
    <n v="10708"/>
    <n v="1978"/>
    <s v="2n Cycle"/>
    <s v="Single"/>
    <n v="36975"/>
    <n v="0"/>
    <n v="0"/>
    <n v="0"/>
    <n v="0"/>
    <n v="0"/>
    <n v="0"/>
    <n v="0"/>
    <x v="0"/>
    <x v="2"/>
  </r>
  <r>
    <n v="1176"/>
    <n v="1973"/>
    <s v="Graduation"/>
    <s v="Married"/>
    <n v="26228"/>
    <n v="0"/>
    <n v="0"/>
    <n v="0"/>
    <n v="0"/>
    <n v="0"/>
    <n v="0"/>
    <n v="0"/>
    <x v="0"/>
    <x v="2"/>
  </r>
  <r>
    <n v="10380"/>
    <n v="1972"/>
    <s v="Master"/>
    <s v="Married"/>
    <n v="37787"/>
    <n v="0"/>
    <n v="0"/>
    <n v="0"/>
    <n v="0"/>
    <n v="0"/>
    <n v="0"/>
    <n v="0"/>
    <x v="5"/>
    <x v="2"/>
  </r>
  <r>
    <n v="7037"/>
    <n v="1974"/>
    <s v="PhD"/>
    <s v="Married"/>
    <n v="37087"/>
    <n v="0"/>
    <n v="0"/>
    <n v="0"/>
    <n v="0"/>
    <n v="0"/>
    <n v="0"/>
    <n v="0"/>
    <x v="6"/>
    <x v="2"/>
  </r>
  <r>
    <n v="11096"/>
    <n v="1952"/>
    <s v="2n Cycle"/>
    <s v="Together"/>
    <n v="57247"/>
    <n v="0"/>
    <n v="0"/>
    <n v="0"/>
    <n v="0"/>
    <n v="0"/>
    <n v="0"/>
    <n v="0"/>
    <x v="0"/>
    <x v="2"/>
  </r>
  <r>
    <n v="6374"/>
    <n v="1954"/>
    <s v="PhD"/>
    <s v="Married"/>
    <n v="36930"/>
    <n v="0"/>
    <n v="0"/>
    <n v="0"/>
    <n v="0"/>
    <n v="0"/>
    <n v="0"/>
    <n v="0"/>
    <x v="0"/>
    <x v="2"/>
  </r>
  <r>
    <n v="5552"/>
    <n v="1963"/>
    <s v="Master"/>
    <s v="Divorced"/>
    <n v="48721"/>
    <n v="0"/>
    <n v="0"/>
    <n v="0"/>
    <n v="0"/>
    <n v="0"/>
    <n v="0"/>
    <n v="0"/>
    <x v="6"/>
    <x v="2"/>
  </r>
  <r>
    <n v="2245"/>
    <n v="1969"/>
    <s v="Master"/>
    <s v="Married"/>
    <n v="43641"/>
    <n v="0"/>
    <n v="0"/>
    <n v="0"/>
    <n v="0"/>
    <n v="0"/>
    <n v="0"/>
    <n v="0"/>
    <x v="0"/>
    <x v="2"/>
  </r>
  <r>
    <n v="6200"/>
    <n v="1951"/>
    <s v="Graduation"/>
    <s v="Married"/>
    <n v="75903"/>
    <n v="0"/>
    <n v="0"/>
    <n v="0"/>
    <n v="0"/>
    <n v="0"/>
    <n v="0"/>
    <n v="0"/>
    <x v="0"/>
    <x v="2"/>
  </r>
  <r>
    <n v="9904"/>
    <n v="1956"/>
    <s v="Graduation"/>
    <s v="Married"/>
    <n v="71391"/>
    <n v="0"/>
    <n v="0"/>
    <n v="0"/>
    <n v="0"/>
    <n v="0"/>
    <n v="0"/>
    <n v="0"/>
    <x v="1"/>
    <x v="2"/>
  </r>
  <r>
    <n v="10031"/>
    <n v="1976"/>
    <s v="PhD"/>
    <s v="Married"/>
    <n v="16927"/>
    <n v="0"/>
    <n v="0"/>
    <n v="0"/>
    <n v="0"/>
    <n v="0"/>
    <n v="0"/>
    <n v="0"/>
    <x v="6"/>
    <x v="2"/>
  </r>
  <r>
    <n v="6642"/>
    <n v="1961"/>
    <s v="Graduation"/>
    <s v="Divorced"/>
    <n v="27215"/>
    <n v="0"/>
    <n v="0"/>
    <n v="0"/>
    <n v="0"/>
    <n v="0"/>
    <n v="0"/>
    <n v="0"/>
    <x v="6"/>
    <x v="2"/>
  </r>
  <r>
    <n v="10882"/>
    <n v="1976"/>
    <s v="Graduation"/>
    <s v="Married"/>
    <n v="53858"/>
    <n v="0"/>
    <n v="0"/>
    <n v="0"/>
    <n v="0"/>
    <n v="0"/>
    <n v="0"/>
    <n v="0"/>
    <x v="0"/>
    <x v="2"/>
  </r>
  <r>
    <n v="5636"/>
    <n v="1963"/>
    <s v="Graduation"/>
    <s v="Single"/>
    <n v="30983"/>
    <n v="0"/>
    <n v="0"/>
    <n v="0"/>
    <n v="0"/>
    <n v="0"/>
    <n v="1"/>
    <n v="0"/>
    <x v="5"/>
    <x v="0"/>
  </r>
  <r>
    <n v="8692"/>
    <n v="1952"/>
    <s v="Graduation"/>
    <s v="Together"/>
    <n v="43462"/>
    <n v="0"/>
    <n v="0"/>
    <n v="0"/>
    <n v="0"/>
    <n v="0"/>
    <n v="0"/>
    <n v="0"/>
    <x v="0"/>
    <x v="2"/>
  </r>
  <r>
    <n v="8091"/>
    <n v="1956"/>
    <s v="Graduation"/>
    <s v="Married"/>
    <n v="63943"/>
    <n v="0"/>
    <n v="0"/>
    <n v="0"/>
    <n v="0"/>
    <n v="0"/>
    <n v="0"/>
    <n v="0"/>
    <x v="5"/>
    <x v="2"/>
  </r>
  <r>
    <n v="8080"/>
    <n v="1986"/>
    <s v="Graduation"/>
    <s v="Single"/>
    <n v="26816"/>
    <n v="0"/>
    <n v="0"/>
    <n v="0"/>
    <n v="0"/>
    <n v="0"/>
    <n v="0"/>
    <n v="0"/>
    <x v="5"/>
    <x v="2"/>
  </r>
  <r>
    <n v="8370"/>
    <n v="1976"/>
    <s v="2n Cycle"/>
    <s v="Together"/>
    <n v="75484"/>
    <n v="0"/>
    <n v="0"/>
    <n v="0"/>
    <n v="0"/>
    <n v="0"/>
    <n v="0"/>
    <n v="0"/>
    <x v="1"/>
    <x v="2"/>
  </r>
  <r>
    <n v="4550"/>
    <n v="1966"/>
    <s v="Master"/>
    <s v="Together"/>
    <n v="33564"/>
    <n v="0"/>
    <n v="0"/>
    <n v="0"/>
    <n v="0"/>
    <n v="0"/>
    <n v="0"/>
    <n v="0"/>
    <x v="0"/>
    <x v="2"/>
  </r>
  <r>
    <n v="3381"/>
    <n v="1953"/>
    <s v="Master"/>
    <s v="Married"/>
    <n v="54348"/>
    <n v="0"/>
    <n v="0"/>
    <n v="0"/>
    <n v="0"/>
    <n v="0"/>
    <n v="0"/>
    <n v="0"/>
    <x v="1"/>
    <x v="2"/>
  </r>
  <r>
    <n v="10556"/>
    <n v="1959"/>
    <s v="Graduation"/>
    <s v="Married"/>
    <n v="54984"/>
    <n v="0"/>
    <n v="0"/>
    <n v="0"/>
    <n v="1"/>
    <n v="0"/>
    <n v="0"/>
    <n v="0"/>
    <x v="0"/>
    <x v="0"/>
  </r>
  <r>
    <n v="9467"/>
    <n v="1984"/>
    <s v="Graduation"/>
    <s v="Single"/>
    <n v="34738"/>
    <n v="0"/>
    <n v="0"/>
    <n v="0"/>
    <n v="0"/>
    <n v="0"/>
    <n v="0"/>
    <n v="0"/>
    <x v="0"/>
    <x v="2"/>
  </r>
  <r>
    <n v="2891"/>
    <n v="1963"/>
    <s v="Graduation"/>
    <s v="Divorced"/>
    <n v="68118"/>
    <n v="0"/>
    <n v="0"/>
    <n v="0"/>
    <n v="0"/>
    <n v="0"/>
    <n v="0"/>
    <n v="0"/>
    <x v="2"/>
    <x v="2"/>
  </r>
  <r>
    <n v="5011"/>
    <n v="1963"/>
    <s v="Graduation"/>
    <s v="Divorced"/>
    <n v="68118"/>
    <n v="0"/>
    <n v="0"/>
    <n v="0"/>
    <n v="0"/>
    <n v="0"/>
    <n v="0"/>
    <n v="0"/>
    <x v="0"/>
    <x v="2"/>
  </r>
  <r>
    <n v="8140"/>
    <n v="1973"/>
    <s v="Graduation"/>
    <s v="Together"/>
    <n v="22682"/>
    <n v="0"/>
    <n v="0"/>
    <n v="0"/>
    <n v="0"/>
    <n v="0"/>
    <n v="0"/>
    <n v="0"/>
    <x v="3"/>
    <x v="2"/>
  </r>
  <r>
    <n v="11039"/>
    <n v="1975"/>
    <s v="Graduation"/>
    <s v="Married"/>
    <n v="51948"/>
    <n v="0"/>
    <n v="0"/>
    <n v="0"/>
    <n v="0"/>
    <n v="0"/>
    <n v="0"/>
    <n v="0"/>
    <x v="0"/>
    <x v="2"/>
  </r>
  <r>
    <n v="78"/>
    <n v="1969"/>
    <s v="Graduation"/>
    <s v="Married"/>
    <n v="25293"/>
    <n v="0"/>
    <n v="0"/>
    <n v="0"/>
    <n v="0"/>
    <n v="0"/>
    <n v="0"/>
    <n v="0"/>
    <x v="0"/>
    <x v="2"/>
  </r>
  <r>
    <n v="5517"/>
    <n v="1969"/>
    <s v="Graduation"/>
    <s v="Married"/>
    <n v="25293"/>
    <n v="0"/>
    <n v="0"/>
    <n v="0"/>
    <n v="0"/>
    <n v="0"/>
    <n v="0"/>
    <n v="0"/>
    <x v="3"/>
    <x v="2"/>
  </r>
  <r>
    <n v="5290"/>
    <n v="1964"/>
    <s v="PhD"/>
    <s v="Married"/>
    <n v="41551"/>
    <n v="0"/>
    <n v="0"/>
    <n v="0"/>
    <n v="0"/>
    <n v="0"/>
    <n v="0"/>
    <n v="0"/>
    <x v="1"/>
    <x v="2"/>
  </r>
  <r>
    <n v="4128"/>
    <n v="1962"/>
    <s v="PhD"/>
    <s v="Together"/>
    <n v="56067"/>
    <n v="0"/>
    <n v="0"/>
    <n v="0"/>
    <n v="0"/>
    <n v="0"/>
    <n v="0"/>
    <n v="0"/>
    <x v="6"/>
    <x v="2"/>
  </r>
  <r>
    <n v="8534"/>
    <n v="1952"/>
    <s v="Graduation"/>
    <s v="Married"/>
    <n v="67433"/>
    <n v="0"/>
    <n v="1"/>
    <n v="0"/>
    <n v="0"/>
    <n v="0"/>
    <n v="0"/>
    <n v="0"/>
    <x v="0"/>
    <x v="0"/>
  </r>
  <r>
    <n v="9592"/>
    <n v="1983"/>
    <s v="Graduation"/>
    <s v="Together"/>
    <n v="22010"/>
    <n v="0"/>
    <n v="0"/>
    <n v="0"/>
    <n v="0"/>
    <n v="0"/>
    <n v="0"/>
    <n v="0"/>
    <x v="0"/>
    <x v="2"/>
  </r>
  <r>
    <n v="8957"/>
    <n v="1952"/>
    <s v="2n Cycle"/>
    <s v="Single"/>
    <n v="64831"/>
    <n v="0"/>
    <n v="0"/>
    <n v="0"/>
    <n v="0"/>
    <n v="0"/>
    <n v="0"/>
    <n v="0"/>
    <x v="6"/>
    <x v="2"/>
  </r>
  <r>
    <n v="9308"/>
    <n v="1954"/>
    <s v="Graduation"/>
    <s v="Married"/>
    <n v="62820"/>
    <n v="0"/>
    <n v="0"/>
    <n v="0"/>
    <n v="0"/>
    <n v="0"/>
    <n v="0"/>
    <n v="0"/>
    <x v="6"/>
    <x v="2"/>
  </r>
  <r>
    <n v="544"/>
    <n v="1954"/>
    <s v="Graduation"/>
    <s v="Married"/>
    <n v="62820"/>
    <n v="0"/>
    <n v="0"/>
    <n v="0"/>
    <n v="0"/>
    <n v="0"/>
    <n v="0"/>
    <n v="0"/>
    <x v="0"/>
    <x v="2"/>
  </r>
  <r>
    <n v="5989"/>
    <n v="1959"/>
    <s v="2n Cycle"/>
    <s v="Divorced"/>
    <n v="78353"/>
    <n v="0"/>
    <n v="0"/>
    <n v="0"/>
    <n v="0"/>
    <n v="0"/>
    <n v="0"/>
    <n v="0"/>
    <x v="1"/>
    <x v="2"/>
  </r>
  <r>
    <n v="635"/>
    <n v="1966"/>
    <s v="Master"/>
    <s v="Married"/>
    <n v="57183"/>
    <n v="0"/>
    <n v="0"/>
    <n v="0"/>
    <n v="0"/>
    <n v="0"/>
    <n v="0"/>
    <n v="0"/>
    <x v="0"/>
    <x v="2"/>
  </r>
  <r>
    <n v="6673"/>
    <n v="1965"/>
    <s v="Graduation"/>
    <s v="Single"/>
    <n v="23478"/>
    <n v="0"/>
    <n v="0"/>
    <n v="0"/>
    <n v="0"/>
    <n v="0"/>
    <n v="0"/>
    <n v="0"/>
    <x v="2"/>
    <x v="2"/>
  </r>
  <r>
    <n v="1710"/>
    <n v="1978"/>
    <s v="Graduation"/>
    <s v="Single"/>
    <n v="30168"/>
    <n v="0"/>
    <n v="0"/>
    <n v="0"/>
    <n v="0"/>
    <n v="0"/>
    <n v="0"/>
    <n v="0"/>
    <x v="0"/>
    <x v="2"/>
  </r>
  <r>
    <n v="523"/>
    <n v="1989"/>
    <s v="Graduation"/>
    <s v="Married"/>
    <n v="37155"/>
    <n v="0"/>
    <n v="0"/>
    <n v="0"/>
    <n v="0"/>
    <n v="0"/>
    <n v="0"/>
    <n v="0"/>
    <x v="0"/>
    <x v="2"/>
  </r>
  <r>
    <n v="8977"/>
    <n v="1985"/>
    <s v="Basic"/>
    <s v="Single"/>
    <n v="16581"/>
    <n v="0"/>
    <n v="0"/>
    <n v="0"/>
    <n v="0"/>
    <n v="0"/>
    <n v="0"/>
    <n v="0"/>
    <x v="0"/>
    <x v="2"/>
  </r>
  <r>
    <n v="9736"/>
    <n v="1980"/>
    <s v="Graduation"/>
    <s v="Married"/>
    <n v="41850"/>
    <n v="0"/>
    <n v="0"/>
    <n v="0"/>
    <n v="0"/>
    <n v="0"/>
    <n v="0"/>
    <n v="0"/>
    <x v="2"/>
    <x v="2"/>
  </r>
  <r>
    <n v="1544"/>
    <n v="1967"/>
    <s v="Master"/>
    <s v="Divorced"/>
    <n v="81380"/>
    <n v="0"/>
    <n v="0"/>
    <n v="0"/>
    <n v="0"/>
    <n v="0"/>
    <n v="0"/>
    <n v="0"/>
    <x v="1"/>
    <x v="2"/>
  </r>
  <r>
    <n v="6575"/>
    <n v="1981"/>
    <s v="Graduation"/>
    <s v="Together"/>
    <n v="56386"/>
    <n v="0"/>
    <n v="0"/>
    <n v="0"/>
    <n v="0"/>
    <n v="0"/>
    <n v="0"/>
    <n v="0"/>
    <x v="6"/>
    <x v="2"/>
  </r>
  <r>
    <n v="6147"/>
    <n v="1971"/>
    <s v="Graduation"/>
    <s v="Divorced"/>
    <n v="25818"/>
    <n v="0"/>
    <n v="0"/>
    <n v="0"/>
    <n v="0"/>
    <n v="0"/>
    <n v="0"/>
    <n v="0"/>
    <x v="4"/>
    <x v="2"/>
  </r>
  <r>
    <n v="6354"/>
    <n v="1984"/>
    <s v="Graduation"/>
    <s v="Together"/>
    <n v="15345"/>
    <n v="0"/>
    <n v="0"/>
    <n v="0"/>
    <n v="0"/>
    <n v="0"/>
    <n v="1"/>
    <n v="0"/>
    <x v="0"/>
    <x v="0"/>
  </r>
  <r>
    <n v="4769"/>
    <n v="1977"/>
    <s v="Master"/>
    <s v="Together"/>
    <n v="57954"/>
    <n v="0"/>
    <n v="1"/>
    <n v="0"/>
    <n v="0"/>
    <n v="0"/>
    <n v="0"/>
    <n v="0"/>
    <x v="0"/>
    <x v="0"/>
  </r>
  <r>
    <n v="7540"/>
    <n v="1952"/>
    <s v="Graduation"/>
    <s v="Married"/>
    <n v="50300"/>
    <n v="0"/>
    <n v="0"/>
    <n v="0"/>
    <n v="0"/>
    <n v="0"/>
    <n v="0"/>
    <n v="0"/>
    <x v="0"/>
    <x v="2"/>
  </r>
  <r>
    <n v="5247"/>
    <n v="1955"/>
    <s v="PhD"/>
    <s v="Married"/>
    <n v="38725"/>
    <n v="0"/>
    <n v="0"/>
    <n v="0"/>
    <n v="0"/>
    <n v="0"/>
    <n v="0"/>
    <n v="0"/>
    <x v="0"/>
    <x v="2"/>
  </r>
  <r>
    <n v="5987"/>
    <n v="1989"/>
    <s v="2n Cycle"/>
    <s v="Together"/>
    <n v="10404"/>
    <n v="0"/>
    <n v="0"/>
    <n v="0"/>
    <n v="0"/>
    <n v="0"/>
    <n v="0"/>
    <n v="0"/>
    <x v="0"/>
    <x v="2"/>
  </r>
  <r>
    <n v="9960"/>
    <n v="1991"/>
    <s v="Basic"/>
    <s v="Single"/>
    <n v="26868"/>
    <n v="0"/>
    <n v="0"/>
    <n v="0"/>
    <n v="0"/>
    <n v="0"/>
    <n v="0"/>
    <n v="0"/>
    <x v="6"/>
    <x v="2"/>
  </r>
  <r>
    <n v="10972"/>
    <n v="1949"/>
    <s v="Graduation"/>
    <s v="Widow"/>
    <n v="72298"/>
    <n v="0"/>
    <n v="1"/>
    <n v="1"/>
    <n v="0"/>
    <n v="0"/>
    <n v="0"/>
    <n v="0"/>
    <x v="0"/>
    <x v="1"/>
  </r>
  <r>
    <n v="1399"/>
    <n v="1958"/>
    <s v="Graduation"/>
    <s v="Married"/>
    <n v="72905"/>
    <n v="0"/>
    <n v="0"/>
    <n v="0"/>
    <n v="1"/>
    <n v="0"/>
    <n v="0"/>
    <n v="0"/>
    <x v="0"/>
    <x v="0"/>
  </r>
  <r>
    <n v="2698"/>
    <n v="1976"/>
    <s v="Graduation"/>
    <s v="Single"/>
    <n v="47025"/>
    <n v="0"/>
    <n v="0"/>
    <n v="0"/>
    <n v="0"/>
    <n v="0"/>
    <n v="0"/>
    <n v="0"/>
    <x v="2"/>
    <x v="2"/>
  </r>
  <r>
    <n v="6340"/>
    <n v="1985"/>
    <s v="Graduation"/>
    <s v="Single"/>
    <n v="29938"/>
    <n v="0"/>
    <n v="0"/>
    <n v="0"/>
    <n v="0"/>
    <n v="0"/>
    <n v="0"/>
    <n v="0"/>
    <x v="6"/>
    <x v="2"/>
  </r>
  <r>
    <n v="4107"/>
    <n v="1948"/>
    <s v="PhD"/>
    <s v="Together"/>
    <n v="46681"/>
    <n v="0"/>
    <n v="0"/>
    <n v="0"/>
    <n v="0"/>
    <n v="0"/>
    <n v="0"/>
    <n v="0"/>
    <x v="0"/>
    <x v="2"/>
  </r>
  <r>
    <n v="10906"/>
    <n v="1948"/>
    <s v="PhD"/>
    <s v="Together"/>
    <n v="46681"/>
    <n v="0"/>
    <n v="0"/>
    <n v="0"/>
    <n v="0"/>
    <n v="0"/>
    <n v="0"/>
    <n v="0"/>
    <x v="6"/>
    <x v="2"/>
  </r>
  <r>
    <n v="2557"/>
    <n v="1970"/>
    <s v="Master"/>
    <s v="Single"/>
    <n v="29548"/>
    <n v="1"/>
    <n v="0"/>
    <n v="0"/>
    <n v="0"/>
    <n v="0"/>
    <n v="0"/>
    <n v="0"/>
    <x v="0"/>
    <x v="0"/>
  </r>
  <r>
    <n v="8786"/>
    <n v="1956"/>
    <s v="Master"/>
    <s v="Married"/>
    <n v="62058"/>
    <n v="0"/>
    <n v="0"/>
    <n v="0"/>
    <n v="0"/>
    <n v="0"/>
    <n v="0"/>
    <n v="0"/>
    <x v="4"/>
    <x v="2"/>
  </r>
  <r>
    <n v="7187"/>
    <n v="1969"/>
    <s v="Master"/>
    <s v="Together"/>
    <n v="52247.251353790612"/>
    <n v="0"/>
    <n v="0"/>
    <n v="0"/>
    <n v="0"/>
    <n v="0"/>
    <n v="0"/>
    <n v="0"/>
    <x v="3"/>
    <x v="2"/>
  </r>
  <r>
    <n v="6119"/>
    <n v="1963"/>
    <s v="PhD"/>
    <s v="Single"/>
    <n v="36736"/>
    <n v="0"/>
    <n v="0"/>
    <n v="0"/>
    <n v="0"/>
    <n v="0"/>
    <n v="0"/>
    <n v="0"/>
    <x v="0"/>
    <x v="2"/>
  </r>
  <r>
    <n v="2980"/>
    <n v="1952"/>
    <s v="Master"/>
    <s v="Single"/>
    <n v="8820"/>
    <n v="0"/>
    <n v="0"/>
    <n v="0"/>
    <n v="0"/>
    <n v="0"/>
    <n v="0"/>
    <n v="0"/>
    <x v="1"/>
    <x v="2"/>
  </r>
  <r>
    <n v="3850"/>
    <n v="1963"/>
    <s v="Basic"/>
    <s v="Together"/>
    <n v="14918"/>
    <n v="0"/>
    <n v="0"/>
    <n v="0"/>
    <n v="0"/>
    <n v="0"/>
    <n v="0"/>
    <n v="0"/>
    <x v="5"/>
    <x v="2"/>
  </r>
  <r>
    <n v="1077"/>
    <n v="1974"/>
    <s v="Graduation"/>
    <s v="Together"/>
    <n v="56715"/>
    <n v="0"/>
    <n v="0"/>
    <n v="0"/>
    <n v="0"/>
    <n v="0"/>
    <n v="0"/>
    <n v="0"/>
    <x v="0"/>
    <x v="2"/>
  </r>
  <r>
    <n v="9733"/>
    <n v="1978"/>
    <s v="Basic"/>
    <s v="Together"/>
    <n v="24882"/>
    <n v="1"/>
    <n v="0"/>
    <n v="0"/>
    <n v="0"/>
    <n v="0"/>
    <n v="0"/>
    <n v="0"/>
    <x v="5"/>
    <x v="0"/>
  </r>
  <r>
    <n v="8462"/>
    <n v="1978"/>
    <s v="Basic"/>
    <s v="Together"/>
    <n v="24882"/>
    <n v="1"/>
    <n v="0"/>
    <n v="0"/>
    <n v="0"/>
    <n v="0"/>
    <n v="0"/>
    <n v="0"/>
    <x v="0"/>
    <x v="0"/>
  </r>
  <r>
    <n v="4764"/>
    <n v="1952"/>
    <s v="Master"/>
    <s v="Together"/>
    <n v="40442"/>
    <n v="0"/>
    <n v="0"/>
    <n v="0"/>
    <n v="0"/>
    <n v="0"/>
    <n v="1"/>
    <n v="0"/>
    <x v="6"/>
    <x v="0"/>
  </r>
  <r>
    <n v="2223"/>
    <n v="1965"/>
    <s v="2n Cycle"/>
    <s v="Divorced"/>
    <n v="64176"/>
    <n v="0"/>
    <n v="0"/>
    <n v="0"/>
    <n v="0"/>
    <n v="0"/>
    <n v="0"/>
    <n v="0"/>
    <x v="0"/>
    <x v="2"/>
  </r>
  <r>
    <n v="7788"/>
    <n v="1983"/>
    <s v="PhD"/>
    <s v="Married"/>
    <n v="23536"/>
    <n v="0"/>
    <n v="0"/>
    <n v="0"/>
    <n v="0"/>
    <n v="0"/>
    <n v="0"/>
    <n v="0"/>
    <x v="0"/>
    <x v="2"/>
  </r>
  <r>
    <n v="5827"/>
    <n v="1958"/>
    <s v="Graduation"/>
    <s v="Divorced"/>
    <n v="35246"/>
    <n v="0"/>
    <n v="0"/>
    <n v="0"/>
    <n v="0"/>
    <n v="0"/>
    <n v="0"/>
    <n v="0"/>
    <x v="6"/>
    <x v="2"/>
  </r>
  <r>
    <n v="2958"/>
    <n v="1978"/>
    <s v="Graduation"/>
    <s v="Married"/>
    <n v="28442"/>
    <n v="0"/>
    <n v="0"/>
    <n v="0"/>
    <n v="0"/>
    <n v="0"/>
    <n v="0"/>
    <n v="0"/>
    <x v="0"/>
    <x v="2"/>
  </r>
  <r>
    <n v="4954"/>
    <n v="1956"/>
    <s v="Graduation"/>
    <s v="Married"/>
    <n v="48195"/>
    <n v="0"/>
    <n v="0"/>
    <n v="0"/>
    <n v="0"/>
    <n v="0"/>
    <n v="0"/>
    <n v="0"/>
    <x v="0"/>
    <x v="2"/>
  </r>
  <r>
    <n v="3139"/>
    <n v="1982"/>
    <s v="2n Cycle"/>
    <s v="Single"/>
    <n v="74116"/>
    <n v="0"/>
    <n v="1"/>
    <n v="0"/>
    <n v="0"/>
    <n v="0"/>
    <n v="0"/>
    <n v="0"/>
    <x v="6"/>
    <x v="0"/>
  </r>
  <r>
    <n v="9952"/>
    <n v="1947"/>
    <s v="Master"/>
    <s v="Together"/>
    <n v="78093"/>
    <n v="0"/>
    <n v="0"/>
    <n v="0"/>
    <n v="0"/>
    <n v="0"/>
    <n v="0"/>
    <n v="0"/>
    <x v="6"/>
    <x v="2"/>
  </r>
  <r>
    <n v="8180"/>
    <n v="1952"/>
    <s v="Master"/>
    <s v="Divorced"/>
    <n v="59354"/>
    <n v="0"/>
    <n v="0"/>
    <n v="0"/>
    <n v="0"/>
    <n v="0"/>
    <n v="0"/>
    <n v="0"/>
    <x v="2"/>
    <x v="2"/>
  </r>
  <r>
    <n v="3276"/>
    <n v="1976"/>
    <s v="2n Cycle"/>
    <s v="Together"/>
    <n v="36301"/>
    <n v="0"/>
    <n v="0"/>
    <n v="0"/>
    <n v="0"/>
    <n v="0"/>
    <n v="0"/>
    <n v="0"/>
    <x v="6"/>
    <x v="2"/>
  </r>
  <r>
    <n v="4994"/>
    <n v="1943"/>
    <s v="Master"/>
    <s v="Single"/>
    <n v="77598"/>
    <n v="0"/>
    <n v="0"/>
    <n v="1"/>
    <n v="0"/>
    <n v="0"/>
    <n v="0"/>
    <n v="0"/>
    <x v="0"/>
    <x v="0"/>
  </r>
  <r>
    <n v="3598"/>
    <n v="1972"/>
    <s v="Graduation"/>
    <s v="Married"/>
    <n v="62710"/>
    <n v="0"/>
    <n v="0"/>
    <n v="0"/>
    <n v="0"/>
    <n v="0"/>
    <n v="0"/>
    <n v="0"/>
    <x v="0"/>
    <x v="2"/>
  </r>
  <r>
    <n v="945"/>
    <n v="1965"/>
    <s v="Graduation"/>
    <s v="Together"/>
    <n v="36317"/>
    <n v="0"/>
    <n v="0"/>
    <n v="0"/>
    <n v="0"/>
    <n v="0"/>
    <n v="0"/>
    <n v="0"/>
    <x v="0"/>
    <x v="2"/>
  </r>
  <r>
    <n v="5048"/>
    <n v="1971"/>
    <s v="PhD"/>
    <s v="Single"/>
    <n v="42767"/>
    <n v="0"/>
    <n v="0"/>
    <n v="0"/>
    <n v="0"/>
    <n v="0"/>
    <n v="0"/>
    <n v="0"/>
    <x v="6"/>
    <x v="2"/>
  </r>
  <r>
    <n v="6214"/>
    <n v="1982"/>
    <s v="Master"/>
    <s v="Married"/>
    <n v="43815"/>
    <n v="0"/>
    <n v="0"/>
    <n v="0"/>
    <n v="0"/>
    <n v="0"/>
    <n v="0"/>
    <n v="0"/>
    <x v="0"/>
    <x v="2"/>
  </r>
  <r>
    <n v="6230"/>
    <n v="1971"/>
    <s v="Graduation"/>
    <s v="Divorced"/>
    <n v="44421"/>
    <n v="0"/>
    <n v="0"/>
    <n v="0"/>
    <n v="0"/>
    <n v="0"/>
    <n v="0"/>
    <n v="0"/>
    <x v="0"/>
    <x v="2"/>
  </r>
  <r>
    <n v="2968"/>
    <n v="1943"/>
    <s v="PhD"/>
    <s v="Divorced"/>
    <n v="48948"/>
    <n v="1"/>
    <n v="0"/>
    <n v="0"/>
    <n v="0"/>
    <n v="0"/>
    <n v="1"/>
    <n v="0"/>
    <x v="3"/>
    <x v="1"/>
  </r>
  <r>
    <n v="8800"/>
    <n v="1943"/>
    <s v="PhD"/>
    <s v="Divorced"/>
    <n v="48948"/>
    <n v="1"/>
    <n v="0"/>
    <n v="0"/>
    <n v="0"/>
    <n v="0"/>
    <n v="1"/>
    <n v="0"/>
    <x v="6"/>
    <x v="1"/>
  </r>
  <r>
    <n v="1907"/>
    <n v="1950"/>
    <s v="Master"/>
    <s v="Divorced"/>
    <n v="63120"/>
    <n v="0"/>
    <n v="0"/>
    <n v="0"/>
    <n v="0"/>
    <n v="0"/>
    <n v="1"/>
    <n v="0"/>
    <x v="0"/>
    <x v="0"/>
  </r>
  <r>
    <n v="10478"/>
    <n v="1950"/>
    <s v="PhD"/>
    <s v="Married"/>
    <n v="55517"/>
    <n v="0"/>
    <n v="0"/>
    <n v="0"/>
    <n v="0"/>
    <n v="0"/>
    <n v="1"/>
    <n v="0"/>
    <x v="6"/>
    <x v="0"/>
  </r>
  <r>
    <n v="4188"/>
    <n v="1957"/>
    <s v="Graduation"/>
    <s v="Single"/>
    <n v="36864"/>
    <n v="0"/>
    <n v="0"/>
    <n v="0"/>
    <n v="0"/>
    <n v="0"/>
    <n v="1"/>
    <n v="0"/>
    <x v="3"/>
    <x v="0"/>
  </r>
  <r>
    <n v="8720"/>
    <n v="1978"/>
    <s v="2n Cycle"/>
    <s v="Together"/>
    <n v="52247.251353790612"/>
    <n v="0"/>
    <n v="1"/>
    <n v="0"/>
    <n v="0"/>
    <n v="0"/>
    <n v="0"/>
    <n v="0"/>
    <x v="5"/>
    <x v="0"/>
  </r>
  <r>
    <n v="2225"/>
    <n v="1977"/>
    <s v="Graduation"/>
    <s v="Divorced"/>
    <n v="82582"/>
    <n v="1"/>
    <n v="0"/>
    <n v="0"/>
    <n v="1"/>
    <n v="0"/>
    <n v="1"/>
    <n v="0"/>
    <x v="3"/>
    <x v="3"/>
  </r>
  <r>
    <n v="4790"/>
    <n v="1958"/>
    <s v="Graduation"/>
    <s v="Divorced"/>
    <n v="79803"/>
    <n v="0"/>
    <n v="0"/>
    <n v="0"/>
    <n v="0"/>
    <n v="0"/>
    <n v="0"/>
    <n v="0"/>
    <x v="0"/>
    <x v="2"/>
  </r>
  <r>
    <n v="1131"/>
    <n v="1967"/>
    <s v="PhD"/>
    <s v="Single"/>
    <n v="52569"/>
    <n v="0"/>
    <n v="0"/>
    <n v="0"/>
    <n v="0"/>
    <n v="0"/>
    <n v="0"/>
    <n v="0"/>
    <x v="6"/>
    <x v="2"/>
  </r>
  <r>
    <n v="202"/>
    <n v="1948"/>
    <s v="PhD"/>
    <s v="Widow"/>
    <n v="82032"/>
    <n v="0"/>
    <n v="0"/>
    <n v="0"/>
    <n v="0"/>
    <n v="0"/>
    <n v="0"/>
    <n v="0"/>
    <x v="5"/>
    <x v="2"/>
  </r>
  <r>
    <n v="9589"/>
    <n v="1948"/>
    <s v="PhD"/>
    <s v="Widow"/>
    <n v="82032"/>
    <n v="0"/>
    <n v="0"/>
    <n v="0"/>
    <n v="0"/>
    <n v="0"/>
    <n v="0"/>
    <n v="0"/>
    <x v="5"/>
    <x v="2"/>
  </r>
  <r>
    <n v="3900"/>
    <n v="1972"/>
    <s v="Graduation"/>
    <s v="Married"/>
    <n v="65685"/>
    <n v="0"/>
    <n v="0"/>
    <n v="0"/>
    <n v="0"/>
    <n v="0"/>
    <n v="0"/>
    <n v="0"/>
    <x v="1"/>
    <x v="2"/>
  </r>
  <r>
    <n v="9958"/>
    <n v="1972"/>
    <s v="Graduation"/>
    <s v="Married"/>
    <n v="65685"/>
    <n v="0"/>
    <n v="0"/>
    <n v="0"/>
    <n v="0"/>
    <n v="0"/>
    <n v="0"/>
    <n v="0"/>
    <x v="3"/>
    <x v="2"/>
  </r>
  <r>
    <n v="8955"/>
    <n v="1957"/>
    <s v="PhD"/>
    <s v="Together"/>
    <n v="40451"/>
    <n v="1"/>
    <n v="0"/>
    <n v="0"/>
    <n v="0"/>
    <n v="0"/>
    <n v="0"/>
    <n v="0"/>
    <x v="0"/>
    <x v="0"/>
  </r>
  <r>
    <n v="10033"/>
    <n v="1973"/>
    <s v="2n Cycle"/>
    <s v="Divorced"/>
    <n v="31163"/>
    <n v="0"/>
    <n v="0"/>
    <n v="0"/>
    <n v="0"/>
    <n v="0"/>
    <n v="0"/>
    <n v="0"/>
    <x v="4"/>
    <x v="2"/>
  </r>
  <r>
    <n v="5751"/>
    <n v="1973"/>
    <s v="2n Cycle"/>
    <s v="Divorced"/>
    <n v="31163"/>
    <n v="0"/>
    <n v="0"/>
    <n v="0"/>
    <n v="0"/>
    <n v="0"/>
    <n v="0"/>
    <n v="0"/>
    <x v="1"/>
    <x v="2"/>
  </r>
  <r>
    <n v="3308"/>
    <n v="1952"/>
    <s v="Graduation"/>
    <s v="Married"/>
    <n v="35704"/>
    <n v="0"/>
    <n v="0"/>
    <n v="0"/>
    <n v="0"/>
    <n v="0"/>
    <n v="0"/>
    <n v="0"/>
    <x v="6"/>
    <x v="2"/>
  </r>
  <r>
    <n v="7297"/>
    <n v="1973"/>
    <s v="Graduation"/>
    <s v="Single"/>
    <n v="7500"/>
    <n v="0"/>
    <n v="0"/>
    <n v="0"/>
    <n v="0"/>
    <n v="0"/>
    <n v="0"/>
    <n v="0"/>
    <x v="6"/>
    <x v="2"/>
  </r>
  <r>
    <n v="8008"/>
    <n v="1983"/>
    <s v="Graduation"/>
    <s v="Together"/>
    <n v="36075"/>
    <n v="0"/>
    <n v="0"/>
    <n v="0"/>
    <n v="0"/>
    <n v="0"/>
    <n v="0"/>
    <n v="0"/>
    <x v="0"/>
    <x v="2"/>
  </r>
  <r>
    <n v="1232"/>
    <n v="1982"/>
    <s v="PhD"/>
    <s v="Together"/>
    <n v="70038"/>
    <n v="0"/>
    <n v="0"/>
    <n v="0"/>
    <n v="0"/>
    <n v="0"/>
    <n v="0"/>
    <n v="0"/>
    <x v="4"/>
    <x v="2"/>
  </r>
  <r>
    <n v="2345"/>
    <n v="1982"/>
    <s v="PhD"/>
    <s v="Together"/>
    <n v="70038"/>
    <n v="0"/>
    <n v="0"/>
    <n v="0"/>
    <n v="0"/>
    <n v="0"/>
    <n v="0"/>
    <n v="0"/>
    <x v="3"/>
    <x v="2"/>
  </r>
  <r>
    <n v="1628"/>
    <n v="1971"/>
    <s v="Graduation"/>
    <s v="Together"/>
    <n v="71796"/>
    <n v="0"/>
    <n v="0"/>
    <n v="0"/>
    <n v="0"/>
    <n v="0"/>
    <n v="0"/>
    <n v="0"/>
    <x v="6"/>
    <x v="2"/>
  </r>
  <r>
    <n v="5081"/>
    <n v="1967"/>
    <s v="2n Cycle"/>
    <s v="Together"/>
    <n v="47821"/>
    <n v="0"/>
    <n v="0"/>
    <n v="0"/>
    <n v="0"/>
    <n v="0"/>
    <n v="0"/>
    <n v="0"/>
    <x v="0"/>
    <x v="2"/>
  </r>
  <r>
    <n v="839"/>
    <n v="1975"/>
    <s v="PhD"/>
    <s v="Married"/>
    <n v="45503"/>
    <n v="0"/>
    <n v="0"/>
    <n v="0"/>
    <n v="0"/>
    <n v="0"/>
    <n v="0"/>
    <n v="0"/>
    <x v="0"/>
    <x v="2"/>
  </r>
  <r>
    <n v="3706"/>
    <n v="1978"/>
    <s v="Graduation"/>
    <s v="Single"/>
    <n v="28647"/>
    <n v="1"/>
    <n v="0"/>
    <n v="0"/>
    <n v="0"/>
    <n v="0"/>
    <n v="1"/>
    <n v="0"/>
    <x v="0"/>
    <x v="1"/>
  </r>
  <r>
    <n v="5154"/>
    <n v="1972"/>
    <s v="Master"/>
    <s v="Divorced"/>
    <n v="37760"/>
    <n v="0"/>
    <n v="0"/>
    <n v="0"/>
    <n v="0"/>
    <n v="0"/>
    <n v="0"/>
    <n v="0"/>
    <x v="0"/>
    <x v="2"/>
  </r>
  <r>
    <n v="8584"/>
    <n v="1952"/>
    <s v="PhD"/>
    <s v="Together"/>
    <n v="85431"/>
    <n v="0"/>
    <n v="0"/>
    <n v="0"/>
    <n v="0"/>
    <n v="0"/>
    <n v="0"/>
    <n v="0"/>
    <x v="0"/>
    <x v="2"/>
  </r>
  <r>
    <n v="6583"/>
    <n v="1955"/>
    <s v="2n Cycle"/>
    <s v="Married"/>
    <n v="72635"/>
    <n v="0"/>
    <n v="0"/>
    <n v="0"/>
    <n v="1"/>
    <n v="0"/>
    <n v="0"/>
    <n v="0"/>
    <x v="0"/>
    <x v="0"/>
  </r>
  <r>
    <n v="3433"/>
    <n v="1955"/>
    <s v="2n Cycle"/>
    <s v="Married"/>
    <n v="72635"/>
    <n v="0"/>
    <n v="0"/>
    <n v="0"/>
    <n v="1"/>
    <n v="0"/>
    <n v="0"/>
    <n v="0"/>
    <x v="0"/>
    <x v="0"/>
  </r>
  <r>
    <n v="10486"/>
    <n v="1948"/>
    <s v="Graduation"/>
    <s v="Married"/>
    <n v="77142"/>
    <n v="0"/>
    <n v="0"/>
    <n v="0"/>
    <n v="0"/>
    <n v="0"/>
    <n v="0"/>
    <n v="0"/>
    <x v="0"/>
    <x v="2"/>
  </r>
  <r>
    <n v="8687"/>
    <n v="1978"/>
    <s v="Graduation"/>
    <s v="Together"/>
    <n v="53172"/>
    <n v="0"/>
    <n v="0"/>
    <n v="0"/>
    <n v="0"/>
    <n v="0"/>
    <n v="0"/>
    <n v="0"/>
    <x v="5"/>
    <x v="2"/>
  </r>
  <r>
    <n v="7842"/>
    <n v="1968"/>
    <s v="Graduation"/>
    <s v="Single"/>
    <n v="36065"/>
    <n v="0"/>
    <n v="0"/>
    <n v="0"/>
    <n v="0"/>
    <n v="0"/>
    <n v="0"/>
    <n v="0"/>
    <x v="0"/>
    <x v="2"/>
  </r>
  <r>
    <n v="3749"/>
    <n v="1973"/>
    <s v="Graduation"/>
    <s v="Together"/>
    <n v="73926"/>
    <n v="0"/>
    <n v="0"/>
    <n v="0"/>
    <n v="0"/>
    <n v="0"/>
    <n v="0"/>
    <n v="0"/>
    <x v="1"/>
    <x v="2"/>
  </r>
  <r>
    <n v="1331"/>
    <n v="1977"/>
    <s v="Graduation"/>
    <s v="Single"/>
    <n v="35790"/>
    <n v="0"/>
    <n v="0"/>
    <n v="0"/>
    <n v="0"/>
    <n v="0"/>
    <n v="0"/>
    <n v="0"/>
    <x v="3"/>
    <x v="2"/>
  </r>
  <r>
    <n v="5995"/>
    <n v="1962"/>
    <s v="Graduation"/>
    <s v="Divorced"/>
    <n v="39552"/>
    <n v="0"/>
    <n v="0"/>
    <n v="0"/>
    <n v="0"/>
    <n v="0"/>
    <n v="1"/>
    <n v="0"/>
    <x v="0"/>
    <x v="0"/>
  </r>
  <r>
    <n v="8985"/>
    <n v="1964"/>
    <s v="2n Cycle"/>
    <s v="Together"/>
    <n v="68316"/>
    <n v="0"/>
    <n v="0"/>
    <n v="0"/>
    <n v="0"/>
    <n v="0"/>
    <n v="0"/>
    <n v="0"/>
    <x v="0"/>
    <x v="2"/>
  </r>
  <r>
    <n v="2798"/>
    <n v="1977"/>
    <s v="PhD"/>
    <s v="Together"/>
    <n v="102160"/>
    <n v="0"/>
    <n v="1"/>
    <n v="1"/>
    <n v="1"/>
    <n v="0"/>
    <n v="1"/>
    <n v="0"/>
    <x v="6"/>
    <x v="5"/>
  </r>
  <r>
    <n v="7108"/>
    <n v="1965"/>
    <s v="Master"/>
    <s v="Widow"/>
    <n v="51390"/>
    <n v="0"/>
    <n v="0"/>
    <n v="0"/>
    <n v="0"/>
    <n v="0"/>
    <n v="0"/>
    <n v="0"/>
    <x v="6"/>
    <x v="2"/>
  </r>
  <r>
    <n v="2781"/>
    <n v="1981"/>
    <s v="Graduation"/>
    <s v="Single"/>
    <n v="72066"/>
    <n v="0"/>
    <n v="0"/>
    <n v="1"/>
    <n v="1"/>
    <n v="0"/>
    <n v="1"/>
    <n v="0"/>
    <x v="6"/>
    <x v="3"/>
  </r>
  <r>
    <n v="3623"/>
    <n v="1976"/>
    <s v="Graduation"/>
    <s v="Together"/>
    <n v="21675"/>
    <n v="0"/>
    <n v="0"/>
    <n v="0"/>
    <n v="0"/>
    <n v="0"/>
    <n v="0"/>
    <n v="0"/>
    <x v="5"/>
    <x v="2"/>
  </r>
  <r>
    <n v="194"/>
    <n v="1965"/>
    <s v="Graduation"/>
    <s v="Married"/>
    <n v="48006"/>
    <n v="0"/>
    <n v="0"/>
    <n v="0"/>
    <n v="0"/>
    <n v="0"/>
    <n v="0"/>
    <n v="0"/>
    <x v="0"/>
    <x v="2"/>
  </r>
  <r>
    <n v="10833"/>
    <n v="1975"/>
    <s v="Graduation"/>
    <s v="Married"/>
    <n v="65106"/>
    <n v="0"/>
    <n v="1"/>
    <n v="0"/>
    <n v="0"/>
    <n v="0"/>
    <n v="0"/>
    <n v="0"/>
    <x v="0"/>
    <x v="0"/>
  </r>
  <r>
    <n v="2315"/>
    <n v="1960"/>
    <s v="Graduation"/>
    <s v="Divorced"/>
    <n v="58401"/>
    <n v="0"/>
    <n v="0"/>
    <n v="0"/>
    <n v="0"/>
    <n v="0"/>
    <n v="0"/>
    <n v="0"/>
    <x v="0"/>
    <x v="2"/>
  </r>
  <r>
    <n v="6336"/>
    <n v="1960"/>
    <s v="Graduation"/>
    <s v="Married"/>
    <n v="29315"/>
    <n v="0"/>
    <n v="0"/>
    <n v="0"/>
    <n v="0"/>
    <n v="0"/>
    <n v="0"/>
    <n v="0"/>
    <x v="6"/>
    <x v="2"/>
  </r>
  <r>
    <n v="10738"/>
    <n v="1951"/>
    <s v="Master"/>
    <s v="Single"/>
    <n v="49389"/>
    <n v="0"/>
    <n v="0"/>
    <n v="0"/>
    <n v="0"/>
    <n v="0"/>
    <n v="0"/>
    <n v="0"/>
    <x v="3"/>
    <x v="2"/>
  </r>
  <r>
    <n v="8286"/>
    <n v="1965"/>
    <s v="PhD"/>
    <s v="Together"/>
    <n v="51717"/>
    <n v="0"/>
    <n v="1"/>
    <n v="0"/>
    <n v="0"/>
    <n v="0"/>
    <n v="0"/>
    <n v="0"/>
    <x v="6"/>
    <x v="0"/>
  </r>
  <r>
    <n v="2166"/>
    <n v="1960"/>
    <s v="2n Cycle"/>
    <s v="Widow"/>
    <n v="46779"/>
    <n v="0"/>
    <n v="0"/>
    <n v="0"/>
    <n v="0"/>
    <n v="0"/>
    <n v="0"/>
    <n v="0"/>
    <x v="6"/>
    <x v="2"/>
  </r>
  <r>
    <n v="10691"/>
    <n v="1960"/>
    <s v="Master"/>
    <s v="Married"/>
    <n v="28520"/>
    <n v="0"/>
    <n v="0"/>
    <n v="0"/>
    <n v="0"/>
    <n v="0"/>
    <n v="0"/>
    <n v="0"/>
    <x v="0"/>
    <x v="2"/>
  </r>
  <r>
    <n v="9739"/>
    <n v="1963"/>
    <s v="Graduation"/>
    <s v="Single"/>
    <n v="34377"/>
    <n v="0"/>
    <n v="0"/>
    <n v="0"/>
    <n v="0"/>
    <n v="0"/>
    <n v="0"/>
    <n v="0"/>
    <x v="0"/>
    <x v="2"/>
  </r>
  <r>
    <n v="1829"/>
    <n v="1961"/>
    <s v="PhD"/>
    <s v="Divorced"/>
    <n v="54959"/>
    <n v="0"/>
    <n v="1"/>
    <n v="0"/>
    <n v="0"/>
    <n v="0"/>
    <n v="1"/>
    <n v="0"/>
    <x v="0"/>
    <x v="1"/>
  </r>
  <r>
    <n v="6260"/>
    <n v="1955"/>
    <s v="Master"/>
    <s v="Together"/>
    <n v="82384"/>
    <n v="0"/>
    <n v="0"/>
    <n v="1"/>
    <n v="0"/>
    <n v="0"/>
    <n v="1"/>
    <n v="0"/>
    <x v="3"/>
    <x v="1"/>
  </r>
  <r>
    <n v="10448"/>
    <n v="1956"/>
    <s v="Graduation"/>
    <s v="Single"/>
    <n v="46998"/>
    <n v="1"/>
    <n v="0"/>
    <n v="0"/>
    <n v="0"/>
    <n v="0"/>
    <n v="0"/>
    <n v="0"/>
    <x v="0"/>
    <x v="0"/>
  </r>
  <r>
    <n v="1343"/>
    <n v="1968"/>
    <s v="Graduation"/>
    <s v="Together"/>
    <n v="58554"/>
    <n v="0"/>
    <n v="0"/>
    <n v="0"/>
    <n v="0"/>
    <n v="0"/>
    <n v="0"/>
    <n v="0"/>
    <x v="2"/>
    <x v="2"/>
  </r>
  <r>
    <n v="4749"/>
    <n v="1968"/>
    <s v="Graduation"/>
    <s v="Together"/>
    <n v="58554"/>
    <n v="0"/>
    <n v="0"/>
    <n v="0"/>
    <n v="0"/>
    <n v="0"/>
    <n v="0"/>
    <n v="0"/>
    <x v="5"/>
    <x v="2"/>
  </r>
  <r>
    <n v="531"/>
    <n v="1954"/>
    <s v="PhD"/>
    <s v="Divorced"/>
    <n v="57333"/>
    <n v="0"/>
    <n v="0"/>
    <n v="0"/>
    <n v="0"/>
    <n v="0"/>
    <n v="1"/>
    <n v="0"/>
    <x v="0"/>
    <x v="0"/>
  </r>
  <r>
    <n v="6905"/>
    <n v="1994"/>
    <s v="Graduation"/>
    <s v="Together"/>
    <n v="80685"/>
    <n v="0"/>
    <n v="0"/>
    <n v="0"/>
    <n v="0"/>
    <n v="0"/>
    <n v="0"/>
    <n v="0"/>
    <x v="0"/>
    <x v="2"/>
  </r>
  <r>
    <n v="1045"/>
    <n v="1965"/>
    <s v="Graduation"/>
    <s v="Together"/>
    <n v="52117"/>
    <n v="0"/>
    <n v="0"/>
    <n v="0"/>
    <n v="0"/>
    <n v="0"/>
    <n v="0"/>
    <n v="0"/>
    <x v="0"/>
    <x v="2"/>
  </r>
  <r>
    <n v="4012"/>
    <n v="1972"/>
    <s v="PhD"/>
    <s v="Together"/>
    <n v="62220"/>
    <n v="0"/>
    <n v="0"/>
    <n v="0"/>
    <n v="0"/>
    <n v="0"/>
    <n v="1"/>
    <n v="0"/>
    <x v="4"/>
    <x v="0"/>
  </r>
  <r>
    <n v="5529"/>
    <n v="1946"/>
    <s v="PhD"/>
    <s v="Together"/>
    <n v="64014"/>
    <n v="0"/>
    <n v="0"/>
    <n v="0"/>
    <n v="1"/>
    <n v="0"/>
    <n v="0"/>
    <n v="0"/>
    <x v="1"/>
    <x v="0"/>
  </r>
  <r>
    <n v="4001"/>
    <n v="1946"/>
    <s v="PhD"/>
    <s v="Together"/>
    <n v="64014"/>
    <n v="0"/>
    <n v="0"/>
    <n v="0"/>
    <n v="1"/>
    <n v="0"/>
    <n v="0"/>
    <n v="0"/>
    <x v="6"/>
    <x v="0"/>
  </r>
  <r>
    <n v="10420"/>
    <n v="1955"/>
    <s v="Master"/>
    <s v="Divorced"/>
    <n v="46390"/>
    <n v="0"/>
    <n v="0"/>
    <n v="0"/>
    <n v="0"/>
    <n v="0"/>
    <n v="0"/>
    <n v="0"/>
    <x v="2"/>
    <x v="2"/>
  </r>
  <r>
    <n v="7723"/>
    <n v="1979"/>
    <s v="Graduation"/>
    <s v="Together"/>
    <n v="75507"/>
    <n v="0"/>
    <n v="0"/>
    <n v="0"/>
    <n v="0"/>
    <n v="0"/>
    <n v="0"/>
    <n v="0"/>
    <x v="4"/>
    <x v="2"/>
  </r>
  <r>
    <n v="2963"/>
    <n v="1979"/>
    <s v="Graduation"/>
    <s v="Together"/>
    <n v="75507"/>
    <n v="0"/>
    <n v="0"/>
    <n v="0"/>
    <n v="0"/>
    <n v="0"/>
    <n v="0"/>
    <n v="0"/>
    <x v="3"/>
    <x v="2"/>
  </r>
  <r>
    <n v="10634"/>
    <n v="1951"/>
    <s v="Master"/>
    <s v="Married"/>
    <n v="59412"/>
    <n v="0"/>
    <n v="0"/>
    <n v="0"/>
    <n v="0"/>
    <n v="0"/>
    <n v="0"/>
    <n v="0"/>
    <x v="0"/>
    <x v="2"/>
  </r>
  <r>
    <n v="5180"/>
    <n v="1968"/>
    <s v="PhD"/>
    <s v="Divorced"/>
    <n v="50616"/>
    <n v="0"/>
    <n v="0"/>
    <n v="0"/>
    <n v="0"/>
    <n v="0"/>
    <n v="0"/>
    <n v="0"/>
    <x v="0"/>
    <x v="2"/>
  </r>
  <r>
    <n v="6866"/>
    <n v="1969"/>
    <s v="Master"/>
    <s v="Together"/>
    <n v="35924"/>
    <n v="0"/>
    <n v="0"/>
    <n v="0"/>
    <n v="0"/>
    <n v="0"/>
    <n v="0"/>
    <n v="0"/>
    <x v="6"/>
    <x v="2"/>
  </r>
  <r>
    <n v="1328"/>
    <n v="1982"/>
    <s v="2n Cycle"/>
    <s v="Married"/>
    <n v="57937"/>
    <n v="0"/>
    <n v="0"/>
    <n v="0"/>
    <n v="0"/>
    <n v="0"/>
    <n v="0"/>
    <n v="0"/>
    <x v="6"/>
    <x v="2"/>
  </r>
  <r>
    <n v="1139"/>
    <n v="1984"/>
    <s v="PhD"/>
    <s v="Married"/>
    <n v="73356"/>
    <n v="1"/>
    <n v="0"/>
    <n v="1"/>
    <n v="1"/>
    <n v="0"/>
    <n v="1"/>
    <n v="0"/>
    <x v="0"/>
    <x v="5"/>
  </r>
  <r>
    <n v="4961"/>
    <n v="1974"/>
    <s v="Master"/>
    <s v="Together"/>
    <n v="21255"/>
    <n v="0"/>
    <n v="0"/>
    <n v="0"/>
    <n v="0"/>
    <n v="0"/>
    <n v="0"/>
    <n v="0"/>
    <x v="0"/>
    <x v="2"/>
  </r>
  <r>
    <n v="5177"/>
    <n v="1974"/>
    <s v="Master"/>
    <s v="Married"/>
    <n v="58494"/>
    <n v="0"/>
    <n v="0"/>
    <n v="0"/>
    <n v="0"/>
    <n v="0"/>
    <n v="0"/>
    <n v="0"/>
    <x v="6"/>
    <x v="2"/>
  </r>
  <r>
    <n v="2075"/>
    <n v="1969"/>
    <s v="Graduation"/>
    <s v="Married"/>
    <n v="72460"/>
    <n v="0"/>
    <n v="0"/>
    <n v="0"/>
    <n v="0"/>
    <n v="0"/>
    <n v="0"/>
    <n v="0"/>
    <x v="6"/>
    <x v="2"/>
  </r>
  <r>
    <n v="3428"/>
    <n v="1991"/>
    <s v="PhD"/>
    <s v="Together"/>
    <n v="68682"/>
    <n v="0"/>
    <n v="0"/>
    <n v="0"/>
    <n v="0"/>
    <n v="0"/>
    <n v="0"/>
    <n v="0"/>
    <x v="0"/>
    <x v="2"/>
  </r>
  <r>
    <n v="4500"/>
    <n v="1991"/>
    <s v="PhD"/>
    <s v="Together"/>
    <n v="68682"/>
    <n v="0"/>
    <n v="0"/>
    <n v="0"/>
    <n v="0"/>
    <n v="0"/>
    <n v="0"/>
    <n v="0"/>
    <x v="0"/>
    <x v="2"/>
  </r>
  <r>
    <n v="7369"/>
    <n v="1981"/>
    <s v="Master"/>
    <s v="Married"/>
    <n v="36959"/>
    <n v="0"/>
    <n v="0"/>
    <n v="0"/>
    <n v="0"/>
    <n v="0"/>
    <n v="0"/>
    <n v="0"/>
    <x v="0"/>
    <x v="2"/>
  </r>
  <r>
    <n v="4381"/>
    <n v="1971"/>
    <s v="PhD"/>
    <s v="Married"/>
    <n v="46463"/>
    <n v="0"/>
    <n v="0"/>
    <n v="0"/>
    <n v="0"/>
    <n v="0"/>
    <n v="0"/>
    <n v="0"/>
    <x v="0"/>
    <x v="2"/>
  </r>
  <r>
    <n v="9964"/>
    <n v="1979"/>
    <s v="Graduation"/>
    <s v="Single"/>
    <n v="61825"/>
    <n v="0"/>
    <n v="0"/>
    <n v="0"/>
    <n v="0"/>
    <n v="0"/>
    <n v="0"/>
    <n v="0"/>
    <x v="0"/>
    <x v="2"/>
  </r>
  <r>
    <n v="1630"/>
    <n v="1979"/>
    <s v="Graduation"/>
    <s v="Single"/>
    <n v="61825"/>
    <n v="0"/>
    <n v="0"/>
    <n v="0"/>
    <n v="0"/>
    <n v="0"/>
    <n v="0"/>
    <n v="0"/>
    <x v="0"/>
    <x v="2"/>
  </r>
  <r>
    <n v="5012"/>
    <n v="1989"/>
    <s v="Graduation"/>
    <s v="Married"/>
    <n v="28691"/>
    <n v="0"/>
    <n v="0"/>
    <n v="0"/>
    <n v="0"/>
    <n v="0"/>
    <n v="0"/>
    <n v="0"/>
    <x v="0"/>
    <x v="2"/>
  </r>
  <r>
    <n v="6918"/>
    <n v="1989"/>
    <s v="Graduation"/>
    <s v="Married"/>
    <n v="28691"/>
    <n v="0"/>
    <n v="0"/>
    <n v="0"/>
    <n v="0"/>
    <n v="0"/>
    <n v="0"/>
    <n v="0"/>
    <x v="0"/>
    <x v="2"/>
  </r>
  <r>
    <n v="7822"/>
    <n v="1976"/>
    <s v="Graduation"/>
    <s v="Together"/>
    <n v="54058"/>
    <n v="0"/>
    <n v="0"/>
    <n v="0"/>
    <n v="0"/>
    <n v="0"/>
    <n v="0"/>
    <n v="0"/>
    <x v="0"/>
    <x v="2"/>
  </r>
  <r>
    <n v="10156"/>
    <n v="1975"/>
    <s v="Graduation"/>
    <s v="Single"/>
    <n v="84196"/>
    <n v="0"/>
    <n v="0"/>
    <n v="0"/>
    <n v="0"/>
    <n v="0"/>
    <n v="0"/>
    <n v="0"/>
    <x v="0"/>
    <x v="2"/>
  </r>
  <r>
    <n v="3033"/>
    <n v="1963"/>
    <s v="Master"/>
    <s v="Together"/>
    <n v="38620"/>
    <n v="0"/>
    <n v="0"/>
    <n v="0"/>
    <n v="0"/>
    <n v="0"/>
    <n v="0"/>
    <n v="0"/>
    <x v="3"/>
    <x v="2"/>
  </r>
  <r>
    <n v="4119"/>
    <n v="1963"/>
    <s v="Master"/>
    <s v="Together"/>
    <n v="38620"/>
    <n v="0"/>
    <n v="0"/>
    <n v="0"/>
    <n v="0"/>
    <n v="0"/>
    <n v="0"/>
    <n v="0"/>
    <x v="4"/>
    <x v="2"/>
  </r>
  <r>
    <n v="11110"/>
    <n v="1973"/>
    <s v="Graduation"/>
    <s v="Single"/>
    <n v="3502"/>
    <n v="0"/>
    <n v="0"/>
    <n v="0"/>
    <n v="0"/>
    <n v="0"/>
    <n v="0"/>
    <n v="0"/>
    <x v="5"/>
    <x v="2"/>
  </r>
  <r>
    <n v="332"/>
    <n v="1957"/>
    <s v="Graduation"/>
    <s v="Married"/>
    <n v="47743"/>
    <n v="0"/>
    <n v="1"/>
    <n v="0"/>
    <n v="0"/>
    <n v="0"/>
    <n v="0"/>
    <n v="0"/>
    <x v="0"/>
    <x v="0"/>
  </r>
  <r>
    <n v="737"/>
    <n v="1949"/>
    <s v="PhD"/>
    <s v="Married"/>
    <n v="80360"/>
    <n v="0"/>
    <n v="1"/>
    <n v="1"/>
    <n v="1"/>
    <n v="0"/>
    <n v="0"/>
    <n v="0"/>
    <x v="0"/>
    <x v="3"/>
  </r>
  <r>
    <n v="10319"/>
    <n v="1971"/>
    <s v="Graduation"/>
    <s v="Married"/>
    <n v="66303"/>
    <n v="0"/>
    <n v="1"/>
    <n v="0"/>
    <n v="0"/>
    <n v="0"/>
    <n v="0"/>
    <n v="0"/>
    <x v="0"/>
    <x v="0"/>
  </r>
  <r>
    <n v="2683"/>
    <n v="1969"/>
    <s v="Graduation"/>
    <s v="Married"/>
    <n v="52413"/>
    <n v="0"/>
    <n v="0"/>
    <n v="0"/>
    <n v="0"/>
    <n v="0"/>
    <n v="0"/>
    <n v="0"/>
    <x v="1"/>
    <x v="2"/>
  </r>
  <r>
    <n v="3445"/>
    <n v="1956"/>
    <s v="Graduation"/>
    <s v="Single"/>
    <n v="60714"/>
    <n v="0"/>
    <n v="0"/>
    <n v="0"/>
    <n v="0"/>
    <n v="0"/>
    <n v="1"/>
    <n v="0"/>
    <x v="6"/>
    <x v="0"/>
  </r>
  <r>
    <n v="10913"/>
    <n v="1984"/>
    <s v="Master"/>
    <s v="Single"/>
    <n v="31385"/>
    <n v="1"/>
    <n v="0"/>
    <n v="0"/>
    <n v="0"/>
    <n v="0"/>
    <n v="1"/>
    <n v="0"/>
    <x v="0"/>
    <x v="1"/>
  </r>
  <r>
    <n v="4427"/>
    <n v="1995"/>
    <s v="2n Cycle"/>
    <s v="Single"/>
    <n v="83257"/>
    <n v="1"/>
    <n v="0"/>
    <n v="1"/>
    <n v="0"/>
    <n v="0"/>
    <n v="1"/>
    <n v="1"/>
    <x v="0"/>
    <x v="3"/>
  </r>
  <r>
    <n v="8717"/>
    <n v="1975"/>
    <s v="PhD"/>
    <s v="Married"/>
    <n v="80427"/>
    <n v="0"/>
    <n v="0"/>
    <n v="0"/>
    <n v="0"/>
    <n v="0"/>
    <n v="0"/>
    <n v="0"/>
    <x v="5"/>
    <x v="2"/>
  </r>
  <r>
    <n v="2066"/>
    <n v="1949"/>
    <s v="Graduation"/>
    <s v="Together"/>
    <n v="38823"/>
    <n v="0"/>
    <n v="0"/>
    <n v="0"/>
    <n v="0"/>
    <n v="0"/>
    <n v="0"/>
    <n v="0"/>
    <x v="0"/>
    <x v="2"/>
  </r>
  <r>
    <n v="3340"/>
    <n v="1977"/>
    <s v="Graduation"/>
    <s v="Married"/>
    <n v="42014"/>
    <n v="0"/>
    <n v="0"/>
    <n v="0"/>
    <n v="0"/>
    <n v="0"/>
    <n v="1"/>
    <n v="0"/>
    <x v="1"/>
    <x v="0"/>
  </r>
  <r>
    <n v="8685"/>
    <n v="1977"/>
    <s v="Graduation"/>
    <s v="Married"/>
    <n v="42014"/>
    <n v="0"/>
    <n v="0"/>
    <n v="0"/>
    <n v="0"/>
    <n v="0"/>
    <n v="1"/>
    <n v="0"/>
    <x v="6"/>
    <x v="0"/>
  </r>
  <r>
    <n v="4149"/>
    <n v="1948"/>
    <s v="PhD"/>
    <s v="Together"/>
    <n v="76140"/>
    <n v="0"/>
    <n v="0"/>
    <n v="0"/>
    <n v="0"/>
    <n v="0"/>
    <n v="0"/>
    <n v="0"/>
    <x v="0"/>
    <x v="2"/>
  </r>
  <r>
    <n v="8726"/>
    <n v="1964"/>
    <s v="2n Cycle"/>
    <s v="Divorced"/>
    <n v="41713"/>
    <n v="0"/>
    <n v="0"/>
    <n v="0"/>
    <n v="0"/>
    <n v="0"/>
    <n v="0"/>
    <n v="0"/>
    <x v="1"/>
    <x v="2"/>
  </r>
  <r>
    <n v="2295"/>
    <n v="1954"/>
    <s v="PhD"/>
    <s v="Married"/>
    <n v="62670"/>
    <n v="0"/>
    <n v="0"/>
    <n v="0"/>
    <n v="0"/>
    <n v="0"/>
    <n v="0"/>
    <n v="0"/>
    <x v="6"/>
    <x v="2"/>
  </r>
  <r>
    <n v="3283"/>
    <n v="1972"/>
    <s v="2n Cycle"/>
    <s v="Married"/>
    <n v="70932"/>
    <n v="0"/>
    <n v="0"/>
    <n v="0"/>
    <n v="0"/>
    <n v="0"/>
    <n v="0"/>
    <n v="0"/>
    <x v="0"/>
    <x v="2"/>
  </r>
  <r>
    <n v="1915"/>
    <n v="1951"/>
    <s v="PhD"/>
    <s v="Married"/>
    <n v="78939"/>
    <n v="0"/>
    <n v="0"/>
    <n v="0"/>
    <n v="0"/>
    <n v="0"/>
    <n v="0"/>
    <n v="0"/>
    <x v="4"/>
    <x v="2"/>
  </r>
  <r>
    <n v="800"/>
    <n v="1960"/>
    <s v="Graduation"/>
    <s v="Together"/>
    <n v="44512"/>
    <n v="0"/>
    <n v="0"/>
    <n v="0"/>
    <n v="0"/>
    <n v="0"/>
    <n v="0"/>
    <n v="0"/>
    <x v="6"/>
    <x v="2"/>
  </r>
  <r>
    <n v="9166"/>
    <n v="1968"/>
    <s v="Graduation"/>
    <s v="Married"/>
    <n v="63967"/>
    <n v="0"/>
    <n v="0"/>
    <n v="0"/>
    <n v="0"/>
    <n v="0"/>
    <n v="0"/>
    <n v="0"/>
    <x v="0"/>
    <x v="2"/>
  </r>
  <r>
    <n v="5147"/>
    <n v="1948"/>
    <s v="Graduation"/>
    <s v="Single"/>
    <n v="90842"/>
    <n v="0"/>
    <n v="0"/>
    <n v="0"/>
    <n v="0"/>
    <n v="0"/>
    <n v="0"/>
    <n v="0"/>
    <x v="0"/>
    <x v="2"/>
  </r>
  <r>
    <n v="13"/>
    <n v="1947"/>
    <s v="PhD"/>
    <s v="Widow"/>
    <n v="25358"/>
    <n v="0"/>
    <n v="0"/>
    <n v="0"/>
    <n v="0"/>
    <n v="0"/>
    <n v="0"/>
    <n v="0"/>
    <x v="6"/>
    <x v="2"/>
  </r>
  <r>
    <n v="8557"/>
    <n v="1982"/>
    <s v="Graduation"/>
    <s v="Single"/>
    <n v="52247.251353790612"/>
    <n v="0"/>
    <n v="0"/>
    <n v="0"/>
    <n v="0"/>
    <n v="0"/>
    <n v="0"/>
    <n v="0"/>
    <x v="3"/>
    <x v="2"/>
  </r>
  <r>
    <n v="8724"/>
    <n v="1982"/>
    <s v="Graduation"/>
    <s v="Single"/>
    <n v="28567"/>
    <n v="0"/>
    <n v="0"/>
    <n v="0"/>
    <n v="0"/>
    <n v="0"/>
    <n v="0"/>
    <n v="0"/>
    <x v="0"/>
    <x v="2"/>
  </r>
  <r>
    <n v="9381"/>
    <n v="1978"/>
    <s v="Graduation"/>
    <s v="Married"/>
    <n v="66373"/>
    <n v="0"/>
    <n v="0"/>
    <n v="0"/>
    <n v="0"/>
    <n v="0"/>
    <n v="0"/>
    <n v="0"/>
    <x v="3"/>
    <x v="2"/>
  </r>
  <r>
    <n v="9384"/>
    <n v="1978"/>
    <s v="Graduation"/>
    <s v="Married"/>
    <n v="66373"/>
    <n v="0"/>
    <n v="0"/>
    <n v="0"/>
    <n v="0"/>
    <n v="0"/>
    <n v="0"/>
    <n v="0"/>
    <x v="3"/>
    <x v="2"/>
  </r>
  <r>
    <n v="3560"/>
    <n v="1952"/>
    <s v="Graduation"/>
    <s v="Together"/>
    <n v="83844"/>
    <n v="0"/>
    <n v="0"/>
    <n v="1"/>
    <n v="0"/>
    <n v="0"/>
    <n v="0"/>
    <n v="0"/>
    <x v="4"/>
    <x v="0"/>
  </r>
  <r>
    <n v="241"/>
    <n v="1952"/>
    <s v="Graduation"/>
    <s v="Together"/>
    <n v="83844"/>
    <n v="0"/>
    <n v="0"/>
    <n v="1"/>
    <n v="0"/>
    <n v="0"/>
    <n v="0"/>
    <n v="0"/>
    <x v="0"/>
    <x v="0"/>
  </r>
  <r>
    <n v="7521"/>
    <n v="1952"/>
    <s v="Graduation"/>
    <s v="Together"/>
    <n v="83844"/>
    <n v="0"/>
    <n v="0"/>
    <n v="1"/>
    <n v="0"/>
    <n v="0"/>
    <n v="0"/>
    <n v="0"/>
    <x v="1"/>
    <x v="0"/>
  </r>
  <r>
    <n v="9799"/>
    <n v="1968"/>
    <s v="PhD"/>
    <s v="Divorced"/>
    <n v="83664"/>
    <n v="0"/>
    <n v="0"/>
    <n v="0"/>
    <n v="0"/>
    <n v="0"/>
    <n v="0"/>
    <n v="0"/>
    <x v="0"/>
    <x v="2"/>
  </r>
  <r>
    <n v="5123"/>
    <n v="1951"/>
    <s v="Master"/>
    <s v="Married"/>
    <n v="27450"/>
    <n v="0"/>
    <n v="0"/>
    <n v="0"/>
    <n v="0"/>
    <n v="0"/>
    <n v="0"/>
    <n v="0"/>
    <x v="0"/>
    <x v="2"/>
  </r>
  <r>
    <n v="448"/>
    <n v="1978"/>
    <s v="PhD"/>
    <s v="Single"/>
    <n v="54880"/>
    <n v="0"/>
    <n v="0"/>
    <n v="0"/>
    <n v="0"/>
    <n v="0"/>
    <n v="0"/>
    <n v="0"/>
    <x v="0"/>
    <x v="2"/>
  </r>
  <r>
    <n v="4837"/>
    <n v="1965"/>
    <s v="PhD"/>
    <s v="Married"/>
    <n v="71322"/>
    <n v="0"/>
    <n v="0"/>
    <n v="0"/>
    <n v="0"/>
    <n v="0"/>
    <n v="0"/>
    <n v="0"/>
    <x v="0"/>
    <x v="2"/>
  </r>
  <r>
    <n v="9365"/>
    <n v="1976"/>
    <s v="PhD"/>
    <s v="Single"/>
    <n v="60000"/>
    <n v="0"/>
    <n v="0"/>
    <n v="0"/>
    <n v="0"/>
    <n v="0"/>
    <n v="0"/>
    <n v="0"/>
    <x v="0"/>
    <x v="2"/>
  </r>
  <r>
    <n v="8932"/>
    <n v="1969"/>
    <s v="Master"/>
    <s v="Together"/>
    <n v="65176"/>
    <n v="0"/>
    <n v="0"/>
    <n v="0"/>
    <n v="0"/>
    <n v="0"/>
    <n v="0"/>
    <n v="0"/>
    <x v="6"/>
    <x v="2"/>
  </r>
  <r>
    <n v="7055"/>
    <n v="1952"/>
    <s v="PhD"/>
    <s v="Together"/>
    <n v="61010"/>
    <n v="0"/>
    <n v="0"/>
    <n v="0"/>
    <n v="0"/>
    <n v="0"/>
    <n v="0"/>
    <n v="0"/>
    <x v="1"/>
    <x v="2"/>
  </r>
  <r>
    <n v="3537"/>
    <n v="1981"/>
    <s v="Graduation"/>
    <s v="Together"/>
    <n v="31089"/>
    <n v="0"/>
    <n v="0"/>
    <n v="0"/>
    <n v="0"/>
    <n v="0"/>
    <n v="0"/>
    <n v="0"/>
    <x v="0"/>
    <x v="2"/>
  </r>
  <r>
    <n v="9081"/>
    <n v="1988"/>
    <s v="Graduation"/>
    <s v="Single"/>
    <n v="20518"/>
    <n v="0"/>
    <n v="0"/>
    <n v="0"/>
    <n v="0"/>
    <n v="0"/>
    <n v="0"/>
    <n v="0"/>
    <x v="0"/>
    <x v="2"/>
  </r>
  <r>
    <n v="4988"/>
    <n v="1948"/>
    <s v="PhD"/>
    <s v="Married"/>
    <n v="34469"/>
    <n v="0"/>
    <n v="0"/>
    <n v="0"/>
    <n v="0"/>
    <n v="0"/>
    <n v="0"/>
    <n v="0"/>
    <x v="6"/>
    <x v="2"/>
  </r>
  <r>
    <n v="1050"/>
    <n v="1952"/>
    <s v="Graduation"/>
    <s v="Married"/>
    <n v="28332"/>
    <n v="0"/>
    <n v="0"/>
    <n v="0"/>
    <n v="0"/>
    <n v="0"/>
    <n v="0"/>
    <n v="0"/>
    <x v="4"/>
    <x v="2"/>
  </r>
  <r>
    <n v="5610"/>
    <n v="1965"/>
    <s v="Graduation"/>
    <s v="Together"/>
    <n v="33456"/>
    <n v="0"/>
    <n v="0"/>
    <n v="0"/>
    <n v="0"/>
    <n v="0"/>
    <n v="0"/>
    <n v="0"/>
    <x v="5"/>
    <x v="2"/>
  </r>
  <r>
    <n v="3526"/>
    <n v="1968"/>
    <s v="PhD"/>
    <s v="Married"/>
    <n v="38443"/>
    <n v="0"/>
    <n v="0"/>
    <n v="0"/>
    <n v="0"/>
    <n v="0"/>
    <n v="0"/>
    <n v="0"/>
    <x v="0"/>
    <x v="2"/>
  </r>
  <r>
    <n v="5136"/>
    <n v="1973"/>
    <s v="Graduation"/>
    <s v="Single"/>
    <n v="65333"/>
    <n v="0"/>
    <n v="1"/>
    <n v="1"/>
    <n v="0"/>
    <n v="0"/>
    <n v="0"/>
    <n v="0"/>
    <x v="1"/>
    <x v="1"/>
  </r>
  <r>
    <n v="1411"/>
    <n v="1952"/>
    <s v="Graduation"/>
    <s v="Divorced"/>
    <n v="82623"/>
    <n v="0"/>
    <n v="0"/>
    <n v="0"/>
    <n v="0"/>
    <n v="0"/>
    <n v="0"/>
    <n v="0"/>
    <x v="0"/>
    <x v="2"/>
  </r>
  <r>
    <n v="701"/>
    <n v="1971"/>
    <s v="Graduation"/>
    <s v="Married"/>
    <n v="73691"/>
    <n v="1"/>
    <n v="0"/>
    <n v="0"/>
    <n v="0"/>
    <n v="0"/>
    <n v="0"/>
    <n v="0"/>
    <x v="0"/>
    <x v="0"/>
  </r>
  <r>
    <n v="6203"/>
    <n v="1947"/>
    <s v="Graduation"/>
    <s v="Together"/>
    <n v="74485"/>
    <n v="0"/>
    <n v="0"/>
    <n v="0"/>
    <n v="0"/>
    <n v="0"/>
    <n v="0"/>
    <n v="0"/>
    <x v="0"/>
    <x v="2"/>
  </r>
  <r>
    <n v="7192"/>
    <n v="1955"/>
    <s v="Graduation"/>
    <s v="Together"/>
    <n v="65748"/>
    <n v="0"/>
    <n v="0"/>
    <n v="0"/>
    <n v="0"/>
    <n v="0"/>
    <n v="0"/>
    <n v="1"/>
    <x v="0"/>
    <x v="2"/>
  </r>
  <r>
    <n v="5181"/>
    <n v="1982"/>
    <s v="Basic"/>
    <s v="Single"/>
    <n v="24367"/>
    <n v="0"/>
    <n v="0"/>
    <n v="0"/>
    <n v="0"/>
    <n v="0"/>
    <n v="0"/>
    <n v="0"/>
    <x v="0"/>
    <x v="2"/>
  </r>
  <r>
    <n v="9220"/>
    <n v="1971"/>
    <s v="Graduation"/>
    <s v="Single"/>
    <n v="91700"/>
    <n v="0"/>
    <n v="0"/>
    <n v="0"/>
    <n v="0"/>
    <n v="0"/>
    <n v="1"/>
    <n v="0"/>
    <x v="0"/>
    <x v="0"/>
  </r>
  <r>
    <n v="7734"/>
    <n v="1993"/>
    <s v="Graduation"/>
    <s v="Absurd"/>
    <n v="79244"/>
    <n v="0"/>
    <n v="0"/>
    <n v="1"/>
    <n v="1"/>
    <n v="0"/>
    <n v="1"/>
    <n v="0"/>
    <x v="3"/>
    <x v="3"/>
  </r>
  <r>
    <n v="10446"/>
    <n v="1957"/>
    <s v="PhD"/>
    <s v="Married"/>
    <n v="82017"/>
    <n v="0"/>
    <n v="1"/>
    <n v="1"/>
    <n v="1"/>
    <n v="0"/>
    <n v="1"/>
    <n v="0"/>
    <x v="1"/>
    <x v="5"/>
  </r>
  <r>
    <n v="5524"/>
    <n v="1957"/>
    <s v="Graduation"/>
    <s v="Single"/>
    <n v="58138"/>
    <n v="0"/>
    <n v="0"/>
    <n v="0"/>
    <n v="0"/>
    <n v="0"/>
    <n v="1"/>
    <n v="0"/>
    <x v="2"/>
    <x v="0"/>
  </r>
  <r>
    <n v="3830"/>
    <n v="1953"/>
    <s v="Master"/>
    <s v="Married"/>
    <n v="59354"/>
    <n v="0"/>
    <n v="0"/>
    <n v="0"/>
    <n v="0"/>
    <n v="0"/>
    <n v="0"/>
    <n v="0"/>
    <x v="1"/>
    <x v="2"/>
  </r>
  <r>
    <n v="5186"/>
    <n v="1955"/>
    <s v="PhD"/>
    <s v="Married"/>
    <n v="58482"/>
    <n v="0"/>
    <n v="1"/>
    <n v="0"/>
    <n v="0"/>
    <n v="0"/>
    <n v="0"/>
    <n v="0"/>
    <x v="1"/>
    <x v="0"/>
  </r>
  <r>
    <n v="8514"/>
    <n v="1976"/>
    <s v="Graduation"/>
    <s v="Together"/>
    <n v="29478"/>
    <n v="0"/>
    <n v="0"/>
    <n v="0"/>
    <n v="0"/>
    <n v="0"/>
    <n v="0"/>
    <n v="0"/>
    <x v="0"/>
    <x v="2"/>
  </r>
  <r>
    <n v="7165"/>
    <n v="1972"/>
    <s v="Graduation"/>
    <s v="Together"/>
    <n v="64474"/>
    <n v="0"/>
    <n v="0"/>
    <n v="0"/>
    <n v="0"/>
    <n v="0"/>
    <n v="0"/>
    <n v="0"/>
    <x v="0"/>
    <x v="2"/>
  </r>
  <r>
    <n v="10236"/>
    <n v="1975"/>
    <s v="Master"/>
    <s v="Single"/>
    <n v="31160"/>
    <n v="0"/>
    <n v="0"/>
    <n v="0"/>
    <n v="0"/>
    <n v="0"/>
    <n v="0"/>
    <n v="0"/>
    <x v="6"/>
    <x v="2"/>
  </r>
  <r>
    <n v="2392"/>
    <n v="1972"/>
    <s v="Graduation"/>
    <s v="Married"/>
    <n v="40321"/>
    <n v="0"/>
    <n v="0"/>
    <n v="0"/>
    <n v="0"/>
    <n v="0"/>
    <n v="0"/>
    <n v="0"/>
    <x v="0"/>
    <x v="2"/>
  </r>
  <r>
    <n v="1920"/>
    <n v="1972"/>
    <s v="Graduation"/>
    <s v="Married"/>
    <n v="40321"/>
    <n v="0"/>
    <n v="0"/>
    <n v="0"/>
    <n v="0"/>
    <n v="0"/>
    <n v="0"/>
    <n v="0"/>
    <x v="0"/>
    <x v="2"/>
  </r>
  <r>
    <n v="3673"/>
    <n v="1971"/>
    <s v="Graduation"/>
    <s v="Single"/>
    <n v="55239"/>
    <n v="0"/>
    <n v="0"/>
    <n v="0"/>
    <n v="0"/>
    <n v="0"/>
    <n v="0"/>
    <n v="0"/>
    <x v="6"/>
    <x v="2"/>
  </r>
  <r>
    <n v="1453"/>
    <n v="1943"/>
    <s v="PhD"/>
    <s v="Widow"/>
    <n v="57513"/>
    <n v="0"/>
    <n v="0"/>
    <n v="0"/>
    <n v="0"/>
    <n v="0"/>
    <n v="0"/>
    <n v="0"/>
    <x v="0"/>
    <x v="2"/>
  </r>
  <r>
    <n v="4518"/>
    <n v="1979"/>
    <s v="Graduation"/>
    <s v="Together"/>
    <n v="85693"/>
    <n v="0"/>
    <n v="0"/>
    <n v="0"/>
    <n v="0"/>
    <n v="0"/>
    <n v="0"/>
    <n v="0"/>
    <x v="1"/>
    <x v="2"/>
  </r>
  <r>
    <n v="8969"/>
    <n v="1977"/>
    <s v="Graduation"/>
    <s v="Married"/>
    <n v="71855"/>
    <n v="0"/>
    <n v="0"/>
    <n v="0"/>
    <n v="0"/>
    <n v="0"/>
    <n v="0"/>
    <n v="0"/>
    <x v="6"/>
    <x v="2"/>
  </r>
  <r>
    <n v="387"/>
    <n v="1976"/>
    <s v="Basic"/>
    <s v="Married"/>
    <n v="7500"/>
    <n v="0"/>
    <n v="0"/>
    <n v="0"/>
    <n v="0"/>
    <n v="0"/>
    <n v="0"/>
    <n v="0"/>
    <x v="2"/>
    <x v="2"/>
  </r>
  <r>
    <n v="1079"/>
    <n v="1971"/>
    <s v="PhD"/>
    <s v="Married"/>
    <n v="71969"/>
    <n v="0"/>
    <n v="1"/>
    <n v="0"/>
    <n v="0"/>
    <n v="0"/>
    <n v="0"/>
    <n v="0"/>
    <x v="5"/>
    <x v="0"/>
  </r>
  <r>
    <n v="164"/>
    <n v="1977"/>
    <s v="PhD"/>
    <s v="Married"/>
    <n v="28973"/>
    <n v="0"/>
    <n v="0"/>
    <n v="0"/>
    <n v="0"/>
    <n v="0"/>
    <n v="0"/>
    <n v="0"/>
    <x v="0"/>
    <x v="2"/>
  </r>
  <r>
    <n v="3434"/>
    <n v="1951"/>
    <s v="Graduation"/>
    <s v="Single"/>
    <n v="80872"/>
    <n v="0"/>
    <n v="0"/>
    <n v="0"/>
    <n v="0"/>
    <n v="0"/>
    <n v="0"/>
    <n v="0"/>
    <x v="0"/>
    <x v="2"/>
  </r>
  <r>
    <n v="5721"/>
    <n v="1956"/>
    <s v="PhD"/>
    <s v="Married"/>
    <n v="84117"/>
    <n v="0"/>
    <n v="0"/>
    <n v="1"/>
    <n v="0"/>
    <n v="0"/>
    <n v="0"/>
    <n v="0"/>
    <x v="1"/>
    <x v="0"/>
  </r>
  <r>
    <n v="8418"/>
    <n v="1958"/>
    <s v="2n Cycle"/>
    <s v="Single"/>
    <n v="38741"/>
    <n v="0"/>
    <n v="0"/>
    <n v="0"/>
    <n v="0"/>
    <n v="0"/>
    <n v="0"/>
    <n v="0"/>
    <x v="4"/>
    <x v="2"/>
  </r>
  <r>
    <n v="5300"/>
    <n v="1973"/>
    <s v="Master"/>
    <s v="Married"/>
    <n v="38961"/>
    <n v="0"/>
    <n v="0"/>
    <n v="0"/>
    <n v="0"/>
    <n v="0"/>
    <n v="0"/>
    <n v="0"/>
    <x v="0"/>
    <x v="2"/>
  </r>
  <r>
    <n v="10424"/>
    <n v="1968"/>
    <s v="Graduation"/>
    <s v="Single"/>
    <n v="75922"/>
    <n v="0"/>
    <n v="0"/>
    <n v="0"/>
    <n v="0"/>
    <n v="0"/>
    <n v="0"/>
    <n v="0"/>
    <x v="6"/>
    <x v="2"/>
  </r>
  <r>
    <n v="11171"/>
    <n v="1965"/>
    <s v="Master"/>
    <s v="Married"/>
    <n v="56962"/>
    <n v="0"/>
    <n v="0"/>
    <n v="0"/>
    <n v="0"/>
    <n v="0"/>
    <n v="0"/>
    <n v="0"/>
    <x v="3"/>
    <x v="2"/>
  </r>
  <r>
    <n v="1600"/>
    <n v="1965"/>
    <s v="Master"/>
    <s v="Married"/>
    <n v="56962"/>
    <n v="0"/>
    <n v="0"/>
    <n v="0"/>
    <n v="0"/>
    <n v="0"/>
    <n v="0"/>
    <n v="0"/>
    <x v="6"/>
    <x v="2"/>
  </r>
  <r>
    <n v="7851"/>
    <n v="1949"/>
    <s v="Graduation"/>
    <s v="Widow"/>
    <n v="70165"/>
    <n v="0"/>
    <n v="0"/>
    <n v="0"/>
    <n v="0"/>
    <n v="0"/>
    <n v="0"/>
    <n v="0"/>
    <x v="0"/>
    <x v="2"/>
  </r>
  <r>
    <n v="10701"/>
    <n v="1973"/>
    <s v="Graduation"/>
    <s v="Married"/>
    <n v="65308"/>
    <n v="0"/>
    <n v="0"/>
    <n v="1"/>
    <n v="1"/>
    <n v="0"/>
    <n v="0"/>
    <n v="0"/>
    <x v="2"/>
    <x v="1"/>
  </r>
  <r>
    <n v="891"/>
    <n v="1951"/>
    <s v="Master"/>
    <s v="Together"/>
    <n v="29298"/>
    <n v="0"/>
    <n v="0"/>
    <n v="0"/>
    <n v="0"/>
    <n v="0"/>
    <n v="0"/>
    <n v="0"/>
    <x v="0"/>
    <x v="2"/>
  </r>
  <r>
    <n v="6912"/>
    <n v="1967"/>
    <s v="PhD"/>
    <s v="Married"/>
    <n v="63246"/>
    <n v="0"/>
    <n v="0"/>
    <n v="0"/>
    <n v="0"/>
    <n v="0"/>
    <n v="0"/>
    <n v="0"/>
    <x v="0"/>
    <x v="2"/>
  </r>
  <r>
    <n v="5967"/>
    <n v="1952"/>
    <s v="Graduation"/>
    <s v="Together"/>
    <n v="33402"/>
    <n v="0"/>
    <n v="0"/>
    <n v="0"/>
    <n v="0"/>
    <n v="0"/>
    <n v="0"/>
    <n v="0"/>
    <x v="4"/>
    <x v="2"/>
  </r>
  <r>
    <n v="2109"/>
    <n v="1990"/>
    <s v="Graduation"/>
    <s v="Single"/>
    <n v="96843"/>
    <n v="0"/>
    <n v="0"/>
    <n v="1"/>
    <n v="0"/>
    <n v="0"/>
    <n v="1"/>
    <n v="0"/>
    <x v="0"/>
    <x v="1"/>
  </r>
  <r>
    <n v="6292"/>
    <n v="1986"/>
    <s v="PhD"/>
    <s v="Married"/>
    <n v="82333"/>
    <n v="0"/>
    <n v="0"/>
    <n v="1"/>
    <n v="0"/>
    <n v="0"/>
    <n v="1"/>
    <n v="0"/>
    <x v="4"/>
    <x v="1"/>
  </r>
  <r>
    <n v="8537"/>
    <n v="1949"/>
    <s v="Graduation"/>
    <s v="Widow"/>
    <n v="72643"/>
    <n v="0"/>
    <n v="0"/>
    <n v="0"/>
    <n v="1"/>
    <n v="0"/>
    <n v="1"/>
    <n v="0"/>
    <x v="0"/>
    <x v="1"/>
  </r>
  <r>
    <n v="9576"/>
    <n v="1982"/>
    <s v="PhD"/>
    <s v="Together"/>
    <n v="32313"/>
    <n v="0"/>
    <n v="0"/>
    <n v="0"/>
    <n v="0"/>
    <n v="0"/>
    <n v="0"/>
    <n v="0"/>
    <x v="0"/>
    <x v="2"/>
  </r>
  <r>
    <n v="5935"/>
    <n v="1956"/>
    <s v="Master"/>
    <s v="Single"/>
    <n v="55284"/>
    <n v="0"/>
    <n v="0"/>
    <n v="0"/>
    <n v="0"/>
    <n v="0"/>
    <n v="0"/>
    <n v="0"/>
    <x v="5"/>
    <x v="2"/>
  </r>
  <r>
    <n v="10264"/>
    <n v="1979"/>
    <s v="Graduation"/>
    <s v="Divorced"/>
    <n v="15287"/>
    <n v="1"/>
    <n v="0"/>
    <n v="0"/>
    <n v="0"/>
    <n v="0"/>
    <n v="1"/>
    <n v="0"/>
    <x v="6"/>
    <x v="1"/>
  </r>
  <r>
    <n v="234"/>
    <n v="1979"/>
    <s v="Graduation"/>
    <s v="Divorced"/>
    <n v="15287"/>
    <n v="1"/>
    <n v="0"/>
    <n v="0"/>
    <n v="0"/>
    <n v="0"/>
    <n v="1"/>
    <n v="0"/>
    <x v="0"/>
    <x v="1"/>
  </r>
  <r>
    <n v="3202"/>
    <n v="1987"/>
    <s v="PhD"/>
    <s v="Married"/>
    <n v="51563"/>
    <n v="0"/>
    <n v="1"/>
    <n v="1"/>
    <n v="0"/>
    <n v="0"/>
    <n v="0"/>
    <n v="0"/>
    <x v="6"/>
    <x v="1"/>
  </r>
  <r>
    <n v="1103"/>
    <n v="1976"/>
    <s v="Master"/>
    <s v="Married"/>
    <n v="81929"/>
    <n v="1"/>
    <n v="0"/>
    <n v="1"/>
    <n v="0"/>
    <n v="0"/>
    <n v="1"/>
    <n v="0"/>
    <x v="3"/>
    <x v="3"/>
  </r>
  <r>
    <n v="610"/>
    <n v="1953"/>
    <s v="PhD"/>
    <s v="Together"/>
    <n v="53593"/>
    <n v="0"/>
    <n v="0"/>
    <n v="0"/>
    <n v="0"/>
    <n v="0"/>
    <n v="0"/>
    <n v="0"/>
    <x v="3"/>
    <x v="2"/>
  </r>
  <r>
    <n v="4480"/>
    <n v="1973"/>
    <s v="Master"/>
    <s v="Married"/>
    <n v="60432"/>
    <n v="0"/>
    <n v="0"/>
    <n v="0"/>
    <n v="0"/>
    <n v="0"/>
    <n v="0"/>
    <n v="0"/>
    <x v="6"/>
    <x v="2"/>
  </r>
  <r>
    <n v="10660"/>
    <n v="1957"/>
    <s v="Master"/>
    <s v="Married"/>
    <n v="66726"/>
    <n v="0"/>
    <n v="1"/>
    <n v="0"/>
    <n v="0"/>
    <n v="0"/>
    <n v="0"/>
    <n v="0"/>
    <x v="0"/>
    <x v="0"/>
  </r>
  <r>
    <n v="9353"/>
    <n v="1959"/>
    <s v="Graduation"/>
    <s v="Single"/>
    <n v="62450"/>
    <n v="0"/>
    <n v="1"/>
    <n v="0"/>
    <n v="0"/>
    <n v="0"/>
    <n v="0"/>
    <n v="0"/>
    <x v="5"/>
    <x v="0"/>
  </r>
  <r>
    <n v="4120"/>
    <n v="1975"/>
    <s v="2n Cycle"/>
    <s v="Single"/>
    <n v="49514"/>
    <n v="0"/>
    <n v="0"/>
    <n v="0"/>
    <n v="0"/>
    <n v="0"/>
    <n v="0"/>
    <n v="0"/>
    <x v="5"/>
    <x v="2"/>
  </r>
  <r>
    <n v="2836"/>
    <n v="1972"/>
    <s v="PhD"/>
    <s v="Married"/>
    <n v="43269"/>
    <n v="0"/>
    <n v="0"/>
    <n v="0"/>
    <n v="0"/>
    <n v="0"/>
    <n v="0"/>
    <n v="0"/>
    <x v="4"/>
    <x v="2"/>
  </r>
  <r>
    <n v="9579"/>
    <n v="1959"/>
    <s v="PhD"/>
    <s v="Married"/>
    <n v="33762"/>
    <n v="0"/>
    <n v="0"/>
    <n v="0"/>
    <n v="0"/>
    <n v="0"/>
    <n v="0"/>
    <n v="0"/>
    <x v="1"/>
    <x v="2"/>
  </r>
  <r>
    <n v="5841"/>
    <n v="1966"/>
    <s v="Graduation"/>
    <s v="Together"/>
    <n v="60894"/>
    <n v="0"/>
    <n v="0"/>
    <n v="0"/>
    <n v="0"/>
    <n v="0"/>
    <n v="0"/>
    <n v="0"/>
    <x v="0"/>
    <x v="2"/>
  </r>
  <r>
    <n v="3174"/>
    <n v="1959"/>
    <s v="Graduation"/>
    <s v="Together"/>
    <n v="87771"/>
    <n v="0"/>
    <n v="1"/>
    <n v="1"/>
    <n v="1"/>
    <n v="1"/>
    <n v="1"/>
    <n v="0"/>
    <x v="0"/>
    <x v="4"/>
  </r>
  <r>
    <n v="5536"/>
    <n v="1959"/>
    <s v="Graduation"/>
    <s v="Together"/>
    <n v="87771"/>
    <n v="0"/>
    <n v="1"/>
    <n v="1"/>
    <n v="1"/>
    <n v="1"/>
    <n v="1"/>
    <n v="0"/>
    <x v="1"/>
    <x v="4"/>
  </r>
  <r>
    <n v="2061"/>
    <n v="1955"/>
    <s v="Graduation"/>
    <s v="Married"/>
    <n v="50737"/>
    <n v="0"/>
    <n v="1"/>
    <n v="0"/>
    <n v="0"/>
    <n v="0"/>
    <n v="0"/>
    <n v="0"/>
    <x v="0"/>
    <x v="0"/>
  </r>
  <r>
    <n v="8477"/>
    <n v="1956"/>
    <s v="Graduation"/>
    <s v="Divorced"/>
    <n v="26150"/>
    <n v="0"/>
    <n v="0"/>
    <n v="0"/>
    <n v="0"/>
    <n v="0"/>
    <n v="0"/>
    <n v="0"/>
    <x v="0"/>
    <x v="2"/>
  </r>
  <r>
    <n v="640"/>
    <n v="1951"/>
    <s v="Graduation"/>
    <s v="Married"/>
    <n v="57304"/>
    <n v="0"/>
    <n v="0"/>
    <n v="0"/>
    <n v="0"/>
    <n v="0"/>
    <n v="0"/>
    <n v="0"/>
    <x v="0"/>
    <x v="2"/>
  </r>
  <r>
    <n v="3828"/>
    <n v="1951"/>
    <s v="Graduation"/>
    <s v="Married"/>
    <n v="71107"/>
    <n v="0"/>
    <n v="0"/>
    <n v="0"/>
    <n v="0"/>
    <n v="0"/>
    <n v="0"/>
    <n v="0"/>
    <x v="0"/>
    <x v="2"/>
  </r>
  <r>
    <n v="4093"/>
    <n v="1975"/>
    <s v="Master"/>
    <s v="Together"/>
    <n v="53253"/>
    <n v="0"/>
    <n v="0"/>
    <n v="0"/>
    <n v="0"/>
    <n v="0"/>
    <n v="0"/>
    <n v="0"/>
    <x v="1"/>
    <x v="2"/>
  </r>
  <r>
    <n v="8624"/>
    <n v="1958"/>
    <s v="Graduation"/>
    <s v="Married"/>
    <n v="81320"/>
    <n v="0"/>
    <n v="0"/>
    <n v="0"/>
    <n v="0"/>
    <n v="0"/>
    <n v="0"/>
    <n v="0"/>
    <x v="6"/>
    <x v="2"/>
  </r>
  <r>
    <n v="2802"/>
    <n v="1992"/>
    <s v="2n Cycle"/>
    <s v="Married"/>
    <n v="87000"/>
    <n v="0"/>
    <n v="0"/>
    <n v="0"/>
    <n v="0"/>
    <n v="0"/>
    <n v="0"/>
    <n v="0"/>
    <x v="3"/>
    <x v="2"/>
  </r>
  <r>
    <n v="368"/>
    <n v="1974"/>
    <s v="Graduation"/>
    <s v="Married"/>
    <n v="40049"/>
    <n v="0"/>
    <n v="0"/>
    <n v="0"/>
    <n v="0"/>
    <n v="0"/>
    <n v="0"/>
    <n v="0"/>
    <x v="5"/>
    <x v="2"/>
  </r>
  <r>
    <n v="3599"/>
    <n v="1970"/>
    <s v="Graduation"/>
    <s v="Married"/>
    <n v="63684"/>
    <n v="0"/>
    <n v="0"/>
    <n v="0"/>
    <n v="0"/>
    <n v="0"/>
    <n v="0"/>
    <n v="0"/>
    <x v="0"/>
    <x v="2"/>
  </r>
  <r>
    <n v="3389"/>
    <n v="1970"/>
    <s v="Graduation"/>
    <s v="Married"/>
    <n v="69016"/>
    <n v="0"/>
    <n v="0"/>
    <n v="0"/>
    <n v="0"/>
    <n v="0"/>
    <n v="0"/>
    <n v="0"/>
    <x v="0"/>
    <x v="2"/>
  </r>
  <r>
    <n v="10710"/>
    <n v="1979"/>
    <s v="Graduation"/>
    <s v="Married"/>
    <n v="7500"/>
    <n v="0"/>
    <n v="0"/>
    <n v="0"/>
    <n v="0"/>
    <n v="0"/>
    <n v="0"/>
    <n v="0"/>
    <x v="0"/>
    <x v="2"/>
  </r>
  <r>
    <n v="7118"/>
    <n v="1957"/>
    <s v="Graduation"/>
    <s v="Married"/>
    <n v="73803"/>
    <n v="1"/>
    <n v="0"/>
    <n v="0"/>
    <n v="0"/>
    <n v="0"/>
    <n v="1"/>
    <n v="0"/>
    <x v="1"/>
    <x v="1"/>
  </r>
  <r>
    <n v="4937"/>
    <n v="1973"/>
    <s v="2n Cycle"/>
    <s v="Married"/>
    <n v="46094"/>
    <n v="0"/>
    <n v="0"/>
    <n v="0"/>
    <n v="0"/>
    <n v="0"/>
    <n v="0"/>
    <n v="0"/>
    <x v="0"/>
    <x v="2"/>
  </r>
  <r>
    <n v="1127"/>
    <n v="1973"/>
    <s v="PhD"/>
    <s v="Married"/>
    <n v="85844"/>
    <n v="0"/>
    <n v="0"/>
    <n v="1"/>
    <n v="0"/>
    <n v="0"/>
    <n v="0"/>
    <n v="0"/>
    <x v="0"/>
    <x v="0"/>
  </r>
  <r>
    <n v="833"/>
    <n v="1955"/>
    <s v="Master"/>
    <s v="Married"/>
    <n v="38452"/>
    <n v="0"/>
    <n v="0"/>
    <n v="0"/>
    <n v="0"/>
    <n v="0"/>
    <n v="0"/>
    <n v="0"/>
    <x v="0"/>
    <x v="2"/>
  </r>
  <r>
    <n v="3565"/>
    <n v="1955"/>
    <s v="Master"/>
    <s v="Married"/>
    <n v="38452"/>
    <n v="0"/>
    <n v="0"/>
    <n v="0"/>
    <n v="0"/>
    <n v="0"/>
    <n v="0"/>
    <n v="0"/>
    <x v="0"/>
    <x v="2"/>
  </r>
  <r>
    <n v="6086"/>
    <n v="1955"/>
    <s v="Graduation"/>
    <s v="Married"/>
    <n v="80395"/>
    <n v="0"/>
    <n v="0"/>
    <n v="0"/>
    <n v="1"/>
    <n v="0"/>
    <n v="0"/>
    <n v="0"/>
    <x v="3"/>
    <x v="0"/>
  </r>
  <r>
    <n v="1763"/>
    <n v="1988"/>
    <s v="Graduation"/>
    <s v="Together"/>
    <n v="87679"/>
    <n v="1"/>
    <n v="0"/>
    <n v="1"/>
    <n v="1"/>
    <n v="0"/>
    <n v="1"/>
    <n v="0"/>
    <x v="1"/>
    <x v="5"/>
  </r>
  <r>
    <n v="4697"/>
    <n v="1949"/>
    <s v="Master"/>
    <s v="Divorced"/>
    <n v="35416"/>
    <n v="0"/>
    <n v="0"/>
    <n v="0"/>
    <n v="0"/>
    <n v="0"/>
    <n v="0"/>
    <n v="0"/>
    <x v="6"/>
    <x v="2"/>
  </r>
  <r>
    <n v="182"/>
    <n v="1946"/>
    <s v="PhD"/>
    <s v="Together"/>
    <n v="44124"/>
    <n v="0"/>
    <n v="0"/>
    <n v="0"/>
    <n v="0"/>
    <n v="0"/>
    <n v="0"/>
    <n v="0"/>
    <x v="0"/>
    <x v="2"/>
  </r>
  <r>
    <n v="1165"/>
    <n v="1958"/>
    <s v="PhD"/>
    <s v="Single"/>
    <n v="50729"/>
    <n v="0"/>
    <n v="0"/>
    <n v="0"/>
    <n v="0"/>
    <n v="0"/>
    <n v="0"/>
    <n v="0"/>
    <x v="6"/>
    <x v="2"/>
  </r>
  <r>
    <n v="5386"/>
    <n v="1953"/>
    <s v="Graduation"/>
    <s v="Together"/>
    <n v="94384"/>
    <n v="0"/>
    <n v="1"/>
    <n v="1"/>
    <n v="1"/>
    <n v="0"/>
    <n v="1"/>
    <n v="0"/>
    <x v="6"/>
    <x v="5"/>
  </r>
  <r>
    <n v="6024"/>
    <n v="1953"/>
    <s v="Graduation"/>
    <s v="Together"/>
    <n v="94384"/>
    <n v="0"/>
    <n v="1"/>
    <n v="1"/>
    <n v="1"/>
    <n v="0"/>
    <n v="1"/>
    <n v="0"/>
    <x v="0"/>
    <x v="5"/>
  </r>
  <r>
    <n v="2678"/>
    <n v="1990"/>
    <s v="Graduation"/>
    <s v="Single"/>
    <n v="34412"/>
    <n v="0"/>
    <n v="0"/>
    <n v="0"/>
    <n v="0"/>
    <n v="0"/>
    <n v="0"/>
    <n v="0"/>
    <x v="3"/>
    <x v="2"/>
  </r>
  <r>
    <n v="5790"/>
    <n v="1985"/>
    <s v="Graduation"/>
    <s v="Married"/>
    <n v="31158"/>
    <n v="0"/>
    <n v="0"/>
    <n v="0"/>
    <n v="0"/>
    <n v="0"/>
    <n v="0"/>
    <n v="0"/>
    <x v="0"/>
    <x v="2"/>
  </r>
  <r>
    <n v="236"/>
    <n v="1951"/>
    <s v="Graduation"/>
    <s v="Married"/>
    <n v="34838"/>
    <n v="0"/>
    <n v="0"/>
    <n v="0"/>
    <n v="0"/>
    <n v="0"/>
    <n v="0"/>
    <n v="0"/>
    <x v="1"/>
    <x v="2"/>
  </r>
  <r>
    <n v="6001"/>
    <n v="1979"/>
    <s v="Graduation"/>
    <s v="Married"/>
    <n v="56775"/>
    <n v="0"/>
    <n v="0"/>
    <n v="0"/>
    <n v="0"/>
    <n v="0"/>
    <n v="0"/>
    <n v="0"/>
    <x v="0"/>
    <x v="2"/>
  </r>
  <r>
    <n v="6250"/>
    <n v="1949"/>
    <s v="PhD"/>
    <s v="Widow"/>
    <n v="54356"/>
    <n v="0"/>
    <n v="0"/>
    <n v="0"/>
    <n v="0"/>
    <n v="0"/>
    <n v="1"/>
    <n v="0"/>
    <x v="0"/>
    <x v="0"/>
  </r>
  <r>
    <n v="1168"/>
    <n v="1978"/>
    <s v="PhD"/>
    <s v="Married"/>
    <n v="72159"/>
    <n v="0"/>
    <n v="0"/>
    <n v="0"/>
    <n v="0"/>
    <n v="0"/>
    <n v="0"/>
    <n v="0"/>
    <x v="0"/>
    <x v="2"/>
  </r>
  <r>
    <n v="10749"/>
    <n v="1991"/>
    <s v="Graduation"/>
    <s v="Single"/>
    <n v="8028"/>
    <n v="0"/>
    <n v="0"/>
    <n v="0"/>
    <n v="0"/>
    <n v="0"/>
    <n v="0"/>
    <n v="0"/>
    <x v="0"/>
    <x v="2"/>
  </r>
  <r>
    <n v="2926"/>
    <n v="1952"/>
    <s v="Master"/>
    <s v="Together"/>
    <n v="55951"/>
    <n v="0"/>
    <n v="1"/>
    <n v="0"/>
    <n v="0"/>
    <n v="1"/>
    <n v="0"/>
    <n v="0"/>
    <x v="6"/>
    <x v="1"/>
  </r>
  <r>
    <n v="716"/>
    <n v="1949"/>
    <s v="PhD"/>
    <s v="Together"/>
    <n v="67911"/>
    <n v="0"/>
    <n v="0"/>
    <n v="0"/>
    <n v="0"/>
    <n v="0"/>
    <n v="0"/>
    <n v="0"/>
    <x v="0"/>
    <x v="2"/>
  </r>
  <r>
    <n v="6544"/>
    <n v="1949"/>
    <s v="PhD"/>
    <s v="Together"/>
    <n v="67911"/>
    <n v="0"/>
    <n v="0"/>
    <n v="0"/>
    <n v="0"/>
    <n v="0"/>
    <n v="0"/>
    <n v="0"/>
    <x v="4"/>
    <x v="2"/>
  </r>
  <r>
    <n v="4298"/>
    <n v="1973"/>
    <s v="PhD"/>
    <s v="Together"/>
    <n v="20427"/>
    <n v="0"/>
    <n v="0"/>
    <n v="0"/>
    <n v="0"/>
    <n v="0"/>
    <n v="0"/>
    <n v="0"/>
    <x v="0"/>
    <x v="2"/>
  </r>
  <r>
    <n v="5823"/>
    <n v="1970"/>
    <s v="PhD"/>
    <s v="Single"/>
    <n v="32303"/>
    <n v="0"/>
    <n v="0"/>
    <n v="0"/>
    <n v="0"/>
    <n v="0"/>
    <n v="0"/>
    <n v="0"/>
    <x v="5"/>
    <x v="2"/>
  </r>
  <r>
    <n v="8375"/>
    <n v="1968"/>
    <s v="PhD"/>
    <s v="Married"/>
    <n v="55954"/>
    <n v="0"/>
    <n v="0"/>
    <n v="0"/>
    <n v="0"/>
    <n v="0"/>
    <n v="0"/>
    <n v="0"/>
    <x v="3"/>
    <x v="2"/>
  </r>
  <r>
    <n v="5723"/>
    <n v="1976"/>
    <s v="PhD"/>
    <s v="Together"/>
    <n v="49187"/>
    <n v="0"/>
    <n v="0"/>
    <n v="0"/>
    <n v="0"/>
    <n v="0"/>
    <n v="0"/>
    <n v="0"/>
    <x v="0"/>
    <x v="2"/>
  </r>
  <r>
    <n v="5763"/>
    <n v="1972"/>
    <s v="Master"/>
    <s v="Together"/>
    <n v="49854"/>
    <n v="0"/>
    <n v="0"/>
    <n v="0"/>
    <n v="0"/>
    <n v="0"/>
    <n v="0"/>
    <n v="0"/>
    <x v="1"/>
    <x v="2"/>
  </r>
  <r>
    <n v="8727"/>
    <n v="1978"/>
    <s v="Graduation"/>
    <s v="Divorced"/>
    <n v="63693"/>
    <n v="0"/>
    <n v="0"/>
    <n v="0"/>
    <n v="0"/>
    <n v="0"/>
    <n v="0"/>
    <n v="0"/>
    <x v="6"/>
    <x v="2"/>
  </r>
  <r>
    <n v="3056"/>
    <n v="1978"/>
    <s v="Graduation"/>
    <s v="Divorced"/>
    <n v="63693"/>
    <n v="0"/>
    <n v="0"/>
    <n v="0"/>
    <n v="0"/>
    <n v="0"/>
    <n v="0"/>
    <n v="0"/>
    <x v="6"/>
    <x v="2"/>
  </r>
  <r>
    <n v="8442"/>
    <n v="1985"/>
    <s v="Master"/>
    <s v="Married"/>
    <n v="19510"/>
    <n v="0"/>
    <n v="0"/>
    <n v="0"/>
    <n v="0"/>
    <n v="0"/>
    <n v="0"/>
    <n v="0"/>
    <x v="1"/>
    <x v="2"/>
  </r>
  <r>
    <n v="3712"/>
    <n v="1959"/>
    <s v="Graduation"/>
    <s v="Divorced"/>
    <n v="52332"/>
    <n v="0"/>
    <n v="1"/>
    <n v="0"/>
    <n v="0"/>
    <n v="0"/>
    <n v="0"/>
    <n v="0"/>
    <x v="5"/>
    <x v="0"/>
  </r>
  <r>
    <n v="10722"/>
    <n v="1973"/>
    <s v="Graduation"/>
    <s v="Together"/>
    <n v="55593"/>
    <n v="1"/>
    <n v="0"/>
    <n v="0"/>
    <n v="0"/>
    <n v="0"/>
    <n v="0"/>
    <n v="0"/>
    <x v="5"/>
    <x v="0"/>
  </r>
  <r>
    <n v="2406"/>
    <n v="1949"/>
    <s v="Graduation"/>
    <s v="Together"/>
    <n v="54591"/>
    <n v="0"/>
    <n v="0"/>
    <n v="0"/>
    <n v="0"/>
    <n v="0"/>
    <n v="0"/>
    <n v="0"/>
    <x v="3"/>
    <x v="2"/>
  </r>
  <r>
    <n v="7313"/>
    <n v="1949"/>
    <s v="2n Cycle"/>
    <s v="Widow"/>
    <n v="74859"/>
    <n v="0"/>
    <n v="0"/>
    <n v="0"/>
    <n v="1"/>
    <n v="0"/>
    <n v="0"/>
    <n v="0"/>
    <x v="1"/>
    <x v="0"/>
  </r>
  <r>
    <n v="2656"/>
    <n v="1971"/>
    <s v="Graduation"/>
    <s v="Divorced"/>
    <n v="40851"/>
    <n v="0"/>
    <n v="0"/>
    <n v="0"/>
    <n v="0"/>
    <n v="0"/>
    <n v="0"/>
    <n v="0"/>
    <x v="1"/>
    <x v="2"/>
  </r>
  <r>
    <n v="1993"/>
    <n v="1949"/>
    <s v="PhD"/>
    <s v="Married"/>
    <n v="58607"/>
    <n v="0"/>
    <n v="1"/>
    <n v="0"/>
    <n v="0"/>
    <n v="0"/>
    <n v="0"/>
    <n v="0"/>
    <x v="2"/>
    <x v="0"/>
  </r>
  <r>
    <n v="4136"/>
    <n v="1992"/>
    <s v="Basic"/>
    <s v="Single"/>
    <n v="7500"/>
    <n v="0"/>
    <n v="0"/>
    <n v="0"/>
    <n v="0"/>
    <n v="0"/>
    <n v="0"/>
    <n v="0"/>
    <x v="0"/>
    <x v="2"/>
  </r>
  <r>
    <n v="2928"/>
    <n v="1975"/>
    <s v="PhD"/>
    <s v="Single"/>
    <n v="52614"/>
    <n v="0"/>
    <n v="0"/>
    <n v="0"/>
    <n v="0"/>
    <n v="0"/>
    <n v="0"/>
    <n v="0"/>
    <x v="0"/>
    <x v="2"/>
  </r>
  <r>
    <n v="2920"/>
    <n v="1975"/>
    <s v="PhD"/>
    <s v="Single"/>
    <n v="52614"/>
    <n v="0"/>
    <n v="0"/>
    <n v="0"/>
    <n v="0"/>
    <n v="0"/>
    <n v="0"/>
    <n v="0"/>
    <x v="7"/>
    <x v="2"/>
  </r>
  <r>
    <n v="6661"/>
    <n v="1974"/>
    <s v="Graduation"/>
    <s v="Married"/>
    <n v="67445"/>
    <n v="0"/>
    <n v="0"/>
    <n v="0"/>
    <n v="0"/>
    <n v="0"/>
    <n v="0"/>
    <n v="0"/>
    <x v="0"/>
    <x v="2"/>
  </r>
  <r>
    <n v="5462"/>
    <n v="1974"/>
    <s v="Graduation"/>
    <s v="Married"/>
    <n v="67445"/>
    <n v="0"/>
    <n v="0"/>
    <n v="0"/>
    <n v="0"/>
    <n v="0"/>
    <n v="0"/>
    <n v="0"/>
    <x v="5"/>
    <x v="2"/>
  </r>
  <r>
    <n v="10897"/>
    <n v="1974"/>
    <s v="Graduation"/>
    <s v="Married"/>
    <n v="67445"/>
    <n v="0"/>
    <n v="0"/>
    <n v="0"/>
    <n v="0"/>
    <n v="0"/>
    <n v="0"/>
    <n v="0"/>
    <x v="3"/>
    <x v="2"/>
  </r>
  <r>
    <n v="10542"/>
    <n v="1968"/>
    <s v="PhD"/>
    <s v="Married"/>
    <n v="36778"/>
    <n v="0"/>
    <n v="0"/>
    <n v="0"/>
    <n v="0"/>
    <n v="0"/>
    <n v="0"/>
    <n v="0"/>
    <x v="0"/>
    <x v="2"/>
  </r>
  <r>
    <n v="5756"/>
    <n v="1983"/>
    <s v="Graduation"/>
    <s v="Together"/>
    <n v="39453"/>
    <n v="0"/>
    <n v="0"/>
    <n v="0"/>
    <n v="0"/>
    <n v="0"/>
    <n v="0"/>
    <n v="0"/>
    <x v="0"/>
    <x v="2"/>
  </r>
  <r>
    <n v="3570"/>
    <n v="1969"/>
    <s v="PhD"/>
    <s v="Together"/>
    <n v="42731"/>
    <n v="0"/>
    <n v="0"/>
    <n v="0"/>
    <n v="0"/>
    <n v="0"/>
    <n v="0"/>
    <n v="0"/>
    <x v="6"/>
    <x v="2"/>
  </r>
  <r>
    <n v="1072"/>
    <n v="1965"/>
    <s v="PhD"/>
    <s v="Single"/>
    <n v="40760"/>
    <n v="0"/>
    <n v="0"/>
    <n v="0"/>
    <n v="0"/>
    <n v="0"/>
    <n v="0"/>
    <n v="0"/>
    <x v="1"/>
    <x v="2"/>
  </r>
  <r>
    <n v="9606"/>
    <n v="1965"/>
    <s v="PhD"/>
    <s v="Married"/>
    <n v="69969"/>
    <n v="0"/>
    <n v="0"/>
    <n v="1"/>
    <n v="1"/>
    <n v="0"/>
    <n v="1"/>
    <n v="0"/>
    <x v="0"/>
    <x v="3"/>
  </r>
  <r>
    <n v="2730"/>
    <n v="1955"/>
    <s v="Graduation"/>
    <s v="Single"/>
    <n v="80317"/>
    <n v="0"/>
    <n v="0"/>
    <n v="0"/>
    <n v="0"/>
    <n v="0"/>
    <n v="0"/>
    <n v="0"/>
    <x v="1"/>
    <x v="2"/>
  </r>
  <r>
    <n v="2995"/>
    <n v="1957"/>
    <s v="Master"/>
    <s v="Together"/>
    <n v="66636"/>
    <n v="0"/>
    <n v="0"/>
    <n v="0"/>
    <n v="0"/>
    <n v="0"/>
    <n v="0"/>
    <n v="0"/>
    <x v="0"/>
    <x v="2"/>
  </r>
  <r>
    <n v="8210"/>
    <n v="1975"/>
    <s v="Master"/>
    <s v="Married"/>
    <n v="54730"/>
    <n v="0"/>
    <n v="0"/>
    <n v="0"/>
    <n v="0"/>
    <n v="0"/>
    <n v="0"/>
    <n v="0"/>
    <x v="0"/>
    <x v="2"/>
  </r>
  <r>
    <n v="773"/>
    <n v="1971"/>
    <s v="Master"/>
    <s v="Divorced"/>
    <n v="42835"/>
    <n v="0"/>
    <n v="0"/>
    <n v="0"/>
    <n v="0"/>
    <n v="0"/>
    <n v="0"/>
    <n v="0"/>
    <x v="5"/>
    <x v="2"/>
  </r>
  <r>
    <n v="5272"/>
    <n v="1965"/>
    <s v="Master"/>
    <s v="Married"/>
    <n v="53843"/>
    <n v="0"/>
    <n v="0"/>
    <n v="0"/>
    <n v="0"/>
    <n v="0"/>
    <n v="0"/>
    <n v="0"/>
    <x v="6"/>
    <x v="2"/>
  </r>
  <r>
    <n v="5125"/>
    <n v="1960"/>
    <s v="Graduation"/>
    <s v="Married"/>
    <n v="79530"/>
    <n v="0"/>
    <n v="0"/>
    <n v="0"/>
    <n v="0"/>
    <n v="0"/>
    <n v="0"/>
    <n v="0"/>
    <x v="0"/>
    <x v="2"/>
  </r>
  <r>
    <n v="4391"/>
    <n v="1968"/>
    <s v="Master"/>
    <s v="Divorced"/>
    <n v="63841"/>
    <n v="0"/>
    <n v="0"/>
    <n v="0"/>
    <n v="0"/>
    <n v="0"/>
    <n v="0"/>
    <n v="0"/>
    <x v="6"/>
    <x v="2"/>
  </r>
  <r>
    <n v="6283"/>
    <n v="1968"/>
    <s v="Master"/>
    <s v="Divorced"/>
    <n v="63841"/>
    <n v="0"/>
    <n v="0"/>
    <n v="0"/>
    <n v="0"/>
    <n v="0"/>
    <n v="0"/>
    <n v="0"/>
    <x v="0"/>
    <x v="2"/>
  </r>
  <r>
    <n v="3421"/>
    <n v="1968"/>
    <s v="Master"/>
    <s v="Divorced"/>
    <n v="63841"/>
    <n v="0"/>
    <n v="0"/>
    <n v="0"/>
    <n v="0"/>
    <n v="0"/>
    <n v="0"/>
    <n v="0"/>
    <x v="3"/>
    <x v="2"/>
  </r>
  <r>
    <n v="5731"/>
    <n v="1983"/>
    <s v="Master"/>
    <s v="Married"/>
    <n v="27100"/>
    <n v="0"/>
    <n v="0"/>
    <n v="0"/>
    <n v="0"/>
    <n v="0"/>
    <n v="0"/>
    <n v="0"/>
    <x v="0"/>
    <x v="2"/>
  </r>
  <r>
    <n v="7152"/>
    <n v="1983"/>
    <s v="Master"/>
    <s v="Married"/>
    <n v="27100"/>
    <n v="0"/>
    <n v="0"/>
    <n v="0"/>
    <n v="0"/>
    <n v="0"/>
    <n v="0"/>
    <n v="0"/>
    <x v="4"/>
    <x v="2"/>
  </r>
  <r>
    <n v="3919"/>
    <n v="1976"/>
    <s v="Master"/>
    <s v="Single"/>
    <n v="72309"/>
    <n v="0"/>
    <n v="0"/>
    <n v="0"/>
    <n v="1"/>
    <n v="0"/>
    <n v="1"/>
    <n v="0"/>
    <x v="1"/>
    <x v="1"/>
  </r>
  <r>
    <n v="6097"/>
    <n v="1959"/>
    <s v="Graduation"/>
    <s v="Single"/>
    <n v="50664"/>
    <n v="0"/>
    <n v="0"/>
    <n v="0"/>
    <n v="0"/>
    <n v="0"/>
    <n v="0"/>
    <n v="0"/>
    <x v="6"/>
    <x v="2"/>
  </r>
  <r>
    <n v="5150"/>
    <n v="1979"/>
    <s v="Basic"/>
    <s v="Single"/>
    <n v="20194"/>
    <n v="0"/>
    <n v="0"/>
    <n v="0"/>
    <n v="0"/>
    <n v="0"/>
    <n v="0"/>
    <n v="0"/>
    <x v="0"/>
    <x v="2"/>
  </r>
  <r>
    <n v="10479"/>
    <n v="1975"/>
    <s v="PhD"/>
    <s v="Married"/>
    <n v="76618"/>
    <n v="0"/>
    <n v="0"/>
    <n v="0"/>
    <n v="0"/>
    <n v="0"/>
    <n v="0"/>
    <n v="0"/>
    <x v="3"/>
    <x v="2"/>
  </r>
  <r>
    <n v="5966"/>
    <n v="1974"/>
    <s v="PhD"/>
    <s v="Married"/>
    <n v="45207"/>
    <n v="0"/>
    <n v="1"/>
    <n v="0"/>
    <n v="0"/>
    <n v="0"/>
    <n v="0"/>
    <n v="0"/>
    <x v="0"/>
    <x v="0"/>
  </r>
  <r>
    <n v="3439"/>
    <n v="1972"/>
    <s v="Graduation"/>
    <s v="Married"/>
    <n v="56721"/>
    <n v="0"/>
    <n v="0"/>
    <n v="0"/>
    <n v="0"/>
    <n v="0"/>
    <n v="0"/>
    <n v="0"/>
    <x v="0"/>
    <x v="2"/>
  </r>
  <r>
    <n v="6609"/>
    <n v="1966"/>
    <s v="Graduation"/>
    <s v="Widow"/>
    <n v="27038"/>
    <n v="0"/>
    <n v="0"/>
    <n v="0"/>
    <n v="0"/>
    <n v="0"/>
    <n v="1"/>
    <n v="0"/>
    <x v="6"/>
    <x v="0"/>
  </r>
  <r>
    <n v="5393"/>
    <n v="1977"/>
    <s v="Graduation"/>
    <s v="Single"/>
    <n v="23763"/>
    <n v="0"/>
    <n v="0"/>
    <n v="0"/>
    <n v="0"/>
    <n v="0"/>
    <n v="0"/>
    <n v="0"/>
    <x v="0"/>
    <x v="2"/>
  </r>
  <r>
    <n v="9014"/>
    <n v="1975"/>
    <s v="Graduation"/>
    <s v="Married"/>
    <n v="37085"/>
    <n v="0"/>
    <n v="0"/>
    <n v="0"/>
    <n v="0"/>
    <n v="0"/>
    <n v="0"/>
    <n v="0"/>
    <x v="5"/>
    <x v="2"/>
  </r>
  <r>
    <n v="4050"/>
    <n v="1966"/>
    <s v="Master"/>
    <s v="Married"/>
    <n v="49605"/>
    <n v="0"/>
    <n v="0"/>
    <n v="0"/>
    <n v="0"/>
    <n v="0"/>
    <n v="0"/>
    <n v="0"/>
    <x v="1"/>
    <x v="2"/>
  </r>
  <r>
    <n v="6862"/>
    <n v="1971"/>
    <s v="Graduation"/>
    <s v="Divorced"/>
    <n v="1730"/>
    <n v="0"/>
    <n v="0"/>
    <n v="0"/>
    <n v="0"/>
    <n v="0"/>
    <n v="0"/>
    <n v="0"/>
    <x v="0"/>
    <x v="2"/>
  </r>
  <r>
    <n v="8315"/>
    <n v="1995"/>
    <s v="Graduation"/>
    <s v="Single"/>
    <n v="34824"/>
    <n v="0"/>
    <n v="0"/>
    <n v="0"/>
    <n v="0"/>
    <n v="0"/>
    <n v="0"/>
    <n v="0"/>
    <x v="2"/>
    <x v="2"/>
  </r>
  <r>
    <n v="5184"/>
    <n v="1995"/>
    <s v="Graduation"/>
    <s v="Single"/>
    <n v="34824"/>
    <n v="0"/>
    <n v="0"/>
    <n v="0"/>
    <n v="0"/>
    <n v="0"/>
    <n v="0"/>
    <n v="0"/>
    <x v="0"/>
    <x v="2"/>
  </r>
  <r>
    <n v="3643"/>
    <n v="1974"/>
    <s v="Master"/>
    <s v="Married"/>
    <n v="63206"/>
    <n v="0"/>
    <n v="0"/>
    <n v="1"/>
    <n v="0"/>
    <n v="0"/>
    <n v="0"/>
    <n v="0"/>
    <x v="1"/>
    <x v="0"/>
  </r>
  <r>
    <n v="2589"/>
    <n v="1972"/>
    <s v="Graduation"/>
    <s v="Divorced"/>
    <n v="26759"/>
    <n v="0"/>
    <n v="0"/>
    <n v="0"/>
    <n v="0"/>
    <n v="0"/>
    <n v="0"/>
    <n v="0"/>
    <x v="3"/>
    <x v="2"/>
  </r>
  <r>
    <n v="4887"/>
    <n v="1976"/>
    <s v="PhD"/>
    <s v="Divorced"/>
    <n v="55412"/>
    <n v="0"/>
    <n v="0"/>
    <n v="0"/>
    <n v="0"/>
    <n v="0"/>
    <n v="0"/>
    <n v="0"/>
    <x v="1"/>
    <x v="2"/>
  </r>
  <r>
    <n v="10104"/>
    <n v="1974"/>
    <s v="Graduation"/>
    <s v="Together"/>
    <n v="33590"/>
    <n v="0"/>
    <n v="0"/>
    <n v="0"/>
    <n v="0"/>
    <n v="0"/>
    <n v="0"/>
    <n v="0"/>
    <x v="1"/>
    <x v="2"/>
  </r>
  <r>
    <n v="3254"/>
    <n v="1971"/>
    <s v="Graduation"/>
    <s v="Married"/>
    <n v="70886"/>
    <n v="0"/>
    <n v="0"/>
    <n v="0"/>
    <n v="0"/>
    <n v="0"/>
    <n v="0"/>
    <n v="0"/>
    <x v="0"/>
    <x v="2"/>
  </r>
  <r>
    <n v="2004"/>
    <n v="1969"/>
    <s v="Graduation"/>
    <s v="Single"/>
    <n v="72679"/>
    <n v="0"/>
    <n v="0"/>
    <n v="0"/>
    <n v="0"/>
    <n v="0"/>
    <n v="0"/>
    <n v="0"/>
    <x v="0"/>
    <x v="2"/>
  </r>
  <r>
    <n v="6142"/>
    <n v="1943"/>
    <s v="Master"/>
    <s v="Married"/>
    <n v="65073"/>
    <n v="0"/>
    <n v="0"/>
    <n v="0"/>
    <n v="0"/>
    <n v="0"/>
    <n v="0"/>
    <n v="1"/>
    <x v="0"/>
    <x v="2"/>
  </r>
  <r>
    <n v="8553"/>
    <n v="1965"/>
    <s v="Graduation"/>
    <s v="Married"/>
    <n v="44300"/>
    <n v="0"/>
    <n v="0"/>
    <n v="0"/>
    <n v="0"/>
    <n v="0"/>
    <n v="0"/>
    <n v="0"/>
    <x v="0"/>
    <x v="2"/>
  </r>
  <r>
    <n v="9805"/>
    <n v="1953"/>
    <s v="Master"/>
    <s v="Together"/>
    <n v="56129"/>
    <n v="0"/>
    <n v="0"/>
    <n v="0"/>
    <n v="0"/>
    <n v="0"/>
    <n v="0"/>
    <n v="0"/>
    <x v="1"/>
    <x v="2"/>
  </r>
  <r>
    <n v="849"/>
    <n v="1953"/>
    <s v="Master"/>
    <s v="Together"/>
    <n v="56129"/>
    <n v="0"/>
    <n v="0"/>
    <n v="0"/>
    <n v="0"/>
    <n v="0"/>
    <n v="0"/>
    <n v="0"/>
    <x v="0"/>
    <x v="2"/>
  </r>
  <r>
    <n v="1606"/>
    <n v="1971"/>
    <s v="Graduation"/>
    <s v="Together"/>
    <n v="38590"/>
    <n v="0"/>
    <n v="0"/>
    <n v="0"/>
    <n v="0"/>
    <n v="0"/>
    <n v="0"/>
    <n v="0"/>
    <x v="6"/>
    <x v="2"/>
  </r>
  <r>
    <n v="125"/>
    <n v="1958"/>
    <s v="2n Cycle"/>
    <s v="Together"/>
    <n v="53083"/>
    <n v="0"/>
    <n v="1"/>
    <n v="0"/>
    <n v="0"/>
    <n v="0"/>
    <n v="0"/>
    <n v="0"/>
    <x v="5"/>
    <x v="0"/>
  </r>
  <r>
    <n v="9305"/>
    <n v="1976"/>
    <s v="2n Cycle"/>
    <s v="Single"/>
    <n v="79689"/>
    <n v="0"/>
    <n v="0"/>
    <n v="0"/>
    <n v="0"/>
    <n v="0"/>
    <n v="0"/>
    <n v="0"/>
    <x v="0"/>
    <x v="2"/>
  </r>
  <r>
    <n v="4706"/>
    <n v="1966"/>
    <s v="Graduation"/>
    <s v="Single"/>
    <n v="34704"/>
    <n v="0"/>
    <n v="0"/>
    <n v="0"/>
    <n v="0"/>
    <n v="0"/>
    <n v="0"/>
    <n v="0"/>
    <x v="1"/>
    <x v="2"/>
  </r>
  <r>
    <n v="4437"/>
    <n v="1962"/>
    <s v="Graduation"/>
    <s v="Married"/>
    <n v="65316"/>
    <n v="0"/>
    <n v="0"/>
    <n v="0"/>
    <n v="0"/>
    <n v="0"/>
    <n v="0"/>
    <n v="0"/>
    <x v="0"/>
    <x v="2"/>
  </r>
  <r>
    <n v="3081"/>
    <n v="1978"/>
    <s v="PhD"/>
    <s v="Married"/>
    <n v="41014"/>
    <n v="0"/>
    <n v="0"/>
    <n v="0"/>
    <n v="0"/>
    <n v="0"/>
    <n v="0"/>
    <n v="0"/>
    <x v="0"/>
    <x v="2"/>
  </r>
  <r>
    <n v="3536"/>
    <n v="1960"/>
    <s v="Graduation"/>
    <s v="Together"/>
    <n v="19740"/>
    <n v="0"/>
    <n v="0"/>
    <n v="0"/>
    <n v="0"/>
    <n v="0"/>
    <n v="0"/>
    <n v="0"/>
    <x v="5"/>
    <x v="2"/>
  </r>
  <r>
    <n v="8686"/>
    <n v="1979"/>
    <s v="Basic"/>
    <s v="Together"/>
    <n v="23724"/>
    <n v="0"/>
    <n v="0"/>
    <n v="0"/>
    <n v="0"/>
    <n v="0"/>
    <n v="0"/>
    <n v="0"/>
    <x v="0"/>
    <x v="2"/>
  </r>
  <r>
    <n v="9707"/>
    <n v="1969"/>
    <s v="PhD"/>
    <s v="Married"/>
    <n v="55212"/>
    <n v="0"/>
    <n v="1"/>
    <n v="0"/>
    <n v="0"/>
    <n v="1"/>
    <n v="0"/>
    <n v="0"/>
    <x v="0"/>
    <x v="1"/>
  </r>
  <r>
    <n v="10872"/>
    <n v="1969"/>
    <s v="PhD"/>
    <s v="Married"/>
    <n v="55212"/>
    <n v="0"/>
    <n v="1"/>
    <n v="0"/>
    <n v="0"/>
    <n v="1"/>
    <n v="0"/>
    <n v="0"/>
    <x v="0"/>
    <x v="1"/>
  </r>
  <r>
    <n v="9058"/>
    <n v="1955"/>
    <s v="Graduation"/>
    <s v="Widow"/>
    <n v="79800"/>
    <n v="1"/>
    <n v="0"/>
    <n v="1"/>
    <n v="1"/>
    <n v="0"/>
    <n v="1"/>
    <n v="0"/>
    <x v="0"/>
    <x v="5"/>
  </r>
  <r>
    <n v="4640"/>
    <n v="1967"/>
    <s v="Graduation"/>
    <s v="Divorced"/>
    <n v="70647"/>
    <n v="0"/>
    <n v="0"/>
    <n v="0"/>
    <n v="0"/>
    <n v="0"/>
    <n v="0"/>
    <n v="0"/>
    <x v="6"/>
    <x v="2"/>
  </r>
  <r>
    <n v="2525"/>
    <n v="1974"/>
    <s v="PhD"/>
    <s v="Married"/>
    <n v="38410"/>
    <n v="0"/>
    <n v="0"/>
    <n v="0"/>
    <n v="0"/>
    <n v="0"/>
    <n v="1"/>
    <n v="0"/>
    <x v="1"/>
    <x v="0"/>
  </r>
  <r>
    <n v="9503"/>
    <n v="1980"/>
    <s v="Graduation"/>
    <s v="Single"/>
    <n v="28071"/>
    <n v="0"/>
    <n v="0"/>
    <n v="0"/>
    <n v="0"/>
    <n v="0"/>
    <n v="0"/>
    <n v="0"/>
    <x v="0"/>
    <x v="2"/>
  </r>
  <r>
    <n v="10704"/>
    <n v="1969"/>
    <s v="Graduation"/>
    <s v="Single"/>
    <n v="54803"/>
    <n v="0"/>
    <n v="0"/>
    <n v="0"/>
    <n v="0"/>
    <n v="0"/>
    <n v="0"/>
    <n v="0"/>
    <x v="0"/>
    <x v="2"/>
  </r>
  <r>
    <n v="2669"/>
    <n v="1993"/>
    <s v="Graduation"/>
    <s v="Single"/>
    <n v="74293"/>
    <n v="0"/>
    <n v="0"/>
    <n v="0"/>
    <n v="0"/>
    <n v="0"/>
    <n v="0"/>
    <n v="0"/>
    <x v="0"/>
    <x v="2"/>
  </r>
  <r>
    <n v="10037"/>
    <n v="1993"/>
    <s v="Graduation"/>
    <s v="Single"/>
    <n v="74293"/>
    <n v="0"/>
    <n v="0"/>
    <n v="0"/>
    <n v="0"/>
    <n v="0"/>
    <n v="0"/>
    <n v="0"/>
    <x v="6"/>
    <x v="2"/>
  </r>
  <r>
    <n v="5680"/>
    <n v="1984"/>
    <s v="2n Cycle"/>
    <s v="Married"/>
    <n v="35684"/>
    <n v="0"/>
    <n v="0"/>
    <n v="0"/>
    <n v="0"/>
    <n v="0"/>
    <n v="0"/>
    <n v="0"/>
    <x v="0"/>
    <x v="2"/>
  </r>
  <r>
    <n v="3726"/>
    <n v="1986"/>
    <s v="PhD"/>
    <s v="Together"/>
    <n v="34320"/>
    <n v="0"/>
    <n v="0"/>
    <n v="0"/>
    <n v="0"/>
    <n v="0"/>
    <n v="0"/>
    <n v="0"/>
    <x v="6"/>
    <x v="2"/>
  </r>
  <r>
    <n v="4548"/>
    <n v="1981"/>
    <s v="Graduation"/>
    <s v="Single"/>
    <n v="41967"/>
    <n v="0"/>
    <n v="0"/>
    <n v="0"/>
    <n v="0"/>
    <n v="0"/>
    <n v="0"/>
    <n v="0"/>
    <x v="1"/>
    <x v="2"/>
  </r>
  <r>
    <n v="4599"/>
    <n v="1976"/>
    <s v="Master"/>
    <s v="Married"/>
    <n v="49681"/>
    <n v="0"/>
    <n v="0"/>
    <n v="0"/>
    <n v="0"/>
    <n v="0"/>
    <n v="0"/>
    <n v="0"/>
    <x v="1"/>
    <x v="2"/>
  </r>
  <r>
    <n v="879"/>
    <n v="1976"/>
    <s v="Master"/>
    <s v="Married"/>
    <n v="49681"/>
    <n v="0"/>
    <n v="0"/>
    <n v="0"/>
    <n v="0"/>
    <n v="0"/>
    <n v="0"/>
    <n v="0"/>
    <x v="6"/>
    <x v="2"/>
  </r>
  <r>
    <n v="7409"/>
    <n v="1970"/>
    <s v="Graduation"/>
    <s v="Together"/>
    <n v="53187"/>
    <n v="0"/>
    <n v="0"/>
    <n v="0"/>
    <n v="0"/>
    <n v="0"/>
    <n v="0"/>
    <n v="0"/>
    <x v="0"/>
    <x v="2"/>
  </r>
  <r>
    <n v="1964"/>
    <n v="1951"/>
    <s v="Graduation"/>
    <s v="Together"/>
    <n v="86610"/>
    <n v="0"/>
    <n v="0"/>
    <n v="0"/>
    <n v="0"/>
    <n v="0"/>
    <n v="0"/>
    <n v="0"/>
    <x v="0"/>
    <x v="2"/>
  </r>
  <r>
    <n v="0"/>
    <n v="1985"/>
    <s v="Graduation"/>
    <s v="Married"/>
    <n v="70951"/>
    <n v="0"/>
    <n v="0"/>
    <n v="0"/>
    <n v="0"/>
    <n v="0"/>
    <n v="0"/>
    <n v="0"/>
    <x v="6"/>
    <x v="2"/>
  </r>
  <r>
    <n v="4860"/>
    <n v="1970"/>
    <s v="Graduation"/>
    <s v="Single"/>
    <n v="24206"/>
    <n v="0"/>
    <n v="0"/>
    <n v="0"/>
    <n v="0"/>
    <n v="0"/>
    <n v="0"/>
    <n v="0"/>
    <x v="0"/>
    <x v="2"/>
  </r>
  <r>
    <n v="425"/>
    <n v="1985"/>
    <s v="Graduation"/>
    <s v="Married"/>
    <n v="55357"/>
    <n v="0"/>
    <n v="0"/>
    <n v="0"/>
    <n v="0"/>
    <n v="0"/>
    <n v="0"/>
    <n v="0"/>
    <x v="5"/>
    <x v="2"/>
  </r>
  <r>
    <n v="9500"/>
    <n v="1959"/>
    <s v="Graduation"/>
    <s v="Married"/>
    <n v="58113"/>
    <n v="0"/>
    <n v="0"/>
    <n v="0"/>
    <n v="0"/>
    <n v="0"/>
    <n v="0"/>
    <n v="1"/>
    <x v="0"/>
    <x v="2"/>
  </r>
  <r>
    <n v="3074"/>
    <n v="1984"/>
    <s v="PhD"/>
    <s v="Married"/>
    <n v="70643"/>
    <n v="0"/>
    <n v="0"/>
    <n v="0"/>
    <n v="0"/>
    <n v="0"/>
    <n v="1"/>
    <n v="0"/>
    <x v="0"/>
    <x v="0"/>
  </r>
  <r>
    <n v="5140"/>
    <n v="1985"/>
    <s v="PhD"/>
    <s v="Married"/>
    <n v="64355"/>
    <n v="0"/>
    <n v="0"/>
    <n v="0"/>
    <n v="0"/>
    <n v="0"/>
    <n v="0"/>
    <n v="0"/>
    <x v="0"/>
    <x v="2"/>
  </r>
  <r>
    <n v="2611"/>
    <n v="1959"/>
    <s v="Master"/>
    <s v="Together"/>
    <n v="82576"/>
    <n v="0"/>
    <n v="0"/>
    <n v="1"/>
    <n v="0"/>
    <n v="0"/>
    <n v="0"/>
    <n v="0"/>
    <x v="6"/>
    <x v="0"/>
  </r>
  <r>
    <n v="916"/>
    <n v="1972"/>
    <s v="PhD"/>
    <s v="Single"/>
    <n v="41644"/>
    <n v="0"/>
    <n v="0"/>
    <n v="0"/>
    <n v="0"/>
    <n v="0"/>
    <n v="0"/>
    <n v="0"/>
    <x v="0"/>
    <x v="2"/>
  </r>
  <r>
    <n v="10413"/>
    <n v="1984"/>
    <s v="Graduation"/>
    <s v="Married"/>
    <n v="72570"/>
    <n v="0"/>
    <n v="0"/>
    <n v="0"/>
    <n v="0"/>
    <n v="0"/>
    <n v="0"/>
    <n v="0"/>
    <x v="0"/>
    <x v="2"/>
  </r>
  <r>
    <n v="3696"/>
    <n v="1965"/>
    <s v="Graduation"/>
    <s v="Divorced"/>
    <n v="30630"/>
    <n v="0"/>
    <n v="0"/>
    <n v="0"/>
    <n v="0"/>
    <n v="0"/>
    <n v="0"/>
    <n v="0"/>
    <x v="0"/>
    <x v="2"/>
  </r>
  <r>
    <n v="304"/>
    <n v="1981"/>
    <s v="Master"/>
    <s v="Single"/>
    <n v="22944"/>
    <n v="0"/>
    <n v="0"/>
    <n v="0"/>
    <n v="0"/>
    <n v="0"/>
    <n v="0"/>
    <n v="0"/>
    <x v="0"/>
    <x v="2"/>
  </r>
  <r>
    <n v="5113"/>
    <n v="1971"/>
    <s v="PhD"/>
    <s v="Divorced"/>
    <n v="86979"/>
    <n v="1"/>
    <n v="0"/>
    <n v="0"/>
    <n v="0"/>
    <n v="0"/>
    <n v="1"/>
    <n v="0"/>
    <x v="0"/>
    <x v="1"/>
  </r>
  <r>
    <n v="2863"/>
    <n v="1970"/>
    <s v="Graduation"/>
    <s v="Single"/>
    <n v="52247.251353790612"/>
    <n v="0"/>
    <n v="1"/>
    <n v="0"/>
    <n v="1"/>
    <n v="0"/>
    <n v="0"/>
    <n v="0"/>
    <x v="0"/>
    <x v="1"/>
  </r>
  <r>
    <n v="4597"/>
    <n v="1970"/>
    <s v="PhD"/>
    <s v="Together"/>
    <n v="82072"/>
    <n v="0"/>
    <n v="0"/>
    <n v="0"/>
    <n v="0"/>
    <n v="0"/>
    <n v="0"/>
    <n v="0"/>
    <x v="6"/>
    <x v="2"/>
  </r>
  <r>
    <n v="675"/>
    <n v="1973"/>
    <s v="Master"/>
    <s v="Divorced"/>
    <n v="52034"/>
    <n v="0"/>
    <n v="0"/>
    <n v="0"/>
    <n v="0"/>
    <n v="0"/>
    <n v="0"/>
    <n v="0"/>
    <x v="0"/>
    <x v="2"/>
  </r>
  <r>
    <n v="4483"/>
    <n v="1993"/>
    <s v="Graduation"/>
    <s v="Single"/>
    <n v="72354"/>
    <n v="0"/>
    <n v="0"/>
    <n v="0"/>
    <n v="0"/>
    <n v="0"/>
    <n v="0"/>
    <n v="0"/>
    <x v="6"/>
    <x v="2"/>
  </r>
  <r>
    <n v="1502"/>
    <n v="1983"/>
    <s v="Graduation"/>
    <s v="Together"/>
    <n v="28427"/>
    <n v="0"/>
    <n v="0"/>
    <n v="0"/>
    <n v="0"/>
    <n v="0"/>
    <n v="0"/>
    <n v="0"/>
    <x v="0"/>
    <x v="2"/>
  </r>
  <r>
    <n v="736"/>
    <n v="1983"/>
    <s v="Graduation"/>
    <s v="Together"/>
    <n v="28427"/>
    <n v="0"/>
    <n v="0"/>
    <n v="0"/>
    <n v="0"/>
    <n v="0"/>
    <n v="0"/>
    <n v="0"/>
    <x v="5"/>
    <x v="2"/>
  </r>
  <r>
    <n v="4487"/>
    <n v="1969"/>
    <s v="Master"/>
    <s v="Single"/>
    <n v="39858"/>
    <n v="0"/>
    <n v="0"/>
    <n v="0"/>
    <n v="0"/>
    <n v="0"/>
    <n v="1"/>
    <n v="0"/>
    <x v="6"/>
    <x v="0"/>
  </r>
  <r>
    <n v="3412"/>
    <n v="1951"/>
    <s v="Master"/>
    <s v="Married"/>
    <n v="67381"/>
    <n v="0"/>
    <n v="1"/>
    <n v="0"/>
    <n v="0"/>
    <n v="0"/>
    <n v="0"/>
    <n v="0"/>
    <x v="0"/>
    <x v="0"/>
  </r>
  <r>
    <n v="1744"/>
    <n v="1965"/>
    <s v="Basic"/>
    <s v="Single"/>
    <n v="23529"/>
    <n v="0"/>
    <n v="0"/>
    <n v="0"/>
    <n v="0"/>
    <n v="0"/>
    <n v="0"/>
    <n v="0"/>
    <x v="0"/>
    <x v="2"/>
  </r>
  <r>
    <n v="5837"/>
    <n v="1967"/>
    <s v="Graduation"/>
    <s v="Married"/>
    <n v="51479"/>
    <n v="0"/>
    <n v="0"/>
    <n v="0"/>
    <n v="0"/>
    <n v="0"/>
    <n v="0"/>
    <n v="0"/>
    <x v="0"/>
    <x v="2"/>
  </r>
  <r>
    <n v="3422"/>
    <n v="1975"/>
    <s v="Graduation"/>
    <s v="Married"/>
    <n v="76068"/>
    <n v="0"/>
    <n v="1"/>
    <n v="0"/>
    <n v="0"/>
    <n v="1"/>
    <n v="0"/>
    <n v="0"/>
    <x v="4"/>
    <x v="1"/>
  </r>
  <r>
    <n v="7462"/>
    <n v="1954"/>
    <s v="Graduation"/>
    <s v="Single"/>
    <n v="22507"/>
    <n v="0"/>
    <n v="0"/>
    <n v="0"/>
    <n v="0"/>
    <n v="0"/>
    <n v="0"/>
    <n v="0"/>
    <x v="1"/>
    <x v="2"/>
  </r>
  <r>
    <n v="10702"/>
    <n v="1984"/>
    <s v="Graduation"/>
    <s v="Single"/>
    <n v="52413"/>
    <n v="0"/>
    <n v="0"/>
    <n v="0"/>
    <n v="0"/>
    <n v="0"/>
    <n v="0"/>
    <n v="0"/>
    <x v="0"/>
    <x v="2"/>
  </r>
  <r>
    <n v="2115"/>
    <n v="1957"/>
    <s v="Graduation"/>
    <s v="Together"/>
    <n v="50116"/>
    <n v="0"/>
    <n v="1"/>
    <n v="0"/>
    <n v="0"/>
    <n v="0"/>
    <n v="0"/>
    <n v="0"/>
    <x v="4"/>
    <x v="0"/>
  </r>
  <r>
    <n v="4138"/>
    <n v="1962"/>
    <s v="Graduation"/>
    <s v="Single"/>
    <n v="76624"/>
    <n v="1"/>
    <n v="0"/>
    <n v="0"/>
    <n v="0"/>
    <n v="0"/>
    <n v="0"/>
    <n v="0"/>
    <x v="0"/>
    <x v="0"/>
  </r>
  <r>
    <n v="11091"/>
    <n v="1953"/>
    <s v="Graduation"/>
    <s v="Together"/>
    <n v="34587"/>
    <n v="0"/>
    <n v="0"/>
    <n v="0"/>
    <n v="0"/>
    <n v="0"/>
    <n v="0"/>
    <n v="0"/>
    <x v="4"/>
    <x v="2"/>
  </r>
  <r>
    <n v="7712"/>
    <n v="1946"/>
    <s v="PhD"/>
    <s v="Single"/>
    <n v="62159"/>
    <n v="0"/>
    <n v="0"/>
    <n v="0"/>
    <n v="0"/>
    <n v="0"/>
    <n v="0"/>
    <n v="0"/>
    <x v="2"/>
    <x v="2"/>
  </r>
  <r>
    <n v="3535"/>
    <n v="1965"/>
    <s v="Graduation"/>
    <s v="Single"/>
    <n v="66294"/>
    <n v="0"/>
    <n v="0"/>
    <n v="0"/>
    <n v="0"/>
    <n v="0"/>
    <n v="0"/>
    <n v="0"/>
    <x v="0"/>
    <x v="2"/>
  </r>
  <r>
    <n v="5899"/>
    <n v="1950"/>
    <s v="PhD"/>
    <s v="Together"/>
    <n v="5648"/>
    <n v="1"/>
    <n v="0"/>
    <n v="0"/>
    <n v="0"/>
    <n v="0"/>
    <n v="0"/>
    <n v="0"/>
    <x v="2"/>
    <x v="0"/>
  </r>
  <r>
    <n v="8749"/>
    <n v="1984"/>
    <s v="Graduation"/>
    <s v="Together"/>
    <n v="37235"/>
    <n v="0"/>
    <n v="0"/>
    <n v="0"/>
    <n v="0"/>
    <n v="0"/>
    <n v="0"/>
    <n v="0"/>
    <x v="0"/>
    <x v="2"/>
  </r>
  <r>
    <n v="10955"/>
    <n v="1964"/>
    <s v="Graduation"/>
    <s v="Widow"/>
    <n v="85620"/>
    <n v="0"/>
    <n v="0"/>
    <n v="0"/>
    <n v="0"/>
    <n v="0"/>
    <n v="1"/>
    <n v="0"/>
    <x v="0"/>
    <x v="0"/>
  </r>
  <r>
    <n v="9491"/>
    <n v="1984"/>
    <s v="Graduation"/>
    <s v="Together"/>
    <n v="23976"/>
    <n v="0"/>
    <n v="0"/>
    <n v="0"/>
    <n v="0"/>
    <n v="0"/>
    <n v="0"/>
    <n v="0"/>
    <x v="6"/>
    <x v="2"/>
  </r>
  <r>
    <n v="5286"/>
    <n v="1987"/>
    <s v="Master"/>
    <s v="Single"/>
    <n v="41020"/>
    <n v="0"/>
    <n v="0"/>
    <n v="0"/>
    <n v="0"/>
    <n v="0"/>
    <n v="0"/>
    <n v="0"/>
    <x v="1"/>
    <x v="2"/>
  </r>
  <r>
    <n v="3409"/>
    <n v="1984"/>
    <s v="Graduation"/>
    <s v="Single"/>
    <n v="36108"/>
    <n v="1"/>
    <n v="0"/>
    <n v="0"/>
    <n v="0"/>
    <n v="0"/>
    <n v="0"/>
    <n v="0"/>
    <x v="6"/>
    <x v="0"/>
  </r>
  <r>
    <n v="2544"/>
    <n v="1951"/>
    <s v="Master"/>
    <s v="Divorced"/>
    <n v="57530"/>
    <n v="0"/>
    <n v="0"/>
    <n v="0"/>
    <n v="0"/>
    <n v="0"/>
    <n v="0"/>
    <n v="0"/>
    <x v="5"/>
    <x v="2"/>
  </r>
  <r>
    <n v="2118"/>
    <n v="1964"/>
    <s v="2n Cycle"/>
    <s v="Married"/>
    <n v="62905"/>
    <n v="0"/>
    <n v="0"/>
    <n v="0"/>
    <n v="0"/>
    <n v="0"/>
    <n v="0"/>
    <n v="0"/>
    <x v="0"/>
    <x v="2"/>
  </r>
  <r>
    <n v="9370"/>
    <n v="1945"/>
    <s v="PhD"/>
    <s v="Married"/>
    <n v="65846"/>
    <n v="0"/>
    <n v="0"/>
    <n v="0"/>
    <n v="0"/>
    <n v="0"/>
    <n v="0"/>
    <n v="0"/>
    <x v="1"/>
    <x v="2"/>
  </r>
  <r>
    <n v="4864"/>
    <n v="1977"/>
    <s v="Graduation"/>
    <s v="Married"/>
    <n v="34380"/>
    <n v="0"/>
    <n v="0"/>
    <n v="0"/>
    <n v="0"/>
    <n v="0"/>
    <n v="0"/>
    <n v="0"/>
    <x v="1"/>
    <x v="2"/>
  </r>
  <r>
    <n v="405"/>
    <n v="1964"/>
    <s v="Graduation"/>
    <s v="Divorced"/>
    <n v="41638"/>
    <n v="1"/>
    <n v="0"/>
    <n v="0"/>
    <n v="0"/>
    <n v="0"/>
    <n v="0"/>
    <n v="0"/>
    <x v="0"/>
    <x v="0"/>
  </r>
  <r>
    <n v="10513"/>
    <n v="1992"/>
    <s v="Graduation"/>
    <s v="Together"/>
    <n v="63207"/>
    <n v="0"/>
    <n v="0"/>
    <n v="0"/>
    <n v="1"/>
    <n v="0"/>
    <n v="0"/>
    <n v="0"/>
    <x v="0"/>
    <x v="0"/>
  </r>
  <r>
    <n v="5138"/>
    <n v="1950"/>
    <s v="Graduation"/>
    <s v="Together"/>
    <n v="28320"/>
    <n v="0"/>
    <n v="0"/>
    <n v="0"/>
    <n v="0"/>
    <n v="0"/>
    <n v="0"/>
    <n v="0"/>
    <x v="0"/>
    <x v="2"/>
  </r>
  <r>
    <n v="8387"/>
    <n v="1957"/>
    <s v="Graduation"/>
    <s v="Married"/>
    <n v="43140"/>
    <n v="0"/>
    <n v="0"/>
    <n v="0"/>
    <n v="0"/>
    <n v="0"/>
    <n v="0"/>
    <n v="0"/>
    <x v="0"/>
    <x v="2"/>
  </r>
  <r>
    <n v="378"/>
    <n v="1971"/>
    <s v="Graduation"/>
    <s v="Married"/>
    <n v="52531"/>
    <n v="0"/>
    <n v="0"/>
    <n v="0"/>
    <n v="0"/>
    <n v="0"/>
    <n v="0"/>
    <n v="0"/>
    <x v="0"/>
    <x v="2"/>
  </r>
  <r>
    <n v="5846"/>
    <n v="1977"/>
    <s v="Graduation"/>
    <s v="Divorced"/>
    <n v="40246"/>
    <n v="0"/>
    <n v="0"/>
    <n v="0"/>
    <n v="0"/>
    <n v="0"/>
    <n v="0"/>
    <n v="0"/>
    <x v="4"/>
    <x v="2"/>
  </r>
  <r>
    <n v="8870"/>
    <n v="1984"/>
    <s v="Graduation"/>
    <s v="Together"/>
    <n v="35196"/>
    <n v="0"/>
    <n v="0"/>
    <n v="0"/>
    <n v="0"/>
    <n v="0"/>
    <n v="1"/>
    <n v="0"/>
    <x v="0"/>
    <x v="0"/>
  </r>
  <r>
    <n v="10340"/>
    <n v="1984"/>
    <s v="Graduation"/>
    <s v="Together"/>
    <n v="35196"/>
    <n v="0"/>
    <n v="0"/>
    <n v="0"/>
    <n v="0"/>
    <n v="0"/>
    <n v="0"/>
    <n v="0"/>
    <x v="0"/>
    <x v="2"/>
  </r>
  <r>
    <n v="7290"/>
    <n v="1985"/>
    <s v="Graduation"/>
    <s v="Single"/>
    <n v="70596"/>
    <n v="0"/>
    <n v="0"/>
    <n v="0"/>
    <n v="0"/>
    <n v="0"/>
    <n v="0"/>
    <n v="0"/>
    <x v="0"/>
    <x v="2"/>
  </r>
  <r>
    <n v="8895"/>
    <n v="1985"/>
    <s v="Graduation"/>
    <s v="Single"/>
    <n v="70596"/>
    <n v="0"/>
    <n v="0"/>
    <n v="0"/>
    <n v="0"/>
    <n v="0"/>
    <n v="0"/>
    <n v="0"/>
    <x v="0"/>
    <x v="2"/>
  </r>
  <r>
    <n v="3635"/>
    <n v="1962"/>
    <s v="PhD"/>
    <s v="Single"/>
    <n v="52597"/>
    <n v="0"/>
    <n v="0"/>
    <n v="0"/>
    <n v="0"/>
    <n v="0"/>
    <n v="0"/>
    <n v="0"/>
    <x v="6"/>
    <x v="2"/>
  </r>
  <r>
    <n v="11178"/>
    <n v="1972"/>
    <s v="Master"/>
    <s v="Single"/>
    <n v="42394"/>
    <n v="0"/>
    <n v="0"/>
    <n v="0"/>
    <n v="0"/>
    <n v="0"/>
    <n v="0"/>
    <n v="0"/>
    <x v="4"/>
    <x v="2"/>
  </r>
  <r>
    <n v="2410"/>
    <n v="1969"/>
    <s v="Graduation"/>
    <s v="Single"/>
    <n v="81657"/>
    <n v="0"/>
    <n v="0"/>
    <n v="0"/>
    <n v="0"/>
    <n v="0"/>
    <n v="0"/>
    <n v="0"/>
    <x v="0"/>
    <x v="2"/>
  </r>
  <r>
    <n v="3281"/>
    <n v="1960"/>
    <s v="PhD"/>
    <s v="Married"/>
    <n v="49154"/>
    <n v="0"/>
    <n v="0"/>
    <n v="0"/>
    <n v="0"/>
    <n v="0"/>
    <n v="0"/>
    <n v="0"/>
    <x v="0"/>
    <x v="2"/>
  </r>
  <r>
    <n v="9905"/>
    <n v="1952"/>
    <s v="Graduation"/>
    <s v="Together"/>
    <n v="34074"/>
    <n v="1"/>
    <n v="0"/>
    <n v="0"/>
    <n v="0"/>
    <n v="0"/>
    <n v="0"/>
    <n v="0"/>
    <x v="0"/>
    <x v="0"/>
  </r>
  <r>
    <n v="2437"/>
    <n v="1989"/>
    <s v="Graduation"/>
    <s v="Married"/>
    <n v="52247.251353790612"/>
    <n v="0"/>
    <n v="1"/>
    <n v="0"/>
    <n v="1"/>
    <n v="0"/>
    <n v="0"/>
    <n v="0"/>
    <x v="0"/>
    <x v="1"/>
  </r>
  <r>
    <n v="2565"/>
    <n v="1955"/>
    <s v="Master"/>
    <s v="Divorced"/>
    <n v="70638"/>
    <n v="0"/>
    <n v="1"/>
    <n v="0"/>
    <n v="0"/>
    <n v="0"/>
    <n v="0"/>
    <n v="0"/>
    <x v="6"/>
    <x v="0"/>
  </r>
  <r>
    <n v="7912"/>
    <n v="1978"/>
    <s v="Graduation"/>
    <s v="Married"/>
    <n v="38136"/>
    <n v="1"/>
    <n v="0"/>
    <n v="0"/>
    <n v="0"/>
    <n v="0"/>
    <n v="0"/>
    <n v="0"/>
    <x v="2"/>
    <x v="0"/>
  </r>
  <r>
    <n v="7072"/>
    <n v="1973"/>
    <s v="Graduation"/>
    <s v="Married"/>
    <n v="67432"/>
    <n v="0"/>
    <n v="0"/>
    <n v="0"/>
    <n v="0"/>
    <n v="0"/>
    <n v="0"/>
    <n v="0"/>
    <x v="3"/>
    <x v="2"/>
  </r>
  <r>
    <n v="1409"/>
    <n v="1951"/>
    <s v="Graduation"/>
    <s v="Together"/>
    <n v="40689"/>
    <n v="0"/>
    <n v="0"/>
    <n v="0"/>
    <n v="0"/>
    <n v="0"/>
    <n v="0"/>
    <n v="0"/>
    <x v="2"/>
    <x v="2"/>
  </r>
  <r>
    <n v="5314"/>
    <n v="1951"/>
    <s v="Graduation"/>
    <s v="Together"/>
    <n v="40689"/>
    <n v="0"/>
    <n v="0"/>
    <n v="0"/>
    <n v="0"/>
    <n v="0"/>
    <n v="0"/>
    <n v="0"/>
    <x v="0"/>
    <x v="2"/>
  </r>
  <r>
    <n v="7215"/>
    <n v="1983"/>
    <s v="Graduation"/>
    <s v="Single"/>
    <n v="101970"/>
    <n v="0"/>
    <n v="1"/>
    <n v="1"/>
    <n v="1"/>
    <n v="0"/>
    <n v="1"/>
    <n v="0"/>
    <x v="1"/>
    <x v="5"/>
  </r>
  <r>
    <n v="8858"/>
    <n v="1972"/>
    <s v="PhD"/>
    <s v="Married"/>
    <n v="44325"/>
    <n v="0"/>
    <n v="1"/>
    <n v="0"/>
    <n v="0"/>
    <n v="0"/>
    <n v="0"/>
    <n v="0"/>
    <x v="1"/>
    <x v="0"/>
  </r>
  <r>
    <n v="895"/>
    <n v="1948"/>
    <s v="PhD"/>
    <s v="Married"/>
    <n v="61467"/>
    <n v="0"/>
    <n v="0"/>
    <n v="0"/>
    <n v="0"/>
    <n v="0"/>
    <n v="0"/>
    <n v="0"/>
    <x v="0"/>
    <x v="2"/>
  </r>
  <r>
    <n v="10313"/>
    <n v="1975"/>
    <s v="Graduation"/>
    <s v="Married"/>
    <n v="48178"/>
    <n v="0"/>
    <n v="0"/>
    <n v="0"/>
    <n v="0"/>
    <n v="0"/>
    <n v="0"/>
    <n v="0"/>
    <x v="0"/>
    <x v="2"/>
  </r>
  <r>
    <n v="642"/>
    <n v="1980"/>
    <s v="Basic"/>
    <s v="Married"/>
    <n v="16005"/>
    <n v="0"/>
    <n v="0"/>
    <n v="0"/>
    <n v="0"/>
    <n v="0"/>
    <n v="0"/>
    <n v="0"/>
    <x v="1"/>
    <x v="2"/>
  </r>
  <r>
    <n v="8504"/>
    <n v="1973"/>
    <s v="Graduation"/>
    <s v="Married"/>
    <n v="79593"/>
    <n v="0"/>
    <n v="0"/>
    <n v="1"/>
    <n v="0"/>
    <n v="0"/>
    <n v="0"/>
    <n v="0"/>
    <x v="4"/>
    <x v="0"/>
  </r>
  <r>
    <n v="1020"/>
    <n v="1973"/>
    <s v="Graduation"/>
    <s v="Married"/>
    <n v="79593"/>
    <n v="0"/>
    <n v="0"/>
    <n v="1"/>
    <n v="0"/>
    <n v="0"/>
    <n v="0"/>
    <n v="0"/>
    <x v="0"/>
    <x v="0"/>
  </r>
  <r>
    <n v="3717"/>
    <n v="1959"/>
    <s v="Graduation"/>
    <s v="Married"/>
    <n v="61180"/>
    <n v="1"/>
    <n v="0"/>
    <n v="0"/>
    <n v="0"/>
    <n v="0"/>
    <n v="0"/>
    <n v="0"/>
    <x v="0"/>
    <x v="0"/>
  </r>
  <r>
    <n v="7646"/>
    <n v="1989"/>
    <s v="Graduation"/>
    <s v="Single"/>
    <n v="64449"/>
    <n v="0"/>
    <n v="0"/>
    <n v="0"/>
    <n v="0"/>
    <n v="0"/>
    <n v="0"/>
    <n v="0"/>
    <x v="0"/>
    <x v="2"/>
  </r>
  <r>
    <n v="5796"/>
    <n v="1963"/>
    <s v="Graduation"/>
    <s v="Married"/>
    <n v="77437"/>
    <n v="0"/>
    <n v="0"/>
    <n v="1"/>
    <n v="0"/>
    <n v="0"/>
    <n v="0"/>
    <n v="0"/>
    <x v="0"/>
    <x v="0"/>
  </r>
  <r>
    <n v="8625"/>
    <n v="1976"/>
    <s v="Graduation"/>
    <s v="Married"/>
    <n v="17649"/>
    <n v="0"/>
    <n v="0"/>
    <n v="0"/>
    <n v="0"/>
    <n v="0"/>
    <n v="0"/>
    <n v="0"/>
    <x v="2"/>
    <x v="2"/>
  </r>
  <r>
    <n v="5407"/>
    <n v="1954"/>
    <s v="Graduation"/>
    <s v="Together"/>
    <n v="53103"/>
    <n v="1"/>
    <n v="0"/>
    <n v="0"/>
    <n v="0"/>
    <n v="0"/>
    <n v="0"/>
    <n v="0"/>
    <x v="6"/>
    <x v="0"/>
  </r>
  <r>
    <n v="4356"/>
    <n v="1971"/>
    <s v="Graduation"/>
    <s v="Together"/>
    <n v="71819"/>
    <n v="0"/>
    <n v="1"/>
    <n v="1"/>
    <n v="0"/>
    <n v="0"/>
    <n v="0"/>
    <n v="0"/>
    <x v="0"/>
    <x v="1"/>
  </r>
  <r>
    <n v="2886"/>
    <n v="1971"/>
    <s v="Master"/>
    <s v="Divorced"/>
    <n v="74290"/>
    <n v="0"/>
    <n v="1"/>
    <n v="0"/>
    <n v="1"/>
    <n v="0"/>
    <n v="0"/>
    <n v="0"/>
    <x v="0"/>
    <x v="1"/>
  </r>
  <r>
    <n v="10057"/>
    <n v="1951"/>
    <s v="Graduation"/>
    <s v="Single"/>
    <n v="72282"/>
    <n v="0"/>
    <n v="0"/>
    <n v="0"/>
    <n v="0"/>
    <n v="0"/>
    <n v="1"/>
    <n v="0"/>
    <x v="0"/>
    <x v="0"/>
  </r>
  <r>
    <n v="10741"/>
    <n v="1951"/>
    <s v="Master"/>
    <s v="Together"/>
    <n v="47352"/>
    <n v="0"/>
    <n v="0"/>
    <n v="0"/>
    <n v="0"/>
    <n v="0"/>
    <n v="0"/>
    <n v="0"/>
    <x v="0"/>
    <x v="2"/>
  </r>
  <r>
    <n v="5491"/>
    <n v="1951"/>
    <s v="Master"/>
    <s v="Together"/>
    <n v="47352"/>
    <n v="0"/>
    <n v="0"/>
    <n v="0"/>
    <n v="0"/>
    <n v="0"/>
    <n v="0"/>
    <n v="0"/>
    <x v="3"/>
    <x v="2"/>
  </r>
  <r>
    <n v="4442"/>
    <n v="1961"/>
    <s v="Graduation"/>
    <s v="Single"/>
    <n v="46524"/>
    <n v="0"/>
    <n v="0"/>
    <n v="0"/>
    <n v="0"/>
    <n v="0"/>
    <n v="0"/>
    <n v="0"/>
    <x v="1"/>
    <x v="2"/>
  </r>
  <r>
    <n v="3972"/>
    <n v="1976"/>
    <s v="Graduation"/>
    <s v="Together"/>
    <n v="50200"/>
    <n v="0"/>
    <n v="0"/>
    <n v="0"/>
    <n v="0"/>
    <n v="0"/>
    <n v="0"/>
    <n v="0"/>
    <x v="0"/>
    <x v="2"/>
  </r>
  <r>
    <n v="2431"/>
    <n v="1990"/>
    <s v="Graduation"/>
    <s v="Married"/>
    <n v="18222"/>
    <n v="0"/>
    <n v="0"/>
    <n v="0"/>
    <n v="0"/>
    <n v="0"/>
    <n v="0"/>
    <n v="0"/>
    <x v="0"/>
    <x v="2"/>
  </r>
  <r>
    <n v="7899"/>
    <n v="1952"/>
    <s v="PhD"/>
    <s v="Married"/>
    <n v="77610"/>
    <n v="0"/>
    <n v="0"/>
    <n v="0"/>
    <n v="0"/>
    <n v="0"/>
    <n v="0"/>
    <n v="0"/>
    <x v="3"/>
    <x v="2"/>
  </r>
  <r>
    <n v="9703"/>
    <n v="1970"/>
    <s v="PhD"/>
    <s v="Married"/>
    <n v="38097"/>
    <n v="1"/>
    <n v="0"/>
    <n v="0"/>
    <n v="0"/>
    <n v="0"/>
    <n v="1"/>
    <n v="0"/>
    <x v="6"/>
    <x v="1"/>
  </r>
  <r>
    <n v="6927"/>
    <n v="1968"/>
    <s v="PhD"/>
    <s v="Married"/>
    <n v="44377"/>
    <n v="0"/>
    <n v="0"/>
    <n v="0"/>
    <n v="0"/>
    <n v="0"/>
    <n v="0"/>
    <n v="0"/>
    <x v="6"/>
    <x v="2"/>
  </r>
  <r>
    <n v="7005"/>
    <n v="1981"/>
    <s v="Graduation"/>
    <s v="Single"/>
    <n v="58684"/>
    <n v="0"/>
    <n v="1"/>
    <n v="0"/>
    <n v="0"/>
    <n v="0"/>
    <n v="0"/>
    <n v="0"/>
    <x v="6"/>
    <x v="0"/>
  </r>
  <r>
    <n v="246"/>
    <n v="1965"/>
    <s v="Graduation"/>
    <s v="Married"/>
    <n v="66480"/>
    <n v="0"/>
    <n v="0"/>
    <n v="0"/>
    <n v="0"/>
    <n v="0"/>
    <n v="0"/>
    <n v="0"/>
    <x v="0"/>
    <x v="2"/>
  </r>
  <r>
    <n v="4796"/>
    <n v="1952"/>
    <s v="Graduation"/>
    <s v="Divorced"/>
    <n v="49638"/>
    <n v="0"/>
    <n v="0"/>
    <n v="0"/>
    <n v="0"/>
    <n v="0"/>
    <n v="0"/>
    <n v="0"/>
    <x v="0"/>
    <x v="2"/>
  </r>
  <r>
    <n v="4725"/>
    <n v="1950"/>
    <s v="PhD"/>
    <s v="Together"/>
    <n v="50616"/>
    <n v="0"/>
    <n v="0"/>
    <n v="0"/>
    <n v="0"/>
    <n v="0"/>
    <n v="0"/>
    <n v="0"/>
    <x v="0"/>
    <x v="2"/>
  </r>
  <r>
    <n v="3286"/>
    <n v="1967"/>
    <s v="PhD"/>
    <s v="Divorced"/>
    <n v="26642"/>
    <n v="0"/>
    <n v="0"/>
    <n v="0"/>
    <n v="0"/>
    <n v="0"/>
    <n v="0"/>
    <n v="0"/>
    <x v="0"/>
    <x v="2"/>
  </r>
  <r>
    <n v="10680"/>
    <n v="1986"/>
    <s v="Graduation"/>
    <s v="Together"/>
    <n v="33235"/>
    <n v="0"/>
    <n v="0"/>
    <n v="0"/>
    <n v="0"/>
    <n v="0"/>
    <n v="0"/>
    <n v="0"/>
    <x v="0"/>
    <x v="2"/>
  </r>
  <r>
    <n v="4297"/>
    <n v="1969"/>
    <s v="Graduation"/>
    <s v="Together"/>
    <n v="23228"/>
    <n v="0"/>
    <n v="0"/>
    <n v="0"/>
    <n v="0"/>
    <n v="0"/>
    <n v="0"/>
    <n v="0"/>
    <x v="5"/>
    <x v="2"/>
  </r>
  <r>
    <n v="7327"/>
    <n v="1959"/>
    <s v="PhD"/>
    <s v="Married"/>
    <n v="36732"/>
    <n v="0"/>
    <n v="0"/>
    <n v="0"/>
    <n v="0"/>
    <n v="0"/>
    <n v="0"/>
    <n v="0"/>
    <x v="0"/>
    <x v="2"/>
  </r>
  <r>
    <n v="1553"/>
    <n v="1946"/>
    <s v="Graduation"/>
    <s v="Together"/>
    <n v="82657"/>
    <n v="0"/>
    <n v="1"/>
    <n v="0"/>
    <n v="1"/>
    <n v="0"/>
    <n v="0"/>
    <n v="0"/>
    <x v="4"/>
    <x v="1"/>
  </r>
  <r>
    <n v="1665"/>
    <n v="1964"/>
    <s v="PhD"/>
    <s v="Divorced"/>
    <n v="64140"/>
    <n v="1"/>
    <n v="0"/>
    <n v="1"/>
    <n v="0"/>
    <n v="1"/>
    <n v="1"/>
    <n v="0"/>
    <x v="6"/>
    <x v="5"/>
  </r>
  <r>
    <n v="10640"/>
    <n v="1974"/>
    <s v="Graduation"/>
    <s v="Together"/>
    <n v="44392"/>
    <n v="0"/>
    <n v="0"/>
    <n v="0"/>
    <n v="0"/>
    <n v="0"/>
    <n v="0"/>
    <n v="0"/>
    <x v="0"/>
    <x v="2"/>
  </r>
  <r>
    <n v="7620"/>
    <n v="1990"/>
    <s v="Basic"/>
    <s v="Single"/>
    <n v="16185"/>
    <n v="0"/>
    <n v="0"/>
    <n v="0"/>
    <n v="0"/>
    <n v="0"/>
    <n v="0"/>
    <n v="0"/>
    <x v="5"/>
    <x v="2"/>
  </r>
  <r>
    <n v="7761"/>
    <n v="1978"/>
    <s v="2n Cycle"/>
    <s v="Together"/>
    <n v="38702"/>
    <n v="0"/>
    <n v="0"/>
    <n v="0"/>
    <n v="0"/>
    <n v="0"/>
    <n v="0"/>
    <n v="0"/>
    <x v="3"/>
    <x v="2"/>
  </r>
  <r>
    <n v="5062"/>
    <n v="1963"/>
    <s v="PhD"/>
    <s v="Married"/>
    <n v="54072"/>
    <n v="0"/>
    <n v="0"/>
    <n v="0"/>
    <n v="0"/>
    <n v="0"/>
    <n v="0"/>
    <n v="0"/>
    <x v="6"/>
    <x v="2"/>
  </r>
  <r>
    <n v="6349"/>
    <n v="1987"/>
    <s v="Master"/>
    <s v="Divorced"/>
    <n v="61787"/>
    <n v="0"/>
    <n v="0"/>
    <n v="0"/>
    <n v="0"/>
    <n v="0"/>
    <n v="0"/>
    <n v="0"/>
    <x v="0"/>
    <x v="2"/>
  </r>
  <r>
    <n v="3386"/>
    <n v="1992"/>
    <s v="Graduation"/>
    <s v="Married"/>
    <n v="34935"/>
    <n v="0"/>
    <n v="0"/>
    <n v="0"/>
    <n v="0"/>
    <n v="0"/>
    <n v="0"/>
    <n v="0"/>
    <x v="0"/>
    <x v="2"/>
  </r>
  <r>
    <n v="8175"/>
    <n v="1992"/>
    <s v="Graduation"/>
    <s v="Married"/>
    <n v="34935"/>
    <n v="0"/>
    <n v="0"/>
    <n v="0"/>
    <n v="0"/>
    <n v="0"/>
    <n v="0"/>
    <n v="0"/>
    <x v="6"/>
    <x v="2"/>
  </r>
  <r>
    <n v="6245"/>
    <n v="1950"/>
    <s v="PhD"/>
    <s v="Together"/>
    <n v="59292"/>
    <n v="0"/>
    <n v="0"/>
    <n v="0"/>
    <n v="0"/>
    <n v="0"/>
    <n v="0"/>
    <n v="0"/>
    <x v="0"/>
    <x v="2"/>
  </r>
  <r>
    <n v="8780"/>
    <n v="1950"/>
    <s v="PhD"/>
    <s v="Together"/>
    <n v="59292"/>
    <n v="0"/>
    <n v="0"/>
    <n v="0"/>
    <n v="0"/>
    <n v="0"/>
    <n v="0"/>
    <n v="0"/>
    <x v="0"/>
    <x v="2"/>
  </r>
  <r>
    <n v="2276"/>
    <n v="1955"/>
    <s v="Graduation"/>
    <s v="Single"/>
    <n v="57959"/>
    <n v="0"/>
    <n v="0"/>
    <n v="0"/>
    <n v="0"/>
    <n v="0"/>
    <n v="0"/>
    <n v="0"/>
    <x v="0"/>
    <x v="2"/>
  </r>
  <r>
    <n v="1172"/>
    <n v="1983"/>
    <s v="PhD"/>
    <s v="Married"/>
    <n v="92491"/>
    <n v="0"/>
    <n v="1"/>
    <n v="1"/>
    <n v="1"/>
    <n v="0"/>
    <n v="1"/>
    <n v="0"/>
    <x v="0"/>
    <x v="5"/>
  </r>
  <r>
    <n v="3225"/>
    <n v="1984"/>
    <s v="Master"/>
    <s v="Married"/>
    <n v="42207"/>
    <n v="1"/>
    <n v="0"/>
    <n v="0"/>
    <n v="0"/>
    <n v="0"/>
    <n v="1"/>
    <n v="0"/>
    <x v="0"/>
    <x v="1"/>
  </r>
  <r>
    <n v="8629"/>
    <n v="1956"/>
    <s v="Graduation"/>
    <s v="Widow"/>
    <n v="46984"/>
    <n v="0"/>
    <n v="0"/>
    <n v="0"/>
    <n v="0"/>
    <n v="0"/>
    <n v="0"/>
    <n v="0"/>
    <x v="1"/>
    <x v="2"/>
  </r>
  <r>
    <n v="798"/>
    <n v="1987"/>
    <s v="Graduation"/>
    <s v="Single"/>
    <n v="23442"/>
    <n v="0"/>
    <n v="0"/>
    <n v="0"/>
    <n v="0"/>
    <n v="0"/>
    <n v="0"/>
    <n v="0"/>
    <x v="0"/>
    <x v="2"/>
  </r>
  <r>
    <n v="269"/>
    <n v="1963"/>
    <s v="PhD"/>
    <s v="Single"/>
    <n v="46757"/>
    <n v="0"/>
    <n v="0"/>
    <n v="0"/>
    <n v="0"/>
    <n v="0"/>
    <n v="0"/>
    <n v="0"/>
    <x v="0"/>
    <x v="2"/>
  </r>
  <r>
    <n v="8213"/>
    <n v="1980"/>
    <s v="2n Cycle"/>
    <s v="Together"/>
    <n v="14515"/>
    <n v="0"/>
    <n v="0"/>
    <n v="0"/>
    <n v="0"/>
    <n v="0"/>
    <n v="1"/>
    <n v="0"/>
    <x v="0"/>
    <x v="0"/>
  </r>
  <r>
    <n v="10245"/>
    <n v="1986"/>
    <s v="2n Cycle"/>
    <s v="Single"/>
    <n v="80910"/>
    <n v="0"/>
    <n v="0"/>
    <n v="0"/>
    <n v="0"/>
    <n v="0"/>
    <n v="0"/>
    <n v="0"/>
    <x v="0"/>
    <x v="2"/>
  </r>
  <r>
    <n v="2447"/>
    <n v="1979"/>
    <s v="Graduation"/>
    <s v="Together"/>
    <n v="30545"/>
    <n v="0"/>
    <n v="0"/>
    <n v="0"/>
    <n v="0"/>
    <n v="0"/>
    <n v="0"/>
    <n v="0"/>
    <x v="5"/>
    <x v="2"/>
  </r>
  <r>
    <n v="9817"/>
    <n v="1970"/>
    <s v="Master"/>
    <s v="Single"/>
    <n v="44802"/>
    <n v="0"/>
    <n v="0"/>
    <n v="0"/>
    <n v="0"/>
    <n v="0"/>
    <n v="0"/>
    <n v="0"/>
    <x v="5"/>
    <x v="2"/>
  </r>
  <r>
    <n v="1371"/>
    <n v="1976"/>
    <s v="Graduation"/>
    <s v="Single"/>
    <n v="79941"/>
    <n v="0"/>
    <n v="0"/>
    <n v="0"/>
    <n v="0"/>
    <n v="0"/>
    <n v="0"/>
    <n v="0"/>
    <x v="3"/>
    <x v="2"/>
  </r>
  <r>
    <n v="8093"/>
    <n v="1969"/>
    <s v="Master"/>
    <s v="Married"/>
    <n v="79734"/>
    <n v="0"/>
    <n v="0"/>
    <n v="0"/>
    <n v="1"/>
    <n v="0"/>
    <n v="0"/>
    <n v="0"/>
    <x v="0"/>
    <x v="0"/>
  </r>
  <r>
    <n v="713"/>
    <n v="1977"/>
    <s v="Master"/>
    <s v="Married"/>
    <n v="50353"/>
    <n v="0"/>
    <n v="0"/>
    <n v="0"/>
    <n v="0"/>
    <n v="0"/>
    <n v="0"/>
    <n v="0"/>
    <x v="0"/>
    <x v="2"/>
  </r>
  <r>
    <n v="11051"/>
    <n v="1956"/>
    <s v="PhD"/>
    <s v="Together"/>
    <n v="77376"/>
    <n v="0"/>
    <n v="0"/>
    <n v="0"/>
    <n v="0"/>
    <n v="0"/>
    <n v="0"/>
    <n v="0"/>
    <x v="1"/>
    <x v="2"/>
  </r>
  <r>
    <n v="5545"/>
    <n v="1972"/>
    <s v="PhD"/>
    <s v="Married"/>
    <n v="78075"/>
    <n v="0"/>
    <n v="0"/>
    <n v="0"/>
    <n v="0"/>
    <n v="0"/>
    <n v="0"/>
    <n v="0"/>
    <x v="0"/>
    <x v="2"/>
  </r>
  <r>
    <n v="5283"/>
    <n v="1976"/>
    <s v="PhD"/>
    <s v="Single"/>
    <n v="42473"/>
    <n v="0"/>
    <n v="0"/>
    <n v="0"/>
    <n v="0"/>
    <n v="0"/>
    <n v="0"/>
    <n v="0"/>
    <x v="0"/>
    <x v="2"/>
  </r>
  <r>
    <n v="5010"/>
    <n v="1988"/>
    <s v="Graduation"/>
    <s v="Single"/>
    <n v="25008"/>
    <n v="0"/>
    <n v="0"/>
    <n v="0"/>
    <n v="0"/>
    <n v="0"/>
    <n v="0"/>
    <n v="0"/>
    <x v="0"/>
    <x v="2"/>
  </r>
  <r>
    <n v="7495"/>
    <n v="1948"/>
    <s v="PhD"/>
    <s v="Married"/>
    <n v="56223"/>
    <n v="0"/>
    <n v="0"/>
    <n v="0"/>
    <n v="0"/>
    <n v="0"/>
    <n v="0"/>
    <n v="0"/>
    <x v="0"/>
    <x v="2"/>
  </r>
  <r>
    <n v="4368"/>
    <n v="1980"/>
    <s v="Graduation"/>
    <s v="Married"/>
    <n v="47850"/>
    <n v="0"/>
    <n v="0"/>
    <n v="0"/>
    <n v="0"/>
    <n v="0"/>
    <n v="0"/>
    <n v="0"/>
    <x v="0"/>
    <x v="2"/>
  </r>
  <r>
    <n v="6303"/>
    <n v="1986"/>
    <s v="PhD"/>
    <s v="Together"/>
    <n v="91820"/>
    <n v="0"/>
    <n v="0"/>
    <n v="0"/>
    <n v="0"/>
    <n v="0"/>
    <n v="0"/>
    <n v="0"/>
    <x v="1"/>
    <x v="2"/>
  </r>
  <r>
    <n v="1030"/>
    <n v="1965"/>
    <s v="PhD"/>
    <s v="Single"/>
    <n v="40637"/>
    <n v="0"/>
    <n v="0"/>
    <n v="0"/>
    <n v="0"/>
    <n v="0"/>
    <n v="0"/>
    <n v="0"/>
    <x v="6"/>
    <x v="2"/>
  </r>
  <r>
    <n v="10364"/>
    <n v="1959"/>
    <s v="Graduation"/>
    <s v="Divorced"/>
    <n v="23295"/>
    <n v="0"/>
    <n v="0"/>
    <n v="0"/>
    <n v="0"/>
    <n v="0"/>
    <n v="0"/>
    <n v="0"/>
    <x v="0"/>
    <x v="2"/>
  </r>
  <r>
    <n v="6945"/>
    <n v="1952"/>
    <s v="Graduation"/>
    <s v="Single"/>
    <n v="84574"/>
    <n v="0"/>
    <n v="0"/>
    <n v="0"/>
    <n v="0"/>
    <n v="0"/>
    <n v="0"/>
    <n v="0"/>
    <x v="0"/>
    <x v="2"/>
  </r>
  <r>
    <n v="8562"/>
    <n v="1969"/>
    <s v="Graduation"/>
    <s v="Together"/>
    <n v="54165"/>
    <n v="0"/>
    <n v="0"/>
    <n v="0"/>
    <n v="0"/>
    <n v="0"/>
    <n v="0"/>
    <n v="0"/>
    <x v="0"/>
    <x v="2"/>
  </r>
  <r>
    <n v="2918"/>
    <n v="1981"/>
    <s v="Graduation"/>
    <s v="Divorced"/>
    <n v="28510"/>
    <n v="0"/>
    <n v="0"/>
    <n v="0"/>
    <n v="0"/>
    <n v="0"/>
    <n v="0"/>
    <n v="0"/>
    <x v="0"/>
    <x v="2"/>
  </r>
  <r>
    <n v="9167"/>
    <n v="1956"/>
    <s v="Graduation"/>
    <s v="Married"/>
    <n v="67131"/>
    <n v="0"/>
    <n v="0"/>
    <n v="0"/>
    <n v="0"/>
    <n v="0"/>
    <n v="0"/>
    <n v="0"/>
    <x v="0"/>
    <x v="2"/>
  </r>
  <r>
    <n v="4743"/>
    <n v="1969"/>
    <s v="PhD"/>
    <s v="Married"/>
    <n v="56242"/>
    <n v="0"/>
    <n v="0"/>
    <n v="0"/>
    <n v="0"/>
    <n v="0"/>
    <n v="0"/>
    <n v="0"/>
    <x v="2"/>
    <x v="2"/>
  </r>
  <r>
    <n v="10742"/>
    <n v="1983"/>
    <s v="PhD"/>
    <s v="Married"/>
    <n v="86580"/>
    <n v="0"/>
    <n v="0"/>
    <n v="1"/>
    <n v="0"/>
    <n v="0"/>
    <n v="0"/>
    <n v="0"/>
    <x v="0"/>
    <x v="0"/>
  </r>
  <r>
    <n v="10965"/>
    <n v="1955"/>
    <s v="Graduation"/>
    <s v="Together"/>
    <n v="76005"/>
    <n v="0"/>
    <n v="0"/>
    <n v="0"/>
    <n v="1"/>
    <n v="0"/>
    <n v="0"/>
    <n v="0"/>
    <x v="0"/>
    <x v="0"/>
  </r>
  <r>
    <n v="7129"/>
    <n v="1962"/>
    <s v="PhD"/>
    <s v="Married"/>
    <n v="54693"/>
    <n v="0"/>
    <n v="0"/>
    <n v="0"/>
    <n v="0"/>
    <n v="0"/>
    <n v="0"/>
    <n v="0"/>
    <x v="0"/>
    <x v="2"/>
  </r>
  <r>
    <n v="3732"/>
    <n v="1955"/>
    <s v="Master"/>
    <s v="Married"/>
    <n v="52750"/>
    <n v="0"/>
    <n v="0"/>
    <n v="0"/>
    <n v="0"/>
    <n v="0"/>
    <n v="0"/>
    <n v="0"/>
    <x v="1"/>
    <x v="2"/>
  </r>
  <r>
    <n v="7124"/>
    <n v="1968"/>
    <s v="Graduation"/>
    <s v="Divorced"/>
    <n v="36997"/>
    <n v="0"/>
    <n v="0"/>
    <n v="0"/>
    <n v="0"/>
    <n v="0"/>
    <n v="0"/>
    <n v="0"/>
    <x v="1"/>
    <x v="2"/>
  </r>
  <r>
    <n v="10686"/>
    <n v="1965"/>
    <s v="PhD"/>
    <s v="Together"/>
    <n v="34230"/>
    <n v="0"/>
    <n v="0"/>
    <n v="0"/>
    <n v="0"/>
    <n v="0"/>
    <n v="0"/>
    <n v="0"/>
    <x v="0"/>
    <x v="2"/>
  </r>
  <r>
    <n v="7247"/>
    <n v="1960"/>
    <s v="Graduation"/>
    <s v="Widow"/>
    <n v="47916"/>
    <n v="0"/>
    <n v="1"/>
    <n v="0"/>
    <n v="0"/>
    <n v="0"/>
    <n v="0"/>
    <n v="0"/>
    <x v="4"/>
    <x v="0"/>
  </r>
  <r>
    <n v="1513"/>
    <n v="1979"/>
    <s v="2n Cycle"/>
    <s v="Together"/>
    <n v="60839"/>
    <n v="0"/>
    <n v="0"/>
    <n v="0"/>
    <n v="0"/>
    <n v="0"/>
    <n v="0"/>
    <n v="0"/>
    <x v="0"/>
    <x v="2"/>
  </r>
  <r>
    <n v="460"/>
    <n v="1972"/>
    <s v="PhD"/>
    <s v="Married"/>
    <n v="79930"/>
    <n v="0"/>
    <n v="0"/>
    <n v="0"/>
    <n v="0"/>
    <n v="0"/>
    <n v="0"/>
    <n v="0"/>
    <x v="6"/>
    <x v="2"/>
  </r>
  <r>
    <n v="6653"/>
    <n v="1970"/>
    <s v="PhD"/>
    <s v="Married"/>
    <n v="55158"/>
    <n v="0"/>
    <n v="0"/>
    <n v="0"/>
    <n v="0"/>
    <n v="0"/>
    <n v="1"/>
    <n v="0"/>
    <x v="0"/>
    <x v="0"/>
  </r>
  <r>
    <n v="9400"/>
    <n v="1958"/>
    <s v="2n Cycle"/>
    <s v="Single"/>
    <n v="85485"/>
    <n v="0"/>
    <n v="0"/>
    <n v="0"/>
    <n v="0"/>
    <n v="0"/>
    <n v="0"/>
    <n v="0"/>
    <x v="0"/>
    <x v="2"/>
  </r>
  <r>
    <n v="7106"/>
    <n v="1943"/>
    <s v="PhD"/>
    <s v="Married"/>
    <n v="75865"/>
    <n v="0"/>
    <n v="0"/>
    <n v="0"/>
    <n v="0"/>
    <n v="0"/>
    <n v="0"/>
    <n v="0"/>
    <x v="0"/>
    <x v="2"/>
  </r>
  <r>
    <n v="4252"/>
    <n v="1965"/>
    <s v="Graduation"/>
    <s v="Married"/>
    <n v="44375"/>
    <n v="0"/>
    <n v="0"/>
    <n v="0"/>
    <n v="0"/>
    <n v="0"/>
    <n v="0"/>
    <n v="0"/>
    <x v="0"/>
    <x v="2"/>
  </r>
  <r>
    <n v="9240"/>
    <n v="1971"/>
    <s v="PhD"/>
    <s v="Single"/>
    <n v="60504"/>
    <n v="0"/>
    <n v="0"/>
    <n v="0"/>
    <n v="0"/>
    <n v="0"/>
    <n v="0"/>
    <n v="0"/>
    <x v="0"/>
    <x v="2"/>
  </r>
  <r>
    <n v="10770"/>
    <n v="1959"/>
    <s v="Graduation"/>
    <s v="Married"/>
    <n v="65492"/>
    <n v="0"/>
    <n v="0"/>
    <n v="0"/>
    <n v="0"/>
    <n v="0"/>
    <n v="0"/>
    <n v="0"/>
    <x v="1"/>
    <x v="2"/>
  </r>
  <r>
    <n v="176"/>
    <n v="1980"/>
    <s v="2n Cycle"/>
    <s v="Single"/>
    <n v="67506"/>
    <n v="0"/>
    <n v="0"/>
    <n v="0"/>
    <n v="0"/>
    <n v="0"/>
    <n v="0"/>
    <n v="0"/>
    <x v="0"/>
    <x v="2"/>
  </r>
  <r>
    <n v="6870"/>
    <n v="1959"/>
    <s v="PhD"/>
    <s v="Divorced"/>
    <n v="68805"/>
    <n v="0"/>
    <n v="0"/>
    <n v="0"/>
    <n v="0"/>
    <n v="0"/>
    <n v="0"/>
    <n v="0"/>
    <x v="0"/>
    <x v="2"/>
  </r>
  <r>
    <n v="143"/>
    <n v="1970"/>
    <s v="Graduation"/>
    <s v="Single"/>
    <n v="61209"/>
    <n v="0"/>
    <n v="0"/>
    <n v="0"/>
    <n v="0"/>
    <n v="0"/>
    <n v="0"/>
    <n v="0"/>
    <x v="2"/>
    <x v="2"/>
  </r>
  <r>
    <n v="6445"/>
    <n v="1967"/>
    <s v="Graduation"/>
    <s v="Together"/>
    <n v="66825"/>
    <n v="0"/>
    <n v="0"/>
    <n v="0"/>
    <n v="0"/>
    <n v="0"/>
    <n v="0"/>
    <n v="0"/>
    <x v="6"/>
    <x v="2"/>
  </r>
  <r>
    <n v="4278"/>
    <n v="1983"/>
    <s v="PhD"/>
    <s v="Single"/>
    <n v="87188"/>
    <n v="0"/>
    <n v="0"/>
    <n v="0"/>
    <n v="0"/>
    <n v="0"/>
    <n v="1"/>
    <n v="0"/>
    <x v="5"/>
    <x v="0"/>
  </r>
  <r>
    <n v="6906"/>
    <n v="1953"/>
    <s v="Master"/>
    <s v="Widow"/>
    <n v="84953"/>
    <n v="0"/>
    <n v="1"/>
    <n v="1"/>
    <n v="1"/>
    <n v="0"/>
    <n v="1"/>
    <n v="0"/>
    <x v="0"/>
    <x v="5"/>
  </r>
  <r>
    <n v="4637"/>
    <n v="1954"/>
    <s v="PhD"/>
    <s v="Single"/>
    <n v="74637"/>
    <n v="0"/>
    <n v="0"/>
    <n v="0"/>
    <n v="1"/>
    <n v="0"/>
    <n v="0"/>
    <n v="0"/>
    <x v="6"/>
    <x v="0"/>
  </r>
  <r>
    <n v="8690"/>
    <n v="1962"/>
    <s v="Graduation"/>
    <s v="Married"/>
    <n v="86111"/>
    <n v="0"/>
    <n v="0"/>
    <n v="0"/>
    <n v="0"/>
    <n v="0"/>
    <n v="0"/>
    <n v="0"/>
    <x v="1"/>
    <x v="2"/>
  </r>
  <r>
    <n v="1173"/>
    <n v="1947"/>
    <s v="Master"/>
    <s v="Together"/>
    <n v="77632"/>
    <n v="0"/>
    <n v="1"/>
    <n v="1"/>
    <n v="0"/>
    <n v="0"/>
    <n v="1"/>
    <n v="0"/>
    <x v="0"/>
    <x v="3"/>
  </r>
  <r>
    <n v="1928"/>
    <n v="1973"/>
    <s v="Graduation"/>
    <s v="Married"/>
    <n v="31814"/>
    <n v="1"/>
    <n v="0"/>
    <n v="0"/>
    <n v="0"/>
    <n v="0"/>
    <n v="0"/>
    <n v="0"/>
    <x v="6"/>
    <x v="0"/>
  </r>
  <r>
    <n v="9029"/>
    <n v="1972"/>
    <s v="PhD"/>
    <s v="Married"/>
    <n v="70116"/>
    <n v="0"/>
    <n v="0"/>
    <n v="0"/>
    <n v="0"/>
    <n v="0"/>
    <n v="0"/>
    <n v="0"/>
    <x v="0"/>
    <x v="2"/>
  </r>
  <r>
    <n v="10299"/>
    <n v="1969"/>
    <s v="PhD"/>
    <s v="Single"/>
    <n v="48240"/>
    <n v="0"/>
    <n v="0"/>
    <n v="0"/>
    <n v="0"/>
    <n v="0"/>
    <n v="1"/>
    <n v="0"/>
    <x v="0"/>
    <x v="0"/>
  </r>
  <r>
    <n v="9246"/>
    <n v="1985"/>
    <s v="Master"/>
    <s v="Together"/>
    <n v="40101"/>
    <n v="0"/>
    <n v="0"/>
    <n v="0"/>
    <n v="0"/>
    <n v="0"/>
    <n v="0"/>
    <n v="0"/>
    <x v="5"/>
    <x v="2"/>
  </r>
  <r>
    <n v="4943"/>
    <n v="1953"/>
    <s v="Graduation"/>
    <s v="Married"/>
    <n v="70503"/>
    <n v="0"/>
    <n v="1"/>
    <n v="1"/>
    <n v="0"/>
    <n v="0"/>
    <n v="0"/>
    <n v="0"/>
    <x v="0"/>
    <x v="1"/>
  </r>
  <r>
    <n v="4122"/>
    <n v="1975"/>
    <s v="Graduation"/>
    <s v="Married"/>
    <n v="79205"/>
    <n v="0"/>
    <n v="0"/>
    <n v="0"/>
    <n v="1"/>
    <n v="0"/>
    <n v="1"/>
    <n v="0"/>
    <x v="0"/>
    <x v="1"/>
  </r>
  <r>
    <n v="2853"/>
    <n v="1980"/>
    <s v="Graduation"/>
    <s v="Single"/>
    <n v="51766"/>
    <n v="0"/>
    <n v="0"/>
    <n v="0"/>
    <n v="0"/>
    <n v="0"/>
    <n v="0"/>
    <n v="0"/>
    <x v="1"/>
    <x v="2"/>
  </r>
  <r>
    <n v="902"/>
    <n v="1980"/>
    <s v="Graduation"/>
    <s v="Together"/>
    <n v="62994"/>
    <n v="0"/>
    <n v="0"/>
    <n v="0"/>
    <n v="0"/>
    <n v="0"/>
    <n v="0"/>
    <n v="0"/>
    <x v="1"/>
    <x v="2"/>
  </r>
  <r>
    <n v="1672"/>
    <n v="1974"/>
    <s v="PhD"/>
    <s v="Together"/>
    <n v="65640"/>
    <n v="0"/>
    <n v="0"/>
    <n v="0"/>
    <n v="0"/>
    <n v="0"/>
    <n v="0"/>
    <n v="0"/>
    <x v="6"/>
    <x v="2"/>
  </r>
  <r>
    <n v="7254"/>
    <n v="1969"/>
    <s v="Graduation"/>
    <s v="Together"/>
    <n v="38361"/>
    <n v="0"/>
    <n v="0"/>
    <n v="0"/>
    <n v="0"/>
    <n v="0"/>
    <n v="0"/>
    <n v="0"/>
    <x v="6"/>
    <x v="2"/>
  </r>
  <r>
    <n v="8775"/>
    <n v="1969"/>
    <s v="Graduation"/>
    <s v="Together"/>
    <n v="38361"/>
    <n v="0"/>
    <n v="0"/>
    <n v="0"/>
    <n v="0"/>
    <n v="0"/>
    <n v="0"/>
    <n v="0"/>
    <x v="3"/>
    <x v="2"/>
  </r>
  <r>
    <n v="9543"/>
    <n v="1985"/>
    <s v="Graduation"/>
    <s v="Married"/>
    <n v="19986"/>
    <n v="0"/>
    <n v="0"/>
    <n v="0"/>
    <n v="0"/>
    <n v="0"/>
    <n v="0"/>
    <n v="0"/>
    <x v="0"/>
    <x v="2"/>
  </r>
  <r>
    <n v="7093"/>
    <n v="1985"/>
    <s v="Graduation"/>
    <s v="Married"/>
    <n v="19986"/>
    <n v="0"/>
    <n v="0"/>
    <n v="0"/>
    <n v="0"/>
    <n v="0"/>
    <n v="0"/>
    <n v="0"/>
    <x v="0"/>
    <x v="2"/>
  </r>
  <r>
    <n v="2894"/>
    <n v="1985"/>
    <s v="Graduation"/>
    <s v="Single"/>
    <n v="72903"/>
    <n v="0"/>
    <n v="1"/>
    <n v="1"/>
    <n v="1"/>
    <n v="0"/>
    <n v="1"/>
    <n v="0"/>
    <x v="0"/>
    <x v="5"/>
  </r>
  <r>
    <n v="5956"/>
    <n v="1948"/>
    <s v="PhD"/>
    <s v="Divorced"/>
    <n v="45072"/>
    <n v="0"/>
    <n v="0"/>
    <n v="0"/>
    <n v="0"/>
    <n v="0"/>
    <n v="0"/>
    <n v="0"/>
    <x v="3"/>
    <x v="2"/>
  </r>
  <r>
    <n v="1921"/>
    <n v="1967"/>
    <s v="PhD"/>
    <s v="Married"/>
    <n v="59062"/>
    <n v="0"/>
    <n v="0"/>
    <n v="0"/>
    <n v="0"/>
    <n v="0"/>
    <n v="0"/>
    <n v="0"/>
    <x v="0"/>
    <x v="2"/>
  </r>
  <r>
    <n v="5057"/>
    <n v="1961"/>
    <s v="Master"/>
    <s v="Married"/>
    <n v="61794"/>
    <n v="0"/>
    <n v="0"/>
    <n v="0"/>
    <n v="0"/>
    <n v="0"/>
    <n v="0"/>
    <n v="0"/>
    <x v="0"/>
    <x v="2"/>
  </r>
  <r>
    <n v="10260"/>
    <n v="1965"/>
    <s v="Master"/>
    <s v="Together"/>
    <n v="45143"/>
    <n v="0"/>
    <n v="0"/>
    <n v="0"/>
    <n v="0"/>
    <n v="0"/>
    <n v="0"/>
    <n v="0"/>
    <x v="0"/>
    <x v="2"/>
  </r>
  <r>
    <n v="2262"/>
    <n v="1965"/>
    <s v="Master"/>
    <s v="Together"/>
    <n v="45143"/>
    <n v="0"/>
    <n v="0"/>
    <n v="0"/>
    <n v="0"/>
    <n v="0"/>
    <n v="0"/>
    <n v="0"/>
    <x v="6"/>
    <x v="2"/>
  </r>
  <r>
    <n v="7930"/>
    <n v="1969"/>
    <s v="Master"/>
    <s v="Single"/>
    <n v="26877"/>
    <n v="0"/>
    <n v="0"/>
    <n v="0"/>
    <n v="0"/>
    <n v="0"/>
    <n v="0"/>
    <n v="0"/>
    <x v="0"/>
    <x v="2"/>
  </r>
  <r>
    <n v="1461"/>
    <n v="1965"/>
    <s v="PhD"/>
    <s v="Divorced"/>
    <n v="36921"/>
    <n v="0"/>
    <n v="0"/>
    <n v="0"/>
    <n v="0"/>
    <n v="0"/>
    <n v="0"/>
    <n v="0"/>
    <x v="1"/>
    <x v="2"/>
  </r>
  <r>
    <n v="7514"/>
    <n v="1956"/>
    <s v="2n Cycle"/>
    <s v="Together"/>
    <n v="54342"/>
    <n v="0"/>
    <n v="0"/>
    <n v="0"/>
    <n v="0"/>
    <n v="0"/>
    <n v="0"/>
    <n v="0"/>
    <x v="3"/>
    <x v="2"/>
  </r>
  <r>
    <n v="6461"/>
    <n v="1969"/>
    <s v="Master"/>
    <s v="Single"/>
    <n v="62772"/>
    <n v="0"/>
    <n v="1"/>
    <n v="0"/>
    <n v="0"/>
    <n v="0"/>
    <n v="0"/>
    <n v="0"/>
    <x v="0"/>
    <x v="0"/>
  </r>
  <r>
    <n v="257"/>
    <n v="1959"/>
    <s v="PhD"/>
    <s v="Married"/>
    <n v="75032"/>
    <n v="0"/>
    <n v="0"/>
    <n v="0"/>
    <n v="0"/>
    <n v="0"/>
    <n v="0"/>
    <n v="0"/>
    <x v="0"/>
    <x v="2"/>
  </r>
  <r>
    <n v="9460"/>
    <n v="1963"/>
    <s v="Graduation"/>
    <s v="Married"/>
    <n v="22419"/>
    <n v="0"/>
    <n v="0"/>
    <n v="0"/>
    <n v="0"/>
    <n v="0"/>
    <n v="0"/>
    <n v="0"/>
    <x v="0"/>
    <x v="2"/>
  </r>
  <r>
    <n v="3855"/>
    <n v="1963"/>
    <s v="Graduation"/>
    <s v="Married"/>
    <n v="22419"/>
    <n v="0"/>
    <n v="0"/>
    <n v="0"/>
    <n v="0"/>
    <n v="0"/>
    <n v="0"/>
    <n v="0"/>
    <x v="1"/>
    <x v="2"/>
  </r>
  <r>
    <n v="367"/>
    <n v="1978"/>
    <s v="2n Cycle"/>
    <s v="Married"/>
    <n v="36550"/>
    <n v="0"/>
    <n v="0"/>
    <n v="0"/>
    <n v="0"/>
    <n v="0"/>
    <n v="0"/>
    <n v="0"/>
    <x v="1"/>
    <x v="2"/>
  </r>
  <r>
    <n v="9265"/>
    <n v="1953"/>
    <s v="Graduation"/>
    <s v="Married"/>
    <n v="75027"/>
    <n v="0"/>
    <n v="0"/>
    <n v="0"/>
    <n v="0"/>
    <n v="0"/>
    <n v="0"/>
    <n v="0"/>
    <x v="6"/>
    <x v="2"/>
  </r>
  <r>
    <n v="1990"/>
    <n v="1974"/>
    <s v="PhD"/>
    <s v="Single"/>
    <n v="63159"/>
    <n v="1"/>
    <n v="0"/>
    <n v="0"/>
    <n v="0"/>
    <n v="0"/>
    <n v="0"/>
    <n v="0"/>
    <x v="0"/>
    <x v="0"/>
  </r>
  <r>
    <n v="3594"/>
    <n v="1973"/>
    <s v="Master"/>
    <s v="Married"/>
    <n v="54108"/>
    <n v="0"/>
    <n v="0"/>
    <n v="0"/>
    <n v="0"/>
    <n v="0"/>
    <n v="0"/>
    <n v="0"/>
    <x v="1"/>
    <x v="2"/>
  </r>
  <r>
    <n v="9292"/>
    <n v="1952"/>
    <s v="Graduation"/>
    <s v="Married"/>
    <n v="81795"/>
    <n v="0"/>
    <n v="0"/>
    <n v="0"/>
    <n v="0"/>
    <n v="0"/>
    <n v="0"/>
    <n v="0"/>
    <x v="0"/>
    <x v="2"/>
  </r>
  <r>
    <n v="6218"/>
    <n v="1965"/>
    <s v="Graduation"/>
    <s v="Married"/>
    <n v="59594"/>
    <n v="0"/>
    <n v="1"/>
    <n v="0"/>
    <n v="0"/>
    <n v="0"/>
    <n v="0"/>
    <n v="0"/>
    <x v="0"/>
    <x v="0"/>
  </r>
  <r>
    <n v="6528"/>
    <n v="1982"/>
    <s v="Master"/>
    <s v="Together"/>
    <n v="18492"/>
    <n v="0"/>
    <n v="0"/>
    <n v="0"/>
    <n v="0"/>
    <n v="0"/>
    <n v="0"/>
    <n v="0"/>
    <x v="0"/>
    <x v="2"/>
  </r>
  <r>
    <n v="10164"/>
    <n v="1958"/>
    <s v="Graduation"/>
    <s v="Single"/>
    <n v="94472"/>
    <n v="0"/>
    <n v="1"/>
    <n v="1"/>
    <n v="0"/>
    <n v="0"/>
    <n v="0"/>
    <n v="0"/>
    <x v="0"/>
    <x v="1"/>
  </r>
  <r>
    <n v="9937"/>
    <n v="1979"/>
    <s v="Graduation"/>
    <s v="Single"/>
    <n v="70337"/>
    <n v="0"/>
    <n v="0"/>
    <n v="0"/>
    <n v="0"/>
    <n v="0"/>
    <n v="0"/>
    <n v="0"/>
    <x v="2"/>
    <x v="2"/>
  </r>
  <r>
    <n v="274"/>
    <n v="1973"/>
    <s v="Graduation"/>
    <s v="Single"/>
    <n v="34853"/>
    <n v="0"/>
    <n v="0"/>
    <n v="0"/>
    <n v="0"/>
    <n v="0"/>
    <n v="0"/>
    <n v="0"/>
    <x v="4"/>
    <x v="2"/>
  </r>
  <r>
    <n v="5250"/>
    <n v="1943"/>
    <s v="Master"/>
    <s v="Widow"/>
    <n v="52247.251353790612"/>
    <n v="0"/>
    <n v="0"/>
    <n v="1"/>
    <n v="0"/>
    <n v="0"/>
    <n v="1"/>
    <n v="0"/>
    <x v="3"/>
    <x v="1"/>
  </r>
  <r>
    <n v="11010"/>
    <n v="1984"/>
    <s v="PhD"/>
    <s v="Single"/>
    <n v="16269"/>
    <n v="0"/>
    <n v="0"/>
    <n v="0"/>
    <n v="0"/>
    <n v="0"/>
    <n v="0"/>
    <n v="0"/>
    <x v="0"/>
    <x v="2"/>
  </r>
  <r>
    <n v="6969"/>
    <n v="1982"/>
    <s v="Graduation"/>
    <s v="Together"/>
    <n v="50272"/>
    <n v="0"/>
    <n v="0"/>
    <n v="0"/>
    <n v="0"/>
    <n v="0"/>
    <n v="0"/>
    <n v="0"/>
    <x v="3"/>
    <x v="2"/>
  </r>
  <r>
    <n v="10735"/>
    <n v="1971"/>
    <s v="Graduation"/>
    <s v="Single"/>
    <n v="22804"/>
    <n v="0"/>
    <n v="0"/>
    <n v="0"/>
    <n v="0"/>
    <n v="0"/>
    <n v="0"/>
    <n v="0"/>
    <x v="6"/>
    <x v="2"/>
  </r>
  <r>
    <n v="5068"/>
    <n v="1971"/>
    <s v="Graduation"/>
    <s v="Single"/>
    <n v="22804"/>
    <n v="0"/>
    <n v="0"/>
    <n v="0"/>
    <n v="0"/>
    <n v="0"/>
    <n v="0"/>
    <n v="0"/>
    <x v="0"/>
    <x v="2"/>
  </r>
  <r>
    <n v="9974"/>
    <n v="1974"/>
    <s v="Graduation"/>
    <s v="Married"/>
    <n v="30631"/>
    <n v="0"/>
    <n v="0"/>
    <n v="0"/>
    <n v="0"/>
    <n v="0"/>
    <n v="0"/>
    <n v="0"/>
    <x v="6"/>
    <x v="2"/>
  </r>
  <r>
    <n v="7053"/>
    <n v="1966"/>
    <s v="PhD"/>
    <s v="Single"/>
    <n v="78420"/>
    <n v="0"/>
    <n v="0"/>
    <n v="0"/>
    <n v="0"/>
    <n v="0"/>
    <n v="0"/>
    <n v="0"/>
    <x v="6"/>
    <x v="2"/>
  </r>
  <r>
    <n v="3179"/>
    <n v="1980"/>
    <s v="Graduation"/>
    <s v="Single"/>
    <n v="81741"/>
    <n v="0"/>
    <n v="0"/>
    <n v="0"/>
    <n v="0"/>
    <n v="0"/>
    <n v="0"/>
    <n v="0"/>
    <x v="0"/>
    <x v="2"/>
  </r>
  <r>
    <n v="8082"/>
    <n v="1971"/>
    <s v="Graduation"/>
    <s v="Married"/>
    <n v="25721"/>
    <n v="0"/>
    <n v="0"/>
    <n v="0"/>
    <n v="0"/>
    <n v="0"/>
    <n v="1"/>
    <n v="0"/>
    <x v="3"/>
    <x v="0"/>
  </r>
  <r>
    <n v="1362"/>
    <n v="1972"/>
    <s v="Graduation"/>
    <s v="Single"/>
    <n v="31907"/>
    <n v="0"/>
    <n v="0"/>
    <n v="0"/>
    <n v="0"/>
    <n v="0"/>
    <n v="0"/>
    <n v="0"/>
    <x v="4"/>
    <x v="2"/>
  </r>
  <r>
    <n v="6768"/>
    <n v="1962"/>
    <s v="Graduation"/>
    <s v="Divorced"/>
    <n v="37859"/>
    <n v="0"/>
    <n v="0"/>
    <n v="0"/>
    <n v="0"/>
    <n v="0"/>
    <n v="0"/>
    <n v="0"/>
    <x v="1"/>
    <x v="2"/>
  </r>
  <r>
    <n v="2375"/>
    <n v="1972"/>
    <s v="Graduation"/>
    <s v="Together"/>
    <n v="30261"/>
    <n v="0"/>
    <n v="0"/>
    <n v="0"/>
    <n v="0"/>
    <n v="0"/>
    <n v="0"/>
    <n v="0"/>
    <x v="0"/>
    <x v="2"/>
  </r>
  <r>
    <n v="6856"/>
    <n v="1979"/>
    <s v="Graduation"/>
    <s v="Together"/>
    <n v="21645"/>
    <n v="0"/>
    <n v="0"/>
    <n v="0"/>
    <n v="0"/>
    <n v="0"/>
    <n v="1"/>
    <n v="0"/>
    <x v="4"/>
    <x v="0"/>
  </r>
  <r>
    <n v="4066"/>
    <n v="1978"/>
    <s v="2n Cycle"/>
    <s v="Divorced"/>
    <n v="21282"/>
    <n v="0"/>
    <n v="0"/>
    <n v="0"/>
    <n v="0"/>
    <n v="0"/>
    <n v="0"/>
    <n v="0"/>
    <x v="0"/>
    <x v="2"/>
  </r>
  <r>
    <n v="4333"/>
    <n v="1954"/>
    <s v="Graduation"/>
    <s v="Together"/>
    <n v="32144"/>
    <n v="0"/>
    <n v="1"/>
    <n v="0"/>
    <n v="0"/>
    <n v="0"/>
    <n v="0"/>
    <n v="0"/>
    <x v="5"/>
    <x v="0"/>
  </r>
  <r>
    <n v="2948"/>
    <n v="1954"/>
    <s v="Master"/>
    <s v="Divorced"/>
    <n v="62637"/>
    <n v="0"/>
    <n v="0"/>
    <n v="0"/>
    <n v="0"/>
    <n v="0"/>
    <n v="0"/>
    <n v="0"/>
    <x v="1"/>
    <x v="2"/>
  </r>
  <r>
    <n v="4927"/>
    <n v="1971"/>
    <s v="Graduation"/>
    <s v="Together"/>
    <n v="16626"/>
    <n v="0"/>
    <n v="0"/>
    <n v="0"/>
    <n v="0"/>
    <n v="0"/>
    <n v="0"/>
    <n v="0"/>
    <x v="6"/>
    <x v="2"/>
  </r>
  <r>
    <n v="7426"/>
    <n v="1971"/>
    <s v="2n Cycle"/>
    <s v="Married"/>
    <n v="54690"/>
    <n v="0"/>
    <n v="0"/>
    <n v="0"/>
    <n v="0"/>
    <n v="0"/>
    <n v="0"/>
    <n v="0"/>
    <x v="0"/>
    <x v="2"/>
  </r>
  <r>
    <n v="8360"/>
    <n v="1971"/>
    <s v="2n Cycle"/>
    <s v="Married"/>
    <n v="54690"/>
    <n v="0"/>
    <n v="0"/>
    <n v="0"/>
    <n v="0"/>
    <n v="0"/>
    <n v="0"/>
    <n v="0"/>
    <x v="0"/>
    <x v="2"/>
  </r>
  <r>
    <n v="4058"/>
    <n v="1955"/>
    <s v="PhD"/>
    <s v="Single"/>
    <n v="61284"/>
    <n v="0"/>
    <n v="1"/>
    <n v="0"/>
    <n v="0"/>
    <n v="0"/>
    <n v="0"/>
    <n v="0"/>
    <x v="0"/>
    <x v="0"/>
  </r>
  <r>
    <n v="10755"/>
    <n v="1976"/>
    <s v="2n Cycle"/>
    <s v="Married"/>
    <n v="23718"/>
    <n v="0"/>
    <n v="0"/>
    <n v="0"/>
    <n v="0"/>
    <n v="0"/>
    <n v="0"/>
    <n v="0"/>
    <x v="3"/>
    <x v="2"/>
  </r>
  <r>
    <n v="8414"/>
    <n v="1962"/>
    <s v="PhD"/>
    <s v="Single"/>
    <n v="33419"/>
    <n v="0"/>
    <n v="0"/>
    <n v="0"/>
    <n v="0"/>
    <n v="0"/>
    <n v="0"/>
    <n v="0"/>
    <x v="0"/>
    <x v="2"/>
  </r>
  <r>
    <n v="6810"/>
    <n v="1983"/>
    <s v="Graduation"/>
    <s v="Divorced"/>
    <n v="82025"/>
    <n v="0"/>
    <n v="0"/>
    <n v="1"/>
    <n v="0"/>
    <n v="0"/>
    <n v="1"/>
    <n v="0"/>
    <x v="6"/>
    <x v="1"/>
  </r>
  <r>
    <n v="3839"/>
    <n v="1958"/>
    <s v="Basic"/>
    <s v="Single"/>
    <n v="15056"/>
    <n v="0"/>
    <n v="0"/>
    <n v="0"/>
    <n v="0"/>
    <n v="0"/>
    <n v="0"/>
    <n v="0"/>
    <x v="0"/>
    <x v="2"/>
  </r>
  <r>
    <n v="3483"/>
    <n v="1958"/>
    <s v="Graduation"/>
    <s v="Married"/>
    <n v="48192"/>
    <n v="0"/>
    <n v="1"/>
    <n v="0"/>
    <n v="1"/>
    <n v="1"/>
    <n v="1"/>
    <n v="0"/>
    <x v="1"/>
    <x v="5"/>
  </r>
  <r>
    <n v="238"/>
    <n v="1967"/>
    <s v="2n Cycle"/>
    <s v="Together"/>
    <n v="67309"/>
    <n v="0"/>
    <n v="0"/>
    <n v="0"/>
    <n v="0"/>
    <n v="0"/>
    <n v="0"/>
    <n v="0"/>
    <x v="0"/>
    <x v="2"/>
  </r>
  <r>
    <n v="591"/>
    <n v="1957"/>
    <s v="Graduation"/>
    <s v="Widow"/>
    <n v="66033"/>
    <n v="0"/>
    <n v="0"/>
    <n v="0"/>
    <n v="0"/>
    <n v="0"/>
    <n v="0"/>
    <n v="0"/>
    <x v="5"/>
    <x v="2"/>
  </r>
  <r>
    <n v="5063"/>
    <n v="1977"/>
    <s v="Graduation"/>
    <s v="Single"/>
    <n v="28769"/>
    <n v="0"/>
    <n v="0"/>
    <n v="0"/>
    <n v="0"/>
    <n v="0"/>
    <n v="0"/>
    <n v="0"/>
    <x v="0"/>
    <x v="2"/>
  </r>
  <r>
    <n v="4303"/>
    <n v="1957"/>
    <s v="PhD"/>
    <s v="Together"/>
    <n v="6835"/>
    <n v="0"/>
    <n v="0"/>
    <n v="0"/>
    <n v="0"/>
    <n v="0"/>
    <n v="0"/>
    <n v="0"/>
    <x v="1"/>
    <x v="2"/>
  </r>
  <r>
    <n v="2258"/>
    <n v="1986"/>
    <s v="Graduation"/>
    <s v="Married"/>
    <n v="32880"/>
    <n v="0"/>
    <n v="0"/>
    <n v="0"/>
    <n v="0"/>
    <n v="0"/>
    <n v="0"/>
    <n v="0"/>
    <x v="0"/>
    <x v="2"/>
  </r>
  <r>
    <n v="7301"/>
    <n v="1982"/>
    <s v="2n Cycle"/>
    <s v="Single"/>
    <n v="23616"/>
    <n v="0"/>
    <n v="0"/>
    <n v="0"/>
    <n v="0"/>
    <n v="0"/>
    <n v="1"/>
    <n v="0"/>
    <x v="0"/>
    <x v="0"/>
  </r>
  <r>
    <n v="11121"/>
    <n v="1981"/>
    <s v="Graduation"/>
    <s v="Married"/>
    <n v="19419"/>
    <n v="0"/>
    <n v="0"/>
    <n v="0"/>
    <n v="0"/>
    <n v="0"/>
    <n v="0"/>
    <n v="0"/>
    <x v="5"/>
    <x v="2"/>
  </r>
  <r>
    <n v="5287"/>
    <n v="1973"/>
    <s v="Graduation"/>
    <s v="Married"/>
    <n v="34961"/>
    <n v="0"/>
    <n v="0"/>
    <n v="0"/>
    <n v="0"/>
    <n v="0"/>
    <n v="0"/>
    <n v="0"/>
    <x v="0"/>
    <x v="2"/>
  </r>
  <r>
    <n v="6457"/>
    <n v="1976"/>
    <s v="Graduation"/>
    <s v="Divorced"/>
    <n v="64892"/>
    <n v="0"/>
    <n v="0"/>
    <n v="0"/>
    <n v="0"/>
    <n v="0"/>
    <n v="0"/>
    <n v="0"/>
    <x v="6"/>
    <x v="2"/>
  </r>
  <r>
    <n v="3559"/>
    <n v="1988"/>
    <s v="2n Cycle"/>
    <s v="Married"/>
    <n v="16248"/>
    <n v="0"/>
    <n v="0"/>
    <n v="0"/>
    <n v="0"/>
    <n v="0"/>
    <n v="0"/>
    <n v="0"/>
    <x v="5"/>
    <x v="2"/>
  </r>
  <r>
    <n v="5577"/>
    <n v="1983"/>
    <s v="Graduation"/>
    <s v="Together"/>
    <n v="43776"/>
    <n v="0"/>
    <n v="0"/>
    <n v="0"/>
    <n v="0"/>
    <n v="0"/>
    <n v="0"/>
    <n v="0"/>
    <x v="0"/>
    <x v="2"/>
  </r>
  <r>
    <n v="641"/>
    <n v="1967"/>
    <s v="Graduation"/>
    <s v="Single"/>
    <n v="52074"/>
    <n v="1"/>
    <n v="0"/>
    <n v="0"/>
    <n v="0"/>
    <n v="0"/>
    <n v="0"/>
    <n v="0"/>
    <x v="5"/>
    <x v="0"/>
  </r>
  <r>
    <n v="954"/>
    <n v="1960"/>
    <s v="Basic"/>
    <s v="Widow"/>
    <n v="22123"/>
    <n v="0"/>
    <n v="0"/>
    <n v="0"/>
    <n v="0"/>
    <n v="0"/>
    <n v="0"/>
    <n v="0"/>
    <x v="3"/>
    <x v="2"/>
  </r>
  <r>
    <n v="1834"/>
    <n v="1978"/>
    <s v="Master"/>
    <s v="Single"/>
    <n v="35544"/>
    <n v="0"/>
    <n v="0"/>
    <n v="0"/>
    <n v="0"/>
    <n v="0"/>
    <n v="0"/>
    <n v="0"/>
    <x v="6"/>
    <x v="2"/>
  </r>
  <r>
    <n v="8789"/>
    <n v="1989"/>
    <s v="2n Cycle"/>
    <s v="Married"/>
    <n v="59060"/>
    <n v="0"/>
    <n v="0"/>
    <n v="0"/>
    <n v="0"/>
    <n v="0"/>
    <n v="0"/>
    <n v="0"/>
    <x v="0"/>
    <x v="2"/>
  </r>
  <r>
    <n v="10584"/>
    <n v="1976"/>
    <s v="Graduation"/>
    <s v="Married"/>
    <n v="65665"/>
    <n v="0"/>
    <n v="0"/>
    <n v="0"/>
    <n v="0"/>
    <n v="0"/>
    <n v="0"/>
    <n v="0"/>
    <x v="0"/>
    <x v="2"/>
  </r>
  <r>
    <n v="2337"/>
    <n v="1971"/>
    <s v="Graduation"/>
    <s v="Divorced"/>
    <n v="29819"/>
    <n v="0"/>
    <n v="0"/>
    <n v="0"/>
    <n v="0"/>
    <n v="0"/>
    <n v="0"/>
    <n v="0"/>
    <x v="0"/>
    <x v="2"/>
  </r>
  <r>
    <n v="6071"/>
    <n v="1989"/>
    <s v="Graduation"/>
    <s v="Single"/>
    <n v="81217"/>
    <n v="0"/>
    <n v="0"/>
    <n v="0"/>
    <n v="0"/>
    <n v="0"/>
    <n v="0"/>
    <n v="0"/>
    <x v="0"/>
    <x v="2"/>
  </r>
  <r>
    <n v="295"/>
    <n v="1989"/>
    <s v="Graduation"/>
    <s v="Single"/>
    <n v="81217"/>
    <n v="0"/>
    <n v="0"/>
    <n v="0"/>
    <n v="0"/>
    <n v="0"/>
    <n v="0"/>
    <n v="0"/>
    <x v="0"/>
    <x v="2"/>
  </r>
  <r>
    <n v="10203"/>
    <n v="1990"/>
    <s v="Graduation"/>
    <s v="Single"/>
    <n v="26095"/>
    <n v="0"/>
    <n v="0"/>
    <n v="0"/>
    <n v="0"/>
    <n v="0"/>
    <n v="0"/>
    <n v="0"/>
    <x v="0"/>
    <x v="2"/>
  </r>
  <r>
    <n v="3968"/>
    <n v="1970"/>
    <s v="2n Cycle"/>
    <s v="Divorced"/>
    <n v="65706"/>
    <n v="0"/>
    <n v="1"/>
    <n v="1"/>
    <n v="0"/>
    <n v="1"/>
    <n v="1"/>
    <n v="0"/>
    <x v="1"/>
    <x v="5"/>
  </r>
  <r>
    <n v="4037"/>
    <n v="1976"/>
    <s v="Graduation"/>
    <s v="Divorced"/>
    <n v="31859"/>
    <n v="0"/>
    <n v="0"/>
    <n v="0"/>
    <n v="0"/>
    <n v="0"/>
    <n v="0"/>
    <n v="0"/>
    <x v="6"/>
    <x v="2"/>
  </r>
  <r>
    <n v="6932"/>
    <n v="1941"/>
    <s v="PhD"/>
    <s v="Married"/>
    <n v="93027"/>
    <n v="0"/>
    <n v="0"/>
    <n v="1"/>
    <n v="0"/>
    <n v="0"/>
    <n v="0"/>
    <n v="0"/>
    <x v="0"/>
    <x v="0"/>
  </r>
  <r>
    <n v="10159"/>
    <n v="1970"/>
    <s v="Graduation"/>
    <s v="Divorced"/>
    <n v="58710"/>
    <n v="0"/>
    <n v="0"/>
    <n v="0"/>
    <n v="0"/>
    <n v="0"/>
    <n v="0"/>
    <n v="0"/>
    <x v="3"/>
    <x v="2"/>
  </r>
  <r>
    <n v="1177"/>
    <n v="1966"/>
    <s v="Master"/>
    <s v="Together"/>
    <n v="49618"/>
    <n v="0"/>
    <n v="0"/>
    <n v="0"/>
    <n v="0"/>
    <n v="0"/>
    <n v="0"/>
    <n v="0"/>
    <x v="0"/>
    <x v="2"/>
  </r>
  <r>
    <n v="9426"/>
    <n v="1964"/>
    <s v="Master"/>
    <s v="Single"/>
    <n v="58308"/>
    <n v="0"/>
    <n v="0"/>
    <n v="0"/>
    <n v="0"/>
    <n v="0"/>
    <n v="0"/>
    <n v="0"/>
    <x v="0"/>
    <x v="2"/>
  </r>
  <r>
    <n v="10637"/>
    <n v="1964"/>
    <s v="Graduation"/>
    <s v="Married"/>
    <n v="40800"/>
    <n v="0"/>
    <n v="0"/>
    <n v="0"/>
    <n v="0"/>
    <n v="0"/>
    <n v="0"/>
    <n v="1"/>
    <x v="0"/>
    <x v="2"/>
  </r>
  <r>
    <n v="10826"/>
    <n v="1959"/>
    <s v="Graduation"/>
    <s v="Married"/>
    <n v="18690"/>
    <n v="0"/>
    <n v="0"/>
    <n v="0"/>
    <n v="0"/>
    <n v="0"/>
    <n v="0"/>
    <n v="0"/>
    <x v="0"/>
    <x v="2"/>
  </r>
  <r>
    <n v="4086"/>
    <n v="1959"/>
    <s v="Graduation"/>
    <s v="Married"/>
    <n v="18690"/>
    <n v="0"/>
    <n v="0"/>
    <n v="0"/>
    <n v="0"/>
    <n v="0"/>
    <n v="0"/>
    <n v="0"/>
    <x v="4"/>
    <x v="2"/>
  </r>
  <r>
    <n v="10304"/>
    <n v="1959"/>
    <s v="Graduation"/>
    <s v="Married"/>
    <n v="18690"/>
    <n v="0"/>
    <n v="0"/>
    <n v="0"/>
    <n v="0"/>
    <n v="0"/>
    <n v="0"/>
    <n v="0"/>
    <x v="0"/>
    <x v="2"/>
  </r>
  <r>
    <n v="7998"/>
    <n v="1958"/>
    <s v="Graduation"/>
    <s v="Together"/>
    <n v="28087"/>
    <n v="0"/>
    <n v="0"/>
    <n v="0"/>
    <n v="0"/>
    <n v="0"/>
    <n v="0"/>
    <n v="0"/>
    <x v="5"/>
    <x v="2"/>
  </r>
  <r>
    <n v="10992"/>
    <n v="1967"/>
    <s v="Graduation"/>
    <s v="Together"/>
    <n v="75702"/>
    <n v="0"/>
    <n v="0"/>
    <n v="0"/>
    <n v="0"/>
    <n v="0"/>
    <n v="0"/>
    <n v="0"/>
    <x v="6"/>
    <x v="2"/>
  </r>
  <r>
    <n v="6383"/>
    <n v="1971"/>
    <s v="PhD"/>
    <s v="Together"/>
    <n v="32892"/>
    <n v="0"/>
    <n v="0"/>
    <n v="0"/>
    <n v="0"/>
    <n v="0"/>
    <n v="0"/>
    <n v="0"/>
    <x v="6"/>
    <x v="2"/>
  </r>
  <r>
    <n v="10536"/>
    <n v="1971"/>
    <s v="PhD"/>
    <s v="Together"/>
    <n v="32892"/>
    <n v="0"/>
    <n v="0"/>
    <n v="0"/>
    <n v="0"/>
    <n v="0"/>
    <n v="0"/>
    <n v="0"/>
    <x v="0"/>
    <x v="2"/>
  </r>
  <r>
    <n v="6036"/>
    <n v="1959"/>
    <s v="Master"/>
    <s v="Together"/>
    <n v="89120"/>
    <n v="0"/>
    <n v="0"/>
    <n v="1"/>
    <n v="0"/>
    <n v="0"/>
    <n v="0"/>
    <n v="0"/>
    <x v="0"/>
    <x v="0"/>
  </r>
  <r>
    <n v="11092"/>
    <n v="1961"/>
    <s v="Graduation"/>
    <s v="Married"/>
    <n v="27116"/>
    <n v="0"/>
    <n v="0"/>
    <n v="0"/>
    <n v="0"/>
    <n v="0"/>
    <n v="0"/>
    <n v="0"/>
    <x v="6"/>
    <x v="2"/>
  </r>
  <r>
    <n v="538"/>
    <n v="1989"/>
    <s v="Graduation"/>
    <s v="Single"/>
    <n v="46107"/>
    <n v="0"/>
    <n v="0"/>
    <n v="0"/>
    <n v="0"/>
    <n v="0"/>
    <n v="0"/>
    <n v="0"/>
    <x v="6"/>
    <x v="2"/>
  </r>
  <r>
    <n v="10022"/>
    <n v="1973"/>
    <s v="PhD"/>
    <s v="Single"/>
    <n v="54466"/>
    <n v="0"/>
    <n v="0"/>
    <n v="0"/>
    <n v="0"/>
    <n v="0"/>
    <n v="0"/>
    <n v="0"/>
    <x v="0"/>
    <x v="2"/>
  </r>
  <r>
    <n v="10157"/>
    <n v="1965"/>
    <s v="Graduation"/>
    <s v="Single"/>
    <n v="59686"/>
    <n v="0"/>
    <n v="0"/>
    <n v="0"/>
    <n v="0"/>
    <n v="0"/>
    <n v="0"/>
    <n v="0"/>
    <x v="1"/>
    <x v="2"/>
  </r>
  <r>
    <n v="3503"/>
    <n v="1950"/>
    <s v="Graduation"/>
    <s v="Divorced"/>
    <n v="82460"/>
    <n v="0"/>
    <n v="0"/>
    <n v="0"/>
    <n v="0"/>
    <n v="0"/>
    <n v="0"/>
    <n v="0"/>
    <x v="6"/>
    <x v="2"/>
  </r>
  <r>
    <n v="146"/>
    <n v="1960"/>
    <s v="PhD"/>
    <s v="Single"/>
    <n v="76045"/>
    <n v="0"/>
    <n v="0"/>
    <n v="0"/>
    <n v="1"/>
    <n v="0"/>
    <n v="0"/>
    <n v="0"/>
    <x v="0"/>
    <x v="0"/>
  </r>
  <r>
    <n v="5538"/>
    <n v="1975"/>
    <s v="Graduation"/>
    <s v="Divorced"/>
    <n v="83829"/>
    <n v="1"/>
    <n v="0"/>
    <n v="1"/>
    <n v="1"/>
    <n v="0"/>
    <n v="1"/>
    <n v="0"/>
    <x v="0"/>
    <x v="5"/>
  </r>
  <r>
    <n v="3910"/>
    <n v="1975"/>
    <s v="Graduation"/>
    <s v="Divorced"/>
    <n v="83829"/>
    <n v="1"/>
    <n v="0"/>
    <n v="1"/>
    <n v="1"/>
    <n v="0"/>
    <n v="1"/>
    <n v="0"/>
    <x v="0"/>
    <x v="5"/>
  </r>
  <r>
    <n v="4227"/>
    <n v="1968"/>
    <s v="Master"/>
    <s v="Together"/>
    <n v="32889"/>
    <n v="0"/>
    <n v="0"/>
    <n v="0"/>
    <n v="0"/>
    <n v="0"/>
    <n v="0"/>
    <n v="0"/>
    <x v="0"/>
    <x v="2"/>
  </r>
  <r>
    <n v="6634"/>
    <n v="1979"/>
    <s v="Master"/>
    <s v="Divorced"/>
    <n v="33462"/>
    <n v="0"/>
    <n v="0"/>
    <n v="0"/>
    <n v="0"/>
    <n v="0"/>
    <n v="0"/>
    <n v="0"/>
    <x v="6"/>
    <x v="2"/>
  </r>
  <r>
    <n v="8916"/>
    <n v="1975"/>
    <s v="Graduation"/>
    <s v="Divorced"/>
    <n v="36627"/>
    <n v="0"/>
    <n v="0"/>
    <n v="0"/>
    <n v="0"/>
    <n v="0"/>
    <n v="0"/>
    <n v="0"/>
    <x v="6"/>
    <x v="2"/>
  </r>
  <r>
    <n v="6460"/>
    <n v="1982"/>
    <s v="Graduation"/>
    <s v="Married"/>
    <n v="28718"/>
    <n v="0"/>
    <n v="0"/>
    <n v="0"/>
    <n v="0"/>
    <n v="0"/>
    <n v="0"/>
    <n v="0"/>
    <x v="5"/>
    <x v="2"/>
  </r>
  <r>
    <n v="5883"/>
    <n v="1972"/>
    <s v="Graduation"/>
    <s v="Married"/>
    <n v="77981"/>
    <n v="0"/>
    <n v="0"/>
    <n v="0"/>
    <n v="0"/>
    <n v="0"/>
    <n v="0"/>
    <n v="0"/>
    <x v="0"/>
    <x v="2"/>
  </r>
  <r>
    <n v="10091"/>
    <n v="1956"/>
    <s v="Graduation"/>
    <s v="Single"/>
    <n v="60230"/>
    <n v="0"/>
    <n v="0"/>
    <n v="0"/>
    <n v="0"/>
    <n v="0"/>
    <n v="0"/>
    <n v="0"/>
    <x v="0"/>
    <x v="2"/>
  </r>
  <r>
    <n v="697"/>
    <n v="1969"/>
    <s v="Graduation"/>
    <s v="Together"/>
    <n v="74918"/>
    <n v="0"/>
    <n v="0"/>
    <n v="1"/>
    <n v="0"/>
    <n v="0"/>
    <n v="0"/>
    <n v="0"/>
    <x v="0"/>
    <x v="0"/>
  </r>
  <r>
    <n v="2607"/>
    <n v="1953"/>
    <s v="Graduation"/>
    <s v="Single"/>
    <n v="40464"/>
    <n v="0"/>
    <n v="0"/>
    <n v="0"/>
    <n v="0"/>
    <n v="0"/>
    <n v="0"/>
    <n v="0"/>
    <x v="0"/>
    <x v="2"/>
  </r>
  <r>
    <n v="8427"/>
    <n v="1956"/>
    <s v="Master"/>
    <s v="Single"/>
    <n v="64857"/>
    <n v="0"/>
    <n v="0"/>
    <n v="0"/>
    <n v="0"/>
    <n v="0"/>
    <n v="0"/>
    <n v="0"/>
    <x v="0"/>
    <x v="2"/>
  </r>
  <r>
    <n v="217"/>
    <n v="1956"/>
    <s v="Master"/>
    <s v="Single"/>
    <n v="64857"/>
    <n v="0"/>
    <n v="0"/>
    <n v="0"/>
    <n v="0"/>
    <n v="0"/>
    <n v="0"/>
    <n v="0"/>
    <x v="1"/>
    <x v="2"/>
  </r>
  <r>
    <n v="6202"/>
    <n v="1960"/>
    <s v="Graduation"/>
    <s v="Together"/>
    <n v="63381"/>
    <n v="0"/>
    <n v="0"/>
    <n v="0"/>
    <n v="0"/>
    <n v="0"/>
    <n v="0"/>
    <n v="0"/>
    <x v="0"/>
    <x v="2"/>
  </r>
  <r>
    <n v="3856"/>
    <n v="1960"/>
    <s v="Graduation"/>
    <s v="Together"/>
    <n v="63381"/>
    <n v="0"/>
    <n v="0"/>
    <n v="0"/>
    <n v="0"/>
    <n v="0"/>
    <n v="0"/>
    <n v="0"/>
    <x v="0"/>
    <x v="2"/>
  </r>
  <r>
    <n v="10648"/>
    <n v="1982"/>
    <s v="2n Cycle"/>
    <s v="Together"/>
    <n v="66664"/>
    <n v="0"/>
    <n v="0"/>
    <n v="0"/>
    <n v="0"/>
    <n v="0"/>
    <n v="0"/>
    <n v="0"/>
    <x v="0"/>
    <x v="2"/>
  </r>
  <r>
    <n v="5120"/>
    <n v="1982"/>
    <s v="2n Cycle"/>
    <s v="Together"/>
    <n v="66664"/>
    <n v="0"/>
    <n v="0"/>
    <n v="0"/>
    <n v="0"/>
    <n v="0"/>
    <n v="0"/>
    <n v="0"/>
    <x v="6"/>
    <x v="2"/>
  </r>
  <r>
    <n v="6749"/>
    <n v="1966"/>
    <s v="Graduation"/>
    <s v="Single"/>
    <n v="86358"/>
    <n v="0"/>
    <n v="0"/>
    <n v="0"/>
    <n v="0"/>
    <n v="0"/>
    <n v="0"/>
    <n v="0"/>
    <x v="0"/>
    <x v="2"/>
  </r>
  <r>
    <n v="1584"/>
    <n v="1977"/>
    <s v="Graduation"/>
    <s v="Married"/>
    <n v="41443"/>
    <n v="0"/>
    <n v="0"/>
    <n v="0"/>
    <n v="0"/>
    <n v="0"/>
    <n v="0"/>
    <n v="0"/>
    <x v="6"/>
    <x v="2"/>
  </r>
  <r>
    <n v="9559"/>
    <n v="1961"/>
    <s v="PhD"/>
    <s v="Married"/>
    <n v="57072"/>
    <n v="1"/>
    <n v="0"/>
    <n v="0"/>
    <n v="0"/>
    <n v="0"/>
    <n v="0"/>
    <n v="0"/>
    <x v="1"/>
    <x v="0"/>
  </r>
  <r>
    <n v="771"/>
    <n v="1967"/>
    <s v="Graduation"/>
    <s v="Together"/>
    <n v="54178"/>
    <n v="0"/>
    <n v="0"/>
    <n v="0"/>
    <n v="0"/>
    <n v="0"/>
    <n v="0"/>
    <n v="0"/>
    <x v="4"/>
    <x v="2"/>
  </r>
  <r>
    <n v="5237"/>
    <n v="1950"/>
    <s v="PhD"/>
    <s v="Single"/>
    <n v="48767"/>
    <n v="0"/>
    <n v="0"/>
    <n v="0"/>
    <n v="0"/>
    <n v="0"/>
    <n v="0"/>
    <n v="0"/>
    <x v="3"/>
    <x v="2"/>
  </r>
  <r>
    <n v="2461"/>
    <n v="1955"/>
    <s v="Master"/>
    <s v="Single"/>
    <n v="51124"/>
    <n v="0"/>
    <n v="0"/>
    <n v="0"/>
    <n v="0"/>
    <n v="0"/>
    <n v="0"/>
    <n v="0"/>
    <x v="1"/>
    <x v="2"/>
  </r>
  <r>
    <n v="5474"/>
    <n v="1970"/>
    <s v="Graduation"/>
    <s v="Single"/>
    <n v="43020"/>
    <n v="0"/>
    <n v="0"/>
    <n v="0"/>
    <n v="0"/>
    <n v="0"/>
    <n v="0"/>
    <n v="0"/>
    <x v="2"/>
    <x v="2"/>
  </r>
  <r>
    <n v="2895"/>
    <n v="1963"/>
    <s v="Graduation"/>
    <s v="Single"/>
    <n v="49980"/>
    <n v="0"/>
    <n v="0"/>
    <n v="0"/>
    <n v="0"/>
    <n v="0"/>
    <n v="0"/>
    <n v="0"/>
    <x v="5"/>
    <x v="2"/>
  </r>
  <r>
    <n v="7972"/>
    <n v="1955"/>
    <s v="Graduation"/>
    <s v="Single"/>
    <n v="72906"/>
    <n v="0"/>
    <n v="0"/>
    <n v="0"/>
    <n v="0"/>
    <n v="0"/>
    <n v="0"/>
    <n v="0"/>
    <x v="0"/>
    <x v="2"/>
  </r>
  <r>
    <n v="10067"/>
    <n v="1976"/>
    <s v="2n Cycle"/>
    <s v="Together"/>
    <n v="25176"/>
    <n v="0"/>
    <n v="0"/>
    <n v="0"/>
    <n v="0"/>
    <n v="0"/>
    <n v="0"/>
    <n v="0"/>
    <x v="4"/>
    <x v="2"/>
  </r>
  <r>
    <n v="500"/>
    <n v="1977"/>
    <s v="Graduation"/>
    <s v="Together"/>
    <n v="96876"/>
    <n v="0"/>
    <n v="1"/>
    <n v="1"/>
    <n v="1"/>
    <n v="0"/>
    <n v="1"/>
    <n v="0"/>
    <x v="0"/>
    <x v="5"/>
  </r>
  <r>
    <n v="922"/>
    <n v="1979"/>
    <s v="2n Cycle"/>
    <s v="Married"/>
    <n v="31086"/>
    <n v="1"/>
    <n v="0"/>
    <n v="0"/>
    <n v="0"/>
    <n v="0"/>
    <n v="0"/>
    <n v="0"/>
    <x v="4"/>
    <x v="0"/>
  </r>
  <r>
    <n v="2861"/>
    <n v="1983"/>
    <s v="Graduation"/>
    <s v="Single"/>
    <n v="24072"/>
    <n v="0"/>
    <n v="0"/>
    <n v="0"/>
    <n v="0"/>
    <n v="0"/>
    <n v="0"/>
    <n v="0"/>
    <x v="0"/>
    <x v="2"/>
  </r>
  <r>
    <n v="375"/>
    <n v="1954"/>
    <s v="Graduation"/>
    <s v="Divorced"/>
    <n v="76773"/>
    <n v="0"/>
    <n v="0"/>
    <n v="0"/>
    <n v="0"/>
    <n v="0"/>
    <n v="0"/>
    <n v="0"/>
    <x v="0"/>
    <x v="2"/>
  </r>
  <r>
    <n v="10936"/>
    <n v="1965"/>
    <s v="Graduation"/>
    <s v="Married"/>
    <n v="72190"/>
    <n v="0"/>
    <n v="0"/>
    <n v="0"/>
    <n v="0"/>
    <n v="0"/>
    <n v="0"/>
    <n v="0"/>
    <x v="3"/>
    <x v="2"/>
  </r>
  <r>
    <n v="10314"/>
    <n v="1948"/>
    <s v="PhD"/>
    <s v="Married"/>
    <n v="83837"/>
    <n v="0"/>
    <n v="1"/>
    <n v="0"/>
    <n v="1"/>
    <n v="0"/>
    <n v="1"/>
    <n v="0"/>
    <x v="5"/>
    <x v="3"/>
  </r>
  <r>
    <n v="4240"/>
    <n v="1978"/>
    <s v="Graduation"/>
    <s v="Married"/>
    <n v="17345"/>
    <n v="0"/>
    <n v="0"/>
    <n v="0"/>
    <n v="0"/>
    <n v="0"/>
    <n v="0"/>
    <n v="0"/>
    <x v="0"/>
    <x v="2"/>
  </r>
  <r>
    <n v="2674"/>
    <n v="1958"/>
    <s v="Master"/>
    <s v="Single"/>
    <n v="75154"/>
    <n v="0"/>
    <n v="0"/>
    <n v="0"/>
    <n v="0"/>
    <n v="0"/>
    <n v="1"/>
    <n v="0"/>
    <x v="2"/>
    <x v="0"/>
  </r>
  <r>
    <n v="2563"/>
    <n v="1961"/>
    <s v="Basic"/>
    <s v="Married"/>
    <n v="28249"/>
    <n v="0"/>
    <n v="0"/>
    <n v="0"/>
    <n v="0"/>
    <n v="0"/>
    <n v="0"/>
    <n v="0"/>
    <x v="5"/>
    <x v="2"/>
  </r>
  <r>
    <n v="8312"/>
    <n v="1961"/>
    <s v="Basic"/>
    <s v="Married"/>
    <n v="28249"/>
    <n v="0"/>
    <n v="0"/>
    <n v="0"/>
    <n v="0"/>
    <n v="0"/>
    <n v="0"/>
    <n v="0"/>
    <x v="0"/>
    <x v="2"/>
  </r>
  <r>
    <n v="6999"/>
    <n v="1980"/>
    <s v="Master"/>
    <s v="Married"/>
    <n v="69661"/>
    <n v="0"/>
    <n v="0"/>
    <n v="0"/>
    <n v="0"/>
    <n v="0"/>
    <n v="0"/>
    <n v="0"/>
    <x v="5"/>
    <x v="2"/>
  </r>
  <r>
    <n v="7574"/>
    <n v="1979"/>
    <s v="PhD"/>
    <s v="Together"/>
    <n v="27922"/>
    <n v="0"/>
    <n v="0"/>
    <n v="0"/>
    <n v="0"/>
    <n v="0"/>
    <n v="0"/>
    <n v="0"/>
    <x v="6"/>
    <x v="2"/>
  </r>
  <r>
    <n v="5223"/>
    <n v="1966"/>
    <s v="Master"/>
    <s v="Together"/>
    <n v="45903"/>
    <n v="0"/>
    <n v="0"/>
    <n v="0"/>
    <n v="0"/>
    <n v="0"/>
    <n v="0"/>
    <n v="0"/>
    <x v="6"/>
    <x v="2"/>
  </r>
  <r>
    <n v="2952"/>
    <n v="1977"/>
    <s v="Master"/>
    <s v="Single"/>
    <n v="36273"/>
    <n v="0"/>
    <n v="0"/>
    <n v="0"/>
    <n v="0"/>
    <n v="0"/>
    <n v="0"/>
    <n v="0"/>
    <x v="0"/>
    <x v="2"/>
  </r>
  <r>
    <n v="7683"/>
    <n v="1968"/>
    <s v="Master"/>
    <s v="Married"/>
    <n v="70777"/>
    <n v="0"/>
    <n v="0"/>
    <n v="0"/>
    <n v="0"/>
    <n v="0"/>
    <n v="0"/>
    <n v="0"/>
    <x v="0"/>
    <x v="2"/>
  </r>
  <r>
    <n v="9481"/>
    <n v="1976"/>
    <s v="Graduation"/>
    <s v="Married"/>
    <n v="17148"/>
    <n v="0"/>
    <n v="0"/>
    <n v="0"/>
    <n v="0"/>
    <n v="0"/>
    <n v="0"/>
    <n v="0"/>
    <x v="1"/>
    <x v="2"/>
  </r>
  <r>
    <n v="9907"/>
    <n v="1969"/>
    <s v="Master"/>
    <s v="Together"/>
    <n v="66476"/>
    <n v="0"/>
    <n v="0"/>
    <n v="0"/>
    <n v="0"/>
    <n v="0"/>
    <n v="0"/>
    <n v="0"/>
    <x v="4"/>
    <x v="2"/>
  </r>
  <r>
    <n v="5454"/>
    <n v="1979"/>
    <s v="Master"/>
    <s v="Married"/>
    <n v="45057"/>
    <n v="0"/>
    <n v="0"/>
    <n v="0"/>
    <n v="0"/>
    <n v="0"/>
    <n v="0"/>
    <n v="0"/>
    <x v="2"/>
    <x v="2"/>
  </r>
  <r>
    <n v="3798"/>
    <n v="1968"/>
    <s v="Graduation"/>
    <s v="Married"/>
    <n v="41120"/>
    <n v="0"/>
    <n v="0"/>
    <n v="0"/>
    <n v="0"/>
    <n v="0"/>
    <n v="0"/>
    <n v="0"/>
    <x v="0"/>
    <x v="2"/>
  </r>
  <r>
    <n v="7281"/>
    <n v="1959"/>
    <s v="PhD"/>
    <s v="Single"/>
    <n v="52247.251353790612"/>
    <n v="0"/>
    <n v="0"/>
    <n v="0"/>
    <n v="0"/>
    <n v="0"/>
    <n v="0"/>
    <n v="0"/>
    <x v="3"/>
    <x v="2"/>
  </r>
  <r>
    <n v="4259"/>
    <n v="1986"/>
    <s v="Master"/>
    <s v="Single"/>
    <n v="19485"/>
    <n v="0"/>
    <n v="0"/>
    <n v="0"/>
    <n v="0"/>
    <n v="0"/>
    <n v="0"/>
    <n v="0"/>
    <x v="5"/>
    <x v="2"/>
  </r>
  <r>
    <n v="2549"/>
    <n v="1983"/>
    <s v="PhD"/>
    <s v="Together"/>
    <n v="21840"/>
    <n v="0"/>
    <n v="0"/>
    <n v="0"/>
    <n v="0"/>
    <n v="0"/>
    <n v="0"/>
    <n v="0"/>
    <x v="0"/>
    <x v="2"/>
  </r>
  <r>
    <n v="6437"/>
    <n v="1985"/>
    <s v="2n Cycle"/>
    <s v="Single"/>
    <n v="41473"/>
    <n v="0"/>
    <n v="0"/>
    <n v="0"/>
    <n v="0"/>
    <n v="0"/>
    <n v="0"/>
    <n v="0"/>
    <x v="0"/>
    <x v="2"/>
  </r>
  <r>
    <n v="2488"/>
    <n v="1956"/>
    <s v="2n Cycle"/>
    <s v="Divorced"/>
    <n v="31395"/>
    <n v="0"/>
    <n v="0"/>
    <n v="0"/>
    <n v="0"/>
    <n v="0"/>
    <n v="0"/>
    <n v="0"/>
    <x v="0"/>
    <x v="2"/>
  </r>
  <r>
    <n v="3945"/>
    <n v="1947"/>
    <s v="PhD"/>
    <s v="Widow"/>
    <n v="68117"/>
    <n v="1"/>
    <n v="0"/>
    <n v="0"/>
    <n v="0"/>
    <n v="0"/>
    <n v="1"/>
    <n v="0"/>
    <x v="0"/>
    <x v="1"/>
  </r>
  <r>
    <n v="702"/>
    <n v="1975"/>
    <s v="2n Cycle"/>
    <s v="Widow"/>
    <n v="47682"/>
    <n v="0"/>
    <n v="0"/>
    <n v="0"/>
    <n v="0"/>
    <n v="0"/>
    <n v="0"/>
    <n v="0"/>
    <x v="0"/>
    <x v="2"/>
  </r>
  <r>
    <n v="9010"/>
    <n v="1972"/>
    <s v="Master"/>
    <s v="Married"/>
    <n v="83151"/>
    <n v="1"/>
    <n v="0"/>
    <n v="1"/>
    <n v="1"/>
    <n v="0"/>
    <n v="1"/>
    <n v="0"/>
    <x v="0"/>
    <x v="5"/>
  </r>
  <r>
    <n v="9710"/>
    <n v="1969"/>
    <s v="PhD"/>
    <s v="Divorced"/>
    <n v="58086"/>
    <n v="0"/>
    <n v="0"/>
    <n v="0"/>
    <n v="0"/>
    <n v="0"/>
    <n v="0"/>
    <n v="0"/>
    <x v="0"/>
    <x v="2"/>
  </r>
  <r>
    <n v="1509"/>
    <n v="1958"/>
    <s v="PhD"/>
    <s v="Together"/>
    <n v="84460"/>
    <n v="0"/>
    <n v="1"/>
    <n v="1"/>
    <n v="1"/>
    <n v="1"/>
    <n v="1"/>
    <n v="0"/>
    <x v="0"/>
    <x v="4"/>
  </r>
  <r>
    <n v="9120"/>
    <n v="1962"/>
    <s v="Graduation"/>
    <s v="Single"/>
    <n v="66565"/>
    <n v="0"/>
    <n v="0"/>
    <n v="0"/>
    <n v="0"/>
    <n v="0"/>
    <n v="0"/>
    <n v="0"/>
    <x v="0"/>
    <x v="2"/>
  </r>
  <r>
    <n v="5252"/>
    <n v="1969"/>
    <s v="Graduation"/>
    <s v="Divorced"/>
    <n v="23910"/>
    <n v="0"/>
    <n v="0"/>
    <n v="0"/>
    <n v="0"/>
    <n v="0"/>
    <n v="0"/>
    <n v="0"/>
    <x v="0"/>
    <x v="2"/>
  </r>
  <r>
    <n v="5959"/>
    <n v="1968"/>
    <s v="Graduation"/>
    <s v="Single"/>
    <n v="35893"/>
    <n v="0"/>
    <n v="0"/>
    <n v="0"/>
    <n v="0"/>
    <n v="0"/>
    <n v="0"/>
    <n v="0"/>
    <x v="5"/>
    <x v="2"/>
  </r>
  <r>
    <n v="7441"/>
    <n v="1973"/>
    <s v="Graduation"/>
    <s v="Divorced"/>
    <n v="71128"/>
    <n v="0"/>
    <n v="0"/>
    <n v="0"/>
    <n v="0"/>
    <n v="0"/>
    <n v="0"/>
    <n v="0"/>
    <x v="2"/>
    <x v="2"/>
  </r>
  <r>
    <n v="4271"/>
    <n v="1989"/>
    <s v="2n Cycle"/>
    <s v="Together"/>
    <n v="38683"/>
    <n v="0"/>
    <n v="0"/>
    <n v="0"/>
    <n v="0"/>
    <n v="0"/>
    <n v="0"/>
    <n v="0"/>
    <x v="5"/>
    <x v="2"/>
  </r>
  <r>
    <n v="4095"/>
    <n v="1971"/>
    <s v="Graduation"/>
    <s v="Married"/>
    <n v="37150"/>
    <n v="0"/>
    <n v="0"/>
    <n v="0"/>
    <n v="0"/>
    <n v="0"/>
    <n v="0"/>
    <n v="0"/>
    <x v="2"/>
    <x v="2"/>
  </r>
  <r>
    <n v="8852"/>
    <n v="1976"/>
    <s v="Graduation"/>
    <s v="Married"/>
    <n v="61064"/>
    <n v="0"/>
    <n v="0"/>
    <n v="0"/>
    <n v="0"/>
    <n v="0"/>
    <n v="0"/>
    <n v="0"/>
    <x v="0"/>
    <x v="2"/>
  </r>
  <r>
    <n v="7698"/>
    <n v="1976"/>
    <s v="PhD"/>
    <s v="Married"/>
    <n v="51650"/>
    <n v="0"/>
    <n v="0"/>
    <n v="0"/>
    <n v="0"/>
    <n v="0"/>
    <n v="0"/>
    <n v="0"/>
    <x v="5"/>
    <x v="2"/>
  </r>
  <r>
    <n v="4174"/>
    <n v="1956"/>
    <s v="Master"/>
    <s v="Together"/>
    <n v="55249"/>
    <n v="0"/>
    <n v="0"/>
    <n v="0"/>
    <n v="0"/>
    <n v="0"/>
    <n v="0"/>
    <n v="0"/>
    <x v="0"/>
    <x v="2"/>
  </r>
  <r>
    <n v="3182"/>
    <n v="1973"/>
    <s v="PhD"/>
    <s v="Single"/>
    <n v="46854"/>
    <n v="1"/>
    <n v="0"/>
    <n v="0"/>
    <n v="0"/>
    <n v="0"/>
    <n v="1"/>
    <n v="0"/>
    <x v="5"/>
    <x v="1"/>
  </r>
  <r>
    <n v="193"/>
    <n v="1996"/>
    <s v="Basic"/>
    <s v="Married"/>
    <n v="14421"/>
    <n v="1"/>
    <n v="0"/>
    <n v="0"/>
    <n v="0"/>
    <n v="0"/>
    <n v="0"/>
    <n v="0"/>
    <x v="0"/>
    <x v="0"/>
  </r>
  <r>
    <n v="5229"/>
    <n v="1969"/>
    <s v="PhD"/>
    <s v="Together"/>
    <n v="54132"/>
    <n v="0"/>
    <n v="0"/>
    <n v="0"/>
    <n v="0"/>
    <n v="0"/>
    <n v="0"/>
    <n v="0"/>
    <x v="4"/>
    <x v="2"/>
  </r>
  <r>
    <n v="7732"/>
    <n v="1978"/>
    <s v="Graduation"/>
    <s v="Married"/>
    <n v="64813"/>
    <n v="0"/>
    <n v="0"/>
    <n v="0"/>
    <n v="0"/>
    <n v="0"/>
    <n v="0"/>
    <n v="0"/>
    <x v="0"/>
    <x v="2"/>
  </r>
  <r>
    <n v="310"/>
    <n v="1970"/>
    <s v="Master"/>
    <s v="Married"/>
    <n v="61872"/>
    <n v="0"/>
    <n v="0"/>
    <n v="0"/>
    <n v="0"/>
    <n v="0"/>
    <n v="0"/>
    <n v="0"/>
    <x v="1"/>
    <x v="2"/>
  </r>
  <r>
    <n v="6261"/>
    <n v="1979"/>
    <s v="Graduation"/>
    <s v="Married"/>
    <n v="58025"/>
    <n v="0"/>
    <n v="0"/>
    <n v="0"/>
    <n v="0"/>
    <n v="0"/>
    <n v="0"/>
    <n v="0"/>
    <x v="5"/>
    <x v="2"/>
  </r>
  <r>
    <n v="6274"/>
    <n v="1948"/>
    <s v="Master"/>
    <s v="Married"/>
    <n v="83790"/>
    <n v="0"/>
    <n v="1"/>
    <n v="1"/>
    <n v="0"/>
    <n v="0"/>
    <n v="0"/>
    <n v="0"/>
    <x v="6"/>
    <x v="1"/>
  </r>
  <r>
    <n v="1655"/>
    <n v="1979"/>
    <s v="Graduation"/>
    <s v="Together"/>
    <n v="34350"/>
    <n v="0"/>
    <n v="0"/>
    <n v="0"/>
    <n v="0"/>
    <n v="0"/>
    <n v="0"/>
    <n v="0"/>
    <x v="3"/>
    <x v="2"/>
  </r>
  <r>
    <n v="2740"/>
    <n v="1958"/>
    <s v="PhD"/>
    <s v="Widow"/>
    <n v="33438"/>
    <n v="0"/>
    <n v="0"/>
    <n v="0"/>
    <n v="0"/>
    <n v="0"/>
    <n v="0"/>
    <n v="0"/>
    <x v="0"/>
    <x v="2"/>
  </r>
  <r>
    <n v="4328"/>
    <n v="1986"/>
    <s v="2n Cycle"/>
    <s v="Married"/>
    <n v="21955"/>
    <n v="0"/>
    <n v="0"/>
    <n v="0"/>
    <n v="0"/>
    <n v="0"/>
    <n v="0"/>
    <n v="0"/>
    <x v="0"/>
    <x v="2"/>
  </r>
  <r>
    <n v="17"/>
    <n v="1971"/>
    <s v="PhD"/>
    <s v="Married"/>
    <n v="60491"/>
    <n v="0"/>
    <n v="0"/>
    <n v="0"/>
    <n v="0"/>
    <n v="0"/>
    <n v="0"/>
    <n v="0"/>
    <x v="0"/>
    <x v="2"/>
  </r>
  <r>
    <n v="9153"/>
    <n v="1964"/>
    <s v="PhD"/>
    <s v="Married"/>
    <n v="59304"/>
    <n v="0"/>
    <n v="0"/>
    <n v="0"/>
    <n v="0"/>
    <n v="0"/>
    <n v="0"/>
    <n v="0"/>
    <x v="0"/>
    <x v="2"/>
  </r>
  <r>
    <n v="520"/>
    <n v="1974"/>
    <s v="Graduation"/>
    <s v="Married"/>
    <n v="34421"/>
    <n v="0"/>
    <n v="0"/>
    <n v="0"/>
    <n v="0"/>
    <n v="0"/>
    <n v="0"/>
    <n v="0"/>
    <x v="0"/>
    <x v="2"/>
  </r>
  <r>
    <n v="8372"/>
    <n v="1974"/>
    <s v="Graduation"/>
    <s v="Married"/>
    <n v="34421"/>
    <n v="0"/>
    <n v="0"/>
    <n v="0"/>
    <n v="0"/>
    <n v="0"/>
    <n v="0"/>
    <n v="0"/>
    <x v="6"/>
    <x v="2"/>
  </r>
  <r>
    <n v="73"/>
    <n v="1953"/>
    <s v="PhD"/>
    <s v="Single"/>
    <n v="51411"/>
    <n v="0"/>
    <n v="0"/>
    <n v="0"/>
    <n v="0"/>
    <n v="0"/>
    <n v="0"/>
    <n v="0"/>
    <x v="5"/>
    <x v="2"/>
  </r>
  <r>
    <n v="2002"/>
    <n v="1958"/>
    <s v="Graduation"/>
    <s v="Divorced"/>
    <n v="71964"/>
    <n v="0"/>
    <n v="0"/>
    <n v="0"/>
    <n v="0"/>
    <n v="0"/>
    <n v="0"/>
    <n v="0"/>
    <x v="0"/>
    <x v="2"/>
  </r>
  <r>
    <n v="6059"/>
    <n v="1953"/>
    <s v="PhD"/>
    <s v="Together"/>
    <n v="64504"/>
    <n v="0"/>
    <n v="0"/>
    <n v="0"/>
    <n v="0"/>
    <n v="0"/>
    <n v="1"/>
    <n v="0"/>
    <x v="0"/>
    <x v="0"/>
  </r>
  <r>
    <n v="11166"/>
    <n v="1961"/>
    <s v="Graduation"/>
    <s v="Married"/>
    <n v="49678"/>
    <n v="0"/>
    <n v="0"/>
    <n v="0"/>
    <n v="0"/>
    <n v="0"/>
    <n v="0"/>
    <n v="0"/>
    <x v="0"/>
    <x v="2"/>
  </r>
  <r>
    <n v="6257"/>
    <n v="1976"/>
    <s v="Master"/>
    <s v="Single"/>
    <n v="60482"/>
    <n v="0"/>
    <n v="0"/>
    <n v="0"/>
    <n v="0"/>
    <n v="0"/>
    <n v="0"/>
    <n v="0"/>
    <x v="6"/>
    <x v="2"/>
  </r>
  <r>
    <n v="9224"/>
    <n v="1972"/>
    <s v="PhD"/>
    <s v="Single"/>
    <n v="55260"/>
    <n v="0"/>
    <n v="0"/>
    <n v="0"/>
    <n v="0"/>
    <n v="0"/>
    <n v="0"/>
    <n v="0"/>
    <x v="6"/>
    <x v="2"/>
  </r>
  <r>
    <n v="8732"/>
    <n v="1969"/>
    <s v="Master"/>
    <s v="Widow"/>
    <n v="67369"/>
    <n v="0"/>
    <n v="1"/>
    <n v="1"/>
    <n v="0"/>
    <n v="0"/>
    <n v="1"/>
    <n v="0"/>
    <x v="0"/>
    <x v="3"/>
  </r>
  <r>
    <n v="955"/>
    <n v="1962"/>
    <s v="Master"/>
    <s v="Together"/>
    <n v="47175"/>
    <n v="1"/>
    <n v="0"/>
    <n v="0"/>
    <n v="0"/>
    <n v="0"/>
    <n v="1"/>
    <n v="0"/>
    <x v="6"/>
    <x v="1"/>
  </r>
  <r>
    <n v="4910"/>
    <n v="1967"/>
    <s v="Graduation"/>
    <s v="Divorced"/>
    <n v="68743"/>
    <n v="0"/>
    <n v="0"/>
    <n v="0"/>
    <n v="0"/>
    <n v="0"/>
    <n v="0"/>
    <n v="0"/>
    <x v="2"/>
    <x v="2"/>
  </r>
  <r>
    <n v="564"/>
    <n v="1981"/>
    <s v="PhD"/>
    <s v="Together"/>
    <n v="56937"/>
    <n v="0"/>
    <n v="1"/>
    <n v="0"/>
    <n v="0"/>
    <n v="0"/>
    <n v="1"/>
    <n v="0"/>
    <x v="0"/>
    <x v="1"/>
  </r>
  <r>
    <n v="8931"/>
    <n v="1986"/>
    <s v="Graduation"/>
    <s v="Together"/>
    <n v="83033"/>
    <n v="0"/>
    <n v="0"/>
    <n v="0"/>
    <n v="1"/>
    <n v="0"/>
    <n v="0"/>
    <n v="0"/>
    <x v="6"/>
    <x v="0"/>
  </r>
  <r>
    <n v="1998"/>
    <n v="1976"/>
    <s v="Graduation"/>
    <s v="Single"/>
    <n v="37697"/>
    <n v="0"/>
    <n v="0"/>
    <n v="0"/>
    <n v="0"/>
    <n v="0"/>
    <n v="0"/>
    <n v="0"/>
    <x v="5"/>
    <x v="2"/>
  </r>
  <r>
    <n v="1250"/>
    <n v="1976"/>
    <s v="Graduation"/>
    <s v="Single"/>
    <n v="37697"/>
    <n v="0"/>
    <n v="0"/>
    <n v="0"/>
    <n v="0"/>
    <n v="0"/>
    <n v="0"/>
    <n v="0"/>
    <x v="0"/>
    <x v="2"/>
  </r>
  <r>
    <n v="8397"/>
    <n v="1951"/>
    <s v="Graduation"/>
    <s v="Married"/>
    <n v="44689"/>
    <n v="1"/>
    <n v="0"/>
    <n v="0"/>
    <n v="0"/>
    <n v="0"/>
    <n v="0"/>
    <n v="0"/>
    <x v="0"/>
    <x v="0"/>
  </r>
  <r>
    <n v="9672"/>
    <n v="1970"/>
    <s v="2n Cycle"/>
    <s v="Married"/>
    <n v="23162"/>
    <n v="0"/>
    <n v="0"/>
    <n v="0"/>
    <n v="0"/>
    <n v="0"/>
    <n v="0"/>
    <n v="0"/>
    <x v="1"/>
    <x v="2"/>
  </r>
  <r>
    <n v="2125"/>
    <n v="1959"/>
    <s v="Graduation"/>
    <s v="Divorced"/>
    <n v="63033"/>
    <n v="0"/>
    <n v="0"/>
    <n v="0"/>
    <n v="0"/>
    <n v="0"/>
    <n v="0"/>
    <n v="0"/>
    <x v="2"/>
    <x v="2"/>
  </r>
  <r>
    <n v="5975"/>
    <n v="1967"/>
    <s v="PhD"/>
    <s v="Single"/>
    <n v="40304"/>
    <n v="0"/>
    <n v="0"/>
    <n v="0"/>
    <n v="0"/>
    <n v="0"/>
    <n v="0"/>
    <n v="0"/>
    <x v="1"/>
    <x v="2"/>
  </r>
  <r>
    <n v="983"/>
    <n v="1984"/>
    <s v="Graduation"/>
    <s v="Married"/>
    <n v="40059"/>
    <n v="1"/>
    <n v="0"/>
    <n v="0"/>
    <n v="0"/>
    <n v="0"/>
    <n v="0"/>
    <n v="0"/>
    <x v="2"/>
    <x v="0"/>
  </r>
  <r>
    <n v="9938"/>
    <n v="1954"/>
    <s v="Graduation"/>
    <s v="Married"/>
    <n v="80067"/>
    <n v="0"/>
    <n v="0"/>
    <n v="1"/>
    <n v="0"/>
    <n v="0"/>
    <n v="0"/>
    <n v="0"/>
    <x v="5"/>
    <x v="0"/>
  </r>
  <r>
    <n v="4385"/>
    <n v="1981"/>
    <s v="PhD"/>
    <s v="Single"/>
    <n v="36038"/>
    <n v="0"/>
    <n v="0"/>
    <n v="0"/>
    <n v="0"/>
    <n v="0"/>
    <n v="0"/>
    <n v="0"/>
    <x v="0"/>
    <x v="2"/>
  </r>
  <r>
    <n v="1612"/>
    <n v="1981"/>
    <s v="PhD"/>
    <s v="Single"/>
    <n v="52247.251353790612"/>
    <n v="0"/>
    <n v="0"/>
    <n v="0"/>
    <n v="0"/>
    <n v="0"/>
    <n v="0"/>
    <n v="0"/>
    <x v="3"/>
    <x v="2"/>
  </r>
  <r>
    <n v="803"/>
    <n v="1968"/>
    <s v="Graduation"/>
    <s v="Together"/>
    <n v="40521"/>
    <n v="0"/>
    <n v="0"/>
    <n v="0"/>
    <n v="0"/>
    <n v="0"/>
    <n v="0"/>
    <n v="0"/>
    <x v="0"/>
    <x v="2"/>
  </r>
  <r>
    <n v="10675"/>
    <n v="1956"/>
    <s v="PhD"/>
    <s v="Married"/>
    <n v="66334"/>
    <n v="0"/>
    <n v="0"/>
    <n v="0"/>
    <n v="0"/>
    <n v="0"/>
    <n v="1"/>
    <n v="0"/>
    <x v="0"/>
    <x v="0"/>
  </r>
  <r>
    <n v="7004"/>
    <n v="1984"/>
    <s v="Graduation"/>
    <s v="Single"/>
    <n v="11012"/>
    <n v="1"/>
    <n v="0"/>
    <n v="0"/>
    <n v="0"/>
    <n v="0"/>
    <n v="0"/>
    <n v="0"/>
    <x v="5"/>
    <x v="0"/>
  </r>
  <r>
    <n v="4432"/>
    <n v="1976"/>
    <s v="Graduation"/>
    <s v="Divorced"/>
    <n v="31615"/>
    <n v="0"/>
    <n v="0"/>
    <n v="0"/>
    <n v="0"/>
    <n v="0"/>
    <n v="0"/>
    <n v="0"/>
    <x v="0"/>
    <x v="2"/>
  </r>
  <r>
    <n v="5079"/>
    <n v="1971"/>
    <s v="Graduation"/>
    <s v="Married"/>
    <n v="52247.251353790612"/>
    <n v="0"/>
    <n v="0"/>
    <n v="0"/>
    <n v="0"/>
    <n v="0"/>
    <n v="0"/>
    <n v="0"/>
    <x v="3"/>
    <x v="2"/>
  </r>
  <r>
    <n v="4475"/>
    <n v="1949"/>
    <s v="PhD"/>
    <s v="Married"/>
    <n v="69098"/>
    <n v="0"/>
    <n v="0"/>
    <n v="0"/>
    <n v="0"/>
    <n v="0"/>
    <n v="0"/>
    <n v="0"/>
    <x v="0"/>
    <x v="2"/>
  </r>
  <r>
    <n v="10868"/>
    <n v="1951"/>
    <s v="Graduation"/>
    <s v="Widow"/>
    <n v="70792"/>
    <n v="0"/>
    <n v="0"/>
    <n v="0"/>
    <n v="0"/>
    <n v="0"/>
    <n v="0"/>
    <n v="0"/>
    <x v="0"/>
    <x v="2"/>
  </r>
  <r>
    <n v="6742"/>
    <n v="1979"/>
    <s v="Graduation"/>
    <s v="Married"/>
    <n v="17688"/>
    <n v="0"/>
    <n v="0"/>
    <n v="0"/>
    <n v="0"/>
    <n v="0"/>
    <n v="0"/>
    <n v="1"/>
    <x v="0"/>
    <x v="2"/>
  </r>
  <r>
    <n v="5692"/>
    <n v="1989"/>
    <s v="Basic"/>
    <s v="Married"/>
    <n v="25443"/>
    <n v="0"/>
    <n v="0"/>
    <n v="0"/>
    <n v="0"/>
    <n v="0"/>
    <n v="0"/>
    <n v="0"/>
    <x v="6"/>
    <x v="2"/>
  </r>
  <r>
    <n v="339"/>
    <n v="1972"/>
    <s v="PhD"/>
    <s v="Married"/>
    <n v="57091"/>
    <n v="0"/>
    <n v="1"/>
    <n v="0"/>
    <n v="0"/>
    <n v="0"/>
    <n v="1"/>
    <n v="0"/>
    <x v="0"/>
    <x v="1"/>
  </r>
  <r>
    <n v="10398"/>
    <n v="1981"/>
    <s v="2n Cycle"/>
    <s v="Single"/>
    <n v="24336"/>
    <n v="0"/>
    <n v="0"/>
    <n v="0"/>
    <n v="0"/>
    <n v="0"/>
    <n v="0"/>
    <n v="0"/>
    <x v="0"/>
    <x v="2"/>
  </r>
  <r>
    <n v="8017"/>
    <n v="1981"/>
    <s v="2n Cycle"/>
    <s v="Married"/>
    <n v="51111"/>
    <n v="0"/>
    <n v="0"/>
    <n v="0"/>
    <n v="0"/>
    <n v="0"/>
    <n v="0"/>
    <n v="0"/>
    <x v="6"/>
    <x v="2"/>
  </r>
  <r>
    <n v="3722"/>
    <n v="1972"/>
    <s v="Graduation"/>
    <s v="Single"/>
    <n v="44503"/>
    <n v="0"/>
    <n v="0"/>
    <n v="0"/>
    <n v="0"/>
    <n v="0"/>
    <n v="0"/>
    <n v="0"/>
    <x v="0"/>
    <x v="2"/>
  </r>
  <r>
    <n v="7326"/>
    <n v="1971"/>
    <s v="Master"/>
    <s v="Married"/>
    <n v="56850"/>
    <n v="0"/>
    <n v="0"/>
    <n v="0"/>
    <n v="0"/>
    <n v="0"/>
    <n v="0"/>
    <n v="0"/>
    <x v="1"/>
    <x v="2"/>
  </r>
  <r>
    <n v="2416"/>
    <n v="1969"/>
    <s v="PhD"/>
    <s v="Single"/>
    <n v="66582"/>
    <n v="0"/>
    <n v="0"/>
    <n v="0"/>
    <n v="0"/>
    <n v="0"/>
    <n v="0"/>
    <n v="0"/>
    <x v="0"/>
    <x v="2"/>
  </r>
  <r>
    <n v="1878"/>
    <n v="1985"/>
    <s v="2n Cycle"/>
    <s v="Married"/>
    <n v="23148"/>
    <n v="0"/>
    <n v="0"/>
    <n v="0"/>
    <n v="0"/>
    <n v="0"/>
    <n v="0"/>
    <n v="0"/>
    <x v="0"/>
    <x v="2"/>
  </r>
  <r>
    <n v="5278"/>
    <n v="1964"/>
    <s v="Graduation"/>
    <s v="Married"/>
    <n v="82224"/>
    <n v="0"/>
    <n v="0"/>
    <n v="0"/>
    <n v="1"/>
    <n v="0"/>
    <n v="0"/>
    <n v="0"/>
    <x v="4"/>
    <x v="0"/>
  </r>
  <r>
    <n v="5734"/>
    <n v="1974"/>
    <s v="PhD"/>
    <s v="Married"/>
    <n v="61917"/>
    <n v="0"/>
    <n v="0"/>
    <n v="0"/>
    <n v="0"/>
    <n v="0"/>
    <n v="0"/>
    <n v="0"/>
    <x v="0"/>
    <x v="2"/>
  </r>
  <r>
    <n v="4370"/>
    <n v="1966"/>
    <s v="Graduation"/>
    <s v="Together"/>
    <n v="43482"/>
    <n v="0"/>
    <n v="0"/>
    <n v="0"/>
    <n v="0"/>
    <n v="0"/>
    <n v="0"/>
    <n v="0"/>
    <x v="5"/>
    <x v="2"/>
  </r>
  <r>
    <n v="8405"/>
    <n v="1979"/>
    <s v="Graduation"/>
    <s v="Divorced"/>
    <n v="68274"/>
    <n v="0"/>
    <n v="0"/>
    <n v="0"/>
    <n v="0"/>
    <n v="0"/>
    <n v="0"/>
    <n v="0"/>
    <x v="6"/>
    <x v="2"/>
  </r>
  <r>
    <n v="7617"/>
    <n v="1974"/>
    <s v="Graduation"/>
    <s v="Single"/>
    <n v="42373"/>
    <n v="0"/>
    <n v="0"/>
    <n v="0"/>
    <n v="0"/>
    <n v="0"/>
    <n v="0"/>
    <n v="0"/>
    <x v="0"/>
    <x v="2"/>
  </r>
  <r>
    <n v="10339"/>
    <n v="1954"/>
    <s v="Master"/>
    <s v="Together"/>
    <n v="52247.251353790612"/>
    <n v="0"/>
    <n v="0"/>
    <n v="0"/>
    <n v="0"/>
    <n v="0"/>
    <n v="0"/>
    <n v="0"/>
    <x v="3"/>
    <x v="2"/>
  </r>
  <r>
    <n v="6376"/>
    <n v="1979"/>
    <s v="Graduation"/>
    <s v="Single"/>
    <n v="57537"/>
    <n v="0"/>
    <n v="0"/>
    <n v="0"/>
    <n v="0"/>
    <n v="0"/>
    <n v="0"/>
    <n v="0"/>
    <x v="3"/>
    <x v="2"/>
  </r>
  <r>
    <n v="2150"/>
    <n v="1958"/>
    <s v="PhD"/>
    <s v="Widow"/>
    <n v="80995"/>
    <n v="0"/>
    <n v="0"/>
    <n v="0"/>
    <n v="0"/>
    <n v="0"/>
    <n v="0"/>
    <n v="0"/>
    <x v="1"/>
    <x v="2"/>
  </r>
  <r>
    <n v="7386"/>
    <n v="1976"/>
    <s v="Graduation"/>
    <s v="Divorced"/>
    <n v="30992"/>
    <n v="0"/>
    <n v="0"/>
    <n v="0"/>
    <n v="0"/>
    <n v="0"/>
    <n v="0"/>
    <n v="0"/>
    <x v="1"/>
    <x v="2"/>
  </r>
  <r>
    <n v="3006"/>
    <n v="1976"/>
    <s v="Graduation"/>
    <s v="Divorced"/>
    <n v="30992"/>
    <n v="0"/>
    <n v="0"/>
    <n v="0"/>
    <n v="0"/>
    <n v="0"/>
    <n v="0"/>
    <n v="0"/>
    <x v="1"/>
    <x v="2"/>
  </r>
  <r>
    <n v="11088"/>
    <n v="1971"/>
    <s v="PhD"/>
    <s v="Together"/>
    <n v="78642"/>
    <n v="0"/>
    <n v="0"/>
    <n v="0"/>
    <n v="0"/>
    <n v="0"/>
    <n v="0"/>
    <n v="0"/>
    <x v="0"/>
    <x v="2"/>
  </r>
  <r>
    <n v="5185"/>
    <n v="1955"/>
    <s v="Graduation"/>
    <s v="Married"/>
    <n v="74268"/>
    <n v="0"/>
    <n v="0"/>
    <n v="0"/>
    <n v="0"/>
    <n v="0"/>
    <n v="0"/>
    <n v="0"/>
    <x v="6"/>
    <x v="2"/>
  </r>
  <r>
    <n v="3523"/>
    <n v="1962"/>
    <s v="Graduation"/>
    <s v="Together"/>
    <n v="75072"/>
    <n v="0"/>
    <n v="0"/>
    <n v="0"/>
    <n v="0"/>
    <n v="0"/>
    <n v="0"/>
    <n v="0"/>
    <x v="0"/>
    <x v="2"/>
  </r>
  <r>
    <n v="55"/>
    <n v="1963"/>
    <s v="Graduation"/>
    <s v="Together"/>
    <n v="56253"/>
    <n v="0"/>
    <n v="0"/>
    <n v="0"/>
    <n v="0"/>
    <n v="0"/>
    <n v="0"/>
    <n v="0"/>
    <x v="0"/>
    <x v="2"/>
  </r>
  <r>
    <n v="3807"/>
    <n v="1955"/>
    <s v="Graduation"/>
    <s v="Together"/>
    <n v="59925"/>
    <n v="0"/>
    <n v="0"/>
    <n v="0"/>
    <n v="0"/>
    <n v="0"/>
    <n v="0"/>
    <n v="0"/>
    <x v="0"/>
    <x v="2"/>
  </r>
  <r>
    <n v="2453"/>
    <n v="1960"/>
    <s v="Graduation"/>
    <s v="Together"/>
    <n v="62807"/>
    <n v="0"/>
    <n v="0"/>
    <n v="0"/>
    <n v="0"/>
    <n v="0"/>
    <n v="0"/>
    <n v="0"/>
    <x v="0"/>
    <x v="2"/>
  </r>
  <r>
    <n v="7787"/>
    <n v="1960"/>
    <s v="Graduation"/>
    <s v="Together"/>
    <n v="62807"/>
    <n v="0"/>
    <n v="0"/>
    <n v="0"/>
    <n v="0"/>
    <n v="0"/>
    <n v="0"/>
    <n v="0"/>
    <x v="1"/>
    <x v="2"/>
  </r>
  <r>
    <n v="2230"/>
    <n v="1970"/>
    <s v="PhD"/>
    <s v="Married"/>
    <n v="23626"/>
    <n v="0"/>
    <n v="0"/>
    <n v="0"/>
    <n v="0"/>
    <n v="0"/>
    <n v="0"/>
    <n v="0"/>
    <x v="4"/>
    <x v="2"/>
  </r>
  <r>
    <n v="8146"/>
    <n v="1976"/>
    <s v="Master"/>
    <s v="Together"/>
    <n v="46106"/>
    <n v="0"/>
    <n v="0"/>
    <n v="0"/>
    <n v="0"/>
    <n v="0"/>
    <n v="0"/>
    <n v="0"/>
    <x v="6"/>
    <x v="2"/>
  </r>
  <r>
    <n v="988"/>
    <n v="1965"/>
    <s v="Graduation"/>
    <s v="Married"/>
    <n v="81168"/>
    <n v="0"/>
    <n v="0"/>
    <n v="0"/>
    <n v="1"/>
    <n v="0"/>
    <n v="0"/>
    <n v="0"/>
    <x v="0"/>
    <x v="0"/>
  </r>
  <r>
    <n v="4832"/>
    <n v="1979"/>
    <s v="Graduation"/>
    <s v="Married"/>
    <n v="27244"/>
    <n v="0"/>
    <n v="0"/>
    <n v="0"/>
    <n v="0"/>
    <n v="0"/>
    <n v="0"/>
    <n v="0"/>
    <x v="0"/>
    <x v="2"/>
  </r>
  <r>
    <n v="3152"/>
    <n v="1957"/>
    <s v="Graduation"/>
    <s v="Together"/>
    <n v="26091"/>
    <n v="0"/>
    <n v="0"/>
    <n v="0"/>
    <n v="0"/>
    <n v="0"/>
    <n v="0"/>
    <n v="0"/>
    <x v="5"/>
    <x v="2"/>
  </r>
  <r>
    <n v="11188"/>
    <n v="1957"/>
    <s v="Graduation"/>
    <s v="Together"/>
    <n v="26091"/>
    <n v="0"/>
    <n v="0"/>
    <n v="0"/>
    <n v="0"/>
    <n v="0"/>
    <n v="0"/>
    <n v="0"/>
    <x v="0"/>
    <x v="2"/>
  </r>
  <r>
    <n v="361"/>
    <n v="1969"/>
    <s v="Master"/>
    <s v="Married"/>
    <n v="43142"/>
    <n v="0"/>
    <n v="0"/>
    <n v="0"/>
    <n v="0"/>
    <n v="0"/>
    <n v="0"/>
    <n v="0"/>
    <x v="3"/>
    <x v="2"/>
  </r>
  <r>
    <n v="5939"/>
    <n v="1971"/>
    <s v="Graduation"/>
    <s v="Together"/>
    <n v="38232"/>
    <n v="0"/>
    <n v="0"/>
    <n v="0"/>
    <n v="0"/>
    <n v="0"/>
    <n v="0"/>
    <n v="0"/>
    <x v="0"/>
    <x v="2"/>
  </r>
  <r>
    <n v="9349"/>
    <n v="1985"/>
    <s v="Graduation"/>
    <s v="Married"/>
    <n v="92533"/>
    <n v="0"/>
    <n v="0"/>
    <n v="1"/>
    <n v="1"/>
    <n v="0"/>
    <n v="0"/>
    <n v="0"/>
    <x v="4"/>
    <x v="1"/>
  </r>
  <r>
    <n v="819"/>
    <n v="1945"/>
    <s v="Graduation"/>
    <s v="Widow"/>
    <n v="63285"/>
    <n v="0"/>
    <n v="0"/>
    <n v="0"/>
    <n v="0"/>
    <n v="0"/>
    <n v="0"/>
    <n v="0"/>
    <x v="0"/>
    <x v="2"/>
  </r>
  <r>
    <n v="10120"/>
    <n v="1955"/>
    <s v="Graduation"/>
    <s v="Together"/>
    <n v="38946"/>
    <n v="0"/>
    <n v="0"/>
    <n v="0"/>
    <n v="0"/>
    <n v="0"/>
    <n v="0"/>
    <n v="0"/>
    <x v="2"/>
    <x v="2"/>
  </r>
  <r>
    <n v="4541"/>
    <n v="1955"/>
    <s v="Graduation"/>
    <s v="Together"/>
    <n v="38946"/>
    <n v="0"/>
    <n v="0"/>
    <n v="0"/>
    <n v="0"/>
    <n v="0"/>
    <n v="0"/>
    <n v="0"/>
    <x v="1"/>
    <x v="2"/>
  </r>
  <r>
    <n v="2456"/>
    <n v="1975"/>
    <s v="PhD"/>
    <s v="Married"/>
    <n v="40233"/>
    <n v="0"/>
    <n v="0"/>
    <n v="0"/>
    <n v="0"/>
    <n v="0"/>
    <n v="0"/>
    <n v="0"/>
    <x v="6"/>
    <x v="2"/>
  </r>
  <r>
    <n v="2516"/>
    <n v="1969"/>
    <s v="2n Cycle"/>
    <s v="Married"/>
    <n v="46831"/>
    <n v="0"/>
    <n v="0"/>
    <n v="0"/>
    <n v="0"/>
    <n v="0"/>
    <n v="0"/>
    <n v="0"/>
    <x v="0"/>
    <x v="2"/>
  </r>
  <r>
    <n v="11013"/>
    <n v="1987"/>
    <s v="Graduation"/>
    <s v="Together"/>
    <n v="67605"/>
    <n v="0"/>
    <n v="0"/>
    <n v="0"/>
    <n v="0"/>
    <n v="0"/>
    <n v="0"/>
    <n v="0"/>
    <x v="0"/>
    <x v="2"/>
  </r>
  <r>
    <n v="9988"/>
    <n v="1976"/>
    <s v="Master"/>
    <s v="Single"/>
    <n v="70379"/>
    <n v="0"/>
    <n v="0"/>
    <n v="0"/>
    <n v="0"/>
    <n v="0"/>
    <n v="0"/>
    <n v="0"/>
    <x v="1"/>
    <x v="2"/>
  </r>
  <r>
    <n v="1627"/>
    <n v="1957"/>
    <s v="2n Cycle"/>
    <s v="Divorced"/>
    <n v="77297"/>
    <n v="0"/>
    <n v="0"/>
    <n v="0"/>
    <n v="1"/>
    <n v="0"/>
    <n v="0"/>
    <n v="0"/>
    <x v="0"/>
    <x v="0"/>
  </r>
  <r>
    <n v="1490"/>
    <n v="1962"/>
    <s v="Graduation"/>
    <s v="Married"/>
    <n v="55759"/>
    <n v="0"/>
    <n v="0"/>
    <n v="0"/>
    <n v="0"/>
    <n v="0"/>
    <n v="0"/>
    <n v="0"/>
    <x v="1"/>
    <x v="2"/>
  </r>
  <r>
    <n v="6710"/>
    <n v="1951"/>
    <s v="Master"/>
    <s v="Single"/>
    <n v="58217"/>
    <n v="0"/>
    <n v="0"/>
    <n v="0"/>
    <n v="0"/>
    <n v="0"/>
    <n v="0"/>
    <n v="0"/>
    <x v="0"/>
    <x v="2"/>
  </r>
  <r>
    <n v="7375"/>
    <n v="1976"/>
    <s v="Graduation"/>
    <s v="Together"/>
    <n v="51369"/>
    <n v="0"/>
    <n v="0"/>
    <n v="0"/>
    <n v="0"/>
    <n v="0"/>
    <n v="0"/>
    <n v="0"/>
    <x v="6"/>
    <x v="2"/>
  </r>
  <r>
    <n v="10144"/>
    <n v="1976"/>
    <s v="Graduation"/>
    <s v="Together"/>
    <n v="51369"/>
    <n v="0"/>
    <n v="0"/>
    <n v="0"/>
    <n v="0"/>
    <n v="0"/>
    <n v="0"/>
    <n v="0"/>
    <x v="6"/>
    <x v="2"/>
  </r>
  <r>
    <n v="3138"/>
    <n v="1956"/>
    <s v="Graduation"/>
    <s v="Single"/>
    <n v="91249"/>
    <n v="0"/>
    <n v="1"/>
    <n v="1"/>
    <n v="1"/>
    <n v="1"/>
    <n v="1"/>
    <n v="0"/>
    <x v="0"/>
    <x v="4"/>
  </r>
  <r>
    <n v="1440"/>
    <n v="1978"/>
    <s v="2n Cycle"/>
    <s v="Together"/>
    <n v="52513"/>
    <n v="0"/>
    <n v="0"/>
    <n v="0"/>
    <n v="0"/>
    <n v="0"/>
    <n v="0"/>
    <n v="0"/>
    <x v="0"/>
    <x v="2"/>
  </r>
  <r>
    <n v="4200"/>
    <n v="1970"/>
    <s v="Master"/>
    <s v="Married"/>
    <n v="44159"/>
    <n v="0"/>
    <n v="0"/>
    <n v="0"/>
    <n v="0"/>
    <n v="0"/>
    <n v="0"/>
    <n v="0"/>
    <x v="6"/>
    <x v="2"/>
  </r>
  <r>
    <n v="4998"/>
    <n v="1962"/>
    <s v="Graduation"/>
    <s v="Together"/>
    <n v="76081"/>
    <n v="0"/>
    <n v="0"/>
    <n v="0"/>
    <n v="1"/>
    <n v="0"/>
    <n v="0"/>
    <n v="0"/>
    <x v="0"/>
    <x v="0"/>
  </r>
  <r>
    <n v="7321"/>
    <n v="1962"/>
    <s v="Graduation"/>
    <s v="Together"/>
    <n v="76081"/>
    <n v="0"/>
    <n v="0"/>
    <n v="0"/>
    <n v="1"/>
    <n v="0"/>
    <n v="0"/>
    <n v="0"/>
    <x v="5"/>
    <x v="0"/>
  </r>
  <r>
    <n v="8663"/>
    <n v="1974"/>
    <s v="Graduation"/>
    <s v="Divorced"/>
    <n v="39996"/>
    <n v="0"/>
    <n v="0"/>
    <n v="0"/>
    <n v="0"/>
    <n v="0"/>
    <n v="0"/>
    <n v="0"/>
    <x v="3"/>
    <x v="2"/>
  </r>
  <r>
    <n v="1958"/>
    <n v="1973"/>
    <s v="PhD"/>
    <s v="Together"/>
    <n v="55012"/>
    <n v="0"/>
    <n v="0"/>
    <n v="0"/>
    <n v="0"/>
    <n v="0"/>
    <n v="0"/>
    <n v="0"/>
    <x v="0"/>
    <x v="2"/>
  </r>
  <r>
    <n v="6963"/>
    <n v="1947"/>
    <s v="Graduation"/>
    <s v="Single"/>
    <n v="77457"/>
    <n v="0"/>
    <n v="0"/>
    <n v="1"/>
    <n v="0"/>
    <n v="0"/>
    <n v="0"/>
    <n v="0"/>
    <x v="6"/>
    <x v="0"/>
  </r>
  <r>
    <n v="1065"/>
    <n v="1963"/>
    <s v="Graduation"/>
    <s v="Single"/>
    <n v="80695"/>
    <n v="0"/>
    <n v="0"/>
    <n v="0"/>
    <n v="0"/>
    <n v="0"/>
    <n v="0"/>
    <n v="0"/>
    <x v="2"/>
    <x v="2"/>
  </r>
  <r>
    <n v="2712"/>
    <n v="1956"/>
    <s v="Graduation"/>
    <s v="Married"/>
    <n v="71866"/>
    <n v="0"/>
    <n v="0"/>
    <n v="0"/>
    <n v="0"/>
    <n v="0"/>
    <n v="0"/>
    <n v="0"/>
    <x v="3"/>
    <x v="2"/>
  </r>
  <r>
    <n v="6049"/>
    <n v="1982"/>
    <s v="Master"/>
    <s v="Together"/>
    <n v="73450"/>
    <n v="1"/>
    <n v="0"/>
    <n v="0"/>
    <n v="1"/>
    <n v="0"/>
    <n v="0"/>
    <n v="0"/>
    <x v="0"/>
    <x v="1"/>
  </r>
  <r>
    <n v="6605"/>
    <n v="1944"/>
    <s v="PhD"/>
    <s v="Divorced"/>
    <n v="55614"/>
    <n v="0"/>
    <n v="1"/>
    <n v="0"/>
    <n v="0"/>
    <n v="0"/>
    <n v="0"/>
    <n v="0"/>
    <x v="0"/>
    <x v="0"/>
  </r>
  <r>
    <n v="5234"/>
    <n v="1967"/>
    <s v="2n Cycle"/>
    <s v="Together"/>
    <n v="30753"/>
    <n v="0"/>
    <n v="0"/>
    <n v="0"/>
    <n v="0"/>
    <n v="0"/>
    <n v="0"/>
    <n v="0"/>
    <x v="1"/>
    <x v="2"/>
  </r>
  <r>
    <n v="5253"/>
    <n v="1956"/>
    <s v="Master"/>
    <s v="Together"/>
    <n v="54603"/>
    <n v="0"/>
    <n v="0"/>
    <n v="0"/>
    <n v="0"/>
    <n v="0"/>
    <n v="0"/>
    <n v="0"/>
    <x v="0"/>
    <x v="2"/>
  </r>
  <r>
    <n v="11148"/>
    <n v="1975"/>
    <s v="Graduation"/>
    <s v="Together"/>
    <n v="22280"/>
    <n v="0"/>
    <n v="0"/>
    <n v="0"/>
    <n v="0"/>
    <n v="0"/>
    <n v="0"/>
    <n v="0"/>
    <x v="0"/>
    <x v="2"/>
  </r>
  <r>
    <n v="6289"/>
    <n v="1951"/>
    <s v="Master"/>
    <s v="Together"/>
    <n v="59385"/>
    <n v="0"/>
    <n v="0"/>
    <n v="0"/>
    <n v="0"/>
    <n v="0"/>
    <n v="0"/>
    <n v="0"/>
    <x v="0"/>
    <x v="2"/>
  </r>
  <r>
    <n v="9743"/>
    <n v="1955"/>
    <s v="Graduation"/>
    <s v="Married"/>
    <n v="76998"/>
    <n v="0"/>
    <n v="0"/>
    <n v="1"/>
    <n v="0"/>
    <n v="0"/>
    <n v="0"/>
    <n v="0"/>
    <x v="1"/>
    <x v="0"/>
  </r>
  <r>
    <n v="9209"/>
    <n v="1971"/>
    <s v="Master"/>
    <s v="Together"/>
    <n v="80573"/>
    <n v="0"/>
    <n v="0"/>
    <n v="0"/>
    <n v="0"/>
    <n v="0"/>
    <n v="0"/>
    <n v="0"/>
    <x v="6"/>
    <x v="2"/>
  </r>
  <r>
    <n v="6417"/>
    <n v="1971"/>
    <s v="Master"/>
    <s v="Together"/>
    <n v="80573"/>
    <n v="0"/>
    <n v="0"/>
    <n v="0"/>
    <n v="0"/>
    <n v="0"/>
    <n v="0"/>
    <n v="0"/>
    <x v="0"/>
    <x v="2"/>
  </r>
  <r>
    <n v="7937"/>
    <n v="1982"/>
    <s v="Graduation"/>
    <s v="Married"/>
    <n v="24711"/>
    <n v="0"/>
    <n v="0"/>
    <n v="0"/>
    <n v="0"/>
    <n v="0"/>
    <n v="0"/>
    <n v="0"/>
    <x v="0"/>
    <x v="2"/>
  </r>
  <r>
    <n v="6488"/>
    <n v="1959"/>
    <s v="PhD"/>
    <s v="Married"/>
    <n v="38829"/>
    <n v="0"/>
    <n v="0"/>
    <n v="0"/>
    <n v="0"/>
    <n v="0"/>
    <n v="0"/>
    <n v="0"/>
    <x v="4"/>
    <x v="2"/>
  </r>
  <r>
    <n v="3194"/>
    <n v="1974"/>
    <s v="PhD"/>
    <s v="Single"/>
    <n v="71466"/>
    <n v="0"/>
    <n v="0"/>
    <n v="0"/>
    <n v="0"/>
    <n v="0"/>
    <n v="0"/>
    <n v="0"/>
    <x v="1"/>
    <x v="2"/>
  </r>
  <r>
    <n v="231"/>
    <n v="1956"/>
    <s v="Master"/>
    <s v="Together"/>
    <n v="28839"/>
    <n v="0"/>
    <n v="0"/>
    <n v="0"/>
    <n v="0"/>
    <n v="0"/>
    <n v="0"/>
    <n v="0"/>
    <x v="0"/>
    <x v="2"/>
  </r>
  <r>
    <n v="9697"/>
    <n v="1951"/>
    <s v="Graduation"/>
    <s v="Married"/>
    <n v="53790"/>
    <n v="0"/>
    <n v="0"/>
    <n v="0"/>
    <n v="0"/>
    <n v="0"/>
    <n v="0"/>
    <n v="0"/>
    <x v="0"/>
    <x v="2"/>
  </r>
  <r>
    <n v="4676"/>
    <n v="1951"/>
    <s v="Master"/>
    <s v="Widow"/>
    <n v="73705"/>
    <n v="0"/>
    <n v="0"/>
    <n v="0"/>
    <n v="0"/>
    <n v="0"/>
    <n v="0"/>
    <n v="0"/>
    <x v="0"/>
    <x v="2"/>
  </r>
  <r>
    <n v="8079"/>
    <n v="1982"/>
    <s v="Graduation"/>
    <s v="Married"/>
    <n v="22448"/>
    <n v="0"/>
    <n v="0"/>
    <n v="0"/>
    <n v="0"/>
    <n v="0"/>
    <n v="0"/>
    <n v="0"/>
    <x v="6"/>
    <x v="2"/>
  </r>
  <r>
    <n v="10032"/>
    <n v="1976"/>
    <s v="Graduation"/>
    <s v="Divorced"/>
    <n v="12571"/>
    <n v="0"/>
    <n v="0"/>
    <n v="0"/>
    <n v="0"/>
    <n v="0"/>
    <n v="0"/>
    <n v="0"/>
    <x v="6"/>
    <x v="2"/>
  </r>
  <r>
    <n v="10505"/>
    <n v="1960"/>
    <s v="Master"/>
    <s v="Together"/>
    <n v="73113"/>
    <n v="0"/>
    <n v="0"/>
    <n v="0"/>
    <n v="0"/>
    <n v="0"/>
    <n v="0"/>
    <n v="0"/>
    <x v="6"/>
    <x v="2"/>
  </r>
  <r>
    <n v="2005"/>
    <n v="1990"/>
    <s v="Graduation"/>
    <s v="Married"/>
    <n v="35765"/>
    <n v="0"/>
    <n v="0"/>
    <n v="0"/>
    <n v="0"/>
    <n v="0"/>
    <n v="0"/>
    <n v="0"/>
    <x v="1"/>
    <x v="2"/>
  </r>
  <r>
    <n v="6940"/>
    <n v="1966"/>
    <s v="PhD"/>
    <s v="Single"/>
    <n v="46734"/>
    <n v="1"/>
    <n v="0"/>
    <n v="0"/>
    <n v="0"/>
    <n v="0"/>
    <n v="0"/>
    <n v="0"/>
    <x v="0"/>
    <x v="0"/>
  </r>
  <r>
    <n v="2304"/>
    <n v="1963"/>
    <s v="PhD"/>
    <s v="Together"/>
    <n v="66313"/>
    <n v="0"/>
    <n v="0"/>
    <n v="0"/>
    <n v="0"/>
    <n v="0"/>
    <n v="0"/>
    <n v="0"/>
    <x v="6"/>
    <x v="2"/>
  </r>
  <r>
    <n v="3170"/>
    <n v="1957"/>
    <s v="Master"/>
    <s v="Together"/>
    <n v="68148"/>
    <n v="0"/>
    <n v="0"/>
    <n v="0"/>
    <n v="0"/>
    <n v="0"/>
    <n v="0"/>
    <n v="0"/>
    <x v="0"/>
    <x v="2"/>
  </r>
  <r>
    <n v="10466"/>
    <n v="1965"/>
    <s v="Graduation"/>
    <s v="Married"/>
    <n v="44393"/>
    <n v="0"/>
    <n v="0"/>
    <n v="0"/>
    <n v="0"/>
    <n v="0"/>
    <n v="0"/>
    <n v="0"/>
    <x v="0"/>
    <x v="2"/>
  </r>
  <r>
    <n v="7325"/>
    <n v="1986"/>
    <s v="PhD"/>
    <s v="Together"/>
    <n v="38197"/>
    <n v="0"/>
    <n v="0"/>
    <n v="0"/>
    <n v="0"/>
    <n v="0"/>
    <n v="0"/>
    <n v="0"/>
    <x v="0"/>
    <x v="2"/>
  </r>
  <r>
    <n v="455"/>
    <n v="1946"/>
    <s v="PhD"/>
    <s v="Married"/>
    <n v="51012"/>
    <n v="0"/>
    <n v="0"/>
    <n v="0"/>
    <n v="0"/>
    <n v="0"/>
    <n v="0"/>
    <n v="0"/>
    <x v="0"/>
    <x v="2"/>
  </r>
  <r>
    <n v="7592"/>
    <n v="1946"/>
    <s v="PhD"/>
    <s v="Married"/>
    <n v="51012"/>
    <n v="0"/>
    <n v="0"/>
    <n v="0"/>
    <n v="0"/>
    <n v="0"/>
    <n v="0"/>
    <n v="0"/>
    <x v="0"/>
    <x v="2"/>
  </r>
  <r>
    <n v="4547"/>
    <n v="1960"/>
    <s v="Graduation"/>
    <s v="Together"/>
    <n v="13672"/>
    <n v="0"/>
    <n v="0"/>
    <n v="0"/>
    <n v="0"/>
    <n v="0"/>
    <n v="0"/>
    <n v="0"/>
    <x v="0"/>
    <x v="2"/>
  </r>
  <r>
    <n v="6825"/>
    <n v="1953"/>
    <s v="Graduation"/>
    <s v="Together"/>
    <n v="41452"/>
    <n v="0"/>
    <n v="0"/>
    <n v="0"/>
    <n v="0"/>
    <n v="0"/>
    <n v="0"/>
    <n v="0"/>
    <x v="1"/>
    <x v="2"/>
  </r>
  <r>
    <n v="2961"/>
    <n v="1982"/>
    <s v="Graduation"/>
    <s v="Married"/>
    <n v="42081"/>
    <n v="1"/>
    <n v="0"/>
    <n v="0"/>
    <n v="0"/>
    <n v="0"/>
    <n v="0"/>
    <n v="0"/>
    <x v="0"/>
    <x v="0"/>
  </r>
  <r>
    <n v="8700"/>
    <n v="1986"/>
    <s v="Basic"/>
    <s v="Single"/>
    <n v="14906"/>
    <n v="0"/>
    <n v="0"/>
    <n v="0"/>
    <n v="0"/>
    <n v="0"/>
    <n v="0"/>
    <n v="0"/>
    <x v="6"/>
    <x v="2"/>
  </r>
  <r>
    <n v="2278"/>
    <n v="1985"/>
    <s v="2n Cycle"/>
    <s v="Single"/>
    <n v="33812"/>
    <n v="0"/>
    <n v="0"/>
    <n v="0"/>
    <n v="0"/>
    <n v="0"/>
    <n v="0"/>
    <n v="0"/>
    <x v="2"/>
    <x v="2"/>
  </r>
  <r>
    <n v="10703"/>
    <n v="1975"/>
    <s v="Master"/>
    <s v="Single"/>
    <n v="46098"/>
    <n v="0"/>
    <n v="0"/>
    <n v="0"/>
    <n v="0"/>
    <n v="0"/>
    <n v="0"/>
    <n v="0"/>
    <x v="0"/>
    <x v="2"/>
  </r>
  <r>
    <n v="9"/>
    <n v="1975"/>
    <s v="Master"/>
    <s v="Single"/>
    <n v="46098"/>
    <n v="0"/>
    <n v="0"/>
    <n v="0"/>
    <n v="0"/>
    <n v="0"/>
    <n v="0"/>
    <n v="0"/>
    <x v="1"/>
    <x v="2"/>
  </r>
  <r>
    <n v="2804"/>
    <n v="1975"/>
    <s v="Master"/>
    <s v="Single"/>
    <n v="46098"/>
    <n v="0"/>
    <n v="0"/>
    <n v="0"/>
    <n v="0"/>
    <n v="0"/>
    <n v="1"/>
    <n v="0"/>
    <x v="5"/>
    <x v="0"/>
  </r>
  <r>
    <n v="4915"/>
    <n v="1956"/>
    <s v="2n Cycle"/>
    <s v="Married"/>
    <n v="53230"/>
    <n v="0"/>
    <n v="0"/>
    <n v="0"/>
    <n v="0"/>
    <n v="0"/>
    <n v="0"/>
    <n v="0"/>
    <x v="4"/>
    <x v="2"/>
  </r>
  <r>
    <n v="3010"/>
    <n v="1989"/>
    <s v="Master"/>
    <s v="Together"/>
    <n v="88420"/>
    <n v="1"/>
    <n v="0"/>
    <n v="1"/>
    <n v="1"/>
    <n v="0"/>
    <n v="0"/>
    <n v="0"/>
    <x v="0"/>
    <x v="3"/>
  </r>
  <r>
    <n v="4279"/>
    <n v="1963"/>
    <s v="2n Cycle"/>
    <s v="Single"/>
    <n v="39548"/>
    <n v="0"/>
    <n v="0"/>
    <n v="0"/>
    <n v="0"/>
    <n v="0"/>
    <n v="0"/>
    <n v="0"/>
    <x v="0"/>
    <x v="2"/>
  </r>
  <r>
    <n v="2564"/>
    <n v="1953"/>
    <s v="Graduation"/>
    <s v="Together"/>
    <n v="61278"/>
    <n v="0"/>
    <n v="0"/>
    <n v="0"/>
    <n v="0"/>
    <n v="0"/>
    <n v="0"/>
    <n v="0"/>
    <x v="0"/>
    <x v="2"/>
  </r>
  <r>
    <n v="1137"/>
    <n v="1964"/>
    <s v="Graduation"/>
    <s v="Single"/>
    <n v="81246"/>
    <n v="1"/>
    <n v="0"/>
    <n v="0"/>
    <n v="1"/>
    <n v="0"/>
    <n v="0"/>
    <n v="0"/>
    <x v="0"/>
    <x v="1"/>
  </r>
  <r>
    <n v="5084"/>
    <n v="1975"/>
    <s v="Graduation"/>
    <s v="Widow"/>
    <n v="58330"/>
    <n v="0"/>
    <n v="0"/>
    <n v="0"/>
    <n v="0"/>
    <n v="0"/>
    <n v="0"/>
    <n v="0"/>
    <x v="0"/>
    <x v="2"/>
  </r>
  <r>
    <n v="7094"/>
    <n v="1975"/>
    <s v="Graduation"/>
    <s v="Widow"/>
    <n v="58330"/>
    <n v="0"/>
    <n v="0"/>
    <n v="0"/>
    <n v="0"/>
    <n v="0"/>
    <n v="0"/>
    <n v="0"/>
    <x v="4"/>
    <x v="2"/>
  </r>
  <r>
    <n v="6327"/>
    <n v="1967"/>
    <s v="Graduation"/>
    <s v="Together"/>
    <n v="65777"/>
    <n v="0"/>
    <n v="0"/>
    <n v="0"/>
    <n v="0"/>
    <n v="0"/>
    <n v="0"/>
    <n v="0"/>
    <x v="2"/>
    <x v="2"/>
  </r>
  <r>
    <n v="6131"/>
    <n v="1980"/>
    <s v="2n Cycle"/>
    <s v="Married"/>
    <n v="70829"/>
    <n v="0"/>
    <n v="0"/>
    <n v="0"/>
    <n v="0"/>
    <n v="0"/>
    <n v="0"/>
    <n v="0"/>
    <x v="0"/>
    <x v="2"/>
  </r>
  <r>
    <n v="5798"/>
    <n v="1973"/>
    <s v="Master"/>
    <s v="Together"/>
    <n v="52247.251353790612"/>
    <n v="0"/>
    <n v="0"/>
    <n v="0"/>
    <n v="0"/>
    <n v="0"/>
    <n v="0"/>
    <n v="0"/>
    <x v="4"/>
    <x v="2"/>
  </r>
  <r>
    <n v="10379"/>
    <n v="1962"/>
    <s v="Master"/>
    <s v="Single"/>
    <n v="59247"/>
    <n v="0"/>
    <n v="0"/>
    <n v="0"/>
    <n v="0"/>
    <n v="0"/>
    <n v="0"/>
    <n v="0"/>
    <x v="0"/>
    <x v="2"/>
  </r>
  <r>
    <n v="606"/>
    <n v="1967"/>
    <s v="Graduation"/>
    <s v="Single"/>
    <n v="25930"/>
    <n v="0"/>
    <n v="0"/>
    <n v="0"/>
    <n v="0"/>
    <n v="0"/>
    <n v="0"/>
    <n v="0"/>
    <x v="0"/>
    <x v="2"/>
  </r>
  <r>
    <n v="7801"/>
    <n v="1959"/>
    <s v="Graduation"/>
    <s v="Together"/>
    <n v="54753"/>
    <n v="0"/>
    <n v="0"/>
    <n v="0"/>
    <n v="0"/>
    <n v="0"/>
    <n v="0"/>
    <n v="0"/>
    <x v="6"/>
    <x v="2"/>
  </r>
  <r>
    <n v="2445"/>
    <n v="1974"/>
    <s v="PhD"/>
    <s v="Together"/>
    <n v="28440"/>
    <n v="0"/>
    <n v="0"/>
    <n v="0"/>
    <n v="0"/>
    <n v="0"/>
    <n v="0"/>
    <n v="0"/>
    <x v="0"/>
    <x v="2"/>
  </r>
  <r>
    <n v="5346"/>
    <n v="1973"/>
    <s v="2n Cycle"/>
    <s v="Married"/>
    <n v="23559"/>
    <n v="0"/>
    <n v="0"/>
    <n v="0"/>
    <n v="0"/>
    <n v="0"/>
    <n v="0"/>
    <n v="0"/>
    <x v="4"/>
    <x v="2"/>
  </r>
  <r>
    <n v="550"/>
    <n v="1952"/>
    <s v="Graduation"/>
    <s v="Divorced"/>
    <n v="62335"/>
    <n v="0"/>
    <n v="0"/>
    <n v="0"/>
    <n v="0"/>
    <n v="0"/>
    <n v="0"/>
    <n v="0"/>
    <x v="0"/>
    <x v="2"/>
  </r>
  <r>
    <n v="4478"/>
    <n v="1979"/>
    <s v="Graduation"/>
    <s v="Married"/>
    <n v="63777"/>
    <n v="0"/>
    <n v="0"/>
    <n v="0"/>
    <n v="0"/>
    <n v="0"/>
    <n v="0"/>
    <n v="0"/>
    <x v="5"/>
    <x v="2"/>
  </r>
  <r>
    <n v="2350"/>
    <n v="1972"/>
    <s v="Graduation"/>
    <s v="Married"/>
    <n v="59666"/>
    <n v="0"/>
    <n v="1"/>
    <n v="0"/>
    <n v="0"/>
    <n v="0"/>
    <n v="0"/>
    <n v="0"/>
    <x v="1"/>
    <x v="0"/>
  </r>
  <r>
    <n v="1118"/>
    <n v="1956"/>
    <s v="Master"/>
    <s v="Married"/>
    <n v="50965"/>
    <n v="1"/>
    <n v="0"/>
    <n v="0"/>
    <n v="0"/>
    <n v="0"/>
    <n v="0"/>
    <n v="0"/>
    <x v="0"/>
    <x v="0"/>
  </r>
  <r>
    <n v="1491"/>
    <n v="1965"/>
    <s v="2n Cycle"/>
    <s v="Together"/>
    <n v="71488"/>
    <n v="0"/>
    <n v="0"/>
    <n v="0"/>
    <n v="0"/>
    <n v="0"/>
    <n v="0"/>
    <n v="0"/>
    <x v="1"/>
    <x v="2"/>
  </r>
  <r>
    <n v="4507"/>
    <n v="1952"/>
    <s v="Graduation"/>
    <s v="Single"/>
    <n v="72228"/>
    <n v="0"/>
    <n v="0"/>
    <n v="0"/>
    <n v="0"/>
    <n v="0"/>
    <n v="0"/>
    <n v="0"/>
    <x v="0"/>
    <x v="2"/>
  </r>
  <r>
    <n v="7023"/>
    <n v="1953"/>
    <s v="PhD"/>
    <s v="Single"/>
    <n v="46231"/>
    <n v="0"/>
    <n v="0"/>
    <n v="0"/>
    <n v="0"/>
    <n v="0"/>
    <n v="0"/>
    <n v="0"/>
    <x v="6"/>
    <x v="2"/>
  </r>
  <r>
    <n v="6977"/>
    <n v="1974"/>
    <s v="Graduation"/>
    <s v="Together"/>
    <n v="75702"/>
    <n v="0"/>
    <n v="0"/>
    <n v="1"/>
    <n v="0"/>
    <n v="0"/>
    <n v="0"/>
    <n v="0"/>
    <x v="0"/>
    <x v="0"/>
  </r>
  <r>
    <n v="4042"/>
    <n v="1971"/>
    <s v="Graduation"/>
    <s v="Divorced"/>
    <n v="43300"/>
    <n v="0"/>
    <n v="0"/>
    <n v="0"/>
    <n v="0"/>
    <n v="0"/>
    <n v="1"/>
    <n v="0"/>
    <x v="1"/>
    <x v="0"/>
  </r>
  <r>
    <n v="7274"/>
    <n v="1957"/>
    <s v="Graduation"/>
    <s v="Married"/>
    <n v="78618"/>
    <n v="0"/>
    <n v="1"/>
    <n v="0"/>
    <n v="0"/>
    <n v="0"/>
    <n v="0"/>
    <n v="0"/>
    <x v="0"/>
    <x v="0"/>
  </r>
  <r>
    <n v="2902"/>
    <n v="1958"/>
    <s v="Graduation"/>
    <s v="Together"/>
    <n v="52247.251353790612"/>
    <n v="0"/>
    <n v="0"/>
    <n v="0"/>
    <n v="0"/>
    <n v="0"/>
    <n v="0"/>
    <n v="0"/>
    <x v="3"/>
    <x v="2"/>
  </r>
  <r>
    <n v="3332"/>
    <n v="1985"/>
    <s v="Graduation"/>
    <s v="Single"/>
    <n v="29760"/>
    <n v="0"/>
    <n v="0"/>
    <n v="0"/>
    <n v="0"/>
    <n v="0"/>
    <n v="0"/>
    <n v="0"/>
    <x v="4"/>
    <x v="2"/>
  </r>
  <r>
    <n v="7433"/>
    <n v="1985"/>
    <s v="Graduation"/>
    <s v="Single"/>
    <n v="29760"/>
    <n v="0"/>
    <n v="0"/>
    <n v="0"/>
    <n v="0"/>
    <n v="0"/>
    <n v="0"/>
    <n v="0"/>
    <x v="0"/>
    <x v="2"/>
  </r>
  <r>
    <n v="9386"/>
    <n v="1962"/>
    <s v="Graduation"/>
    <s v="Together"/>
    <n v="50127"/>
    <n v="0"/>
    <n v="1"/>
    <n v="0"/>
    <n v="0"/>
    <n v="0"/>
    <n v="0"/>
    <n v="0"/>
    <x v="0"/>
    <x v="0"/>
  </r>
  <r>
    <n v="5176"/>
    <n v="1988"/>
    <s v="Graduation"/>
    <s v="Together"/>
    <n v="29604"/>
    <n v="1"/>
    <n v="0"/>
    <n v="0"/>
    <n v="0"/>
    <n v="0"/>
    <n v="0"/>
    <n v="0"/>
    <x v="6"/>
    <x v="0"/>
  </r>
  <r>
    <n v="10323"/>
    <n v="1952"/>
    <s v="Graduation"/>
    <s v="Married"/>
    <n v="49413"/>
    <n v="0"/>
    <n v="0"/>
    <n v="0"/>
    <n v="0"/>
    <n v="0"/>
    <n v="0"/>
    <n v="0"/>
    <x v="0"/>
    <x v="2"/>
  </r>
  <r>
    <n v="4682"/>
    <n v="1958"/>
    <s v="Graduation"/>
    <s v="Married"/>
    <n v="51876"/>
    <n v="0"/>
    <n v="0"/>
    <n v="0"/>
    <n v="0"/>
    <n v="0"/>
    <n v="0"/>
    <n v="0"/>
    <x v="4"/>
    <x v="2"/>
  </r>
  <r>
    <n v="3083"/>
    <n v="1974"/>
    <s v="Graduation"/>
    <s v="Married"/>
    <n v="45837"/>
    <n v="0"/>
    <n v="0"/>
    <n v="0"/>
    <n v="0"/>
    <n v="0"/>
    <n v="0"/>
    <n v="0"/>
    <x v="0"/>
    <x v="2"/>
  </r>
  <r>
    <n v="8015"/>
    <n v="1962"/>
    <s v="PhD"/>
    <s v="Divorced"/>
    <n v="85696"/>
    <n v="0"/>
    <n v="0"/>
    <n v="0"/>
    <n v="0"/>
    <n v="0"/>
    <n v="1"/>
    <n v="0"/>
    <x v="0"/>
    <x v="0"/>
  </r>
  <r>
    <n v="1745"/>
    <n v="1962"/>
    <s v="PhD"/>
    <s v="Divorced"/>
    <n v="85696"/>
    <n v="0"/>
    <n v="0"/>
    <n v="0"/>
    <n v="0"/>
    <n v="0"/>
    <n v="1"/>
    <n v="0"/>
    <x v="0"/>
    <x v="0"/>
  </r>
  <r>
    <n v="3136"/>
    <n v="1962"/>
    <s v="Master"/>
    <s v="Divorced"/>
    <n v="59432"/>
    <n v="0"/>
    <n v="0"/>
    <n v="0"/>
    <n v="0"/>
    <n v="0"/>
    <n v="0"/>
    <n v="0"/>
    <x v="0"/>
    <x v="2"/>
  </r>
  <r>
    <n v="6991"/>
    <n v="1951"/>
    <s v="Graduation"/>
    <s v="Divorced"/>
    <n v="43185"/>
    <n v="0"/>
    <n v="0"/>
    <n v="0"/>
    <n v="0"/>
    <n v="0"/>
    <n v="0"/>
    <n v="0"/>
    <x v="3"/>
    <x v="2"/>
  </r>
  <r>
    <n v="8132"/>
    <n v="1975"/>
    <s v="PhD"/>
    <s v="Married"/>
    <n v="60631"/>
    <n v="0"/>
    <n v="1"/>
    <n v="0"/>
    <n v="0"/>
    <n v="0"/>
    <n v="0"/>
    <n v="0"/>
    <x v="4"/>
    <x v="0"/>
  </r>
  <r>
    <n v="503"/>
    <n v="1985"/>
    <s v="Master"/>
    <s v="Married"/>
    <n v="20559"/>
    <n v="0"/>
    <n v="0"/>
    <n v="0"/>
    <n v="0"/>
    <n v="0"/>
    <n v="0"/>
    <n v="0"/>
    <x v="3"/>
    <x v="2"/>
  </r>
  <r>
    <n v="8148"/>
    <n v="1956"/>
    <s v="Master"/>
    <s v="Together"/>
    <n v="50898"/>
    <n v="0"/>
    <n v="0"/>
    <n v="0"/>
    <n v="0"/>
    <n v="0"/>
    <n v="0"/>
    <n v="0"/>
    <x v="6"/>
    <x v="2"/>
  </r>
  <r>
    <n v="2736"/>
    <n v="1978"/>
    <s v="Graduation"/>
    <s v="Married"/>
    <n v="73807"/>
    <n v="0"/>
    <n v="0"/>
    <n v="0"/>
    <n v="0"/>
    <n v="0"/>
    <n v="0"/>
    <n v="0"/>
    <x v="5"/>
    <x v="2"/>
  </r>
  <r>
    <n v="8162"/>
    <n v="1956"/>
    <s v="Master"/>
    <s v="Together"/>
    <n v="14661"/>
    <n v="0"/>
    <n v="0"/>
    <n v="0"/>
    <n v="0"/>
    <n v="0"/>
    <n v="0"/>
    <n v="0"/>
    <x v="0"/>
    <x v="2"/>
  </r>
  <r>
    <n v="692"/>
    <n v="1954"/>
    <s v="Graduation"/>
    <s v="Together"/>
    <n v="36807"/>
    <n v="0"/>
    <n v="0"/>
    <n v="0"/>
    <n v="0"/>
    <n v="0"/>
    <n v="0"/>
    <n v="0"/>
    <x v="5"/>
    <x v="2"/>
  </r>
  <r>
    <n v="7706"/>
    <n v="1975"/>
    <s v="2n Cycle"/>
    <s v="Together"/>
    <n v="46772"/>
    <n v="1"/>
    <n v="0"/>
    <n v="0"/>
    <n v="0"/>
    <n v="0"/>
    <n v="0"/>
    <n v="0"/>
    <x v="1"/>
    <x v="0"/>
  </r>
  <r>
    <n v="9298"/>
    <n v="1947"/>
    <s v="PhD"/>
    <s v="Together"/>
    <n v="81574"/>
    <n v="0"/>
    <n v="1"/>
    <n v="1"/>
    <n v="0"/>
    <n v="0"/>
    <n v="0"/>
    <n v="0"/>
    <x v="6"/>
    <x v="1"/>
  </r>
  <r>
    <n v="2986"/>
    <n v="1976"/>
    <s v="Graduation"/>
    <s v="Married"/>
    <n v="30772"/>
    <n v="0"/>
    <n v="0"/>
    <n v="0"/>
    <n v="0"/>
    <n v="0"/>
    <n v="0"/>
    <n v="0"/>
    <x v="1"/>
    <x v="2"/>
  </r>
  <r>
    <n v="10812"/>
    <n v="1978"/>
    <s v="PhD"/>
    <s v="Married"/>
    <n v="46377"/>
    <n v="0"/>
    <n v="0"/>
    <n v="0"/>
    <n v="0"/>
    <n v="0"/>
    <n v="0"/>
    <n v="0"/>
    <x v="6"/>
    <x v="2"/>
  </r>
  <r>
    <n v="2909"/>
    <n v="1974"/>
    <s v="PhD"/>
    <s v="Married"/>
    <n v="78128"/>
    <n v="0"/>
    <n v="1"/>
    <n v="1"/>
    <n v="0"/>
    <n v="0"/>
    <n v="0"/>
    <n v="0"/>
    <x v="4"/>
    <x v="1"/>
  </r>
  <r>
    <n v="6974"/>
    <n v="1972"/>
    <s v="PhD"/>
    <s v="Together"/>
    <n v="83443"/>
    <n v="0"/>
    <n v="0"/>
    <n v="0"/>
    <n v="0"/>
    <n v="0"/>
    <n v="0"/>
    <n v="0"/>
    <x v="4"/>
    <x v="2"/>
  </r>
  <r>
    <n v="9140"/>
    <n v="1960"/>
    <s v="2n Cycle"/>
    <s v="Together"/>
    <n v="50523"/>
    <n v="0"/>
    <n v="0"/>
    <n v="0"/>
    <n v="0"/>
    <n v="0"/>
    <n v="0"/>
    <n v="0"/>
    <x v="2"/>
    <x v="2"/>
  </r>
  <r>
    <n v="4554"/>
    <n v="1965"/>
    <s v="Graduation"/>
    <s v="Together"/>
    <n v="47009"/>
    <n v="0"/>
    <n v="0"/>
    <n v="0"/>
    <n v="0"/>
    <n v="0"/>
    <n v="0"/>
    <n v="0"/>
    <x v="0"/>
    <x v="2"/>
  </r>
  <r>
    <n v="7791"/>
    <n v="1967"/>
    <s v="Master"/>
    <s v="Married"/>
    <n v="37054"/>
    <n v="0"/>
    <n v="0"/>
    <n v="0"/>
    <n v="0"/>
    <n v="0"/>
    <n v="0"/>
    <n v="0"/>
    <x v="6"/>
    <x v="2"/>
  </r>
  <r>
    <n v="5455"/>
    <n v="1971"/>
    <s v="PhD"/>
    <s v="Married"/>
    <n v="32011"/>
    <n v="0"/>
    <n v="0"/>
    <n v="0"/>
    <n v="0"/>
    <n v="0"/>
    <n v="0"/>
    <n v="0"/>
    <x v="0"/>
    <x v="2"/>
  </r>
  <r>
    <n v="7960"/>
    <n v="1962"/>
    <s v="2n Cycle"/>
    <s v="Together"/>
    <n v="82122"/>
    <n v="0"/>
    <n v="0"/>
    <n v="1"/>
    <n v="0"/>
    <n v="0"/>
    <n v="0"/>
    <n v="0"/>
    <x v="0"/>
    <x v="0"/>
  </r>
  <r>
    <n v="3426"/>
    <n v="1975"/>
    <s v="Graduation"/>
    <s v="Divorced"/>
    <n v="70300"/>
    <n v="0"/>
    <n v="0"/>
    <n v="0"/>
    <n v="0"/>
    <n v="0"/>
    <n v="0"/>
    <n v="0"/>
    <x v="0"/>
    <x v="2"/>
  </r>
  <r>
    <n v="5316"/>
    <n v="1976"/>
    <s v="Master"/>
    <s v="Together"/>
    <n v="21024"/>
    <n v="0"/>
    <n v="0"/>
    <n v="0"/>
    <n v="0"/>
    <n v="0"/>
    <n v="0"/>
    <n v="0"/>
    <x v="0"/>
    <x v="2"/>
  </r>
  <r>
    <n v="1404"/>
    <n v="1968"/>
    <s v="Graduation"/>
    <s v="Together"/>
    <n v="34916"/>
    <n v="0"/>
    <n v="0"/>
    <n v="0"/>
    <n v="0"/>
    <n v="0"/>
    <n v="0"/>
    <n v="0"/>
    <x v="6"/>
    <x v="2"/>
  </r>
  <r>
    <n v="10598"/>
    <n v="1967"/>
    <s v="Graduation"/>
    <s v="Together"/>
    <n v="27943"/>
    <n v="0"/>
    <n v="0"/>
    <n v="0"/>
    <n v="0"/>
    <n v="0"/>
    <n v="0"/>
    <n v="0"/>
    <x v="0"/>
    <x v="2"/>
  </r>
  <r>
    <n v="8212"/>
    <n v="1971"/>
    <s v="Master"/>
    <s v="Married"/>
    <n v="39791"/>
    <n v="0"/>
    <n v="0"/>
    <n v="0"/>
    <n v="0"/>
    <n v="0"/>
    <n v="0"/>
    <n v="0"/>
    <x v="0"/>
    <x v="2"/>
  </r>
  <r>
    <n v="3233"/>
    <n v="1965"/>
    <s v="PhD"/>
    <s v="Married"/>
    <n v="62745"/>
    <n v="0"/>
    <n v="0"/>
    <n v="0"/>
    <n v="0"/>
    <n v="0"/>
    <n v="0"/>
    <n v="0"/>
    <x v="6"/>
    <x v="2"/>
  </r>
  <r>
    <n v="7892"/>
    <n v="1969"/>
    <s v="Graduation"/>
    <s v="Single"/>
    <n v="18589"/>
    <n v="0"/>
    <n v="0"/>
    <n v="0"/>
    <n v="0"/>
    <n v="0"/>
    <n v="0"/>
    <n v="0"/>
    <x v="2"/>
    <x v="2"/>
  </r>
  <r>
    <n v="2975"/>
    <n v="1976"/>
    <s v="Graduation"/>
    <s v="Together"/>
    <n v="85606"/>
    <n v="0"/>
    <n v="0"/>
    <n v="0"/>
    <n v="1"/>
    <n v="0"/>
    <n v="0"/>
    <n v="0"/>
    <x v="0"/>
    <x v="0"/>
  </r>
  <r>
    <n v="5043"/>
    <n v="1951"/>
    <s v="Basic"/>
    <s v="Married"/>
    <n v="26997"/>
    <n v="0"/>
    <n v="0"/>
    <n v="0"/>
    <n v="0"/>
    <n v="0"/>
    <n v="0"/>
    <n v="0"/>
    <x v="0"/>
    <x v="2"/>
  </r>
  <r>
    <n v="3104"/>
    <n v="1961"/>
    <s v="Graduation"/>
    <s v="Single"/>
    <n v="82332"/>
    <n v="0"/>
    <n v="0"/>
    <n v="1"/>
    <n v="0"/>
    <n v="0"/>
    <n v="1"/>
    <n v="0"/>
    <x v="4"/>
    <x v="1"/>
  </r>
  <r>
    <n v="10854"/>
    <n v="1970"/>
    <s v="PhD"/>
    <s v="Married"/>
    <n v="38853"/>
    <n v="0"/>
    <n v="0"/>
    <n v="0"/>
    <n v="0"/>
    <n v="0"/>
    <n v="0"/>
    <n v="0"/>
    <x v="5"/>
    <x v="2"/>
  </r>
  <r>
    <n v="7419"/>
    <n v="1968"/>
    <s v="Master"/>
    <s v="Divorced"/>
    <n v="27071"/>
    <n v="0"/>
    <n v="0"/>
    <n v="0"/>
    <n v="0"/>
    <n v="0"/>
    <n v="0"/>
    <n v="0"/>
    <x v="0"/>
    <x v="2"/>
  </r>
  <r>
    <n v="5558"/>
    <n v="1954"/>
    <s v="PhD"/>
    <s v="Single"/>
    <n v="90933"/>
    <n v="0"/>
    <n v="0"/>
    <n v="1"/>
    <n v="0"/>
    <n v="0"/>
    <n v="0"/>
    <n v="0"/>
    <x v="0"/>
    <x v="0"/>
  </r>
  <r>
    <n v="832"/>
    <n v="1966"/>
    <s v="PhD"/>
    <s v="Together"/>
    <n v="65814"/>
    <n v="0"/>
    <n v="0"/>
    <n v="0"/>
    <n v="0"/>
    <n v="0"/>
    <n v="0"/>
    <n v="0"/>
    <x v="0"/>
    <x v="2"/>
  </r>
  <r>
    <n v="4964"/>
    <n v="1958"/>
    <s v="PhD"/>
    <s v="Together"/>
    <n v="74250"/>
    <n v="0"/>
    <n v="0"/>
    <n v="0"/>
    <n v="0"/>
    <n v="0"/>
    <n v="0"/>
    <n v="0"/>
    <x v="1"/>
    <x v="2"/>
  </r>
  <r>
    <n v="11030"/>
    <n v="1976"/>
    <s v="Master"/>
    <s v="Married"/>
    <n v="33181"/>
    <n v="1"/>
    <n v="0"/>
    <n v="0"/>
    <n v="0"/>
    <n v="0"/>
    <n v="0"/>
    <n v="0"/>
    <x v="0"/>
    <x v="0"/>
  </r>
  <r>
    <n v="4587"/>
    <n v="1944"/>
    <s v="Master"/>
    <s v="Widow"/>
    <n v="45006"/>
    <n v="0"/>
    <n v="0"/>
    <n v="0"/>
    <n v="0"/>
    <n v="0"/>
    <n v="0"/>
    <n v="0"/>
    <x v="0"/>
    <x v="2"/>
  </r>
  <r>
    <n v="450"/>
    <n v="1958"/>
    <s v="Master"/>
    <s v="Together"/>
    <n v="42315"/>
    <n v="0"/>
    <n v="0"/>
    <n v="0"/>
    <n v="0"/>
    <n v="0"/>
    <n v="0"/>
    <n v="0"/>
    <x v="2"/>
    <x v="2"/>
  </r>
  <r>
    <n v="11031"/>
    <n v="1950"/>
    <s v="PhD"/>
    <s v="Married"/>
    <n v="48699"/>
    <n v="0"/>
    <n v="0"/>
    <n v="0"/>
    <n v="0"/>
    <n v="0"/>
    <n v="0"/>
    <n v="0"/>
    <x v="3"/>
    <x v="2"/>
  </r>
  <r>
    <n v="4990"/>
    <n v="1954"/>
    <s v="Graduation"/>
    <s v="Married"/>
    <n v="59111"/>
    <n v="0"/>
    <n v="0"/>
    <n v="0"/>
    <n v="0"/>
    <n v="0"/>
    <n v="0"/>
    <n v="0"/>
    <x v="3"/>
    <x v="2"/>
  </r>
  <r>
    <n v="221"/>
    <n v="1955"/>
    <s v="Graduation"/>
    <s v="Married"/>
    <n v="48726"/>
    <n v="0"/>
    <n v="0"/>
    <n v="0"/>
    <n v="0"/>
    <n v="0"/>
    <n v="0"/>
    <n v="0"/>
    <x v="4"/>
    <x v="2"/>
  </r>
  <r>
    <n v="4351"/>
    <n v="1955"/>
    <s v="Graduation"/>
    <s v="Divorced"/>
    <n v="37244"/>
    <n v="1"/>
    <n v="0"/>
    <n v="0"/>
    <n v="0"/>
    <n v="0"/>
    <n v="0"/>
    <n v="0"/>
    <x v="0"/>
    <x v="0"/>
  </r>
  <r>
    <n v="1357"/>
    <n v="1970"/>
    <s v="Graduation"/>
    <s v="Together"/>
    <n v="74854"/>
    <n v="0"/>
    <n v="0"/>
    <n v="0"/>
    <n v="0"/>
    <n v="0"/>
    <n v="0"/>
    <n v="0"/>
    <x v="4"/>
    <x v="2"/>
  </r>
  <r>
    <n v="5667"/>
    <n v="1964"/>
    <s v="PhD"/>
    <s v="Married"/>
    <n v="60896"/>
    <n v="0"/>
    <n v="0"/>
    <n v="0"/>
    <n v="0"/>
    <n v="0"/>
    <n v="1"/>
    <n v="0"/>
    <x v="1"/>
    <x v="0"/>
  </r>
  <r>
    <n v="8867"/>
    <n v="1988"/>
    <s v="PhD"/>
    <s v="Married"/>
    <n v="67546"/>
    <n v="0"/>
    <n v="0"/>
    <n v="0"/>
    <n v="0"/>
    <n v="0"/>
    <n v="0"/>
    <n v="0"/>
    <x v="6"/>
    <x v="2"/>
  </r>
  <r>
    <n v="2747"/>
    <n v="1988"/>
    <s v="PhD"/>
    <s v="Married"/>
    <n v="67546"/>
    <n v="0"/>
    <n v="0"/>
    <n v="0"/>
    <n v="0"/>
    <n v="0"/>
    <n v="0"/>
    <n v="0"/>
    <x v="0"/>
    <x v="2"/>
  </r>
  <r>
    <n v="7422"/>
    <n v="1987"/>
    <s v="Graduation"/>
    <s v="Single"/>
    <n v="46923"/>
    <n v="0"/>
    <n v="0"/>
    <n v="0"/>
    <n v="0"/>
    <n v="0"/>
    <n v="0"/>
    <n v="0"/>
    <x v="0"/>
    <x v="2"/>
  </r>
  <r>
    <n v="4148"/>
    <n v="1972"/>
    <s v="Graduation"/>
    <s v="Married"/>
    <n v="38988"/>
    <n v="0"/>
    <n v="0"/>
    <n v="0"/>
    <n v="0"/>
    <n v="0"/>
    <n v="0"/>
    <n v="0"/>
    <x v="0"/>
    <x v="2"/>
  </r>
  <r>
    <n v="9516"/>
    <n v="1971"/>
    <s v="2n Cycle"/>
    <s v="Divorced"/>
    <n v="49118"/>
    <n v="0"/>
    <n v="1"/>
    <n v="0"/>
    <n v="0"/>
    <n v="1"/>
    <n v="1"/>
    <n v="0"/>
    <x v="0"/>
    <x v="3"/>
  </r>
  <r>
    <n v="1291"/>
    <n v="1978"/>
    <s v="PhD"/>
    <s v="Together"/>
    <n v="27683"/>
    <n v="0"/>
    <n v="0"/>
    <n v="0"/>
    <n v="0"/>
    <n v="0"/>
    <n v="0"/>
    <n v="0"/>
    <x v="0"/>
    <x v="2"/>
  </r>
  <r>
    <n v="1833"/>
    <n v="1974"/>
    <s v="PhD"/>
    <s v="Single"/>
    <n v="39190"/>
    <n v="0"/>
    <n v="0"/>
    <n v="0"/>
    <n v="0"/>
    <n v="0"/>
    <n v="0"/>
    <n v="0"/>
    <x v="0"/>
    <x v="2"/>
  </r>
  <r>
    <n v="7270"/>
    <n v="1981"/>
    <s v="Graduation"/>
    <s v="Divorced"/>
    <n v="56981"/>
    <n v="0"/>
    <n v="1"/>
    <n v="0"/>
    <n v="0"/>
    <n v="0"/>
    <n v="0"/>
    <n v="0"/>
    <x v="6"/>
    <x v="0"/>
  </r>
  <r>
    <n v="8182"/>
    <n v="1984"/>
    <s v="Graduation"/>
    <s v="Married"/>
    <n v="23228"/>
    <n v="0"/>
    <n v="0"/>
    <n v="0"/>
    <n v="0"/>
    <n v="0"/>
    <n v="0"/>
    <n v="0"/>
    <x v="1"/>
    <x v="2"/>
  </r>
  <r>
    <n v="10394"/>
    <n v="1984"/>
    <s v="Graduation"/>
    <s v="Married"/>
    <n v="90000"/>
    <n v="1"/>
    <n v="0"/>
    <n v="1"/>
    <n v="1"/>
    <n v="0"/>
    <n v="0"/>
    <n v="0"/>
    <x v="1"/>
    <x v="3"/>
  </r>
  <r>
    <n v="1142"/>
    <n v="1953"/>
    <s v="PhD"/>
    <s v="Married"/>
    <n v="55707"/>
    <n v="0"/>
    <n v="0"/>
    <n v="0"/>
    <n v="0"/>
    <n v="0"/>
    <n v="0"/>
    <n v="0"/>
    <x v="0"/>
    <x v="2"/>
  </r>
  <r>
    <n v="451"/>
    <n v="1989"/>
    <s v="Graduation"/>
    <s v="Single"/>
    <n v="9255"/>
    <n v="0"/>
    <n v="0"/>
    <n v="0"/>
    <n v="0"/>
    <n v="0"/>
    <n v="0"/>
    <n v="0"/>
    <x v="5"/>
    <x v="2"/>
  </r>
  <r>
    <n v="7128"/>
    <n v="1977"/>
    <s v="PhD"/>
    <s v="Single"/>
    <n v="42997"/>
    <n v="0"/>
    <n v="0"/>
    <n v="0"/>
    <n v="0"/>
    <n v="0"/>
    <n v="0"/>
    <n v="0"/>
    <x v="0"/>
    <x v="2"/>
  </r>
  <r>
    <n v="10678"/>
    <n v="1959"/>
    <s v="Graduation"/>
    <s v="Together"/>
    <n v="71232"/>
    <n v="0"/>
    <n v="0"/>
    <n v="0"/>
    <n v="0"/>
    <n v="0"/>
    <n v="0"/>
    <n v="0"/>
    <x v="0"/>
    <x v="2"/>
  </r>
  <r>
    <n v="7755"/>
    <n v="1954"/>
    <s v="PhD"/>
    <s v="Married"/>
    <n v="57744"/>
    <n v="0"/>
    <n v="0"/>
    <n v="0"/>
    <n v="0"/>
    <n v="0"/>
    <n v="0"/>
    <n v="0"/>
    <x v="0"/>
    <x v="2"/>
  </r>
  <r>
    <n v="4754"/>
    <n v="1966"/>
    <s v="Master"/>
    <s v="Married"/>
    <n v="33585"/>
    <n v="0"/>
    <n v="0"/>
    <n v="0"/>
    <n v="0"/>
    <n v="0"/>
    <n v="0"/>
    <n v="0"/>
    <x v="0"/>
    <x v="2"/>
  </r>
  <r>
    <n v="20"/>
    <n v="1965"/>
    <s v="2n Cycle"/>
    <s v="Married"/>
    <n v="46891"/>
    <n v="0"/>
    <n v="0"/>
    <n v="0"/>
    <n v="0"/>
    <n v="0"/>
    <n v="0"/>
    <n v="0"/>
    <x v="4"/>
    <x v="2"/>
  </r>
  <r>
    <n v="2246"/>
    <n v="1965"/>
    <s v="2n Cycle"/>
    <s v="Married"/>
    <n v="46891"/>
    <n v="0"/>
    <n v="0"/>
    <n v="0"/>
    <n v="0"/>
    <n v="0"/>
    <n v="0"/>
    <n v="0"/>
    <x v="0"/>
    <x v="2"/>
  </r>
  <r>
    <n v="10307"/>
    <n v="1956"/>
    <s v="Graduation"/>
    <s v="Married"/>
    <n v="50387"/>
    <n v="0"/>
    <n v="0"/>
    <n v="0"/>
    <n v="0"/>
    <n v="0"/>
    <n v="0"/>
    <n v="0"/>
    <x v="0"/>
    <x v="2"/>
  </r>
  <r>
    <n v="2147"/>
    <n v="1969"/>
    <s v="Graduation"/>
    <s v="Together"/>
    <n v="76653"/>
    <n v="0"/>
    <n v="0"/>
    <n v="1"/>
    <n v="1"/>
    <n v="0"/>
    <n v="0"/>
    <n v="0"/>
    <x v="0"/>
    <x v="1"/>
  </r>
  <r>
    <n v="10590"/>
    <n v="1956"/>
    <s v="PhD"/>
    <s v="Together"/>
    <n v="76542"/>
    <n v="0"/>
    <n v="0"/>
    <n v="0"/>
    <n v="0"/>
    <n v="0"/>
    <n v="0"/>
    <n v="0"/>
    <x v="0"/>
    <x v="2"/>
  </r>
  <r>
    <n v="6565"/>
    <n v="1949"/>
    <s v="Master"/>
    <s v="Married"/>
    <n v="76995"/>
    <n v="0"/>
    <n v="0"/>
    <n v="0"/>
    <n v="1"/>
    <n v="0"/>
    <n v="0"/>
    <n v="0"/>
    <x v="2"/>
    <x v="0"/>
  </r>
  <r>
    <n v="6619"/>
    <n v="1978"/>
    <s v="Graduation"/>
    <s v="Married"/>
    <n v="38415"/>
    <n v="0"/>
    <n v="0"/>
    <n v="0"/>
    <n v="0"/>
    <n v="0"/>
    <n v="0"/>
    <n v="0"/>
    <x v="0"/>
    <x v="2"/>
  </r>
  <r>
    <n v="4817"/>
    <n v="1956"/>
    <s v="Graduation"/>
    <s v="Divorced"/>
    <n v="22304"/>
    <n v="0"/>
    <n v="0"/>
    <n v="0"/>
    <n v="0"/>
    <n v="0"/>
    <n v="0"/>
    <n v="0"/>
    <x v="0"/>
    <x v="2"/>
  </r>
  <r>
    <n v="4508"/>
    <n v="1952"/>
    <s v="Graduation"/>
    <s v="Single"/>
    <n v="75127"/>
    <n v="0"/>
    <n v="0"/>
    <n v="0"/>
    <n v="0"/>
    <n v="0"/>
    <n v="0"/>
    <n v="0"/>
    <x v="4"/>
    <x v="2"/>
  </r>
  <r>
    <n v="4843"/>
    <n v="1952"/>
    <s v="Graduation"/>
    <s v="Single"/>
    <n v="75127"/>
    <n v="0"/>
    <n v="0"/>
    <n v="0"/>
    <n v="0"/>
    <n v="0"/>
    <n v="0"/>
    <n v="0"/>
    <x v="6"/>
    <x v="2"/>
  </r>
  <r>
    <n v="9197"/>
    <n v="1953"/>
    <s v="Graduation"/>
    <s v="Married"/>
    <n v="39722"/>
    <n v="0"/>
    <n v="0"/>
    <n v="0"/>
    <n v="0"/>
    <n v="0"/>
    <n v="0"/>
    <n v="0"/>
    <x v="0"/>
    <x v="2"/>
  </r>
  <r>
    <n v="6237"/>
    <n v="1966"/>
    <s v="PhD"/>
    <s v="Single"/>
    <n v="7144"/>
    <n v="0"/>
    <n v="0"/>
    <n v="0"/>
    <n v="0"/>
    <n v="0"/>
    <n v="0"/>
    <n v="0"/>
    <x v="0"/>
    <x v="2"/>
  </r>
  <r>
    <n v="6515"/>
    <n v="1977"/>
    <s v="Graduation"/>
    <s v="Together"/>
    <n v="39771"/>
    <n v="0"/>
    <n v="0"/>
    <n v="0"/>
    <n v="0"/>
    <n v="0"/>
    <n v="0"/>
    <n v="0"/>
    <x v="6"/>
    <x v="2"/>
  </r>
  <r>
    <n v="5954"/>
    <n v="1972"/>
    <s v="Master"/>
    <s v="Divorced"/>
    <n v="42618"/>
    <n v="0"/>
    <n v="0"/>
    <n v="0"/>
    <n v="0"/>
    <n v="0"/>
    <n v="0"/>
    <n v="0"/>
    <x v="0"/>
    <x v="2"/>
  </r>
  <r>
    <n v="7938"/>
    <n v="1958"/>
    <s v="PhD"/>
    <s v="Together"/>
    <n v="51518"/>
    <n v="0"/>
    <n v="0"/>
    <n v="0"/>
    <n v="0"/>
    <n v="0"/>
    <n v="0"/>
    <n v="0"/>
    <x v="4"/>
    <x v="2"/>
  </r>
  <r>
    <n v="961"/>
    <n v="1972"/>
    <s v="Graduation"/>
    <s v="Married"/>
    <n v="74716"/>
    <n v="0"/>
    <n v="0"/>
    <n v="0"/>
    <n v="0"/>
    <n v="0"/>
    <n v="0"/>
    <n v="0"/>
    <x v="0"/>
    <x v="2"/>
  </r>
  <r>
    <n v="1764"/>
    <n v="1975"/>
    <s v="Graduation"/>
    <s v="Single"/>
    <n v="33955"/>
    <n v="0"/>
    <n v="0"/>
    <n v="0"/>
    <n v="0"/>
    <n v="0"/>
    <n v="0"/>
    <n v="0"/>
    <x v="6"/>
    <x v="2"/>
  </r>
  <r>
    <n v="1916"/>
    <n v="1954"/>
    <s v="Master"/>
    <s v="Married"/>
    <n v="45736"/>
    <n v="0"/>
    <n v="0"/>
    <n v="0"/>
    <n v="0"/>
    <n v="0"/>
    <n v="0"/>
    <n v="0"/>
    <x v="4"/>
    <x v="2"/>
  </r>
  <r>
    <n v="6941"/>
    <n v="1971"/>
    <s v="Graduation"/>
    <s v="Single"/>
    <n v="31632"/>
    <n v="0"/>
    <n v="0"/>
    <n v="0"/>
    <n v="0"/>
    <n v="0"/>
    <n v="0"/>
    <n v="0"/>
    <x v="0"/>
    <x v="2"/>
  </r>
  <r>
    <n v="5562"/>
    <n v="1974"/>
    <s v="Graduation"/>
    <s v="Married"/>
    <n v="60093"/>
    <n v="0"/>
    <n v="0"/>
    <n v="0"/>
    <n v="0"/>
    <n v="0"/>
    <n v="0"/>
    <n v="0"/>
    <x v="0"/>
    <x v="2"/>
  </r>
  <r>
    <n v="1517"/>
    <n v="1969"/>
    <s v="Graduation"/>
    <s v="Single"/>
    <n v="30822"/>
    <n v="0"/>
    <n v="0"/>
    <n v="0"/>
    <n v="0"/>
    <n v="0"/>
    <n v="0"/>
    <n v="0"/>
    <x v="0"/>
    <x v="2"/>
  </r>
  <r>
    <n v="7286"/>
    <n v="1968"/>
    <s v="Graduation"/>
    <s v="Together"/>
    <n v="41728"/>
    <n v="0"/>
    <n v="0"/>
    <n v="0"/>
    <n v="0"/>
    <n v="0"/>
    <n v="0"/>
    <n v="0"/>
    <x v="3"/>
    <x v="2"/>
  </r>
  <r>
    <n v="4687"/>
    <n v="1958"/>
    <s v="Master"/>
    <s v="Married"/>
    <n v="80739"/>
    <n v="0"/>
    <n v="0"/>
    <n v="0"/>
    <n v="0"/>
    <n v="0"/>
    <n v="0"/>
    <n v="0"/>
    <x v="0"/>
    <x v="2"/>
  </r>
  <r>
    <n v="5631"/>
    <n v="1991"/>
    <s v="Graduation"/>
    <s v="Single"/>
    <n v="49767"/>
    <n v="0"/>
    <n v="0"/>
    <n v="0"/>
    <n v="0"/>
    <n v="0"/>
    <n v="0"/>
    <n v="0"/>
    <x v="2"/>
    <x v="2"/>
  </r>
  <r>
    <n v="1951"/>
    <n v="1981"/>
    <s v="Basic"/>
    <s v="Married"/>
    <n v="34445"/>
    <n v="0"/>
    <n v="0"/>
    <n v="0"/>
    <n v="0"/>
    <n v="0"/>
    <n v="0"/>
    <n v="0"/>
    <x v="0"/>
    <x v="2"/>
  </r>
  <r>
    <n v="123"/>
    <n v="1951"/>
    <s v="Graduation"/>
    <s v="Widow"/>
    <n v="67046"/>
    <n v="0"/>
    <n v="0"/>
    <n v="0"/>
    <n v="0"/>
    <n v="0"/>
    <n v="0"/>
    <n v="0"/>
    <x v="3"/>
    <x v="2"/>
  </r>
  <r>
    <n v="9451"/>
    <n v="1965"/>
    <s v="Graduation"/>
    <s v="Married"/>
    <n v="73538"/>
    <n v="0"/>
    <n v="0"/>
    <n v="0"/>
    <n v="0"/>
    <n v="0"/>
    <n v="0"/>
    <n v="0"/>
    <x v="1"/>
    <x v="2"/>
  </r>
  <r>
    <n v="7396"/>
    <n v="1966"/>
    <s v="Graduation"/>
    <s v="Married"/>
    <n v="80398"/>
    <n v="0"/>
    <n v="0"/>
    <n v="1"/>
    <n v="0"/>
    <n v="0"/>
    <n v="0"/>
    <n v="0"/>
    <x v="0"/>
    <x v="0"/>
  </r>
  <r>
    <n v="3298"/>
    <n v="1956"/>
    <s v="Master"/>
    <s v="Married"/>
    <n v="52973"/>
    <n v="0"/>
    <n v="0"/>
    <n v="0"/>
    <n v="0"/>
    <n v="0"/>
    <n v="0"/>
    <n v="0"/>
    <x v="6"/>
    <x v="2"/>
  </r>
  <r>
    <n v="6730"/>
    <n v="1954"/>
    <s v="Graduation"/>
    <s v="Married"/>
    <n v="38998"/>
    <n v="0"/>
    <n v="0"/>
    <n v="0"/>
    <n v="0"/>
    <n v="0"/>
    <n v="0"/>
    <n v="1"/>
    <x v="0"/>
    <x v="2"/>
  </r>
  <r>
    <n v="9916"/>
    <n v="1954"/>
    <s v="Graduation"/>
    <s v="Married"/>
    <n v="38998"/>
    <n v="0"/>
    <n v="0"/>
    <n v="0"/>
    <n v="0"/>
    <n v="0"/>
    <n v="0"/>
    <n v="1"/>
    <x v="6"/>
    <x v="2"/>
  </r>
  <r>
    <n v="2227"/>
    <n v="1958"/>
    <s v="2n Cycle"/>
    <s v="Together"/>
    <n v="26490"/>
    <n v="0"/>
    <n v="0"/>
    <n v="0"/>
    <n v="0"/>
    <n v="0"/>
    <n v="0"/>
    <n v="0"/>
    <x v="6"/>
    <x v="2"/>
  </r>
  <r>
    <n v="946"/>
    <n v="1958"/>
    <s v="2n Cycle"/>
    <s v="Together"/>
    <n v="26490"/>
    <n v="0"/>
    <n v="0"/>
    <n v="0"/>
    <n v="0"/>
    <n v="0"/>
    <n v="0"/>
    <n v="0"/>
    <x v="0"/>
    <x v="2"/>
  </r>
  <r>
    <n v="3745"/>
    <n v="1988"/>
    <s v="2n Cycle"/>
    <s v="Married"/>
    <n v="23331"/>
    <n v="0"/>
    <n v="0"/>
    <n v="0"/>
    <n v="0"/>
    <n v="0"/>
    <n v="0"/>
    <n v="0"/>
    <x v="5"/>
    <x v="2"/>
  </r>
  <r>
    <n v="4094"/>
    <n v="1961"/>
    <s v="Graduation"/>
    <s v="Married"/>
    <n v="60544"/>
    <n v="0"/>
    <n v="0"/>
    <n v="0"/>
    <n v="0"/>
    <n v="0"/>
    <n v="0"/>
    <n v="0"/>
    <x v="3"/>
    <x v="2"/>
  </r>
  <r>
    <n v="8588"/>
    <n v="1961"/>
    <s v="Graduation"/>
    <s v="Married"/>
    <n v="60544"/>
    <n v="0"/>
    <n v="0"/>
    <n v="0"/>
    <n v="0"/>
    <n v="0"/>
    <n v="0"/>
    <n v="0"/>
    <x v="4"/>
    <x v="2"/>
  </r>
  <r>
    <n v="3916"/>
    <n v="1971"/>
    <s v="PhD"/>
    <s v="Together"/>
    <n v="49269"/>
    <n v="0"/>
    <n v="0"/>
    <n v="0"/>
    <n v="0"/>
    <n v="0"/>
    <n v="0"/>
    <n v="0"/>
    <x v="0"/>
    <x v="2"/>
  </r>
  <r>
    <n v="9135"/>
    <n v="1950"/>
    <s v="Graduation"/>
    <s v="Together"/>
    <n v="27203"/>
    <n v="0"/>
    <n v="0"/>
    <n v="0"/>
    <n v="0"/>
    <n v="0"/>
    <n v="0"/>
    <n v="0"/>
    <x v="0"/>
    <x v="2"/>
  </r>
  <r>
    <n v="1755"/>
    <n v="1988"/>
    <s v="2n Cycle"/>
    <s v="Together"/>
    <n v="45204"/>
    <n v="0"/>
    <n v="0"/>
    <n v="0"/>
    <n v="0"/>
    <n v="0"/>
    <n v="0"/>
    <n v="0"/>
    <x v="6"/>
    <x v="2"/>
  </r>
  <r>
    <n v="2875"/>
    <n v="1978"/>
    <s v="Graduation"/>
    <s v="Married"/>
    <n v="67023"/>
    <n v="0"/>
    <n v="0"/>
    <n v="0"/>
    <n v="0"/>
    <n v="0"/>
    <n v="0"/>
    <n v="1"/>
    <x v="0"/>
    <x v="2"/>
  </r>
  <r>
    <n v="2008"/>
    <n v="1978"/>
    <s v="Graduation"/>
    <s v="Married"/>
    <n v="77583"/>
    <n v="0"/>
    <n v="0"/>
    <n v="0"/>
    <n v="1"/>
    <n v="0"/>
    <n v="0"/>
    <n v="0"/>
    <x v="6"/>
    <x v="0"/>
  </r>
  <r>
    <n v="10925"/>
    <n v="1983"/>
    <s v="Graduation"/>
    <s v="Married"/>
    <n v="76630"/>
    <n v="0"/>
    <n v="0"/>
    <n v="0"/>
    <n v="0"/>
    <n v="0"/>
    <n v="0"/>
    <n v="0"/>
    <x v="6"/>
    <x v="2"/>
  </r>
  <r>
    <n v="1604"/>
    <n v="1960"/>
    <s v="Master"/>
    <s v="Married"/>
    <n v="47353"/>
    <n v="0"/>
    <n v="0"/>
    <n v="0"/>
    <n v="0"/>
    <n v="0"/>
    <n v="0"/>
    <n v="0"/>
    <x v="0"/>
    <x v="2"/>
  </r>
  <r>
    <n v="5389"/>
    <n v="1964"/>
    <s v="Graduation"/>
    <s v="Married"/>
    <n v="48920"/>
    <n v="0"/>
    <n v="1"/>
    <n v="0"/>
    <n v="0"/>
    <n v="0"/>
    <n v="0"/>
    <n v="0"/>
    <x v="0"/>
    <x v="0"/>
  </r>
  <r>
    <n v="2878"/>
    <n v="1947"/>
    <s v="PhD"/>
    <s v="Married"/>
    <n v="67472"/>
    <n v="0"/>
    <n v="0"/>
    <n v="0"/>
    <n v="0"/>
    <n v="0"/>
    <n v="0"/>
    <n v="0"/>
    <x v="0"/>
    <x v="2"/>
  </r>
  <r>
    <n v="4440"/>
    <n v="1964"/>
    <s v="Master"/>
    <s v="Married"/>
    <n v="64100"/>
    <n v="0"/>
    <n v="1"/>
    <n v="0"/>
    <n v="0"/>
    <n v="0"/>
    <n v="0"/>
    <n v="0"/>
    <x v="6"/>
    <x v="0"/>
  </r>
  <r>
    <n v="1324"/>
    <n v="1988"/>
    <s v="Graduation"/>
    <s v="Married"/>
    <n v="38872"/>
    <n v="0"/>
    <n v="0"/>
    <n v="0"/>
    <n v="0"/>
    <n v="0"/>
    <n v="0"/>
    <n v="0"/>
    <x v="5"/>
    <x v="2"/>
  </r>
  <r>
    <n v="6262"/>
    <n v="1962"/>
    <s v="Master"/>
    <s v="Single"/>
    <n v="72217"/>
    <n v="0"/>
    <n v="0"/>
    <n v="0"/>
    <n v="0"/>
    <n v="0"/>
    <n v="0"/>
    <n v="0"/>
    <x v="4"/>
    <x v="2"/>
  </r>
  <r>
    <n v="3628"/>
    <n v="1987"/>
    <s v="Basic"/>
    <s v="Single"/>
    <n v="15038"/>
    <n v="0"/>
    <n v="0"/>
    <n v="0"/>
    <n v="0"/>
    <n v="0"/>
    <n v="0"/>
    <n v="0"/>
    <x v="0"/>
    <x v="2"/>
  </r>
  <r>
    <n v="3641"/>
    <n v="1976"/>
    <s v="Graduation"/>
    <s v="Married"/>
    <n v="13624"/>
    <n v="0"/>
    <n v="0"/>
    <n v="0"/>
    <n v="0"/>
    <n v="0"/>
    <n v="0"/>
    <n v="0"/>
    <x v="0"/>
    <x v="2"/>
  </r>
  <r>
    <n v="322"/>
    <n v="1978"/>
    <s v="Graduation"/>
    <s v="Together"/>
    <n v="42554"/>
    <n v="0"/>
    <n v="0"/>
    <n v="0"/>
    <n v="0"/>
    <n v="0"/>
    <n v="0"/>
    <n v="0"/>
    <x v="3"/>
    <x v="2"/>
  </r>
  <r>
    <n v="175"/>
    <n v="1986"/>
    <s v="Graduation"/>
    <s v="Married"/>
    <n v="71952"/>
    <n v="1"/>
    <n v="0"/>
    <n v="1"/>
    <n v="0"/>
    <n v="0"/>
    <n v="0"/>
    <n v="0"/>
    <x v="0"/>
    <x v="1"/>
  </r>
  <r>
    <n v="6988"/>
    <n v="1986"/>
    <s v="Graduation"/>
    <s v="Married"/>
    <n v="71952"/>
    <n v="1"/>
    <n v="0"/>
    <n v="1"/>
    <n v="0"/>
    <n v="0"/>
    <n v="0"/>
    <n v="0"/>
    <x v="3"/>
    <x v="1"/>
  </r>
  <r>
    <n v="8204"/>
    <n v="1971"/>
    <s v="2n Cycle"/>
    <s v="Married"/>
    <n v="78041"/>
    <n v="0"/>
    <n v="0"/>
    <n v="0"/>
    <n v="0"/>
    <n v="0"/>
    <n v="0"/>
    <n v="0"/>
    <x v="4"/>
    <x v="2"/>
  </r>
  <r>
    <n v="7476"/>
    <n v="1964"/>
    <s v="Master"/>
    <s v="Single"/>
    <n v="63972"/>
    <n v="0"/>
    <n v="1"/>
    <n v="0"/>
    <n v="0"/>
    <n v="0"/>
    <n v="0"/>
    <n v="0"/>
    <x v="6"/>
    <x v="0"/>
  </r>
  <r>
    <n v="5221"/>
    <n v="1957"/>
    <s v="Graduation"/>
    <s v="Married"/>
    <n v="52852"/>
    <n v="1"/>
    <n v="0"/>
    <n v="0"/>
    <n v="0"/>
    <n v="0"/>
    <n v="0"/>
    <n v="0"/>
    <x v="4"/>
    <x v="0"/>
  </r>
  <r>
    <n v="8970"/>
    <n v="1972"/>
    <s v="PhD"/>
    <s v="Married"/>
    <n v="62010"/>
    <n v="0"/>
    <n v="0"/>
    <n v="0"/>
    <n v="0"/>
    <n v="0"/>
    <n v="0"/>
    <n v="0"/>
    <x v="0"/>
    <x v="2"/>
  </r>
  <r>
    <n v="9286"/>
    <n v="1960"/>
    <s v="Master"/>
    <s v="Together"/>
    <n v="83151"/>
    <n v="0"/>
    <n v="0"/>
    <n v="0"/>
    <n v="0"/>
    <n v="0"/>
    <n v="0"/>
    <n v="0"/>
    <x v="0"/>
    <x v="2"/>
  </r>
  <r>
    <n v="5831"/>
    <n v="1967"/>
    <s v="Graduation"/>
    <s v="Married"/>
    <n v="77870"/>
    <n v="0"/>
    <n v="1"/>
    <n v="0"/>
    <n v="1"/>
    <n v="0"/>
    <n v="1"/>
    <n v="0"/>
    <x v="0"/>
    <x v="3"/>
  </r>
  <r>
    <n v="1010"/>
    <n v="1977"/>
    <s v="Graduation"/>
    <s v="Together"/>
    <n v="46931"/>
    <n v="0"/>
    <n v="0"/>
    <n v="0"/>
    <n v="0"/>
    <n v="0"/>
    <n v="0"/>
    <n v="0"/>
    <x v="0"/>
    <x v="2"/>
  </r>
  <r>
    <n v="11074"/>
    <n v="1977"/>
    <s v="Graduation"/>
    <s v="Single"/>
    <n v="85072"/>
    <n v="0"/>
    <n v="0"/>
    <n v="0"/>
    <n v="0"/>
    <n v="0"/>
    <n v="0"/>
    <n v="0"/>
    <x v="6"/>
    <x v="2"/>
  </r>
  <r>
    <n v="5896"/>
    <n v="1987"/>
    <s v="Master"/>
    <s v="Married"/>
    <n v="73395"/>
    <n v="0"/>
    <n v="0"/>
    <n v="0"/>
    <n v="0"/>
    <n v="0"/>
    <n v="0"/>
    <n v="0"/>
    <x v="0"/>
    <x v="2"/>
  </r>
  <r>
    <n v="3515"/>
    <n v="1952"/>
    <s v="Graduation"/>
    <s v="Single"/>
    <n v="62307"/>
    <n v="0"/>
    <n v="0"/>
    <n v="0"/>
    <n v="0"/>
    <n v="0"/>
    <n v="0"/>
    <n v="0"/>
    <x v="0"/>
    <x v="2"/>
  </r>
  <r>
    <n v="5324"/>
    <n v="1981"/>
    <s v="PhD"/>
    <s v="Married"/>
    <n v="58293"/>
    <n v="0"/>
    <n v="0"/>
    <n v="0"/>
    <n v="0"/>
    <n v="0"/>
    <n v="0"/>
    <n v="0"/>
    <x v="2"/>
    <x v="2"/>
  </r>
  <r>
    <n v="6534"/>
    <n v="1974"/>
    <s v="Graduation"/>
    <s v="Together"/>
    <n v="47889"/>
    <n v="0"/>
    <n v="0"/>
    <n v="0"/>
    <n v="0"/>
    <n v="0"/>
    <n v="0"/>
    <n v="0"/>
    <x v="6"/>
    <x v="2"/>
  </r>
  <r>
    <n v="8373"/>
    <n v="1979"/>
    <s v="Basic"/>
    <s v="Together"/>
    <n v="24594"/>
    <n v="0"/>
    <n v="0"/>
    <n v="0"/>
    <n v="0"/>
    <n v="0"/>
    <n v="0"/>
    <n v="0"/>
    <x v="1"/>
    <x v="2"/>
  </r>
  <r>
    <n v="3829"/>
    <n v="1979"/>
    <s v="Basic"/>
    <s v="Together"/>
    <n v="24594"/>
    <n v="0"/>
    <n v="0"/>
    <n v="0"/>
    <n v="0"/>
    <n v="0"/>
    <n v="0"/>
    <n v="0"/>
    <x v="6"/>
    <x v="2"/>
  </r>
  <r>
    <n v="4501"/>
    <n v="1965"/>
    <s v="Master"/>
    <s v="Single"/>
    <n v="69882"/>
    <n v="0"/>
    <n v="0"/>
    <n v="0"/>
    <n v="0"/>
    <n v="0"/>
    <n v="0"/>
    <n v="0"/>
    <x v="0"/>
    <x v="2"/>
  </r>
  <r>
    <n v="4179"/>
    <n v="1959"/>
    <s v="Graduation"/>
    <s v="Together"/>
    <n v="24221"/>
    <n v="0"/>
    <n v="0"/>
    <n v="0"/>
    <n v="0"/>
    <n v="0"/>
    <n v="0"/>
    <n v="0"/>
    <x v="0"/>
    <x v="2"/>
  </r>
  <r>
    <n v="2292"/>
    <n v="1985"/>
    <s v="Graduation"/>
    <s v="Single"/>
    <n v="22327"/>
    <n v="0"/>
    <n v="0"/>
    <n v="0"/>
    <n v="0"/>
    <n v="0"/>
    <n v="0"/>
    <n v="0"/>
    <x v="0"/>
    <x v="2"/>
  </r>
  <r>
    <n v="9239"/>
    <n v="1961"/>
    <s v="Master"/>
    <s v="Married"/>
    <n v="61923"/>
    <n v="0"/>
    <n v="0"/>
    <n v="0"/>
    <n v="0"/>
    <n v="0"/>
    <n v="0"/>
    <n v="0"/>
    <x v="2"/>
    <x v="2"/>
  </r>
  <r>
    <n v="8953"/>
    <n v="1965"/>
    <s v="Master"/>
    <s v="Single"/>
    <n v="35791"/>
    <n v="0"/>
    <n v="0"/>
    <n v="0"/>
    <n v="0"/>
    <n v="0"/>
    <n v="0"/>
    <n v="0"/>
    <x v="0"/>
    <x v="2"/>
  </r>
  <r>
    <n v="10258"/>
    <n v="1965"/>
    <s v="Master"/>
    <s v="Single"/>
    <n v="35791"/>
    <n v="0"/>
    <n v="0"/>
    <n v="0"/>
    <n v="0"/>
    <n v="0"/>
    <n v="0"/>
    <n v="0"/>
    <x v="2"/>
    <x v="2"/>
  </r>
  <r>
    <n v="3520"/>
    <n v="1990"/>
    <s v="Master"/>
    <s v="Single"/>
    <n v="91172"/>
    <n v="1"/>
    <n v="0"/>
    <n v="1"/>
    <n v="1"/>
    <n v="1"/>
    <n v="1"/>
    <n v="0"/>
    <x v="1"/>
    <x v="4"/>
  </r>
  <r>
    <n v="10402"/>
    <n v="1967"/>
    <s v="Graduation"/>
    <s v="Married"/>
    <n v="35441"/>
    <n v="0"/>
    <n v="0"/>
    <n v="0"/>
    <n v="0"/>
    <n v="0"/>
    <n v="0"/>
    <n v="0"/>
    <x v="1"/>
    <x v="2"/>
  </r>
  <r>
    <n v="11114"/>
    <n v="1970"/>
    <s v="Graduation"/>
    <s v="Together"/>
    <n v="19656"/>
    <n v="0"/>
    <n v="0"/>
    <n v="0"/>
    <n v="0"/>
    <n v="0"/>
    <n v="0"/>
    <n v="0"/>
    <x v="0"/>
    <x v="2"/>
  </r>
  <r>
    <n v="9553"/>
    <n v="1987"/>
    <s v="Graduation"/>
    <s v="Married"/>
    <n v="7500"/>
    <n v="0"/>
    <n v="0"/>
    <n v="0"/>
    <n v="0"/>
    <n v="0"/>
    <n v="0"/>
    <n v="0"/>
    <x v="5"/>
    <x v="2"/>
  </r>
  <r>
    <n v="6055"/>
    <n v="1979"/>
    <s v="Graduation"/>
    <s v="Married"/>
    <n v="71626"/>
    <n v="0"/>
    <n v="1"/>
    <n v="0"/>
    <n v="0"/>
    <n v="0"/>
    <n v="0"/>
    <n v="0"/>
    <x v="0"/>
    <x v="0"/>
  </r>
  <r>
    <n v="4786"/>
    <n v="1977"/>
    <s v="Graduation"/>
    <s v="Married"/>
    <n v="75330"/>
    <n v="0"/>
    <n v="0"/>
    <n v="0"/>
    <n v="0"/>
    <n v="0"/>
    <n v="0"/>
    <n v="0"/>
    <x v="2"/>
    <x v="2"/>
  </r>
  <r>
    <n v="5015"/>
    <n v="1976"/>
    <s v="Master"/>
    <s v="Married"/>
    <n v="34529"/>
    <n v="0"/>
    <n v="0"/>
    <n v="0"/>
    <n v="0"/>
    <n v="0"/>
    <n v="0"/>
    <n v="0"/>
    <x v="0"/>
    <x v="2"/>
  </r>
  <r>
    <n v="8560"/>
    <n v="1992"/>
    <s v="Graduation"/>
    <s v="Single"/>
    <n v="48789"/>
    <n v="0"/>
    <n v="0"/>
    <n v="0"/>
    <n v="0"/>
    <n v="0"/>
    <n v="0"/>
    <n v="0"/>
    <x v="1"/>
    <x v="2"/>
  </r>
  <r>
    <n v="3469"/>
    <n v="1977"/>
    <s v="PhD"/>
    <s v="Divorced"/>
    <n v="34487"/>
    <n v="0"/>
    <n v="0"/>
    <n v="0"/>
    <n v="0"/>
    <n v="0"/>
    <n v="0"/>
    <n v="0"/>
    <x v="0"/>
    <x v="2"/>
  </r>
  <r>
    <n v="5885"/>
    <n v="1973"/>
    <s v="2n Cycle"/>
    <s v="Married"/>
    <n v="35688"/>
    <n v="0"/>
    <n v="0"/>
    <n v="0"/>
    <n v="0"/>
    <n v="0"/>
    <n v="0"/>
    <n v="0"/>
    <x v="1"/>
    <x v="2"/>
  </r>
  <r>
    <n v="3310"/>
    <n v="1973"/>
    <s v="2n Cycle"/>
    <s v="Married"/>
    <n v="35688"/>
    <n v="0"/>
    <n v="0"/>
    <n v="0"/>
    <n v="0"/>
    <n v="0"/>
    <n v="0"/>
    <n v="0"/>
    <x v="0"/>
    <x v="2"/>
  </r>
  <r>
    <n v="2134"/>
    <n v="1952"/>
    <s v="Graduation"/>
    <s v="Single"/>
    <n v="53700"/>
    <n v="0"/>
    <n v="0"/>
    <n v="0"/>
    <n v="0"/>
    <n v="0"/>
    <n v="0"/>
    <n v="0"/>
    <x v="6"/>
    <x v="2"/>
  </r>
  <r>
    <n v="2532"/>
    <n v="1987"/>
    <s v="Master"/>
    <s v="Single"/>
    <n v="73454"/>
    <n v="1"/>
    <n v="0"/>
    <n v="0"/>
    <n v="0"/>
    <n v="0"/>
    <n v="0"/>
    <n v="0"/>
    <x v="0"/>
    <x v="0"/>
  </r>
  <r>
    <n v="2579"/>
    <n v="1957"/>
    <s v="Graduation"/>
    <s v="Married"/>
    <n v="71113"/>
    <n v="0"/>
    <n v="0"/>
    <n v="0"/>
    <n v="0"/>
    <n v="0"/>
    <n v="0"/>
    <n v="0"/>
    <x v="0"/>
    <x v="2"/>
  </r>
  <r>
    <n v="3117"/>
    <n v="1955"/>
    <s v="Graduation"/>
    <s v="Single"/>
    <n v="52247.251353790612"/>
    <n v="0"/>
    <n v="0"/>
    <n v="0"/>
    <n v="0"/>
    <n v="0"/>
    <n v="0"/>
    <n v="0"/>
    <x v="3"/>
    <x v="2"/>
  </r>
  <r>
    <n v="5623"/>
    <n v="1980"/>
    <s v="Master"/>
    <s v="Married"/>
    <n v="31535"/>
    <n v="1"/>
    <n v="0"/>
    <n v="0"/>
    <n v="0"/>
    <n v="0"/>
    <n v="0"/>
    <n v="0"/>
    <x v="0"/>
    <x v="0"/>
  </r>
  <r>
    <n v="4789"/>
    <n v="1953"/>
    <s v="Graduation"/>
    <s v="Together"/>
    <n v="80812"/>
    <n v="1"/>
    <n v="0"/>
    <n v="1"/>
    <n v="1"/>
    <n v="0"/>
    <n v="0"/>
    <n v="0"/>
    <x v="5"/>
    <x v="3"/>
  </r>
  <r>
    <n v="9523"/>
    <n v="1982"/>
    <s v="Graduation"/>
    <s v="Together"/>
    <n v="40479"/>
    <n v="0"/>
    <n v="0"/>
    <n v="0"/>
    <n v="0"/>
    <n v="0"/>
    <n v="0"/>
    <n v="0"/>
    <x v="0"/>
    <x v="2"/>
  </r>
  <r>
    <n v="5268"/>
    <n v="1960"/>
    <s v="Graduation"/>
    <s v="Married"/>
    <n v="29440"/>
    <n v="0"/>
    <n v="0"/>
    <n v="0"/>
    <n v="0"/>
    <n v="0"/>
    <n v="0"/>
    <n v="0"/>
    <x v="4"/>
    <x v="2"/>
  </r>
  <r>
    <n v="1545"/>
    <n v="1986"/>
    <s v="Graduation"/>
    <s v="Married"/>
    <n v="38508"/>
    <n v="0"/>
    <n v="0"/>
    <n v="0"/>
    <n v="0"/>
    <n v="0"/>
    <n v="0"/>
    <n v="0"/>
    <x v="0"/>
    <x v="2"/>
  </r>
  <r>
    <n v="2254"/>
    <n v="1983"/>
    <s v="Graduation"/>
    <s v="Married"/>
    <n v="69520"/>
    <n v="0"/>
    <n v="0"/>
    <n v="0"/>
    <n v="0"/>
    <n v="0"/>
    <n v="0"/>
    <n v="0"/>
    <x v="3"/>
    <x v="2"/>
  </r>
  <r>
    <n v="2661"/>
    <n v="1964"/>
    <s v="Graduation"/>
    <s v="Single"/>
    <n v="18701"/>
    <n v="0"/>
    <n v="0"/>
    <n v="0"/>
    <n v="0"/>
    <n v="0"/>
    <n v="0"/>
    <n v="0"/>
    <x v="6"/>
    <x v="2"/>
  </r>
  <r>
    <n v="3130"/>
    <n v="1964"/>
    <s v="Graduation"/>
    <s v="Single"/>
    <n v="18701"/>
    <n v="0"/>
    <n v="0"/>
    <n v="0"/>
    <n v="0"/>
    <n v="0"/>
    <n v="0"/>
    <n v="0"/>
    <x v="0"/>
    <x v="2"/>
  </r>
  <r>
    <n v="5847"/>
    <n v="1969"/>
    <s v="Graduation"/>
    <s v="Divorced"/>
    <n v="69901"/>
    <n v="0"/>
    <n v="0"/>
    <n v="0"/>
    <n v="0"/>
    <n v="0"/>
    <n v="0"/>
    <n v="0"/>
    <x v="0"/>
    <x v="2"/>
  </r>
  <r>
    <n v="5863"/>
    <n v="1953"/>
    <s v="Graduation"/>
    <s v="Married"/>
    <n v="47703"/>
    <n v="0"/>
    <n v="0"/>
    <n v="0"/>
    <n v="0"/>
    <n v="0"/>
    <n v="0"/>
    <n v="0"/>
    <x v="0"/>
    <x v="2"/>
  </r>
  <r>
    <n v="999"/>
    <n v="1991"/>
    <s v="Graduation"/>
    <s v="Single"/>
    <n v="86037"/>
    <n v="0"/>
    <n v="1"/>
    <n v="1"/>
    <n v="0"/>
    <n v="0"/>
    <n v="1"/>
    <n v="0"/>
    <x v="1"/>
    <x v="3"/>
  </r>
  <r>
    <n v="2931"/>
    <n v="1978"/>
    <s v="Graduation"/>
    <s v="Divorced"/>
    <n v="71847"/>
    <n v="0"/>
    <n v="0"/>
    <n v="0"/>
    <n v="1"/>
    <n v="0"/>
    <n v="0"/>
    <n v="0"/>
    <x v="0"/>
    <x v="0"/>
  </r>
  <r>
    <n v="1890"/>
    <n v="1971"/>
    <s v="2n Cycle"/>
    <s v="Together"/>
    <n v="42033"/>
    <n v="0"/>
    <n v="0"/>
    <n v="0"/>
    <n v="0"/>
    <n v="0"/>
    <n v="0"/>
    <n v="0"/>
    <x v="0"/>
    <x v="2"/>
  </r>
  <r>
    <n v="5589"/>
    <n v="1964"/>
    <s v="Graduation"/>
    <s v="Divorced"/>
    <n v="51983"/>
    <n v="0"/>
    <n v="0"/>
    <n v="0"/>
    <n v="0"/>
    <n v="0"/>
    <n v="0"/>
    <n v="0"/>
    <x v="5"/>
    <x v="2"/>
  </r>
  <r>
    <n v="10172"/>
    <n v="1988"/>
    <s v="Graduation"/>
    <s v="Single"/>
    <n v="68655"/>
    <n v="0"/>
    <n v="0"/>
    <n v="0"/>
    <n v="0"/>
    <n v="0"/>
    <n v="0"/>
    <n v="0"/>
    <x v="0"/>
    <x v="2"/>
  </r>
  <r>
    <n v="6729"/>
    <n v="1988"/>
    <s v="Graduation"/>
    <s v="Single"/>
    <n v="68655"/>
    <n v="0"/>
    <n v="0"/>
    <n v="0"/>
    <n v="0"/>
    <n v="0"/>
    <n v="0"/>
    <n v="0"/>
    <x v="6"/>
    <x v="2"/>
  </r>
  <r>
    <n v="10492"/>
    <n v="1959"/>
    <s v="Graduation"/>
    <s v="Together"/>
    <n v="38285"/>
    <n v="0"/>
    <n v="0"/>
    <n v="0"/>
    <n v="0"/>
    <n v="0"/>
    <n v="0"/>
    <n v="0"/>
    <x v="5"/>
    <x v="2"/>
  </r>
  <r>
    <n v="2939"/>
    <n v="1970"/>
    <s v="Master"/>
    <s v="Together"/>
    <n v="79419"/>
    <n v="0"/>
    <n v="0"/>
    <n v="0"/>
    <n v="0"/>
    <n v="0"/>
    <n v="0"/>
    <n v="0"/>
    <x v="1"/>
    <x v="2"/>
  </r>
  <r>
    <n v="5948"/>
    <n v="1975"/>
    <s v="Graduation"/>
    <s v="Single"/>
    <n v="57338"/>
    <n v="0"/>
    <n v="0"/>
    <n v="0"/>
    <n v="0"/>
    <n v="0"/>
    <n v="0"/>
    <n v="0"/>
    <x v="2"/>
    <x v="2"/>
  </r>
  <r>
    <n v="574"/>
    <n v="1964"/>
    <s v="Graduation"/>
    <s v="Married"/>
    <n v="42523"/>
    <n v="0"/>
    <n v="0"/>
    <n v="0"/>
    <n v="0"/>
    <n v="0"/>
    <n v="0"/>
    <n v="0"/>
    <x v="4"/>
    <x v="2"/>
  </r>
  <r>
    <n v="3266"/>
    <n v="1964"/>
    <s v="Graduation"/>
    <s v="Married"/>
    <n v="42523"/>
    <n v="0"/>
    <n v="0"/>
    <n v="0"/>
    <n v="0"/>
    <n v="0"/>
    <n v="0"/>
    <n v="0"/>
    <x v="1"/>
    <x v="2"/>
  </r>
  <r>
    <n v="10500"/>
    <n v="1984"/>
    <s v="Graduation"/>
    <s v="Married"/>
    <n v="31761"/>
    <n v="0"/>
    <n v="0"/>
    <n v="0"/>
    <n v="0"/>
    <n v="0"/>
    <n v="0"/>
    <n v="0"/>
    <x v="3"/>
    <x v="2"/>
  </r>
  <r>
    <n v="7987"/>
    <n v="1969"/>
    <s v="Graduation"/>
    <s v="Married"/>
    <n v="65747"/>
    <n v="0"/>
    <n v="1"/>
    <n v="0"/>
    <n v="0"/>
    <n v="0"/>
    <n v="0"/>
    <n v="0"/>
    <x v="1"/>
    <x v="0"/>
  </r>
  <r>
    <n v="1135"/>
    <n v="1960"/>
    <s v="Master"/>
    <s v="Together"/>
    <n v="17144"/>
    <n v="0"/>
    <n v="0"/>
    <n v="0"/>
    <n v="0"/>
    <n v="0"/>
    <n v="0"/>
    <n v="0"/>
    <x v="1"/>
    <x v="2"/>
  </r>
  <r>
    <n v="24"/>
    <n v="1960"/>
    <s v="Master"/>
    <s v="Together"/>
    <n v="17144"/>
    <n v="0"/>
    <n v="0"/>
    <n v="0"/>
    <n v="0"/>
    <n v="0"/>
    <n v="0"/>
    <n v="0"/>
    <x v="6"/>
    <x v="2"/>
  </r>
  <r>
    <n v="7244"/>
    <n v="1951"/>
    <s v="Graduation"/>
    <s v="Single"/>
    <n v="52247.251353790612"/>
    <n v="0"/>
    <n v="0"/>
    <n v="0"/>
    <n v="0"/>
    <n v="0"/>
    <n v="0"/>
    <n v="0"/>
    <x v="3"/>
    <x v="2"/>
  </r>
  <r>
    <n v="1966"/>
    <n v="1965"/>
    <s v="PhD"/>
    <s v="Married"/>
    <n v="84618"/>
    <n v="0"/>
    <n v="0"/>
    <n v="1"/>
    <n v="0"/>
    <n v="0"/>
    <n v="0"/>
    <n v="0"/>
    <x v="3"/>
    <x v="0"/>
  </r>
  <r>
    <n v="7789"/>
    <n v="1965"/>
    <s v="PhD"/>
    <s v="Married"/>
    <n v="84618"/>
    <n v="0"/>
    <n v="0"/>
    <n v="1"/>
    <n v="0"/>
    <n v="0"/>
    <n v="0"/>
    <n v="0"/>
    <x v="0"/>
    <x v="0"/>
  </r>
  <r>
    <n v="3336"/>
    <n v="1948"/>
    <s v="PhD"/>
    <s v="Together"/>
    <n v="66375"/>
    <n v="1"/>
    <n v="0"/>
    <n v="0"/>
    <n v="0"/>
    <n v="0"/>
    <n v="0"/>
    <n v="0"/>
    <x v="3"/>
    <x v="0"/>
  </r>
  <r>
    <n v="5644"/>
    <n v="1957"/>
    <s v="Graduation"/>
    <s v="Together"/>
    <n v="42213"/>
    <n v="0"/>
    <n v="1"/>
    <n v="0"/>
    <n v="0"/>
    <n v="0"/>
    <n v="0"/>
    <n v="0"/>
    <x v="0"/>
    <x v="0"/>
  </r>
  <r>
    <n v="1295"/>
    <n v="1963"/>
    <s v="Graduation"/>
    <s v="Married"/>
    <n v="52247.251353790612"/>
    <n v="0"/>
    <n v="0"/>
    <n v="0"/>
    <n v="0"/>
    <n v="0"/>
    <n v="0"/>
    <n v="0"/>
    <x v="1"/>
    <x v="2"/>
  </r>
  <r>
    <n v="10262"/>
    <n v="1980"/>
    <s v="Graduation"/>
    <s v="Married"/>
    <n v="15072"/>
    <n v="0"/>
    <n v="0"/>
    <n v="0"/>
    <n v="0"/>
    <n v="0"/>
    <n v="0"/>
    <n v="0"/>
    <x v="5"/>
    <x v="2"/>
  </r>
  <r>
    <n v="456"/>
    <n v="1986"/>
    <s v="2n Cycle"/>
    <s v="Married"/>
    <n v="7500"/>
    <n v="0"/>
    <n v="0"/>
    <n v="0"/>
    <n v="0"/>
    <n v="0"/>
    <n v="0"/>
    <n v="0"/>
    <x v="0"/>
    <x v="2"/>
  </r>
  <r>
    <n v="3270"/>
    <n v="1978"/>
    <s v="2n Cycle"/>
    <s v="Together"/>
    <n v="17117"/>
    <n v="0"/>
    <n v="0"/>
    <n v="0"/>
    <n v="0"/>
    <n v="0"/>
    <n v="0"/>
    <n v="0"/>
    <x v="6"/>
    <x v="2"/>
  </r>
  <r>
    <n v="5748"/>
    <n v="1965"/>
    <s v="Graduation"/>
    <s v="Married"/>
    <n v="59754"/>
    <n v="0"/>
    <n v="0"/>
    <n v="0"/>
    <n v="0"/>
    <n v="0"/>
    <n v="1"/>
    <n v="0"/>
    <x v="6"/>
    <x v="0"/>
  </r>
  <r>
    <n v="8952"/>
    <n v="1953"/>
    <s v="Master"/>
    <s v="Married"/>
    <n v="65569"/>
    <n v="0"/>
    <n v="0"/>
    <n v="0"/>
    <n v="0"/>
    <n v="0"/>
    <n v="0"/>
    <n v="0"/>
    <x v="0"/>
    <x v="2"/>
  </r>
  <r>
    <n v="3921"/>
    <n v="1952"/>
    <s v="2n Cycle"/>
    <s v="Widow"/>
    <n v="28457"/>
    <n v="0"/>
    <n v="0"/>
    <n v="0"/>
    <n v="0"/>
    <n v="0"/>
    <n v="0"/>
    <n v="0"/>
    <x v="0"/>
    <x v="2"/>
  </r>
  <r>
    <n v="9826"/>
    <n v="1972"/>
    <s v="PhD"/>
    <s v="Single"/>
    <n v="86857"/>
    <n v="0"/>
    <n v="0"/>
    <n v="0"/>
    <n v="0"/>
    <n v="0"/>
    <n v="1"/>
    <n v="0"/>
    <x v="2"/>
    <x v="0"/>
  </r>
  <r>
    <n v="5830"/>
    <n v="1972"/>
    <s v="PhD"/>
    <s v="Single"/>
    <n v="86857"/>
    <n v="0"/>
    <n v="0"/>
    <n v="0"/>
    <n v="0"/>
    <n v="0"/>
    <n v="1"/>
    <n v="0"/>
    <x v="6"/>
    <x v="0"/>
  </r>
  <r>
    <n v="8310"/>
    <n v="1964"/>
    <s v="Graduation"/>
    <s v="Together"/>
    <n v="68142"/>
    <n v="0"/>
    <n v="0"/>
    <n v="0"/>
    <n v="0"/>
    <n v="0"/>
    <n v="0"/>
    <n v="0"/>
    <x v="0"/>
    <x v="2"/>
  </r>
  <r>
    <n v="6382"/>
    <n v="1953"/>
    <s v="Graduation"/>
    <s v="Together"/>
    <n v="48794"/>
    <n v="0"/>
    <n v="0"/>
    <n v="0"/>
    <n v="0"/>
    <n v="0"/>
    <n v="0"/>
    <n v="0"/>
    <x v="2"/>
    <x v="2"/>
  </r>
  <r>
    <n v="8439"/>
    <n v="1964"/>
    <s v="Graduation"/>
    <s v="Together"/>
    <n v="63404"/>
    <n v="0"/>
    <n v="0"/>
    <n v="0"/>
    <n v="1"/>
    <n v="0"/>
    <n v="0"/>
    <n v="0"/>
    <x v="0"/>
    <x v="0"/>
  </r>
  <r>
    <n v="7613"/>
    <n v="1974"/>
    <s v="2n Cycle"/>
    <s v="Together"/>
    <n v="49669"/>
    <n v="0"/>
    <n v="0"/>
    <n v="0"/>
    <n v="0"/>
    <n v="0"/>
    <n v="0"/>
    <n v="0"/>
    <x v="0"/>
    <x v="2"/>
  </r>
  <r>
    <n v="48"/>
    <n v="1964"/>
    <s v="Graduation"/>
    <s v="Together"/>
    <n v="55761"/>
    <n v="0"/>
    <n v="1"/>
    <n v="0"/>
    <n v="0"/>
    <n v="0"/>
    <n v="0"/>
    <n v="0"/>
    <x v="0"/>
    <x v="0"/>
  </r>
  <r>
    <n v="5046"/>
    <n v="1958"/>
    <s v="Graduation"/>
    <s v="Divorced"/>
    <n v="78331"/>
    <n v="0"/>
    <n v="0"/>
    <n v="0"/>
    <n v="0"/>
    <n v="0"/>
    <n v="0"/>
    <n v="0"/>
    <x v="6"/>
    <x v="2"/>
  </r>
  <r>
    <n v="3231"/>
    <n v="1973"/>
    <s v="Graduation"/>
    <s v="Married"/>
    <n v="37971"/>
    <n v="0"/>
    <n v="0"/>
    <n v="0"/>
    <n v="0"/>
    <n v="0"/>
    <n v="0"/>
    <n v="0"/>
    <x v="2"/>
    <x v="2"/>
  </r>
  <r>
    <n v="7181"/>
    <n v="1977"/>
    <s v="Graduation"/>
    <s v="Married"/>
    <n v="30368"/>
    <n v="0"/>
    <n v="0"/>
    <n v="0"/>
    <n v="0"/>
    <n v="0"/>
    <n v="0"/>
    <n v="0"/>
    <x v="0"/>
    <x v="2"/>
  </r>
  <r>
    <n v="1663"/>
    <n v="1978"/>
    <s v="PhD"/>
    <s v="Together"/>
    <n v="34043"/>
    <n v="0"/>
    <n v="0"/>
    <n v="0"/>
    <n v="0"/>
    <n v="0"/>
    <n v="0"/>
    <n v="0"/>
    <x v="0"/>
    <x v="2"/>
  </r>
  <r>
    <n v="5441"/>
    <n v="1965"/>
    <s v="PhD"/>
    <s v="Widow"/>
    <n v="54111"/>
    <n v="0"/>
    <n v="0"/>
    <n v="0"/>
    <n v="0"/>
    <n v="0"/>
    <n v="0"/>
    <n v="0"/>
    <x v="0"/>
    <x v="2"/>
  </r>
  <r>
    <n v="8602"/>
    <n v="1964"/>
    <s v="Graduation"/>
    <s v="Divorced"/>
    <n v="69932"/>
    <n v="0"/>
    <n v="0"/>
    <n v="0"/>
    <n v="0"/>
    <n v="0"/>
    <n v="0"/>
    <n v="0"/>
    <x v="0"/>
    <x v="2"/>
  </r>
  <r>
    <n v="9925"/>
    <n v="1981"/>
    <s v="PhD"/>
    <s v="Together"/>
    <n v="39665"/>
    <n v="1"/>
    <n v="0"/>
    <n v="0"/>
    <n v="0"/>
    <n v="0"/>
    <n v="0"/>
    <n v="0"/>
    <x v="0"/>
    <x v="0"/>
  </r>
  <r>
    <n v="9499"/>
    <n v="1954"/>
    <s v="Graduation"/>
    <s v="Married"/>
    <n v="93404"/>
    <n v="0"/>
    <n v="1"/>
    <n v="1"/>
    <n v="0"/>
    <n v="0"/>
    <n v="0"/>
    <n v="0"/>
    <x v="1"/>
    <x v="1"/>
  </r>
  <r>
    <n v="6568"/>
    <n v="1984"/>
    <s v="Graduation"/>
    <s v="Married"/>
    <n v="38680"/>
    <n v="0"/>
    <n v="0"/>
    <n v="0"/>
    <n v="0"/>
    <n v="0"/>
    <n v="0"/>
    <n v="0"/>
    <x v="2"/>
    <x v="2"/>
  </r>
  <r>
    <n v="3032"/>
    <n v="1984"/>
    <s v="Graduation"/>
    <s v="Married"/>
    <n v="24570"/>
    <n v="0"/>
    <n v="0"/>
    <n v="0"/>
    <n v="0"/>
    <n v="0"/>
    <n v="0"/>
    <n v="0"/>
    <x v="0"/>
    <x v="2"/>
  </r>
  <r>
    <n v="5153"/>
    <n v="1967"/>
    <s v="PhD"/>
    <s v="Married"/>
    <n v="77766"/>
    <n v="1"/>
    <n v="0"/>
    <n v="0"/>
    <n v="0"/>
    <n v="0"/>
    <n v="1"/>
    <n v="0"/>
    <x v="0"/>
    <x v="1"/>
  </r>
  <r>
    <n v="4127"/>
    <n v="1967"/>
    <s v="PhD"/>
    <s v="Married"/>
    <n v="77766"/>
    <n v="1"/>
    <n v="0"/>
    <n v="0"/>
    <n v="0"/>
    <n v="0"/>
    <n v="1"/>
    <n v="0"/>
    <x v="0"/>
    <x v="1"/>
  </r>
  <r>
    <n v="9940"/>
    <n v="1958"/>
    <s v="Graduation"/>
    <s v="Together"/>
    <n v="64961"/>
    <n v="0"/>
    <n v="0"/>
    <n v="0"/>
    <n v="0"/>
    <n v="0"/>
    <n v="0"/>
    <n v="0"/>
    <x v="6"/>
    <x v="2"/>
  </r>
  <r>
    <n v="7527"/>
    <n v="1968"/>
    <s v="Master"/>
    <s v="Divorced"/>
    <n v="23748"/>
    <n v="0"/>
    <n v="0"/>
    <n v="0"/>
    <n v="0"/>
    <n v="0"/>
    <n v="0"/>
    <n v="0"/>
    <x v="0"/>
    <x v="2"/>
  </r>
  <r>
    <n v="3406"/>
    <n v="1964"/>
    <s v="Graduation"/>
    <s v="Single"/>
    <n v="45989"/>
    <n v="0"/>
    <n v="0"/>
    <n v="0"/>
    <n v="0"/>
    <n v="0"/>
    <n v="0"/>
    <n v="0"/>
    <x v="6"/>
    <x v="2"/>
  </r>
  <r>
    <n v="9771"/>
    <n v="1988"/>
    <s v="2n Cycle"/>
    <s v="Single"/>
    <n v="23331"/>
    <n v="0"/>
    <n v="0"/>
    <n v="0"/>
    <n v="0"/>
    <n v="0"/>
    <n v="0"/>
    <n v="0"/>
    <x v="5"/>
    <x v="2"/>
  </r>
  <r>
    <n v="6722"/>
    <n v="1954"/>
    <s v="PhD"/>
    <s v="Married"/>
    <n v="70421"/>
    <n v="0"/>
    <n v="0"/>
    <n v="0"/>
    <n v="0"/>
    <n v="0"/>
    <n v="0"/>
    <n v="0"/>
    <x v="1"/>
    <x v="2"/>
  </r>
  <r>
    <n v="213"/>
    <n v="1963"/>
    <s v="PhD"/>
    <s v="Single"/>
    <n v="23091"/>
    <n v="0"/>
    <n v="0"/>
    <n v="0"/>
    <n v="0"/>
    <n v="0"/>
    <n v="0"/>
    <n v="0"/>
    <x v="0"/>
    <x v="2"/>
  </r>
  <r>
    <n v="8541"/>
    <n v="1990"/>
    <s v="2n Cycle"/>
    <s v="Married"/>
    <n v="24683"/>
    <n v="0"/>
    <n v="0"/>
    <n v="0"/>
    <n v="0"/>
    <n v="0"/>
    <n v="0"/>
    <n v="0"/>
    <x v="0"/>
    <x v="2"/>
  </r>
  <r>
    <n v="8070"/>
    <n v="1973"/>
    <s v="PhD"/>
    <s v="Married"/>
    <n v="54222"/>
    <n v="0"/>
    <n v="0"/>
    <n v="0"/>
    <n v="0"/>
    <n v="0"/>
    <n v="0"/>
    <n v="0"/>
    <x v="0"/>
    <x v="2"/>
  </r>
  <r>
    <n v="313"/>
    <n v="1968"/>
    <s v="Graduation"/>
    <s v="Widow"/>
    <n v="73455"/>
    <n v="0"/>
    <n v="1"/>
    <n v="0"/>
    <n v="0"/>
    <n v="0"/>
    <n v="0"/>
    <n v="0"/>
    <x v="6"/>
    <x v="0"/>
  </r>
  <r>
    <n v="9757"/>
    <n v="1972"/>
    <s v="Graduation"/>
    <s v="Together"/>
    <n v="84906"/>
    <n v="0"/>
    <n v="1"/>
    <n v="1"/>
    <n v="0"/>
    <n v="1"/>
    <n v="0"/>
    <n v="0"/>
    <x v="0"/>
    <x v="3"/>
  </r>
  <r>
    <n v="2088"/>
    <n v="1972"/>
    <s v="Graduation"/>
    <s v="Together"/>
    <n v="84906"/>
    <n v="0"/>
    <n v="1"/>
    <n v="1"/>
    <n v="0"/>
    <n v="1"/>
    <n v="0"/>
    <n v="0"/>
    <x v="4"/>
    <x v="3"/>
  </r>
  <r>
    <n v="2320"/>
    <n v="1978"/>
    <s v="2n Cycle"/>
    <s v="Married"/>
    <n v="47025"/>
    <n v="0"/>
    <n v="0"/>
    <n v="0"/>
    <n v="0"/>
    <n v="0"/>
    <n v="0"/>
    <n v="0"/>
    <x v="0"/>
    <x v="2"/>
  </r>
  <r>
    <n v="966"/>
    <n v="1966"/>
    <s v="Graduation"/>
    <s v="Married"/>
    <n v="44529"/>
    <n v="0"/>
    <n v="1"/>
    <n v="0"/>
    <n v="0"/>
    <n v="0"/>
    <n v="0"/>
    <n v="0"/>
    <x v="0"/>
    <x v="0"/>
  </r>
  <r>
    <n v="9706"/>
    <n v="1974"/>
    <s v="PhD"/>
    <s v="Single"/>
    <n v="31560"/>
    <n v="0"/>
    <n v="0"/>
    <n v="0"/>
    <n v="0"/>
    <n v="0"/>
    <n v="0"/>
    <n v="0"/>
    <x v="1"/>
    <x v="2"/>
  </r>
  <r>
    <n v="3979"/>
    <n v="1983"/>
    <s v="PhD"/>
    <s v="Divorced"/>
    <n v="90687"/>
    <n v="0"/>
    <n v="0"/>
    <n v="1"/>
    <n v="0"/>
    <n v="0"/>
    <n v="1"/>
    <n v="0"/>
    <x v="0"/>
    <x v="1"/>
  </r>
  <r>
    <n v="5602"/>
    <n v="1989"/>
    <s v="PhD"/>
    <s v="Together"/>
    <n v="66973"/>
    <n v="0"/>
    <n v="0"/>
    <n v="0"/>
    <n v="0"/>
    <n v="0"/>
    <n v="0"/>
    <n v="0"/>
    <x v="5"/>
    <x v="2"/>
  </r>
  <r>
    <n v="2202"/>
    <n v="1978"/>
    <s v="Graduation"/>
    <s v="Together"/>
    <n v="41154"/>
    <n v="0"/>
    <n v="0"/>
    <n v="0"/>
    <n v="0"/>
    <n v="0"/>
    <n v="0"/>
    <n v="0"/>
    <x v="0"/>
    <x v="2"/>
  </r>
  <r>
    <n v="9645"/>
    <n v="1968"/>
    <s v="Graduation"/>
    <s v="Married"/>
    <n v="64590"/>
    <n v="0"/>
    <n v="0"/>
    <n v="0"/>
    <n v="0"/>
    <n v="0"/>
    <n v="0"/>
    <n v="0"/>
    <x v="0"/>
    <x v="2"/>
  </r>
  <r>
    <n v="7230"/>
    <n v="1960"/>
    <s v="PhD"/>
    <s v="Divorced"/>
    <n v="50611"/>
    <n v="0"/>
    <n v="1"/>
    <n v="0"/>
    <n v="0"/>
    <n v="0"/>
    <n v="1"/>
    <n v="0"/>
    <x v="2"/>
    <x v="1"/>
  </r>
  <r>
    <n v="5675"/>
    <n v="1960"/>
    <s v="PhD"/>
    <s v="Divorced"/>
    <n v="50611"/>
    <n v="0"/>
    <n v="1"/>
    <n v="0"/>
    <n v="0"/>
    <n v="0"/>
    <n v="0"/>
    <n v="0"/>
    <x v="2"/>
    <x v="0"/>
  </r>
  <r>
    <n v="4974"/>
    <n v="1970"/>
    <s v="Graduation"/>
    <s v="Single"/>
    <n v="83273"/>
    <n v="0"/>
    <n v="0"/>
    <n v="0"/>
    <n v="0"/>
    <n v="0"/>
    <n v="0"/>
    <n v="0"/>
    <x v="2"/>
    <x v="2"/>
  </r>
  <r>
    <n v="5687"/>
    <n v="1980"/>
    <s v="Graduation"/>
    <s v="Divorced"/>
    <n v="81702"/>
    <n v="0"/>
    <n v="0"/>
    <n v="0"/>
    <n v="0"/>
    <n v="0"/>
    <n v="0"/>
    <n v="0"/>
    <x v="1"/>
    <x v="2"/>
  </r>
  <r>
    <n v="5871"/>
    <n v="1979"/>
    <s v="Master"/>
    <s v="Together"/>
    <n v="24401"/>
    <n v="0"/>
    <n v="0"/>
    <n v="0"/>
    <n v="0"/>
    <n v="0"/>
    <n v="0"/>
    <n v="0"/>
    <x v="6"/>
    <x v="2"/>
  </r>
  <r>
    <n v="3846"/>
    <n v="1974"/>
    <s v="Graduation"/>
    <s v="Married"/>
    <n v="42557"/>
    <n v="0"/>
    <n v="0"/>
    <n v="0"/>
    <n v="0"/>
    <n v="0"/>
    <n v="0"/>
    <n v="0"/>
    <x v="0"/>
    <x v="2"/>
  </r>
  <r>
    <n v="10001"/>
    <n v="1985"/>
    <s v="2n Cycle"/>
    <s v="Together"/>
    <n v="7500"/>
    <n v="0"/>
    <n v="0"/>
    <n v="0"/>
    <n v="0"/>
    <n v="0"/>
    <n v="0"/>
    <n v="0"/>
    <x v="0"/>
    <x v="2"/>
  </r>
  <r>
    <n v="2831"/>
    <n v="1976"/>
    <s v="Graduation"/>
    <s v="Together"/>
    <n v="78416"/>
    <n v="0"/>
    <n v="0"/>
    <n v="0"/>
    <n v="0"/>
    <n v="0"/>
    <n v="0"/>
    <n v="0"/>
    <x v="0"/>
    <x v="2"/>
  </r>
  <r>
    <n v="868"/>
    <n v="1966"/>
    <s v="Graduation"/>
    <s v="Married"/>
    <n v="44794"/>
    <n v="0"/>
    <n v="0"/>
    <n v="0"/>
    <n v="0"/>
    <n v="0"/>
    <n v="0"/>
    <n v="0"/>
    <x v="6"/>
    <x v="2"/>
  </r>
  <r>
    <n v="7212"/>
    <n v="1966"/>
    <s v="Graduation"/>
    <s v="Married"/>
    <n v="44794"/>
    <n v="0"/>
    <n v="0"/>
    <n v="0"/>
    <n v="0"/>
    <n v="0"/>
    <n v="0"/>
    <n v="0"/>
    <x v="3"/>
    <x v="2"/>
  </r>
  <r>
    <n v="1743"/>
    <n v="1974"/>
    <s v="Graduation"/>
    <s v="Single"/>
    <n v="69719"/>
    <n v="0"/>
    <n v="0"/>
    <n v="0"/>
    <n v="0"/>
    <n v="0"/>
    <n v="0"/>
    <n v="0"/>
    <x v="0"/>
    <x v="2"/>
  </r>
  <r>
    <n v="2415"/>
    <n v="1962"/>
    <s v="Graduation"/>
    <s v="Together"/>
    <n v="62568"/>
    <n v="0"/>
    <n v="0"/>
    <n v="0"/>
    <n v="1"/>
    <n v="0"/>
    <n v="0"/>
    <n v="0"/>
    <x v="0"/>
    <x v="0"/>
  </r>
  <r>
    <n v="7947"/>
    <n v="1969"/>
    <s v="Graduation"/>
    <s v="Married"/>
    <n v="42231"/>
    <n v="0"/>
    <n v="0"/>
    <n v="0"/>
    <n v="0"/>
    <n v="0"/>
    <n v="0"/>
    <n v="0"/>
    <x v="0"/>
    <x v="2"/>
  </r>
  <r>
    <n v="2106"/>
    <n v="1974"/>
    <s v="2n Cycle"/>
    <s v="Married"/>
    <n v="20130"/>
    <n v="0"/>
    <n v="0"/>
    <n v="0"/>
    <n v="0"/>
    <n v="0"/>
    <n v="0"/>
    <n v="0"/>
    <x v="0"/>
    <x v="2"/>
  </r>
  <r>
    <n v="3363"/>
    <n v="1974"/>
    <s v="2n Cycle"/>
    <s v="Married"/>
    <n v="20130"/>
    <n v="0"/>
    <n v="0"/>
    <n v="0"/>
    <n v="0"/>
    <n v="0"/>
    <n v="0"/>
    <n v="0"/>
    <x v="0"/>
    <x v="2"/>
  </r>
  <r>
    <n v="8595"/>
    <n v="1973"/>
    <s v="Graduation"/>
    <s v="Widow"/>
    <n v="42429"/>
    <n v="0"/>
    <n v="0"/>
    <n v="0"/>
    <n v="0"/>
    <n v="0"/>
    <n v="0"/>
    <n v="0"/>
    <x v="3"/>
    <x v="2"/>
  </r>
  <r>
    <n v="7232"/>
    <n v="1973"/>
    <s v="Graduation"/>
    <s v="Widow"/>
    <n v="42429"/>
    <n v="0"/>
    <n v="0"/>
    <n v="0"/>
    <n v="0"/>
    <n v="0"/>
    <n v="0"/>
    <n v="0"/>
    <x v="0"/>
    <x v="2"/>
  </r>
  <r>
    <n v="9977"/>
    <n v="1973"/>
    <s v="Graduation"/>
    <s v="Divorced"/>
    <n v="78901"/>
    <n v="0"/>
    <n v="0"/>
    <n v="0"/>
    <n v="0"/>
    <n v="0"/>
    <n v="0"/>
    <n v="0"/>
    <x v="2"/>
    <x v="2"/>
  </r>
  <r>
    <n v="10142"/>
    <n v="1976"/>
    <s v="PhD"/>
    <s v="Divorced"/>
    <n v="66476"/>
    <n v="0"/>
    <n v="0"/>
    <n v="0"/>
    <n v="0"/>
    <n v="0"/>
    <n v="0"/>
    <n v="0"/>
    <x v="2"/>
    <x v="2"/>
  </r>
  <r>
    <n v="5263"/>
    <n v="1977"/>
    <s v="2n Cycle"/>
    <s v="Married"/>
    <n v="31056"/>
    <n v="0"/>
    <n v="0"/>
    <n v="0"/>
    <n v="0"/>
    <n v="0"/>
    <n v="0"/>
    <n v="0"/>
    <x v="0"/>
    <x v="2"/>
  </r>
  <r>
    <n v="22"/>
    <n v="1976"/>
    <s v="Graduation"/>
    <s v="Divorced"/>
    <n v="46310"/>
    <n v="0"/>
    <n v="0"/>
    <n v="0"/>
    <n v="0"/>
    <n v="0"/>
    <n v="0"/>
    <n v="0"/>
    <x v="0"/>
    <x v="2"/>
  </r>
  <r>
    <n v="528"/>
    <n v="1978"/>
    <s v="Graduation"/>
    <s v="Married"/>
    <n v="65819"/>
    <n v="0"/>
    <n v="0"/>
    <n v="0"/>
    <n v="0"/>
    <n v="0"/>
    <n v="0"/>
    <n v="0"/>
    <x v="5"/>
    <x v="2"/>
  </r>
  <r>
    <n v="4070"/>
    <n v="1969"/>
    <s v="PhD"/>
    <s v="Married"/>
    <n v="94871"/>
    <n v="0"/>
    <n v="1"/>
    <n v="1"/>
    <n v="0"/>
    <n v="0"/>
    <n v="1"/>
    <n v="0"/>
    <x v="1"/>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7">
  <r>
    <n v="1826"/>
    <n v="1970"/>
    <x v="0"/>
    <x v="0"/>
    <x v="0"/>
    <x v="0"/>
    <n v="0"/>
    <n v="0"/>
    <d v="2014-06-16T00:00:00"/>
    <x v="0"/>
  </r>
  <r>
    <n v="1"/>
    <n v="1961"/>
    <x v="1"/>
    <x v="0"/>
    <x v="1"/>
    <x v="1"/>
    <n v="0"/>
    <n v="0"/>
    <d v="2014-06-15T00:00:00"/>
    <x v="1"/>
  </r>
  <r>
    <n v="10476"/>
    <n v="1958"/>
    <x v="2"/>
    <x v="0"/>
    <x v="2"/>
    <x v="2"/>
    <n v="0"/>
    <n v="1"/>
    <d v="2014-05-13T00:00:00"/>
    <x v="2"/>
  </r>
  <r>
    <n v="1386"/>
    <n v="1967"/>
    <x v="3"/>
    <x v="0"/>
    <x v="3"/>
    <x v="3"/>
    <n v="1"/>
    <n v="1"/>
    <d v="2014-05-11T00:00:00"/>
    <x v="3"/>
  </r>
  <r>
    <n v="5371"/>
    <n v="1989"/>
    <x v="4"/>
    <x v="0"/>
    <x v="1"/>
    <x v="4"/>
    <n v="1"/>
    <n v="0"/>
    <d v="2014-04-08T00:00:00"/>
    <x v="0"/>
  </r>
  <r>
    <n v="7348"/>
    <n v="1958"/>
    <x v="2"/>
    <x v="1"/>
    <x v="1"/>
    <x v="5"/>
    <n v="0"/>
    <n v="0"/>
    <d v="2014-03-17T00:00:00"/>
    <x v="0"/>
  </r>
  <r>
    <n v="4073"/>
    <n v="1954"/>
    <x v="5"/>
    <x v="2"/>
    <x v="2"/>
    <x v="6"/>
    <n v="0"/>
    <n v="0"/>
    <d v="2014-01-29T00:00:00"/>
    <x v="4"/>
  </r>
  <r>
    <n v="1991"/>
    <n v="1967"/>
    <x v="3"/>
    <x v="0"/>
    <x v="3"/>
    <x v="7"/>
    <n v="0"/>
    <n v="1"/>
    <d v="2014-01-18T00:00:00"/>
    <x v="0"/>
  </r>
  <r>
    <n v="4047"/>
    <n v="1954"/>
    <x v="5"/>
    <x v="1"/>
    <x v="2"/>
    <x v="8"/>
    <n v="0"/>
    <n v="1"/>
    <d v="2014-01-11T00:00:00"/>
    <x v="2"/>
  </r>
  <r>
    <n v="9477"/>
    <n v="1954"/>
    <x v="5"/>
    <x v="1"/>
    <x v="2"/>
    <x v="8"/>
    <n v="0"/>
    <n v="1"/>
    <d v="2014-01-11T00:00:00"/>
    <x v="5"/>
  </r>
  <r>
    <n v="2079"/>
    <n v="1947"/>
    <x v="6"/>
    <x v="2"/>
    <x v="2"/>
    <x v="9"/>
    <n v="0"/>
    <n v="0"/>
    <d v="2013-12-27T00:00:00"/>
    <x v="2"/>
  </r>
  <r>
    <n v="5642"/>
    <n v="1979"/>
    <x v="7"/>
    <x v="3"/>
    <x v="3"/>
    <x v="10"/>
    <n v="1"/>
    <n v="0"/>
    <d v="2013-12-09T00:00:00"/>
    <x v="0"/>
  </r>
  <r>
    <n v="10530"/>
    <n v="1959"/>
    <x v="8"/>
    <x v="1"/>
    <x v="4"/>
    <x v="11"/>
    <n v="0"/>
    <n v="0"/>
    <d v="2013-12-07T00:00:00"/>
    <x v="5"/>
  </r>
  <r>
    <n v="2964"/>
    <n v="1981"/>
    <x v="9"/>
    <x v="0"/>
    <x v="2"/>
    <x v="12"/>
    <n v="0"/>
    <n v="0"/>
    <d v="2013-10-16T00:00:00"/>
    <x v="1"/>
  </r>
  <r>
    <n v="10311"/>
    <n v="1969"/>
    <x v="0"/>
    <x v="0"/>
    <x v="2"/>
    <x v="13"/>
    <n v="0"/>
    <n v="1"/>
    <d v="2013-10-05T00:00:00"/>
    <x v="0"/>
  </r>
  <r>
    <n v="837"/>
    <n v="1977"/>
    <x v="10"/>
    <x v="0"/>
    <x v="2"/>
    <x v="14"/>
    <n v="1"/>
    <n v="1"/>
    <d v="2013-09-11T00:00:00"/>
    <x v="0"/>
  </r>
  <r>
    <n v="10521"/>
    <n v="1977"/>
    <x v="10"/>
    <x v="0"/>
    <x v="2"/>
    <x v="14"/>
    <n v="1"/>
    <n v="1"/>
    <d v="2013-09-11T00:00:00"/>
    <x v="0"/>
  </r>
  <r>
    <n v="10175"/>
    <n v="1958"/>
    <x v="11"/>
    <x v="1"/>
    <x v="0"/>
    <x v="15"/>
    <n v="0"/>
    <n v="1"/>
    <d v="2013-08-01T00:00:00"/>
    <x v="0"/>
  </r>
  <r>
    <n v="1473"/>
    <n v="1960"/>
    <x v="1"/>
    <x v="2"/>
    <x v="1"/>
    <x v="16"/>
    <n v="0"/>
    <n v="1"/>
    <d v="2013-07-23T00:00:00"/>
    <x v="1"/>
  </r>
  <r>
    <n v="2795"/>
    <n v="1958"/>
    <x v="11"/>
    <x v="3"/>
    <x v="1"/>
    <x v="17"/>
    <n v="2"/>
    <n v="1"/>
    <d v="2013-07-01T00:00:00"/>
    <x v="1"/>
  </r>
  <r>
    <n v="2285"/>
    <n v="1954"/>
    <x v="12"/>
    <x v="3"/>
    <x v="3"/>
    <x v="18"/>
    <n v="0"/>
    <n v="1"/>
    <d v="2013-05-28T00:00:00"/>
    <x v="6"/>
  </r>
  <r>
    <n v="115"/>
    <n v="1966"/>
    <x v="3"/>
    <x v="3"/>
    <x v="1"/>
    <x v="19"/>
    <n v="0"/>
    <n v="1"/>
    <d v="2013-03-26T00:00:00"/>
    <x v="5"/>
  </r>
  <r>
    <n v="10470"/>
    <n v="1979"/>
    <x v="7"/>
    <x v="3"/>
    <x v="2"/>
    <x v="20"/>
    <n v="1"/>
    <n v="0"/>
    <d v="2013-03-15T00:00:00"/>
    <x v="4"/>
  </r>
  <r>
    <n v="4065"/>
    <n v="1976"/>
    <x v="13"/>
    <x v="1"/>
    <x v="2"/>
    <x v="21"/>
    <n v="1"/>
    <n v="0"/>
    <d v="2013-02-12T00:00:00"/>
    <x v="0"/>
  </r>
  <r>
    <n v="10968"/>
    <n v="1969"/>
    <x v="14"/>
    <x v="0"/>
    <x v="1"/>
    <x v="22"/>
    <n v="0"/>
    <n v="1"/>
    <d v="2012-11-23T00:00:00"/>
    <x v="5"/>
  </r>
  <r>
    <n v="5985"/>
    <n v="1965"/>
    <x v="3"/>
    <x v="3"/>
    <x v="1"/>
    <x v="23"/>
    <n v="0"/>
    <n v="1"/>
    <d v="2012-10-13T00:00:00"/>
    <x v="0"/>
  </r>
  <r>
    <n v="5430"/>
    <n v="1956"/>
    <x v="2"/>
    <x v="0"/>
    <x v="3"/>
    <x v="24"/>
    <n v="1"/>
    <n v="1"/>
    <d v="2012-09-14T00:00:00"/>
    <x v="0"/>
  </r>
  <r>
    <n v="8432"/>
    <n v="1956"/>
    <x v="2"/>
    <x v="0"/>
    <x v="3"/>
    <x v="24"/>
    <n v="1"/>
    <n v="1"/>
    <d v="2012-09-14T00:00:00"/>
    <x v="0"/>
  </r>
  <r>
    <n v="453"/>
    <n v="1956"/>
    <x v="15"/>
    <x v="1"/>
    <x v="4"/>
    <x v="25"/>
    <n v="1"/>
    <n v="1"/>
    <d v="2014-06-29T00:00:00"/>
    <x v="0"/>
  </r>
  <r>
    <n v="9687"/>
    <n v="1975"/>
    <x v="16"/>
    <x v="0"/>
    <x v="1"/>
    <x v="26"/>
    <n v="0"/>
    <n v="0"/>
    <d v="2014-05-31T00:00:00"/>
    <x v="1"/>
  </r>
  <r>
    <n v="8890"/>
    <n v="1971"/>
    <x v="14"/>
    <x v="1"/>
    <x v="0"/>
    <x v="27"/>
    <n v="1"/>
    <n v="1"/>
    <d v="2014-05-30T00:00:00"/>
    <x v="0"/>
  </r>
  <r>
    <n v="9264"/>
    <n v="1986"/>
    <x v="17"/>
    <x v="0"/>
    <x v="2"/>
    <x v="28"/>
    <n v="0"/>
    <n v="0"/>
    <d v="2014-04-27T00:00:00"/>
    <x v="1"/>
  </r>
  <r>
    <n v="5824"/>
    <n v="1972"/>
    <x v="18"/>
    <x v="1"/>
    <x v="3"/>
    <x v="29"/>
    <n v="2"/>
    <n v="1"/>
    <d v="2014-04-11T00:00:00"/>
    <x v="3"/>
  </r>
  <r>
    <n v="5794"/>
    <n v="1974"/>
    <x v="19"/>
    <x v="1"/>
    <x v="2"/>
    <x v="30"/>
    <n v="0"/>
    <n v="1"/>
    <d v="2014-03-17T00:00:00"/>
    <x v="5"/>
  </r>
  <r>
    <n v="3068"/>
    <n v="1990"/>
    <x v="20"/>
    <x v="0"/>
    <x v="2"/>
    <x v="31"/>
    <n v="0"/>
    <n v="0"/>
    <d v="2013-10-29T00:00:00"/>
    <x v="0"/>
  </r>
  <r>
    <n v="7962"/>
    <n v="1987"/>
    <x v="21"/>
    <x v="1"/>
    <x v="1"/>
    <x v="32"/>
    <n v="0"/>
    <n v="0"/>
    <d v="2013-10-09T00:00:00"/>
    <x v="0"/>
  </r>
  <r>
    <n v="2681"/>
    <n v="1984"/>
    <x v="22"/>
    <x v="2"/>
    <x v="2"/>
    <x v="33"/>
    <n v="0"/>
    <n v="0"/>
    <d v="2013-08-01T00:00:00"/>
    <x v="0"/>
  </r>
  <r>
    <n v="10141"/>
    <n v="1960"/>
    <x v="1"/>
    <x v="3"/>
    <x v="0"/>
    <x v="34"/>
    <n v="0"/>
    <n v="0"/>
    <d v="2013-05-10T00:00:00"/>
    <x v="6"/>
  </r>
  <r>
    <n v="3725"/>
    <n v="1961"/>
    <x v="23"/>
    <x v="1"/>
    <x v="1"/>
    <x v="35"/>
    <n v="0"/>
    <n v="0"/>
    <d v="2013-05-09T00:00:00"/>
    <x v="0"/>
  </r>
  <r>
    <n v="3767"/>
    <n v="1968"/>
    <x v="24"/>
    <x v="0"/>
    <x v="2"/>
    <x v="36"/>
    <n v="0"/>
    <n v="1"/>
    <d v="2013-04-25T00:00:00"/>
    <x v="0"/>
  </r>
  <r>
    <n v="5585"/>
    <n v="1972"/>
    <x v="25"/>
    <x v="0"/>
    <x v="1"/>
    <x v="37"/>
    <n v="1"/>
    <n v="0"/>
    <d v="2013-04-20T00:00:00"/>
    <x v="1"/>
  </r>
  <r>
    <n v="7030"/>
    <n v="1955"/>
    <x v="15"/>
    <x v="1"/>
    <x v="2"/>
    <x v="38"/>
    <n v="0"/>
    <n v="1"/>
    <d v="2013-03-30T00:00:00"/>
    <x v="0"/>
  </r>
  <r>
    <n v="1524"/>
    <n v="1983"/>
    <x v="26"/>
    <x v="2"/>
    <x v="1"/>
    <x v="39"/>
    <n v="0"/>
    <n v="0"/>
    <d v="2013-03-01T00:00:00"/>
    <x v="0"/>
  </r>
  <r>
    <n v="3657"/>
    <n v="1986"/>
    <x v="27"/>
    <x v="0"/>
    <x v="1"/>
    <x v="40"/>
    <n v="1"/>
    <n v="0"/>
    <d v="2013-02-14T00:00:00"/>
    <x v="0"/>
  </r>
  <r>
    <n v="5740"/>
    <n v="1970"/>
    <x v="14"/>
    <x v="2"/>
    <x v="0"/>
    <x v="41"/>
    <n v="1"/>
    <n v="1"/>
    <d v="2013-02-14T00:00:00"/>
    <x v="0"/>
  </r>
  <r>
    <n v="9595"/>
    <n v="1961"/>
    <x v="23"/>
    <x v="0"/>
    <x v="3"/>
    <x v="42"/>
    <n v="0"/>
    <n v="0"/>
    <d v="2013-01-11T00:00:00"/>
    <x v="0"/>
  </r>
  <r>
    <n v="3158"/>
    <n v="1973"/>
    <x v="19"/>
    <x v="0"/>
    <x v="2"/>
    <x v="43"/>
    <n v="1"/>
    <n v="0"/>
    <d v="2013-01-03T00:00:00"/>
    <x v="0"/>
  </r>
  <r>
    <n v="5114"/>
    <n v="1965"/>
    <x v="3"/>
    <x v="3"/>
    <x v="2"/>
    <x v="44"/>
    <n v="0"/>
    <n v="1"/>
    <d v="2012-12-19T00:00:00"/>
    <x v="3"/>
  </r>
  <r>
    <n v="340"/>
    <n v="1970"/>
    <x v="18"/>
    <x v="0"/>
    <x v="0"/>
    <x v="45"/>
    <n v="0"/>
    <n v="1"/>
    <d v="2012-12-15T00:00:00"/>
    <x v="4"/>
  </r>
  <r>
    <n v="8805"/>
    <n v="1960"/>
    <x v="23"/>
    <x v="0"/>
    <x v="1"/>
    <x v="46"/>
    <n v="0"/>
    <n v="1"/>
    <d v="2012-12-02T00:00:00"/>
    <x v="2"/>
  </r>
  <r>
    <n v="1241"/>
    <n v="1984"/>
    <x v="17"/>
    <x v="2"/>
    <x v="2"/>
    <x v="47"/>
    <n v="1"/>
    <n v="0"/>
    <d v="2012-09-17T00:00:00"/>
    <x v="4"/>
  </r>
  <r>
    <n v="1402"/>
    <n v="1954"/>
    <x v="15"/>
    <x v="3"/>
    <x v="2"/>
    <x v="48"/>
    <n v="0"/>
    <n v="0"/>
    <d v="2012-09-11T00:00:00"/>
    <x v="4"/>
  </r>
  <r>
    <n v="7264"/>
    <n v="1978"/>
    <x v="10"/>
    <x v="2"/>
    <x v="1"/>
    <x v="49"/>
    <n v="2"/>
    <n v="1"/>
    <d v="2014-05-12T00:00:00"/>
    <x v="6"/>
  </r>
  <r>
    <n v="1619"/>
    <n v="1956"/>
    <x v="15"/>
    <x v="0"/>
    <x v="2"/>
    <x v="50"/>
    <n v="0"/>
    <n v="0"/>
    <d v="2014-04-28T00:00:00"/>
    <x v="0"/>
  </r>
  <r>
    <n v="6398"/>
    <n v="1974"/>
    <x v="19"/>
    <x v="4"/>
    <x v="2"/>
    <x v="51"/>
    <n v="1"/>
    <n v="0"/>
    <d v="2014-03-29T00:00:00"/>
    <x v="0"/>
  </r>
  <r>
    <n v="1857"/>
    <n v="1952"/>
    <x v="28"/>
    <x v="0"/>
    <x v="1"/>
    <x v="52"/>
    <n v="1"/>
    <n v="1"/>
    <d v="2014-03-06T00:00:00"/>
    <x v="0"/>
  </r>
  <r>
    <n v="4877"/>
    <n v="1973"/>
    <x v="25"/>
    <x v="3"/>
    <x v="2"/>
    <x v="53"/>
    <n v="0"/>
    <n v="1"/>
    <d v="2014-03-04T00:00:00"/>
    <x v="5"/>
  </r>
  <r>
    <n v="3066"/>
    <n v="1975"/>
    <x v="16"/>
    <x v="1"/>
    <x v="3"/>
    <x v="54"/>
    <n v="0"/>
    <n v="1"/>
    <d v="2014-02-04T00:00:00"/>
    <x v="6"/>
  </r>
  <r>
    <n v="10286"/>
    <n v="1962"/>
    <x v="23"/>
    <x v="0"/>
    <x v="2"/>
    <x v="55"/>
    <n v="0"/>
    <n v="0"/>
    <d v="2014-02-03T00:00:00"/>
    <x v="6"/>
  </r>
  <r>
    <n v="1992"/>
    <n v="1964"/>
    <x v="29"/>
    <x v="0"/>
    <x v="2"/>
    <x v="56"/>
    <n v="0"/>
    <n v="1"/>
    <d v="2014-01-01T00:00:00"/>
    <x v="0"/>
  </r>
  <r>
    <n v="4246"/>
    <n v="1982"/>
    <x v="30"/>
    <x v="3"/>
    <x v="1"/>
    <x v="57"/>
    <n v="0"/>
    <n v="0"/>
    <d v="2013-12-12T00:00:00"/>
    <x v="0"/>
  </r>
  <r>
    <n v="10623"/>
    <n v="1961"/>
    <x v="23"/>
    <x v="3"/>
    <x v="3"/>
    <x v="58"/>
    <n v="0"/>
    <n v="1"/>
    <d v="2013-11-15T00:00:00"/>
    <x v="0"/>
  </r>
  <r>
    <n v="4867"/>
    <n v="1968"/>
    <x v="24"/>
    <x v="1"/>
    <x v="1"/>
    <x v="59"/>
    <n v="1"/>
    <n v="1"/>
    <d v="2013-09-20T00:00:00"/>
    <x v="0"/>
  </r>
  <r>
    <n v="3112"/>
    <n v="1977"/>
    <x v="10"/>
    <x v="3"/>
    <x v="2"/>
    <x v="60"/>
    <n v="1"/>
    <n v="0"/>
    <d v="2013-09-05T00:00:00"/>
    <x v="0"/>
  </r>
  <r>
    <n v="4865"/>
    <n v="1974"/>
    <x v="16"/>
    <x v="3"/>
    <x v="0"/>
    <x v="61"/>
    <n v="1"/>
    <n v="1"/>
    <d v="2013-08-31T00:00:00"/>
    <x v="3"/>
  </r>
  <r>
    <n v="6287"/>
    <n v="1986"/>
    <x v="27"/>
    <x v="0"/>
    <x v="3"/>
    <x v="62"/>
    <n v="1"/>
    <n v="0"/>
    <d v="2013-07-30T00:00:00"/>
    <x v="0"/>
  </r>
  <r>
    <n v="4405"/>
    <n v="1956"/>
    <x v="31"/>
    <x v="3"/>
    <x v="2"/>
    <x v="63"/>
    <n v="0"/>
    <n v="2"/>
    <d v="2013-07-30T00:00:00"/>
    <x v="3"/>
  </r>
  <r>
    <n v="5332"/>
    <n v="1960"/>
    <x v="1"/>
    <x v="2"/>
    <x v="2"/>
    <x v="64"/>
    <n v="0"/>
    <n v="0"/>
    <d v="2013-07-27T00:00:00"/>
    <x v="5"/>
  </r>
  <r>
    <n v="1519"/>
    <n v="1972"/>
    <x v="25"/>
    <x v="1"/>
    <x v="1"/>
    <x v="65"/>
    <n v="1"/>
    <n v="1"/>
    <d v="2013-06-22T00:00:00"/>
    <x v="0"/>
  </r>
  <r>
    <n v="9080"/>
    <n v="1972"/>
    <x v="25"/>
    <x v="1"/>
    <x v="1"/>
    <x v="65"/>
    <n v="1"/>
    <n v="1"/>
    <d v="2013-06-22T00:00:00"/>
    <x v="0"/>
  </r>
  <r>
    <n v="1772"/>
    <n v="1975"/>
    <x v="32"/>
    <x v="1"/>
    <x v="2"/>
    <x v="66"/>
    <n v="0"/>
    <n v="0"/>
    <d v="2013-01-11T00:00:00"/>
    <x v="1"/>
  </r>
  <r>
    <n v="5341"/>
    <n v="1962"/>
    <x v="33"/>
    <x v="2"/>
    <x v="0"/>
    <x v="67"/>
    <n v="0"/>
    <n v="1"/>
    <d v="2013-01-05T00:00:00"/>
    <x v="6"/>
  </r>
  <r>
    <n v="5510"/>
    <n v="1977"/>
    <x v="34"/>
    <x v="3"/>
    <x v="2"/>
    <x v="68"/>
    <n v="0"/>
    <n v="1"/>
    <d v="2012-11-21T00:00:00"/>
    <x v="0"/>
  </r>
  <r>
    <n v="3887"/>
    <n v="1970"/>
    <x v="18"/>
    <x v="0"/>
    <x v="1"/>
    <x v="69"/>
    <n v="1"/>
    <n v="0"/>
    <d v="2012-11-11T00:00:00"/>
    <x v="5"/>
  </r>
  <r>
    <n v="7022"/>
    <n v="1971"/>
    <x v="25"/>
    <x v="0"/>
    <x v="2"/>
    <x v="70"/>
    <n v="1"/>
    <n v="0"/>
    <d v="2012-09-28T00:00:00"/>
    <x v="6"/>
  </r>
  <r>
    <n v="9999"/>
    <n v="1965"/>
    <x v="3"/>
    <x v="0"/>
    <x v="3"/>
    <x v="71"/>
    <n v="0"/>
    <n v="0"/>
    <d v="2012-09-27T00:00:00"/>
    <x v="0"/>
  </r>
  <r>
    <n v="10352"/>
    <n v="1963"/>
    <x v="35"/>
    <x v="0"/>
    <x v="4"/>
    <x v="72"/>
    <n v="1"/>
    <n v="1"/>
    <d v="2012-09-07T00:00:00"/>
    <x v="6"/>
  </r>
  <r>
    <n v="7919"/>
    <n v="1976"/>
    <x v="10"/>
    <x v="1"/>
    <x v="3"/>
    <x v="73"/>
    <n v="0"/>
    <n v="0"/>
    <d v="2012-08-13T00:00:00"/>
    <x v="0"/>
  </r>
  <r>
    <n v="4114"/>
    <n v="1964"/>
    <x v="36"/>
    <x v="3"/>
    <x v="2"/>
    <x v="74"/>
    <n v="0"/>
    <n v="0"/>
    <d v="2012-08-11T00:00:00"/>
    <x v="3"/>
  </r>
  <r>
    <n v="7990"/>
    <n v="1947"/>
    <x v="37"/>
    <x v="0"/>
    <x v="2"/>
    <x v="75"/>
    <n v="0"/>
    <n v="0"/>
    <d v="2012-08-02T00:00:00"/>
    <x v="1"/>
  </r>
  <r>
    <n v="9888"/>
    <n v="1969"/>
    <x v="24"/>
    <x v="0"/>
    <x v="3"/>
    <x v="76"/>
    <n v="0"/>
    <n v="0"/>
    <d v="2014-06-25T00:00:00"/>
    <x v="0"/>
  </r>
  <r>
    <n v="4399"/>
    <n v="1969"/>
    <x v="24"/>
    <x v="0"/>
    <x v="3"/>
    <x v="76"/>
    <n v="0"/>
    <n v="0"/>
    <d v="2014-06-25T00:00:00"/>
    <x v="1"/>
  </r>
  <r>
    <n v="4452"/>
    <n v="1957"/>
    <x v="31"/>
    <x v="0"/>
    <x v="1"/>
    <x v="77"/>
    <n v="0"/>
    <n v="1"/>
    <d v="2014-05-28T00:00:00"/>
    <x v="4"/>
  </r>
  <r>
    <n v="4785"/>
    <n v="1970"/>
    <x v="0"/>
    <x v="1"/>
    <x v="3"/>
    <x v="78"/>
    <n v="0"/>
    <n v="2"/>
    <d v="2014-04-14T00:00:00"/>
    <x v="6"/>
  </r>
  <r>
    <n v="8461"/>
    <n v="1962"/>
    <x v="23"/>
    <x v="0"/>
    <x v="0"/>
    <x v="79"/>
    <n v="2"/>
    <n v="1"/>
    <d v="2014-03-10T00:00:00"/>
    <x v="0"/>
  </r>
  <r>
    <n v="3878"/>
    <n v="1980"/>
    <x v="7"/>
    <x v="2"/>
    <x v="1"/>
    <x v="80"/>
    <n v="1"/>
    <n v="0"/>
    <d v="2014-02-27T00:00:00"/>
    <x v="0"/>
  </r>
  <r>
    <n v="9612"/>
    <n v="1987"/>
    <x v="27"/>
    <x v="2"/>
    <x v="1"/>
    <x v="81"/>
    <n v="0"/>
    <n v="0"/>
    <d v="2014-02-07T00:00:00"/>
    <x v="0"/>
  </r>
  <r>
    <n v="4098"/>
    <n v="1973"/>
    <x v="25"/>
    <x v="0"/>
    <x v="2"/>
    <x v="82"/>
    <n v="1"/>
    <n v="1"/>
    <d v="2014-01-28T00:00:00"/>
    <x v="3"/>
  </r>
  <r>
    <n v="158"/>
    <n v="1945"/>
    <x v="38"/>
    <x v="1"/>
    <x v="3"/>
    <x v="83"/>
    <n v="0"/>
    <n v="0"/>
    <d v="2013-11-17T00:00:00"/>
    <x v="0"/>
  </r>
  <r>
    <n v="3896"/>
    <n v="1984"/>
    <x v="22"/>
    <x v="0"/>
    <x v="2"/>
    <x v="84"/>
    <n v="1"/>
    <n v="0"/>
    <d v="2013-11-07T00:00:00"/>
    <x v="0"/>
  </r>
  <r>
    <n v="9970"/>
    <n v="1977"/>
    <x v="10"/>
    <x v="0"/>
    <x v="3"/>
    <x v="85"/>
    <n v="0"/>
    <n v="1"/>
    <d v="2013-10-17T00:00:00"/>
    <x v="1"/>
  </r>
  <r>
    <n v="4002"/>
    <n v="1960"/>
    <x v="1"/>
    <x v="1"/>
    <x v="2"/>
    <x v="86"/>
    <n v="0"/>
    <n v="1"/>
    <d v="2013-10-13T00:00:00"/>
    <x v="0"/>
  </r>
  <r>
    <n v="10914"/>
    <n v="1970"/>
    <x v="14"/>
    <x v="0"/>
    <x v="1"/>
    <x v="87"/>
    <n v="1"/>
    <n v="1"/>
    <d v="2013-10-12T00:00:00"/>
    <x v="0"/>
  </r>
  <r>
    <n v="7279"/>
    <n v="1969"/>
    <x v="0"/>
    <x v="1"/>
    <x v="3"/>
    <x v="88"/>
    <n v="0"/>
    <n v="0"/>
    <d v="2013-09-30T00:00:00"/>
    <x v="2"/>
  </r>
  <r>
    <n v="10582"/>
    <n v="1979"/>
    <x v="7"/>
    <x v="0"/>
    <x v="2"/>
    <x v="89"/>
    <n v="0"/>
    <n v="1"/>
    <d v="2013-07-03T00:00:00"/>
    <x v="4"/>
  </r>
  <r>
    <n v="4470"/>
    <n v="1962"/>
    <x v="33"/>
    <x v="3"/>
    <x v="2"/>
    <x v="90"/>
    <n v="0"/>
    <n v="1"/>
    <d v="2013-06-10T00:00:00"/>
    <x v="0"/>
  </r>
  <r>
    <n v="6183"/>
    <n v="1962"/>
    <x v="33"/>
    <x v="3"/>
    <x v="2"/>
    <x v="90"/>
    <n v="0"/>
    <n v="1"/>
    <d v="2013-06-10T00:00:00"/>
    <x v="4"/>
  </r>
  <r>
    <n v="6379"/>
    <n v="1949"/>
    <x v="39"/>
    <x v="3"/>
    <x v="4"/>
    <x v="91"/>
    <n v="1"/>
    <n v="1"/>
    <d v="2013-05-29T00:00:00"/>
    <x v="2"/>
  </r>
  <r>
    <n v="8601"/>
    <n v="1980"/>
    <x v="40"/>
    <x v="0"/>
    <x v="2"/>
    <x v="92"/>
    <n v="0"/>
    <n v="1"/>
    <d v="2013-04-29T00:00:00"/>
    <x v="3"/>
  </r>
  <r>
    <n v="4827"/>
    <n v="1956"/>
    <x v="31"/>
    <x v="1"/>
    <x v="1"/>
    <x v="93"/>
    <n v="0"/>
    <n v="1"/>
    <d v="2013-03-10T00:00:00"/>
    <x v="0"/>
  </r>
  <r>
    <n v="6715"/>
    <n v="1948"/>
    <x v="37"/>
    <x v="1"/>
    <x v="1"/>
    <x v="94"/>
    <n v="0"/>
    <n v="1"/>
    <d v="2013-01-02T00:00:00"/>
    <x v="0"/>
  </r>
  <r>
    <n v="10676"/>
    <n v="1982"/>
    <x v="26"/>
    <x v="0"/>
    <x v="2"/>
    <x v="95"/>
    <n v="0"/>
    <n v="0"/>
    <d v="2012-11-02T00:00:00"/>
    <x v="0"/>
  </r>
  <r>
    <n v="1041"/>
    <n v="1973"/>
    <x v="16"/>
    <x v="1"/>
    <x v="1"/>
    <x v="96"/>
    <n v="0"/>
    <n v="1"/>
    <d v="2012-10-18T00:00:00"/>
    <x v="6"/>
  </r>
  <r>
    <n v="492"/>
    <n v="1973"/>
    <x v="16"/>
    <x v="1"/>
    <x v="5"/>
    <x v="96"/>
    <n v="0"/>
    <n v="1"/>
    <d v="2012-10-18T00:00:00"/>
    <x v="1"/>
  </r>
  <r>
    <n v="11133"/>
    <n v="1973"/>
    <x v="16"/>
    <x v="1"/>
    <x v="5"/>
    <x v="96"/>
    <n v="0"/>
    <n v="1"/>
    <d v="2012-10-18T00:00:00"/>
    <x v="5"/>
  </r>
  <r>
    <n v="4491"/>
    <n v="1949"/>
    <x v="41"/>
    <x v="3"/>
    <x v="2"/>
    <x v="97"/>
    <n v="1"/>
    <n v="1"/>
    <d v="2012-10-01T00:00:00"/>
    <x v="0"/>
  </r>
  <r>
    <n v="873"/>
    <n v="1949"/>
    <x v="41"/>
    <x v="3"/>
    <x v="2"/>
    <x v="97"/>
    <n v="1"/>
    <n v="1"/>
    <d v="2012-10-01T00:00:00"/>
    <x v="0"/>
  </r>
  <r>
    <n v="1631"/>
    <n v="1965"/>
    <x v="3"/>
    <x v="1"/>
    <x v="3"/>
    <x v="98"/>
    <n v="0"/>
    <n v="0"/>
    <d v="2012-09-03T00:00:00"/>
    <x v="4"/>
  </r>
  <r>
    <n v="8278"/>
    <n v="1990"/>
    <x v="42"/>
    <x v="1"/>
    <x v="2"/>
    <x v="99"/>
    <n v="0"/>
    <n v="0"/>
    <d v="2012-08-26T00:00:00"/>
    <x v="0"/>
  </r>
  <r>
    <n v="6815"/>
    <n v="1980"/>
    <x v="7"/>
    <x v="2"/>
    <x v="2"/>
    <x v="100"/>
    <n v="0"/>
    <n v="0"/>
    <d v="2014-05-23T00:00:00"/>
    <x v="0"/>
  </r>
  <r>
    <n v="254"/>
    <n v="1955"/>
    <x v="12"/>
    <x v="0"/>
    <x v="3"/>
    <x v="101"/>
    <n v="0"/>
    <n v="1"/>
    <d v="2014-05-17T00:00:00"/>
    <x v="0"/>
  </r>
  <r>
    <n v="1349"/>
    <n v="1970"/>
    <x v="0"/>
    <x v="0"/>
    <x v="2"/>
    <x v="102"/>
    <n v="2"/>
    <n v="0"/>
    <d v="2014-04-21T00:00:00"/>
    <x v="5"/>
  </r>
  <r>
    <n v="2534"/>
    <n v="1953"/>
    <x v="43"/>
    <x v="0"/>
    <x v="2"/>
    <x v="103"/>
    <n v="0"/>
    <n v="1"/>
    <d v="2014-04-21T00:00:00"/>
    <x v="3"/>
  </r>
  <r>
    <n v="2130"/>
    <n v="1982"/>
    <x v="9"/>
    <x v="0"/>
    <x v="3"/>
    <x v="104"/>
    <n v="2"/>
    <n v="0"/>
    <d v="2014-03-23T00:00:00"/>
    <x v="6"/>
  </r>
  <r>
    <n v="2296"/>
    <n v="1975"/>
    <x v="32"/>
    <x v="3"/>
    <x v="2"/>
    <x v="105"/>
    <n v="1"/>
    <n v="0"/>
    <d v="2013-12-16T00:00:00"/>
    <x v="0"/>
  </r>
  <r>
    <n v="3799"/>
    <n v="1955"/>
    <x v="15"/>
    <x v="0"/>
    <x v="2"/>
    <x v="106"/>
    <n v="0"/>
    <n v="1"/>
    <d v="2013-11-26T00:00:00"/>
    <x v="2"/>
  </r>
  <r>
    <n v="11084"/>
    <n v="1976"/>
    <x v="13"/>
    <x v="3"/>
    <x v="3"/>
    <x v="107"/>
    <n v="0"/>
    <n v="1"/>
    <d v="2013-11-14T00:00:00"/>
    <x v="1"/>
  </r>
  <r>
    <n v="5172"/>
    <n v="1976"/>
    <x v="13"/>
    <x v="3"/>
    <x v="3"/>
    <x v="107"/>
    <n v="0"/>
    <n v="1"/>
    <d v="2013-11-14T00:00:00"/>
    <x v="0"/>
  </r>
  <r>
    <n v="9504"/>
    <n v="1949"/>
    <x v="39"/>
    <x v="3"/>
    <x v="2"/>
    <x v="39"/>
    <n v="0"/>
    <n v="0"/>
    <d v="2013-11-06T00:00:00"/>
    <x v="0"/>
  </r>
  <r>
    <n v="850"/>
    <n v="1968"/>
    <x v="24"/>
    <x v="0"/>
    <x v="1"/>
    <x v="108"/>
    <n v="0"/>
    <n v="1"/>
    <d v="2013-10-06T00:00:00"/>
    <x v="0"/>
  </r>
  <r>
    <n v="4477"/>
    <n v="1958"/>
    <x v="11"/>
    <x v="0"/>
    <x v="3"/>
    <x v="109"/>
    <n v="0"/>
    <n v="1"/>
    <d v="2013-09-27T00:00:00"/>
    <x v="4"/>
  </r>
  <r>
    <n v="1945"/>
    <n v="1962"/>
    <x v="33"/>
    <x v="0"/>
    <x v="2"/>
    <x v="110"/>
    <n v="0"/>
    <n v="1"/>
    <d v="2013-09-18T00:00:00"/>
    <x v="0"/>
  </r>
  <r>
    <n v="7685"/>
    <n v="1978"/>
    <x v="34"/>
    <x v="0"/>
    <x v="2"/>
    <x v="111"/>
    <n v="1"/>
    <n v="0"/>
    <d v="2013-09-09T00:00:00"/>
    <x v="0"/>
  </r>
  <r>
    <n v="6310"/>
    <n v="1978"/>
    <x v="34"/>
    <x v="0"/>
    <x v="2"/>
    <x v="111"/>
    <n v="1"/>
    <n v="0"/>
    <d v="2013-09-09T00:00:00"/>
    <x v="1"/>
  </r>
  <r>
    <n v="10832"/>
    <n v="1958"/>
    <x v="11"/>
    <x v="0"/>
    <x v="3"/>
    <x v="112"/>
    <n v="0"/>
    <n v="0"/>
    <d v="2013-07-18T00:00:00"/>
    <x v="0"/>
  </r>
  <r>
    <n v="3025"/>
    <n v="1958"/>
    <x v="11"/>
    <x v="0"/>
    <x v="1"/>
    <x v="113"/>
    <n v="0"/>
    <n v="1"/>
    <d v="2013-07-08T00:00:00"/>
    <x v="1"/>
  </r>
  <r>
    <n v="2404"/>
    <n v="1976"/>
    <x v="13"/>
    <x v="0"/>
    <x v="2"/>
    <x v="114"/>
    <n v="1"/>
    <n v="1"/>
    <d v="2013-05-27T00:00:00"/>
    <x v="2"/>
  </r>
  <r>
    <n v="8581"/>
    <n v="1971"/>
    <x v="18"/>
    <x v="3"/>
    <x v="2"/>
    <x v="115"/>
    <n v="1"/>
    <n v="1"/>
    <d v="2013-03-05T00:00:00"/>
    <x v="0"/>
  </r>
  <r>
    <n v="8755"/>
    <n v="1946"/>
    <x v="44"/>
    <x v="3"/>
    <x v="2"/>
    <x v="116"/>
    <n v="0"/>
    <n v="0"/>
    <d v="2013-02-20T00:00:00"/>
    <x v="3"/>
  </r>
  <r>
    <n v="10177"/>
    <n v="1954"/>
    <x v="12"/>
    <x v="0"/>
    <x v="0"/>
    <x v="117"/>
    <n v="0"/>
    <n v="1"/>
    <d v="2013-02-14T00:00:00"/>
    <x v="0"/>
  </r>
  <r>
    <n v="2429"/>
    <n v="1954"/>
    <x v="12"/>
    <x v="0"/>
    <x v="0"/>
    <x v="117"/>
    <n v="0"/>
    <n v="1"/>
    <d v="2013-02-14T00:00:00"/>
    <x v="1"/>
  </r>
  <r>
    <n v="8920"/>
    <n v="1967"/>
    <x v="45"/>
    <x v="3"/>
    <x v="1"/>
    <x v="118"/>
    <n v="1"/>
    <n v="0"/>
    <d v="2013-01-12T00:00:00"/>
    <x v="5"/>
  </r>
  <r>
    <n v="8430"/>
    <n v="1957"/>
    <x v="11"/>
    <x v="0"/>
    <x v="3"/>
    <x v="119"/>
    <n v="0"/>
    <n v="1"/>
    <d v="2012-12-24T00:00:00"/>
    <x v="3"/>
  </r>
  <r>
    <n v="8619"/>
    <n v="1957"/>
    <x v="11"/>
    <x v="0"/>
    <x v="3"/>
    <x v="119"/>
    <n v="0"/>
    <n v="1"/>
    <d v="2012-12-24T00:00:00"/>
    <x v="0"/>
  </r>
  <r>
    <n v="8996"/>
    <n v="1957"/>
    <x v="11"/>
    <x v="1"/>
    <x v="2"/>
    <x v="120"/>
    <n v="2"/>
    <n v="1"/>
    <d v="2012-11-19T00:00:00"/>
    <x v="4"/>
  </r>
  <r>
    <n v="7233"/>
    <n v="1972"/>
    <x v="19"/>
    <x v="0"/>
    <x v="2"/>
    <x v="121"/>
    <n v="0"/>
    <n v="0"/>
    <d v="2012-09-17T00:00:00"/>
    <x v="1"/>
  </r>
  <r>
    <n v="6678"/>
    <n v="1989"/>
    <x v="4"/>
    <x v="0"/>
    <x v="3"/>
    <x v="122"/>
    <n v="1"/>
    <n v="0"/>
    <d v="2014-03-28T00:00:00"/>
    <x v="5"/>
  </r>
  <r>
    <n v="830"/>
    <n v="1987"/>
    <x v="27"/>
    <x v="1"/>
    <x v="1"/>
    <x v="123"/>
    <n v="0"/>
    <n v="0"/>
    <d v="2014-02-24T00:00:00"/>
    <x v="5"/>
  </r>
  <r>
    <n v="6365"/>
    <n v="1987"/>
    <x v="21"/>
    <x v="2"/>
    <x v="2"/>
    <x v="124"/>
    <n v="0"/>
    <n v="0"/>
    <d v="2013-09-02T00:00:00"/>
    <x v="5"/>
  </r>
  <r>
    <n v="6770"/>
    <n v="1985"/>
    <x v="17"/>
    <x v="0"/>
    <x v="2"/>
    <x v="125"/>
    <n v="1"/>
    <n v="0"/>
    <d v="2013-08-20T00:00:00"/>
    <x v="2"/>
  </r>
  <r>
    <n v="2261"/>
    <n v="1969"/>
    <x v="0"/>
    <x v="0"/>
    <x v="2"/>
    <x v="126"/>
    <n v="1"/>
    <n v="0"/>
    <d v="2013-06-23T00:00:00"/>
    <x v="4"/>
  </r>
  <r>
    <n v="1031"/>
    <n v="1989"/>
    <x v="46"/>
    <x v="2"/>
    <x v="2"/>
    <x v="127"/>
    <n v="0"/>
    <n v="0"/>
    <d v="2013-05-05T00:00:00"/>
    <x v="5"/>
  </r>
  <r>
    <n v="10089"/>
    <n v="1974"/>
    <x v="16"/>
    <x v="0"/>
    <x v="0"/>
    <x v="128"/>
    <n v="0"/>
    <n v="0"/>
    <d v="2013-04-05T00:00:00"/>
    <x v="6"/>
  </r>
  <r>
    <n v="9256"/>
    <n v="1971"/>
    <x v="18"/>
    <x v="0"/>
    <x v="1"/>
    <x v="129"/>
    <n v="0"/>
    <n v="1"/>
    <d v="2013-01-04T00:00:00"/>
    <x v="0"/>
  </r>
  <r>
    <n v="10641"/>
    <n v="1978"/>
    <x v="7"/>
    <x v="0"/>
    <x v="1"/>
    <x v="130"/>
    <n v="1"/>
    <n v="1"/>
    <d v="2012-12-27T00:00:00"/>
    <x v="0"/>
  </r>
  <r>
    <n v="624"/>
    <n v="1984"/>
    <x v="17"/>
    <x v="3"/>
    <x v="1"/>
    <x v="131"/>
    <n v="0"/>
    <n v="0"/>
    <d v="2012-11-10T00:00:00"/>
    <x v="6"/>
  </r>
  <r>
    <n v="4211"/>
    <n v="1986"/>
    <x v="21"/>
    <x v="4"/>
    <x v="2"/>
    <x v="132"/>
    <n v="1"/>
    <n v="0"/>
    <d v="2012-10-29T00:00:00"/>
    <x v="1"/>
  </r>
  <r>
    <n v="1407"/>
    <n v="1986"/>
    <x v="21"/>
    <x v="4"/>
    <x v="2"/>
    <x v="132"/>
    <n v="1"/>
    <n v="0"/>
    <d v="2012-10-29T00:00:00"/>
    <x v="4"/>
  </r>
  <r>
    <n v="10356"/>
    <n v="1957"/>
    <x v="11"/>
    <x v="1"/>
    <x v="0"/>
    <x v="133"/>
    <n v="1"/>
    <n v="1"/>
    <d v="2012-09-22T00:00:00"/>
    <x v="0"/>
  </r>
  <r>
    <n v="9323"/>
    <n v="1949"/>
    <x v="41"/>
    <x v="3"/>
    <x v="3"/>
    <x v="134"/>
    <n v="0"/>
    <n v="1"/>
    <d v="2012-09-07T00:00:00"/>
    <x v="7"/>
  </r>
  <r>
    <n v="1146"/>
    <n v="1949"/>
    <x v="41"/>
    <x v="3"/>
    <x v="3"/>
    <x v="134"/>
    <n v="0"/>
    <n v="1"/>
    <d v="2012-09-07T00:00:00"/>
    <x v="3"/>
  </r>
  <r>
    <n v="6343"/>
    <n v="1959"/>
    <x v="11"/>
    <x v="0"/>
    <x v="2"/>
    <x v="135"/>
    <n v="0"/>
    <n v="1"/>
    <d v="2014-03-31T00:00:00"/>
    <x v="3"/>
  </r>
  <r>
    <n v="8545"/>
    <n v="1954"/>
    <x v="5"/>
    <x v="0"/>
    <x v="0"/>
    <x v="136"/>
    <n v="0"/>
    <n v="0"/>
    <d v="2014-03-21T00:00:00"/>
    <x v="0"/>
  </r>
  <r>
    <n v="8275"/>
    <n v="1965"/>
    <x v="35"/>
    <x v="1"/>
    <x v="0"/>
    <x v="137"/>
    <n v="1"/>
    <n v="1"/>
    <d v="2014-02-09T00:00:00"/>
    <x v="0"/>
  </r>
  <r>
    <n v="10673"/>
    <n v="1976"/>
    <x v="13"/>
    <x v="1"/>
    <x v="2"/>
    <x v="138"/>
    <n v="0"/>
    <n v="1"/>
    <d v="2013-11-17T00:00:00"/>
    <x v="6"/>
  </r>
  <r>
    <n v="8799"/>
    <n v="1984"/>
    <x v="22"/>
    <x v="1"/>
    <x v="2"/>
    <x v="139"/>
    <n v="1"/>
    <n v="0"/>
    <d v="2013-09-23T00:00:00"/>
    <x v="0"/>
  </r>
  <r>
    <n v="67"/>
    <n v="1972"/>
    <x v="25"/>
    <x v="3"/>
    <x v="1"/>
    <x v="140"/>
    <n v="1"/>
    <n v="1"/>
    <d v="2013-09-18T00:00:00"/>
    <x v="0"/>
  </r>
  <r>
    <n v="9923"/>
    <n v="1972"/>
    <x v="25"/>
    <x v="3"/>
    <x v="1"/>
    <x v="140"/>
    <n v="1"/>
    <n v="1"/>
    <d v="2013-09-18T00:00:00"/>
    <x v="0"/>
  </r>
  <r>
    <n v="2814"/>
    <n v="1976"/>
    <x v="13"/>
    <x v="3"/>
    <x v="3"/>
    <x v="141"/>
    <n v="1"/>
    <n v="0"/>
    <d v="2013-06-27T00:00:00"/>
    <x v="6"/>
  </r>
  <r>
    <n v="2711"/>
    <n v="1976"/>
    <x v="13"/>
    <x v="3"/>
    <x v="3"/>
    <x v="141"/>
    <n v="1"/>
    <n v="0"/>
    <d v="2013-06-27T00:00:00"/>
    <x v="1"/>
  </r>
  <r>
    <n v="4320"/>
    <n v="1979"/>
    <x v="7"/>
    <x v="0"/>
    <x v="1"/>
    <x v="142"/>
    <n v="0"/>
    <n v="1"/>
    <d v="2013-03-28T00:00:00"/>
    <x v="0"/>
  </r>
  <r>
    <n v="10451"/>
    <n v="1965"/>
    <x v="36"/>
    <x v="0"/>
    <x v="3"/>
    <x v="143"/>
    <n v="1"/>
    <n v="1"/>
    <d v="2013-03-12T00:00:00"/>
    <x v="6"/>
  </r>
  <r>
    <n v="4198"/>
    <n v="1965"/>
    <x v="36"/>
    <x v="0"/>
    <x v="3"/>
    <x v="143"/>
    <n v="1"/>
    <n v="1"/>
    <d v="2013-03-12T00:00:00"/>
    <x v="0"/>
  </r>
  <r>
    <n v="10814"/>
    <n v="1947"/>
    <x v="6"/>
    <x v="0"/>
    <x v="3"/>
    <x v="144"/>
    <n v="0"/>
    <n v="0"/>
    <d v="2013-01-16T00:00:00"/>
    <x v="0"/>
  </r>
  <r>
    <n v="944"/>
    <n v="1962"/>
    <x v="33"/>
    <x v="0"/>
    <x v="2"/>
    <x v="145"/>
    <n v="0"/>
    <n v="1"/>
    <d v="2013-01-08T00:00:00"/>
    <x v="0"/>
  </r>
  <r>
    <n v="8151"/>
    <n v="1990"/>
    <x v="42"/>
    <x v="4"/>
    <x v="2"/>
    <x v="146"/>
    <n v="0"/>
    <n v="0"/>
    <d v="2012-12-29T00:00:00"/>
    <x v="0"/>
  </r>
  <r>
    <n v="6184"/>
    <n v="1969"/>
    <x v="14"/>
    <x v="1"/>
    <x v="2"/>
    <x v="147"/>
    <n v="0"/>
    <n v="0"/>
    <d v="2012-12-12T00:00:00"/>
    <x v="0"/>
  </r>
  <r>
    <n v="3498"/>
    <n v="1976"/>
    <x v="10"/>
    <x v="1"/>
    <x v="2"/>
    <x v="148"/>
    <n v="0"/>
    <n v="1"/>
    <d v="2012-11-25T00:00:00"/>
    <x v="0"/>
  </r>
  <r>
    <n v="2870"/>
    <n v="1973"/>
    <x v="16"/>
    <x v="0"/>
    <x v="2"/>
    <x v="149"/>
    <n v="0"/>
    <n v="1"/>
    <d v="2012-09-21T00:00:00"/>
    <x v="0"/>
  </r>
  <r>
    <n v="7342"/>
    <n v="1961"/>
    <x v="33"/>
    <x v="2"/>
    <x v="4"/>
    <x v="150"/>
    <n v="0"/>
    <n v="1"/>
    <d v="2012-09-09T00:00:00"/>
    <x v="0"/>
  </r>
  <r>
    <n v="1911"/>
    <n v="1987"/>
    <x v="4"/>
    <x v="0"/>
    <x v="3"/>
    <x v="151"/>
    <n v="0"/>
    <n v="0"/>
    <d v="2012-09-05T00:00:00"/>
    <x v="4"/>
  </r>
  <r>
    <n v="10862"/>
    <n v="1960"/>
    <x v="23"/>
    <x v="3"/>
    <x v="2"/>
    <x v="152"/>
    <n v="0"/>
    <n v="1"/>
    <d v="2012-08-17T00:00:00"/>
    <x v="0"/>
  </r>
  <r>
    <n v="2546"/>
    <n v="1977"/>
    <x v="13"/>
    <x v="2"/>
    <x v="1"/>
    <x v="153"/>
    <n v="0"/>
    <n v="1"/>
    <d v="2014-06-22T00:00:00"/>
    <x v="0"/>
  </r>
  <r>
    <n v="3005"/>
    <n v="1992"/>
    <x v="42"/>
    <x v="0"/>
    <x v="1"/>
    <x v="154"/>
    <n v="0"/>
    <n v="0"/>
    <d v="2014-05-01T00:00:00"/>
    <x v="0"/>
  </r>
  <r>
    <n v="8318"/>
    <n v="1979"/>
    <x v="34"/>
    <x v="0"/>
    <x v="3"/>
    <x v="155"/>
    <n v="0"/>
    <n v="0"/>
    <d v="2014-01-03T00:00:00"/>
    <x v="0"/>
  </r>
  <r>
    <n v="2930"/>
    <n v="1978"/>
    <x v="34"/>
    <x v="3"/>
    <x v="1"/>
    <x v="156"/>
    <n v="0"/>
    <n v="0"/>
    <d v="2013-12-16T00:00:00"/>
    <x v="6"/>
  </r>
  <r>
    <n v="8216"/>
    <n v="1972"/>
    <x v="25"/>
    <x v="3"/>
    <x v="2"/>
    <x v="157"/>
    <n v="1"/>
    <n v="1"/>
    <d v="2013-10-11T00:00:00"/>
    <x v="3"/>
  </r>
  <r>
    <n v="1212"/>
    <n v="1973"/>
    <x v="19"/>
    <x v="0"/>
    <x v="2"/>
    <x v="158"/>
    <n v="1"/>
    <n v="0"/>
    <d v="2013-08-13T00:00:00"/>
    <x v="0"/>
  </r>
  <r>
    <n v="2541"/>
    <n v="1976"/>
    <x v="13"/>
    <x v="0"/>
    <x v="2"/>
    <x v="159"/>
    <n v="1"/>
    <n v="0"/>
    <d v="2013-06-09T00:00:00"/>
    <x v="0"/>
  </r>
  <r>
    <n v="10659"/>
    <n v="1979"/>
    <x v="7"/>
    <x v="2"/>
    <x v="3"/>
    <x v="130"/>
    <n v="1"/>
    <n v="0"/>
    <d v="2013-05-07T00:00:00"/>
    <x v="5"/>
  </r>
  <r>
    <n v="10905"/>
    <n v="1955"/>
    <x v="31"/>
    <x v="0"/>
    <x v="3"/>
    <x v="160"/>
    <n v="1"/>
    <n v="1"/>
    <d v="2012-10-29T00:00:00"/>
    <x v="0"/>
  </r>
  <r>
    <n v="8910"/>
    <n v="1955"/>
    <x v="31"/>
    <x v="0"/>
    <x v="3"/>
    <x v="160"/>
    <n v="1"/>
    <n v="1"/>
    <d v="2012-10-29T00:00:00"/>
    <x v="0"/>
  </r>
  <r>
    <n v="7349"/>
    <n v="1973"/>
    <x v="16"/>
    <x v="4"/>
    <x v="3"/>
    <x v="161"/>
    <n v="1"/>
    <n v="0"/>
    <d v="2012-10-02T00:00:00"/>
    <x v="0"/>
  </r>
  <r>
    <n v="7872"/>
    <n v="1975"/>
    <x v="13"/>
    <x v="1"/>
    <x v="2"/>
    <x v="162"/>
    <n v="0"/>
    <n v="0"/>
    <d v="2012-09-12T00:00:00"/>
    <x v="0"/>
  </r>
  <r>
    <n v="4290"/>
    <n v="1972"/>
    <x v="18"/>
    <x v="0"/>
    <x v="2"/>
    <x v="163"/>
    <n v="1"/>
    <n v="0"/>
    <d v="2014-03-19T00:00:00"/>
    <x v="1"/>
  </r>
  <r>
    <n v="7408"/>
    <n v="1952"/>
    <x v="28"/>
    <x v="1"/>
    <x v="2"/>
    <x v="164"/>
    <n v="0"/>
    <n v="1"/>
    <d v="2014-03-03T00:00:00"/>
    <x v="6"/>
  </r>
  <r>
    <n v="9986"/>
    <n v="1982"/>
    <x v="9"/>
    <x v="0"/>
    <x v="3"/>
    <x v="165"/>
    <n v="1"/>
    <n v="0"/>
    <d v="2014-02-22T00:00:00"/>
    <x v="6"/>
  </r>
  <r>
    <n v="8235"/>
    <n v="1956"/>
    <x v="15"/>
    <x v="3"/>
    <x v="3"/>
    <x v="166"/>
    <n v="0"/>
    <n v="1"/>
    <d v="2014-01-24T00:00:00"/>
    <x v="6"/>
  </r>
  <r>
    <n v="10949"/>
    <n v="1963"/>
    <x v="29"/>
    <x v="1"/>
    <x v="0"/>
    <x v="167"/>
    <n v="0"/>
    <n v="0"/>
    <d v="2013-12-16T00:00:00"/>
    <x v="0"/>
  </r>
  <r>
    <n v="7284"/>
    <n v="1953"/>
    <x v="5"/>
    <x v="0"/>
    <x v="2"/>
    <x v="168"/>
    <n v="1"/>
    <n v="2"/>
    <d v="2013-12-04T00:00:00"/>
    <x v="0"/>
  </r>
  <r>
    <n v="9529"/>
    <n v="1990"/>
    <x v="20"/>
    <x v="0"/>
    <x v="2"/>
    <x v="169"/>
    <n v="0"/>
    <n v="0"/>
    <d v="2013-11-28T00:00:00"/>
    <x v="6"/>
  </r>
  <r>
    <n v="9930"/>
    <n v="1944"/>
    <x v="47"/>
    <x v="1"/>
    <x v="1"/>
    <x v="170"/>
    <n v="0"/>
    <n v="0"/>
    <d v="2013-11-05T00:00:00"/>
    <x v="1"/>
  </r>
  <r>
    <n v="10270"/>
    <n v="1981"/>
    <x v="9"/>
    <x v="2"/>
    <x v="2"/>
    <x v="171"/>
    <n v="1"/>
    <n v="0"/>
    <d v="2013-10-03T00:00:00"/>
    <x v="4"/>
  </r>
  <r>
    <n v="760"/>
    <n v="1975"/>
    <x v="32"/>
    <x v="1"/>
    <x v="0"/>
    <x v="172"/>
    <n v="1"/>
    <n v="0"/>
    <d v="2013-08-09T00:00:00"/>
    <x v="6"/>
  </r>
  <r>
    <n v="5519"/>
    <n v="1956"/>
    <x v="31"/>
    <x v="0"/>
    <x v="3"/>
    <x v="173"/>
    <n v="0"/>
    <n v="1"/>
    <d v="2013-08-07T00:00:00"/>
    <x v="6"/>
  </r>
  <r>
    <n v="232"/>
    <n v="1965"/>
    <x v="36"/>
    <x v="0"/>
    <x v="1"/>
    <x v="174"/>
    <n v="0"/>
    <n v="1"/>
    <d v="2013-07-17T00:00:00"/>
    <x v="0"/>
  </r>
  <r>
    <n v="3009"/>
    <n v="1962"/>
    <x v="33"/>
    <x v="1"/>
    <x v="4"/>
    <x v="175"/>
    <n v="0"/>
    <n v="0"/>
    <d v="2013-07-09T00:00:00"/>
    <x v="0"/>
  </r>
  <r>
    <n v="6518"/>
    <n v="1951"/>
    <x v="28"/>
    <x v="1"/>
    <x v="4"/>
    <x v="176"/>
    <n v="0"/>
    <n v="1"/>
    <d v="2013-06-11T00:00:00"/>
    <x v="3"/>
  </r>
  <r>
    <n v="10669"/>
    <n v="1981"/>
    <x v="9"/>
    <x v="0"/>
    <x v="2"/>
    <x v="177"/>
    <n v="0"/>
    <n v="1"/>
    <d v="2013-05-17T00:00:00"/>
    <x v="0"/>
  </r>
  <r>
    <n v="5682"/>
    <n v="1953"/>
    <x v="5"/>
    <x v="1"/>
    <x v="1"/>
    <x v="178"/>
    <n v="0"/>
    <n v="1"/>
    <d v="2013-03-23T00:00:00"/>
    <x v="3"/>
  </r>
  <r>
    <n v="1570"/>
    <n v="1951"/>
    <x v="28"/>
    <x v="1"/>
    <x v="3"/>
    <x v="179"/>
    <n v="0"/>
    <n v="1"/>
    <d v="2013-02-19T00:00:00"/>
    <x v="0"/>
  </r>
  <r>
    <n v="1497"/>
    <n v="1952"/>
    <x v="43"/>
    <x v="0"/>
    <x v="1"/>
    <x v="180"/>
    <n v="0"/>
    <n v="1"/>
    <d v="2013-01-19T00:00:00"/>
    <x v="6"/>
  </r>
  <r>
    <n v="9723"/>
    <n v="1960"/>
    <x v="1"/>
    <x v="0"/>
    <x v="2"/>
    <x v="181"/>
    <n v="0"/>
    <n v="1"/>
    <d v="2013-01-10T00:00:00"/>
    <x v="1"/>
  </r>
  <r>
    <n v="7261"/>
    <n v="1971"/>
    <x v="18"/>
    <x v="0"/>
    <x v="3"/>
    <x v="182"/>
    <n v="1"/>
    <n v="1"/>
    <d v="2013-01-01T00:00:00"/>
    <x v="0"/>
  </r>
  <r>
    <n v="2452"/>
    <n v="1971"/>
    <x v="18"/>
    <x v="0"/>
    <x v="3"/>
    <x v="182"/>
    <n v="1"/>
    <n v="1"/>
    <d v="2013-01-01T00:00:00"/>
    <x v="0"/>
  </r>
  <r>
    <n v="5621"/>
    <n v="1969"/>
    <x v="14"/>
    <x v="0"/>
    <x v="2"/>
    <x v="183"/>
    <n v="1"/>
    <n v="1"/>
    <d v="2012-12-12T00:00:00"/>
    <x v="0"/>
  </r>
  <r>
    <n v="10995"/>
    <n v="1988"/>
    <x v="46"/>
    <x v="2"/>
    <x v="2"/>
    <x v="184"/>
    <n v="1"/>
    <n v="0"/>
    <d v="2012-11-12T00:00:00"/>
    <x v="6"/>
  </r>
  <r>
    <n v="7373"/>
    <n v="1952"/>
    <x v="5"/>
    <x v="1"/>
    <x v="0"/>
    <x v="112"/>
    <n v="0"/>
    <n v="2"/>
    <d v="2012-10-29T00:00:00"/>
    <x v="3"/>
  </r>
  <r>
    <n v="5331"/>
    <n v="1977"/>
    <x v="34"/>
    <x v="0"/>
    <x v="2"/>
    <x v="185"/>
    <n v="0"/>
    <n v="0"/>
    <d v="2012-09-11T00:00:00"/>
    <x v="4"/>
  </r>
  <r>
    <n v="263"/>
    <n v="1945"/>
    <x v="47"/>
    <x v="1"/>
    <x v="1"/>
    <x v="186"/>
    <n v="0"/>
    <n v="0"/>
    <d v="2014-05-28T00:00:00"/>
    <x v="0"/>
  </r>
  <r>
    <n v="940"/>
    <n v="1987"/>
    <x v="27"/>
    <x v="0"/>
    <x v="1"/>
    <x v="187"/>
    <n v="1"/>
    <n v="0"/>
    <d v="2014-05-18T00:00:00"/>
    <x v="6"/>
  </r>
  <r>
    <n v="10084"/>
    <n v="1972"/>
    <x v="18"/>
    <x v="0"/>
    <x v="2"/>
    <x v="188"/>
    <n v="2"/>
    <n v="0"/>
    <d v="2014-05-18T00:00:00"/>
    <x v="5"/>
  </r>
  <r>
    <n v="6019"/>
    <n v="1971"/>
    <x v="14"/>
    <x v="1"/>
    <x v="2"/>
    <x v="189"/>
    <n v="1"/>
    <n v="0"/>
    <d v="2014-03-30T00:00:00"/>
    <x v="0"/>
  </r>
  <r>
    <n v="1463"/>
    <n v="1958"/>
    <x v="2"/>
    <x v="0"/>
    <x v="1"/>
    <x v="190"/>
    <n v="1"/>
    <n v="1"/>
    <d v="2014-03-29T00:00:00"/>
    <x v="3"/>
  </r>
  <r>
    <n v="6424"/>
    <n v="1977"/>
    <x v="13"/>
    <x v="0"/>
    <x v="3"/>
    <x v="191"/>
    <n v="1"/>
    <n v="0"/>
    <d v="2014-01-30T00:00:00"/>
    <x v="0"/>
  </r>
  <r>
    <n v="8233"/>
    <n v="1950"/>
    <x v="39"/>
    <x v="3"/>
    <x v="4"/>
    <x v="192"/>
    <n v="0"/>
    <n v="1"/>
    <d v="2014-01-26T00:00:00"/>
    <x v="1"/>
  </r>
  <r>
    <n v="1515"/>
    <n v="1975"/>
    <x v="16"/>
    <x v="3"/>
    <x v="3"/>
    <x v="193"/>
    <n v="0"/>
    <n v="1"/>
    <d v="2014-01-22T00:00:00"/>
    <x v="1"/>
  </r>
  <r>
    <n v="10855"/>
    <n v="1968"/>
    <x v="45"/>
    <x v="3"/>
    <x v="1"/>
    <x v="194"/>
    <n v="1"/>
    <n v="0"/>
    <d v="2014-01-22T00:00:00"/>
    <x v="0"/>
  </r>
  <r>
    <n v="10909"/>
    <n v="1948"/>
    <x v="6"/>
    <x v="0"/>
    <x v="2"/>
    <x v="195"/>
    <n v="0"/>
    <n v="0"/>
    <d v="2014-01-15T00:00:00"/>
    <x v="3"/>
  </r>
  <r>
    <n v="3376"/>
    <n v="1970"/>
    <x v="14"/>
    <x v="3"/>
    <x v="0"/>
    <x v="196"/>
    <n v="1"/>
    <n v="0"/>
    <d v="2013-12-13T00:00:00"/>
    <x v="0"/>
  </r>
  <r>
    <n v="10232"/>
    <n v="1963"/>
    <x v="29"/>
    <x v="1"/>
    <x v="0"/>
    <x v="197"/>
    <n v="0"/>
    <n v="1"/>
    <d v="2013-11-05T00:00:00"/>
    <x v="0"/>
  </r>
  <r>
    <n v="5547"/>
    <n v="1982"/>
    <x v="30"/>
    <x v="1"/>
    <x v="2"/>
    <x v="198"/>
    <n v="0"/>
    <n v="0"/>
    <d v="2013-08-07T00:00:00"/>
    <x v="0"/>
  </r>
  <r>
    <n v="8362"/>
    <n v="1982"/>
    <x v="30"/>
    <x v="1"/>
    <x v="2"/>
    <x v="198"/>
    <n v="0"/>
    <n v="0"/>
    <d v="2013-08-07T00:00:00"/>
    <x v="6"/>
  </r>
  <r>
    <n v="3524"/>
    <n v="1971"/>
    <x v="18"/>
    <x v="3"/>
    <x v="1"/>
    <x v="199"/>
    <n v="1"/>
    <n v="0"/>
    <d v="2013-08-04T00:00:00"/>
    <x v="0"/>
  </r>
  <r>
    <n v="10095"/>
    <n v="1975"/>
    <x v="32"/>
    <x v="1"/>
    <x v="0"/>
    <x v="200"/>
    <n v="0"/>
    <n v="0"/>
    <d v="2013-05-01T00:00:00"/>
    <x v="1"/>
  </r>
  <r>
    <n v="8897"/>
    <n v="1965"/>
    <x v="36"/>
    <x v="0"/>
    <x v="1"/>
    <x v="201"/>
    <n v="1"/>
    <n v="1"/>
    <d v="2013-04-24T00:00:00"/>
    <x v="4"/>
  </r>
  <r>
    <n v="466"/>
    <n v="1944"/>
    <x v="47"/>
    <x v="0"/>
    <x v="2"/>
    <x v="202"/>
    <n v="0"/>
    <n v="0"/>
    <d v="2013-04-03T00:00:00"/>
    <x v="0"/>
  </r>
  <r>
    <n v="11025"/>
    <n v="1961"/>
    <x v="23"/>
    <x v="0"/>
    <x v="2"/>
    <x v="203"/>
    <n v="1"/>
    <n v="1"/>
    <d v="2013-02-03T00:00:00"/>
    <x v="0"/>
  </r>
  <r>
    <n v="2387"/>
    <n v="1952"/>
    <x v="43"/>
    <x v="3"/>
    <x v="3"/>
    <x v="204"/>
    <n v="1"/>
    <n v="1"/>
    <d v="2013-02-03T00:00:00"/>
    <x v="6"/>
  </r>
  <r>
    <n v="1618"/>
    <n v="1965"/>
    <x v="36"/>
    <x v="0"/>
    <x v="3"/>
    <x v="205"/>
    <n v="0"/>
    <n v="0"/>
    <d v="2013-01-02T00:00:00"/>
    <x v="4"/>
  </r>
  <r>
    <n v="25"/>
    <n v="1958"/>
    <x v="8"/>
    <x v="0"/>
    <x v="2"/>
    <x v="206"/>
    <n v="0"/>
    <n v="1"/>
    <d v="2012-11-16T00:00:00"/>
    <x v="1"/>
  </r>
  <r>
    <n v="3277"/>
    <n v="1955"/>
    <x v="31"/>
    <x v="0"/>
    <x v="0"/>
    <x v="207"/>
    <n v="0"/>
    <n v="1"/>
    <d v="2012-08-03T00:00:00"/>
    <x v="0"/>
  </r>
  <r>
    <n v="8566"/>
    <n v="1961"/>
    <x v="1"/>
    <x v="1"/>
    <x v="3"/>
    <x v="208"/>
    <n v="1"/>
    <n v="1"/>
    <d v="2014-06-15T00:00:00"/>
    <x v="0"/>
  </r>
  <r>
    <n v="2634"/>
    <n v="1979"/>
    <x v="34"/>
    <x v="3"/>
    <x v="1"/>
    <x v="209"/>
    <n v="1"/>
    <n v="0"/>
    <d v="2014-04-18T00:00:00"/>
    <x v="0"/>
  </r>
  <r>
    <n v="8036"/>
    <n v="1971"/>
    <x v="14"/>
    <x v="2"/>
    <x v="3"/>
    <x v="210"/>
    <n v="1"/>
    <n v="1"/>
    <d v="2014-04-18T00:00:00"/>
    <x v="0"/>
  </r>
  <r>
    <n v="8159"/>
    <n v="1968"/>
    <x v="45"/>
    <x v="0"/>
    <x v="2"/>
    <x v="211"/>
    <n v="1"/>
    <n v="1"/>
    <d v="2014-04-01T00:00:00"/>
    <x v="0"/>
  </r>
  <r>
    <n v="7628"/>
    <n v="1973"/>
    <x v="25"/>
    <x v="2"/>
    <x v="2"/>
    <x v="212"/>
    <n v="1"/>
    <n v="0"/>
    <d v="2014-03-18T00:00:00"/>
    <x v="0"/>
  </r>
  <r>
    <n v="9597"/>
    <n v="1969"/>
    <x v="24"/>
    <x v="0"/>
    <x v="2"/>
    <x v="213"/>
    <n v="0"/>
    <n v="0"/>
    <d v="2014-02-10T00:00:00"/>
    <x v="1"/>
  </r>
  <r>
    <n v="1384"/>
    <n v="1992"/>
    <x v="48"/>
    <x v="4"/>
    <x v="2"/>
    <x v="214"/>
    <n v="1"/>
    <n v="0"/>
    <d v="2013-11-23T00:00:00"/>
    <x v="2"/>
  </r>
  <r>
    <n v="10150"/>
    <n v="1961"/>
    <x v="23"/>
    <x v="0"/>
    <x v="1"/>
    <x v="215"/>
    <n v="0"/>
    <n v="0"/>
    <d v="2013-11-21T00:00:00"/>
    <x v="6"/>
  </r>
  <r>
    <n v="3885"/>
    <n v="1983"/>
    <x v="26"/>
    <x v="1"/>
    <x v="2"/>
    <x v="216"/>
    <n v="1"/>
    <n v="0"/>
    <d v="2013-10-16T00:00:00"/>
    <x v="0"/>
  </r>
  <r>
    <n v="11003"/>
    <n v="1980"/>
    <x v="40"/>
    <x v="2"/>
    <x v="3"/>
    <x v="217"/>
    <n v="1"/>
    <n v="0"/>
    <d v="2013-10-02T00:00:00"/>
    <x v="1"/>
  </r>
  <r>
    <n v="8026"/>
    <n v="1952"/>
    <x v="43"/>
    <x v="0"/>
    <x v="2"/>
    <x v="218"/>
    <n v="0"/>
    <n v="1"/>
    <d v="2013-09-30T00:00:00"/>
    <x v="1"/>
  </r>
  <r>
    <n v="577"/>
    <n v="1976"/>
    <x v="13"/>
    <x v="2"/>
    <x v="3"/>
    <x v="219"/>
    <n v="1"/>
    <n v="1"/>
    <d v="2013-08-20T00:00:00"/>
    <x v="0"/>
  </r>
  <r>
    <n v="8702"/>
    <n v="1976"/>
    <x v="13"/>
    <x v="2"/>
    <x v="3"/>
    <x v="219"/>
    <n v="1"/>
    <n v="1"/>
    <d v="2013-08-20T00:00:00"/>
    <x v="3"/>
  </r>
  <r>
    <n v="5429"/>
    <n v="1948"/>
    <x v="37"/>
    <x v="1"/>
    <x v="2"/>
    <x v="220"/>
    <n v="0"/>
    <n v="1"/>
    <d v="2013-08-20T00:00:00"/>
    <x v="0"/>
  </r>
  <r>
    <n v="977"/>
    <n v="1957"/>
    <x v="2"/>
    <x v="0"/>
    <x v="3"/>
    <x v="221"/>
    <n v="0"/>
    <n v="1"/>
    <d v="2013-08-01T00:00:00"/>
    <x v="1"/>
  </r>
  <r>
    <n v="2793"/>
    <n v="1976"/>
    <x v="13"/>
    <x v="1"/>
    <x v="0"/>
    <x v="222"/>
    <n v="0"/>
    <n v="1"/>
    <d v="2013-07-21T00:00:00"/>
    <x v="6"/>
  </r>
  <r>
    <n v="1071"/>
    <n v="1976"/>
    <x v="13"/>
    <x v="1"/>
    <x v="0"/>
    <x v="222"/>
    <n v="0"/>
    <n v="1"/>
    <d v="2013-07-21T00:00:00"/>
    <x v="2"/>
  </r>
  <r>
    <n v="5074"/>
    <n v="1986"/>
    <x v="27"/>
    <x v="3"/>
    <x v="2"/>
    <x v="223"/>
    <n v="1"/>
    <n v="0"/>
    <d v="2013-07-08T00:00:00"/>
    <x v="1"/>
  </r>
  <r>
    <n v="2632"/>
    <n v="1954"/>
    <x v="12"/>
    <x v="0"/>
    <x v="2"/>
    <x v="224"/>
    <n v="1"/>
    <n v="1"/>
    <d v="2013-06-18T00:00:00"/>
    <x v="5"/>
  </r>
  <r>
    <n v="6404"/>
    <n v="1969"/>
    <x v="0"/>
    <x v="0"/>
    <x v="3"/>
    <x v="225"/>
    <n v="1"/>
    <n v="2"/>
    <d v="2013-03-24T00:00:00"/>
    <x v="6"/>
  </r>
  <r>
    <n v="10240"/>
    <n v="1949"/>
    <x v="39"/>
    <x v="0"/>
    <x v="3"/>
    <x v="226"/>
    <n v="0"/>
    <n v="0"/>
    <d v="2013-02-19T00:00:00"/>
    <x v="1"/>
  </r>
  <r>
    <n v="2521"/>
    <n v="1971"/>
    <x v="18"/>
    <x v="3"/>
    <x v="2"/>
    <x v="227"/>
    <n v="1"/>
    <n v="0"/>
    <d v="2013-01-10T00:00:00"/>
    <x v="0"/>
  </r>
  <r>
    <n v="4301"/>
    <n v="1971"/>
    <x v="18"/>
    <x v="3"/>
    <x v="2"/>
    <x v="227"/>
    <n v="1"/>
    <n v="0"/>
    <d v="2013-01-10T00:00:00"/>
    <x v="3"/>
  </r>
  <r>
    <n v="7381"/>
    <n v="1968"/>
    <x v="0"/>
    <x v="0"/>
    <x v="0"/>
    <x v="228"/>
    <n v="0"/>
    <n v="0"/>
    <d v="2012-12-06T00:00:00"/>
    <x v="0"/>
  </r>
  <r>
    <n v="2407"/>
    <n v="1982"/>
    <x v="26"/>
    <x v="0"/>
    <x v="2"/>
    <x v="229"/>
    <n v="0"/>
    <n v="0"/>
    <d v="2012-11-09T00:00:00"/>
    <x v="2"/>
  </r>
  <r>
    <n v="9064"/>
    <n v="1982"/>
    <x v="26"/>
    <x v="0"/>
    <x v="2"/>
    <x v="229"/>
    <n v="0"/>
    <n v="0"/>
    <d v="2012-11-09T00:00:00"/>
    <x v="0"/>
  </r>
  <r>
    <n v="5067"/>
    <n v="1994"/>
    <x v="49"/>
    <x v="0"/>
    <x v="3"/>
    <x v="230"/>
    <n v="0"/>
    <n v="0"/>
    <d v="2014-02-14T00:00:00"/>
    <x v="0"/>
  </r>
  <r>
    <n v="10281"/>
    <n v="1970"/>
    <x v="0"/>
    <x v="0"/>
    <x v="0"/>
    <x v="231"/>
    <n v="1"/>
    <n v="0"/>
    <d v="2014-02-07T00:00:00"/>
    <x v="3"/>
  </r>
  <r>
    <n v="11191"/>
    <n v="1986"/>
    <x v="27"/>
    <x v="0"/>
    <x v="0"/>
    <x v="232"/>
    <n v="0"/>
    <n v="0"/>
    <d v="2013-12-07T00:00:00"/>
    <x v="0"/>
  </r>
  <r>
    <n v="1994"/>
    <n v="1983"/>
    <x v="26"/>
    <x v="0"/>
    <x v="2"/>
    <x v="120"/>
    <n v="1"/>
    <n v="0"/>
    <d v="2013-11-15T00:00:00"/>
    <x v="2"/>
  </r>
  <r>
    <n v="2552"/>
    <n v="1955"/>
    <x v="15"/>
    <x v="1"/>
    <x v="1"/>
    <x v="233"/>
    <n v="1"/>
    <n v="2"/>
    <d v="2013-10-22T00:00:00"/>
    <x v="0"/>
  </r>
  <r>
    <n v="6720"/>
    <n v="1968"/>
    <x v="24"/>
    <x v="3"/>
    <x v="3"/>
    <x v="234"/>
    <n v="0"/>
    <n v="1"/>
    <d v="2013-10-16T00:00:00"/>
    <x v="0"/>
  </r>
  <r>
    <n v="4557"/>
    <n v="1970"/>
    <x v="14"/>
    <x v="0"/>
    <x v="3"/>
    <x v="235"/>
    <n v="1"/>
    <n v="0"/>
    <d v="2013-10-04T00:00:00"/>
    <x v="6"/>
  </r>
  <r>
    <n v="1183"/>
    <n v="1949"/>
    <x v="39"/>
    <x v="3"/>
    <x v="2"/>
    <x v="236"/>
    <n v="1"/>
    <n v="1"/>
    <d v="2013-09-21T00:00:00"/>
    <x v="4"/>
  </r>
  <r>
    <n v="4186"/>
    <n v="1950"/>
    <x v="41"/>
    <x v="0"/>
    <x v="3"/>
    <x v="237"/>
    <n v="1"/>
    <n v="1"/>
    <d v="2013-08-05T00:00:00"/>
    <x v="1"/>
  </r>
  <r>
    <n v="1419"/>
    <n v="1950"/>
    <x v="41"/>
    <x v="0"/>
    <x v="3"/>
    <x v="237"/>
    <n v="1"/>
    <n v="1"/>
    <d v="2013-08-05T00:00:00"/>
    <x v="0"/>
  </r>
  <r>
    <n v="967"/>
    <n v="1976"/>
    <x v="13"/>
    <x v="0"/>
    <x v="2"/>
    <x v="238"/>
    <n v="1"/>
    <n v="1"/>
    <d v="2013-07-21T00:00:00"/>
    <x v="0"/>
  </r>
  <r>
    <n v="1048"/>
    <n v="1972"/>
    <x v="25"/>
    <x v="3"/>
    <x v="2"/>
    <x v="239"/>
    <n v="1"/>
    <n v="0"/>
    <d v="2013-07-14T00:00:00"/>
    <x v="6"/>
  </r>
  <r>
    <n v="9262"/>
    <n v="1984"/>
    <x v="22"/>
    <x v="2"/>
    <x v="3"/>
    <x v="240"/>
    <n v="0"/>
    <n v="0"/>
    <d v="2013-07-04T00:00:00"/>
    <x v="6"/>
  </r>
  <r>
    <n v="3427"/>
    <n v="1955"/>
    <x v="15"/>
    <x v="1"/>
    <x v="2"/>
    <x v="241"/>
    <n v="0"/>
    <n v="1"/>
    <d v="2013-04-12T00:00:00"/>
    <x v="6"/>
  </r>
  <r>
    <n v="5892"/>
    <n v="1980"/>
    <x v="40"/>
    <x v="0"/>
    <x v="2"/>
    <x v="242"/>
    <n v="1"/>
    <n v="0"/>
    <d v="2013-04-10T00:00:00"/>
    <x v="6"/>
  </r>
  <r>
    <n v="8911"/>
    <n v="1967"/>
    <x v="45"/>
    <x v="1"/>
    <x v="2"/>
    <x v="243"/>
    <n v="0"/>
    <n v="1"/>
    <d v="2013-04-08T00:00:00"/>
    <x v="0"/>
  </r>
  <r>
    <n v="6606"/>
    <n v="1969"/>
    <x v="0"/>
    <x v="3"/>
    <x v="2"/>
    <x v="244"/>
    <n v="1"/>
    <n v="0"/>
    <d v="2013-03-31T00:00:00"/>
    <x v="0"/>
  </r>
  <r>
    <n v="2677"/>
    <n v="1956"/>
    <x v="31"/>
    <x v="0"/>
    <x v="3"/>
    <x v="245"/>
    <n v="0"/>
    <n v="1"/>
    <d v="2013-03-31T00:00:00"/>
    <x v="6"/>
  </r>
  <r>
    <n v="252"/>
    <n v="1963"/>
    <x v="29"/>
    <x v="1"/>
    <x v="0"/>
    <x v="246"/>
    <n v="0"/>
    <n v="0"/>
    <d v="2013-03-17T00:00:00"/>
    <x v="6"/>
  </r>
  <r>
    <n v="9860"/>
    <n v="1959"/>
    <x v="8"/>
    <x v="0"/>
    <x v="3"/>
    <x v="247"/>
    <n v="0"/>
    <n v="1"/>
    <d v="2013-03-15T00:00:00"/>
    <x v="0"/>
  </r>
  <r>
    <n v="1388"/>
    <n v="1975"/>
    <x v="32"/>
    <x v="0"/>
    <x v="1"/>
    <x v="248"/>
    <n v="1"/>
    <n v="0"/>
    <d v="2013-02-20T00:00:00"/>
    <x v="3"/>
  </r>
  <r>
    <n v="979"/>
    <n v="1975"/>
    <x v="32"/>
    <x v="0"/>
    <x v="1"/>
    <x v="248"/>
    <n v="1"/>
    <n v="0"/>
    <d v="2013-02-20T00:00:00"/>
    <x v="0"/>
  </r>
  <r>
    <n v="7494"/>
    <n v="1950"/>
    <x v="41"/>
    <x v="1"/>
    <x v="0"/>
    <x v="249"/>
    <n v="1"/>
    <n v="1"/>
    <d v="2013-01-21T00:00:00"/>
    <x v="1"/>
  </r>
  <r>
    <n v="10490"/>
    <n v="1969"/>
    <x v="14"/>
    <x v="1"/>
    <x v="2"/>
    <x v="250"/>
    <n v="1"/>
    <n v="1"/>
    <d v="2012-12-10T00:00:00"/>
    <x v="3"/>
  </r>
  <r>
    <n v="3403"/>
    <n v="1958"/>
    <x v="8"/>
    <x v="1"/>
    <x v="3"/>
    <x v="251"/>
    <n v="0"/>
    <n v="1"/>
    <d v="2012-09-24T00:00:00"/>
    <x v="0"/>
  </r>
  <r>
    <n v="2715"/>
    <n v="1966"/>
    <x v="45"/>
    <x v="3"/>
    <x v="0"/>
    <x v="252"/>
    <n v="1"/>
    <n v="1"/>
    <d v="2012-08-06T00:00:00"/>
    <x v="1"/>
  </r>
  <r>
    <n v="4828"/>
    <n v="1954"/>
    <x v="5"/>
    <x v="0"/>
    <x v="0"/>
    <x v="253"/>
    <n v="0"/>
    <n v="1"/>
    <d v="2014-06-18T00:00:00"/>
    <x v="6"/>
  </r>
  <r>
    <n v="92"/>
    <n v="1988"/>
    <x v="21"/>
    <x v="0"/>
    <x v="6"/>
    <x v="193"/>
    <n v="1"/>
    <n v="0"/>
    <d v="2014-05-12T00:00:00"/>
    <x v="1"/>
  </r>
  <r>
    <n v="3312"/>
    <n v="1988"/>
    <x v="21"/>
    <x v="0"/>
    <x v="1"/>
    <x v="193"/>
    <n v="1"/>
    <n v="0"/>
    <d v="2014-05-12T00:00:00"/>
    <x v="5"/>
  </r>
  <r>
    <n v="11176"/>
    <n v="1970"/>
    <x v="0"/>
    <x v="1"/>
    <x v="3"/>
    <x v="254"/>
    <n v="0"/>
    <n v="1"/>
    <d v="2014-05-12T00:00:00"/>
    <x v="1"/>
  </r>
  <r>
    <n v="1446"/>
    <n v="1956"/>
    <x v="15"/>
    <x v="3"/>
    <x v="1"/>
    <x v="255"/>
    <n v="0"/>
    <n v="0"/>
    <d v="2014-04-05T00:00:00"/>
    <x v="6"/>
  </r>
  <r>
    <n v="9699"/>
    <n v="1966"/>
    <x v="3"/>
    <x v="0"/>
    <x v="0"/>
    <x v="256"/>
    <n v="0"/>
    <n v="1"/>
    <d v="2013-12-21T00:00:00"/>
    <x v="0"/>
  </r>
  <r>
    <n v="9790"/>
    <n v="1957"/>
    <x v="2"/>
    <x v="0"/>
    <x v="1"/>
    <x v="257"/>
    <n v="0"/>
    <n v="0"/>
    <d v="2013-11-23T00:00:00"/>
    <x v="1"/>
  </r>
  <r>
    <n v="2324"/>
    <n v="1972"/>
    <x v="25"/>
    <x v="0"/>
    <x v="3"/>
    <x v="258"/>
    <n v="0"/>
    <n v="1"/>
    <d v="2013-10-27T00:00:00"/>
    <x v="0"/>
  </r>
  <r>
    <n v="5080"/>
    <n v="1993"/>
    <x v="49"/>
    <x v="0"/>
    <x v="1"/>
    <x v="259"/>
    <n v="0"/>
    <n v="0"/>
    <d v="2013-10-21T00:00:00"/>
    <x v="7"/>
  </r>
  <r>
    <n v="4992"/>
    <n v="1975"/>
    <x v="32"/>
    <x v="3"/>
    <x v="3"/>
    <x v="260"/>
    <n v="1"/>
    <n v="0"/>
    <d v="2013-09-19T00:00:00"/>
    <x v="0"/>
  </r>
  <r>
    <n v="7849"/>
    <n v="1970"/>
    <x v="14"/>
    <x v="1"/>
    <x v="2"/>
    <x v="261"/>
    <n v="0"/>
    <n v="0"/>
    <d v="2013-09-09T00:00:00"/>
    <x v="0"/>
  </r>
  <r>
    <n v="4808"/>
    <n v="1956"/>
    <x v="31"/>
    <x v="0"/>
    <x v="2"/>
    <x v="262"/>
    <n v="0"/>
    <n v="0"/>
    <d v="2013-09-05T00:00:00"/>
    <x v="0"/>
  </r>
  <r>
    <n v="10401"/>
    <n v="1976"/>
    <x v="13"/>
    <x v="2"/>
    <x v="3"/>
    <x v="263"/>
    <n v="0"/>
    <n v="0"/>
    <d v="2013-09-04T00:00:00"/>
    <x v="4"/>
  </r>
  <r>
    <n v="7793"/>
    <n v="1976"/>
    <x v="13"/>
    <x v="0"/>
    <x v="3"/>
    <x v="264"/>
    <n v="0"/>
    <n v="1"/>
    <d v="2013-08-31T00:00:00"/>
    <x v="0"/>
  </r>
  <r>
    <n v="9303"/>
    <n v="1976"/>
    <x v="13"/>
    <x v="0"/>
    <x v="2"/>
    <x v="265"/>
    <n v="0"/>
    <n v="1"/>
    <d v="2013-07-30T00:00:00"/>
    <x v="5"/>
  </r>
  <r>
    <n v="6853"/>
    <n v="1982"/>
    <x v="30"/>
    <x v="3"/>
    <x v="1"/>
    <x v="266"/>
    <n v="0"/>
    <n v="0"/>
    <d v="2013-07-04T00:00:00"/>
    <x v="3"/>
  </r>
  <r>
    <n v="7366"/>
    <n v="1982"/>
    <x v="30"/>
    <x v="3"/>
    <x v="1"/>
    <x v="266"/>
    <n v="0"/>
    <n v="0"/>
    <d v="2013-07-04T00:00:00"/>
    <x v="5"/>
  </r>
  <r>
    <n v="9780"/>
    <n v="1971"/>
    <x v="18"/>
    <x v="3"/>
    <x v="3"/>
    <x v="267"/>
    <n v="0"/>
    <n v="1"/>
    <d v="2013-06-25T00:00:00"/>
    <x v="0"/>
  </r>
  <r>
    <n v="7573"/>
    <n v="1978"/>
    <x v="34"/>
    <x v="1"/>
    <x v="1"/>
    <x v="268"/>
    <n v="1"/>
    <n v="0"/>
    <d v="2013-05-10T00:00:00"/>
    <x v="4"/>
  </r>
  <r>
    <n v="1379"/>
    <n v="1992"/>
    <x v="48"/>
    <x v="3"/>
    <x v="3"/>
    <x v="269"/>
    <n v="0"/>
    <n v="0"/>
    <d v="2013-04-27T00:00:00"/>
    <x v="6"/>
  </r>
  <r>
    <n v="8923"/>
    <n v="1973"/>
    <x v="19"/>
    <x v="0"/>
    <x v="1"/>
    <x v="270"/>
    <n v="0"/>
    <n v="0"/>
    <d v="2013-04-18T00:00:00"/>
    <x v="0"/>
  </r>
  <r>
    <n v="3547"/>
    <n v="1969"/>
    <x v="14"/>
    <x v="3"/>
    <x v="3"/>
    <x v="271"/>
    <n v="1"/>
    <n v="0"/>
    <d v="2012-12-30T00:00:00"/>
    <x v="6"/>
  </r>
  <r>
    <n v="8707"/>
    <n v="1956"/>
    <x v="2"/>
    <x v="0"/>
    <x v="2"/>
    <x v="272"/>
    <n v="0"/>
    <n v="0"/>
    <d v="2012-08-22T00:00:00"/>
    <x v="0"/>
  </r>
  <r>
    <n v="1891"/>
    <n v="1980"/>
    <x v="9"/>
    <x v="3"/>
    <x v="0"/>
    <x v="273"/>
    <n v="0"/>
    <n v="0"/>
    <d v="2012-08-08T00:00:00"/>
    <x v="0"/>
  </r>
  <r>
    <n v="6271"/>
    <n v="1952"/>
    <x v="28"/>
    <x v="1"/>
    <x v="2"/>
    <x v="274"/>
    <n v="0"/>
    <n v="1"/>
    <d v="2014-06-19T00:00:00"/>
    <x v="0"/>
  </r>
  <r>
    <n v="9635"/>
    <n v="1983"/>
    <x v="30"/>
    <x v="3"/>
    <x v="2"/>
    <x v="275"/>
    <n v="0"/>
    <n v="0"/>
    <d v="2014-04-20T00:00:00"/>
    <x v="0"/>
  </r>
  <r>
    <n v="9727"/>
    <n v="1957"/>
    <x v="31"/>
    <x v="0"/>
    <x v="2"/>
    <x v="276"/>
    <n v="0"/>
    <n v="0"/>
    <d v="2014-02-28T00:00:00"/>
    <x v="1"/>
  </r>
  <r>
    <n v="6205"/>
    <n v="1967"/>
    <x v="3"/>
    <x v="3"/>
    <x v="1"/>
    <x v="277"/>
    <n v="1"/>
    <n v="0"/>
    <d v="2014-02-24T00:00:00"/>
    <x v="1"/>
  </r>
  <r>
    <n v="10681"/>
    <n v="1970"/>
    <x v="0"/>
    <x v="2"/>
    <x v="2"/>
    <x v="278"/>
    <n v="0"/>
    <n v="1"/>
    <d v="2014-01-15T00:00:00"/>
    <x v="0"/>
  </r>
  <r>
    <n v="5156"/>
    <n v="1970"/>
    <x v="0"/>
    <x v="2"/>
    <x v="2"/>
    <x v="278"/>
    <n v="0"/>
    <n v="1"/>
    <d v="2014-01-15T00:00:00"/>
    <x v="0"/>
  </r>
  <r>
    <n v="3050"/>
    <n v="1966"/>
    <x v="3"/>
    <x v="0"/>
    <x v="2"/>
    <x v="279"/>
    <n v="1"/>
    <n v="1"/>
    <d v="2013-12-17T00:00:00"/>
    <x v="0"/>
  </r>
  <r>
    <n v="8164"/>
    <n v="1978"/>
    <x v="34"/>
    <x v="1"/>
    <x v="2"/>
    <x v="280"/>
    <n v="0"/>
    <n v="0"/>
    <d v="2013-11-25T00:00:00"/>
    <x v="6"/>
  </r>
  <r>
    <n v="5626"/>
    <n v="1964"/>
    <x v="35"/>
    <x v="1"/>
    <x v="1"/>
    <x v="281"/>
    <n v="0"/>
    <n v="0"/>
    <d v="2013-11-23T00:00:00"/>
    <x v="0"/>
  </r>
  <r>
    <n v="7600"/>
    <n v="1992"/>
    <x v="48"/>
    <x v="4"/>
    <x v="1"/>
    <x v="282"/>
    <n v="1"/>
    <n v="0"/>
    <d v="2013-10-28T00:00:00"/>
    <x v="1"/>
  </r>
  <r>
    <n v="6406"/>
    <n v="1988"/>
    <x v="4"/>
    <x v="3"/>
    <x v="2"/>
    <x v="283"/>
    <n v="0"/>
    <n v="0"/>
    <d v="2013-10-28T00:00:00"/>
    <x v="4"/>
  </r>
  <r>
    <n v="7002"/>
    <n v="1955"/>
    <x v="15"/>
    <x v="0"/>
    <x v="1"/>
    <x v="284"/>
    <n v="0"/>
    <n v="1"/>
    <d v="2013-10-03T00:00:00"/>
    <x v="0"/>
  </r>
  <r>
    <n v="8234"/>
    <n v="1973"/>
    <x v="19"/>
    <x v="4"/>
    <x v="3"/>
    <x v="285"/>
    <n v="1"/>
    <n v="0"/>
    <d v="2013-08-15T00:00:00"/>
    <x v="0"/>
  </r>
  <r>
    <n v="6116"/>
    <n v="1968"/>
    <x v="24"/>
    <x v="2"/>
    <x v="2"/>
    <x v="286"/>
    <n v="0"/>
    <n v="1"/>
    <d v="2013-07-05T00:00:00"/>
    <x v="0"/>
  </r>
  <r>
    <n v="291"/>
    <n v="1970"/>
    <x v="14"/>
    <x v="0"/>
    <x v="2"/>
    <x v="287"/>
    <n v="0"/>
    <n v="0"/>
    <d v="2013-06-19T00:00:00"/>
    <x v="6"/>
  </r>
  <r>
    <n v="8779"/>
    <n v="1985"/>
    <x v="17"/>
    <x v="2"/>
    <x v="2"/>
    <x v="288"/>
    <n v="1"/>
    <n v="0"/>
    <d v="2013-06-16T00:00:00"/>
    <x v="2"/>
  </r>
  <r>
    <n v="1650"/>
    <n v="1960"/>
    <x v="1"/>
    <x v="3"/>
    <x v="2"/>
    <x v="289"/>
    <n v="0"/>
    <n v="0"/>
    <d v="2013-04-22T00:00:00"/>
    <x v="0"/>
  </r>
  <r>
    <n v="9701"/>
    <n v="1988"/>
    <x v="4"/>
    <x v="0"/>
    <x v="3"/>
    <x v="290"/>
    <n v="1"/>
    <n v="0"/>
    <d v="2013-03-19T00:00:00"/>
    <x v="1"/>
  </r>
  <r>
    <n v="6431"/>
    <n v="1964"/>
    <x v="35"/>
    <x v="1"/>
    <x v="2"/>
    <x v="291"/>
    <n v="1"/>
    <n v="1"/>
    <d v="2013-02-23T00:00:00"/>
    <x v="5"/>
  </r>
  <r>
    <n v="10789"/>
    <n v="1964"/>
    <x v="35"/>
    <x v="1"/>
    <x v="2"/>
    <x v="291"/>
    <n v="1"/>
    <n v="1"/>
    <d v="2013-02-23T00:00:00"/>
    <x v="0"/>
  </r>
  <r>
    <n v="5302"/>
    <n v="1986"/>
    <x v="27"/>
    <x v="0"/>
    <x v="3"/>
    <x v="292"/>
    <n v="0"/>
    <n v="0"/>
    <d v="2013-02-15T00:00:00"/>
    <x v="0"/>
  </r>
  <r>
    <n v="4459"/>
    <n v="1989"/>
    <x v="20"/>
    <x v="0"/>
    <x v="1"/>
    <x v="293"/>
    <n v="1"/>
    <n v="0"/>
    <d v="2012-12-30T00:00:00"/>
    <x v="0"/>
  </r>
  <r>
    <n v="10642"/>
    <n v="1989"/>
    <x v="20"/>
    <x v="0"/>
    <x v="1"/>
    <x v="293"/>
    <n v="1"/>
    <n v="0"/>
    <d v="2012-12-30T00:00:00"/>
    <x v="0"/>
  </r>
  <r>
    <n v="9213"/>
    <n v="1970"/>
    <x v="18"/>
    <x v="0"/>
    <x v="4"/>
    <x v="294"/>
    <n v="1"/>
    <n v="0"/>
    <d v="2012-10-31T00:00:00"/>
    <x v="0"/>
  </r>
  <r>
    <n v="3678"/>
    <n v="1973"/>
    <x v="16"/>
    <x v="0"/>
    <x v="4"/>
    <x v="295"/>
    <n v="1"/>
    <n v="1"/>
    <d v="2012-10-07T00:00:00"/>
    <x v="0"/>
  </r>
  <r>
    <n v="3698"/>
    <n v="1983"/>
    <x v="22"/>
    <x v="0"/>
    <x v="3"/>
    <x v="296"/>
    <n v="0"/>
    <n v="0"/>
    <d v="2012-08-09T00:00:00"/>
    <x v="0"/>
  </r>
  <r>
    <n v="5929"/>
    <n v="1973"/>
    <x v="25"/>
    <x v="1"/>
    <x v="2"/>
    <x v="297"/>
    <n v="1"/>
    <n v="0"/>
    <d v="2014-05-06T00:00:00"/>
    <x v="0"/>
  </r>
  <r>
    <n v="10795"/>
    <n v="1973"/>
    <x v="25"/>
    <x v="1"/>
    <x v="2"/>
    <x v="297"/>
    <n v="1"/>
    <n v="0"/>
    <d v="2014-05-06T00:00:00"/>
    <x v="5"/>
  </r>
  <r>
    <n v="4390"/>
    <n v="1954"/>
    <x v="5"/>
    <x v="0"/>
    <x v="3"/>
    <x v="298"/>
    <n v="0"/>
    <n v="1"/>
    <d v="2014-04-15T00:00:00"/>
    <x v="6"/>
  </r>
  <r>
    <n v="9362"/>
    <n v="1965"/>
    <x v="35"/>
    <x v="0"/>
    <x v="1"/>
    <x v="299"/>
    <n v="0"/>
    <n v="1"/>
    <d v="2014-03-05T00:00:00"/>
    <x v="1"/>
  </r>
  <r>
    <n v="1577"/>
    <n v="1946"/>
    <x v="38"/>
    <x v="0"/>
    <x v="2"/>
    <x v="300"/>
    <n v="0"/>
    <n v="0"/>
    <d v="2014-02-19T00:00:00"/>
    <x v="0"/>
  </r>
  <r>
    <n v="4609"/>
    <n v="1966"/>
    <x v="36"/>
    <x v="1"/>
    <x v="2"/>
    <x v="301"/>
    <n v="0"/>
    <n v="1"/>
    <d v="2014-01-11T00:00:00"/>
    <x v="0"/>
  </r>
  <r>
    <n v="7143"/>
    <n v="1955"/>
    <x v="15"/>
    <x v="2"/>
    <x v="3"/>
    <x v="302"/>
    <n v="0"/>
    <n v="1"/>
    <d v="2013-11-06T00:00:00"/>
    <x v="0"/>
  </r>
  <r>
    <n v="1729"/>
    <n v="1961"/>
    <x v="23"/>
    <x v="1"/>
    <x v="3"/>
    <x v="303"/>
    <n v="0"/>
    <n v="1"/>
    <d v="2013-10-02T00:00:00"/>
    <x v="0"/>
  </r>
  <r>
    <n v="10664"/>
    <n v="1949"/>
    <x v="39"/>
    <x v="3"/>
    <x v="4"/>
    <x v="304"/>
    <n v="0"/>
    <n v="1"/>
    <d v="2013-09-07T00:00:00"/>
    <x v="0"/>
  </r>
  <r>
    <n v="5029"/>
    <n v="1946"/>
    <x v="44"/>
    <x v="0"/>
    <x v="2"/>
    <x v="305"/>
    <n v="0"/>
    <n v="0"/>
    <d v="2013-08-06T00:00:00"/>
    <x v="0"/>
  </r>
  <r>
    <n v="10507"/>
    <n v="1977"/>
    <x v="10"/>
    <x v="2"/>
    <x v="0"/>
    <x v="306"/>
    <n v="0"/>
    <n v="1"/>
    <d v="2013-07-25T00:00:00"/>
    <x v="2"/>
  </r>
  <r>
    <n v="3865"/>
    <n v="1977"/>
    <x v="10"/>
    <x v="2"/>
    <x v="3"/>
    <x v="307"/>
    <n v="0"/>
    <n v="0"/>
    <d v="2013-04-30T00:00:00"/>
    <x v="1"/>
  </r>
  <r>
    <n v="6982"/>
    <n v="1976"/>
    <x v="13"/>
    <x v="0"/>
    <x v="2"/>
    <x v="308"/>
    <n v="0"/>
    <n v="0"/>
    <d v="2013-03-19T00:00:00"/>
    <x v="5"/>
  </r>
  <r>
    <n v="7042"/>
    <n v="1983"/>
    <x v="26"/>
    <x v="0"/>
    <x v="2"/>
    <x v="309"/>
    <n v="0"/>
    <n v="0"/>
    <d v="2013-03-01T00:00:00"/>
    <x v="0"/>
  </r>
  <r>
    <n v="9668"/>
    <n v="1971"/>
    <x v="18"/>
    <x v="0"/>
    <x v="2"/>
    <x v="310"/>
    <n v="1"/>
    <n v="0"/>
    <d v="2013-01-12T00:00:00"/>
    <x v="6"/>
  </r>
  <r>
    <n v="6878"/>
    <n v="1954"/>
    <x v="15"/>
    <x v="0"/>
    <x v="4"/>
    <x v="311"/>
    <n v="0"/>
    <n v="0"/>
    <d v="2012-12-12T00:00:00"/>
    <x v="0"/>
  </r>
  <r>
    <n v="4099"/>
    <n v="1972"/>
    <x v="19"/>
    <x v="0"/>
    <x v="2"/>
    <x v="312"/>
    <n v="1"/>
    <n v="0"/>
    <d v="2012-11-12T00:00:00"/>
    <x v="0"/>
  </r>
  <r>
    <n v="5031"/>
    <n v="1974"/>
    <x v="32"/>
    <x v="0"/>
    <x v="3"/>
    <x v="313"/>
    <n v="0"/>
    <n v="0"/>
    <d v="2012-09-22T00:00:00"/>
    <x v="0"/>
  </r>
  <r>
    <n v="1970"/>
    <n v="1968"/>
    <x v="0"/>
    <x v="3"/>
    <x v="3"/>
    <x v="314"/>
    <n v="0"/>
    <n v="1"/>
    <d v="2012-09-10T00:00:00"/>
    <x v="0"/>
  </r>
  <r>
    <n v="5726"/>
    <n v="1983"/>
    <x v="30"/>
    <x v="3"/>
    <x v="1"/>
    <x v="315"/>
    <n v="1"/>
    <n v="0"/>
    <d v="2014-03-20T00:00:00"/>
    <x v="6"/>
  </r>
  <r>
    <n v="5231"/>
    <n v="1974"/>
    <x v="19"/>
    <x v="2"/>
    <x v="2"/>
    <x v="316"/>
    <n v="0"/>
    <n v="2"/>
    <d v="2014-02-27T00:00:00"/>
    <x v="0"/>
  </r>
  <r>
    <n v="1307"/>
    <n v="1978"/>
    <x v="10"/>
    <x v="0"/>
    <x v="0"/>
    <x v="317"/>
    <n v="0"/>
    <n v="1"/>
    <d v="2014-02-09T00:00:00"/>
    <x v="0"/>
  </r>
  <r>
    <n v="10609"/>
    <n v="1962"/>
    <x v="33"/>
    <x v="1"/>
    <x v="2"/>
    <x v="318"/>
    <n v="0"/>
    <n v="1"/>
    <d v="2013-10-12T00:00:00"/>
    <x v="1"/>
  </r>
  <r>
    <n v="5782"/>
    <n v="1982"/>
    <x v="30"/>
    <x v="2"/>
    <x v="3"/>
    <x v="319"/>
    <n v="0"/>
    <n v="1"/>
    <d v="2013-09-28T00:00:00"/>
    <x v="0"/>
  </r>
  <r>
    <n v="7533"/>
    <n v="1964"/>
    <x v="35"/>
    <x v="0"/>
    <x v="2"/>
    <x v="320"/>
    <n v="1"/>
    <n v="1"/>
    <d v="2013-09-24T00:00:00"/>
    <x v="1"/>
  </r>
  <r>
    <n v="9493"/>
    <n v="1980"/>
    <x v="40"/>
    <x v="1"/>
    <x v="1"/>
    <x v="321"/>
    <n v="0"/>
    <n v="0"/>
    <d v="2013-05-05T00:00:00"/>
    <x v="1"/>
  </r>
  <r>
    <n v="2253"/>
    <n v="1990"/>
    <x v="20"/>
    <x v="0"/>
    <x v="2"/>
    <x v="322"/>
    <n v="0"/>
    <n v="0"/>
    <d v="2013-02-16T00:00:00"/>
    <x v="0"/>
  </r>
  <r>
    <n v="2326"/>
    <n v="1990"/>
    <x v="20"/>
    <x v="0"/>
    <x v="2"/>
    <x v="322"/>
    <n v="0"/>
    <n v="0"/>
    <d v="2013-02-16T00:00:00"/>
    <x v="0"/>
  </r>
  <r>
    <n v="1876"/>
    <n v="1990"/>
    <x v="20"/>
    <x v="0"/>
    <x v="2"/>
    <x v="322"/>
    <n v="0"/>
    <n v="0"/>
    <d v="2013-02-16T00:00:00"/>
    <x v="5"/>
  </r>
  <r>
    <n v="7141"/>
    <n v="1986"/>
    <x v="21"/>
    <x v="3"/>
    <x v="1"/>
    <x v="323"/>
    <n v="1"/>
    <n v="0"/>
    <d v="2012-12-29T00:00:00"/>
    <x v="0"/>
  </r>
  <r>
    <n v="7393"/>
    <n v="1978"/>
    <x v="7"/>
    <x v="0"/>
    <x v="3"/>
    <x v="324"/>
    <n v="1"/>
    <n v="1"/>
    <d v="2012-12-10T00:00:00"/>
    <x v="0"/>
  </r>
  <r>
    <n v="4713"/>
    <n v="1979"/>
    <x v="40"/>
    <x v="1"/>
    <x v="2"/>
    <x v="325"/>
    <n v="1"/>
    <n v="0"/>
    <d v="2012-11-22T00:00:00"/>
    <x v="0"/>
  </r>
  <r>
    <n v="5093"/>
    <n v="1974"/>
    <x v="32"/>
    <x v="1"/>
    <x v="0"/>
    <x v="326"/>
    <n v="1"/>
    <n v="0"/>
    <d v="2012-09-18T00:00:00"/>
    <x v="0"/>
  </r>
  <r>
    <n v="8524"/>
    <n v="1974"/>
    <x v="32"/>
    <x v="1"/>
    <x v="0"/>
    <x v="326"/>
    <n v="1"/>
    <n v="0"/>
    <d v="2012-09-18T00:00:00"/>
    <x v="0"/>
  </r>
  <r>
    <n v="3766"/>
    <n v="1959"/>
    <x v="1"/>
    <x v="3"/>
    <x v="4"/>
    <x v="327"/>
    <n v="0"/>
    <n v="0"/>
    <d v="2012-08-16T00:00:00"/>
    <x v="0"/>
  </r>
  <r>
    <n v="9725"/>
    <n v="1966"/>
    <x v="36"/>
    <x v="1"/>
    <x v="3"/>
    <x v="328"/>
    <n v="1"/>
    <n v="1"/>
    <d v="2014-06-05T00:00:00"/>
    <x v="0"/>
  </r>
  <r>
    <n v="8933"/>
    <n v="1983"/>
    <x v="30"/>
    <x v="2"/>
    <x v="2"/>
    <x v="329"/>
    <n v="1"/>
    <n v="0"/>
    <d v="2014-05-12T00:00:00"/>
    <x v="1"/>
  </r>
  <r>
    <n v="10779"/>
    <n v="1983"/>
    <x v="30"/>
    <x v="0"/>
    <x v="1"/>
    <x v="330"/>
    <n v="0"/>
    <n v="0"/>
    <d v="2014-04-13T00:00:00"/>
    <x v="0"/>
  </r>
  <r>
    <n v="9289"/>
    <n v="1979"/>
    <x v="34"/>
    <x v="0"/>
    <x v="2"/>
    <x v="331"/>
    <n v="1"/>
    <n v="0"/>
    <d v="2014-04-10T00:00:00"/>
    <x v="0"/>
  </r>
  <r>
    <n v="2613"/>
    <n v="1960"/>
    <x v="8"/>
    <x v="3"/>
    <x v="2"/>
    <x v="332"/>
    <n v="0"/>
    <n v="1"/>
    <d v="2014-04-03T00:00:00"/>
    <x v="0"/>
  </r>
  <r>
    <n v="10133"/>
    <n v="1970"/>
    <x v="0"/>
    <x v="0"/>
    <x v="1"/>
    <x v="333"/>
    <n v="0"/>
    <n v="0"/>
    <d v="2014-02-12T00:00:00"/>
    <x v="1"/>
  </r>
  <r>
    <n v="8443"/>
    <n v="1972"/>
    <x v="18"/>
    <x v="0"/>
    <x v="1"/>
    <x v="334"/>
    <n v="1"/>
    <n v="0"/>
    <d v="2014-02-10T00:00:00"/>
    <x v="6"/>
  </r>
  <r>
    <n v="10796"/>
    <n v="1984"/>
    <x v="26"/>
    <x v="3"/>
    <x v="2"/>
    <x v="335"/>
    <n v="1"/>
    <n v="0"/>
    <d v="2014-01-22T00:00:00"/>
    <x v="5"/>
  </r>
  <r>
    <n v="10241"/>
    <n v="1975"/>
    <x v="32"/>
    <x v="2"/>
    <x v="0"/>
    <x v="336"/>
    <n v="0"/>
    <n v="0"/>
    <d v="2013-12-15T00:00:00"/>
    <x v="0"/>
  </r>
  <r>
    <n v="3388"/>
    <n v="1967"/>
    <x v="45"/>
    <x v="0"/>
    <x v="0"/>
    <x v="337"/>
    <n v="1"/>
    <n v="1"/>
    <d v="2013-10-30T00:00:00"/>
    <x v="4"/>
  </r>
  <r>
    <n v="6507"/>
    <n v="1980"/>
    <x v="40"/>
    <x v="0"/>
    <x v="1"/>
    <x v="338"/>
    <n v="1"/>
    <n v="0"/>
    <d v="2013-10-04T00:00:00"/>
    <x v="3"/>
  </r>
  <r>
    <n v="7446"/>
    <n v="1967"/>
    <x v="45"/>
    <x v="3"/>
    <x v="3"/>
    <x v="339"/>
    <n v="0"/>
    <n v="1"/>
    <d v="2013-09-09T00:00:00"/>
    <x v="2"/>
  </r>
  <r>
    <n v="87"/>
    <n v="1981"/>
    <x v="9"/>
    <x v="2"/>
    <x v="2"/>
    <x v="340"/>
    <n v="1"/>
    <n v="0"/>
    <d v="2013-08-26T00:00:00"/>
    <x v="4"/>
  </r>
  <r>
    <n v="10477"/>
    <n v="1973"/>
    <x v="19"/>
    <x v="1"/>
    <x v="3"/>
    <x v="341"/>
    <n v="1"/>
    <n v="0"/>
    <d v="2013-08-06T00:00:00"/>
    <x v="0"/>
  </r>
  <r>
    <n v="6072"/>
    <n v="1970"/>
    <x v="14"/>
    <x v="3"/>
    <x v="1"/>
    <x v="342"/>
    <n v="0"/>
    <n v="0"/>
    <d v="2013-02-02T00:00:00"/>
    <x v="0"/>
  </r>
  <r>
    <n v="2518"/>
    <n v="1986"/>
    <x v="27"/>
    <x v="2"/>
    <x v="3"/>
    <x v="343"/>
    <n v="0"/>
    <n v="0"/>
    <d v="2013-01-25T00:00:00"/>
    <x v="4"/>
  </r>
  <r>
    <n v="247"/>
    <n v="1971"/>
    <x v="25"/>
    <x v="0"/>
    <x v="2"/>
    <x v="344"/>
    <n v="1"/>
    <n v="0"/>
    <d v="2012-11-17T00:00:00"/>
    <x v="0"/>
  </r>
  <r>
    <n v="9463"/>
    <n v="1959"/>
    <x v="1"/>
    <x v="0"/>
    <x v="3"/>
    <x v="345"/>
    <n v="0"/>
    <n v="1"/>
    <d v="2012-11-13T00:00:00"/>
    <x v="1"/>
  </r>
  <r>
    <n v="1459"/>
    <n v="1966"/>
    <x v="45"/>
    <x v="1"/>
    <x v="2"/>
    <x v="346"/>
    <n v="0"/>
    <n v="1"/>
    <d v="2012-11-07T00:00:00"/>
    <x v="0"/>
  </r>
  <r>
    <n v="9530"/>
    <n v="1988"/>
    <x v="46"/>
    <x v="0"/>
    <x v="2"/>
    <x v="347"/>
    <n v="1"/>
    <n v="0"/>
    <d v="2012-11-01T00:00:00"/>
    <x v="6"/>
  </r>
  <r>
    <n v="9653"/>
    <n v="1975"/>
    <x v="13"/>
    <x v="0"/>
    <x v="2"/>
    <x v="348"/>
    <n v="0"/>
    <n v="1"/>
    <d v="2012-10-16T00:00:00"/>
    <x v="6"/>
  </r>
  <r>
    <n v="10785"/>
    <n v="1969"/>
    <x v="24"/>
    <x v="0"/>
    <x v="2"/>
    <x v="349"/>
    <n v="1"/>
    <n v="1"/>
    <d v="2014-06-19T00:00:00"/>
    <x v="6"/>
  </r>
  <r>
    <n v="9392"/>
    <n v="1971"/>
    <x v="14"/>
    <x v="0"/>
    <x v="1"/>
    <x v="350"/>
    <n v="1"/>
    <n v="0"/>
    <d v="2014-05-08T00:00:00"/>
    <x v="0"/>
  </r>
  <r>
    <n v="3769"/>
    <n v="1972"/>
    <x v="18"/>
    <x v="1"/>
    <x v="3"/>
    <x v="120"/>
    <n v="1"/>
    <n v="0"/>
    <d v="2014-03-02T00:00:00"/>
    <x v="3"/>
  </r>
  <r>
    <n v="10146"/>
    <n v="1972"/>
    <x v="18"/>
    <x v="1"/>
    <x v="3"/>
    <x v="351"/>
    <n v="1"/>
    <n v="0"/>
    <d v="2014-03-02T00:00:00"/>
    <x v="3"/>
  </r>
  <r>
    <n v="4741"/>
    <n v="1974"/>
    <x v="19"/>
    <x v="2"/>
    <x v="2"/>
    <x v="352"/>
    <n v="1"/>
    <n v="0"/>
    <d v="2014-01-30T00:00:00"/>
    <x v="0"/>
  </r>
  <r>
    <n v="1880"/>
    <n v="1959"/>
    <x v="11"/>
    <x v="1"/>
    <x v="3"/>
    <x v="353"/>
    <n v="1"/>
    <n v="1"/>
    <d v="2014-01-30T00:00:00"/>
    <x v="5"/>
  </r>
  <r>
    <n v="6471"/>
    <n v="1971"/>
    <x v="18"/>
    <x v="3"/>
    <x v="1"/>
    <x v="354"/>
    <n v="1"/>
    <n v="0"/>
    <d v="2013-10-17T00:00:00"/>
    <x v="0"/>
  </r>
  <r>
    <n v="5718"/>
    <n v="1950"/>
    <x v="41"/>
    <x v="0"/>
    <x v="2"/>
    <x v="355"/>
    <n v="0"/>
    <n v="0"/>
    <d v="2013-08-15T00:00:00"/>
    <x v="6"/>
  </r>
  <r>
    <n v="3478"/>
    <n v="1971"/>
    <x v="18"/>
    <x v="1"/>
    <x v="2"/>
    <x v="356"/>
    <n v="1"/>
    <n v="1"/>
    <d v="2013-06-24T00:00:00"/>
    <x v="1"/>
  </r>
  <r>
    <n v="7848"/>
    <n v="1974"/>
    <x v="16"/>
    <x v="0"/>
    <x v="1"/>
    <x v="357"/>
    <n v="0"/>
    <n v="1"/>
    <d v="2013-06-13T00:00:00"/>
    <x v="5"/>
  </r>
  <r>
    <n v="7999"/>
    <n v="1955"/>
    <x v="15"/>
    <x v="1"/>
    <x v="3"/>
    <x v="358"/>
    <n v="0"/>
    <n v="0"/>
    <d v="2013-04-23T00:00:00"/>
    <x v="0"/>
  </r>
  <r>
    <n v="11101"/>
    <n v="1991"/>
    <x v="42"/>
    <x v="0"/>
    <x v="3"/>
    <x v="359"/>
    <n v="0"/>
    <n v="0"/>
    <d v="2013-04-15T00:00:00"/>
    <x v="3"/>
  </r>
  <r>
    <n v="9212"/>
    <n v="1962"/>
    <x v="33"/>
    <x v="3"/>
    <x v="2"/>
    <x v="360"/>
    <n v="0"/>
    <n v="1"/>
    <d v="2013-02-14T00:00:00"/>
    <x v="0"/>
  </r>
  <r>
    <n v="10983"/>
    <n v="1952"/>
    <x v="43"/>
    <x v="0"/>
    <x v="3"/>
    <x v="361"/>
    <n v="0"/>
    <n v="0"/>
    <d v="2013-01-29T00:00:00"/>
    <x v="6"/>
  </r>
  <r>
    <n v="3629"/>
    <n v="1978"/>
    <x v="7"/>
    <x v="0"/>
    <x v="1"/>
    <x v="362"/>
    <n v="1"/>
    <n v="0"/>
    <d v="2012-12-19T00:00:00"/>
    <x v="1"/>
  </r>
  <r>
    <n v="4673"/>
    <n v="1963"/>
    <x v="35"/>
    <x v="1"/>
    <x v="2"/>
    <x v="363"/>
    <n v="0"/>
    <n v="1"/>
    <d v="2012-10-30T00:00:00"/>
    <x v="0"/>
  </r>
  <r>
    <n v="796"/>
    <n v="1965"/>
    <x v="3"/>
    <x v="2"/>
    <x v="0"/>
    <x v="364"/>
    <n v="0"/>
    <n v="1"/>
    <d v="2012-10-23T00:00:00"/>
    <x v="1"/>
  </r>
  <r>
    <n v="618"/>
    <n v="1977"/>
    <x v="34"/>
    <x v="1"/>
    <x v="2"/>
    <x v="365"/>
    <n v="0"/>
    <n v="1"/>
    <d v="2012-09-28T00:00:00"/>
    <x v="3"/>
  </r>
  <r>
    <n v="380"/>
    <n v="1954"/>
    <x v="15"/>
    <x v="0"/>
    <x v="0"/>
    <x v="366"/>
    <n v="0"/>
    <n v="1"/>
    <d v="2012-09-10T00:00:00"/>
    <x v="6"/>
  </r>
  <r>
    <n v="1092"/>
    <n v="1980"/>
    <x v="9"/>
    <x v="0"/>
    <x v="2"/>
    <x v="367"/>
    <n v="0"/>
    <n v="1"/>
    <d v="2012-08-11T00:00:00"/>
    <x v="5"/>
  </r>
  <r>
    <n v="8962"/>
    <n v="1975"/>
    <x v="16"/>
    <x v="3"/>
    <x v="2"/>
    <x v="368"/>
    <n v="1"/>
    <n v="1"/>
    <d v="2014-04-17T00:00:00"/>
    <x v="6"/>
  </r>
  <r>
    <n v="8207"/>
    <n v="1957"/>
    <x v="31"/>
    <x v="2"/>
    <x v="2"/>
    <x v="369"/>
    <n v="0"/>
    <n v="1"/>
    <d v="2014-03-18T00:00:00"/>
    <x v="1"/>
  </r>
  <r>
    <n v="6521"/>
    <n v="1954"/>
    <x v="5"/>
    <x v="0"/>
    <x v="3"/>
    <x v="370"/>
    <n v="0"/>
    <n v="0"/>
    <d v="2014-03-18T00:00:00"/>
    <x v="6"/>
  </r>
  <r>
    <n v="535"/>
    <n v="1987"/>
    <x v="27"/>
    <x v="0"/>
    <x v="0"/>
    <x v="371"/>
    <n v="0"/>
    <n v="0"/>
    <d v="2014-02-25T00:00:00"/>
    <x v="4"/>
  </r>
  <r>
    <n v="4608"/>
    <n v="1987"/>
    <x v="27"/>
    <x v="0"/>
    <x v="0"/>
    <x v="371"/>
    <n v="0"/>
    <n v="0"/>
    <d v="2014-02-25T00:00:00"/>
    <x v="6"/>
  </r>
  <r>
    <n v="11086"/>
    <n v="1984"/>
    <x v="26"/>
    <x v="4"/>
    <x v="1"/>
    <x v="372"/>
    <n v="1"/>
    <n v="0"/>
    <d v="2014-01-18T00:00:00"/>
    <x v="0"/>
  </r>
  <r>
    <n v="1064"/>
    <n v="1971"/>
    <x v="18"/>
    <x v="1"/>
    <x v="2"/>
    <x v="373"/>
    <n v="1"/>
    <n v="0"/>
    <d v="2013-12-11T00:00:00"/>
    <x v="0"/>
  </r>
  <r>
    <n v="7000"/>
    <n v="1972"/>
    <x v="25"/>
    <x v="2"/>
    <x v="1"/>
    <x v="374"/>
    <n v="0"/>
    <n v="0"/>
    <d v="2013-10-13T00:00:00"/>
    <x v="4"/>
  </r>
  <r>
    <n v="1581"/>
    <n v="1980"/>
    <x v="40"/>
    <x v="0"/>
    <x v="2"/>
    <x v="375"/>
    <n v="1"/>
    <n v="0"/>
    <d v="2013-10-10T00:00:00"/>
    <x v="0"/>
  </r>
  <r>
    <n v="7384"/>
    <n v="1951"/>
    <x v="28"/>
    <x v="3"/>
    <x v="3"/>
    <x v="376"/>
    <n v="0"/>
    <n v="0"/>
    <d v="2013-07-21T00:00:00"/>
    <x v="0"/>
  </r>
  <r>
    <n v="10552"/>
    <n v="1979"/>
    <x v="7"/>
    <x v="2"/>
    <x v="2"/>
    <x v="377"/>
    <n v="0"/>
    <n v="1"/>
    <d v="2013-05-20T00:00:00"/>
    <x v="0"/>
  </r>
  <r>
    <n v="6409"/>
    <n v="1967"/>
    <x v="45"/>
    <x v="0"/>
    <x v="0"/>
    <x v="378"/>
    <n v="0"/>
    <n v="0"/>
    <d v="2013-05-18T00:00:00"/>
    <x v="6"/>
  </r>
  <r>
    <n v="9507"/>
    <n v="1975"/>
    <x v="32"/>
    <x v="0"/>
    <x v="2"/>
    <x v="379"/>
    <n v="0"/>
    <n v="1"/>
    <d v="2013-04-07T00:00:00"/>
    <x v="0"/>
  </r>
  <r>
    <n v="9560"/>
    <n v="1965"/>
    <x v="36"/>
    <x v="0"/>
    <x v="3"/>
    <x v="380"/>
    <n v="0"/>
    <n v="0"/>
    <d v="2013-03-03T00:00:00"/>
    <x v="0"/>
  </r>
  <r>
    <n v="10991"/>
    <n v="1960"/>
    <x v="23"/>
    <x v="3"/>
    <x v="2"/>
    <x v="381"/>
    <n v="0"/>
    <n v="0"/>
    <d v="2012-12-07T00:00:00"/>
    <x v="1"/>
  </r>
  <r>
    <n v="4712"/>
    <n v="1991"/>
    <x v="48"/>
    <x v="2"/>
    <x v="3"/>
    <x v="382"/>
    <n v="0"/>
    <n v="0"/>
    <d v="2012-11-28T00:00:00"/>
    <x v="0"/>
  </r>
  <r>
    <n v="11056"/>
    <n v="1974"/>
    <x v="32"/>
    <x v="0"/>
    <x v="2"/>
    <x v="383"/>
    <n v="0"/>
    <n v="0"/>
    <d v="2012-10-27T00:00:00"/>
    <x v="0"/>
  </r>
  <r>
    <n v="7414"/>
    <n v="1971"/>
    <x v="25"/>
    <x v="0"/>
    <x v="2"/>
    <x v="384"/>
    <n v="1"/>
    <n v="1"/>
    <d v="2012-09-15T00:00:00"/>
    <x v="0"/>
  </r>
  <r>
    <n v="3076"/>
    <n v="1975"/>
    <x v="13"/>
    <x v="0"/>
    <x v="3"/>
    <x v="385"/>
    <n v="1"/>
    <n v="1"/>
    <d v="2012-09-07T00:00:00"/>
    <x v="3"/>
  </r>
  <r>
    <n v="6355"/>
    <n v="1978"/>
    <x v="10"/>
    <x v="0"/>
    <x v="2"/>
    <x v="386"/>
    <n v="1"/>
    <n v="1"/>
    <d v="2014-06-17T00:00:00"/>
    <x v="0"/>
  </r>
  <r>
    <n v="7959"/>
    <n v="1961"/>
    <x v="1"/>
    <x v="0"/>
    <x v="2"/>
    <x v="387"/>
    <n v="0"/>
    <n v="0"/>
    <d v="2014-05-29T00:00:00"/>
    <x v="0"/>
  </r>
  <r>
    <n v="5512"/>
    <n v="1977"/>
    <x v="13"/>
    <x v="3"/>
    <x v="2"/>
    <x v="388"/>
    <n v="0"/>
    <n v="1"/>
    <d v="2014-05-23T00:00:00"/>
    <x v="0"/>
  </r>
  <r>
    <n v="10102"/>
    <n v="1966"/>
    <x v="36"/>
    <x v="0"/>
    <x v="4"/>
    <x v="389"/>
    <n v="0"/>
    <n v="0"/>
    <d v="2014-05-12T00:00:00"/>
    <x v="6"/>
  </r>
  <r>
    <n v="9369"/>
    <n v="1979"/>
    <x v="34"/>
    <x v="2"/>
    <x v="1"/>
    <x v="390"/>
    <n v="0"/>
    <n v="1"/>
    <d v="2014-03-19T00:00:00"/>
    <x v="4"/>
  </r>
  <r>
    <n v="3711"/>
    <n v="1944"/>
    <x v="50"/>
    <x v="3"/>
    <x v="2"/>
    <x v="391"/>
    <n v="0"/>
    <n v="0"/>
    <d v="2014-03-01T00:00:00"/>
    <x v="0"/>
  </r>
  <r>
    <n v="6931"/>
    <n v="1967"/>
    <x v="3"/>
    <x v="0"/>
    <x v="0"/>
    <x v="392"/>
    <n v="0"/>
    <n v="0"/>
    <d v="2014-02-15T00:00:00"/>
    <x v="0"/>
  </r>
  <r>
    <n v="9596"/>
    <n v="1980"/>
    <x v="40"/>
    <x v="1"/>
    <x v="1"/>
    <x v="393"/>
    <n v="0"/>
    <n v="0"/>
    <d v="2013-12-23T00:00:00"/>
    <x v="2"/>
  </r>
  <r>
    <n v="2727"/>
    <n v="1973"/>
    <x v="19"/>
    <x v="0"/>
    <x v="3"/>
    <x v="187"/>
    <n v="0"/>
    <n v="0"/>
    <d v="2013-12-04T00:00:00"/>
    <x v="6"/>
  </r>
  <r>
    <n v="8416"/>
    <n v="1981"/>
    <x v="9"/>
    <x v="0"/>
    <x v="2"/>
    <x v="394"/>
    <n v="1"/>
    <n v="0"/>
    <d v="2013-11-29T00:00:00"/>
    <x v="2"/>
  </r>
  <r>
    <n v="3967"/>
    <n v="1971"/>
    <x v="18"/>
    <x v="1"/>
    <x v="2"/>
    <x v="395"/>
    <n v="0"/>
    <n v="0"/>
    <d v="2013-10-25T00:00:00"/>
    <x v="1"/>
  </r>
  <r>
    <n v="2139"/>
    <n v="1975"/>
    <x v="32"/>
    <x v="3"/>
    <x v="2"/>
    <x v="130"/>
    <n v="1"/>
    <n v="0"/>
    <d v="2013-10-02T00:00:00"/>
    <x v="3"/>
  </r>
  <r>
    <n v="2162"/>
    <n v="1976"/>
    <x v="13"/>
    <x v="0"/>
    <x v="2"/>
    <x v="396"/>
    <n v="0"/>
    <n v="1"/>
    <d v="2013-09-18T00:00:00"/>
    <x v="0"/>
  </r>
  <r>
    <n v="9242"/>
    <n v="1990"/>
    <x v="20"/>
    <x v="0"/>
    <x v="1"/>
    <x v="397"/>
    <n v="0"/>
    <n v="0"/>
    <d v="2013-08-17T00:00:00"/>
    <x v="6"/>
  </r>
  <r>
    <n v="10595"/>
    <n v="1990"/>
    <x v="20"/>
    <x v="0"/>
    <x v="2"/>
    <x v="398"/>
    <n v="0"/>
    <n v="0"/>
    <d v="2013-07-08T00:00:00"/>
    <x v="0"/>
  </r>
  <r>
    <n v="4855"/>
    <n v="1974"/>
    <x v="16"/>
    <x v="1"/>
    <x v="3"/>
    <x v="399"/>
    <n v="1"/>
    <n v="0"/>
    <d v="2013-06-06T00:00:00"/>
    <x v="2"/>
  </r>
  <r>
    <n v="5049"/>
    <n v="1974"/>
    <x v="16"/>
    <x v="1"/>
    <x v="3"/>
    <x v="399"/>
    <n v="1"/>
    <n v="0"/>
    <d v="2013-06-06T00:00:00"/>
    <x v="0"/>
  </r>
  <r>
    <n v="4967"/>
    <n v="1960"/>
    <x v="1"/>
    <x v="1"/>
    <x v="3"/>
    <x v="400"/>
    <n v="0"/>
    <n v="1"/>
    <d v="2013-03-29T00:00:00"/>
    <x v="6"/>
  </r>
  <r>
    <n v="5255"/>
    <n v="1986"/>
    <x v="27"/>
    <x v="0"/>
    <x v="1"/>
    <x v="120"/>
    <n v="1"/>
    <n v="0"/>
    <d v="2013-02-20T00:00:00"/>
    <x v="3"/>
  </r>
  <r>
    <n v="9215"/>
    <n v="1980"/>
    <x v="9"/>
    <x v="1"/>
    <x v="2"/>
    <x v="401"/>
    <n v="1"/>
    <n v="0"/>
    <d v="2012-12-12T00:00:00"/>
    <x v="1"/>
  </r>
  <r>
    <n v="3525"/>
    <n v="1970"/>
    <x v="18"/>
    <x v="0"/>
    <x v="3"/>
    <x v="402"/>
    <n v="1"/>
    <n v="1"/>
    <d v="2012-12-07T00:00:00"/>
    <x v="0"/>
  </r>
  <r>
    <n v="3619"/>
    <n v="1960"/>
    <x v="23"/>
    <x v="2"/>
    <x v="0"/>
    <x v="403"/>
    <n v="0"/>
    <n v="0"/>
    <d v="2012-09-23T00:00:00"/>
    <x v="3"/>
  </r>
  <r>
    <n v="4415"/>
    <n v="1961"/>
    <x v="33"/>
    <x v="0"/>
    <x v="2"/>
    <x v="404"/>
    <n v="1"/>
    <n v="1"/>
    <d v="2012-09-12T00:00:00"/>
    <x v="0"/>
  </r>
  <r>
    <n v="3645"/>
    <n v="1972"/>
    <x v="19"/>
    <x v="1"/>
    <x v="1"/>
    <x v="405"/>
    <n v="1"/>
    <n v="0"/>
    <d v="2012-08-30T00:00:00"/>
    <x v="0"/>
  </r>
  <r>
    <n v="4692"/>
    <n v="1976"/>
    <x v="10"/>
    <x v="0"/>
    <x v="2"/>
    <x v="130"/>
    <n v="1"/>
    <n v="0"/>
    <d v="2012-08-01T00:00:00"/>
    <x v="3"/>
  </r>
  <r>
    <n v="3955"/>
    <n v="1965"/>
    <x v="35"/>
    <x v="0"/>
    <x v="0"/>
    <x v="406"/>
    <n v="0"/>
    <n v="0"/>
    <d v="2014-06-22T00:00:00"/>
    <x v="6"/>
  </r>
  <r>
    <n v="5313"/>
    <n v="1971"/>
    <x v="14"/>
    <x v="3"/>
    <x v="2"/>
    <x v="407"/>
    <n v="1"/>
    <n v="1"/>
    <d v="2014-04-18T00:00:00"/>
    <x v="0"/>
  </r>
  <r>
    <n v="7196"/>
    <n v="1950"/>
    <x v="39"/>
    <x v="1"/>
    <x v="2"/>
    <x v="408"/>
    <n v="1"/>
    <n v="1"/>
    <d v="2014-02-08T00:00:00"/>
    <x v="1"/>
  </r>
  <r>
    <n v="1381"/>
    <n v="1982"/>
    <x v="9"/>
    <x v="1"/>
    <x v="1"/>
    <x v="409"/>
    <n v="1"/>
    <n v="0"/>
    <d v="2014-01-28T00:00:00"/>
    <x v="0"/>
  </r>
  <r>
    <n v="10951"/>
    <n v="1968"/>
    <x v="45"/>
    <x v="0"/>
    <x v="2"/>
    <x v="410"/>
    <n v="0"/>
    <n v="1"/>
    <d v="2014-01-25T00:00:00"/>
    <x v="0"/>
  </r>
  <r>
    <n v="4322"/>
    <n v="1958"/>
    <x v="11"/>
    <x v="1"/>
    <x v="3"/>
    <x v="411"/>
    <n v="0"/>
    <n v="0"/>
    <d v="2013-11-27T00:00:00"/>
    <x v="0"/>
  </r>
  <r>
    <n v="7444"/>
    <n v="1969"/>
    <x v="0"/>
    <x v="3"/>
    <x v="2"/>
    <x v="412"/>
    <n v="1"/>
    <n v="1"/>
    <d v="2013-10-19T00:00:00"/>
    <x v="0"/>
  </r>
  <r>
    <n v="2942"/>
    <n v="1964"/>
    <x v="35"/>
    <x v="0"/>
    <x v="1"/>
    <x v="413"/>
    <n v="0"/>
    <n v="1"/>
    <d v="2013-05-07T00:00:00"/>
    <x v="0"/>
  </r>
  <r>
    <n v="2874"/>
    <n v="1988"/>
    <x v="4"/>
    <x v="2"/>
    <x v="0"/>
    <x v="414"/>
    <n v="1"/>
    <n v="0"/>
    <d v="2013-03-07T00:00:00"/>
    <x v="6"/>
  </r>
  <r>
    <n v="3667"/>
    <n v="1969"/>
    <x v="0"/>
    <x v="0"/>
    <x v="2"/>
    <x v="415"/>
    <n v="0"/>
    <n v="0"/>
    <d v="2013-02-28T00:00:00"/>
    <x v="4"/>
  </r>
  <r>
    <n v="3697"/>
    <n v="1954"/>
    <x v="12"/>
    <x v="0"/>
    <x v="3"/>
    <x v="416"/>
    <n v="0"/>
    <n v="1"/>
    <d v="2013-02-12T00:00:00"/>
    <x v="1"/>
  </r>
  <r>
    <n v="9955"/>
    <n v="1954"/>
    <x v="12"/>
    <x v="0"/>
    <x v="3"/>
    <x v="416"/>
    <n v="0"/>
    <n v="1"/>
    <d v="2013-02-12T00:00:00"/>
    <x v="0"/>
  </r>
  <r>
    <n v="5320"/>
    <n v="1973"/>
    <x v="19"/>
    <x v="3"/>
    <x v="0"/>
    <x v="417"/>
    <n v="1"/>
    <n v="1"/>
    <d v="2013-01-29T00:00:00"/>
    <x v="6"/>
  </r>
  <r>
    <n v="6422"/>
    <n v="1954"/>
    <x v="12"/>
    <x v="0"/>
    <x v="2"/>
    <x v="418"/>
    <n v="0"/>
    <n v="0"/>
    <d v="2013-01-17T00:00:00"/>
    <x v="5"/>
  </r>
  <r>
    <n v="3690"/>
    <n v="1986"/>
    <x v="27"/>
    <x v="3"/>
    <x v="2"/>
    <x v="419"/>
    <n v="0"/>
    <n v="0"/>
    <d v="2013-01-11T00:00:00"/>
    <x v="0"/>
  </r>
  <r>
    <n v="2408"/>
    <n v="1976"/>
    <x v="10"/>
    <x v="0"/>
    <x v="2"/>
    <x v="420"/>
    <n v="1"/>
    <n v="1"/>
    <d v="2012-11-20T00:00:00"/>
    <x v="5"/>
  </r>
  <r>
    <n v="9260"/>
    <n v="1945"/>
    <x v="44"/>
    <x v="1"/>
    <x v="2"/>
    <x v="421"/>
    <n v="0"/>
    <n v="0"/>
    <d v="2012-11-05T00:00:00"/>
    <x v="1"/>
  </r>
  <r>
    <n v="9648"/>
    <n v="1967"/>
    <x v="24"/>
    <x v="0"/>
    <x v="1"/>
    <x v="422"/>
    <n v="1"/>
    <n v="1"/>
    <d v="2012-11-03T00:00:00"/>
    <x v="0"/>
  </r>
  <r>
    <n v="4939"/>
    <n v="1946"/>
    <x v="6"/>
    <x v="0"/>
    <x v="3"/>
    <x v="423"/>
    <n v="0"/>
    <n v="0"/>
    <d v="2012-08-31T00:00:00"/>
    <x v="2"/>
  </r>
  <r>
    <n v="8652"/>
    <n v="1946"/>
    <x v="6"/>
    <x v="0"/>
    <x v="3"/>
    <x v="423"/>
    <n v="0"/>
    <n v="0"/>
    <d v="2012-08-31T00:00:00"/>
    <x v="6"/>
  </r>
  <r>
    <n v="4702"/>
    <n v="1964"/>
    <x v="36"/>
    <x v="0"/>
    <x v="1"/>
    <x v="424"/>
    <n v="0"/>
    <n v="0"/>
    <d v="2012-08-12T00:00:00"/>
    <x v="0"/>
  </r>
  <r>
    <n v="2587"/>
    <n v="1972"/>
    <x v="18"/>
    <x v="1"/>
    <x v="2"/>
    <x v="425"/>
    <n v="1"/>
    <n v="0"/>
    <d v="2014-05-15T00:00:00"/>
    <x v="3"/>
  </r>
  <r>
    <n v="2811"/>
    <n v="1963"/>
    <x v="33"/>
    <x v="1"/>
    <x v="1"/>
    <x v="426"/>
    <n v="1"/>
    <n v="1"/>
    <d v="2014-04-12T00:00:00"/>
    <x v="0"/>
  </r>
  <r>
    <n v="9150"/>
    <n v="1963"/>
    <x v="33"/>
    <x v="1"/>
    <x v="1"/>
    <x v="426"/>
    <n v="1"/>
    <n v="1"/>
    <d v="2014-04-12T00:00:00"/>
    <x v="0"/>
  </r>
  <r>
    <n v="10127"/>
    <n v="1965"/>
    <x v="35"/>
    <x v="0"/>
    <x v="2"/>
    <x v="427"/>
    <n v="0"/>
    <n v="1"/>
    <d v="2014-04-06T00:00:00"/>
    <x v="1"/>
  </r>
  <r>
    <n v="5493"/>
    <n v="1976"/>
    <x v="32"/>
    <x v="0"/>
    <x v="2"/>
    <x v="428"/>
    <n v="1"/>
    <n v="1"/>
    <d v="2014-03-19T00:00:00"/>
    <x v="0"/>
  </r>
  <r>
    <n v="2666"/>
    <n v="1972"/>
    <x v="18"/>
    <x v="3"/>
    <x v="2"/>
    <x v="429"/>
    <n v="0"/>
    <n v="1"/>
    <d v="2014-02-06T00:00:00"/>
    <x v="1"/>
  </r>
  <r>
    <n v="10099"/>
    <n v="1984"/>
    <x v="22"/>
    <x v="0"/>
    <x v="2"/>
    <x v="430"/>
    <n v="1"/>
    <n v="0"/>
    <d v="2013-10-05T00:00:00"/>
    <x v="6"/>
  </r>
  <r>
    <n v="10562"/>
    <n v="1946"/>
    <x v="44"/>
    <x v="3"/>
    <x v="2"/>
    <x v="431"/>
    <n v="0"/>
    <n v="0"/>
    <d v="2013-09-28T00:00:00"/>
    <x v="5"/>
  </r>
  <r>
    <n v="7881"/>
    <n v="1946"/>
    <x v="44"/>
    <x v="3"/>
    <x v="2"/>
    <x v="431"/>
    <n v="0"/>
    <n v="0"/>
    <d v="2013-09-28T00:00:00"/>
    <x v="0"/>
  </r>
  <r>
    <n v="6721"/>
    <n v="1951"/>
    <x v="28"/>
    <x v="0"/>
    <x v="2"/>
    <x v="432"/>
    <n v="0"/>
    <n v="1"/>
    <d v="2013-07-29T00:00:00"/>
    <x v="1"/>
  </r>
  <r>
    <n v="5204"/>
    <n v="1971"/>
    <x v="18"/>
    <x v="0"/>
    <x v="3"/>
    <x v="433"/>
    <n v="0"/>
    <n v="0"/>
    <d v="2013-06-29T00:00:00"/>
    <x v="0"/>
  </r>
  <r>
    <n v="5209"/>
    <n v="1954"/>
    <x v="12"/>
    <x v="0"/>
    <x v="0"/>
    <x v="434"/>
    <n v="0"/>
    <n v="1"/>
    <d v="2013-06-17T00:00:00"/>
    <x v="6"/>
  </r>
  <r>
    <n v="10128"/>
    <n v="1958"/>
    <x v="11"/>
    <x v="0"/>
    <x v="3"/>
    <x v="435"/>
    <n v="0"/>
    <n v="1"/>
    <d v="2013-06-08T00:00:00"/>
    <x v="1"/>
  </r>
  <r>
    <n v="9284"/>
    <n v="1958"/>
    <x v="11"/>
    <x v="0"/>
    <x v="3"/>
    <x v="435"/>
    <n v="0"/>
    <n v="1"/>
    <d v="2013-06-08T00:00:00"/>
    <x v="0"/>
  </r>
  <r>
    <n v="8643"/>
    <n v="1971"/>
    <x v="18"/>
    <x v="0"/>
    <x v="3"/>
    <x v="436"/>
    <n v="0"/>
    <n v="0"/>
    <d v="2013-05-26T00:00:00"/>
    <x v="5"/>
  </r>
  <r>
    <n v="1685"/>
    <n v="1967"/>
    <x v="45"/>
    <x v="1"/>
    <x v="3"/>
    <x v="437"/>
    <n v="0"/>
    <n v="0"/>
    <d v="2013-03-17T00:00:00"/>
    <x v="1"/>
  </r>
  <r>
    <n v="2877"/>
    <n v="1974"/>
    <x v="16"/>
    <x v="3"/>
    <x v="3"/>
    <x v="438"/>
    <n v="1"/>
    <n v="1"/>
    <d v="2013-01-21T00:00:00"/>
    <x v="6"/>
  </r>
  <r>
    <n v="8369"/>
    <n v="1987"/>
    <x v="4"/>
    <x v="0"/>
    <x v="3"/>
    <x v="439"/>
    <n v="1"/>
    <n v="0"/>
    <d v="2012-11-08T00:00:00"/>
    <x v="0"/>
  </r>
  <r>
    <n v="6233"/>
    <n v="1976"/>
    <x v="10"/>
    <x v="0"/>
    <x v="2"/>
    <x v="440"/>
    <n v="0"/>
    <n v="1"/>
    <d v="2012-09-07T00:00:00"/>
    <x v="0"/>
  </r>
  <r>
    <n v="195"/>
    <n v="1972"/>
    <x v="19"/>
    <x v="0"/>
    <x v="1"/>
    <x v="441"/>
    <n v="1"/>
    <n v="0"/>
    <d v="2012-08-26T00:00:00"/>
    <x v="0"/>
  </r>
  <r>
    <n v="10846"/>
    <n v="1978"/>
    <x v="10"/>
    <x v="3"/>
    <x v="2"/>
    <x v="442"/>
    <n v="1"/>
    <n v="0"/>
    <d v="2014-05-29T00:00:00"/>
    <x v="1"/>
  </r>
  <r>
    <n v="8341"/>
    <n v="1969"/>
    <x v="24"/>
    <x v="1"/>
    <x v="2"/>
    <x v="443"/>
    <n v="1"/>
    <n v="0"/>
    <d v="2014-04-30T00:00:00"/>
    <x v="0"/>
  </r>
  <r>
    <n v="10766"/>
    <n v="1964"/>
    <x v="29"/>
    <x v="1"/>
    <x v="2"/>
    <x v="444"/>
    <n v="0"/>
    <n v="1"/>
    <d v="2014-04-11T00:00:00"/>
    <x v="0"/>
  </r>
  <r>
    <n v="9971"/>
    <n v="1964"/>
    <x v="29"/>
    <x v="1"/>
    <x v="2"/>
    <x v="444"/>
    <n v="0"/>
    <n v="1"/>
    <d v="2014-04-11T00:00:00"/>
    <x v="6"/>
  </r>
  <r>
    <n v="1740"/>
    <n v="1944"/>
    <x v="50"/>
    <x v="0"/>
    <x v="2"/>
    <x v="445"/>
    <n v="0"/>
    <n v="0"/>
    <d v="2014-04-07T00:00:00"/>
    <x v="0"/>
  </r>
  <r>
    <n v="8737"/>
    <n v="1978"/>
    <x v="10"/>
    <x v="0"/>
    <x v="0"/>
    <x v="446"/>
    <n v="0"/>
    <n v="1"/>
    <d v="2014-04-05T00:00:00"/>
    <x v="0"/>
  </r>
  <r>
    <n v="6466"/>
    <n v="1965"/>
    <x v="35"/>
    <x v="1"/>
    <x v="2"/>
    <x v="447"/>
    <n v="1"/>
    <n v="1"/>
    <d v="2014-03-12T00:00:00"/>
    <x v="0"/>
  </r>
  <r>
    <n v="10430"/>
    <n v="1973"/>
    <x v="19"/>
    <x v="0"/>
    <x v="0"/>
    <x v="448"/>
    <n v="1"/>
    <n v="1"/>
    <d v="2013-10-09T00:00:00"/>
    <x v="3"/>
  </r>
  <r>
    <n v="8773"/>
    <n v="1971"/>
    <x v="18"/>
    <x v="3"/>
    <x v="3"/>
    <x v="449"/>
    <n v="0"/>
    <n v="1"/>
    <d v="2013-06-25T00:00:00"/>
    <x v="2"/>
  </r>
  <r>
    <n v="2371"/>
    <n v="1972"/>
    <x v="25"/>
    <x v="0"/>
    <x v="2"/>
    <x v="450"/>
    <n v="1"/>
    <n v="1"/>
    <d v="2013-04-13T00:00:00"/>
    <x v="4"/>
  </r>
  <r>
    <n v="7786"/>
    <n v="1986"/>
    <x v="27"/>
    <x v="1"/>
    <x v="1"/>
    <x v="451"/>
    <n v="1"/>
    <n v="0"/>
    <d v="2013-02-13T00:00:00"/>
    <x v="0"/>
  </r>
  <r>
    <n v="4088"/>
    <n v="1962"/>
    <x v="29"/>
    <x v="1"/>
    <x v="3"/>
    <x v="452"/>
    <n v="0"/>
    <n v="1"/>
    <d v="2012-12-06T00:00:00"/>
    <x v="0"/>
  </r>
  <r>
    <n v="4971"/>
    <n v="1962"/>
    <x v="29"/>
    <x v="1"/>
    <x v="3"/>
    <x v="452"/>
    <n v="0"/>
    <n v="1"/>
    <d v="2012-12-06T00:00:00"/>
    <x v="6"/>
  </r>
  <r>
    <n v="10560"/>
    <n v="1980"/>
    <x v="7"/>
    <x v="1"/>
    <x v="1"/>
    <x v="453"/>
    <n v="1"/>
    <n v="0"/>
    <d v="2014-06-16T00:00:00"/>
    <x v="0"/>
  </r>
  <r>
    <n v="6892"/>
    <n v="1968"/>
    <x v="45"/>
    <x v="0"/>
    <x v="0"/>
    <x v="454"/>
    <n v="0"/>
    <n v="1"/>
    <d v="2014-06-03T00:00:00"/>
    <x v="0"/>
  </r>
  <r>
    <n v="1818"/>
    <n v="1971"/>
    <x v="14"/>
    <x v="1"/>
    <x v="3"/>
    <x v="455"/>
    <n v="1"/>
    <n v="0"/>
    <d v="2014-03-25T00:00:00"/>
    <x v="1"/>
  </r>
  <r>
    <n v="9485"/>
    <n v="1986"/>
    <x v="17"/>
    <x v="1"/>
    <x v="2"/>
    <x v="456"/>
    <n v="0"/>
    <n v="0"/>
    <d v="2014-03-10T00:00:00"/>
    <x v="6"/>
  </r>
  <r>
    <n v="6646"/>
    <n v="1984"/>
    <x v="26"/>
    <x v="0"/>
    <x v="3"/>
    <x v="457"/>
    <n v="1"/>
    <n v="0"/>
    <d v="2014-03-01T00:00:00"/>
    <x v="1"/>
  </r>
  <r>
    <n v="4248"/>
    <n v="1960"/>
    <x v="8"/>
    <x v="3"/>
    <x v="1"/>
    <x v="458"/>
    <n v="0"/>
    <n v="0"/>
    <d v="2014-02-17T00:00:00"/>
    <x v="0"/>
  </r>
  <r>
    <n v="7451"/>
    <n v="1960"/>
    <x v="8"/>
    <x v="3"/>
    <x v="1"/>
    <x v="458"/>
    <n v="0"/>
    <n v="0"/>
    <d v="2014-02-17T00:00:00"/>
    <x v="0"/>
  </r>
  <r>
    <n v="7861"/>
    <n v="1952"/>
    <x v="28"/>
    <x v="3"/>
    <x v="2"/>
    <x v="459"/>
    <n v="0"/>
    <n v="1"/>
    <d v="2014-02-05T00:00:00"/>
    <x v="0"/>
  </r>
  <r>
    <n v="5232"/>
    <n v="1965"/>
    <x v="35"/>
    <x v="0"/>
    <x v="2"/>
    <x v="460"/>
    <n v="0"/>
    <n v="1"/>
    <d v="2014-01-27T00:00:00"/>
    <x v="0"/>
  </r>
  <r>
    <n v="3011"/>
    <n v="1965"/>
    <x v="35"/>
    <x v="0"/>
    <x v="2"/>
    <x v="460"/>
    <n v="0"/>
    <n v="1"/>
    <d v="2014-01-27T00:00:00"/>
    <x v="6"/>
  </r>
  <r>
    <n v="5758"/>
    <n v="1982"/>
    <x v="9"/>
    <x v="0"/>
    <x v="2"/>
    <x v="461"/>
    <n v="0"/>
    <n v="0"/>
    <d v="2014-01-14T00:00:00"/>
    <x v="0"/>
  </r>
  <r>
    <n v="2173"/>
    <n v="1952"/>
    <x v="43"/>
    <x v="0"/>
    <x v="4"/>
    <x v="462"/>
    <n v="0"/>
    <n v="1"/>
    <d v="2013-10-16T00:00:00"/>
    <x v="0"/>
  </r>
  <r>
    <n v="10711"/>
    <n v="1945"/>
    <x v="38"/>
    <x v="0"/>
    <x v="2"/>
    <x v="463"/>
    <n v="0"/>
    <n v="0"/>
    <d v="2013-10-02T00:00:00"/>
    <x v="6"/>
  </r>
  <r>
    <n v="8268"/>
    <n v="1961"/>
    <x v="23"/>
    <x v="1"/>
    <x v="2"/>
    <x v="120"/>
    <n v="0"/>
    <n v="1"/>
    <d v="2013-07-11T00:00:00"/>
    <x v="1"/>
  </r>
  <r>
    <n v="2782"/>
    <n v="1961"/>
    <x v="23"/>
    <x v="1"/>
    <x v="2"/>
    <x v="464"/>
    <n v="0"/>
    <n v="1"/>
    <d v="2013-07-11T00:00:00"/>
    <x v="0"/>
  </r>
  <r>
    <n v="5872"/>
    <n v="1951"/>
    <x v="28"/>
    <x v="0"/>
    <x v="1"/>
    <x v="465"/>
    <n v="0"/>
    <n v="1"/>
    <d v="2013-06-01T00:00:00"/>
    <x v="2"/>
  </r>
  <r>
    <n v="11187"/>
    <n v="1978"/>
    <x v="34"/>
    <x v="4"/>
    <x v="1"/>
    <x v="466"/>
    <n v="1"/>
    <n v="0"/>
    <d v="2013-05-20T00:00:00"/>
    <x v="1"/>
  </r>
  <r>
    <n v="2428"/>
    <n v="1970"/>
    <x v="14"/>
    <x v="0"/>
    <x v="2"/>
    <x v="467"/>
    <n v="1"/>
    <n v="0"/>
    <d v="2013-05-04T00:00:00"/>
    <x v="4"/>
  </r>
  <r>
    <n v="1726"/>
    <n v="1970"/>
    <x v="14"/>
    <x v="0"/>
    <x v="1"/>
    <x v="468"/>
    <n v="0"/>
    <n v="0"/>
    <d v="2013-03-18T00:00:00"/>
    <x v="0"/>
  </r>
  <r>
    <n v="1802"/>
    <n v="1971"/>
    <x v="18"/>
    <x v="0"/>
    <x v="2"/>
    <x v="469"/>
    <n v="0"/>
    <n v="1"/>
    <d v="2013-01-17T00:00:00"/>
    <x v="0"/>
  </r>
  <r>
    <n v="1162"/>
    <n v="1987"/>
    <x v="21"/>
    <x v="1"/>
    <x v="1"/>
    <x v="470"/>
    <n v="0"/>
    <n v="0"/>
    <d v="2013-01-10T00:00:00"/>
    <x v="0"/>
  </r>
  <r>
    <n v="10643"/>
    <n v="1987"/>
    <x v="21"/>
    <x v="1"/>
    <x v="1"/>
    <x v="470"/>
    <n v="0"/>
    <n v="0"/>
    <d v="2013-01-10T00:00:00"/>
    <x v="3"/>
  </r>
  <r>
    <n v="11112"/>
    <n v="1966"/>
    <x v="45"/>
    <x v="0"/>
    <x v="3"/>
    <x v="471"/>
    <n v="0"/>
    <n v="1"/>
    <d v="2012-12-03T00:00:00"/>
    <x v="0"/>
  </r>
  <r>
    <n v="2114"/>
    <n v="1946"/>
    <x v="6"/>
    <x v="1"/>
    <x v="1"/>
    <x v="472"/>
    <n v="0"/>
    <n v="0"/>
    <d v="2012-11-24T00:00:00"/>
    <x v="2"/>
  </r>
  <r>
    <n v="4261"/>
    <n v="1946"/>
    <x v="6"/>
    <x v="1"/>
    <x v="1"/>
    <x v="472"/>
    <n v="0"/>
    <n v="0"/>
    <d v="2012-11-24T00:00:00"/>
    <x v="6"/>
  </r>
  <r>
    <n v="2457"/>
    <n v="1975"/>
    <x v="13"/>
    <x v="4"/>
    <x v="2"/>
    <x v="473"/>
    <n v="0"/>
    <n v="1"/>
    <d v="2012-10-26T00:00:00"/>
    <x v="0"/>
  </r>
  <r>
    <n v="2495"/>
    <n v="1974"/>
    <x v="19"/>
    <x v="3"/>
    <x v="2"/>
    <x v="474"/>
    <n v="0"/>
    <n v="1"/>
    <d v="2014-06-20T00:00:00"/>
    <x v="0"/>
  </r>
  <r>
    <n v="6983"/>
    <n v="1950"/>
    <x v="39"/>
    <x v="3"/>
    <x v="0"/>
    <x v="475"/>
    <n v="1"/>
    <n v="1"/>
    <d v="2014-05-01T00:00:00"/>
    <x v="5"/>
  </r>
  <r>
    <n v="3436"/>
    <n v="1969"/>
    <x v="24"/>
    <x v="0"/>
    <x v="2"/>
    <x v="476"/>
    <n v="1"/>
    <n v="0"/>
    <d v="2014-01-26T00:00:00"/>
    <x v="0"/>
  </r>
  <r>
    <n v="7505"/>
    <n v="1957"/>
    <x v="31"/>
    <x v="1"/>
    <x v="2"/>
    <x v="477"/>
    <n v="1"/>
    <n v="1"/>
    <d v="2014-01-19T00:00:00"/>
    <x v="0"/>
  </r>
  <r>
    <n v="4286"/>
    <n v="1970"/>
    <x v="0"/>
    <x v="1"/>
    <x v="1"/>
    <x v="478"/>
    <n v="0"/>
    <n v="1"/>
    <d v="2014-01-09T00:00:00"/>
    <x v="5"/>
  </r>
  <r>
    <n v="7224"/>
    <n v="1977"/>
    <x v="10"/>
    <x v="0"/>
    <x v="2"/>
    <x v="479"/>
    <n v="1"/>
    <n v="1"/>
    <d v="2013-12-29T00:00:00"/>
    <x v="5"/>
  </r>
  <r>
    <n v="6215"/>
    <n v="1977"/>
    <x v="10"/>
    <x v="0"/>
    <x v="2"/>
    <x v="479"/>
    <n v="1"/>
    <n v="1"/>
    <d v="2013-12-29T00:00:00"/>
    <x v="6"/>
  </r>
  <r>
    <n v="968"/>
    <n v="1968"/>
    <x v="24"/>
    <x v="3"/>
    <x v="0"/>
    <x v="480"/>
    <n v="1"/>
    <n v="0"/>
    <d v="2013-12-26T00:00:00"/>
    <x v="3"/>
  </r>
  <r>
    <n v="4096"/>
    <n v="1968"/>
    <x v="24"/>
    <x v="3"/>
    <x v="0"/>
    <x v="480"/>
    <n v="1"/>
    <n v="0"/>
    <d v="2013-12-26T00:00:00"/>
    <x v="2"/>
  </r>
  <r>
    <n v="3153"/>
    <n v="1957"/>
    <x v="2"/>
    <x v="1"/>
    <x v="1"/>
    <x v="481"/>
    <n v="2"/>
    <n v="1"/>
    <d v="2013-12-08T00:00:00"/>
    <x v="6"/>
  </r>
  <r>
    <n v="6504"/>
    <n v="1975"/>
    <x v="32"/>
    <x v="2"/>
    <x v="3"/>
    <x v="482"/>
    <n v="1"/>
    <n v="0"/>
    <d v="2013-11-20T00:00:00"/>
    <x v="0"/>
  </r>
  <r>
    <n v="5329"/>
    <n v="1949"/>
    <x v="39"/>
    <x v="1"/>
    <x v="0"/>
    <x v="483"/>
    <n v="1"/>
    <n v="1"/>
    <d v="2013-09-27T00:00:00"/>
    <x v="3"/>
  </r>
  <r>
    <n v="1175"/>
    <n v="1983"/>
    <x v="26"/>
    <x v="3"/>
    <x v="2"/>
    <x v="484"/>
    <n v="0"/>
    <n v="0"/>
    <d v="2013-09-20T00:00:00"/>
    <x v="0"/>
  </r>
  <r>
    <n v="1377"/>
    <n v="1954"/>
    <x v="12"/>
    <x v="3"/>
    <x v="4"/>
    <x v="485"/>
    <n v="0"/>
    <n v="1"/>
    <d v="2013-08-31T00:00:00"/>
    <x v="6"/>
  </r>
  <r>
    <n v="4607"/>
    <n v="1959"/>
    <x v="8"/>
    <x v="0"/>
    <x v="3"/>
    <x v="486"/>
    <n v="0"/>
    <n v="0"/>
    <d v="2013-08-23T00:00:00"/>
    <x v="0"/>
  </r>
  <r>
    <n v="4944"/>
    <n v="1959"/>
    <x v="8"/>
    <x v="0"/>
    <x v="3"/>
    <x v="486"/>
    <n v="0"/>
    <n v="0"/>
    <d v="2013-08-23T00:00:00"/>
    <x v="0"/>
  </r>
  <r>
    <n v="9483"/>
    <n v="1959"/>
    <x v="8"/>
    <x v="0"/>
    <x v="3"/>
    <x v="487"/>
    <n v="0"/>
    <n v="1"/>
    <d v="2013-08-19T00:00:00"/>
    <x v="1"/>
  </r>
  <r>
    <n v="1378"/>
    <n v="1972"/>
    <x v="25"/>
    <x v="2"/>
    <x v="3"/>
    <x v="488"/>
    <n v="0"/>
    <n v="1"/>
    <d v="2013-07-24T00:00:00"/>
    <x v="6"/>
  </r>
  <r>
    <n v="5991"/>
    <n v="1949"/>
    <x v="39"/>
    <x v="3"/>
    <x v="2"/>
    <x v="489"/>
    <n v="0"/>
    <n v="1"/>
    <d v="2013-06-08T00:00:00"/>
    <x v="4"/>
  </r>
  <r>
    <n v="2807"/>
    <n v="1969"/>
    <x v="0"/>
    <x v="0"/>
    <x v="2"/>
    <x v="490"/>
    <n v="0"/>
    <n v="1"/>
    <d v="2013-02-16T00:00:00"/>
    <x v="0"/>
  </r>
  <r>
    <n v="1052"/>
    <n v="1969"/>
    <x v="0"/>
    <x v="0"/>
    <x v="2"/>
    <x v="490"/>
    <n v="0"/>
    <n v="1"/>
    <d v="2013-02-16T00:00:00"/>
    <x v="3"/>
  </r>
  <r>
    <n v="9760"/>
    <n v="1963"/>
    <x v="29"/>
    <x v="1"/>
    <x v="4"/>
    <x v="491"/>
    <n v="0"/>
    <n v="1"/>
    <d v="2013-01-25T00:00:00"/>
    <x v="6"/>
  </r>
  <r>
    <n v="7101"/>
    <n v="1963"/>
    <x v="29"/>
    <x v="1"/>
    <x v="4"/>
    <x v="491"/>
    <n v="0"/>
    <n v="1"/>
    <d v="2013-01-25T00:00:00"/>
    <x v="0"/>
  </r>
  <r>
    <n v="9909"/>
    <n v="1996"/>
    <x v="51"/>
    <x v="2"/>
    <x v="2"/>
    <x v="130"/>
    <n v="0"/>
    <n v="0"/>
    <d v="2012-11-09T00:00:00"/>
    <x v="3"/>
  </r>
  <r>
    <n v="5907"/>
    <n v="1952"/>
    <x v="5"/>
    <x v="3"/>
    <x v="2"/>
    <x v="492"/>
    <n v="1"/>
    <n v="1"/>
    <d v="2012-11-03T00:00:00"/>
    <x v="0"/>
  </r>
  <r>
    <n v="793"/>
    <n v="1973"/>
    <x v="16"/>
    <x v="0"/>
    <x v="2"/>
    <x v="493"/>
    <n v="1"/>
    <n v="0"/>
    <d v="2012-10-06T00:00:00"/>
    <x v="3"/>
  </r>
  <r>
    <n v="8832"/>
    <n v="1976"/>
    <x v="10"/>
    <x v="3"/>
    <x v="3"/>
    <x v="494"/>
    <n v="1"/>
    <n v="0"/>
    <d v="2012-09-12T00:00:00"/>
    <x v="4"/>
  </r>
  <r>
    <n v="2535"/>
    <n v="1978"/>
    <x v="7"/>
    <x v="3"/>
    <x v="2"/>
    <x v="495"/>
    <n v="1"/>
    <n v="0"/>
    <d v="2012-08-18T00:00:00"/>
    <x v="0"/>
  </r>
  <r>
    <n v="1523"/>
    <n v="1973"/>
    <x v="25"/>
    <x v="0"/>
    <x v="2"/>
    <x v="496"/>
    <n v="1"/>
    <n v="1"/>
    <d v="2014-05-07T00:00:00"/>
    <x v="6"/>
  </r>
  <r>
    <n v="1839"/>
    <n v="1974"/>
    <x v="19"/>
    <x v="0"/>
    <x v="1"/>
    <x v="497"/>
    <n v="0"/>
    <n v="0"/>
    <d v="2014-04-21T00:00:00"/>
    <x v="5"/>
  </r>
  <r>
    <n v="9972"/>
    <n v="1955"/>
    <x v="12"/>
    <x v="1"/>
    <x v="3"/>
    <x v="498"/>
    <n v="1"/>
    <n v="1"/>
    <d v="2014-04-13T00:00:00"/>
    <x v="6"/>
  </r>
  <r>
    <n v="2945"/>
    <n v="1955"/>
    <x v="12"/>
    <x v="1"/>
    <x v="3"/>
    <x v="498"/>
    <n v="1"/>
    <n v="1"/>
    <d v="2014-04-13T00:00:00"/>
    <x v="1"/>
  </r>
  <r>
    <n v="9291"/>
    <n v="1959"/>
    <x v="11"/>
    <x v="3"/>
    <x v="2"/>
    <x v="499"/>
    <n v="0"/>
    <n v="1"/>
    <d v="2014-03-23T00:00:00"/>
    <x v="0"/>
  </r>
  <r>
    <n v="2829"/>
    <n v="1955"/>
    <x v="12"/>
    <x v="0"/>
    <x v="2"/>
    <x v="500"/>
    <n v="0"/>
    <n v="1"/>
    <d v="2014-03-10T00:00:00"/>
    <x v="1"/>
  </r>
  <r>
    <n v="8594"/>
    <n v="1958"/>
    <x v="2"/>
    <x v="1"/>
    <x v="4"/>
    <x v="501"/>
    <n v="0"/>
    <n v="1"/>
    <d v="2014-01-28T00:00:00"/>
    <x v="0"/>
  </r>
  <r>
    <n v="1592"/>
    <n v="1970"/>
    <x v="0"/>
    <x v="0"/>
    <x v="2"/>
    <x v="502"/>
    <n v="0"/>
    <n v="0"/>
    <d v="2014-01-24T00:00:00"/>
    <x v="1"/>
  </r>
  <r>
    <n v="4310"/>
    <n v="1944"/>
    <x v="50"/>
    <x v="0"/>
    <x v="2"/>
    <x v="503"/>
    <n v="0"/>
    <n v="0"/>
    <d v="2014-01-22T00:00:00"/>
    <x v="3"/>
  </r>
  <r>
    <n v="6950"/>
    <n v="1958"/>
    <x v="11"/>
    <x v="3"/>
    <x v="2"/>
    <x v="504"/>
    <n v="1"/>
    <n v="1"/>
    <d v="2013-12-15T00:00:00"/>
    <x v="1"/>
  </r>
  <r>
    <n v="8492"/>
    <n v="1978"/>
    <x v="34"/>
    <x v="0"/>
    <x v="3"/>
    <x v="505"/>
    <n v="0"/>
    <n v="0"/>
    <d v="2013-11-09T00:00:00"/>
    <x v="0"/>
  </r>
  <r>
    <n v="5684"/>
    <n v="1971"/>
    <x v="18"/>
    <x v="3"/>
    <x v="0"/>
    <x v="506"/>
    <n v="1"/>
    <n v="1"/>
    <d v="2013-10-11T00:00:00"/>
    <x v="0"/>
  </r>
  <r>
    <n v="5909"/>
    <n v="1964"/>
    <x v="35"/>
    <x v="0"/>
    <x v="2"/>
    <x v="507"/>
    <n v="0"/>
    <n v="1"/>
    <d v="2013-09-19T00:00:00"/>
    <x v="4"/>
  </r>
  <r>
    <n v="9855"/>
    <n v="1952"/>
    <x v="43"/>
    <x v="1"/>
    <x v="1"/>
    <x v="508"/>
    <n v="0"/>
    <n v="1"/>
    <d v="2013-08-25T00:00:00"/>
    <x v="0"/>
  </r>
  <r>
    <n v="975"/>
    <n v="1956"/>
    <x v="31"/>
    <x v="0"/>
    <x v="1"/>
    <x v="509"/>
    <n v="1"/>
    <n v="1"/>
    <d v="2013-05-28T00:00:00"/>
    <x v="3"/>
  </r>
  <r>
    <n v="8754"/>
    <n v="1974"/>
    <x v="16"/>
    <x v="1"/>
    <x v="3"/>
    <x v="510"/>
    <n v="0"/>
    <n v="1"/>
    <d v="2013-05-16T00:00:00"/>
    <x v="0"/>
  </r>
  <r>
    <n v="1456"/>
    <n v="1979"/>
    <x v="7"/>
    <x v="0"/>
    <x v="1"/>
    <x v="511"/>
    <n v="0"/>
    <n v="1"/>
    <d v="2013-04-01T00:00:00"/>
    <x v="5"/>
  </r>
  <r>
    <n v="2849"/>
    <n v="1979"/>
    <x v="7"/>
    <x v="0"/>
    <x v="1"/>
    <x v="511"/>
    <n v="0"/>
    <n v="1"/>
    <d v="2013-04-01T00:00:00"/>
    <x v="1"/>
  </r>
  <r>
    <n v="9984"/>
    <n v="1981"/>
    <x v="9"/>
    <x v="2"/>
    <x v="2"/>
    <x v="512"/>
    <n v="1"/>
    <n v="1"/>
    <d v="2013-03-27T00:00:00"/>
    <x v="0"/>
  </r>
  <r>
    <n v="5527"/>
    <n v="1987"/>
    <x v="21"/>
    <x v="0"/>
    <x v="3"/>
    <x v="513"/>
    <n v="1"/>
    <n v="0"/>
    <d v="2013-02-13T00:00:00"/>
    <x v="0"/>
  </r>
  <r>
    <n v="5628"/>
    <n v="1982"/>
    <x v="30"/>
    <x v="0"/>
    <x v="3"/>
    <x v="514"/>
    <n v="0"/>
    <n v="0"/>
    <d v="2013-02-08T00:00:00"/>
    <x v="2"/>
  </r>
  <r>
    <n v="7627"/>
    <n v="1975"/>
    <x v="13"/>
    <x v="3"/>
    <x v="2"/>
    <x v="515"/>
    <n v="0"/>
    <n v="0"/>
    <d v="2012-12-12T00:00:00"/>
    <x v="0"/>
  </r>
  <r>
    <n v="1351"/>
    <n v="1956"/>
    <x v="2"/>
    <x v="3"/>
    <x v="3"/>
    <x v="516"/>
    <n v="0"/>
    <n v="1"/>
    <d v="2012-09-20T00:00:00"/>
    <x v="0"/>
  </r>
  <r>
    <n v="10629"/>
    <n v="1973"/>
    <x v="16"/>
    <x v="2"/>
    <x v="2"/>
    <x v="120"/>
    <n v="1"/>
    <n v="0"/>
    <d v="2012-09-14T00:00:00"/>
    <x v="4"/>
  </r>
  <r>
    <n v="10395"/>
    <n v="1986"/>
    <x v="21"/>
    <x v="4"/>
    <x v="1"/>
    <x v="517"/>
    <n v="1"/>
    <n v="0"/>
    <d v="2012-08-22T00:00:00"/>
    <x v="0"/>
  </r>
  <r>
    <n v="6961"/>
    <n v="1974"/>
    <x v="19"/>
    <x v="0"/>
    <x v="2"/>
    <x v="518"/>
    <n v="2"/>
    <n v="0"/>
    <d v="2014-05-22T00:00:00"/>
    <x v="0"/>
  </r>
  <r>
    <n v="10196"/>
    <n v="1978"/>
    <x v="10"/>
    <x v="0"/>
    <x v="2"/>
    <x v="519"/>
    <n v="2"/>
    <n v="0"/>
    <d v="2014-03-12T00:00:00"/>
    <x v="2"/>
  </r>
  <r>
    <n v="6182"/>
    <n v="1984"/>
    <x v="26"/>
    <x v="0"/>
    <x v="3"/>
    <x v="520"/>
    <n v="1"/>
    <n v="0"/>
    <d v="2014-02-10T00:00:00"/>
    <x v="2"/>
  </r>
  <r>
    <n v="10432"/>
    <n v="1974"/>
    <x v="19"/>
    <x v="0"/>
    <x v="0"/>
    <x v="521"/>
    <n v="1"/>
    <n v="0"/>
    <d v="2014-01-30T00:00:00"/>
    <x v="1"/>
  </r>
  <r>
    <n v="1542"/>
    <n v="1975"/>
    <x v="32"/>
    <x v="0"/>
    <x v="1"/>
    <x v="522"/>
    <n v="1"/>
    <n v="2"/>
    <d v="2013-12-30T00:00:00"/>
    <x v="2"/>
  </r>
  <r>
    <n v="4220"/>
    <n v="1970"/>
    <x v="14"/>
    <x v="1"/>
    <x v="2"/>
    <x v="523"/>
    <n v="0"/>
    <n v="1"/>
    <d v="2013-11-02T00:00:00"/>
    <x v="1"/>
  </r>
  <r>
    <n v="4141"/>
    <n v="1965"/>
    <x v="36"/>
    <x v="0"/>
    <x v="3"/>
    <x v="524"/>
    <n v="0"/>
    <n v="0"/>
    <d v="2013-08-21T00:00:00"/>
    <x v="2"/>
  </r>
  <r>
    <n v="1940"/>
    <n v="1986"/>
    <x v="27"/>
    <x v="0"/>
    <x v="2"/>
    <x v="525"/>
    <n v="1"/>
    <n v="0"/>
    <d v="2013-07-12T00:00:00"/>
    <x v="3"/>
  </r>
  <r>
    <n v="1506"/>
    <n v="1975"/>
    <x v="32"/>
    <x v="0"/>
    <x v="1"/>
    <x v="526"/>
    <n v="1"/>
    <n v="1"/>
    <d v="2013-06-28T00:00:00"/>
    <x v="0"/>
  </r>
  <r>
    <n v="6347"/>
    <n v="1979"/>
    <x v="7"/>
    <x v="4"/>
    <x v="1"/>
    <x v="527"/>
    <n v="1"/>
    <n v="0"/>
    <d v="2013-06-27T00:00:00"/>
    <x v="0"/>
  </r>
  <r>
    <n v="1361"/>
    <n v="1974"/>
    <x v="16"/>
    <x v="3"/>
    <x v="2"/>
    <x v="528"/>
    <n v="0"/>
    <n v="0"/>
    <d v="2013-06-04T00:00:00"/>
    <x v="0"/>
  </r>
  <r>
    <n v="9422"/>
    <n v="1989"/>
    <x v="46"/>
    <x v="0"/>
    <x v="2"/>
    <x v="529"/>
    <n v="1"/>
    <n v="0"/>
    <d v="2013-05-31T00:00:00"/>
    <x v="3"/>
  </r>
  <r>
    <n v="1081"/>
    <n v="1957"/>
    <x v="2"/>
    <x v="1"/>
    <x v="2"/>
    <x v="530"/>
    <n v="1"/>
    <n v="2"/>
    <d v="2013-03-27T00:00:00"/>
    <x v="6"/>
  </r>
  <r>
    <n v="7458"/>
    <n v="1956"/>
    <x v="31"/>
    <x v="3"/>
    <x v="3"/>
    <x v="531"/>
    <n v="1"/>
    <n v="1"/>
    <d v="2013-03-06T00:00:00"/>
    <x v="3"/>
  </r>
  <r>
    <n v="1012"/>
    <n v="1952"/>
    <x v="43"/>
    <x v="0"/>
    <x v="1"/>
    <x v="532"/>
    <n v="0"/>
    <n v="1"/>
    <d v="2013-02-18T00:00:00"/>
    <x v="3"/>
  </r>
  <r>
    <n v="5453"/>
    <n v="1956"/>
    <x v="2"/>
    <x v="3"/>
    <x v="2"/>
    <x v="533"/>
    <n v="0"/>
    <n v="0"/>
    <d v="2012-09-26T00:00:00"/>
    <x v="6"/>
  </r>
  <r>
    <n v="6818"/>
    <n v="1974"/>
    <x v="32"/>
    <x v="0"/>
    <x v="2"/>
    <x v="534"/>
    <n v="0"/>
    <n v="1"/>
    <d v="2012-09-12T00:00:00"/>
    <x v="0"/>
  </r>
  <r>
    <n v="7807"/>
    <n v="1974"/>
    <x v="32"/>
    <x v="0"/>
    <x v="2"/>
    <x v="534"/>
    <n v="0"/>
    <n v="1"/>
    <d v="2012-09-12T00:00:00"/>
    <x v="0"/>
  </r>
  <r>
    <n v="7532"/>
    <n v="1980"/>
    <x v="9"/>
    <x v="0"/>
    <x v="2"/>
    <x v="535"/>
    <n v="0"/>
    <n v="1"/>
    <d v="2012-08-30T00:00:00"/>
    <x v="4"/>
  </r>
  <r>
    <n v="8346"/>
    <n v="1974"/>
    <x v="32"/>
    <x v="0"/>
    <x v="1"/>
    <x v="536"/>
    <n v="1"/>
    <n v="0"/>
    <d v="2012-08-19T00:00:00"/>
    <x v="0"/>
  </r>
  <r>
    <n v="5564"/>
    <n v="1969"/>
    <x v="14"/>
    <x v="0"/>
    <x v="3"/>
    <x v="537"/>
    <n v="0"/>
    <n v="1"/>
    <d v="2012-08-09T00:00:00"/>
    <x v="3"/>
  </r>
  <r>
    <n v="3267"/>
    <n v="1963"/>
    <x v="33"/>
    <x v="3"/>
    <x v="3"/>
    <x v="538"/>
    <n v="0"/>
    <n v="1"/>
    <d v="2014-06-25T00:00:00"/>
    <x v="1"/>
  </r>
  <r>
    <n v="3091"/>
    <n v="1981"/>
    <x v="40"/>
    <x v="2"/>
    <x v="3"/>
    <x v="539"/>
    <n v="1"/>
    <n v="0"/>
    <d v="2014-05-02T00:00:00"/>
    <x v="6"/>
  </r>
  <r>
    <n v="762"/>
    <n v="1981"/>
    <x v="40"/>
    <x v="2"/>
    <x v="3"/>
    <x v="539"/>
    <n v="1"/>
    <n v="0"/>
    <d v="2014-05-02T00:00:00"/>
    <x v="0"/>
  </r>
  <r>
    <n v="8029"/>
    <n v="1988"/>
    <x v="21"/>
    <x v="3"/>
    <x v="1"/>
    <x v="540"/>
    <n v="0"/>
    <n v="0"/>
    <d v="2014-04-29T00:00:00"/>
    <x v="2"/>
  </r>
  <r>
    <n v="4376"/>
    <n v="1960"/>
    <x v="8"/>
    <x v="2"/>
    <x v="1"/>
    <x v="541"/>
    <n v="0"/>
    <n v="0"/>
    <d v="2014-02-15T00:00:00"/>
    <x v="0"/>
  </r>
  <r>
    <n v="10981"/>
    <n v="1988"/>
    <x v="21"/>
    <x v="0"/>
    <x v="2"/>
    <x v="542"/>
    <n v="0"/>
    <n v="0"/>
    <d v="2014-02-02T00:00:00"/>
    <x v="6"/>
  </r>
  <r>
    <n v="486"/>
    <n v="1988"/>
    <x v="21"/>
    <x v="0"/>
    <x v="2"/>
    <x v="542"/>
    <n v="0"/>
    <n v="0"/>
    <d v="2014-02-02T00:00:00"/>
    <x v="1"/>
  </r>
  <r>
    <n v="1158"/>
    <n v="1966"/>
    <x v="36"/>
    <x v="0"/>
    <x v="0"/>
    <x v="543"/>
    <n v="0"/>
    <n v="1"/>
    <d v="2014-01-05T00:00:00"/>
    <x v="0"/>
  </r>
  <r>
    <n v="9119"/>
    <n v="1950"/>
    <x v="41"/>
    <x v="0"/>
    <x v="3"/>
    <x v="544"/>
    <n v="0"/>
    <n v="1"/>
    <d v="2013-12-05T00:00:00"/>
    <x v="2"/>
  </r>
  <r>
    <n v="6694"/>
    <n v="1964"/>
    <x v="35"/>
    <x v="0"/>
    <x v="2"/>
    <x v="545"/>
    <n v="0"/>
    <n v="1"/>
    <d v="2013-11-25T00:00:00"/>
    <x v="0"/>
  </r>
  <r>
    <n v="10573"/>
    <n v="1953"/>
    <x v="5"/>
    <x v="0"/>
    <x v="0"/>
    <x v="546"/>
    <n v="0"/>
    <n v="0"/>
    <d v="2013-11-18T00:00:00"/>
    <x v="5"/>
  </r>
  <r>
    <n v="10140"/>
    <n v="1983"/>
    <x v="26"/>
    <x v="1"/>
    <x v="3"/>
    <x v="547"/>
    <n v="0"/>
    <n v="0"/>
    <d v="2013-09-28T00:00:00"/>
    <x v="5"/>
  </r>
  <r>
    <n v="2286"/>
    <n v="1962"/>
    <x v="33"/>
    <x v="0"/>
    <x v="1"/>
    <x v="548"/>
    <n v="1"/>
    <n v="1"/>
    <d v="2013-09-10T00:00:00"/>
    <x v="1"/>
  </r>
  <r>
    <n v="8420"/>
    <n v="1970"/>
    <x v="14"/>
    <x v="2"/>
    <x v="2"/>
    <x v="549"/>
    <n v="0"/>
    <n v="0"/>
    <d v="2013-08-03T00:00:00"/>
    <x v="0"/>
  </r>
  <r>
    <n v="10065"/>
    <n v="1970"/>
    <x v="14"/>
    <x v="2"/>
    <x v="2"/>
    <x v="549"/>
    <n v="0"/>
    <n v="0"/>
    <d v="2013-08-03T00:00:00"/>
    <x v="0"/>
  </r>
  <r>
    <n v="1029"/>
    <n v="1970"/>
    <x v="14"/>
    <x v="1"/>
    <x v="3"/>
    <x v="550"/>
    <n v="0"/>
    <n v="1"/>
    <d v="2013-08-01T00:00:00"/>
    <x v="0"/>
  </r>
  <r>
    <n v="4207"/>
    <n v="1981"/>
    <x v="9"/>
    <x v="1"/>
    <x v="2"/>
    <x v="551"/>
    <n v="0"/>
    <n v="0"/>
    <d v="2013-05-01T00:00:00"/>
    <x v="0"/>
  </r>
  <r>
    <n v="10277"/>
    <n v="1961"/>
    <x v="23"/>
    <x v="0"/>
    <x v="1"/>
    <x v="552"/>
    <n v="0"/>
    <n v="1"/>
    <d v="2013-02-21T00:00:00"/>
    <x v="0"/>
  </r>
  <r>
    <n v="4436"/>
    <n v="1976"/>
    <x v="13"/>
    <x v="0"/>
    <x v="1"/>
    <x v="553"/>
    <n v="0"/>
    <n v="0"/>
    <d v="2013-02-20T00:00:00"/>
    <x v="0"/>
  </r>
  <r>
    <n v="2929"/>
    <n v="1976"/>
    <x v="13"/>
    <x v="0"/>
    <x v="1"/>
    <x v="553"/>
    <n v="0"/>
    <n v="0"/>
    <d v="2013-02-20T00:00:00"/>
    <x v="0"/>
  </r>
  <r>
    <n v="6281"/>
    <n v="1966"/>
    <x v="3"/>
    <x v="0"/>
    <x v="0"/>
    <x v="554"/>
    <n v="0"/>
    <n v="1"/>
    <d v="2013-02-14T00:00:00"/>
    <x v="0"/>
  </r>
  <r>
    <n v="10390"/>
    <n v="1959"/>
    <x v="8"/>
    <x v="2"/>
    <x v="2"/>
    <x v="555"/>
    <n v="0"/>
    <n v="1"/>
    <d v="2013-02-10T00:00:00"/>
    <x v="0"/>
  </r>
  <r>
    <n v="2574"/>
    <n v="1977"/>
    <x v="10"/>
    <x v="1"/>
    <x v="2"/>
    <x v="556"/>
    <n v="0"/>
    <n v="1"/>
    <d v="2013-01-31T00:00:00"/>
    <x v="0"/>
  </r>
  <r>
    <n v="709"/>
    <n v="1952"/>
    <x v="5"/>
    <x v="0"/>
    <x v="0"/>
    <x v="557"/>
    <n v="0"/>
    <n v="1"/>
    <d v="2012-12-09T00:00:00"/>
    <x v="6"/>
  </r>
  <r>
    <n v="5955"/>
    <n v="1962"/>
    <x v="29"/>
    <x v="0"/>
    <x v="3"/>
    <x v="558"/>
    <n v="0"/>
    <n v="0"/>
    <d v="2012-11-17T00:00:00"/>
    <x v="0"/>
  </r>
  <r>
    <n v="8486"/>
    <n v="1971"/>
    <x v="25"/>
    <x v="3"/>
    <x v="3"/>
    <x v="559"/>
    <n v="1"/>
    <n v="0"/>
    <d v="2012-10-01T00:00:00"/>
    <x v="0"/>
  </r>
  <r>
    <n v="10343"/>
    <n v="1991"/>
    <x v="48"/>
    <x v="2"/>
    <x v="1"/>
    <x v="560"/>
    <n v="0"/>
    <n v="0"/>
    <d v="2012-09-29T00:00:00"/>
    <x v="5"/>
  </r>
  <r>
    <n v="6652"/>
    <n v="1965"/>
    <x v="35"/>
    <x v="0"/>
    <x v="2"/>
    <x v="561"/>
    <n v="0"/>
    <n v="0"/>
    <d v="2014-06-09T00:00:00"/>
    <x v="1"/>
  </r>
  <r>
    <n v="8746"/>
    <n v="1989"/>
    <x v="4"/>
    <x v="0"/>
    <x v="2"/>
    <x v="562"/>
    <n v="1"/>
    <n v="0"/>
    <d v="2014-04-05T00:00:00"/>
    <x v="0"/>
  </r>
  <r>
    <n v="4686"/>
    <n v="1962"/>
    <x v="23"/>
    <x v="1"/>
    <x v="4"/>
    <x v="563"/>
    <n v="0"/>
    <n v="0"/>
    <d v="2014-04-02T00:00:00"/>
    <x v="0"/>
  </r>
  <r>
    <n v="3551"/>
    <n v="1954"/>
    <x v="5"/>
    <x v="3"/>
    <x v="3"/>
    <x v="564"/>
    <n v="0"/>
    <n v="1"/>
    <d v="2014-03-29T00:00:00"/>
    <x v="0"/>
  </r>
  <r>
    <n v="4338"/>
    <n v="1983"/>
    <x v="30"/>
    <x v="0"/>
    <x v="1"/>
    <x v="565"/>
    <n v="1"/>
    <n v="0"/>
    <d v="2014-03-25T00:00:00"/>
    <x v="0"/>
  </r>
  <r>
    <n v="4444"/>
    <n v="1972"/>
    <x v="18"/>
    <x v="0"/>
    <x v="2"/>
    <x v="566"/>
    <n v="1"/>
    <n v="0"/>
    <d v="2014-03-24T00:00:00"/>
    <x v="0"/>
  </r>
  <r>
    <n v="498"/>
    <n v="1970"/>
    <x v="0"/>
    <x v="0"/>
    <x v="1"/>
    <x v="567"/>
    <n v="1"/>
    <n v="0"/>
    <d v="2014-02-02T00:00:00"/>
    <x v="0"/>
  </r>
  <r>
    <n v="8230"/>
    <n v="1980"/>
    <x v="7"/>
    <x v="0"/>
    <x v="2"/>
    <x v="568"/>
    <n v="1"/>
    <n v="0"/>
    <d v="2014-01-23T00:00:00"/>
    <x v="0"/>
  </r>
  <r>
    <n v="2826"/>
    <n v="1967"/>
    <x v="45"/>
    <x v="0"/>
    <x v="2"/>
    <x v="569"/>
    <n v="2"/>
    <n v="1"/>
    <d v="2013-10-28T00:00:00"/>
    <x v="0"/>
  </r>
  <r>
    <n v="6222"/>
    <n v="1967"/>
    <x v="45"/>
    <x v="0"/>
    <x v="2"/>
    <x v="569"/>
    <n v="2"/>
    <n v="1"/>
    <d v="2013-10-28T00:00:00"/>
    <x v="0"/>
  </r>
  <r>
    <n v="7352"/>
    <n v="1957"/>
    <x v="2"/>
    <x v="0"/>
    <x v="2"/>
    <x v="570"/>
    <n v="0"/>
    <n v="1"/>
    <d v="2013-10-21T00:00:00"/>
    <x v="1"/>
  </r>
  <r>
    <n v="10928"/>
    <n v="1958"/>
    <x v="11"/>
    <x v="0"/>
    <x v="3"/>
    <x v="571"/>
    <n v="0"/>
    <n v="1"/>
    <d v="2013-09-16T00:00:00"/>
    <x v="0"/>
  </r>
  <r>
    <n v="10736"/>
    <n v="1971"/>
    <x v="18"/>
    <x v="0"/>
    <x v="1"/>
    <x v="572"/>
    <n v="0"/>
    <n v="1"/>
    <d v="2013-09-12T00:00:00"/>
    <x v="1"/>
  </r>
  <r>
    <n v="10163"/>
    <n v="1984"/>
    <x v="22"/>
    <x v="1"/>
    <x v="1"/>
    <x v="573"/>
    <n v="0"/>
    <n v="0"/>
    <d v="2013-09-10T00:00:00"/>
    <x v="0"/>
  </r>
  <r>
    <n v="6168"/>
    <n v="1963"/>
    <x v="29"/>
    <x v="0"/>
    <x v="0"/>
    <x v="574"/>
    <n v="1"/>
    <n v="1"/>
    <d v="2013-07-15T00:00:00"/>
    <x v="5"/>
  </r>
  <r>
    <n v="4656"/>
    <n v="1990"/>
    <x v="20"/>
    <x v="2"/>
    <x v="1"/>
    <x v="575"/>
    <n v="1"/>
    <n v="0"/>
    <d v="2013-03-30T00:00:00"/>
    <x v="6"/>
  </r>
  <r>
    <n v="626"/>
    <n v="1951"/>
    <x v="28"/>
    <x v="0"/>
    <x v="2"/>
    <x v="576"/>
    <n v="1"/>
    <n v="1"/>
    <d v="2013-03-09T00:00:00"/>
    <x v="2"/>
  </r>
  <r>
    <n v="3870"/>
    <n v="1978"/>
    <x v="34"/>
    <x v="2"/>
    <x v="3"/>
    <x v="577"/>
    <n v="0"/>
    <n v="0"/>
    <d v="2013-02-09T00:00:00"/>
    <x v="4"/>
  </r>
  <r>
    <n v="6299"/>
    <n v="1968"/>
    <x v="24"/>
    <x v="1"/>
    <x v="0"/>
    <x v="578"/>
    <n v="0"/>
    <n v="1"/>
    <d v="2013-01-02T00:00:00"/>
    <x v="1"/>
  </r>
  <r>
    <n v="7798"/>
    <n v="1972"/>
    <x v="19"/>
    <x v="2"/>
    <x v="3"/>
    <x v="579"/>
    <n v="0"/>
    <n v="1"/>
    <d v="2012-12-14T00:00:00"/>
    <x v="1"/>
  </r>
  <r>
    <n v="9973"/>
    <n v="1963"/>
    <x v="35"/>
    <x v="0"/>
    <x v="2"/>
    <x v="580"/>
    <n v="0"/>
    <n v="2"/>
    <d v="2012-10-17T00:00:00"/>
    <x v="0"/>
  </r>
  <r>
    <n v="4299"/>
    <n v="1960"/>
    <x v="23"/>
    <x v="0"/>
    <x v="3"/>
    <x v="581"/>
    <n v="0"/>
    <n v="1"/>
    <d v="2012-09-21T00:00:00"/>
    <x v="0"/>
  </r>
  <r>
    <n v="10971"/>
    <n v="1977"/>
    <x v="34"/>
    <x v="0"/>
    <x v="1"/>
    <x v="582"/>
    <n v="2"/>
    <n v="0"/>
    <d v="2012-09-03T00:00:00"/>
    <x v="0"/>
  </r>
  <r>
    <n v="9931"/>
    <n v="1963"/>
    <x v="33"/>
    <x v="1"/>
    <x v="2"/>
    <x v="583"/>
    <n v="1"/>
    <n v="1"/>
    <d v="2014-06-23T00:00:00"/>
    <x v="0"/>
  </r>
  <r>
    <n v="6679"/>
    <n v="1966"/>
    <x v="36"/>
    <x v="0"/>
    <x v="1"/>
    <x v="584"/>
    <n v="0"/>
    <n v="0"/>
    <d v="2014-06-12T00:00:00"/>
    <x v="0"/>
  </r>
  <r>
    <n v="5961"/>
    <n v="1978"/>
    <x v="10"/>
    <x v="0"/>
    <x v="2"/>
    <x v="585"/>
    <n v="1"/>
    <n v="0"/>
    <d v="2014-06-07T00:00:00"/>
    <x v="0"/>
  </r>
  <r>
    <n v="6255"/>
    <n v="1952"/>
    <x v="28"/>
    <x v="3"/>
    <x v="3"/>
    <x v="586"/>
    <n v="0"/>
    <n v="1"/>
    <d v="2014-06-03T00:00:00"/>
    <x v="3"/>
  </r>
  <r>
    <n v="8614"/>
    <n v="1957"/>
    <x v="31"/>
    <x v="0"/>
    <x v="4"/>
    <x v="587"/>
    <n v="0"/>
    <n v="1"/>
    <d v="2014-05-12T00:00:00"/>
    <x v="3"/>
  </r>
  <r>
    <n v="7828"/>
    <n v="1981"/>
    <x v="40"/>
    <x v="3"/>
    <x v="3"/>
    <x v="588"/>
    <n v="0"/>
    <n v="0"/>
    <d v="2014-04-30T00:00:00"/>
    <x v="6"/>
  </r>
  <r>
    <n v="1277"/>
    <n v="1960"/>
    <x v="8"/>
    <x v="0"/>
    <x v="3"/>
    <x v="589"/>
    <n v="0"/>
    <n v="0"/>
    <d v="2014-04-09T00:00:00"/>
    <x v="2"/>
  </r>
  <r>
    <n v="3595"/>
    <n v="1963"/>
    <x v="33"/>
    <x v="0"/>
    <x v="3"/>
    <x v="590"/>
    <n v="0"/>
    <n v="1"/>
    <d v="2014-02-28T00:00:00"/>
    <x v="0"/>
  </r>
  <r>
    <n v="5735"/>
    <n v="1991"/>
    <x v="20"/>
    <x v="3"/>
    <x v="1"/>
    <x v="591"/>
    <n v="0"/>
    <n v="0"/>
    <d v="2014-02-13T00:00:00"/>
    <x v="0"/>
  </r>
  <r>
    <n v="5350"/>
    <n v="1991"/>
    <x v="20"/>
    <x v="3"/>
    <x v="1"/>
    <x v="591"/>
    <n v="0"/>
    <n v="0"/>
    <d v="2014-02-13T00:00:00"/>
    <x v="6"/>
  </r>
  <r>
    <n v="4137"/>
    <n v="1948"/>
    <x v="37"/>
    <x v="0"/>
    <x v="3"/>
    <x v="592"/>
    <n v="0"/>
    <n v="0"/>
    <d v="2013-12-06T00:00:00"/>
    <x v="3"/>
  </r>
  <r>
    <n v="6357"/>
    <n v="1959"/>
    <x v="8"/>
    <x v="2"/>
    <x v="0"/>
    <x v="593"/>
    <n v="0"/>
    <n v="1"/>
    <d v="2013-11-17T00:00:00"/>
    <x v="6"/>
  </r>
  <r>
    <n v="9316"/>
    <n v="1952"/>
    <x v="43"/>
    <x v="4"/>
    <x v="3"/>
    <x v="594"/>
    <n v="0"/>
    <n v="0"/>
    <d v="2013-11-02T00:00:00"/>
    <x v="2"/>
  </r>
  <r>
    <n v="3578"/>
    <n v="1949"/>
    <x v="39"/>
    <x v="0"/>
    <x v="0"/>
    <x v="595"/>
    <n v="0"/>
    <n v="1"/>
    <d v="2013-10-20T00:00:00"/>
    <x v="0"/>
  </r>
  <r>
    <n v="153"/>
    <n v="1953"/>
    <x v="5"/>
    <x v="0"/>
    <x v="0"/>
    <x v="596"/>
    <n v="0"/>
    <n v="0"/>
    <d v="2013-10-17T00:00:00"/>
    <x v="0"/>
  </r>
  <r>
    <n v="10524"/>
    <n v="1963"/>
    <x v="29"/>
    <x v="3"/>
    <x v="0"/>
    <x v="597"/>
    <n v="0"/>
    <n v="1"/>
    <d v="2013-06-20T00:00:00"/>
    <x v="1"/>
  </r>
  <r>
    <n v="1518"/>
    <n v="1965"/>
    <x v="36"/>
    <x v="3"/>
    <x v="2"/>
    <x v="598"/>
    <n v="1"/>
    <n v="1"/>
    <d v="2013-06-17T00:00:00"/>
    <x v="0"/>
  </r>
  <r>
    <n v="2036"/>
    <n v="1973"/>
    <x v="19"/>
    <x v="1"/>
    <x v="3"/>
    <x v="599"/>
    <n v="0"/>
    <n v="1"/>
    <d v="2013-06-11T00:00:00"/>
    <x v="5"/>
  </r>
  <r>
    <n v="9495"/>
    <n v="1982"/>
    <x v="30"/>
    <x v="0"/>
    <x v="3"/>
    <x v="600"/>
    <n v="0"/>
    <n v="0"/>
    <d v="2013-05-08T00:00:00"/>
    <x v="0"/>
  </r>
  <r>
    <n v="2631"/>
    <n v="1982"/>
    <x v="30"/>
    <x v="0"/>
    <x v="3"/>
    <x v="600"/>
    <n v="0"/>
    <n v="0"/>
    <d v="2013-05-08T00:00:00"/>
    <x v="0"/>
  </r>
  <r>
    <n v="6312"/>
    <n v="1959"/>
    <x v="8"/>
    <x v="0"/>
    <x v="2"/>
    <x v="601"/>
    <n v="0"/>
    <n v="1"/>
    <d v="2013-03-17T00:00:00"/>
    <x v="4"/>
  </r>
  <r>
    <n v="615"/>
    <n v="1960"/>
    <x v="1"/>
    <x v="0"/>
    <x v="3"/>
    <x v="602"/>
    <n v="0"/>
    <n v="0"/>
    <d v="2013-03-11T00:00:00"/>
    <x v="0"/>
  </r>
  <r>
    <n v="4406"/>
    <n v="1970"/>
    <x v="14"/>
    <x v="0"/>
    <x v="3"/>
    <x v="603"/>
    <n v="0"/>
    <n v="1"/>
    <d v="2013-01-16T00:00:00"/>
    <x v="1"/>
  </r>
  <r>
    <n v="10061"/>
    <n v="1950"/>
    <x v="41"/>
    <x v="0"/>
    <x v="2"/>
    <x v="604"/>
    <n v="0"/>
    <n v="1"/>
    <d v="2013-01-05T00:00:00"/>
    <x v="2"/>
  </r>
  <r>
    <n v="10619"/>
    <n v="1994"/>
    <x v="52"/>
    <x v="0"/>
    <x v="1"/>
    <x v="605"/>
    <n v="0"/>
    <n v="0"/>
    <d v="2012-12-03T00:00:00"/>
    <x v="6"/>
  </r>
  <r>
    <n v="4945"/>
    <n v="1953"/>
    <x v="12"/>
    <x v="0"/>
    <x v="4"/>
    <x v="606"/>
    <n v="0"/>
    <n v="0"/>
    <d v="2012-11-07T00:00:00"/>
    <x v="0"/>
  </r>
  <r>
    <n v="1777"/>
    <n v="1980"/>
    <x v="9"/>
    <x v="4"/>
    <x v="2"/>
    <x v="607"/>
    <n v="0"/>
    <n v="0"/>
    <d v="2012-09-07T00:00:00"/>
    <x v="0"/>
  </r>
  <r>
    <n v="4023"/>
    <n v="1970"/>
    <x v="18"/>
    <x v="0"/>
    <x v="2"/>
    <x v="608"/>
    <n v="1"/>
    <n v="0"/>
    <d v="2012-09-06T00:00:00"/>
    <x v="0"/>
  </r>
  <r>
    <n v="7922"/>
    <n v="1951"/>
    <x v="43"/>
    <x v="1"/>
    <x v="1"/>
    <x v="609"/>
    <n v="0"/>
    <n v="1"/>
    <d v="2012-08-12T00:00:00"/>
    <x v="6"/>
  </r>
  <r>
    <n v="10699"/>
    <n v="1985"/>
    <x v="22"/>
    <x v="0"/>
    <x v="2"/>
    <x v="610"/>
    <n v="1"/>
    <n v="0"/>
    <d v="2014-06-16T00:00:00"/>
    <x v="6"/>
  </r>
  <r>
    <n v="7516"/>
    <n v="1983"/>
    <x v="30"/>
    <x v="0"/>
    <x v="2"/>
    <x v="611"/>
    <n v="1"/>
    <n v="0"/>
    <d v="2014-05-22T00:00:00"/>
    <x v="4"/>
  </r>
  <r>
    <n v="3129"/>
    <n v="1983"/>
    <x v="30"/>
    <x v="0"/>
    <x v="2"/>
    <x v="611"/>
    <n v="1"/>
    <n v="0"/>
    <d v="2014-05-22T00:00:00"/>
    <x v="0"/>
  </r>
  <r>
    <n v="5121"/>
    <n v="1977"/>
    <x v="13"/>
    <x v="0"/>
    <x v="1"/>
    <x v="612"/>
    <n v="0"/>
    <n v="1"/>
    <d v="2014-03-21T00:00:00"/>
    <x v="1"/>
  </r>
  <r>
    <n v="2186"/>
    <n v="1977"/>
    <x v="13"/>
    <x v="2"/>
    <x v="3"/>
    <x v="613"/>
    <n v="0"/>
    <n v="0"/>
    <d v="2014-03-10T00:00:00"/>
    <x v="0"/>
  </r>
  <r>
    <n v="10548"/>
    <n v="1995"/>
    <x v="53"/>
    <x v="0"/>
    <x v="1"/>
    <x v="614"/>
    <n v="0"/>
    <n v="0"/>
    <d v="2014-03-09T00:00:00"/>
    <x v="4"/>
  </r>
  <r>
    <n v="6384"/>
    <n v="1978"/>
    <x v="10"/>
    <x v="0"/>
    <x v="0"/>
    <x v="615"/>
    <n v="0"/>
    <n v="1"/>
    <d v="2014-02-11T00:00:00"/>
    <x v="2"/>
  </r>
  <r>
    <n v="2625"/>
    <n v="1954"/>
    <x v="12"/>
    <x v="2"/>
    <x v="1"/>
    <x v="616"/>
    <n v="0"/>
    <n v="1"/>
    <d v="2013-11-17T00:00:00"/>
    <x v="6"/>
  </r>
  <r>
    <n v="1676"/>
    <n v="1975"/>
    <x v="32"/>
    <x v="0"/>
    <x v="2"/>
    <x v="617"/>
    <n v="0"/>
    <n v="1"/>
    <d v="2013-10-30T00:00:00"/>
    <x v="0"/>
  </r>
  <r>
    <n v="5534"/>
    <n v="1975"/>
    <x v="32"/>
    <x v="3"/>
    <x v="2"/>
    <x v="618"/>
    <n v="0"/>
    <n v="1"/>
    <d v="2013-10-20T00:00:00"/>
    <x v="0"/>
  </r>
  <r>
    <n v="6859"/>
    <n v="1987"/>
    <x v="21"/>
    <x v="0"/>
    <x v="1"/>
    <x v="619"/>
    <n v="1"/>
    <n v="0"/>
    <d v="2013-10-08T00:00:00"/>
    <x v="0"/>
  </r>
  <r>
    <n v="271"/>
    <n v="1969"/>
    <x v="0"/>
    <x v="0"/>
    <x v="4"/>
    <x v="620"/>
    <n v="1"/>
    <n v="1"/>
    <d v="2013-10-02T00:00:00"/>
    <x v="1"/>
  </r>
  <r>
    <n v="7699"/>
    <n v="1969"/>
    <x v="0"/>
    <x v="0"/>
    <x v="4"/>
    <x v="620"/>
    <n v="1"/>
    <n v="1"/>
    <d v="2013-10-02T00:00:00"/>
    <x v="1"/>
  </r>
  <r>
    <n v="7832"/>
    <n v="1959"/>
    <x v="8"/>
    <x v="3"/>
    <x v="2"/>
    <x v="621"/>
    <n v="0"/>
    <n v="1"/>
    <d v="2013-08-28T00:00:00"/>
    <x v="0"/>
  </r>
  <r>
    <n v="938"/>
    <n v="1981"/>
    <x v="9"/>
    <x v="0"/>
    <x v="2"/>
    <x v="622"/>
    <n v="1"/>
    <n v="1"/>
    <d v="2013-07-30T00:00:00"/>
    <x v="0"/>
  </r>
  <r>
    <n v="7873"/>
    <n v="1973"/>
    <x v="19"/>
    <x v="1"/>
    <x v="3"/>
    <x v="623"/>
    <n v="1"/>
    <n v="1"/>
    <d v="2013-07-06T00:00:00"/>
    <x v="1"/>
  </r>
  <r>
    <n v="9967"/>
    <n v="1974"/>
    <x v="16"/>
    <x v="0"/>
    <x v="0"/>
    <x v="624"/>
    <n v="1"/>
    <n v="1"/>
    <d v="2013-05-30T00:00:00"/>
    <x v="2"/>
  </r>
  <r>
    <n v="1087"/>
    <n v="1975"/>
    <x v="32"/>
    <x v="3"/>
    <x v="3"/>
    <x v="625"/>
    <n v="1"/>
    <n v="0"/>
    <d v="2013-05-22T00:00:00"/>
    <x v="0"/>
  </r>
  <r>
    <n v="8314"/>
    <n v="1982"/>
    <x v="30"/>
    <x v="0"/>
    <x v="2"/>
    <x v="626"/>
    <n v="0"/>
    <n v="0"/>
    <d v="2013-04-05T00:00:00"/>
    <x v="0"/>
  </r>
  <r>
    <n v="3762"/>
    <n v="1986"/>
    <x v="27"/>
    <x v="1"/>
    <x v="1"/>
    <x v="627"/>
    <n v="0"/>
    <n v="0"/>
    <d v="2013-04-02T00:00:00"/>
    <x v="6"/>
  </r>
  <r>
    <n v="10383"/>
    <n v="1966"/>
    <x v="3"/>
    <x v="0"/>
    <x v="0"/>
    <x v="628"/>
    <n v="0"/>
    <n v="0"/>
    <d v="2013-04-02T00:00:00"/>
    <x v="3"/>
  </r>
  <r>
    <n v="6798"/>
    <n v="1966"/>
    <x v="3"/>
    <x v="0"/>
    <x v="1"/>
    <x v="629"/>
    <n v="1"/>
    <n v="1"/>
    <d v="2013-03-20T00:00:00"/>
    <x v="6"/>
  </r>
  <r>
    <n v="4168"/>
    <n v="1966"/>
    <x v="3"/>
    <x v="0"/>
    <x v="1"/>
    <x v="629"/>
    <n v="1"/>
    <n v="1"/>
    <d v="2013-03-20T00:00:00"/>
    <x v="0"/>
  </r>
  <r>
    <n v="6690"/>
    <n v="1966"/>
    <x v="3"/>
    <x v="3"/>
    <x v="2"/>
    <x v="630"/>
    <n v="1"/>
    <n v="1"/>
    <d v="2013-03-14T00:00:00"/>
    <x v="6"/>
  </r>
  <r>
    <n v="10602"/>
    <n v="1983"/>
    <x v="26"/>
    <x v="0"/>
    <x v="2"/>
    <x v="631"/>
    <n v="1"/>
    <n v="0"/>
    <d v="2013-02-14T00:00:00"/>
    <x v="5"/>
  </r>
  <r>
    <n v="3220"/>
    <n v="1983"/>
    <x v="26"/>
    <x v="0"/>
    <x v="2"/>
    <x v="631"/>
    <n v="1"/>
    <n v="0"/>
    <d v="2013-02-14T00:00:00"/>
    <x v="4"/>
  </r>
  <r>
    <n v="5424"/>
    <n v="1983"/>
    <x v="26"/>
    <x v="0"/>
    <x v="2"/>
    <x v="631"/>
    <n v="1"/>
    <n v="0"/>
    <d v="2013-02-14T00:00:00"/>
    <x v="6"/>
  </r>
  <r>
    <n v="7488"/>
    <n v="1963"/>
    <x v="29"/>
    <x v="3"/>
    <x v="1"/>
    <x v="632"/>
    <n v="0"/>
    <n v="1"/>
    <d v="2013-01-22T00:00:00"/>
    <x v="0"/>
  </r>
  <r>
    <n v="5289"/>
    <n v="1975"/>
    <x v="13"/>
    <x v="2"/>
    <x v="1"/>
    <x v="633"/>
    <n v="1"/>
    <n v="1"/>
    <d v="2012-11-09T00:00:00"/>
    <x v="3"/>
  </r>
  <r>
    <n v="347"/>
    <n v="1976"/>
    <x v="10"/>
    <x v="0"/>
    <x v="0"/>
    <x v="634"/>
    <n v="0"/>
    <n v="1"/>
    <d v="2012-09-08T00:00:00"/>
    <x v="1"/>
  </r>
  <r>
    <n v="5236"/>
    <n v="1979"/>
    <x v="40"/>
    <x v="0"/>
    <x v="3"/>
    <x v="635"/>
    <n v="0"/>
    <n v="1"/>
    <d v="2012-08-25T00:00:00"/>
    <x v="0"/>
  </r>
  <r>
    <n v="9478"/>
    <n v="1985"/>
    <x v="27"/>
    <x v="0"/>
    <x v="1"/>
    <x v="636"/>
    <n v="1"/>
    <n v="0"/>
    <d v="2012-08-14T00:00:00"/>
    <x v="0"/>
  </r>
  <r>
    <n v="477"/>
    <n v="1986"/>
    <x v="17"/>
    <x v="0"/>
    <x v="2"/>
    <x v="637"/>
    <n v="0"/>
    <n v="0"/>
    <d v="2014-06-17T00:00:00"/>
    <x v="0"/>
  </r>
  <r>
    <n v="7411"/>
    <n v="1964"/>
    <x v="29"/>
    <x v="1"/>
    <x v="2"/>
    <x v="638"/>
    <n v="1"/>
    <n v="1"/>
    <d v="2014-06-05T00:00:00"/>
    <x v="6"/>
  </r>
  <r>
    <n v="3107"/>
    <n v="1976"/>
    <x v="32"/>
    <x v="0"/>
    <x v="3"/>
    <x v="639"/>
    <n v="0"/>
    <n v="1"/>
    <d v="2014-05-02T00:00:00"/>
    <x v="3"/>
  </r>
  <r>
    <n v="7437"/>
    <n v="1988"/>
    <x v="21"/>
    <x v="0"/>
    <x v="1"/>
    <x v="640"/>
    <n v="1"/>
    <n v="0"/>
    <d v="2014-04-28T00:00:00"/>
    <x v="3"/>
  </r>
  <r>
    <n v="255"/>
    <n v="1951"/>
    <x v="41"/>
    <x v="0"/>
    <x v="0"/>
    <x v="641"/>
    <n v="1"/>
    <n v="1"/>
    <d v="2014-03-30T00:00:00"/>
    <x v="0"/>
  </r>
  <r>
    <n v="3790"/>
    <n v="1956"/>
    <x v="15"/>
    <x v="0"/>
    <x v="3"/>
    <x v="642"/>
    <n v="2"/>
    <n v="1"/>
    <d v="2014-01-23T00:00:00"/>
    <x v="6"/>
  </r>
  <r>
    <n v="749"/>
    <n v="1981"/>
    <x v="9"/>
    <x v="0"/>
    <x v="3"/>
    <x v="643"/>
    <n v="1"/>
    <n v="0"/>
    <d v="2013-11-19T00:00:00"/>
    <x v="0"/>
  </r>
  <r>
    <n v="8650"/>
    <n v="1978"/>
    <x v="34"/>
    <x v="0"/>
    <x v="4"/>
    <x v="644"/>
    <n v="1"/>
    <n v="1"/>
    <d v="2013-03-18T00:00:00"/>
    <x v="0"/>
  </r>
  <r>
    <n v="607"/>
    <n v="1955"/>
    <x v="15"/>
    <x v="2"/>
    <x v="0"/>
    <x v="645"/>
    <n v="0"/>
    <n v="1"/>
    <d v="2013-02-13T00:00:00"/>
    <x v="5"/>
  </r>
  <r>
    <n v="1008"/>
    <n v="1981"/>
    <x v="30"/>
    <x v="1"/>
    <x v="3"/>
    <x v="646"/>
    <n v="0"/>
    <n v="0"/>
    <d v="2012-12-21T00:00:00"/>
    <x v="4"/>
  </r>
  <r>
    <n v="9396"/>
    <n v="1978"/>
    <x v="7"/>
    <x v="1"/>
    <x v="2"/>
    <x v="647"/>
    <n v="1"/>
    <n v="0"/>
    <d v="2012-11-23T00:00:00"/>
    <x v="6"/>
  </r>
  <r>
    <n v="933"/>
    <n v="1978"/>
    <x v="7"/>
    <x v="1"/>
    <x v="2"/>
    <x v="647"/>
    <n v="1"/>
    <n v="0"/>
    <d v="2012-11-23T00:00:00"/>
    <x v="0"/>
  </r>
  <r>
    <n v="5710"/>
    <n v="1970"/>
    <x v="18"/>
    <x v="0"/>
    <x v="3"/>
    <x v="648"/>
    <n v="0"/>
    <n v="1"/>
    <d v="2012-10-10T00:00:00"/>
    <x v="3"/>
  </r>
  <r>
    <n v="2882"/>
    <n v="1975"/>
    <x v="13"/>
    <x v="2"/>
    <x v="0"/>
    <x v="649"/>
    <n v="0"/>
    <n v="1"/>
    <d v="2012-10-01T00:00:00"/>
    <x v="6"/>
  </r>
  <r>
    <n v="2379"/>
    <n v="1953"/>
    <x v="12"/>
    <x v="0"/>
    <x v="1"/>
    <x v="650"/>
    <n v="0"/>
    <n v="0"/>
    <d v="2012-09-22T00:00:00"/>
    <x v="6"/>
  </r>
  <r>
    <n v="5342"/>
    <n v="1976"/>
    <x v="10"/>
    <x v="4"/>
    <x v="0"/>
    <x v="651"/>
    <n v="1"/>
    <n v="0"/>
    <d v="2012-08-08T00:00:00"/>
    <x v="1"/>
  </r>
  <r>
    <n v="3262"/>
    <n v="1958"/>
    <x v="8"/>
    <x v="0"/>
    <x v="1"/>
    <x v="652"/>
    <n v="0"/>
    <n v="0"/>
    <d v="2012-08-07T00:00:00"/>
    <x v="0"/>
  </r>
  <r>
    <n v="5832"/>
    <n v="1960"/>
    <x v="8"/>
    <x v="2"/>
    <x v="3"/>
    <x v="653"/>
    <n v="0"/>
    <n v="0"/>
    <d v="2014-04-20T00:00:00"/>
    <x v="0"/>
  </r>
  <r>
    <n v="5025"/>
    <n v="1979"/>
    <x v="7"/>
    <x v="0"/>
    <x v="1"/>
    <x v="654"/>
    <n v="1"/>
    <n v="0"/>
    <d v="2013-12-24T00:00:00"/>
    <x v="0"/>
  </r>
  <r>
    <n v="569"/>
    <n v="1991"/>
    <x v="42"/>
    <x v="0"/>
    <x v="1"/>
    <x v="655"/>
    <n v="0"/>
    <n v="0"/>
    <d v="2013-12-14T00:00:00"/>
    <x v="0"/>
  </r>
  <r>
    <n v="3102"/>
    <n v="1981"/>
    <x v="9"/>
    <x v="2"/>
    <x v="3"/>
    <x v="656"/>
    <n v="1"/>
    <n v="0"/>
    <d v="2013-10-16T00:00:00"/>
    <x v="1"/>
  </r>
  <r>
    <n v="9449"/>
    <n v="1958"/>
    <x v="11"/>
    <x v="1"/>
    <x v="1"/>
    <x v="657"/>
    <n v="0"/>
    <n v="1"/>
    <d v="2013-10-04T00:00:00"/>
    <x v="6"/>
  </r>
  <r>
    <n v="8104"/>
    <n v="1951"/>
    <x v="28"/>
    <x v="1"/>
    <x v="2"/>
    <x v="658"/>
    <n v="0"/>
    <n v="0"/>
    <d v="2013-08-09T00:00:00"/>
    <x v="0"/>
  </r>
  <r>
    <n v="75"/>
    <n v="1982"/>
    <x v="30"/>
    <x v="2"/>
    <x v="3"/>
    <x v="659"/>
    <n v="0"/>
    <n v="0"/>
    <d v="2013-07-25T00:00:00"/>
    <x v="2"/>
  </r>
  <r>
    <n v="6421"/>
    <n v="1961"/>
    <x v="23"/>
    <x v="0"/>
    <x v="3"/>
    <x v="660"/>
    <n v="0"/>
    <n v="0"/>
    <d v="2013-07-03T00:00:00"/>
    <x v="0"/>
  </r>
  <r>
    <n v="3037"/>
    <n v="1983"/>
    <x v="26"/>
    <x v="1"/>
    <x v="2"/>
    <x v="661"/>
    <n v="0"/>
    <n v="0"/>
    <d v="2013-06-20T00:00:00"/>
    <x v="1"/>
  </r>
  <r>
    <n v="4698"/>
    <n v="1983"/>
    <x v="26"/>
    <x v="1"/>
    <x v="2"/>
    <x v="661"/>
    <n v="0"/>
    <n v="0"/>
    <d v="2013-06-20T00:00:00"/>
    <x v="0"/>
  </r>
  <r>
    <n v="948"/>
    <n v="1971"/>
    <x v="18"/>
    <x v="0"/>
    <x v="1"/>
    <x v="662"/>
    <n v="1"/>
    <n v="0"/>
    <d v="2013-05-15T00:00:00"/>
    <x v="0"/>
  </r>
  <r>
    <n v="6177"/>
    <n v="1985"/>
    <x v="17"/>
    <x v="1"/>
    <x v="2"/>
    <x v="663"/>
    <n v="1"/>
    <n v="0"/>
    <d v="2013-05-08T00:00:00"/>
    <x v="2"/>
  </r>
  <r>
    <n v="3517"/>
    <n v="1952"/>
    <x v="43"/>
    <x v="0"/>
    <x v="1"/>
    <x v="664"/>
    <n v="1"/>
    <n v="1"/>
    <d v="2013-05-06T00:00:00"/>
    <x v="0"/>
  </r>
  <r>
    <n v="3491"/>
    <n v="1975"/>
    <x v="32"/>
    <x v="0"/>
    <x v="3"/>
    <x v="665"/>
    <n v="0"/>
    <n v="1"/>
    <d v="2013-04-29T00:00:00"/>
    <x v="2"/>
  </r>
  <r>
    <n v="7610"/>
    <n v="1983"/>
    <x v="26"/>
    <x v="0"/>
    <x v="3"/>
    <x v="666"/>
    <n v="1"/>
    <n v="0"/>
    <d v="2013-04-18T00:00:00"/>
    <x v="0"/>
  </r>
  <r>
    <n v="4377"/>
    <n v="1971"/>
    <x v="18"/>
    <x v="0"/>
    <x v="2"/>
    <x v="667"/>
    <n v="0"/>
    <n v="1"/>
    <d v="2013-01-07T00:00:00"/>
    <x v="1"/>
  </r>
  <r>
    <n v="9850"/>
    <n v="1972"/>
    <x v="19"/>
    <x v="2"/>
    <x v="2"/>
    <x v="668"/>
    <n v="1"/>
    <n v="0"/>
    <d v="2012-11-29T00:00:00"/>
    <x v="0"/>
  </r>
  <r>
    <n v="5544"/>
    <n v="1970"/>
    <x v="18"/>
    <x v="0"/>
    <x v="1"/>
    <x v="669"/>
    <n v="0"/>
    <n v="1"/>
    <d v="2012-11-10T00:00:00"/>
    <x v="0"/>
  </r>
  <r>
    <n v="6497"/>
    <n v="1960"/>
    <x v="23"/>
    <x v="0"/>
    <x v="2"/>
    <x v="670"/>
    <n v="0"/>
    <n v="1"/>
    <d v="2012-11-07T00:00:00"/>
    <x v="3"/>
  </r>
  <r>
    <n v="4543"/>
    <n v="1980"/>
    <x v="9"/>
    <x v="0"/>
    <x v="2"/>
    <x v="671"/>
    <n v="0"/>
    <n v="0"/>
    <d v="2012-10-31T00:00:00"/>
    <x v="6"/>
  </r>
  <r>
    <n v="5117"/>
    <n v="1963"/>
    <x v="35"/>
    <x v="2"/>
    <x v="2"/>
    <x v="672"/>
    <n v="0"/>
    <n v="0"/>
    <d v="2012-08-02T00:00:00"/>
    <x v="0"/>
  </r>
  <r>
    <n v="1448"/>
    <n v="1963"/>
    <x v="33"/>
    <x v="3"/>
    <x v="2"/>
    <x v="673"/>
    <n v="1"/>
    <n v="2"/>
    <d v="2014-06-25T00:00:00"/>
    <x v="5"/>
  </r>
  <r>
    <n v="6887"/>
    <n v="1967"/>
    <x v="3"/>
    <x v="0"/>
    <x v="1"/>
    <x v="674"/>
    <n v="1"/>
    <n v="1"/>
    <d v="2014-04-24T00:00:00"/>
    <x v="4"/>
  </r>
  <r>
    <n v="7500"/>
    <n v="1967"/>
    <x v="3"/>
    <x v="0"/>
    <x v="1"/>
    <x v="674"/>
    <n v="1"/>
    <n v="1"/>
    <d v="2014-04-24T00:00:00"/>
    <x v="0"/>
  </r>
  <r>
    <n v="2724"/>
    <n v="1981"/>
    <x v="40"/>
    <x v="3"/>
    <x v="1"/>
    <x v="675"/>
    <n v="1"/>
    <n v="0"/>
    <d v="2014-03-30T00:00:00"/>
    <x v="0"/>
  </r>
  <r>
    <n v="2256"/>
    <n v="1973"/>
    <x v="25"/>
    <x v="3"/>
    <x v="2"/>
    <x v="676"/>
    <n v="1"/>
    <n v="1"/>
    <d v="2014-03-29T00:00:00"/>
    <x v="0"/>
  </r>
  <r>
    <n v="1100"/>
    <n v="1960"/>
    <x v="8"/>
    <x v="3"/>
    <x v="3"/>
    <x v="677"/>
    <n v="1"/>
    <n v="2"/>
    <d v="2014-03-24T00:00:00"/>
    <x v="1"/>
  </r>
  <r>
    <n v="7725"/>
    <n v="1965"/>
    <x v="35"/>
    <x v="2"/>
    <x v="2"/>
    <x v="678"/>
    <n v="0"/>
    <n v="0"/>
    <d v="2014-03-08T00:00:00"/>
    <x v="5"/>
  </r>
  <r>
    <n v="2612"/>
    <n v="1987"/>
    <x v="21"/>
    <x v="0"/>
    <x v="2"/>
    <x v="679"/>
    <n v="0"/>
    <n v="0"/>
    <d v="2013-12-24T00:00:00"/>
    <x v="6"/>
  </r>
  <r>
    <n v="113"/>
    <n v="1951"/>
    <x v="28"/>
    <x v="0"/>
    <x v="2"/>
    <x v="680"/>
    <n v="1"/>
    <n v="1"/>
    <d v="2013-07-16T00:00:00"/>
    <x v="0"/>
  </r>
  <r>
    <n v="2868"/>
    <n v="1949"/>
    <x v="39"/>
    <x v="1"/>
    <x v="1"/>
    <x v="681"/>
    <n v="1"/>
    <n v="1"/>
    <d v="2013-04-08T00:00:00"/>
    <x v="2"/>
  </r>
  <r>
    <n v="4216"/>
    <n v="1981"/>
    <x v="9"/>
    <x v="0"/>
    <x v="1"/>
    <x v="682"/>
    <n v="0"/>
    <n v="0"/>
    <d v="2013-02-22T00:00:00"/>
    <x v="0"/>
  </r>
  <r>
    <n v="199"/>
    <n v="1962"/>
    <x v="33"/>
    <x v="3"/>
    <x v="1"/>
    <x v="683"/>
    <n v="0"/>
    <n v="0"/>
    <d v="2013-01-20T00:00:00"/>
    <x v="1"/>
  </r>
  <r>
    <n v="359"/>
    <n v="1950"/>
    <x v="41"/>
    <x v="0"/>
    <x v="3"/>
    <x v="684"/>
    <n v="0"/>
    <n v="1"/>
    <d v="2013-01-13T00:00:00"/>
    <x v="0"/>
  </r>
  <r>
    <n v="8842"/>
    <n v="1971"/>
    <x v="25"/>
    <x v="0"/>
    <x v="4"/>
    <x v="685"/>
    <n v="1"/>
    <n v="1"/>
    <d v="2012-12-25T00:00:00"/>
    <x v="0"/>
  </r>
  <r>
    <n v="2154"/>
    <n v="1971"/>
    <x v="25"/>
    <x v="0"/>
    <x v="4"/>
    <x v="685"/>
    <n v="1"/>
    <n v="1"/>
    <d v="2012-12-25T00:00:00"/>
    <x v="0"/>
  </r>
  <r>
    <n v="6050"/>
    <n v="1975"/>
    <x v="13"/>
    <x v="2"/>
    <x v="2"/>
    <x v="686"/>
    <n v="0"/>
    <n v="1"/>
    <d v="2012-12-11T00:00:00"/>
    <x v="5"/>
  </r>
  <r>
    <n v="9204"/>
    <n v="1970"/>
    <x v="18"/>
    <x v="0"/>
    <x v="4"/>
    <x v="687"/>
    <n v="0"/>
    <n v="1"/>
    <d v="2012-09-12T00:00:00"/>
    <x v="0"/>
  </r>
  <r>
    <n v="4472"/>
    <n v="1970"/>
    <x v="0"/>
    <x v="1"/>
    <x v="0"/>
    <x v="688"/>
    <n v="1"/>
    <n v="0"/>
    <d v="2014-06-27T00:00:00"/>
    <x v="3"/>
  </r>
  <r>
    <n v="6864"/>
    <n v="1989"/>
    <x v="4"/>
    <x v="3"/>
    <x v="0"/>
    <x v="689"/>
    <n v="0"/>
    <n v="0"/>
    <d v="2014-05-22T00:00:00"/>
    <x v="3"/>
  </r>
  <r>
    <n v="10617"/>
    <n v="1989"/>
    <x v="4"/>
    <x v="3"/>
    <x v="0"/>
    <x v="689"/>
    <n v="0"/>
    <n v="0"/>
    <d v="2014-05-22T00:00:00"/>
    <x v="0"/>
  </r>
  <r>
    <n v="3924"/>
    <n v="1965"/>
    <x v="35"/>
    <x v="1"/>
    <x v="0"/>
    <x v="690"/>
    <n v="0"/>
    <n v="1"/>
    <d v="2014-03-17T00:00:00"/>
    <x v="6"/>
  </r>
  <r>
    <n v="5654"/>
    <n v="1972"/>
    <x v="18"/>
    <x v="0"/>
    <x v="2"/>
    <x v="691"/>
    <n v="2"/>
    <n v="1"/>
    <d v="2014-03-16T00:00:00"/>
    <x v="3"/>
  </r>
  <r>
    <n v="9216"/>
    <n v="1971"/>
    <x v="14"/>
    <x v="0"/>
    <x v="2"/>
    <x v="692"/>
    <n v="1"/>
    <n v="1"/>
    <d v="2014-01-23T00:00:00"/>
    <x v="1"/>
  </r>
  <r>
    <n v="8086"/>
    <n v="1959"/>
    <x v="8"/>
    <x v="0"/>
    <x v="2"/>
    <x v="693"/>
    <n v="1"/>
    <n v="1"/>
    <d v="2013-12-11T00:00:00"/>
    <x v="6"/>
  </r>
  <r>
    <n v="9097"/>
    <n v="1956"/>
    <x v="31"/>
    <x v="0"/>
    <x v="0"/>
    <x v="694"/>
    <n v="0"/>
    <n v="1"/>
    <d v="2013-11-03T00:00:00"/>
    <x v="0"/>
  </r>
  <r>
    <n v="7631"/>
    <n v="1978"/>
    <x v="34"/>
    <x v="3"/>
    <x v="3"/>
    <x v="695"/>
    <n v="1"/>
    <n v="0"/>
    <d v="2013-10-06T00:00:00"/>
    <x v="5"/>
  </r>
  <r>
    <n v="7275"/>
    <n v="1971"/>
    <x v="18"/>
    <x v="3"/>
    <x v="1"/>
    <x v="696"/>
    <n v="1"/>
    <n v="1"/>
    <d v="2013-10-04T00:00:00"/>
    <x v="2"/>
  </r>
  <r>
    <n v="8334"/>
    <n v="1971"/>
    <x v="18"/>
    <x v="3"/>
    <x v="1"/>
    <x v="696"/>
    <n v="1"/>
    <n v="1"/>
    <d v="2013-10-04T00:00:00"/>
    <x v="0"/>
  </r>
  <r>
    <n v="1987"/>
    <n v="1987"/>
    <x v="21"/>
    <x v="4"/>
    <x v="1"/>
    <x v="697"/>
    <n v="1"/>
    <n v="0"/>
    <d v="2013-09-25T00:00:00"/>
    <x v="0"/>
  </r>
  <r>
    <n v="2281"/>
    <n v="1970"/>
    <x v="14"/>
    <x v="0"/>
    <x v="1"/>
    <x v="698"/>
    <n v="1"/>
    <n v="0"/>
    <d v="2013-09-15T00:00:00"/>
    <x v="4"/>
  </r>
  <r>
    <n v="7034"/>
    <n v="1978"/>
    <x v="34"/>
    <x v="2"/>
    <x v="2"/>
    <x v="699"/>
    <n v="1"/>
    <n v="0"/>
    <d v="2013-09-01T00:00:00"/>
    <x v="1"/>
  </r>
  <r>
    <n v="2797"/>
    <n v="1977"/>
    <x v="10"/>
    <x v="0"/>
    <x v="2"/>
    <x v="700"/>
    <n v="0"/>
    <n v="1"/>
    <d v="2013-08-20T00:00:00"/>
    <x v="0"/>
  </r>
  <r>
    <n v="3934"/>
    <n v="1966"/>
    <x v="3"/>
    <x v="0"/>
    <x v="2"/>
    <x v="701"/>
    <n v="0"/>
    <n v="1"/>
    <d v="2013-08-02T00:00:00"/>
    <x v="5"/>
  </r>
  <r>
    <n v="2493"/>
    <n v="1966"/>
    <x v="3"/>
    <x v="0"/>
    <x v="2"/>
    <x v="701"/>
    <n v="0"/>
    <n v="1"/>
    <d v="2013-08-02T00:00:00"/>
    <x v="4"/>
  </r>
  <r>
    <n v="3759"/>
    <n v="1958"/>
    <x v="11"/>
    <x v="0"/>
    <x v="3"/>
    <x v="702"/>
    <n v="0"/>
    <n v="2"/>
    <d v="2013-07-25T00:00:00"/>
    <x v="0"/>
  </r>
  <r>
    <n v="965"/>
    <n v="1971"/>
    <x v="25"/>
    <x v="0"/>
    <x v="0"/>
    <x v="703"/>
    <n v="0"/>
    <n v="1"/>
    <d v="2012-11-13T00:00:00"/>
    <x v="2"/>
  </r>
  <r>
    <n v="7378"/>
    <n v="1981"/>
    <x v="30"/>
    <x v="3"/>
    <x v="3"/>
    <x v="704"/>
    <n v="1"/>
    <n v="0"/>
    <d v="2012-08-31T00:00:00"/>
    <x v="0"/>
  </r>
  <r>
    <n v="1859"/>
    <n v="1972"/>
    <x v="19"/>
    <x v="3"/>
    <x v="2"/>
    <x v="705"/>
    <n v="0"/>
    <n v="0"/>
    <d v="2012-08-27T00:00:00"/>
    <x v="4"/>
  </r>
  <r>
    <n v="6263"/>
    <n v="1968"/>
    <x v="0"/>
    <x v="0"/>
    <x v="3"/>
    <x v="706"/>
    <n v="1"/>
    <n v="2"/>
    <d v="2012-08-22T00:00:00"/>
    <x v="0"/>
  </r>
  <r>
    <n v="2072"/>
    <n v="1969"/>
    <x v="14"/>
    <x v="1"/>
    <x v="3"/>
    <x v="707"/>
    <n v="0"/>
    <n v="1"/>
    <d v="2012-08-16T00:00:00"/>
    <x v="1"/>
  </r>
  <r>
    <n v="8908"/>
    <n v="1959"/>
    <x v="11"/>
    <x v="0"/>
    <x v="2"/>
    <x v="708"/>
    <n v="0"/>
    <n v="0"/>
    <d v="2014-05-08T00:00:00"/>
    <x v="1"/>
  </r>
  <r>
    <n v="738"/>
    <n v="1981"/>
    <x v="40"/>
    <x v="2"/>
    <x v="1"/>
    <x v="709"/>
    <n v="1"/>
    <n v="1"/>
    <d v="2014-04-04T00:00:00"/>
    <x v="5"/>
  </r>
  <r>
    <n v="10129"/>
    <n v="1966"/>
    <x v="36"/>
    <x v="0"/>
    <x v="3"/>
    <x v="710"/>
    <n v="0"/>
    <n v="0"/>
    <d v="2014-03-12T00:00:00"/>
    <x v="0"/>
  </r>
  <r>
    <n v="807"/>
    <n v="1969"/>
    <x v="24"/>
    <x v="3"/>
    <x v="3"/>
    <x v="711"/>
    <n v="1"/>
    <n v="1"/>
    <d v="2014-02-15T00:00:00"/>
    <x v="5"/>
  </r>
  <r>
    <n v="3334"/>
    <n v="1951"/>
    <x v="41"/>
    <x v="0"/>
    <x v="2"/>
    <x v="712"/>
    <n v="0"/>
    <n v="0"/>
    <d v="2014-02-12T00:00:00"/>
    <x v="0"/>
  </r>
  <r>
    <n v="5423"/>
    <n v="1983"/>
    <x v="26"/>
    <x v="0"/>
    <x v="3"/>
    <x v="713"/>
    <n v="1"/>
    <n v="0"/>
    <d v="2013-10-27T00:00:00"/>
    <x v="6"/>
  </r>
  <r>
    <n v="4426"/>
    <n v="1975"/>
    <x v="32"/>
    <x v="0"/>
    <x v="1"/>
    <x v="714"/>
    <n v="1"/>
    <n v="1"/>
    <d v="2013-09-22T00:00:00"/>
    <x v="2"/>
  </r>
  <r>
    <n v="10489"/>
    <n v="1973"/>
    <x v="19"/>
    <x v="0"/>
    <x v="2"/>
    <x v="715"/>
    <n v="0"/>
    <n v="0"/>
    <d v="2013-08-19T00:00:00"/>
    <x v="6"/>
  </r>
  <r>
    <n v="2570"/>
    <n v="1968"/>
    <x v="24"/>
    <x v="0"/>
    <x v="3"/>
    <x v="716"/>
    <n v="0"/>
    <n v="1"/>
    <d v="2013-07-23T00:00:00"/>
    <x v="0"/>
  </r>
  <r>
    <n v="3834"/>
    <n v="1962"/>
    <x v="33"/>
    <x v="0"/>
    <x v="1"/>
    <x v="717"/>
    <n v="0"/>
    <n v="1"/>
    <d v="2013-03-17T00:00:00"/>
    <x v="2"/>
  </r>
  <r>
    <n v="590"/>
    <n v="1970"/>
    <x v="18"/>
    <x v="3"/>
    <x v="0"/>
    <x v="718"/>
    <n v="0"/>
    <n v="0"/>
    <d v="2012-12-22T00:00:00"/>
    <x v="0"/>
  </r>
  <r>
    <n v="4791"/>
    <n v="1980"/>
    <x v="9"/>
    <x v="0"/>
    <x v="3"/>
    <x v="719"/>
    <n v="1"/>
    <n v="1"/>
    <d v="2012-12-16T00:00:00"/>
    <x v="3"/>
  </r>
  <r>
    <n v="5304"/>
    <n v="1974"/>
    <x v="32"/>
    <x v="1"/>
    <x v="1"/>
    <x v="720"/>
    <n v="1"/>
    <n v="0"/>
    <d v="2012-10-13T00:00:00"/>
    <x v="6"/>
  </r>
  <r>
    <n v="2426"/>
    <n v="1964"/>
    <x v="36"/>
    <x v="1"/>
    <x v="0"/>
    <x v="721"/>
    <n v="0"/>
    <n v="0"/>
    <d v="2012-09-14T00:00:00"/>
    <x v="0"/>
  </r>
  <r>
    <n v="35"/>
    <n v="1987"/>
    <x v="4"/>
    <x v="0"/>
    <x v="2"/>
    <x v="722"/>
    <n v="1"/>
    <n v="0"/>
    <d v="2012-09-08T00:00:00"/>
    <x v="0"/>
  </r>
  <r>
    <n v="8041"/>
    <n v="1971"/>
    <x v="25"/>
    <x v="1"/>
    <x v="4"/>
    <x v="723"/>
    <n v="0"/>
    <n v="1"/>
    <d v="2012-09-08T00:00:00"/>
    <x v="6"/>
  </r>
  <r>
    <n v="3584"/>
    <n v="1955"/>
    <x v="31"/>
    <x v="1"/>
    <x v="1"/>
    <x v="724"/>
    <n v="0"/>
    <n v="0"/>
    <d v="2012-08-20T00:00:00"/>
    <x v="1"/>
  </r>
  <r>
    <n v="7718"/>
    <n v="1947"/>
    <x v="44"/>
    <x v="3"/>
    <x v="3"/>
    <x v="725"/>
    <n v="0"/>
    <n v="0"/>
    <d v="2014-04-20T00:00:00"/>
    <x v="0"/>
  </r>
  <r>
    <n v="8605"/>
    <n v="1964"/>
    <x v="29"/>
    <x v="1"/>
    <x v="3"/>
    <x v="726"/>
    <n v="1"/>
    <n v="1"/>
    <d v="2014-03-23T00:00:00"/>
    <x v="0"/>
  </r>
  <r>
    <n v="1646"/>
    <n v="1972"/>
    <x v="18"/>
    <x v="4"/>
    <x v="2"/>
    <x v="727"/>
    <n v="1"/>
    <n v="0"/>
    <d v="2014-03-16T00:00:00"/>
    <x v="1"/>
  </r>
  <r>
    <n v="9206"/>
    <n v="1968"/>
    <x v="45"/>
    <x v="0"/>
    <x v="3"/>
    <x v="728"/>
    <n v="0"/>
    <n v="1"/>
    <d v="2014-01-07T00:00:00"/>
    <x v="0"/>
  </r>
  <r>
    <n v="10757"/>
    <n v="1967"/>
    <x v="45"/>
    <x v="1"/>
    <x v="0"/>
    <x v="729"/>
    <n v="1"/>
    <n v="0"/>
    <d v="2013-12-24T00:00:00"/>
    <x v="0"/>
  </r>
  <r>
    <n v="6885"/>
    <n v="1977"/>
    <x v="10"/>
    <x v="0"/>
    <x v="0"/>
    <x v="730"/>
    <n v="1"/>
    <n v="0"/>
    <d v="2013-12-01T00:00:00"/>
    <x v="1"/>
  </r>
  <r>
    <n v="907"/>
    <n v="1975"/>
    <x v="32"/>
    <x v="0"/>
    <x v="2"/>
    <x v="731"/>
    <n v="0"/>
    <n v="1"/>
    <d v="2013-11-29T00:00:00"/>
    <x v="0"/>
  </r>
  <r>
    <n v="3867"/>
    <n v="1947"/>
    <x v="6"/>
    <x v="1"/>
    <x v="3"/>
    <x v="732"/>
    <n v="0"/>
    <n v="1"/>
    <d v="2013-08-31T00:00:00"/>
    <x v="0"/>
  </r>
  <r>
    <n v="3859"/>
    <n v="1947"/>
    <x v="6"/>
    <x v="1"/>
    <x v="3"/>
    <x v="732"/>
    <n v="0"/>
    <n v="1"/>
    <d v="2013-08-31T00:00:00"/>
    <x v="6"/>
  </r>
  <r>
    <n v="3265"/>
    <n v="1959"/>
    <x v="8"/>
    <x v="0"/>
    <x v="2"/>
    <x v="733"/>
    <n v="0"/>
    <n v="0"/>
    <d v="2013-03-19T00:00:00"/>
    <x v="0"/>
  </r>
  <r>
    <n v="4418"/>
    <n v="1983"/>
    <x v="26"/>
    <x v="3"/>
    <x v="1"/>
    <x v="734"/>
    <n v="0"/>
    <n v="0"/>
    <d v="2013-02-25T00:00:00"/>
    <x v="1"/>
  </r>
  <r>
    <n v="4611"/>
    <n v="1970"/>
    <x v="14"/>
    <x v="0"/>
    <x v="3"/>
    <x v="735"/>
    <n v="0"/>
    <n v="0"/>
    <d v="2013-01-21T00:00:00"/>
    <x v="0"/>
  </r>
  <r>
    <n v="4530"/>
    <n v="1948"/>
    <x v="39"/>
    <x v="3"/>
    <x v="4"/>
    <x v="736"/>
    <n v="0"/>
    <n v="0"/>
    <d v="2012-10-24T00:00:00"/>
    <x v="4"/>
  </r>
  <r>
    <n v="7736"/>
    <n v="1986"/>
    <x v="21"/>
    <x v="0"/>
    <x v="2"/>
    <x v="737"/>
    <n v="1"/>
    <n v="0"/>
    <d v="2012-10-22T00:00:00"/>
    <x v="0"/>
  </r>
  <r>
    <n v="9949"/>
    <n v="1976"/>
    <x v="10"/>
    <x v="0"/>
    <x v="2"/>
    <x v="738"/>
    <n v="0"/>
    <n v="2"/>
    <d v="2012-10-18T00:00:00"/>
    <x v="1"/>
  </r>
  <r>
    <n v="942"/>
    <n v="1982"/>
    <x v="26"/>
    <x v="0"/>
    <x v="1"/>
    <x v="739"/>
    <n v="1"/>
    <n v="0"/>
    <d v="2012-08-08T00:00:00"/>
    <x v="0"/>
  </r>
  <r>
    <n v="6181"/>
    <n v="1950"/>
    <x v="28"/>
    <x v="2"/>
    <x v="3"/>
    <x v="740"/>
    <n v="0"/>
    <n v="0"/>
    <d v="2012-07-31T00:00:00"/>
    <x v="2"/>
  </r>
  <r>
    <n v="7660"/>
    <n v="1973"/>
    <x v="25"/>
    <x v="1"/>
    <x v="6"/>
    <x v="741"/>
    <n v="1"/>
    <n v="1"/>
    <d v="2014-05-19T00:00:00"/>
    <x v="1"/>
  </r>
  <r>
    <n v="2055"/>
    <n v="1973"/>
    <x v="25"/>
    <x v="1"/>
    <x v="0"/>
    <x v="741"/>
    <n v="1"/>
    <n v="1"/>
    <d v="2014-05-19T00:00:00"/>
    <x v="0"/>
  </r>
  <r>
    <n v="5107"/>
    <n v="1973"/>
    <x v="25"/>
    <x v="1"/>
    <x v="0"/>
    <x v="741"/>
    <n v="1"/>
    <n v="1"/>
    <d v="2014-05-19T00:00:00"/>
    <x v="0"/>
  </r>
  <r>
    <n v="1626"/>
    <n v="1973"/>
    <x v="25"/>
    <x v="1"/>
    <x v="0"/>
    <x v="741"/>
    <n v="1"/>
    <n v="1"/>
    <d v="2014-05-19T00:00:00"/>
    <x v="6"/>
  </r>
  <r>
    <n v="6428"/>
    <n v="1950"/>
    <x v="39"/>
    <x v="1"/>
    <x v="4"/>
    <x v="742"/>
    <n v="0"/>
    <n v="0"/>
    <d v="2014-05-03T00:00:00"/>
    <x v="0"/>
  </r>
  <r>
    <n v="9617"/>
    <n v="1951"/>
    <x v="41"/>
    <x v="0"/>
    <x v="1"/>
    <x v="743"/>
    <n v="0"/>
    <n v="0"/>
    <d v="2014-04-16T00:00:00"/>
    <x v="6"/>
  </r>
  <r>
    <n v="4339"/>
    <n v="1970"/>
    <x v="14"/>
    <x v="1"/>
    <x v="2"/>
    <x v="744"/>
    <n v="0"/>
    <n v="1"/>
    <d v="2013-12-31T00:00:00"/>
    <x v="3"/>
  </r>
  <r>
    <n v="7235"/>
    <n v="1975"/>
    <x v="32"/>
    <x v="2"/>
    <x v="2"/>
    <x v="745"/>
    <n v="1"/>
    <n v="0"/>
    <d v="2013-12-09T00:00:00"/>
    <x v="4"/>
  </r>
  <r>
    <n v="8527"/>
    <n v="1965"/>
    <x v="36"/>
    <x v="3"/>
    <x v="3"/>
    <x v="746"/>
    <n v="1"/>
    <n v="1"/>
    <d v="2013-12-07T00:00:00"/>
    <x v="0"/>
  </r>
  <r>
    <n v="1968"/>
    <n v="1971"/>
    <x v="18"/>
    <x v="0"/>
    <x v="4"/>
    <x v="747"/>
    <n v="1"/>
    <n v="0"/>
    <d v="2013-12-02T00:00:00"/>
    <x v="6"/>
  </r>
  <r>
    <n v="9862"/>
    <n v="1969"/>
    <x v="0"/>
    <x v="0"/>
    <x v="3"/>
    <x v="748"/>
    <n v="1"/>
    <n v="0"/>
    <d v="2013-11-14T00:00:00"/>
    <x v="1"/>
  </r>
  <r>
    <n v="11075"/>
    <n v="1978"/>
    <x v="34"/>
    <x v="0"/>
    <x v="2"/>
    <x v="749"/>
    <n v="1"/>
    <n v="1"/>
    <d v="2013-10-29T00:00:00"/>
    <x v="1"/>
  </r>
  <r>
    <n v="6658"/>
    <n v="1972"/>
    <x v="25"/>
    <x v="0"/>
    <x v="3"/>
    <x v="750"/>
    <n v="0"/>
    <n v="1"/>
    <d v="2013-07-22T00:00:00"/>
    <x v="0"/>
  </r>
  <r>
    <n v="4552"/>
    <n v="1991"/>
    <x v="42"/>
    <x v="0"/>
    <x v="2"/>
    <x v="751"/>
    <n v="0"/>
    <n v="0"/>
    <d v="2013-06-22T00:00:00"/>
    <x v="0"/>
  </r>
  <r>
    <n v="10377"/>
    <n v="1958"/>
    <x v="11"/>
    <x v="3"/>
    <x v="3"/>
    <x v="752"/>
    <n v="0"/>
    <n v="1"/>
    <d v="2013-06-06T00:00:00"/>
    <x v="0"/>
  </r>
  <r>
    <n v="10350"/>
    <n v="1950"/>
    <x v="41"/>
    <x v="1"/>
    <x v="2"/>
    <x v="753"/>
    <n v="2"/>
    <n v="1"/>
    <d v="2013-05-09T00:00:00"/>
    <x v="0"/>
  </r>
  <r>
    <n v="11071"/>
    <n v="1984"/>
    <x v="22"/>
    <x v="0"/>
    <x v="1"/>
    <x v="754"/>
    <n v="0"/>
    <n v="0"/>
    <d v="2013-04-21T00:00:00"/>
    <x v="1"/>
  </r>
  <r>
    <n v="11100"/>
    <n v="1972"/>
    <x v="25"/>
    <x v="0"/>
    <x v="0"/>
    <x v="755"/>
    <n v="1"/>
    <n v="1"/>
    <d v="2013-04-11T00:00:00"/>
    <x v="1"/>
  </r>
  <r>
    <n v="6516"/>
    <n v="1989"/>
    <x v="46"/>
    <x v="4"/>
    <x v="2"/>
    <x v="756"/>
    <n v="1"/>
    <n v="0"/>
    <d v="2013-03-18T00:00:00"/>
    <x v="3"/>
  </r>
  <r>
    <n v="1734"/>
    <n v="1968"/>
    <x v="24"/>
    <x v="1"/>
    <x v="3"/>
    <x v="757"/>
    <n v="2"/>
    <n v="1"/>
    <d v="2013-01-17T00:00:00"/>
    <x v="6"/>
  </r>
  <r>
    <n v="2131"/>
    <n v="1959"/>
    <x v="1"/>
    <x v="1"/>
    <x v="0"/>
    <x v="758"/>
    <n v="0"/>
    <n v="1"/>
    <d v="2012-12-30T00:00:00"/>
    <x v="0"/>
  </r>
  <r>
    <n v="6439"/>
    <n v="1958"/>
    <x v="8"/>
    <x v="0"/>
    <x v="2"/>
    <x v="759"/>
    <n v="0"/>
    <n v="1"/>
    <d v="2012-08-17T00:00:00"/>
    <x v="6"/>
  </r>
  <r>
    <n v="10591"/>
    <n v="1969"/>
    <x v="14"/>
    <x v="0"/>
    <x v="4"/>
    <x v="760"/>
    <n v="0"/>
    <n v="1"/>
    <d v="2012-08-06T00:00:00"/>
    <x v="0"/>
  </r>
  <r>
    <n v="9797"/>
    <n v="1956"/>
    <x v="15"/>
    <x v="0"/>
    <x v="2"/>
    <x v="761"/>
    <n v="0"/>
    <n v="1"/>
    <d v="2014-04-13T00:00:00"/>
    <x v="0"/>
  </r>
  <r>
    <n v="9336"/>
    <n v="1969"/>
    <x v="24"/>
    <x v="1"/>
    <x v="4"/>
    <x v="762"/>
    <n v="0"/>
    <n v="1"/>
    <d v="2014-03-22T00:00:00"/>
    <x v="0"/>
  </r>
  <r>
    <n v="2174"/>
    <n v="1954"/>
    <x v="5"/>
    <x v="0"/>
    <x v="1"/>
    <x v="579"/>
    <n v="1"/>
    <n v="1"/>
    <d v="2014-03-08T00:00:00"/>
    <x v="2"/>
  </r>
  <r>
    <n v="3197"/>
    <n v="1980"/>
    <x v="40"/>
    <x v="0"/>
    <x v="2"/>
    <x v="763"/>
    <n v="0"/>
    <n v="1"/>
    <d v="2013-12-16T00:00:00"/>
    <x v="0"/>
  </r>
  <r>
    <n v="9185"/>
    <n v="1966"/>
    <x v="3"/>
    <x v="1"/>
    <x v="1"/>
    <x v="764"/>
    <n v="0"/>
    <n v="0"/>
    <d v="2013-10-28T00:00:00"/>
    <x v="0"/>
  </r>
  <r>
    <n v="905"/>
    <n v="1986"/>
    <x v="27"/>
    <x v="0"/>
    <x v="0"/>
    <x v="765"/>
    <n v="1"/>
    <n v="0"/>
    <d v="2013-10-22T00:00:00"/>
    <x v="6"/>
  </r>
  <r>
    <n v="10858"/>
    <n v="1975"/>
    <x v="32"/>
    <x v="0"/>
    <x v="3"/>
    <x v="766"/>
    <n v="1"/>
    <n v="1"/>
    <d v="2013-09-09T00:00:00"/>
    <x v="0"/>
  </r>
  <r>
    <n v="8925"/>
    <n v="1965"/>
    <x v="36"/>
    <x v="3"/>
    <x v="2"/>
    <x v="767"/>
    <n v="0"/>
    <n v="1"/>
    <d v="2013-07-03T00:00:00"/>
    <x v="0"/>
  </r>
  <r>
    <n v="2499"/>
    <n v="1958"/>
    <x v="11"/>
    <x v="2"/>
    <x v="1"/>
    <x v="768"/>
    <n v="0"/>
    <n v="1"/>
    <d v="2013-05-06T00:00:00"/>
    <x v="0"/>
  </r>
  <r>
    <n v="1109"/>
    <n v="1982"/>
    <x v="30"/>
    <x v="3"/>
    <x v="3"/>
    <x v="769"/>
    <n v="1"/>
    <n v="0"/>
    <d v="2013-04-23T00:00:00"/>
    <x v="0"/>
  </r>
  <r>
    <n v="326"/>
    <n v="1973"/>
    <x v="19"/>
    <x v="0"/>
    <x v="2"/>
    <x v="770"/>
    <n v="1"/>
    <n v="1"/>
    <d v="2013-02-18T00:00:00"/>
    <x v="5"/>
  </r>
  <r>
    <n v="10967"/>
    <n v="1963"/>
    <x v="29"/>
    <x v="0"/>
    <x v="0"/>
    <x v="771"/>
    <n v="1"/>
    <n v="1"/>
    <d v="2013-02-06T00:00:00"/>
    <x v="6"/>
  </r>
  <r>
    <n v="5370"/>
    <n v="1973"/>
    <x v="19"/>
    <x v="1"/>
    <x v="2"/>
    <x v="772"/>
    <n v="1"/>
    <n v="0"/>
    <d v="2013-01-16T00:00:00"/>
    <x v="0"/>
  </r>
  <r>
    <n v="2098"/>
    <n v="1969"/>
    <x v="0"/>
    <x v="1"/>
    <x v="2"/>
    <x v="773"/>
    <n v="2"/>
    <n v="0"/>
    <d v="2013-01-08T00:00:00"/>
    <x v="0"/>
  </r>
  <r>
    <n v="1773"/>
    <n v="1978"/>
    <x v="7"/>
    <x v="2"/>
    <x v="2"/>
    <x v="774"/>
    <n v="0"/>
    <n v="0"/>
    <d v="2012-12-04T00:00:00"/>
    <x v="6"/>
  </r>
  <r>
    <n v="5036"/>
    <n v="1984"/>
    <x v="17"/>
    <x v="1"/>
    <x v="1"/>
    <x v="775"/>
    <n v="1"/>
    <n v="0"/>
    <d v="2012-11-28T00:00:00"/>
    <x v="0"/>
  </r>
  <r>
    <n v="4856"/>
    <n v="1957"/>
    <x v="11"/>
    <x v="2"/>
    <x v="2"/>
    <x v="776"/>
    <n v="0"/>
    <n v="0"/>
    <d v="2012-11-06T00:00:00"/>
    <x v="5"/>
  </r>
  <r>
    <n v="8722"/>
    <n v="1957"/>
    <x v="11"/>
    <x v="2"/>
    <x v="2"/>
    <x v="776"/>
    <n v="0"/>
    <n v="0"/>
    <d v="2012-11-06T00:00:00"/>
    <x v="1"/>
  </r>
  <r>
    <n v="2156"/>
    <n v="1955"/>
    <x v="31"/>
    <x v="1"/>
    <x v="2"/>
    <x v="777"/>
    <n v="1"/>
    <n v="1"/>
    <d v="2012-11-03T00:00:00"/>
    <x v="0"/>
  </r>
  <r>
    <n v="2569"/>
    <n v="1987"/>
    <x v="4"/>
    <x v="0"/>
    <x v="2"/>
    <x v="778"/>
    <n v="0"/>
    <n v="0"/>
    <d v="2012-10-10T00:00:00"/>
    <x v="2"/>
  </r>
  <r>
    <n v="10151"/>
    <n v="1960"/>
    <x v="23"/>
    <x v="0"/>
    <x v="0"/>
    <x v="779"/>
    <n v="0"/>
    <n v="2"/>
    <d v="2012-09-12T00:00:00"/>
    <x v="0"/>
  </r>
  <r>
    <n v="10473"/>
    <n v="1956"/>
    <x v="2"/>
    <x v="1"/>
    <x v="4"/>
    <x v="780"/>
    <n v="0"/>
    <n v="1"/>
    <d v="2012-09-10T00:00:00"/>
    <x v="0"/>
  </r>
  <r>
    <n v="7079"/>
    <n v="1962"/>
    <x v="29"/>
    <x v="0"/>
    <x v="0"/>
    <x v="781"/>
    <n v="0"/>
    <n v="1"/>
    <d v="2012-09-08T00:00:00"/>
    <x v="6"/>
  </r>
  <r>
    <n v="6875"/>
    <n v="1965"/>
    <x v="3"/>
    <x v="1"/>
    <x v="3"/>
    <x v="782"/>
    <n v="0"/>
    <n v="0"/>
    <d v="2012-08-28T00:00:00"/>
    <x v="1"/>
  </r>
  <r>
    <n v="6728"/>
    <n v="1985"/>
    <x v="27"/>
    <x v="0"/>
    <x v="3"/>
    <x v="783"/>
    <n v="1"/>
    <n v="0"/>
    <d v="2012-08-27T00:00:00"/>
    <x v="0"/>
  </r>
  <r>
    <n v="2471"/>
    <n v="1965"/>
    <x v="35"/>
    <x v="0"/>
    <x v="2"/>
    <x v="784"/>
    <n v="0"/>
    <n v="0"/>
    <d v="2014-06-27T00:00:00"/>
    <x v="6"/>
  </r>
  <r>
    <n v="49"/>
    <n v="1970"/>
    <x v="0"/>
    <x v="0"/>
    <x v="1"/>
    <x v="785"/>
    <n v="1"/>
    <n v="0"/>
    <d v="2014-05-11T00:00:00"/>
    <x v="1"/>
  </r>
  <r>
    <n v="4973"/>
    <n v="1970"/>
    <x v="0"/>
    <x v="0"/>
    <x v="1"/>
    <x v="785"/>
    <n v="1"/>
    <n v="0"/>
    <d v="2014-05-11T00:00:00"/>
    <x v="1"/>
  </r>
  <r>
    <n v="6387"/>
    <n v="1976"/>
    <x v="32"/>
    <x v="1"/>
    <x v="3"/>
    <x v="786"/>
    <n v="1"/>
    <n v="1"/>
    <d v="2014-05-08T00:00:00"/>
    <x v="6"/>
  </r>
  <r>
    <n v="5866"/>
    <n v="1974"/>
    <x v="19"/>
    <x v="0"/>
    <x v="3"/>
    <x v="787"/>
    <n v="1"/>
    <n v="0"/>
    <d v="2014-03-20T00:00:00"/>
    <x v="0"/>
  </r>
  <r>
    <n v="8523"/>
    <n v="1968"/>
    <x v="24"/>
    <x v="0"/>
    <x v="2"/>
    <x v="788"/>
    <n v="1"/>
    <n v="0"/>
    <d v="2013-12-14T00:00:00"/>
    <x v="1"/>
  </r>
  <r>
    <n v="7901"/>
    <n v="1971"/>
    <x v="18"/>
    <x v="3"/>
    <x v="2"/>
    <x v="789"/>
    <n v="0"/>
    <n v="1"/>
    <d v="2013-11-06T00:00:00"/>
    <x v="3"/>
  </r>
  <r>
    <n v="898"/>
    <n v="1986"/>
    <x v="27"/>
    <x v="0"/>
    <x v="2"/>
    <x v="790"/>
    <n v="1"/>
    <n v="0"/>
    <d v="2013-10-21T00:00:00"/>
    <x v="0"/>
  </r>
  <r>
    <n v="10242"/>
    <n v="1966"/>
    <x v="3"/>
    <x v="1"/>
    <x v="3"/>
    <x v="791"/>
    <n v="1"/>
    <n v="1"/>
    <d v="2013-09-16T00:00:00"/>
    <x v="0"/>
  </r>
  <r>
    <n v="5835"/>
    <n v="1976"/>
    <x v="13"/>
    <x v="1"/>
    <x v="0"/>
    <x v="792"/>
    <n v="1"/>
    <n v="0"/>
    <d v="2013-07-02T00:00:00"/>
    <x v="0"/>
  </r>
  <r>
    <n v="6919"/>
    <n v="1978"/>
    <x v="34"/>
    <x v="2"/>
    <x v="2"/>
    <x v="793"/>
    <n v="1"/>
    <n v="0"/>
    <d v="2013-06-04T00:00:00"/>
    <x v="0"/>
  </r>
  <r>
    <n v="6197"/>
    <n v="1962"/>
    <x v="33"/>
    <x v="1"/>
    <x v="1"/>
    <x v="794"/>
    <n v="1"/>
    <n v="1"/>
    <d v="2013-04-20T00:00:00"/>
    <x v="0"/>
  </r>
  <r>
    <n v="10475"/>
    <n v="1970"/>
    <x v="14"/>
    <x v="3"/>
    <x v="3"/>
    <x v="120"/>
    <n v="0"/>
    <n v="1"/>
    <d v="2013-04-01T00:00:00"/>
    <x v="2"/>
  </r>
  <r>
    <n v="4201"/>
    <n v="1962"/>
    <x v="33"/>
    <x v="0"/>
    <x v="1"/>
    <x v="795"/>
    <n v="0"/>
    <n v="1"/>
    <d v="2013-03-03T00:00:00"/>
    <x v="5"/>
  </r>
  <r>
    <n v="5092"/>
    <n v="1949"/>
    <x v="39"/>
    <x v="1"/>
    <x v="4"/>
    <x v="796"/>
    <n v="0"/>
    <n v="1"/>
    <d v="2013-02-12T00:00:00"/>
    <x v="0"/>
  </r>
  <r>
    <n v="6566"/>
    <n v="1954"/>
    <x v="15"/>
    <x v="1"/>
    <x v="2"/>
    <x v="797"/>
    <n v="1"/>
    <n v="1"/>
    <d v="2012-11-08T00:00:00"/>
    <x v="3"/>
  </r>
  <r>
    <n v="6613"/>
    <n v="1970"/>
    <x v="18"/>
    <x v="3"/>
    <x v="2"/>
    <x v="798"/>
    <n v="1"/>
    <n v="0"/>
    <d v="2012-10-12T00:00:00"/>
    <x v="3"/>
  </r>
  <r>
    <n v="9094"/>
    <n v="1955"/>
    <x v="31"/>
    <x v="2"/>
    <x v="2"/>
    <x v="799"/>
    <n v="0"/>
    <n v="1"/>
    <d v="2012-08-03T00:00:00"/>
    <x v="0"/>
  </r>
  <r>
    <n v="9847"/>
    <n v="1955"/>
    <x v="31"/>
    <x v="2"/>
    <x v="2"/>
    <x v="799"/>
    <n v="0"/>
    <n v="1"/>
    <d v="2012-08-03T00:00:00"/>
    <x v="0"/>
  </r>
  <r>
    <n v="10767"/>
    <n v="1989"/>
    <x v="4"/>
    <x v="1"/>
    <x v="3"/>
    <x v="800"/>
    <n v="0"/>
    <n v="0"/>
    <d v="2014-05-16T00:00:00"/>
    <x v="2"/>
  </r>
  <r>
    <n v="7943"/>
    <n v="1975"/>
    <x v="16"/>
    <x v="1"/>
    <x v="2"/>
    <x v="801"/>
    <n v="1"/>
    <n v="0"/>
    <d v="2014-04-25T00:00:00"/>
    <x v="6"/>
  </r>
  <r>
    <n v="1055"/>
    <n v="1976"/>
    <x v="32"/>
    <x v="3"/>
    <x v="2"/>
    <x v="802"/>
    <n v="1"/>
    <n v="1"/>
    <d v="2014-03-20T00:00:00"/>
    <x v="4"/>
  </r>
  <r>
    <n v="1458"/>
    <n v="1982"/>
    <x v="9"/>
    <x v="3"/>
    <x v="2"/>
    <x v="803"/>
    <n v="1"/>
    <n v="0"/>
    <d v="2014-01-07T00:00:00"/>
    <x v="0"/>
  </r>
  <r>
    <n v="8402"/>
    <n v="1953"/>
    <x v="5"/>
    <x v="3"/>
    <x v="2"/>
    <x v="804"/>
    <n v="0"/>
    <n v="1"/>
    <d v="2013-12-17T00:00:00"/>
    <x v="3"/>
  </r>
  <r>
    <n v="6246"/>
    <n v="1953"/>
    <x v="5"/>
    <x v="0"/>
    <x v="1"/>
    <x v="805"/>
    <n v="0"/>
    <n v="0"/>
    <d v="2013-11-13T00:00:00"/>
    <x v="1"/>
  </r>
  <r>
    <n v="4654"/>
    <n v="1992"/>
    <x v="48"/>
    <x v="0"/>
    <x v="3"/>
    <x v="806"/>
    <n v="0"/>
    <n v="0"/>
    <d v="2013-11-07T00:00:00"/>
    <x v="6"/>
  </r>
  <r>
    <n v="6103"/>
    <n v="1948"/>
    <x v="37"/>
    <x v="0"/>
    <x v="2"/>
    <x v="807"/>
    <n v="0"/>
    <n v="0"/>
    <d v="2013-09-06T00:00:00"/>
    <x v="3"/>
  </r>
  <r>
    <n v="8147"/>
    <n v="1960"/>
    <x v="1"/>
    <x v="0"/>
    <x v="2"/>
    <x v="808"/>
    <n v="1"/>
    <n v="1"/>
    <d v="2013-07-06T00:00:00"/>
    <x v="0"/>
  </r>
  <r>
    <n v="10207"/>
    <n v="1978"/>
    <x v="34"/>
    <x v="0"/>
    <x v="3"/>
    <x v="809"/>
    <n v="1"/>
    <n v="0"/>
    <d v="2013-06-19T00:00:00"/>
    <x v="6"/>
  </r>
  <r>
    <n v="4838"/>
    <n v="1978"/>
    <x v="34"/>
    <x v="0"/>
    <x v="3"/>
    <x v="809"/>
    <n v="1"/>
    <n v="0"/>
    <d v="2013-06-19T00:00:00"/>
    <x v="5"/>
  </r>
  <r>
    <n v="10219"/>
    <n v="1972"/>
    <x v="25"/>
    <x v="0"/>
    <x v="3"/>
    <x v="810"/>
    <n v="1"/>
    <n v="0"/>
    <d v="2013-06-18T00:00:00"/>
    <x v="1"/>
  </r>
  <r>
    <n v="2176"/>
    <n v="1972"/>
    <x v="25"/>
    <x v="0"/>
    <x v="2"/>
    <x v="230"/>
    <n v="1"/>
    <n v="0"/>
    <d v="2013-05-20T00:00:00"/>
    <x v="6"/>
  </r>
  <r>
    <n v="9121"/>
    <n v="1972"/>
    <x v="25"/>
    <x v="0"/>
    <x v="2"/>
    <x v="230"/>
    <n v="1"/>
    <n v="0"/>
    <d v="2013-05-20T00:00:00"/>
    <x v="3"/>
  </r>
  <r>
    <n v="5802"/>
    <n v="1972"/>
    <x v="25"/>
    <x v="4"/>
    <x v="2"/>
    <x v="811"/>
    <n v="0"/>
    <n v="0"/>
    <d v="2013-02-28T00:00:00"/>
    <x v="4"/>
  </r>
  <r>
    <n v="10790"/>
    <n v="1985"/>
    <x v="17"/>
    <x v="1"/>
    <x v="2"/>
    <x v="812"/>
    <n v="1"/>
    <n v="0"/>
    <d v="2013-02-19T00:00:00"/>
    <x v="0"/>
  </r>
  <r>
    <n v="178"/>
    <n v="1956"/>
    <x v="31"/>
    <x v="0"/>
    <x v="2"/>
    <x v="813"/>
    <n v="0"/>
    <n v="1"/>
    <d v="2013-02-18T00:00:00"/>
    <x v="0"/>
  </r>
  <r>
    <n v="2308"/>
    <n v="1954"/>
    <x v="15"/>
    <x v="0"/>
    <x v="2"/>
    <x v="814"/>
    <n v="0"/>
    <n v="1"/>
    <d v="2012-11-18T00:00:00"/>
    <x v="0"/>
  </r>
  <r>
    <n v="7431"/>
    <n v="1991"/>
    <x v="48"/>
    <x v="1"/>
    <x v="1"/>
    <x v="815"/>
    <n v="0"/>
    <n v="0"/>
    <d v="2012-11-10T00:00:00"/>
    <x v="1"/>
  </r>
  <r>
    <n v="9405"/>
    <n v="1954"/>
    <x v="15"/>
    <x v="1"/>
    <x v="2"/>
    <x v="816"/>
    <n v="1"/>
    <n v="1"/>
    <d v="2012-10-15T00:00:00"/>
    <x v="6"/>
  </r>
  <r>
    <n v="10525"/>
    <n v="1986"/>
    <x v="21"/>
    <x v="0"/>
    <x v="1"/>
    <x v="817"/>
    <n v="1"/>
    <n v="0"/>
    <d v="2012-10-13T00:00:00"/>
    <x v="0"/>
  </r>
  <r>
    <n v="7503"/>
    <n v="1976"/>
    <x v="10"/>
    <x v="0"/>
    <x v="1"/>
    <x v="818"/>
    <n v="0"/>
    <n v="0"/>
    <d v="2012-10-12T00:00:00"/>
    <x v="4"/>
  </r>
  <r>
    <n v="8783"/>
    <n v="1950"/>
    <x v="28"/>
    <x v="0"/>
    <x v="2"/>
    <x v="819"/>
    <n v="0"/>
    <n v="1"/>
    <d v="2012-09-08T00:00:00"/>
    <x v="3"/>
  </r>
  <r>
    <n v="1403"/>
    <n v="1975"/>
    <x v="13"/>
    <x v="2"/>
    <x v="3"/>
    <x v="820"/>
    <n v="1"/>
    <n v="1"/>
    <d v="2012-09-06T00:00:00"/>
    <x v="0"/>
  </r>
  <r>
    <n v="4643"/>
    <n v="1973"/>
    <x v="16"/>
    <x v="0"/>
    <x v="2"/>
    <x v="821"/>
    <n v="1"/>
    <n v="0"/>
    <d v="2012-08-26T00:00:00"/>
    <x v="3"/>
  </r>
  <r>
    <n v="3463"/>
    <n v="1975"/>
    <x v="16"/>
    <x v="1"/>
    <x v="2"/>
    <x v="822"/>
    <n v="0"/>
    <n v="1"/>
    <d v="2014-06-14T00:00:00"/>
    <x v="5"/>
  </r>
  <r>
    <n v="4055"/>
    <n v="1992"/>
    <x v="42"/>
    <x v="4"/>
    <x v="1"/>
    <x v="823"/>
    <n v="1"/>
    <n v="0"/>
    <d v="2014-05-29T00:00:00"/>
    <x v="0"/>
  </r>
  <r>
    <n v="7010"/>
    <n v="1965"/>
    <x v="35"/>
    <x v="2"/>
    <x v="2"/>
    <x v="824"/>
    <n v="0"/>
    <n v="0"/>
    <d v="2014-04-07T00:00:00"/>
    <x v="0"/>
  </r>
  <r>
    <n v="4767"/>
    <n v="1965"/>
    <x v="35"/>
    <x v="2"/>
    <x v="2"/>
    <x v="824"/>
    <n v="0"/>
    <n v="0"/>
    <d v="2014-04-07T00:00:00"/>
    <x v="0"/>
  </r>
  <r>
    <n v="1927"/>
    <n v="1973"/>
    <x v="25"/>
    <x v="2"/>
    <x v="3"/>
    <x v="825"/>
    <n v="0"/>
    <n v="1"/>
    <d v="2014-03-23T00:00:00"/>
    <x v="4"/>
  </r>
  <r>
    <n v="437"/>
    <n v="1976"/>
    <x v="32"/>
    <x v="3"/>
    <x v="0"/>
    <x v="826"/>
    <n v="0"/>
    <n v="0"/>
    <d v="2014-01-25T00:00:00"/>
    <x v="3"/>
  </r>
  <r>
    <n v="4331"/>
    <n v="1978"/>
    <x v="10"/>
    <x v="3"/>
    <x v="3"/>
    <x v="827"/>
    <n v="0"/>
    <n v="0"/>
    <d v="2014-01-23T00:00:00"/>
    <x v="0"/>
  </r>
  <r>
    <n v="4084"/>
    <n v="1975"/>
    <x v="16"/>
    <x v="0"/>
    <x v="3"/>
    <x v="828"/>
    <n v="0"/>
    <n v="1"/>
    <d v="2014-01-17T00:00:00"/>
    <x v="1"/>
  </r>
  <r>
    <n v="8135"/>
    <n v="1986"/>
    <x v="27"/>
    <x v="3"/>
    <x v="2"/>
    <x v="829"/>
    <n v="1"/>
    <n v="0"/>
    <d v="2013-10-28T00:00:00"/>
    <x v="6"/>
  </r>
  <r>
    <n v="9750"/>
    <n v="1961"/>
    <x v="23"/>
    <x v="1"/>
    <x v="0"/>
    <x v="830"/>
    <n v="0"/>
    <n v="1"/>
    <d v="2013-02-07T00:00:00"/>
    <x v="0"/>
  </r>
  <r>
    <n v="6682"/>
    <n v="1973"/>
    <x v="16"/>
    <x v="4"/>
    <x v="2"/>
    <x v="831"/>
    <n v="1"/>
    <n v="0"/>
    <d v="2012-12-11T00:00:00"/>
    <x v="0"/>
  </r>
  <r>
    <n v="10581"/>
    <n v="1977"/>
    <x v="34"/>
    <x v="0"/>
    <x v="2"/>
    <x v="832"/>
    <n v="1"/>
    <n v="0"/>
    <d v="2012-10-31T00:00:00"/>
    <x v="0"/>
  </r>
  <r>
    <n v="3710"/>
    <n v="1984"/>
    <x v="17"/>
    <x v="1"/>
    <x v="1"/>
    <x v="833"/>
    <n v="1"/>
    <n v="0"/>
    <d v="2012-10-12T00:00:00"/>
    <x v="0"/>
  </r>
  <r>
    <n v="5207"/>
    <n v="1963"/>
    <x v="35"/>
    <x v="1"/>
    <x v="2"/>
    <x v="834"/>
    <n v="1"/>
    <n v="1"/>
    <d v="2012-09-24T00:00:00"/>
    <x v="0"/>
  </r>
  <r>
    <n v="9360"/>
    <n v="1982"/>
    <x v="26"/>
    <x v="0"/>
    <x v="2"/>
    <x v="835"/>
    <n v="0"/>
    <n v="0"/>
    <d v="2012-08-08T00:00:00"/>
    <x v="2"/>
  </r>
  <r>
    <n v="4679"/>
    <n v="1977"/>
    <x v="13"/>
    <x v="3"/>
    <x v="2"/>
    <x v="836"/>
    <n v="0"/>
    <n v="1"/>
    <d v="2014-05-23T00:00:00"/>
    <x v="0"/>
  </r>
  <r>
    <n v="1340"/>
    <n v="1986"/>
    <x v="17"/>
    <x v="0"/>
    <x v="2"/>
    <x v="837"/>
    <n v="0"/>
    <n v="0"/>
    <d v="2014-04-24T00:00:00"/>
    <x v="0"/>
  </r>
  <r>
    <n v="10839"/>
    <n v="1976"/>
    <x v="32"/>
    <x v="0"/>
    <x v="3"/>
    <x v="838"/>
    <n v="1"/>
    <n v="1"/>
    <d v="2014-04-14T00:00:00"/>
    <x v="1"/>
  </r>
  <r>
    <n v="5303"/>
    <n v="1974"/>
    <x v="19"/>
    <x v="1"/>
    <x v="3"/>
    <x v="839"/>
    <n v="0"/>
    <n v="0"/>
    <d v="2014-04-08T00:00:00"/>
    <x v="6"/>
  </r>
  <r>
    <n v="9829"/>
    <n v="1978"/>
    <x v="10"/>
    <x v="0"/>
    <x v="3"/>
    <x v="840"/>
    <n v="1"/>
    <n v="0"/>
    <d v="2014-02-12T00:00:00"/>
    <x v="0"/>
  </r>
  <r>
    <n v="10469"/>
    <n v="1981"/>
    <x v="40"/>
    <x v="0"/>
    <x v="3"/>
    <x v="841"/>
    <n v="0"/>
    <n v="0"/>
    <d v="2014-02-05T00:00:00"/>
    <x v="5"/>
  </r>
  <r>
    <n v="3602"/>
    <n v="1958"/>
    <x v="11"/>
    <x v="3"/>
    <x v="2"/>
    <x v="842"/>
    <n v="0"/>
    <n v="1"/>
    <d v="2013-12-31T00:00:00"/>
    <x v="0"/>
  </r>
  <r>
    <n v="4756"/>
    <n v="1952"/>
    <x v="43"/>
    <x v="2"/>
    <x v="0"/>
    <x v="843"/>
    <n v="0"/>
    <n v="0"/>
    <d v="2013-12-20T00:00:00"/>
    <x v="0"/>
  </r>
  <r>
    <n v="8181"/>
    <n v="1978"/>
    <x v="34"/>
    <x v="2"/>
    <x v="1"/>
    <x v="844"/>
    <n v="1"/>
    <n v="0"/>
    <d v="2013-09-13T00:00:00"/>
    <x v="0"/>
  </r>
  <r>
    <n v="6958"/>
    <n v="1977"/>
    <x v="10"/>
    <x v="3"/>
    <x v="2"/>
    <x v="845"/>
    <n v="1"/>
    <n v="0"/>
    <d v="2013-07-05T00:00:00"/>
    <x v="3"/>
  </r>
  <r>
    <n v="10856"/>
    <n v="1980"/>
    <x v="40"/>
    <x v="2"/>
    <x v="1"/>
    <x v="846"/>
    <n v="0"/>
    <n v="1"/>
    <d v="2013-07-02T00:00:00"/>
    <x v="1"/>
  </r>
  <r>
    <n v="3321"/>
    <n v="1967"/>
    <x v="45"/>
    <x v="1"/>
    <x v="3"/>
    <x v="847"/>
    <n v="0"/>
    <n v="2"/>
    <d v="2013-05-05T00:00:00"/>
    <x v="1"/>
  </r>
  <r>
    <n v="5394"/>
    <n v="1979"/>
    <x v="7"/>
    <x v="4"/>
    <x v="1"/>
    <x v="848"/>
    <n v="1"/>
    <n v="1"/>
    <d v="2013-03-17T00:00:00"/>
    <x v="0"/>
  </r>
  <r>
    <n v="433"/>
    <n v="1958"/>
    <x v="11"/>
    <x v="3"/>
    <x v="6"/>
    <x v="849"/>
    <n v="1"/>
    <n v="1"/>
    <d v="2013-03-10T00:00:00"/>
    <x v="1"/>
  </r>
  <r>
    <n v="6320"/>
    <n v="1976"/>
    <x v="13"/>
    <x v="3"/>
    <x v="1"/>
    <x v="850"/>
    <n v="0"/>
    <n v="0"/>
    <d v="2013-02-06T00:00:00"/>
    <x v="0"/>
  </r>
  <r>
    <n v="5376"/>
    <n v="1979"/>
    <x v="7"/>
    <x v="0"/>
    <x v="2"/>
    <x v="851"/>
    <n v="1"/>
    <n v="0"/>
    <d v="2013-01-06T00:00:00"/>
    <x v="2"/>
  </r>
  <r>
    <n v="1867"/>
    <n v="1957"/>
    <x v="11"/>
    <x v="0"/>
    <x v="1"/>
    <x v="852"/>
    <n v="0"/>
    <n v="0"/>
    <d v="2012-11-13T00:00:00"/>
    <x v="0"/>
  </r>
  <r>
    <n v="4324"/>
    <n v="1989"/>
    <x v="20"/>
    <x v="0"/>
    <x v="2"/>
    <x v="853"/>
    <n v="1"/>
    <n v="0"/>
    <d v="2012-10-29T00:00:00"/>
    <x v="0"/>
  </r>
  <r>
    <n v="3661"/>
    <n v="1995"/>
    <x v="54"/>
    <x v="2"/>
    <x v="1"/>
    <x v="854"/>
    <n v="0"/>
    <n v="0"/>
    <d v="2012-10-12T00:00:00"/>
    <x v="5"/>
  </r>
  <r>
    <n v="521"/>
    <n v="1985"/>
    <x v="27"/>
    <x v="0"/>
    <x v="3"/>
    <x v="855"/>
    <n v="1"/>
    <n v="0"/>
    <d v="2012-09-18T00:00:00"/>
    <x v="0"/>
  </r>
  <r>
    <n v="10403"/>
    <n v="1978"/>
    <x v="10"/>
    <x v="0"/>
    <x v="3"/>
    <x v="856"/>
    <n v="1"/>
    <n v="0"/>
    <d v="2014-06-18T00:00:00"/>
    <x v="1"/>
  </r>
  <r>
    <n v="7186"/>
    <n v="1966"/>
    <x v="36"/>
    <x v="1"/>
    <x v="3"/>
    <x v="857"/>
    <n v="1"/>
    <n v="1"/>
    <d v="2014-05-26T00:00:00"/>
    <x v="5"/>
  </r>
  <r>
    <n v="4329"/>
    <n v="1984"/>
    <x v="26"/>
    <x v="1"/>
    <x v="2"/>
    <x v="858"/>
    <n v="1"/>
    <n v="0"/>
    <d v="2014-05-23T00:00:00"/>
    <x v="3"/>
  </r>
  <r>
    <n v="4394"/>
    <n v="1965"/>
    <x v="35"/>
    <x v="1"/>
    <x v="2"/>
    <x v="859"/>
    <n v="0"/>
    <n v="0"/>
    <d v="2014-05-23T00:00:00"/>
    <x v="0"/>
  </r>
  <r>
    <n v="1717"/>
    <n v="1988"/>
    <x v="21"/>
    <x v="0"/>
    <x v="1"/>
    <x v="860"/>
    <n v="1"/>
    <n v="0"/>
    <d v="2014-04-13T00:00:00"/>
    <x v="6"/>
  </r>
  <r>
    <n v="1016"/>
    <n v="1959"/>
    <x v="11"/>
    <x v="1"/>
    <x v="1"/>
    <x v="861"/>
    <n v="0"/>
    <n v="1"/>
    <d v="2014-03-30T00:00:00"/>
    <x v="1"/>
  </r>
  <r>
    <n v="3783"/>
    <n v="1959"/>
    <x v="11"/>
    <x v="1"/>
    <x v="2"/>
    <x v="862"/>
    <n v="1"/>
    <n v="1"/>
    <d v="2014-03-24T00:00:00"/>
    <x v="6"/>
  </r>
  <r>
    <n v="5848"/>
    <n v="1970"/>
    <x v="0"/>
    <x v="0"/>
    <x v="3"/>
    <x v="863"/>
    <n v="0"/>
    <n v="0"/>
    <d v="2014-01-13T00:00:00"/>
    <x v="5"/>
  </r>
  <r>
    <n v="10727"/>
    <n v="1970"/>
    <x v="14"/>
    <x v="1"/>
    <x v="2"/>
    <x v="864"/>
    <n v="1"/>
    <n v="0"/>
    <d v="2013-11-19T00:00:00"/>
    <x v="0"/>
  </r>
  <r>
    <n v="5299"/>
    <n v="1970"/>
    <x v="14"/>
    <x v="1"/>
    <x v="2"/>
    <x v="864"/>
    <n v="1"/>
    <n v="0"/>
    <d v="2013-11-19T00:00:00"/>
    <x v="0"/>
  </r>
  <r>
    <n v="6872"/>
    <n v="1974"/>
    <x v="16"/>
    <x v="1"/>
    <x v="2"/>
    <x v="865"/>
    <n v="0"/>
    <n v="1"/>
    <d v="2013-08-21T00:00:00"/>
    <x v="6"/>
  </r>
  <r>
    <n v="1143"/>
    <n v="1972"/>
    <x v="25"/>
    <x v="0"/>
    <x v="2"/>
    <x v="866"/>
    <n v="1"/>
    <n v="0"/>
    <d v="2013-08-08T00:00:00"/>
    <x v="1"/>
  </r>
  <r>
    <n v="10381"/>
    <n v="1979"/>
    <x v="7"/>
    <x v="0"/>
    <x v="1"/>
    <x v="867"/>
    <n v="0"/>
    <n v="1"/>
    <d v="2013-07-05T00:00:00"/>
    <x v="0"/>
  </r>
  <r>
    <n v="11007"/>
    <n v="1968"/>
    <x v="24"/>
    <x v="1"/>
    <x v="2"/>
    <x v="868"/>
    <n v="1"/>
    <n v="0"/>
    <d v="2013-05-09T00:00:00"/>
    <x v="0"/>
  </r>
  <r>
    <n v="9145"/>
    <n v="1972"/>
    <x v="25"/>
    <x v="0"/>
    <x v="1"/>
    <x v="869"/>
    <n v="0"/>
    <n v="1"/>
    <d v="2013-04-06T00:00:00"/>
    <x v="1"/>
  </r>
  <r>
    <n v="5267"/>
    <n v="1970"/>
    <x v="14"/>
    <x v="0"/>
    <x v="0"/>
    <x v="870"/>
    <n v="1"/>
    <n v="0"/>
    <d v="2013-03-14T00:00:00"/>
    <x v="0"/>
  </r>
  <r>
    <n v="9738"/>
    <n v="1986"/>
    <x v="27"/>
    <x v="3"/>
    <x v="3"/>
    <x v="871"/>
    <n v="1"/>
    <n v="0"/>
    <d v="2013-01-13T00:00:00"/>
    <x v="6"/>
  </r>
  <r>
    <n v="10212"/>
    <n v="1986"/>
    <x v="27"/>
    <x v="3"/>
    <x v="3"/>
    <x v="871"/>
    <n v="1"/>
    <n v="0"/>
    <d v="2013-01-13T00:00:00"/>
    <x v="5"/>
  </r>
  <r>
    <n v="10010"/>
    <n v="1953"/>
    <x v="12"/>
    <x v="1"/>
    <x v="0"/>
    <x v="872"/>
    <n v="1"/>
    <n v="1"/>
    <d v="2012-09-06T00:00:00"/>
    <x v="3"/>
  </r>
  <r>
    <n v="10069"/>
    <n v="1988"/>
    <x v="46"/>
    <x v="4"/>
    <x v="3"/>
    <x v="873"/>
    <n v="1"/>
    <n v="0"/>
    <d v="2012-08-31T00:00:00"/>
    <x v="6"/>
  </r>
  <r>
    <n v="2694"/>
    <n v="1967"/>
    <x v="3"/>
    <x v="0"/>
    <x v="2"/>
    <x v="874"/>
    <n v="0"/>
    <n v="1"/>
    <d v="2014-03-18T00:00:00"/>
    <x v="0"/>
  </r>
  <r>
    <n v="10613"/>
    <n v="1958"/>
    <x v="2"/>
    <x v="1"/>
    <x v="3"/>
    <x v="875"/>
    <n v="1"/>
    <n v="1"/>
    <d v="2014-02-26T00:00:00"/>
    <x v="0"/>
  </r>
  <r>
    <n v="4646"/>
    <n v="1951"/>
    <x v="28"/>
    <x v="2"/>
    <x v="2"/>
    <x v="876"/>
    <n v="0"/>
    <n v="0"/>
    <d v="2013-12-01T00:00:00"/>
    <x v="1"/>
  </r>
  <r>
    <n v="6935"/>
    <n v="1951"/>
    <x v="28"/>
    <x v="2"/>
    <x v="2"/>
    <x v="876"/>
    <n v="0"/>
    <n v="0"/>
    <d v="2013-12-01T00:00:00"/>
    <x v="5"/>
  </r>
  <r>
    <n v="5596"/>
    <n v="1956"/>
    <x v="31"/>
    <x v="2"/>
    <x v="3"/>
    <x v="877"/>
    <n v="0"/>
    <n v="1"/>
    <d v="2013-10-12T00:00:00"/>
    <x v="6"/>
  </r>
  <r>
    <n v="1044"/>
    <n v="1953"/>
    <x v="5"/>
    <x v="0"/>
    <x v="3"/>
    <x v="878"/>
    <n v="0"/>
    <n v="0"/>
    <d v="2013-05-14T00:00:00"/>
    <x v="3"/>
  </r>
  <r>
    <n v="9274"/>
    <n v="1961"/>
    <x v="23"/>
    <x v="3"/>
    <x v="2"/>
    <x v="879"/>
    <n v="0"/>
    <n v="0"/>
    <d v="2013-03-28T00:00:00"/>
    <x v="6"/>
  </r>
  <r>
    <n v="9076"/>
    <n v="1980"/>
    <x v="40"/>
    <x v="1"/>
    <x v="2"/>
    <x v="880"/>
    <n v="1"/>
    <n v="0"/>
    <d v="2013-01-05T00:00:00"/>
    <x v="6"/>
  </r>
  <r>
    <n v="4947"/>
    <n v="1966"/>
    <x v="45"/>
    <x v="2"/>
    <x v="1"/>
    <x v="881"/>
    <n v="0"/>
    <n v="0"/>
    <d v="2012-09-15T00:00:00"/>
    <x v="0"/>
  </r>
  <r>
    <n v="10176"/>
    <n v="1968"/>
    <x v="0"/>
    <x v="0"/>
    <x v="1"/>
    <x v="882"/>
    <n v="0"/>
    <n v="1"/>
    <d v="2012-08-24T00:00:00"/>
    <x v="0"/>
  </r>
  <r>
    <n v="3507"/>
    <n v="1970"/>
    <x v="18"/>
    <x v="0"/>
    <x v="1"/>
    <x v="883"/>
    <n v="1"/>
    <n v="0"/>
    <d v="2012-08-17T00:00:00"/>
    <x v="2"/>
  </r>
  <r>
    <n v="9235"/>
    <n v="1957"/>
    <x v="31"/>
    <x v="0"/>
    <x v="1"/>
    <x v="120"/>
    <n v="1"/>
    <n v="1"/>
    <d v="2014-05-27T00:00:00"/>
    <x v="4"/>
  </r>
  <r>
    <n v="10341"/>
    <n v="1948"/>
    <x v="6"/>
    <x v="0"/>
    <x v="3"/>
    <x v="884"/>
    <n v="0"/>
    <n v="0"/>
    <d v="2014-02-23T00:00:00"/>
    <x v="3"/>
  </r>
  <r>
    <n v="2639"/>
    <n v="1966"/>
    <x v="36"/>
    <x v="0"/>
    <x v="1"/>
    <x v="885"/>
    <n v="1"/>
    <n v="1"/>
    <d v="2014-01-10T00:00:00"/>
    <x v="6"/>
  </r>
  <r>
    <n v="6201"/>
    <n v="1978"/>
    <x v="34"/>
    <x v="0"/>
    <x v="1"/>
    <x v="886"/>
    <n v="1"/>
    <n v="1"/>
    <d v="2013-11-29T00:00:00"/>
    <x v="0"/>
  </r>
  <r>
    <n v="7397"/>
    <n v="1951"/>
    <x v="28"/>
    <x v="0"/>
    <x v="1"/>
    <x v="887"/>
    <n v="0"/>
    <n v="1"/>
    <d v="2013-07-19T00:00:00"/>
    <x v="0"/>
  </r>
  <r>
    <n v="2181"/>
    <n v="1970"/>
    <x v="14"/>
    <x v="0"/>
    <x v="2"/>
    <x v="888"/>
    <n v="0"/>
    <n v="0"/>
    <d v="2013-06-23T00:00:00"/>
    <x v="0"/>
  </r>
  <r>
    <n v="1204"/>
    <n v="1970"/>
    <x v="14"/>
    <x v="1"/>
    <x v="2"/>
    <x v="889"/>
    <n v="0"/>
    <n v="1"/>
    <d v="2013-05-22T00:00:00"/>
    <x v="6"/>
  </r>
  <r>
    <n v="1170"/>
    <n v="1975"/>
    <x v="32"/>
    <x v="0"/>
    <x v="2"/>
    <x v="890"/>
    <n v="1"/>
    <n v="0"/>
    <d v="2013-03-25T00:00:00"/>
    <x v="0"/>
  </r>
  <r>
    <n v="8812"/>
    <n v="1979"/>
    <x v="7"/>
    <x v="2"/>
    <x v="0"/>
    <x v="891"/>
    <n v="1"/>
    <n v="0"/>
    <d v="2013-03-10T00:00:00"/>
    <x v="0"/>
  </r>
  <r>
    <n v="4690"/>
    <n v="1953"/>
    <x v="5"/>
    <x v="0"/>
    <x v="2"/>
    <x v="892"/>
    <n v="0"/>
    <n v="1"/>
    <d v="2013-02-13T00:00:00"/>
    <x v="1"/>
  </r>
  <r>
    <n v="1715"/>
    <n v="1978"/>
    <x v="34"/>
    <x v="0"/>
    <x v="3"/>
    <x v="893"/>
    <n v="1"/>
    <n v="0"/>
    <d v="2013-02-11T00:00:00"/>
    <x v="3"/>
  </r>
  <r>
    <n v="10821"/>
    <n v="1978"/>
    <x v="34"/>
    <x v="0"/>
    <x v="2"/>
    <x v="894"/>
    <n v="1"/>
    <n v="1"/>
    <d v="2013-02-06T00:00:00"/>
    <x v="0"/>
  </r>
  <r>
    <n v="6543"/>
    <n v="1945"/>
    <x v="38"/>
    <x v="3"/>
    <x v="3"/>
    <x v="895"/>
    <n v="0"/>
    <n v="0"/>
    <d v="2013-01-15T00:00:00"/>
    <x v="1"/>
  </r>
  <r>
    <n v="7119"/>
    <n v="1982"/>
    <x v="30"/>
    <x v="0"/>
    <x v="1"/>
    <x v="896"/>
    <n v="0"/>
    <n v="0"/>
    <d v="2013-01-12T00:00:00"/>
    <x v="6"/>
  </r>
  <r>
    <n v="3518"/>
    <n v="1983"/>
    <x v="22"/>
    <x v="0"/>
    <x v="2"/>
    <x v="897"/>
    <n v="1"/>
    <n v="0"/>
    <d v="2012-12-05T00:00:00"/>
    <x v="5"/>
  </r>
  <r>
    <n v="1245"/>
    <n v="1966"/>
    <x v="45"/>
    <x v="0"/>
    <x v="1"/>
    <x v="898"/>
    <n v="0"/>
    <n v="1"/>
    <d v="2012-11-11T00:00:00"/>
    <x v="0"/>
  </r>
  <r>
    <n v="2561"/>
    <n v="1966"/>
    <x v="45"/>
    <x v="0"/>
    <x v="1"/>
    <x v="898"/>
    <n v="0"/>
    <n v="1"/>
    <d v="2012-11-11T00:00:00"/>
    <x v="4"/>
  </r>
  <r>
    <n v="9624"/>
    <n v="1958"/>
    <x v="2"/>
    <x v="1"/>
    <x v="3"/>
    <x v="899"/>
    <n v="0"/>
    <n v="0"/>
    <d v="2014-06-13T00:00:00"/>
    <x v="0"/>
  </r>
  <r>
    <n v="10509"/>
    <n v="1955"/>
    <x v="12"/>
    <x v="3"/>
    <x v="1"/>
    <x v="900"/>
    <n v="1"/>
    <n v="1"/>
    <d v="2014-06-02T00:00:00"/>
    <x v="2"/>
  </r>
  <r>
    <n v="7629"/>
    <n v="1977"/>
    <x v="13"/>
    <x v="0"/>
    <x v="2"/>
    <x v="901"/>
    <n v="1"/>
    <n v="1"/>
    <d v="2014-05-08T00:00:00"/>
    <x v="0"/>
  </r>
  <r>
    <n v="7875"/>
    <n v="1949"/>
    <x v="37"/>
    <x v="0"/>
    <x v="2"/>
    <x v="558"/>
    <n v="0"/>
    <n v="0"/>
    <d v="2014-04-29T00:00:00"/>
    <x v="3"/>
  </r>
  <r>
    <n v="2815"/>
    <n v="1975"/>
    <x v="16"/>
    <x v="0"/>
    <x v="2"/>
    <x v="902"/>
    <n v="1"/>
    <n v="0"/>
    <d v="2014-02-24T00:00:00"/>
    <x v="0"/>
  </r>
  <r>
    <n v="2936"/>
    <n v="1982"/>
    <x v="30"/>
    <x v="3"/>
    <x v="3"/>
    <x v="903"/>
    <n v="1"/>
    <n v="0"/>
    <d v="2013-12-04T00:00:00"/>
    <x v="6"/>
  </r>
  <r>
    <n v="3665"/>
    <n v="1977"/>
    <x v="10"/>
    <x v="2"/>
    <x v="3"/>
    <x v="904"/>
    <n v="1"/>
    <n v="0"/>
    <d v="2013-11-07T00:00:00"/>
    <x v="0"/>
  </r>
  <r>
    <n v="10888"/>
    <n v="1961"/>
    <x v="23"/>
    <x v="0"/>
    <x v="1"/>
    <x v="905"/>
    <n v="0"/>
    <n v="0"/>
    <d v="2013-11-03T00:00:00"/>
    <x v="2"/>
  </r>
  <r>
    <n v="6637"/>
    <n v="1988"/>
    <x v="4"/>
    <x v="0"/>
    <x v="1"/>
    <x v="906"/>
    <n v="0"/>
    <n v="0"/>
    <d v="2013-11-02T00:00:00"/>
    <x v="5"/>
  </r>
  <r>
    <n v="5077"/>
    <n v="1979"/>
    <x v="7"/>
    <x v="0"/>
    <x v="3"/>
    <x v="907"/>
    <n v="0"/>
    <n v="1"/>
    <d v="2013-11-02T00:00:00"/>
    <x v="1"/>
  </r>
  <r>
    <n v="6173"/>
    <n v="1979"/>
    <x v="7"/>
    <x v="0"/>
    <x v="3"/>
    <x v="907"/>
    <n v="0"/>
    <n v="1"/>
    <d v="2013-11-02T00:00:00"/>
    <x v="0"/>
  </r>
  <r>
    <n v="3969"/>
    <n v="1974"/>
    <x v="16"/>
    <x v="3"/>
    <x v="3"/>
    <x v="908"/>
    <n v="0"/>
    <n v="1"/>
    <d v="2013-11-01T00:00:00"/>
    <x v="4"/>
  </r>
  <r>
    <n v="4580"/>
    <n v="1969"/>
    <x v="0"/>
    <x v="0"/>
    <x v="2"/>
    <x v="909"/>
    <n v="0"/>
    <n v="0"/>
    <d v="2013-10-25T00:00:00"/>
    <x v="6"/>
  </r>
  <r>
    <n v="663"/>
    <n v="1989"/>
    <x v="46"/>
    <x v="1"/>
    <x v="1"/>
    <x v="910"/>
    <n v="0"/>
    <n v="0"/>
    <d v="2013-09-11T00:00:00"/>
    <x v="0"/>
  </r>
  <r>
    <n v="8299"/>
    <n v="1989"/>
    <x v="46"/>
    <x v="1"/>
    <x v="1"/>
    <x v="910"/>
    <n v="0"/>
    <n v="0"/>
    <d v="2013-09-11T00:00:00"/>
    <x v="6"/>
  </r>
  <r>
    <n v="8945"/>
    <n v="1970"/>
    <x v="14"/>
    <x v="0"/>
    <x v="0"/>
    <x v="911"/>
    <n v="0"/>
    <n v="1"/>
    <d v="2013-08-16T00:00:00"/>
    <x v="6"/>
  </r>
  <r>
    <n v="10870"/>
    <n v="1967"/>
    <x v="45"/>
    <x v="0"/>
    <x v="2"/>
    <x v="912"/>
    <n v="0"/>
    <n v="1"/>
    <d v="2013-06-13T00:00:00"/>
    <x v="6"/>
  </r>
  <r>
    <n v="1184"/>
    <n v="1968"/>
    <x v="24"/>
    <x v="1"/>
    <x v="0"/>
    <x v="913"/>
    <n v="0"/>
    <n v="2"/>
    <d v="2013-05-22T00:00:00"/>
    <x v="6"/>
  </r>
  <r>
    <n v="6141"/>
    <n v="1972"/>
    <x v="25"/>
    <x v="3"/>
    <x v="1"/>
    <x v="914"/>
    <n v="1"/>
    <n v="0"/>
    <d v="2013-04-25T00:00:00"/>
    <x v="1"/>
  </r>
  <r>
    <n v="8825"/>
    <n v="1962"/>
    <x v="33"/>
    <x v="0"/>
    <x v="3"/>
    <x v="915"/>
    <n v="1"/>
    <n v="1"/>
    <d v="2013-04-01T00:00:00"/>
    <x v="6"/>
  </r>
  <r>
    <n v="2217"/>
    <n v="1975"/>
    <x v="32"/>
    <x v="2"/>
    <x v="2"/>
    <x v="916"/>
    <n v="1"/>
    <n v="1"/>
    <d v="2013-03-29T00:00:00"/>
    <x v="5"/>
  </r>
  <r>
    <n v="4102"/>
    <n v="1975"/>
    <x v="32"/>
    <x v="2"/>
    <x v="2"/>
    <x v="916"/>
    <n v="1"/>
    <n v="1"/>
    <d v="2013-03-29T00:00:00"/>
    <x v="0"/>
  </r>
  <r>
    <n v="4653"/>
    <n v="1978"/>
    <x v="34"/>
    <x v="0"/>
    <x v="3"/>
    <x v="917"/>
    <n v="1"/>
    <n v="0"/>
    <d v="2013-03-26T00:00:00"/>
    <x v="6"/>
  </r>
  <r>
    <n v="10092"/>
    <n v="1954"/>
    <x v="12"/>
    <x v="0"/>
    <x v="0"/>
    <x v="918"/>
    <n v="0"/>
    <n v="1"/>
    <d v="2013-02-18T00:00:00"/>
    <x v="0"/>
  </r>
  <r>
    <n v="5788"/>
    <n v="1972"/>
    <x v="25"/>
    <x v="0"/>
    <x v="3"/>
    <x v="919"/>
    <n v="1"/>
    <n v="0"/>
    <d v="2013-02-17T00:00:00"/>
    <x v="4"/>
  </r>
  <r>
    <n v="4669"/>
    <n v="1981"/>
    <x v="9"/>
    <x v="4"/>
    <x v="2"/>
    <x v="920"/>
    <n v="1"/>
    <n v="0"/>
    <d v="2013-02-11T00:00:00"/>
    <x v="6"/>
  </r>
  <r>
    <n v="6295"/>
    <n v="1977"/>
    <x v="10"/>
    <x v="0"/>
    <x v="2"/>
    <x v="921"/>
    <n v="0"/>
    <n v="1"/>
    <d v="2013-02-04T00:00:00"/>
    <x v="0"/>
  </r>
  <r>
    <n v="7453"/>
    <n v="1954"/>
    <x v="12"/>
    <x v="0"/>
    <x v="1"/>
    <x v="922"/>
    <n v="0"/>
    <n v="1"/>
    <d v="2013-02-02T00:00:00"/>
    <x v="0"/>
  </r>
  <r>
    <n v="10841"/>
    <n v="1975"/>
    <x v="13"/>
    <x v="1"/>
    <x v="3"/>
    <x v="923"/>
    <n v="0"/>
    <n v="1"/>
    <d v="2012-12-25T00:00:00"/>
    <x v="0"/>
  </r>
  <r>
    <n v="821"/>
    <n v="1992"/>
    <x v="49"/>
    <x v="3"/>
    <x v="1"/>
    <x v="924"/>
    <n v="0"/>
    <n v="0"/>
    <d v="2012-10-19T00:00:00"/>
    <x v="1"/>
  </r>
  <r>
    <n v="3933"/>
    <n v="1980"/>
    <x v="9"/>
    <x v="0"/>
    <x v="3"/>
    <x v="925"/>
    <n v="1"/>
    <n v="0"/>
    <d v="2012-10-13T00:00:00"/>
    <x v="6"/>
  </r>
  <r>
    <n v="1225"/>
    <n v="1963"/>
    <x v="33"/>
    <x v="0"/>
    <x v="2"/>
    <x v="926"/>
    <n v="0"/>
    <n v="0"/>
    <d v="2014-06-26T00:00:00"/>
    <x v="6"/>
  </r>
  <r>
    <n v="7059"/>
    <n v="1963"/>
    <x v="33"/>
    <x v="0"/>
    <x v="2"/>
    <x v="926"/>
    <n v="0"/>
    <n v="0"/>
    <d v="2014-06-26T00:00:00"/>
    <x v="0"/>
  </r>
  <r>
    <n v="5633"/>
    <n v="1980"/>
    <x v="7"/>
    <x v="0"/>
    <x v="2"/>
    <x v="927"/>
    <n v="1"/>
    <n v="1"/>
    <d v="2014-06-25T00:00:00"/>
    <x v="6"/>
  </r>
  <r>
    <n v="843"/>
    <n v="1971"/>
    <x v="14"/>
    <x v="0"/>
    <x v="2"/>
    <x v="928"/>
    <n v="1"/>
    <n v="0"/>
    <d v="2014-05-26T00:00:00"/>
    <x v="0"/>
  </r>
  <r>
    <n v="6211"/>
    <n v="1976"/>
    <x v="32"/>
    <x v="1"/>
    <x v="3"/>
    <x v="929"/>
    <n v="1"/>
    <n v="0"/>
    <d v="2014-05-02T00:00:00"/>
    <x v="0"/>
  </r>
  <r>
    <n v="7007"/>
    <n v="1968"/>
    <x v="45"/>
    <x v="3"/>
    <x v="2"/>
    <x v="930"/>
    <n v="2"/>
    <n v="0"/>
    <d v="2014-04-01T00:00:00"/>
    <x v="0"/>
  </r>
  <r>
    <n v="9671"/>
    <n v="1968"/>
    <x v="45"/>
    <x v="0"/>
    <x v="2"/>
    <x v="931"/>
    <n v="1"/>
    <n v="1"/>
    <d v="2014-01-26T00:00:00"/>
    <x v="0"/>
  </r>
  <r>
    <n v="8975"/>
    <n v="1968"/>
    <x v="45"/>
    <x v="0"/>
    <x v="2"/>
    <x v="931"/>
    <n v="1"/>
    <n v="1"/>
    <d v="2014-01-26T00:00:00"/>
    <x v="0"/>
  </r>
  <r>
    <n v="6616"/>
    <n v="1975"/>
    <x v="32"/>
    <x v="0"/>
    <x v="3"/>
    <x v="932"/>
    <n v="0"/>
    <n v="1"/>
    <d v="2013-10-23T00:00:00"/>
    <x v="0"/>
  </r>
  <r>
    <n v="6248"/>
    <n v="1947"/>
    <x v="6"/>
    <x v="3"/>
    <x v="1"/>
    <x v="933"/>
    <n v="0"/>
    <n v="0"/>
    <d v="2013-10-17T00:00:00"/>
    <x v="0"/>
  </r>
  <r>
    <n v="7428"/>
    <n v="1975"/>
    <x v="32"/>
    <x v="0"/>
    <x v="3"/>
    <x v="934"/>
    <n v="0"/>
    <n v="0"/>
    <d v="2013-09-30T00:00:00"/>
    <x v="3"/>
  </r>
  <r>
    <n v="3075"/>
    <n v="1972"/>
    <x v="25"/>
    <x v="1"/>
    <x v="2"/>
    <x v="935"/>
    <n v="0"/>
    <n v="0"/>
    <d v="2013-09-11T00:00:00"/>
    <x v="0"/>
  </r>
  <r>
    <n v="2937"/>
    <n v="1974"/>
    <x v="16"/>
    <x v="1"/>
    <x v="1"/>
    <x v="936"/>
    <n v="0"/>
    <n v="1"/>
    <d v="2013-08-28T00:00:00"/>
    <x v="1"/>
  </r>
  <r>
    <n v="203"/>
    <n v="1975"/>
    <x v="32"/>
    <x v="3"/>
    <x v="1"/>
    <x v="937"/>
    <n v="0"/>
    <n v="0"/>
    <d v="2013-04-14T00:00:00"/>
    <x v="0"/>
  </r>
  <r>
    <n v="2021"/>
    <n v="1975"/>
    <x v="32"/>
    <x v="0"/>
    <x v="2"/>
    <x v="938"/>
    <n v="0"/>
    <n v="1"/>
    <d v="2013-03-27T00:00:00"/>
    <x v="0"/>
  </r>
  <r>
    <n v="880"/>
    <n v="1966"/>
    <x v="3"/>
    <x v="4"/>
    <x v="3"/>
    <x v="939"/>
    <n v="0"/>
    <n v="0"/>
    <d v="2013-01-16T00:00:00"/>
    <x v="0"/>
  </r>
  <r>
    <n v="524"/>
    <n v="1966"/>
    <x v="3"/>
    <x v="4"/>
    <x v="3"/>
    <x v="939"/>
    <n v="0"/>
    <n v="0"/>
    <d v="2013-01-16T00:00:00"/>
    <x v="3"/>
  </r>
  <r>
    <n v="10837"/>
    <n v="1975"/>
    <x v="13"/>
    <x v="0"/>
    <x v="2"/>
    <x v="940"/>
    <n v="1"/>
    <n v="0"/>
    <d v="2012-10-28T00:00:00"/>
    <x v="1"/>
  </r>
  <r>
    <n v="7011"/>
    <n v="1973"/>
    <x v="16"/>
    <x v="0"/>
    <x v="2"/>
    <x v="941"/>
    <n v="1"/>
    <n v="0"/>
    <d v="2012-10-12T00:00:00"/>
    <x v="6"/>
  </r>
  <r>
    <n v="4184"/>
    <n v="1950"/>
    <x v="39"/>
    <x v="1"/>
    <x v="3"/>
    <x v="942"/>
    <n v="0"/>
    <n v="1"/>
    <d v="2014-06-07T00:00:00"/>
    <x v="0"/>
  </r>
  <r>
    <n v="7679"/>
    <n v="1985"/>
    <x v="22"/>
    <x v="1"/>
    <x v="1"/>
    <x v="943"/>
    <n v="0"/>
    <n v="0"/>
    <d v="2014-05-19T00:00:00"/>
    <x v="0"/>
  </r>
  <r>
    <n v="7485"/>
    <n v="1950"/>
    <x v="39"/>
    <x v="1"/>
    <x v="4"/>
    <x v="944"/>
    <n v="1"/>
    <n v="1"/>
    <d v="2014-05-07T00:00:00"/>
    <x v="6"/>
  </r>
  <r>
    <n v="7530"/>
    <n v="1950"/>
    <x v="39"/>
    <x v="1"/>
    <x v="4"/>
    <x v="944"/>
    <n v="1"/>
    <n v="1"/>
    <d v="2014-05-07T00:00:00"/>
    <x v="0"/>
  </r>
  <r>
    <n v="4369"/>
    <n v="1957"/>
    <x v="31"/>
    <x v="3"/>
    <x v="7"/>
    <x v="945"/>
    <n v="0"/>
    <n v="0"/>
    <d v="2014-01-10T00:00:00"/>
    <x v="1"/>
  </r>
  <r>
    <n v="10652"/>
    <n v="1957"/>
    <x v="31"/>
    <x v="3"/>
    <x v="3"/>
    <x v="945"/>
    <n v="0"/>
    <n v="0"/>
    <d v="2014-01-10T00:00:00"/>
    <x v="1"/>
  </r>
  <r>
    <n v="286"/>
    <n v="1952"/>
    <x v="43"/>
    <x v="0"/>
    <x v="1"/>
    <x v="946"/>
    <n v="1"/>
    <n v="1"/>
    <d v="2013-11-29T00:00:00"/>
    <x v="0"/>
  </r>
  <r>
    <n v="5922"/>
    <n v="1974"/>
    <x v="16"/>
    <x v="1"/>
    <x v="2"/>
    <x v="947"/>
    <n v="0"/>
    <n v="1"/>
    <d v="2013-10-13T00:00:00"/>
    <x v="0"/>
  </r>
  <r>
    <n v="7250"/>
    <n v="1978"/>
    <x v="34"/>
    <x v="0"/>
    <x v="3"/>
    <x v="948"/>
    <n v="1"/>
    <n v="0"/>
    <d v="2013-10-01T00:00:00"/>
    <x v="1"/>
  </r>
  <r>
    <n v="2478"/>
    <n v="1973"/>
    <x v="19"/>
    <x v="0"/>
    <x v="2"/>
    <x v="949"/>
    <n v="1"/>
    <n v="0"/>
    <d v="2013-08-31T00:00:00"/>
    <x v="0"/>
  </r>
  <r>
    <n v="1160"/>
    <n v="1970"/>
    <x v="14"/>
    <x v="0"/>
    <x v="2"/>
    <x v="950"/>
    <n v="1"/>
    <n v="1"/>
    <d v="2013-08-23T00:00:00"/>
    <x v="0"/>
  </r>
  <r>
    <n v="9214"/>
    <n v="1991"/>
    <x v="42"/>
    <x v="0"/>
    <x v="2"/>
    <x v="951"/>
    <n v="0"/>
    <n v="0"/>
    <d v="2013-08-16T00:00:00"/>
    <x v="0"/>
  </r>
  <r>
    <n v="273"/>
    <n v="1970"/>
    <x v="14"/>
    <x v="3"/>
    <x v="2"/>
    <x v="952"/>
    <n v="1"/>
    <n v="1"/>
    <d v="2013-07-16T00:00:00"/>
    <x v="4"/>
  </r>
  <r>
    <n v="851"/>
    <n v="1972"/>
    <x v="25"/>
    <x v="3"/>
    <x v="2"/>
    <x v="378"/>
    <n v="1"/>
    <n v="1"/>
    <d v="2013-07-09T00:00:00"/>
    <x v="1"/>
  </r>
  <r>
    <n v="9729"/>
    <n v="1955"/>
    <x v="15"/>
    <x v="0"/>
    <x v="4"/>
    <x v="953"/>
    <n v="1"/>
    <n v="1"/>
    <d v="2013-06-02T00:00:00"/>
    <x v="4"/>
  </r>
  <r>
    <n v="9665"/>
    <n v="1957"/>
    <x v="2"/>
    <x v="1"/>
    <x v="0"/>
    <x v="954"/>
    <n v="0"/>
    <n v="1"/>
    <d v="2013-04-27T00:00:00"/>
    <x v="6"/>
  </r>
  <r>
    <n v="2620"/>
    <n v="1974"/>
    <x v="16"/>
    <x v="1"/>
    <x v="2"/>
    <x v="955"/>
    <n v="1"/>
    <n v="0"/>
    <d v="2013-04-13T00:00:00"/>
    <x v="6"/>
  </r>
  <r>
    <n v="8254"/>
    <n v="1974"/>
    <x v="16"/>
    <x v="1"/>
    <x v="2"/>
    <x v="955"/>
    <n v="1"/>
    <n v="0"/>
    <d v="2013-04-13T00:00:00"/>
    <x v="4"/>
  </r>
  <r>
    <n v="3852"/>
    <n v="1961"/>
    <x v="23"/>
    <x v="3"/>
    <x v="3"/>
    <x v="956"/>
    <n v="1"/>
    <n v="1"/>
    <d v="2013-03-08T00:00:00"/>
    <x v="5"/>
  </r>
  <r>
    <n v="1000"/>
    <n v="1961"/>
    <x v="23"/>
    <x v="3"/>
    <x v="3"/>
    <x v="956"/>
    <n v="1"/>
    <n v="1"/>
    <d v="2013-03-08T00:00:00"/>
    <x v="0"/>
  </r>
  <r>
    <n v="3099"/>
    <n v="1970"/>
    <x v="14"/>
    <x v="0"/>
    <x v="0"/>
    <x v="957"/>
    <n v="1"/>
    <n v="1"/>
    <d v="2013-02-25T00:00:00"/>
    <x v="0"/>
  </r>
  <r>
    <n v="6318"/>
    <n v="1988"/>
    <x v="4"/>
    <x v="0"/>
    <x v="2"/>
    <x v="958"/>
    <n v="0"/>
    <n v="0"/>
    <d v="2013-01-13T00:00:00"/>
    <x v="1"/>
  </r>
  <r>
    <n v="5396"/>
    <n v="1988"/>
    <x v="4"/>
    <x v="0"/>
    <x v="2"/>
    <x v="958"/>
    <n v="0"/>
    <n v="0"/>
    <d v="2013-01-13T00:00:00"/>
    <x v="3"/>
  </r>
  <r>
    <n v="7966"/>
    <n v="1959"/>
    <x v="8"/>
    <x v="0"/>
    <x v="1"/>
    <x v="959"/>
    <n v="1"/>
    <n v="1"/>
    <d v="2013-01-08T00:00:00"/>
    <x v="0"/>
  </r>
  <r>
    <n v="454"/>
    <n v="1980"/>
    <x v="9"/>
    <x v="0"/>
    <x v="3"/>
    <x v="960"/>
    <n v="1"/>
    <n v="0"/>
    <d v="2012-11-14T00:00:00"/>
    <x v="6"/>
  </r>
  <r>
    <n v="309"/>
    <n v="1961"/>
    <x v="33"/>
    <x v="1"/>
    <x v="3"/>
    <x v="961"/>
    <n v="0"/>
    <n v="1"/>
    <d v="2012-10-16T00:00:00"/>
    <x v="6"/>
  </r>
  <r>
    <n v="3571"/>
    <n v="1961"/>
    <x v="33"/>
    <x v="1"/>
    <x v="3"/>
    <x v="961"/>
    <n v="0"/>
    <n v="1"/>
    <d v="2012-10-16T00:00:00"/>
    <x v="0"/>
  </r>
  <r>
    <n v="8395"/>
    <n v="1961"/>
    <x v="33"/>
    <x v="0"/>
    <x v="1"/>
    <x v="962"/>
    <n v="0"/>
    <n v="0"/>
    <d v="2012-08-20T00:00:00"/>
    <x v="6"/>
  </r>
  <r>
    <n v="2591"/>
    <n v="1959"/>
    <x v="11"/>
    <x v="0"/>
    <x v="4"/>
    <x v="963"/>
    <n v="0"/>
    <n v="1"/>
    <d v="2014-06-22T00:00:00"/>
    <x v="2"/>
  </r>
  <r>
    <n v="1640"/>
    <n v="1954"/>
    <x v="5"/>
    <x v="0"/>
    <x v="0"/>
    <x v="964"/>
    <n v="1"/>
    <n v="1"/>
    <d v="2014-06-22T00:00:00"/>
    <x v="0"/>
  </r>
  <r>
    <n v="810"/>
    <n v="1975"/>
    <x v="16"/>
    <x v="0"/>
    <x v="2"/>
    <x v="965"/>
    <n v="0"/>
    <n v="1"/>
    <d v="2014-05-12T00:00:00"/>
    <x v="0"/>
  </r>
  <r>
    <n v="9423"/>
    <n v="1979"/>
    <x v="34"/>
    <x v="3"/>
    <x v="2"/>
    <x v="966"/>
    <n v="1"/>
    <n v="0"/>
    <d v="2014-02-23T00:00:00"/>
    <x v="0"/>
  </r>
  <r>
    <n v="4345"/>
    <n v="1964"/>
    <x v="29"/>
    <x v="2"/>
    <x v="1"/>
    <x v="120"/>
    <n v="1"/>
    <n v="1"/>
    <d v="2014-01-12T00:00:00"/>
    <x v="3"/>
  </r>
  <r>
    <n v="89"/>
    <n v="1975"/>
    <x v="32"/>
    <x v="2"/>
    <x v="2"/>
    <x v="967"/>
    <n v="1"/>
    <n v="0"/>
    <d v="2013-12-09T00:00:00"/>
    <x v="6"/>
  </r>
  <r>
    <n v="5294"/>
    <n v="1989"/>
    <x v="46"/>
    <x v="0"/>
    <x v="1"/>
    <x v="968"/>
    <n v="1"/>
    <n v="0"/>
    <d v="2013-11-20T00:00:00"/>
    <x v="0"/>
  </r>
  <r>
    <n v="1321"/>
    <n v="1974"/>
    <x v="16"/>
    <x v="0"/>
    <x v="2"/>
    <x v="969"/>
    <n v="1"/>
    <n v="0"/>
    <d v="2013-11-04T00:00:00"/>
    <x v="1"/>
  </r>
  <r>
    <n v="2686"/>
    <n v="1969"/>
    <x v="0"/>
    <x v="4"/>
    <x v="3"/>
    <x v="970"/>
    <n v="0"/>
    <n v="0"/>
    <d v="2013-10-21T00:00:00"/>
    <x v="3"/>
  </r>
  <r>
    <n v="1215"/>
    <n v="1978"/>
    <x v="34"/>
    <x v="0"/>
    <x v="3"/>
    <x v="971"/>
    <n v="0"/>
    <n v="0"/>
    <d v="2013-10-08T00:00:00"/>
    <x v="0"/>
  </r>
  <r>
    <n v="9283"/>
    <n v="1978"/>
    <x v="34"/>
    <x v="0"/>
    <x v="1"/>
    <x v="972"/>
    <n v="1"/>
    <n v="2"/>
    <d v="2013-09-12T00:00:00"/>
    <x v="1"/>
  </r>
  <r>
    <n v="3120"/>
    <n v="1981"/>
    <x v="9"/>
    <x v="0"/>
    <x v="3"/>
    <x v="973"/>
    <n v="1"/>
    <n v="0"/>
    <d v="2013-08-28T00:00:00"/>
    <x v="1"/>
  </r>
  <r>
    <n v="5868"/>
    <n v="1980"/>
    <x v="40"/>
    <x v="0"/>
    <x v="2"/>
    <x v="974"/>
    <n v="1"/>
    <n v="0"/>
    <d v="2013-08-22T00:00:00"/>
    <x v="1"/>
  </r>
  <r>
    <n v="8143"/>
    <n v="1985"/>
    <x v="17"/>
    <x v="1"/>
    <x v="1"/>
    <x v="975"/>
    <n v="0"/>
    <n v="0"/>
    <d v="2013-07-30T00:00:00"/>
    <x v="0"/>
  </r>
  <r>
    <n v="3479"/>
    <n v="1950"/>
    <x v="41"/>
    <x v="0"/>
    <x v="1"/>
    <x v="976"/>
    <n v="0"/>
    <n v="0"/>
    <d v="2013-07-19T00:00:00"/>
    <x v="1"/>
  </r>
  <r>
    <n v="7214"/>
    <n v="1957"/>
    <x v="2"/>
    <x v="0"/>
    <x v="2"/>
    <x v="762"/>
    <n v="0"/>
    <n v="0"/>
    <d v="2013-07-05T00:00:00"/>
    <x v="0"/>
  </r>
  <r>
    <n v="5543"/>
    <n v="1966"/>
    <x v="3"/>
    <x v="0"/>
    <x v="3"/>
    <x v="977"/>
    <n v="0"/>
    <n v="1"/>
    <d v="2013-06-24T00:00:00"/>
    <x v="0"/>
  </r>
  <r>
    <n v="9347"/>
    <n v="1956"/>
    <x v="31"/>
    <x v="3"/>
    <x v="3"/>
    <x v="978"/>
    <n v="0"/>
    <n v="1"/>
    <d v="2013-06-21T00:00:00"/>
    <x v="0"/>
  </r>
  <r>
    <n v="10160"/>
    <n v="1956"/>
    <x v="31"/>
    <x v="3"/>
    <x v="3"/>
    <x v="978"/>
    <n v="0"/>
    <n v="1"/>
    <d v="2013-06-21T00:00:00"/>
    <x v="0"/>
  </r>
  <r>
    <n v="1406"/>
    <n v="1975"/>
    <x v="32"/>
    <x v="0"/>
    <x v="1"/>
    <x v="979"/>
    <n v="1"/>
    <n v="1"/>
    <d v="2013-02-12T00:00:00"/>
    <x v="0"/>
  </r>
  <r>
    <n v="7019"/>
    <n v="1963"/>
    <x v="29"/>
    <x v="0"/>
    <x v="3"/>
    <x v="980"/>
    <n v="1"/>
    <n v="1"/>
    <d v="2013-01-23T00:00:00"/>
    <x v="6"/>
  </r>
  <r>
    <n v="2157"/>
    <n v="1972"/>
    <x v="25"/>
    <x v="0"/>
    <x v="3"/>
    <x v="981"/>
    <n v="1"/>
    <n v="1"/>
    <d v="2013-01-12T00:00:00"/>
    <x v="1"/>
  </r>
  <r>
    <n v="8939"/>
    <n v="1959"/>
    <x v="1"/>
    <x v="0"/>
    <x v="0"/>
    <x v="982"/>
    <n v="0"/>
    <n v="1"/>
    <d v="2012-12-16T00:00:00"/>
    <x v="0"/>
  </r>
  <r>
    <n v="10250"/>
    <n v="1947"/>
    <x v="37"/>
    <x v="4"/>
    <x v="3"/>
    <x v="983"/>
    <n v="0"/>
    <n v="0"/>
    <d v="2012-11-20T00:00:00"/>
    <x v="0"/>
  </r>
  <r>
    <n v="1272"/>
    <n v="1965"/>
    <x v="3"/>
    <x v="3"/>
    <x v="1"/>
    <x v="984"/>
    <n v="0"/>
    <n v="1"/>
    <d v="2012-10-21T00:00:00"/>
    <x v="3"/>
  </r>
  <r>
    <n v="3007"/>
    <n v="1966"/>
    <x v="45"/>
    <x v="0"/>
    <x v="3"/>
    <x v="985"/>
    <n v="1"/>
    <n v="1"/>
    <d v="2012-10-04T00:00:00"/>
    <x v="5"/>
  </r>
  <r>
    <n v="5513"/>
    <n v="1966"/>
    <x v="45"/>
    <x v="0"/>
    <x v="3"/>
    <x v="985"/>
    <n v="1"/>
    <n v="1"/>
    <d v="2012-10-04T00:00:00"/>
    <x v="0"/>
  </r>
  <r>
    <n v="679"/>
    <n v="1957"/>
    <x v="11"/>
    <x v="1"/>
    <x v="2"/>
    <x v="986"/>
    <n v="1"/>
    <n v="1"/>
    <d v="2012-09-20T00:00:00"/>
    <x v="0"/>
  </r>
  <r>
    <n v="8876"/>
    <n v="1963"/>
    <x v="35"/>
    <x v="1"/>
    <x v="3"/>
    <x v="987"/>
    <n v="1"/>
    <n v="1"/>
    <d v="2012-08-08T00:00:00"/>
    <x v="0"/>
  </r>
  <r>
    <n v="10827"/>
    <n v="1967"/>
    <x v="24"/>
    <x v="1"/>
    <x v="2"/>
    <x v="988"/>
    <n v="1"/>
    <n v="1"/>
    <d v="2012-08-07T00:00:00"/>
    <x v="3"/>
  </r>
  <r>
    <n v="7300"/>
    <n v="1952"/>
    <x v="28"/>
    <x v="0"/>
    <x v="0"/>
    <x v="989"/>
    <n v="0"/>
    <n v="1"/>
    <d v="2014-06-29T00:00:00"/>
    <x v="5"/>
  </r>
  <r>
    <n v="4268"/>
    <n v="1959"/>
    <x v="11"/>
    <x v="0"/>
    <x v="2"/>
    <x v="990"/>
    <n v="0"/>
    <n v="1"/>
    <d v="2014-06-09T00:00:00"/>
    <x v="2"/>
  </r>
  <r>
    <n v="4603"/>
    <n v="1960"/>
    <x v="8"/>
    <x v="1"/>
    <x v="2"/>
    <x v="991"/>
    <n v="0"/>
    <n v="1"/>
    <d v="2014-01-31T00:00:00"/>
    <x v="0"/>
  </r>
  <r>
    <n v="8659"/>
    <n v="1952"/>
    <x v="28"/>
    <x v="1"/>
    <x v="3"/>
    <x v="992"/>
    <n v="0"/>
    <n v="1"/>
    <d v="2014-01-21T00:00:00"/>
    <x v="4"/>
  </r>
  <r>
    <n v="10708"/>
    <n v="1978"/>
    <x v="34"/>
    <x v="2"/>
    <x v="1"/>
    <x v="993"/>
    <n v="1"/>
    <n v="0"/>
    <d v="2013-12-28T00:00:00"/>
    <x v="0"/>
  </r>
  <r>
    <n v="1176"/>
    <n v="1973"/>
    <x v="19"/>
    <x v="0"/>
    <x v="2"/>
    <x v="994"/>
    <n v="1"/>
    <n v="0"/>
    <d v="2013-09-22T00:00:00"/>
    <x v="0"/>
  </r>
  <r>
    <n v="10380"/>
    <n v="1972"/>
    <x v="25"/>
    <x v="3"/>
    <x v="2"/>
    <x v="995"/>
    <n v="1"/>
    <n v="0"/>
    <d v="2013-09-20T00:00:00"/>
    <x v="5"/>
  </r>
  <r>
    <n v="7037"/>
    <n v="1974"/>
    <x v="16"/>
    <x v="1"/>
    <x v="2"/>
    <x v="996"/>
    <n v="1"/>
    <n v="0"/>
    <d v="2013-08-11T00:00:00"/>
    <x v="6"/>
  </r>
  <r>
    <n v="11096"/>
    <n v="1952"/>
    <x v="43"/>
    <x v="2"/>
    <x v="3"/>
    <x v="997"/>
    <n v="0"/>
    <n v="1"/>
    <d v="2013-08-08T00:00:00"/>
    <x v="0"/>
  </r>
  <r>
    <n v="6374"/>
    <n v="1954"/>
    <x v="12"/>
    <x v="1"/>
    <x v="2"/>
    <x v="998"/>
    <n v="0"/>
    <n v="1"/>
    <d v="2013-05-17T00:00:00"/>
    <x v="0"/>
  </r>
  <r>
    <n v="5552"/>
    <n v="1963"/>
    <x v="29"/>
    <x v="3"/>
    <x v="0"/>
    <x v="999"/>
    <n v="1"/>
    <n v="1"/>
    <d v="2013-05-13T00:00:00"/>
    <x v="6"/>
  </r>
  <r>
    <n v="2245"/>
    <n v="1969"/>
    <x v="0"/>
    <x v="3"/>
    <x v="2"/>
    <x v="1000"/>
    <n v="1"/>
    <n v="1"/>
    <d v="2013-04-22T00:00:00"/>
    <x v="0"/>
  </r>
  <r>
    <n v="6200"/>
    <n v="1951"/>
    <x v="28"/>
    <x v="0"/>
    <x v="2"/>
    <x v="1001"/>
    <n v="0"/>
    <n v="1"/>
    <d v="2013-04-08T00:00:00"/>
    <x v="0"/>
  </r>
  <r>
    <n v="9904"/>
    <n v="1956"/>
    <x v="31"/>
    <x v="0"/>
    <x v="2"/>
    <x v="1002"/>
    <n v="0"/>
    <n v="1"/>
    <d v="2013-03-29T00:00:00"/>
    <x v="1"/>
  </r>
  <r>
    <n v="10031"/>
    <n v="1976"/>
    <x v="13"/>
    <x v="1"/>
    <x v="2"/>
    <x v="1003"/>
    <n v="1"/>
    <n v="1"/>
    <d v="2013-02-10T00:00:00"/>
    <x v="6"/>
  </r>
  <r>
    <n v="6642"/>
    <n v="1961"/>
    <x v="23"/>
    <x v="0"/>
    <x v="0"/>
    <x v="1004"/>
    <n v="2"/>
    <n v="1"/>
    <d v="2013-01-23T00:00:00"/>
    <x v="6"/>
  </r>
  <r>
    <n v="10882"/>
    <n v="1976"/>
    <x v="10"/>
    <x v="0"/>
    <x v="2"/>
    <x v="1005"/>
    <n v="0"/>
    <n v="1"/>
    <d v="2012-11-09T00:00:00"/>
    <x v="0"/>
  </r>
  <r>
    <n v="5636"/>
    <n v="1963"/>
    <x v="35"/>
    <x v="0"/>
    <x v="1"/>
    <x v="1006"/>
    <n v="0"/>
    <n v="0"/>
    <d v="2012-11-09T00:00:00"/>
    <x v="5"/>
  </r>
  <r>
    <n v="8692"/>
    <n v="1952"/>
    <x v="5"/>
    <x v="0"/>
    <x v="3"/>
    <x v="1007"/>
    <n v="1"/>
    <n v="1"/>
    <d v="2012-09-12T00:00:00"/>
    <x v="0"/>
  </r>
  <r>
    <n v="8091"/>
    <n v="1956"/>
    <x v="2"/>
    <x v="0"/>
    <x v="2"/>
    <x v="1008"/>
    <n v="0"/>
    <n v="1"/>
    <d v="2012-09-02T00:00:00"/>
    <x v="5"/>
  </r>
  <r>
    <n v="8080"/>
    <n v="1986"/>
    <x v="21"/>
    <x v="0"/>
    <x v="1"/>
    <x v="1009"/>
    <n v="0"/>
    <n v="0"/>
    <d v="2012-08-17T00:00:00"/>
    <x v="5"/>
  </r>
  <r>
    <n v="8370"/>
    <n v="1976"/>
    <x v="10"/>
    <x v="2"/>
    <x v="3"/>
    <x v="1010"/>
    <n v="0"/>
    <n v="1"/>
    <d v="2012-08-02T00:00:00"/>
    <x v="1"/>
  </r>
  <r>
    <n v="4550"/>
    <n v="1966"/>
    <x v="36"/>
    <x v="3"/>
    <x v="3"/>
    <x v="1011"/>
    <n v="0"/>
    <n v="1"/>
    <d v="2014-06-24T00:00:00"/>
    <x v="0"/>
  </r>
  <r>
    <n v="3381"/>
    <n v="1953"/>
    <x v="43"/>
    <x v="3"/>
    <x v="2"/>
    <x v="1012"/>
    <n v="1"/>
    <n v="1"/>
    <d v="2014-06-08T00:00:00"/>
    <x v="1"/>
  </r>
  <r>
    <n v="10556"/>
    <n v="1959"/>
    <x v="11"/>
    <x v="0"/>
    <x v="2"/>
    <x v="1013"/>
    <n v="0"/>
    <n v="1"/>
    <d v="2014-05-24T00:00:00"/>
    <x v="0"/>
  </r>
  <r>
    <n v="9467"/>
    <n v="1984"/>
    <x v="26"/>
    <x v="0"/>
    <x v="1"/>
    <x v="1014"/>
    <n v="1"/>
    <n v="0"/>
    <d v="2014-05-11T00:00:00"/>
    <x v="0"/>
  </r>
  <r>
    <n v="2891"/>
    <n v="1963"/>
    <x v="29"/>
    <x v="0"/>
    <x v="0"/>
    <x v="1015"/>
    <n v="0"/>
    <n v="1"/>
    <d v="2013-10-18T00:00:00"/>
    <x v="2"/>
  </r>
  <r>
    <n v="5011"/>
    <n v="1963"/>
    <x v="29"/>
    <x v="0"/>
    <x v="0"/>
    <x v="1015"/>
    <n v="0"/>
    <n v="1"/>
    <d v="2013-10-18T00:00:00"/>
    <x v="0"/>
  </r>
  <r>
    <n v="8140"/>
    <n v="1973"/>
    <x v="19"/>
    <x v="0"/>
    <x v="3"/>
    <x v="1016"/>
    <n v="1"/>
    <n v="0"/>
    <d v="2013-10-03T00:00:00"/>
    <x v="3"/>
  </r>
  <r>
    <n v="11039"/>
    <n v="1975"/>
    <x v="32"/>
    <x v="0"/>
    <x v="2"/>
    <x v="1017"/>
    <n v="0"/>
    <n v="1"/>
    <d v="2013-09-17T00:00:00"/>
    <x v="0"/>
  </r>
  <r>
    <n v="78"/>
    <n v="1969"/>
    <x v="0"/>
    <x v="0"/>
    <x v="2"/>
    <x v="1018"/>
    <n v="1"/>
    <n v="0"/>
    <d v="2013-09-15T00:00:00"/>
    <x v="0"/>
  </r>
  <r>
    <n v="5517"/>
    <n v="1969"/>
    <x v="0"/>
    <x v="0"/>
    <x v="2"/>
    <x v="1018"/>
    <n v="1"/>
    <n v="0"/>
    <d v="2013-09-15T00:00:00"/>
    <x v="3"/>
  </r>
  <r>
    <n v="5290"/>
    <n v="1964"/>
    <x v="35"/>
    <x v="1"/>
    <x v="2"/>
    <x v="1019"/>
    <n v="1"/>
    <n v="1"/>
    <d v="2013-08-14T00:00:00"/>
    <x v="1"/>
  </r>
  <r>
    <n v="4128"/>
    <n v="1962"/>
    <x v="33"/>
    <x v="1"/>
    <x v="3"/>
    <x v="1020"/>
    <n v="0"/>
    <n v="1"/>
    <d v="2013-07-20T00:00:00"/>
    <x v="6"/>
  </r>
  <r>
    <n v="8534"/>
    <n v="1952"/>
    <x v="43"/>
    <x v="0"/>
    <x v="2"/>
    <x v="1021"/>
    <n v="0"/>
    <n v="2"/>
    <d v="2013-07-16T00:00:00"/>
    <x v="0"/>
  </r>
  <r>
    <n v="9592"/>
    <n v="1983"/>
    <x v="26"/>
    <x v="0"/>
    <x v="3"/>
    <x v="1022"/>
    <n v="1"/>
    <n v="0"/>
    <d v="2013-06-30T00:00:00"/>
    <x v="0"/>
  </r>
  <r>
    <n v="8957"/>
    <n v="1952"/>
    <x v="43"/>
    <x v="2"/>
    <x v="1"/>
    <x v="1023"/>
    <n v="1"/>
    <n v="1"/>
    <d v="2013-06-10T00:00:00"/>
    <x v="6"/>
  </r>
  <r>
    <n v="9308"/>
    <n v="1954"/>
    <x v="12"/>
    <x v="0"/>
    <x v="2"/>
    <x v="1024"/>
    <n v="0"/>
    <n v="0"/>
    <d v="2013-05-11T00:00:00"/>
    <x v="6"/>
  </r>
  <r>
    <n v="544"/>
    <n v="1954"/>
    <x v="12"/>
    <x v="0"/>
    <x v="2"/>
    <x v="1024"/>
    <n v="0"/>
    <n v="0"/>
    <d v="2013-05-11T00:00:00"/>
    <x v="0"/>
  </r>
  <r>
    <n v="5989"/>
    <n v="1959"/>
    <x v="8"/>
    <x v="2"/>
    <x v="0"/>
    <x v="1025"/>
    <n v="0"/>
    <n v="1"/>
    <d v="2013-04-16T00:00:00"/>
    <x v="1"/>
  </r>
  <r>
    <n v="635"/>
    <n v="1966"/>
    <x v="3"/>
    <x v="3"/>
    <x v="2"/>
    <x v="1026"/>
    <n v="1"/>
    <n v="1"/>
    <d v="2013-03-19T00:00:00"/>
    <x v="0"/>
  </r>
  <r>
    <n v="6673"/>
    <n v="1965"/>
    <x v="36"/>
    <x v="0"/>
    <x v="1"/>
    <x v="1027"/>
    <n v="0"/>
    <n v="0"/>
    <d v="2013-03-19T00:00:00"/>
    <x v="2"/>
  </r>
  <r>
    <n v="1710"/>
    <n v="1978"/>
    <x v="34"/>
    <x v="0"/>
    <x v="1"/>
    <x v="1028"/>
    <n v="1"/>
    <n v="0"/>
    <d v="2013-03-07T00:00:00"/>
    <x v="0"/>
  </r>
  <r>
    <n v="523"/>
    <n v="1989"/>
    <x v="46"/>
    <x v="0"/>
    <x v="2"/>
    <x v="1029"/>
    <n v="1"/>
    <n v="0"/>
    <d v="2013-01-31T00:00:00"/>
    <x v="0"/>
  </r>
  <r>
    <n v="8977"/>
    <n v="1985"/>
    <x v="17"/>
    <x v="4"/>
    <x v="1"/>
    <x v="1030"/>
    <n v="0"/>
    <n v="0"/>
    <d v="2013-01-12T00:00:00"/>
    <x v="0"/>
  </r>
  <r>
    <n v="9736"/>
    <n v="1980"/>
    <x v="9"/>
    <x v="0"/>
    <x v="2"/>
    <x v="1031"/>
    <n v="1"/>
    <n v="1"/>
    <d v="2012-12-24T00:00:00"/>
    <x v="2"/>
  </r>
  <r>
    <n v="1544"/>
    <n v="1967"/>
    <x v="24"/>
    <x v="3"/>
    <x v="0"/>
    <x v="1032"/>
    <n v="0"/>
    <n v="0"/>
    <d v="2012-12-22T00:00:00"/>
    <x v="1"/>
  </r>
  <r>
    <n v="6575"/>
    <n v="1981"/>
    <x v="30"/>
    <x v="0"/>
    <x v="3"/>
    <x v="1033"/>
    <n v="1"/>
    <n v="1"/>
    <d v="2012-10-27T00:00:00"/>
    <x v="6"/>
  </r>
  <r>
    <n v="6147"/>
    <n v="1971"/>
    <x v="25"/>
    <x v="0"/>
    <x v="0"/>
    <x v="1034"/>
    <n v="1"/>
    <n v="0"/>
    <d v="2012-10-18T00:00:00"/>
    <x v="4"/>
  </r>
  <r>
    <n v="6354"/>
    <n v="1984"/>
    <x v="17"/>
    <x v="0"/>
    <x v="3"/>
    <x v="1035"/>
    <n v="1"/>
    <n v="0"/>
    <d v="2012-08-31T00:00:00"/>
    <x v="0"/>
  </r>
  <r>
    <n v="4769"/>
    <n v="1977"/>
    <x v="13"/>
    <x v="3"/>
    <x v="3"/>
    <x v="1036"/>
    <n v="1"/>
    <n v="1"/>
    <d v="2014-06-18T00:00:00"/>
    <x v="0"/>
  </r>
  <r>
    <n v="7540"/>
    <n v="1952"/>
    <x v="28"/>
    <x v="0"/>
    <x v="2"/>
    <x v="1037"/>
    <n v="0"/>
    <n v="1"/>
    <d v="2014-05-25T00:00:00"/>
    <x v="0"/>
  </r>
  <r>
    <n v="5247"/>
    <n v="1955"/>
    <x v="12"/>
    <x v="1"/>
    <x v="2"/>
    <x v="1038"/>
    <n v="1"/>
    <n v="1"/>
    <d v="2014-05-10T00:00:00"/>
    <x v="0"/>
  </r>
  <r>
    <n v="5987"/>
    <n v="1989"/>
    <x v="4"/>
    <x v="2"/>
    <x v="3"/>
    <x v="1039"/>
    <n v="1"/>
    <n v="0"/>
    <d v="2014-05-04T00:00:00"/>
    <x v="0"/>
  </r>
  <r>
    <n v="9960"/>
    <n v="1991"/>
    <x v="20"/>
    <x v="4"/>
    <x v="1"/>
    <x v="1040"/>
    <n v="1"/>
    <n v="0"/>
    <d v="2014-04-30T00:00:00"/>
    <x v="6"/>
  </r>
  <r>
    <n v="10972"/>
    <n v="1949"/>
    <x v="37"/>
    <x v="0"/>
    <x v="4"/>
    <x v="1041"/>
    <n v="0"/>
    <n v="0"/>
    <d v="2014-03-10T00:00:00"/>
    <x v="0"/>
  </r>
  <r>
    <n v="1399"/>
    <n v="1958"/>
    <x v="2"/>
    <x v="0"/>
    <x v="2"/>
    <x v="1042"/>
    <n v="0"/>
    <n v="0"/>
    <d v="2014-01-21T00:00:00"/>
    <x v="0"/>
  </r>
  <r>
    <n v="2698"/>
    <n v="1976"/>
    <x v="13"/>
    <x v="0"/>
    <x v="1"/>
    <x v="137"/>
    <n v="0"/>
    <n v="1"/>
    <d v="2013-11-07T00:00:00"/>
    <x v="2"/>
  </r>
  <r>
    <n v="6340"/>
    <n v="1985"/>
    <x v="17"/>
    <x v="0"/>
    <x v="1"/>
    <x v="1043"/>
    <n v="1"/>
    <n v="0"/>
    <d v="2013-10-27T00:00:00"/>
    <x v="6"/>
  </r>
  <r>
    <n v="4107"/>
    <n v="1948"/>
    <x v="37"/>
    <x v="1"/>
    <x v="3"/>
    <x v="1044"/>
    <n v="0"/>
    <n v="2"/>
    <d v="2013-10-08T00:00:00"/>
    <x v="0"/>
  </r>
  <r>
    <n v="10906"/>
    <n v="1948"/>
    <x v="37"/>
    <x v="1"/>
    <x v="3"/>
    <x v="1044"/>
    <n v="0"/>
    <n v="2"/>
    <d v="2013-10-08T00:00:00"/>
    <x v="6"/>
  </r>
  <r>
    <n v="2557"/>
    <n v="1970"/>
    <x v="14"/>
    <x v="3"/>
    <x v="1"/>
    <x v="1045"/>
    <n v="1"/>
    <n v="0"/>
    <d v="2013-08-29T00:00:00"/>
    <x v="0"/>
  </r>
  <r>
    <n v="8786"/>
    <n v="1956"/>
    <x v="31"/>
    <x v="3"/>
    <x v="2"/>
    <x v="1046"/>
    <n v="0"/>
    <n v="1"/>
    <d v="2013-05-26T00:00:00"/>
    <x v="4"/>
  </r>
  <r>
    <n v="7187"/>
    <n v="1969"/>
    <x v="0"/>
    <x v="3"/>
    <x v="3"/>
    <x v="120"/>
    <n v="1"/>
    <n v="1"/>
    <d v="2013-05-18T00:00:00"/>
    <x v="3"/>
  </r>
  <r>
    <n v="6119"/>
    <n v="1963"/>
    <x v="29"/>
    <x v="1"/>
    <x v="1"/>
    <x v="1047"/>
    <n v="1"/>
    <n v="1"/>
    <d v="2013-05-10T00:00:00"/>
    <x v="0"/>
  </r>
  <r>
    <n v="2980"/>
    <n v="1952"/>
    <x v="43"/>
    <x v="3"/>
    <x v="1"/>
    <x v="1048"/>
    <n v="1"/>
    <n v="1"/>
    <d v="2013-03-22T00:00:00"/>
    <x v="1"/>
  </r>
  <r>
    <n v="3850"/>
    <n v="1963"/>
    <x v="35"/>
    <x v="4"/>
    <x v="3"/>
    <x v="1049"/>
    <n v="0"/>
    <n v="1"/>
    <d v="2012-12-07T00:00:00"/>
    <x v="5"/>
  </r>
  <r>
    <n v="1077"/>
    <n v="1974"/>
    <x v="32"/>
    <x v="0"/>
    <x v="3"/>
    <x v="1050"/>
    <n v="0"/>
    <n v="0"/>
    <d v="2012-12-05T00:00:00"/>
    <x v="0"/>
  </r>
  <r>
    <n v="9733"/>
    <n v="1978"/>
    <x v="7"/>
    <x v="4"/>
    <x v="3"/>
    <x v="1051"/>
    <n v="1"/>
    <n v="0"/>
    <d v="2012-09-09T00:00:00"/>
    <x v="5"/>
  </r>
  <r>
    <n v="8462"/>
    <n v="1978"/>
    <x v="7"/>
    <x v="4"/>
    <x v="3"/>
    <x v="1051"/>
    <n v="1"/>
    <n v="0"/>
    <d v="2012-09-09T00:00:00"/>
    <x v="0"/>
  </r>
  <r>
    <n v="4764"/>
    <n v="1952"/>
    <x v="5"/>
    <x v="3"/>
    <x v="3"/>
    <x v="1052"/>
    <n v="1"/>
    <n v="1"/>
    <d v="2012-08-19T00:00:00"/>
    <x v="6"/>
  </r>
  <r>
    <n v="2223"/>
    <n v="1965"/>
    <x v="3"/>
    <x v="2"/>
    <x v="0"/>
    <x v="1053"/>
    <n v="0"/>
    <n v="1"/>
    <d v="2012-08-03T00:00:00"/>
    <x v="0"/>
  </r>
  <r>
    <n v="7788"/>
    <n v="1983"/>
    <x v="30"/>
    <x v="1"/>
    <x v="2"/>
    <x v="1054"/>
    <n v="1"/>
    <n v="0"/>
    <d v="2014-06-04T00:00:00"/>
    <x v="0"/>
  </r>
  <r>
    <n v="5827"/>
    <n v="1958"/>
    <x v="2"/>
    <x v="0"/>
    <x v="0"/>
    <x v="1055"/>
    <n v="1"/>
    <n v="1"/>
    <d v="2014-04-16T00:00:00"/>
    <x v="6"/>
  </r>
  <r>
    <n v="2958"/>
    <n v="1978"/>
    <x v="10"/>
    <x v="0"/>
    <x v="2"/>
    <x v="1056"/>
    <n v="2"/>
    <n v="0"/>
    <d v="2014-02-24T00:00:00"/>
    <x v="0"/>
  </r>
  <r>
    <n v="4954"/>
    <n v="1956"/>
    <x v="15"/>
    <x v="0"/>
    <x v="2"/>
    <x v="1057"/>
    <n v="1"/>
    <n v="1"/>
    <d v="2014-01-21T00:00:00"/>
    <x v="0"/>
  </r>
  <r>
    <n v="3139"/>
    <n v="1982"/>
    <x v="30"/>
    <x v="2"/>
    <x v="1"/>
    <x v="1058"/>
    <n v="0"/>
    <n v="0"/>
    <d v="2013-12-30T00:00:00"/>
    <x v="6"/>
  </r>
  <r>
    <n v="9952"/>
    <n v="1947"/>
    <x v="6"/>
    <x v="3"/>
    <x v="3"/>
    <x v="1059"/>
    <n v="0"/>
    <n v="0"/>
    <d v="2013-12-11T00:00:00"/>
    <x v="6"/>
  </r>
  <r>
    <n v="8180"/>
    <n v="1952"/>
    <x v="43"/>
    <x v="3"/>
    <x v="0"/>
    <x v="1060"/>
    <n v="1"/>
    <n v="1"/>
    <d v="2013-11-15T00:00:00"/>
    <x v="2"/>
  </r>
  <r>
    <n v="3276"/>
    <n v="1976"/>
    <x v="13"/>
    <x v="2"/>
    <x v="3"/>
    <x v="1061"/>
    <n v="1"/>
    <n v="0"/>
    <d v="2013-10-25T00:00:00"/>
    <x v="6"/>
  </r>
  <r>
    <n v="4994"/>
    <n v="1943"/>
    <x v="50"/>
    <x v="3"/>
    <x v="1"/>
    <x v="1062"/>
    <n v="0"/>
    <n v="0"/>
    <d v="2013-10-01T00:00:00"/>
    <x v="0"/>
  </r>
  <r>
    <n v="3598"/>
    <n v="1972"/>
    <x v="25"/>
    <x v="0"/>
    <x v="2"/>
    <x v="1063"/>
    <n v="0"/>
    <n v="1"/>
    <d v="2013-05-23T00:00:00"/>
    <x v="0"/>
  </r>
  <r>
    <n v="945"/>
    <n v="1965"/>
    <x v="36"/>
    <x v="0"/>
    <x v="3"/>
    <x v="1064"/>
    <n v="0"/>
    <n v="1"/>
    <d v="2013-05-22T00:00:00"/>
    <x v="0"/>
  </r>
  <r>
    <n v="5048"/>
    <n v="1971"/>
    <x v="18"/>
    <x v="1"/>
    <x v="1"/>
    <x v="1065"/>
    <n v="2"/>
    <n v="0"/>
    <d v="2013-05-11T00:00:00"/>
    <x v="6"/>
  </r>
  <r>
    <n v="6214"/>
    <n v="1982"/>
    <x v="30"/>
    <x v="3"/>
    <x v="2"/>
    <x v="1066"/>
    <n v="1"/>
    <n v="0"/>
    <d v="2013-04-05T00:00:00"/>
    <x v="0"/>
  </r>
  <r>
    <n v="6230"/>
    <n v="1971"/>
    <x v="18"/>
    <x v="0"/>
    <x v="0"/>
    <x v="1067"/>
    <n v="1"/>
    <n v="1"/>
    <d v="2013-02-15T00:00:00"/>
    <x v="0"/>
  </r>
  <r>
    <n v="2968"/>
    <n v="1943"/>
    <x v="50"/>
    <x v="1"/>
    <x v="0"/>
    <x v="1068"/>
    <n v="0"/>
    <n v="0"/>
    <d v="2013-02-01T00:00:00"/>
    <x v="3"/>
  </r>
  <r>
    <n v="8800"/>
    <n v="1943"/>
    <x v="50"/>
    <x v="1"/>
    <x v="0"/>
    <x v="1068"/>
    <n v="0"/>
    <n v="0"/>
    <d v="2013-02-01T00:00:00"/>
    <x v="6"/>
  </r>
  <r>
    <n v="1907"/>
    <n v="1950"/>
    <x v="28"/>
    <x v="3"/>
    <x v="0"/>
    <x v="1069"/>
    <n v="0"/>
    <n v="1"/>
    <d v="2012-09-28T00:00:00"/>
    <x v="0"/>
  </r>
  <r>
    <n v="10478"/>
    <n v="1950"/>
    <x v="28"/>
    <x v="1"/>
    <x v="2"/>
    <x v="1070"/>
    <n v="1"/>
    <n v="1"/>
    <d v="2012-09-27T00:00:00"/>
    <x v="6"/>
  </r>
  <r>
    <n v="4188"/>
    <n v="1957"/>
    <x v="11"/>
    <x v="0"/>
    <x v="1"/>
    <x v="1071"/>
    <n v="0"/>
    <n v="1"/>
    <d v="2012-08-13T00:00:00"/>
    <x v="3"/>
  </r>
  <r>
    <n v="8720"/>
    <n v="1978"/>
    <x v="7"/>
    <x v="2"/>
    <x v="3"/>
    <x v="120"/>
    <n v="0"/>
    <n v="0"/>
    <d v="2012-08-12T00:00:00"/>
    <x v="5"/>
  </r>
  <r>
    <n v="2225"/>
    <n v="1977"/>
    <x v="13"/>
    <x v="0"/>
    <x v="0"/>
    <x v="1072"/>
    <n v="0"/>
    <n v="0"/>
    <d v="2014-06-07T00:00:00"/>
    <x v="3"/>
  </r>
  <r>
    <n v="4790"/>
    <n v="1958"/>
    <x v="2"/>
    <x v="0"/>
    <x v="0"/>
    <x v="1073"/>
    <n v="0"/>
    <n v="1"/>
    <d v="2014-06-02T00:00:00"/>
    <x v="0"/>
  </r>
  <r>
    <n v="1131"/>
    <n v="1967"/>
    <x v="3"/>
    <x v="1"/>
    <x v="1"/>
    <x v="1074"/>
    <n v="0"/>
    <n v="1"/>
    <d v="2014-04-05T00:00:00"/>
    <x v="6"/>
  </r>
  <r>
    <n v="202"/>
    <n v="1948"/>
    <x v="6"/>
    <x v="1"/>
    <x v="4"/>
    <x v="1075"/>
    <n v="0"/>
    <n v="0"/>
    <d v="2014-04-05T00:00:00"/>
    <x v="5"/>
  </r>
  <r>
    <n v="9589"/>
    <n v="1948"/>
    <x v="6"/>
    <x v="1"/>
    <x v="4"/>
    <x v="1075"/>
    <n v="0"/>
    <n v="0"/>
    <d v="2014-04-05T00:00:00"/>
    <x v="5"/>
  </r>
  <r>
    <n v="3900"/>
    <n v="1972"/>
    <x v="18"/>
    <x v="0"/>
    <x v="2"/>
    <x v="1076"/>
    <n v="0"/>
    <n v="1"/>
    <d v="2014-03-29T00:00:00"/>
    <x v="1"/>
  </r>
  <r>
    <n v="9958"/>
    <n v="1972"/>
    <x v="18"/>
    <x v="0"/>
    <x v="2"/>
    <x v="1076"/>
    <n v="0"/>
    <n v="1"/>
    <d v="2014-03-29T00:00:00"/>
    <x v="3"/>
  </r>
  <r>
    <n v="8955"/>
    <n v="1957"/>
    <x v="31"/>
    <x v="1"/>
    <x v="3"/>
    <x v="1077"/>
    <n v="0"/>
    <n v="2"/>
    <d v="2014-02-16T00:00:00"/>
    <x v="0"/>
  </r>
  <r>
    <n v="10033"/>
    <n v="1973"/>
    <x v="25"/>
    <x v="2"/>
    <x v="0"/>
    <x v="1078"/>
    <n v="1"/>
    <n v="0"/>
    <d v="2014-02-13T00:00:00"/>
    <x v="4"/>
  </r>
  <r>
    <n v="5751"/>
    <n v="1973"/>
    <x v="25"/>
    <x v="2"/>
    <x v="0"/>
    <x v="1078"/>
    <n v="1"/>
    <n v="0"/>
    <d v="2014-02-13T00:00:00"/>
    <x v="1"/>
  </r>
  <r>
    <n v="3308"/>
    <n v="1952"/>
    <x v="28"/>
    <x v="0"/>
    <x v="2"/>
    <x v="1079"/>
    <n v="1"/>
    <n v="1"/>
    <d v="2014-01-03T00:00:00"/>
    <x v="6"/>
  </r>
  <r>
    <n v="7297"/>
    <n v="1973"/>
    <x v="19"/>
    <x v="0"/>
    <x v="1"/>
    <x v="130"/>
    <n v="1"/>
    <n v="0"/>
    <d v="2013-12-26T00:00:00"/>
    <x v="6"/>
  </r>
  <r>
    <n v="8008"/>
    <n v="1983"/>
    <x v="26"/>
    <x v="0"/>
    <x v="3"/>
    <x v="1080"/>
    <n v="1"/>
    <n v="0"/>
    <d v="2013-12-09T00:00:00"/>
    <x v="0"/>
  </r>
  <r>
    <n v="1232"/>
    <n v="1982"/>
    <x v="30"/>
    <x v="1"/>
    <x v="3"/>
    <x v="1081"/>
    <n v="0"/>
    <n v="0"/>
    <d v="2013-10-25T00:00:00"/>
    <x v="4"/>
  </r>
  <r>
    <n v="2345"/>
    <n v="1982"/>
    <x v="30"/>
    <x v="1"/>
    <x v="3"/>
    <x v="1081"/>
    <n v="0"/>
    <n v="0"/>
    <d v="2013-10-25T00:00:00"/>
    <x v="3"/>
  </r>
  <r>
    <n v="1628"/>
    <n v="1971"/>
    <x v="18"/>
    <x v="0"/>
    <x v="3"/>
    <x v="1082"/>
    <n v="0"/>
    <n v="0"/>
    <d v="2013-10-24T00:00:00"/>
    <x v="6"/>
  </r>
  <r>
    <n v="5081"/>
    <n v="1967"/>
    <x v="45"/>
    <x v="2"/>
    <x v="3"/>
    <x v="1083"/>
    <n v="1"/>
    <n v="1"/>
    <d v="2013-10-20T00:00:00"/>
    <x v="0"/>
  </r>
  <r>
    <n v="839"/>
    <n v="1975"/>
    <x v="32"/>
    <x v="1"/>
    <x v="2"/>
    <x v="1084"/>
    <n v="1"/>
    <n v="0"/>
    <d v="2013-09-25T00:00:00"/>
    <x v="0"/>
  </r>
  <r>
    <n v="3706"/>
    <n v="1978"/>
    <x v="34"/>
    <x v="0"/>
    <x v="1"/>
    <x v="1085"/>
    <n v="1"/>
    <n v="0"/>
    <d v="2013-08-21T00:00:00"/>
    <x v="0"/>
  </r>
  <r>
    <n v="5154"/>
    <n v="1972"/>
    <x v="25"/>
    <x v="3"/>
    <x v="0"/>
    <x v="423"/>
    <n v="1"/>
    <n v="0"/>
    <d v="2013-08-11T00:00:00"/>
    <x v="0"/>
  </r>
  <r>
    <n v="8584"/>
    <n v="1952"/>
    <x v="43"/>
    <x v="1"/>
    <x v="3"/>
    <x v="1086"/>
    <n v="0"/>
    <n v="0"/>
    <d v="2013-06-08T00:00:00"/>
    <x v="0"/>
  </r>
  <r>
    <n v="6583"/>
    <n v="1955"/>
    <x v="15"/>
    <x v="2"/>
    <x v="2"/>
    <x v="1087"/>
    <n v="0"/>
    <n v="0"/>
    <d v="2013-06-03T00:00:00"/>
    <x v="0"/>
  </r>
  <r>
    <n v="3433"/>
    <n v="1955"/>
    <x v="15"/>
    <x v="2"/>
    <x v="2"/>
    <x v="1087"/>
    <n v="0"/>
    <n v="0"/>
    <d v="2013-06-03T00:00:00"/>
    <x v="0"/>
  </r>
  <r>
    <n v="10486"/>
    <n v="1948"/>
    <x v="37"/>
    <x v="0"/>
    <x v="2"/>
    <x v="1088"/>
    <n v="0"/>
    <n v="0"/>
    <d v="2013-05-29T00:00:00"/>
    <x v="0"/>
  </r>
  <r>
    <n v="8687"/>
    <n v="1978"/>
    <x v="34"/>
    <x v="0"/>
    <x v="3"/>
    <x v="1089"/>
    <n v="0"/>
    <n v="1"/>
    <d v="2013-05-06T00:00:00"/>
    <x v="5"/>
  </r>
  <r>
    <n v="7842"/>
    <n v="1968"/>
    <x v="24"/>
    <x v="0"/>
    <x v="1"/>
    <x v="1090"/>
    <n v="1"/>
    <n v="1"/>
    <d v="2013-03-31T00:00:00"/>
    <x v="0"/>
  </r>
  <r>
    <n v="3749"/>
    <n v="1973"/>
    <x v="19"/>
    <x v="0"/>
    <x v="3"/>
    <x v="1091"/>
    <n v="0"/>
    <n v="0"/>
    <d v="2013-03-02T00:00:00"/>
    <x v="1"/>
  </r>
  <r>
    <n v="1331"/>
    <n v="1977"/>
    <x v="10"/>
    <x v="0"/>
    <x v="1"/>
    <x v="1092"/>
    <n v="1"/>
    <n v="0"/>
    <d v="2013-01-02T00:00:00"/>
    <x v="3"/>
  </r>
  <r>
    <n v="5995"/>
    <n v="1962"/>
    <x v="29"/>
    <x v="0"/>
    <x v="0"/>
    <x v="1093"/>
    <n v="1"/>
    <n v="1"/>
    <d v="2012-12-18T00:00:00"/>
    <x v="0"/>
  </r>
  <r>
    <n v="8985"/>
    <n v="1964"/>
    <x v="36"/>
    <x v="2"/>
    <x v="3"/>
    <x v="1094"/>
    <n v="0"/>
    <n v="1"/>
    <d v="2012-11-04T00:00:00"/>
    <x v="0"/>
  </r>
  <r>
    <n v="2798"/>
    <n v="1977"/>
    <x v="34"/>
    <x v="1"/>
    <x v="3"/>
    <x v="1095"/>
    <n v="0"/>
    <n v="0"/>
    <d v="2012-11-02T00:00:00"/>
    <x v="6"/>
  </r>
  <r>
    <n v="7108"/>
    <n v="1965"/>
    <x v="3"/>
    <x v="3"/>
    <x v="4"/>
    <x v="1096"/>
    <n v="1"/>
    <n v="1"/>
    <d v="2012-09-08T00:00:00"/>
    <x v="6"/>
  </r>
  <r>
    <n v="2781"/>
    <n v="1981"/>
    <x v="40"/>
    <x v="0"/>
    <x v="1"/>
    <x v="1097"/>
    <n v="0"/>
    <n v="0"/>
    <d v="2014-06-23T00:00:00"/>
    <x v="6"/>
  </r>
  <r>
    <n v="3623"/>
    <n v="1976"/>
    <x v="32"/>
    <x v="0"/>
    <x v="3"/>
    <x v="1098"/>
    <n v="1"/>
    <n v="0"/>
    <d v="2014-06-11T00:00:00"/>
    <x v="5"/>
  </r>
  <r>
    <n v="194"/>
    <n v="1965"/>
    <x v="35"/>
    <x v="0"/>
    <x v="2"/>
    <x v="1099"/>
    <n v="1"/>
    <n v="1"/>
    <d v="2014-06-09T00:00:00"/>
    <x v="0"/>
  </r>
  <r>
    <n v="10833"/>
    <n v="1975"/>
    <x v="16"/>
    <x v="0"/>
    <x v="2"/>
    <x v="1100"/>
    <n v="0"/>
    <n v="1"/>
    <d v="2014-05-24T00:00:00"/>
    <x v="0"/>
  </r>
  <r>
    <n v="2315"/>
    <n v="1960"/>
    <x v="8"/>
    <x v="0"/>
    <x v="0"/>
    <x v="1101"/>
    <n v="0"/>
    <n v="1"/>
    <d v="2014-04-20T00:00:00"/>
    <x v="0"/>
  </r>
  <r>
    <n v="6336"/>
    <n v="1960"/>
    <x v="8"/>
    <x v="0"/>
    <x v="2"/>
    <x v="1102"/>
    <n v="1"/>
    <n v="1"/>
    <d v="2014-04-06T00:00:00"/>
    <x v="6"/>
  </r>
  <r>
    <n v="10738"/>
    <n v="1951"/>
    <x v="28"/>
    <x v="3"/>
    <x v="1"/>
    <x v="1103"/>
    <n v="1"/>
    <n v="1"/>
    <d v="2013-08-29T00:00:00"/>
    <x v="3"/>
  </r>
  <r>
    <n v="8286"/>
    <n v="1965"/>
    <x v="36"/>
    <x v="1"/>
    <x v="3"/>
    <x v="1104"/>
    <n v="0"/>
    <n v="1"/>
    <d v="2013-08-20T00:00:00"/>
    <x v="6"/>
  </r>
  <r>
    <n v="2166"/>
    <n v="1960"/>
    <x v="1"/>
    <x v="2"/>
    <x v="4"/>
    <x v="1105"/>
    <n v="1"/>
    <n v="1"/>
    <d v="2013-07-12T00:00:00"/>
    <x v="6"/>
  </r>
  <r>
    <n v="10691"/>
    <n v="1960"/>
    <x v="1"/>
    <x v="3"/>
    <x v="2"/>
    <x v="1106"/>
    <n v="1"/>
    <n v="1"/>
    <d v="2013-06-14T00:00:00"/>
    <x v="0"/>
  </r>
  <r>
    <n v="9739"/>
    <n v="1963"/>
    <x v="29"/>
    <x v="0"/>
    <x v="1"/>
    <x v="1107"/>
    <n v="0"/>
    <n v="1"/>
    <d v="2013-01-19T00:00:00"/>
    <x v="0"/>
  </r>
  <r>
    <n v="1829"/>
    <n v="1961"/>
    <x v="23"/>
    <x v="1"/>
    <x v="0"/>
    <x v="1108"/>
    <n v="0"/>
    <n v="1"/>
    <d v="2013-01-19T00:00:00"/>
    <x v="0"/>
  </r>
  <r>
    <n v="6260"/>
    <n v="1955"/>
    <x v="31"/>
    <x v="3"/>
    <x v="3"/>
    <x v="1109"/>
    <n v="0"/>
    <n v="0"/>
    <d v="2012-11-19T00:00:00"/>
    <x v="3"/>
  </r>
  <r>
    <n v="10448"/>
    <n v="1956"/>
    <x v="2"/>
    <x v="0"/>
    <x v="1"/>
    <x v="1110"/>
    <n v="0"/>
    <n v="1"/>
    <d v="2012-10-22T00:00:00"/>
    <x v="0"/>
  </r>
  <r>
    <n v="1343"/>
    <n v="1968"/>
    <x v="0"/>
    <x v="0"/>
    <x v="3"/>
    <x v="1111"/>
    <n v="1"/>
    <n v="1"/>
    <d v="2012-09-26T00:00:00"/>
    <x v="2"/>
  </r>
  <r>
    <n v="4749"/>
    <n v="1968"/>
    <x v="0"/>
    <x v="0"/>
    <x v="3"/>
    <x v="1111"/>
    <n v="1"/>
    <n v="1"/>
    <d v="2012-09-26T00:00:00"/>
    <x v="5"/>
  </r>
  <r>
    <n v="531"/>
    <n v="1954"/>
    <x v="15"/>
    <x v="1"/>
    <x v="0"/>
    <x v="1112"/>
    <n v="0"/>
    <n v="1"/>
    <d v="2012-09-22T00:00:00"/>
    <x v="0"/>
  </r>
  <r>
    <n v="6905"/>
    <n v="1994"/>
    <x v="52"/>
    <x v="0"/>
    <x v="3"/>
    <x v="1113"/>
    <n v="0"/>
    <n v="0"/>
    <d v="2012-08-22T00:00:00"/>
    <x v="0"/>
  </r>
  <r>
    <n v="1045"/>
    <n v="1965"/>
    <x v="3"/>
    <x v="0"/>
    <x v="3"/>
    <x v="1114"/>
    <n v="0"/>
    <n v="1"/>
    <d v="2012-08-16T00:00:00"/>
    <x v="0"/>
  </r>
  <r>
    <n v="4012"/>
    <n v="1972"/>
    <x v="19"/>
    <x v="1"/>
    <x v="3"/>
    <x v="1115"/>
    <n v="0"/>
    <n v="1"/>
    <d v="2012-08-11T00:00:00"/>
    <x v="4"/>
  </r>
  <r>
    <n v="5529"/>
    <n v="1946"/>
    <x v="38"/>
    <x v="1"/>
    <x v="3"/>
    <x v="1116"/>
    <n v="2"/>
    <n v="1"/>
    <d v="2014-06-10T00:00:00"/>
    <x v="1"/>
  </r>
  <r>
    <n v="4001"/>
    <n v="1946"/>
    <x v="38"/>
    <x v="1"/>
    <x v="3"/>
    <x v="1116"/>
    <n v="2"/>
    <n v="1"/>
    <d v="2014-06-10T00:00:00"/>
    <x v="6"/>
  </r>
  <r>
    <n v="10420"/>
    <n v="1955"/>
    <x v="12"/>
    <x v="3"/>
    <x v="0"/>
    <x v="1117"/>
    <n v="0"/>
    <n v="1"/>
    <d v="2014-05-05T00:00:00"/>
    <x v="2"/>
  </r>
  <r>
    <n v="7723"/>
    <n v="1979"/>
    <x v="34"/>
    <x v="0"/>
    <x v="3"/>
    <x v="1118"/>
    <n v="0"/>
    <n v="0"/>
    <d v="2014-05-02T00:00:00"/>
    <x v="4"/>
  </r>
  <r>
    <n v="2963"/>
    <n v="1979"/>
    <x v="34"/>
    <x v="0"/>
    <x v="3"/>
    <x v="1118"/>
    <n v="0"/>
    <n v="0"/>
    <d v="2014-05-02T00:00:00"/>
    <x v="3"/>
  </r>
  <r>
    <n v="10634"/>
    <n v="1951"/>
    <x v="41"/>
    <x v="3"/>
    <x v="2"/>
    <x v="1119"/>
    <n v="0"/>
    <n v="0"/>
    <d v="2014-04-19T00:00:00"/>
    <x v="0"/>
  </r>
  <r>
    <n v="5180"/>
    <n v="1968"/>
    <x v="45"/>
    <x v="1"/>
    <x v="0"/>
    <x v="1120"/>
    <n v="0"/>
    <n v="1"/>
    <d v="2014-04-18T00:00:00"/>
    <x v="0"/>
  </r>
  <r>
    <n v="6866"/>
    <n v="1969"/>
    <x v="24"/>
    <x v="3"/>
    <x v="3"/>
    <x v="1121"/>
    <n v="1"/>
    <n v="1"/>
    <d v="2014-03-23T00:00:00"/>
    <x v="6"/>
  </r>
  <r>
    <n v="1328"/>
    <n v="1982"/>
    <x v="9"/>
    <x v="2"/>
    <x v="2"/>
    <x v="1122"/>
    <n v="0"/>
    <n v="1"/>
    <d v="2014-02-16T00:00:00"/>
    <x v="6"/>
  </r>
  <r>
    <n v="1139"/>
    <n v="1984"/>
    <x v="26"/>
    <x v="1"/>
    <x v="2"/>
    <x v="1123"/>
    <n v="0"/>
    <n v="0"/>
    <d v="2014-02-06T00:00:00"/>
    <x v="0"/>
  </r>
  <r>
    <n v="4961"/>
    <n v="1974"/>
    <x v="19"/>
    <x v="3"/>
    <x v="3"/>
    <x v="1124"/>
    <n v="1"/>
    <n v="0"/>
    <d v="2014-01-21T00:00:00"/>
    <x v="0"/>
  </r>
  <r>
    <n v="5177"/>
    <n v="1974"/>
    <x v="16"/>
    <x v="3"/>
    <x v="2"/>
    <x v="1125"/>
    <n v="0"/>
    <n v="1"/>
    <d v="2013-12-12T00:00:00"/>
    <x v="6"/>
  </r>
  <r>
    <n v="2075"/>
    <n v="1969"/>
    <x v="0"/>
    <x v="0"/>
    <x v="2"/>
    <x v="1126"/>
    <n v="0"/>
    <n v="0"/>
    <d v="2013-11-14T00:00:00"/>
    <x v="6"/>
  </r>
  <r>
    <n v="3428"/>
    <n v="1991"/>
    <x v="42"/>
    <x v="1"/>
    <x v="3"/>
    <x v="1127"/>
    <n v="0"/>
    <n v="0"/>
    <d v="2013-10-06T00:00:00"/>
    <x v="0"/>
  </r>
  <r>
    <n v="4500"/>
    <n v="1991"/>
    <x v="42"/>
    <x v="1"/>
    <x v="3"/>
    <x v="1127"/>
    <n v="0"/>
    <n v="0"/>
    <d v="2013-10-06T00:00:00"/>
    <x v="0"/>
  </r>
  <r>
    <n v="7369"/>
    <n v="1981"/>
    <x v="9"/>
    <x v="3"/>
    <x v="2"/>
    <x v="1128"/>
    <n v="1"/>
    <n v="0"/>
    <d v="2013-10-02T00:00:00"/>
    <x v="0"/>
  </r>
  <r>
    <n v="4381"/>
    <n v="1971"/>
    <x v="18"/>
    <x v="1"/>
    <x v="2"/>
    <x v="1129"/>
    <n v="1"/>
    <n v="1"/>
    <d v="2013-08-18T00:00:00"/>
    <x v="0"/>
  </r>
  <r>
    <n v="9964"/>
    <n v="1979"/>
    <x v="7"/>
    <x v="0"/>
    <x v="1"/>
    <x v="1130"/>
    <n v="0"/>
    <n v="1"/>
    <d v="2013-08-07T00:00:00"/>
    <x v="0"/>
  </r>
  <r>
    <n v="1630"/>
    <n v="1979"/>
    <x v="7"/>
    <x v="0"/>
    <x v="1"/>
    <x v="1130"/>
    <n v="0"/>
    <n v="1"/>
    <d v="2013-08-07T00:00:00"/>
    <x v="0"/>
  </r>
  <r>
    <n v="5012"/>
    <n v="1989"/>
    <x v="46"/>
    <x v="0"/>
    <x v="2"/>
    <x v="1131"/>
    <n v="1"/>
    <n v="0"/>
    <d v="2013-07-04T00:00:00"/>
    <x v="0"/>
  </r>
  <r>
    <n v="6918"/>
    <n v="1989"/>
    <x v="46"/>
    <x v="0"/>
    <x v="2"/>
    <x v="1131"/>
    <n v="1"/>
    <n v="0"/>
    <d v="2013-07-04T00:00:00"/>
    <x v="0"/>
  </r>
  <r>
    <n v="7822"/>
    <n v="1976"/>
    <x v="13"/>
    <x v="0"/>
    <x v="3"/>
    <x v="1132"/>
    <n v="0"/>
    <n v="1"/>
    <d v="2013-06-04T00:00:00"/>
    <x v="0"/>
  </r>
  <r>
    <n v="10156"/>
    <n v="1975"/>
    <x v="32"/>
    <x v="0"/>
    <x v="1"/>
    <x v="1133"/>
    <n v="0"/>
    <n v="1"/>
    <d v="2013-06-03T00:00:00"/>
    <x v="0"/>
  </r>
  <r>
    <n v="3033"/>
    <n v="1963"/>
    <x v="29"/>
    <x v="3"/>
    <x v="3"/>
    <x v="1134"/>
    <n v="0"/>
    <n v="0"/>
    <d v="2013-05-11T00:00:00"/>
    <x v="3"/>
  </r>
  <r>
    <n v="4119"/>
    <n v="1963"/>
    <x v="29"/>
    <x v="3"/>
    <x v="3"/>
    <x v="1134"/>
    <n v="0"/>
    <n v="0"/>
    <d v="2013-05-11T00:00:00"/>
    <x v="4"/>
  </r>
  <r>
    <n v="11110"/>
    <n v="1973"/>
    <x v="19"/>
    <x v="0"/>
    <x v="1"/>
    <x v="1135"/>
    <n v="1"/>
    <n v="0"/>
    <d v="2013-04-13T00:00:00"/>
    <x v="5"/>
  </r>
  <r>
    <n v="332"/>
    <n v="1957"/>
    <x v="2"/>
    <x v="0"/>
    <x v="2"/>
    <x v="1136"/>
    <n v="0"/>
    <n v="1"/>
    <d v="2013-03-22T00:00:00"/>
    <x v="0"/>
  </r>
  <r>
    <n v="737"/>
    <n v="1949"/>
    <x v="39"/>
    <x v="1"/>
    <x v="2"/>
    <x v="1137"/>
    <n v="0"/>
    <n v="0"/>
    <d v="2013-03-03T00:00:00"/>
    <x v="0"/>
  </r>
  <r>
    <n v="10319"/>
    <n v="1971"/>
    <x v="18"/>
    <x v="0"/>
    <x v="2"/>
    <x v="1138"/>
    <n v="0"/>
    <n v="1"/>
    <d v="2013-02-26T00:00:00"/>
    <x v="0"/>
  </r>
  <r>
    <n v="2683"/>
    <n v="1969"/>
    <x v="0"/>
    <x v="0"/>
    <x v="2"/>
    <x v="1139"/>
    <n v="0"/>
    <n v="2"/>
    <d v="2013-02-02T00:00:00"/>
    <x v="1"/>
  </r>
  <r>
    <n v="3445"/>
    <n v="1956"/>
    <x v="31"/>
    <x v="0"/>
    <x v="1"/>
    <x v="1140"/>
    <n v="0"/>
    <n v="0"/>
    <d v="2013-01-17T00:00:00"/>
    <x v="6"/>
  </r>
  <r>
    <n v="10913"/>
    <n v="1984"/>
    <x v="17"/>
    <x v="3"/>
    <x v="1"/>
    <x v="1141"/>
    <n v="1"/>
    <n v="0"/>
    <d v="2012-12-05T00:00:00"/>
    <x v="0"/>
  </r>
  <r>
    <n v="4427"/>
    <n v="1995"/>
    <x v="54"/>
    <x v="2"/>
    <x v="1"/>
    <x v="1142"/>
    <n v="0"/>
    <n v="0"/>
    <d v="2012-09-18T00:00:00"/>
    <x v="0"/>
  </r>
  <r>
    <n v="8717"/>
    <n v="1975"/>
    <x v="13"/>
    <x v="1"/>
    <x v="2"/>
    <x v="1143"/>
    <n v="0"/>
    <n v="1"/>
    <d v="2012-09-12T00:00:00"/>
    <x v="5"/>
  </r>
  <r>
    <n v="2066"/>
    <n v="1949"/>
    <x v="41"/>
    <x v="0"/>
    <x v="3"/>
    <x v="1144"/>
    <n v="0"/>
    <n v="1"/>
    <d v="2012-08-30T00:00:00"/>
    <x v="0"/>
  </r>
  <r>
    <n v="3340"/>
    <n v="1977"/>
    <x v="34"/>
    <x v="0"/>
    <x v="2"/>
    <x v="1145"/>
    <n v="1"/>
    <n v="0"/>
    <d v="2012-08-17T00:00:00"/>
    <x v="1"/>
  </r>
  <r>
    <n v="8685"/>
    <n v="1977"/>
    <x v="34"/>
    <x v="0"/>
    <x v="2"/>
    <x v="1145"/>
    <n v="1"/>
    <n v="0"/>
    <d v="2012-08-17T00:00:00"/>
    <x v="6"/>
  </r>
  <r>
    <n v="4149"/>
    <n v="1948"/>
    <x v="6"/>
    <x v="1"/>
    <x v="3"/>
    <x v="1146"/>
    <n v="0"/>
    <n v="0"/>
    <d v="2014-05-13T00:00:00"/>
    <x v="0"/>
  </r>
  <r>
    <n v="8726"/>
    <n v="1964"/>
    <x v="29"/>
    <x v="2"/>
    <x v="0"/>
    <x v="1147"/>
    <n v="1"/>
    <n v="1"/>
    <d v="2014-04-29T00:00:00"/>
    <x v="1"/>
  </r>
  <r>
    <n v="2295"/>
    <n v="1954"/>
    <x v="5"/>
    <x v="1"/>
    <x v="2"/>
    <x v="1148"/>
    <n v="0"/>
    <n v="1"/>
    <d v="2014-02-02T00:00:00"/>
    <x v="6"/>
  </r>
  <r>
    <n v="3283"/>
    <n v="1972"/>
    <x v="18"/>
    <x v="2"/>
    <x v="2"/>
    <x v="1149"/>
    <n v="0"/>
    <n v="1"/>
    <d v="2014-01-19T00:00:00"/>
    <x v="0"/>
  </r>
  <r>
    <n v="1915"/>
    <n v="1951"/>
    <x v="28"/>
    <x v="1"/>
    <x v="2"/>
    <x v="1150"/>
    <n v="0"/>
    <n v="0"/>
    <d v="2013-12-12T00:00:00"/>
    <x v="4"/>
  </r>
  <r>
    <n v="800"/>
    <n v="1960"/>
    <x v="1"/>
    <x v="0"/>
    <x v="3"/>
    <x v="1151"/>
    <n v="1"/>
    <n v="1"/>
    <d v="2013-08-30T00:00:00"/>
    <x v="6"/>
  </r>
  <r>
    <n v="9166"/>
    <n v="1968"/>
    <x v="24"/>
    <x v="0"/>
    <x v="2"/>
    <x v="1152"/>
    <n v="0"/>
    <n v="1"/>
    <d v="2013-08-09T00:00:00"/>
    <x v="0"/>
  </r>
  <r>
    <n v="5147"/>
    <n v="1948"/>
    <x v="37"/>
    <x v="0"/>
    <x v="1"/>
    <x v="1153"/>
    <n v="0"/>
    <n v="0"/>
    <d v="2013-07-29T00:00:00"/>
    <x v="0"/>
  </r>
  <r>
    <n v="13"/>
    <n v="1947"/>
    <x v="6"/>
    <x v="1"/>
    <x v="4"/>
    <x v="1154"/>
    <n v="0"/>
    <n v="1"/>
    <d v="2013-07-22T00:00:00"/>
    <x v="6"/>
  </r>
  <r>
    <n v="8557"/>
    <n v="1982"/>
    <x v="30"/>
    <x v="0"/>
    <x v="1"/>
    <x v="120"/>
    <n v="1"/>
    <n v="0"/>
    <d v="2013-06-17T00:00:00"/>
    <x v="3"/>
  </r>
  <r>
    <n v="8724"/>
    <n v="1982"/>
    <x v="30"/>
    <x v="0"/>
    <x v="1"/>
    <x v="1155"/>
    <n v="1"/>
    <n v="0"/>
    <d v="2013-06-17T00:00:00"/>
    <x v="0"/>
  </r>
  <r>
    <n v="9381"/>
    <n v="1978"/>
    <x v="34"/>
    <x v="0"/>
    <x v="2"/>
    <x v="1156"/>
    <n v="1"/>
    <n v="1"/>
    <d v="2013-06-12T00:00:00"/>
    <x v="3"/>
  </r>
  <r>
    <n v="9384"/>
    <n v="1978"/>
    <x v="34"/>
    <x v="0"/>
    <x v="2"/>
    <x v="1156"/>
    <n v="1"/>
    <n v="1"/>
    <d v="2013-06-12T00:00:00"/>
    <x v="3"/>
  </r>
  <r>
    <n v="3560"/>
    <n v="1952"/>
    <x v="43"/>
    <x v="0"/>
    <x v="3"/>
    <x v="1157"/>
    <n v="0"/>
    <n v="0"/>
    <d v="2013-05-12T00:00:00"/>
    <x v="4"/>
  </r>
  <r>
    <n v="241"/>
    <n v="1952"/>
    <x v="43"/>
    <x v="0"/>
    <x v="3"/>
    <x v="1157"/>
    <n v="0"/>
    <n v="0"/>
    <d v="2013-05-12T00:00:00"/>
    <x v="0"/>
  </r>
  <r>
    <n v="7521"/>
    <n v="1952"/>
    <x v="43"/>
    <x v="0"/>
    <x v="3"/>
    <x v="1157"/>
    <n v="0"/>
    <n v="0"/>
    <d v="2013-05-12T00:00:00"/>
    <x v="1"/>
  </r>
  <r>
    <n v="9799"/>
    <n v="1968"/>
    <x v="24"/>
    <x v="1"/>
    <x v="0"/>
    <x v="1158"/>
    <n v="1"/>
    <n v="1"/>
    <d v="2013-05-08T00:00:00"/>
    <x v="0"/>
  </r>
  <r>
    <n v="5123"/>
    <n v="1951"/>
    <x v="28"/>
    <x v="3"/>
    <x v="2"/>
    <x v="1159"/>
    <n v="0"/>
    <n v="0"/>
    <d v="2013-04-15T00:00:00"/>
    <x v="0"/>
  </r>
  <r>
    <n v="448"/>
    <n v="1978"/>
    <x v="34"/>
    <x v="1"/>
    <x v="1"/>
    <x v="1160"/>
    <n v="1"/>
    <n v="0"/>
    <d v="2013-03-01T00:00:00"/>
    <x v="0"/>
  </r>
  <r>
    <n v="4837"/>
    <n v="1965"/>
    <x v="36"/>
    <x v="1"/>
    <x v="2"/>
    <x v="639"/>
    <n v="0"/>
    <n v="1"/>
    <d v="2013-02-16T00:00:00"/>
    <x v="0"/>
  </r>
  <r>
    <n v="9365"/>
    <n v="1976"/>
    <x v="10"/>
    <x v="1"/>
    <x v="1"/>
    <x v="1161"/>
    <n v="0"/>
    <n v="1"/>
    <d v="2012-12-22T00:00:00"/>
    <x v="0"/>
  </r>
  <r>
    <n v="8932"/>
    <n v="1969"/>
    <x v="14"/>
    <x v="3"/>
    <x v="3"/>
    <x v="1162"/>
    <n v="0"/>
    <n v="1"/>
    <d v="2012-10-29T00:00:00"/>
    <x v="6"/>
  </r>
  <r>
    <n v="7055"/>
    <n v="1952"/>
    <x v="5"/>
    <x v="1"/>
    <x v="3"/>
    <x v="1163"/>
    <n v="0"/>
    <n v="1"/>
    <d v="2012-10-09T00:00:00"/>
    <x v="1"/>
  </r>
  <r>
    <n v="3537"/>
    <n v="1981"/>
    <x v="30"/>
    <x v="0"/>
    <x v="3"/>
    <x v="1164"/>
    <n v="1"/>
    <n v="0"/>
    <d v="2012-08-17T00:00:00"/>
    <x v="0"/>
  </r>
  <r>
    <n v="9081"/>
    <n v="1988"/>
    <x v="21"/>
    <x v="0"/>
    <x v="1"/>
    <x v="1165"/>
    <n v="1"/>
    <n v="0"/>
    <d v="2014-05-18T00:00:00"/>
    <x v="0"/>
  </r>
  <r>
    <n v="4988"/>
    <n v="1948"/>
    <x v="6"/>
    <x v="1"/>
    <x v="2"/>
    <x v="1166"/>
    <n v="1"/>
    <n v="1"/>
    <d v="2014-05-04T00:00:00"/>
    <x v="6"/>
  </r>
  <r>
    <n v="1050"/>
    <n v="1952"/>
    <x v="28"/>
    <x v="0"/>
    <x v="2"/>
    <x v="1167"/>
    <n v="0"/>
    <n v="0"/>
    <d v="2014-04-30T00:00:00"/>
    <x v="4"/>
  </r>
  <r>
    <n v="5610"/>
    <n v="1965"/>
    <x v="35"/>
    <x v="0"/>
    <x v="3"/>
    <x v="1168"/>
    <n v="1"/>
    <n v="1"/>
    <d v="2014-04-21T00:00:00"/>
    <x v="5"/>
  </r>
  <r>
    <n v="3526"/>
    <n v="1968"/>
    <x v="45"/>
    <x v="1"/>
    <x v="2"/>
    <x v="1169"/>
    <n v="1"/>
    <n v="1"/>
    <d v="2014-01-27T00:00:00"/>
    <x v="0"/>
  </r>
  <r>
    <n v="5136"/>
    <n v="1973"/>
    <x v="25"/>
    <x v="0"/>
    <x v="1"/>
    <x v="1170"/>
    <n v="0"/>
    <n v="1"/>
    <d v="2014-01-17T00:00:00"/>
    <x v="1"/>
  </r>
  <r>
    <n v="1411"/>
    <n v="1952"/>
    <x v="43"/>
    <x v="0"/>
    <x v="0"/>
    <x v="1171"/>
    <n v="0"/>
    <n v="0"/>
    <d v="2013-11-10T00:00:00"/>
    <x v="0"/>
  </r>
  <r>
    <n v="701"/>
    <n v="1971"/>
    <x v="18"/>
    <x v="0"/>
    <x v="2"/>
    <x v="1172"/>
    <n v="0"/>
    <n v="1"/>
    <d v="2013-11-06T00:00:00"/>
    <x v="0"/>
  </r>
  <r>
    <n v="6203"/>
    <n v="1947"/>
    <x v="6"/>
    <x v="0"/>
    <x v="3"/>
    <x v="1173"/>
    <n v="0"/>
    <n v="0"/>
    <d v="2013-08-24T00:00:00"/>
    <x v="0"/>
  </r>
  <r>
    <n v="7192"/>
    <n v="1955"/>
    <x v="15"/>
    <x v="0"/>
    <x v="3"/>
    <x v="1174"/>
    <n v="0"/>
    <n v="1"/>
    <d v="2013-04-15T00:00:00"/>
    <x v="0"/>
  </r>
  <r>
    <n v="5181"/>
    <n v="1982"/>
    <x v="30"/>
    <x v="4"/>
    <x v="1"/>
    <x v="1175"/>
    <n v="1"/>
    <n v="0"/>
    <d v="2013-03-20T00:00:00"/>
    <x v="0"/>
  </r>
  <r>
    <n v="9220"/>
    <n v="1971"/>
    <x v="18"/>
    <x v="0"/>
    <x v="1"/>
    <x v="1176"/>
    <n v="0"/>
    <n v="0"/>
    <d v="2013-01-17T00:00:00"/>
    <x v="0"/>
  </r>
  <r>
    <n v="7734"/>
    <n v="1993"/>
    <x v="53"/>
    <x v="0"/>
    <x v="7"/>
    <x v="1177"/>
    <n v="0"/>
    <n v="0"/>
    <d v="2012-12-19T00:00:00"/>
    <x v="3"/>
  </r>
  <r>
    <n v="10446"/>
    <n v="1957"/>
    <x v="11"/>
    <x v="1"/>
    <x v="2"/>
    <x v="1178"/>
    <n v="0"/>
    <n v="0"/>
    <d v="2012-11-07T00:00:00"/>
    <x v="1"/>
  </r>
  <r>
    <n v="5524"/>
    <n v="1957"/>
    <x v="11"/>
    <x v="0"/>
    <x v="1"/>
    <x v="1179"/>
    <n v="0"/>
    <n v="0"/>
    <d v="2012-09-04T00:00:00"/>
    <x v="2"/>
  </r>
  <r>
    <n v="3830"/>
    <n v="1953"/>
    <x v="43"/>
    <x v="3"/>
    <x v="2"/>
    <x v="1060"/>
    <n v="0"/>
    <n v="2"/>
    <d v="2014-04-24T00:00:00"/>
    <x v="1"/>
  </r>
  <r>
    <n v="5186"/>
    <n v="1955"/>
    <x v="12"/>
    <x v="1"/>
    <x v="2"/>
    <x v="1180"/>
    <n v="0"/>
    <n v="1"/>
    <d v="2014-03-12T00:00:00"/>
    <x v="1"/>
  </r>
  <r>
    <n v="8514"/>
    <n v="1976"/>
    <x v="32"/>
    <x v="0"/>
    <x v="3"/>
    <x v="1181"/>
    <n v="1"/>
    <n v="0"/>
    <d v="2014-01-17T00:00:00"/>
    <x v="0"/>
  </r>
  <r>
    <n v="7165"/>
    <n v="1972"/>
    <x v="25"/>
    <x v="0"/>
    <x v="3"/>
    <x v="1182"/>
    <n v="0"/>
    <n v="1"/>
    <d v="2013-10-22T00:00:00"/>
    <x v="0"/>
  </r>
  <r>
    <n v="10236"/>
    <n v="1975"/>
    <x v="32"/>
    <x v="3"/>
    <x v="1"/>
    <x v="1183"/>
    <n v="1"/>
    <n v="0"/>
    <d v="2013-09-16T00:00:00"/>
    <x v="6"/>
  </r>
  <r>
    <n v="2392"/>
    <n v="1972"/>
    <x v="25"/>
    <x v="0"/>
    <x v="2"/>
    <x v="1184"/>
    <n v="1"/>
    <n v="1"/>
    <d v="2013-07-29T00:00:00"/>
    <x v="0"/>
  </r>
  <r>
    <n v="1920"/>
    <n v="1972"/>
    <x v="25"/>
    <x v="0"/>
    <x v="2"/>
    <x v="1184"/>
    <n v="1"/>
    <n v="1"/>
    <d v="2013-07-29T00:00:00"/>
    <x v="0"/>
  </r>
  <r>
    <n v="3673"/>
    <n v="1971"/>
    <x v="18"/>
    <x v="0"/>
    <x v="1"/>
    <x v="1185"/>
    <n v="0"/>
    <n v="1"/>
    <d v="2013-07-14T00:00:00"/>
    <x v="6"/>
  </r>
  <r>
    <n v="1453"/>
    <n v="1943"/>
    <x v="50"/>
    <x v="1"/>
    <x v="4"/>
    <x v="1186"/>
    <n v="0"/>
    <n v="0"/>
    <d v="2013-07-06T00:00:00"/>
    <x v="0"/>
  </r>
  <r>
    <n v="4518"/>
    <n v="1979"/>
    <x v="7"/>
    <x v="0"/>
    <x v="3"/>
    <x v="1187"/>
    <n v="0"/>
    <n v="1"/>
    <d v="2013-04-20T00:00:00"/>
    <x v="1"/>
  </r>
  <r>
    <n v="8969"/>
    <n v="1977"/>
    <x v="10"/>
    <x v="0"/>
    <x v="2"/>
    <x v="1188"/>
    <n v="0"/>
    <n v="1"/>
    <d v="2013-01-16T00:00:00"/>
    <x v="6"/>
  </r>
  <r>
    <n v="387"/>
    <n v="1976"/>
    <x v="10"/>
    <x v="4"/>
    <x v="2"/>
    <x v="130"/>
    <n v="0"/>
    <n v="0"/>
    <d v="2012-11-13T00:00:00"/>
    <x v="2"/>
  </r>
  <r>
    <n v="1079"/>
    <n v="1971"/>
    <x v="25"/>
    <x v="1"/>
    <x v="2"/>
    <x v="1189"/>
    <n v="0"/>
    <n v="1"/>
    <d v="2012-10-16T00:00:00"/>
    <x v="5"/>
  </r>
  <r>
    <n v="164"/>
    <n v="1977"/>
    <x v="34"/>
    <x v="1"/>
    <x v="2"/>
    <x v="1190"/>
    <n v="0"/>
    <n v="0"/>
    <d v="2012-10-13T00:00:00"/>
    <x v="0"/>
  </r>
  <r>
    <n v="3434"/>
    <n v="1951"/>
    <x v="41"/>
    <x v="0"/>
    <x v="1"/>
    <x v="1191"/>
    <n v="0"/>
    <n v="0"/>
    <d v="2014-05-12T00:00:00"/>
    <x v="0"/>
  </r>
  <r>
    <n v="5721"/>
    <n v="1956"/>
    <x v="15"/>
    <x v="1"/>
    <x v="2"/>
    <x v="1192"/>
    <n v="0"/>
    <n v="0"/>
    <d v="2014-05-11T00:00:00"/>
    <x v="1"/>
  </r>
  <r>
    <n v="8418"/>
    <n v="1958"/>
    <x v="2"/>
    <x v="2"/>
    <x v="1"/>
    <x v="1193"/>
    <n v="1"/>
    <n v="1"/>
    <d v="2014-03-30T00:00:00"/>
    <x v="4"/>
  </r>
  <r>
    <n v="5300"/>
    <n v="1973"/>
    <x v="19"/>
    <x v="3"/>
    <x v="2"/>
    <x v="1194"/>
    <n v="1"/>
    <n v="0"/>
    <d v="2013-12-30T00:00:00"/>
    <x v="0"/>
  </r>
  <r>
    <n v="10424"/>
    <n v="1968"/>
    <x v="24"/>
    <x v="0"/>
    <x v="1"/>
    <x v="1195"/>
    <n v="0"/>
    <n v="0"/>
    <d v="2013-12-09T00:00:00"/>
    <x v="6"/>
  </r>
  <r>
    <n v="11171"/>
    <n v="1965"/>
    <x v="36"/>
    <x v="3"/>
    <x v="2"/>
    <x v="1196"/>
    <n v="2"/>
    <n v="1"/>
    <d v="2013-10-11T00:00:00"/>
    <x v="3"/>
  </r>
  <r>
    <n v="1600"/>
    <n v="1965"/>
    <x v="36"/>
    <x v="3"/>
    <x v="2"/>
    <x v="1196"/>
    <n v="2"/>
    <n v="1"/>
    <d v="2013-10-11T00:00:00"/>
    <x v="6"/>
  </r>
  <r>
    <n v="7851"/>
    <n v="1949"/>
    <x v="39"/>
    <x v="0"/>
    <x v="4"/>
    <x v="1197"/>
    <n v="0"/>
    <n v="0"/>
    <d v="2013-09-22T00:00:00"/>
    <x v="0"/>
  </r>
  <r>
    <n v="10701"/>
    <n v="1973"/>
    <x v="19"/>
    <x v="0"/>
    <x v="2"/>
    <x v="1198"/>
    <n v="0"/>
    <n v="0"/>
    <d v="2013-09-11T00:00:00"/>
    <x v="2"/>
  </r>
  <r>
    <n v="891"/>
    <n v="1951"/>
    <x v="28"/>
    <x v="3"/>
    <x v="3"/>
    <x v="1199"/>
    <n v="1"/>
    <n v="1"/>
    <d v="2013-09-07T00:00:00"/>
    <x v="0"/>
  </r>
  <r>
    <n v="6912"/>
    <n v="1967"/>
    <x v="45"/>
    <x v="1"/>
    <x v="2"/>
    <x v="1200"/>
    <n v="0"/>
    <n v="2"/>
    <d v="2013-08-20T00:00:00"/>
    <x v="0"/>
  </r>
  <r>
    <n v="5967"/>
    <n v="1952"/>
    <x v="43"/>
    <x v="0"/>
    <x v="3"/>
    <x v="1201"/>
    <n v="1"/>
    <n v="1"/>
    <d v="2013-07-18T00:00:00"/>
    <x v="4"/>
  </r>
  <r>
    <n v="2109"/>
    <n v="1990"/>
    <x v="20"/>
    <x v="0"/>
    <x v="1"/>
    <x v="1202"/>
    <n v="0"/>
    <n v="0"/>
    <d v="2013-04-23T00:00:00"/>
    <x v="0"/>
  </r>
  <r>
    <n v="6292"/>
    <n v="1986"/>
    <x v="27"/>
    <x v="1"/>
    <x v="2"/>
    <x v="1203"/>
    <n v="0"/>
    <n v="0"/>
    <d v="2013-03-30T00:00:00"/>
    <x v="4"/>
  </r>
  <r>
    <n v="8537"/>
    <n v="1949"/>
    <x v="39"/>
    <x v="0"/>
    <x v="4"/>
    <x v="1204"/>
    <n v="0"/>
    <n v="0"/>
    <d v="2013-02-27T00:00:00"/>
    <x v="0"/>
  </r>
  <r>
    <n v="9576"/>
    <n v="1982"/>
    <x v="30"/>
    <x v="1"/>
    <x v="3"/>
    <x v="1205"/>
    <n v="1"/>
    <n v="0"/>
    <d v="2013-02-11T00:00:00"/>
    <x v="0"/>
  </r>
  <r>
    <n v="5935"/>
    <n v="1956"/>
    <x v="2"/>
    <x v="3"/>
    <x v="1"/>
    <x v="1206"/>
    <n v="0"/>
    <n v="1"/>
    <d v="2012-12-24T00:00:00"/>
    <x v="5"/>
  </r>
  <r>
    <n v="10264"/>
    <n v="1979"/>
    <x v="40"/>
    <x v="0"/>
    <x v="0"/>
    <x v="1207"/>
    <n v="1"/>
    <n v="0"/>
    <d v="2012-10-10T00:00:00"/>
    <x v="6"/>
  </r>
  <r>
    <n v="234"/>
    <n v="1979"/>
    <x v="40"/>
    <x v="0"/>
    <x v="0"/>
    <x v="1207"/>
    <n v="1"/>
    <n v="0"/>
    <d v="2012-10-10T00:00:00"/>
    <x v="0"/>
  </r>
  <r>
    <n v="3202"/>
    <n v="1987"/>
    <x v="4"/>
    <x v="1"/>
    <x v="2"/>
    <x v="1208"/>
    <n v="0"/>
    <n v="0"/>
    <d v="2012-10-01T00:00:00"/>
    <x v="6"/>
  </r>
  <r>
    <n v="1103"/>
    <n v="1976"/>
    <x v="10"/>
    <x v="3"/>
    <x v="2"/>
    <x v="1209"/>
    <n v="1"/>
    <n v="0"/>
    <d v="2012-09-29T00:00:00"/>
    <x v="3"/>
  </r>
  <r>
    <n v="610"/>
    <n v="1953"/>
    <x v="12"/>
    <x v="1"/>
    <x v="3"/>
    <x v="1210"/>
    <n v="1"/>
    <n v="1"/>
    <d v="2012-08-07T00:00:00"/>
    <x v="3"/>
  </r>
  <r>
    <n v="4480"/>
    <n v="1973"/>
    <x v="25"/>
    <x v="3"/>
    <x v="2"/>
    <x v="1211"/>
    <n v="0"/>
    <n v="1"/>
    <d v="2014-03-09T00:00:00"/>
    <x v="6"/>
  </r>
  <r>
    <n v="10660"/>
    <n v="1957"/>
    <x v="31"/>
    <x v="3"/>
    <x v="2"/>
    <x v="1212"/>
    <n v="1"/>
    <n v="1"/>
    <d v="2014-01-12T00:00:00"/>
    <x v="0"/>
  </r>
  <r>
    <n v="9353"/>
    <n v="1959"/>
    <x v="11"/>
    <x v="0"/>
    <x v="1"/>
    <x v="1213"/>
    <n v="0"/>
    <n v="1"/>
    <d v="2014-01-06T00:00:00"/>
    <x v="5"/>
  </r>
  <r>
    <n v="4120"/>
    <n v="1975"/>
    <x v="32"/>
    <x v="2"/>
    <x v="1"/>
    <x v="1214"/>
    <n v="1"/>
    <n v="0"/>
    <d v="2013-12-17T00:00:00"/>
    <x v="5"/>
  </r>
  <r>
    <n v="2836"/>
    <n v="1972"/>
    <x v="25"/>
    <x v="1"/>
    <x v="2"/>
    <x v="1215"/>
    <n v="1"/>
    <n v="0"/>
    <d v="2013-09-16T00:00:00"/>
    <x v="4"/>
  </r>
  <r>
    <n v="9579"/>
    <n v="1959"/>
    <x v="8"/>
    <x v="1"/>
    <x v="2"/>
    <x v="1216"/>
    <n v="2"/>
    <n v="1"/>
    <d v="2013-07-07T00:00:00"/>
    <x v="1"/>
  </r>
  <r>
    <n v="5841"/>
    <n v="1966"/>
    <x v="3"/>
    <x v="0"/>
    <x v="3"/>
    <x v="1217"/>
    <n v="0"/>
    <n v="1"/>
    <d v="2013-06-28T00:00:00"/>
    <x v="0"/>
  </r>
  <r>
    <n v="3174"/>
    <n v="1959"/>
    <x v="8"/>
    <x v="0"/>
    <x v="3"/>
    <x v="1218"/>
    <n v="0"/>
    <n v="1"/>
    <d v="2013-05-22T00:00:00"/>
    <x v="0"/>
  </r>
  <r>
    <n v="5536"/>
    <n v="1959"/>
    <x v="8"/>
    <x v="0"/>
    <x v="3"/>
    <x v="1218"/>
    <n v="0"/>
    <n v="1"/>
    <d v="2013-05-22T00:00:00"/>
    <x v="1"/>
  </r>
  <r>
    <n v="2061"/>
    <n v="1955"/>
    <x v="15"/>
    <x v="0"/>
    <x v="2"/>
    <x v="1219"/>
    <n v="0"/>
    <n v="1"/>
    <d v="2013-05-11T00:00:00"/>
    <x v="0"/>
  </r>
  <r>
    <n v="8477"/>
    <n v="1956"/>
    <x v="31"/>
    <x v="0"/>
    <x v="0"/>
    <x v="1220"/>
    <n v="2"/>
    <n v="1"/>
    <d v="2013-03-11T00:00:00"/>
    <x v="0"/>
  </r>
  <r>
    <n v="640"/>
    <n v="1951"/>
    <x v="28"/>
    <x v="0"/>
    <x v="2"/>
    <x v="1221"/>
    <n v="0"/>
    <n v="1"/>
    <d v="2013-03-11T00:00:00"/>
    <x v="0"/>
  </r>
  <r>
    <n v="3828"/>
    <n v="1951"/>
    <x v="28"/>
    <x v="0"/>
    <x v="2"/>
    <x v="1222"/>
    <n v="0"/>
    <n v="1"/>
    <d v="2013-02-17T00:00:00"/>
    <x v="0"/>
  </r>
  <r>
    <n v="4093"/>
    <n v="1975"/>
    <x v="32"/>
    <x v="3"/>
    <x v="3"/>
    <x v="1223"/>
    <n v="1"/>
    <n v="1"/>
    <d v="2013-02-11T00:00:00"/>
    <x v="1"/>
  </r>
  <r>
    <n v="8624"/>
    <n v="1958"/>
    <x v="11"/>
    <x v="0"/>
    <x v="2"/>
    <x v="1224"/>
    <n v="0"/>
    <n v="0"/>
    <d v="2013-02-06T00:00:00"/>
    <x v="6"/>
  </r>
  <r>
    <n v="2802"/>
    <n v="1992"/>
    <x v="49"/>
    <x v="2"/>
    <x v="2"/>
    <x v="1225"/>
    <n v="0"/>
    <n v="0"/>
    <d v="2012-12-15T00:00:00"/>
    <x v="3"/>
  </r>
  <r>
    <n v="368"/>
    <n v="1974"/>
    <x v="32"/>
    <x v="0"/>
    <x v="2"/>
    <x v="462"/>
    <n v="0"/>
    <n v="1"/>
    <d v="2012-11-29T00:00:00"/>
    <x v="5"/>
  </r>
  <r>
    <n v="3599"/>
    <n v="1970"/>
    <x v="18"/>
    <x v="0"/>
    <x v="2"/>
    <x v="1226"/>
    <n v="0"/>
    <n v="1"/>
    <d v="2012-11-26T00:00:00"/>
    <x v="0"/>
  </r>
  <r>
    <n v="3389"/>
    <n v="1970"/>
    <x v="18"/>
    <x v="0"/>
    <x v="2"/>
    <x v="1227"/>
    <n v="0"/>
    <n v="1"/>
    <d v="2012-11-22T00:00:00"/>
    <x v="0"/>
  </r>
  <r>
    <n v="10710"/>
    <n v="1979"/>
    <x v="40"/>
    <x v="0"/>
    <x v="2"/>
    <x v="130"/>
    <n v="0"/>
    <n v="1"/>
    <d v="2012-08-29T00:00:00"/>
    <x v="0"/>
  </r>
  <r>
    <n v="7118"/>
    <n v="1957"/>
    <x v="11"/>
    <x v="0"/>
    <x v="2"/>
    <x v="1228"/>
    <n v="0"/>
    <n v="1"/>
    <d v="2012-08-01T00:00:00"/>
    <x v="1"/>
  </r>
  <r>
    <n v="4937"/>
    <n v="1973"/>
    <x v="25"/>
    <x v="2"/>
    <x v="2"/>
    <x v="1229"/>
    <n v="1"/>
    <n v="1"/>
    <d v="2014-06-10T00:00:00"/>
    <x v="0"/>
  </r>
  <r>
    <n v="1127"/>
    <n v="1973"/>
    <x v="25"/>
    <x v="1"/>
    <x v="2"/>
    <x v="1230"/>
    <n v="0"/>
    <n v="0"/>
    <d v="2014-05-29T00:00:00"/>
    <x v="0"/>
  </r>
  <r>
    <n v="833"/>
    <n v="1955"/>
    <x v="12"/>
    <x v="3"/>
    <x v="2"/>
    <x v="1231"/>
    <n v="1"/>
    <n v="1"/>
    <d v="2014-03-30T00:00:00"/>
    <x v="0"/>
  </r>
  <r>
    <n v="3565"/>
    <n v="1955"/>
    <x v="12"/>
    <x v="3"/>
    <x v="2"/>
    <x v="1231"/>
    <n v="1"/>
    <n v="1"/>
    <d v="2014-03-30T00:00:00"/>
    <x v="0"/>
  </r>
  <r>
    <n v="6086"/>
    <n v="1955"/>
    <x v="15"/>
    <x v="0"/>
    <x v="2"/>
    <x v="1232"/>
    <n v="0"/>
    <n v="0"/>
    <d v="2013-11-23T00:00:00"/>
    <x v="3"/>
  </r>
  <r>
    <n v="1763"/>
    <n v="1988"/>
    <x v="4"/>
    <x v="0"/>
    <x v="3"/>
    <x v="1233"/>
    <n v="0"/>
    <n v="0"/>
    <d v="2013-07-27T00:00:00"/>
    <x v="1"/>
  </r>
  <r>
    <n v="4697"/>
    <n v="1949"/>
    <x v="39"/>
    <x v="3"/>
    <x v="0"/>
    <x v="1234"/>
    <n v="0"/>
    <n v="0"/>
    <d v="2013-06-13T00:00:00"/>
    <x v="6"/>
  </r>
  <r>
    <n v="182"/>
    <n v="1946"/>
    <x v="44"/>
    <x v="1"/>
    <x v="3"/>
    <x v="1235"/>
    <n v="0"/>
    <n v="1"/>
    <d v="2013-05-11T00:00:00"/>
    <x v="0"/>
  </r>
  <r>
    <n v="1165"/>
    <n v="1958"/>
    <x v="11"/>
    <x v="1"/>
    <x v="1"/>
    <x v="1236"/>
    <n v="1"/>
    <n v="1"/>
    <d v="2013-05-02T00:00:00"/>
    <x v="6"/>
  </r>
  <r>
    <n v="5386"/>
    <n v="1953"/>
    <x v="5"/>
    <x v="0"/>
    <x v="3"/>
    <x v="1237"/>
    <n v="0"/>
    <n v="0"/>
    <d v="2013-03-04T00:00:00"/>
    <x v="6"/>
  </r>
  <r>
    <n v="6024"/>
    <n v="1953"/>
    <x v="5"/>
    <x v="0"/>
    <x v="3"/>
    <x v="1237"/>
    <n v="0"/>
    <n v="0"/>
    <d v="2013-03-04T00:00:00"/>
    <x v="0"/>
  </r>
  <r>
    <n v="2678"/>
    <n v="1990"/>
    <x v="20"/>
    <x v="0"/>
    <x v="1"/>
    <x v="1238"/>
    <n v="1"/>
    <n v="0"/>
    <d v="2013-02-13T00:00:00"/>
    <x v="3"/>
  </r>
  <r>
    <n v="5790"/>
    <n v="1985"/>
    <x v="17"/>
    <x v="0"/>
    <x v="2"/>
    <x v="1239"/>
    <n v="1"/>
    <n v="0"/>
    <d v="2013-01-27T00:00:00"/>
    <x v="0"/>
  </r>
  <r>
    <n v="236"/>
    <n v="1951"/>
    <x v="28"/>
    <x v="0"/>
    <x v="2"/>
    <x v="1240"/>
    <n v="1"/>
    <n v="1"/>
    <d v="2013-01-19T00:00:00"/>
    <x v="1"/>
  </r>
  <r>
    <n v="6001"/>
    <n v="1979"/>
    <x v="7"/>
    <x v="0"/>
    <x v="2"/>
    <x v="1241"/>
    <n v="0"/>
    <n v="1"/>
    <d v="2013-01-02T00:00:00"/>
    <x v="0"/>
  </r>
  <r>
    <n v="6250"/>
    <n v="1949"/>
    <x v="41"/>
    <x v="1"/>
    <x v="4"/>
    <x v="1242"/>
    <n v="0"/>
    <n v="1"/>
    <d v="2012-11-19T00:00:00"/>
    <x v="0"/>
  </r>
  <r>
    <n v="1168"/>
    <n v="1978"/>
    <x v="7"/>
    <x v="1"/>
    <x v="2"/>
    <x v="1243"/>
    <n v="0"/>
    <n v="0"/>
    <d v="2012-10-29T00:00:00"/>
    <x v="0"/>
  </r>
  <r>
    <n v="10749"/>
    <n v="1991"/>
    <x v="48"/>
    <x v="0"/>
    <x v="1"/>
    <x v="1244"/>
    <n v="0"/>
    <n v="0"/>
    <d v="2012-09-18T00:00:00"/>
    <x v="0"/>
  </r>
  <r>
    <n v="2926"/>
    <n v="1952"/>
    <x v="5"/>
    <x v="3"/>
    <x v="3"/>
    <x v="1245"/>
    <n v="0"/>
    <n v="1"/>
    <d v="2012-08-23T00:00:00"/>
    <x v="6"/>
  </r>
  <r>
    <n v="716"/>
    <n v="1949"/>
    <x v="37"/>
    <x v="1"/>
    <x v="3"/>
    <x v="1246"/>
    <n v="0"/>
    <n v="1"/>
    <d v="2014-05-22T00:00:00"/>
    <x v="0"/>
  </r>
  <r>
    <n v="6544"/>
    <n v="1949"/>
    <x v="37"/>
    <x v="1"/>
    <x v="3"/>
    <x v="1246"/>
    <n v="0"/>
    <n v="1"/>
    <d v="2014-05-22T00:00:00"/>
    <x v="4"/>
  </r>
  <r>
    <n v="4298"/>
    <n v="1973"/>
    <x v="25"/>
    <x v="1"/>
    <x v="3"/>
    <x v="1247"/>
    <n v="1"/>
    <n v="0"/>
    <d v="2014-03-24T00:00:00"/>
    <x v="0"/>
  </r>
  <r>
    <n v="5823"/>
    <n v="1970"/>
    <x v="0"/>
    <x v="1"/>
    <x v="1"/>
    <x v="1248"/>
    <n v="0"/>
    <n v="1"/>
    <d v="2014-03-08T00:00:00"/>
    <x v="5"/>
  </r>
  <r>
    <n v="8375"/>
    <n v="1968"/>
    <x v="45"/>
    <x v="1"/>
    <x v="2"/>
    <x v="1249"/>
    <n v="0"/>
    <n v="1"/>
    <d v="2014-03-03T00:00:00"/>
    <x v="3"/>
  </r>
  <r>
    <n v="5723"/>
    <n v="1976"/>
    <x v="32"/>
    <x v="1"/>
    <x v="3"/>
    <x v="1250"/>
    <n v="0"/>
    <n v="1"/>
    <d v="2014-01-11T00:00:00"/>
    <x v="0"/>
  </r>
  <r>
    <n v="5763"/>
    <n v="1972"/>
    <x v="25"/>
    <x v="3"/>
    <x v="3"/>
    <x v="1251"/>
    <n v="1"/>
    <n v="0"/>
    <d v="2013-11-10T00:00:00"/>
    <x v="1"/>
  </r>
  <r>
    <n v="8727"/>
    <n v="1978"/>
    <x v="34"/>
    <x v="0"/>
    <x v="0"/>
    <x v="1252"/>
    <n v="0"/>
    <n v="1"/>
    <d v="2013-10-14T00:00:00"/>
    <x v="6"/>
  </r>
  <r>
    <n v="3056"/>
    <n v="1978"/>
    <x v="34"/>
    <x v="0"/>
    <x v="0"/>
    <x v="1252"/>
    <n v="0"/>
    <n v="1"/>
    <d v="2013-10-14T00:00:00"/>
    <x v="6"/>
  </r>
  <r>
    <n v="8442"/>
    <n v="1985"/>
    <x v="17"/>
    <x v="3"/>
    <x v="2"/>
    <x v="1253"/>
    <n v="2"/>
    <n v="0"/>
    <d v="2013-09-04T00:00:00"/>
    <x v="1"/>
  </r>
  <r>
    <n v="3712"/>
    <n v="1959"/>
    <x v="8"/>
    <x v="0"/>
    <x v="0"/>
    <x v="1254"/>
    <n v="0"/>
    <n v="0"/>
    <d v="2013-08-28T00:00:00"/>
    <x v="5"/>
  </r>
  <r>
    <n v="10722"/>
    <n v="1973"/>
    <x v="19"/>
    <x v="0"/>
    <x v="3"/>
    <x v="1255"/>
    <n v="0"/>
    <n v="1"/>
    <d v="2013-08-21T00:00:00"/>
    <x v="5"/>
  </r>
  <r>
    <n v="2406"/>
    <n v="1949"/>
    <x v="39"/>
    <x v="0"/>
    <x v="3"/>
    <x v="1256"/>
    <n v="0"/>
    <n v="1"/>
    <d v="2013-08-05T00:00:00"/>
    <x v="3"/>
  </r>
  <r>
    <n v="7313"/>
    <n v="1949"/>
    <x v="39"/>
    <x v="2"/>
    <x v="4"/>
    <x v="1257"/>
    <n v="0"/>
    <n v="0"/>
    <d v="2013-06-03T00:00:00"/>
    <x v="1"/>
  </r>
  <r>
    <n v="2656"/>
    <n v="1971"/>
    <x v="18"/>
    <x v="0"/>
    <x v="0"/>
    <x v="1258"/>
    <n v="1"/>
    <n v="1"/>
    <d v="2013-02-21T00:00:00"/>
    <x v="1"/>
  </r>
  <r>
    <n v="1993"/>
    <n v="1949"/>
    <x v="41"/>
    <x v="1"/>
    <x v="2"/>
    <x v="1259"/>
    <n v="0"/>
    <n v="1"/>
    <d v="2012-12-23T00:00:00"/>
    <x v="2"/>
  </r>
  <r>
    <n v="4136"/>
    <n v="1992"/>
    <x v="49"/>
    <x v="4"/>
    <x v="1"/>
    <x v="130"/>
    <n v="1"/>
    <n v="0"/>
    <d v="2012-12-03T00:00:00"/>
    <x v="0"/>
  </r>
  <r>
    <n v="2928"/>
    <n v="1975"/>
    <x v="13"/>
    <x v="1"/>
    <x v="1"/>
    <x v="1260"/>
    <n v="0"/>
    <n v="1"/>
    <d v="2012-12-01T00:00:00"/>
    <x v="0"/>
  </r>
  <r>
    <n v="2920"/>
    <n v="1975"/>
    <x v="13"/>
    <x v="1"/>
    <x v="1"/>
    <x v="1260"/>
    <n v="0"/>
    <n v="1"/>
    <d v="2012-12-01T00:00:00"/>
    <x v="7"/>
  </r>
  <r>
    <n v="6661"/>
    <n v="1974"/>
    <x v="32"/>
    <x v="0"/>
    <x v="2"/>
    <x v="1261"/>
    <n v="0"/>
    <n v="1"/>
    <d v="2012-08-12T00:00:00"/>
    <x v="0"/>
  </r>
  <r>
    <n v="5462"/>
    <n v="1974"/>
    <x v="32"/>
    <x v="0"/>
    <x v="2"/>
    <x v="1261"/>
    <n v="0"/>
    <n v="1"/>
    <d v="2012-08-12T00:00:00"/>
    <x v="5"/>
  </r>
  <r>
    <n v="10897"/>
    <n v="1974"/>
    <x v="32"/>
    <x v="0"/>
    <x v="2"/>
    <x v="1261"/>
    <n v="0"/>
    <n v="1"/>
    <d v="2012-08-12T00:00:00"/>
    <x v="3"/>
  </r>
  <r>
    <n v="10542"/>
    <n v="1968"/>
    <x v="0"/>
    <x v="1"/>
    <x v="2"/>
    <x v="1262"/>
    <n v="1"/>
    <n v="1"/>
    <d v="2012-08-05T00:00:00"/>
    <x v="0"/>
  </r>
  <r>
    <n v="5756"/>
    <n v="1983"/>
    <x v="30"/>
    <x v="0"/>
    <x v="3"/>
    <x v="1263"/>
    <n v="1"/>
    <n v="0"/>
    <d v="2014-04-03T00:00:00"/>
    <x v="0"/>
  </r>
  <r>
    <n v="3570"/>
    <n v="1969"/>
    <x v="0"/>
    <x v="1"/>
    <x v="3"/>
    <x v="1264"/>
    <n v="1"/>
    <n v="0"/>
    <d v="2013-10-21T00:00:00"/>
    <x v="6"/>
  </r>
  <r>
    <n v="1072"/>
    <n v="1965"/>
    <x v="36"/>
    <x v="1"/>
    <x v="1"/>
    <x v="1265"/>
    <n v="0"/>
    <n v="1"/>
    <d v="2013-08-30T00:00:00"/>
    <x v="1"/>
  </r>
  <r>
    <n v="9606"/>
    <n v="1965"/>
    <x v="36"/>
    <x v="1"/>
    <x v="2"/>
    <x v="1266"/>
    <n v="0"/>
    <n v="0"/>
    <d v="2013-08-27T00:00:00"/>
    <x v="0"/>
  </r>
  <r>
    <n v="2730"/>
    <n v="1955"/>
    <x v="15"/>
    <x v="0"/>
    <x v="1"/>
    <x v="1267"/>
    <n v="0"/>
    <n v="0"/>
    <d v="2013-08-20T00:00:00"/>
    <x v="1"/>
  </r>
  <r>
    <n v="2995"/>
    <n v="1957"/>
    <x v="2"/>
    <x v="3"/>
    <x v="3"/>
    <x v="1268"/>
    <n v="0"/>
    <n v="0"/>
    <d v="2013-08-17T00:00:00"/>
    <x v="0"/>
  </r>
  <r>
    <n v="8210"/>
    <n v="1975"/>
    <x v="32"/>
    <x v="3"/>
    <x v="2"/>
    <x v="1269"/>
    <n v="0"/>
    <n v="1"/>
    <d v="2013-08-15T00:00:00"/>
    <x v="0"/>
  </r>
  <r>
    <n v="773"/>
    <n v="1971"/>
    <x v="18"/>
    <x v="3"/>
    <x v="0"/>
    <x v="1270"/>
    <n v="1"/>
    <n v="1"/>
    <d v="2013-06-30T00:00:00"/>
    <x v="5"/>
  </r>
  <r>
    <n v="5272"/>
    <n v="1965"/>
    <x v="36"/>
    <x v="3"/>
    <x v="2"/>
    <x v="1271"/>
    <n v="0"/>
    <n v="1"/>
    <d v="2013-06-27T00:00:00"/>
    <x v="6"/>
  </r>
  <r>
    <n v="5125"/>
    <n v="1960"/>
    <x v="1"/>
    <x v="0"/>
    <x v="2"/>
    <x v="1272"/>
    <n v="0"/>
    <n v="0"/>
    <d v="2013-05-17T00:00:00"/>
    <x v="0"/>
  </r>
  <r>
    <n v="4391"/>
    <n v="1968"/>
    <x v="24"/>
    <x v="3"/>
    <x v="0"/>
    <x v="1273"/>
    <n v="0"/>
    <n v="1"/>
    <d v="2013-04-21T00:00:00"/>
    <x v="6"/>
  </r>
  <r>
    <n v="6283"/>
    <n v="1968"/>
    <x v="24"/>
    <x v="3"/>
    <x v="0"/>
    <x v="1273"/>
    <n v="0"/>
    <n v="1"/>
    <d v="2013-04-21T00:00:00"/>
    <x v="0"/>
  </r>
  <r>
    <n v="3421"/>
    <n v="1968"/>
    <x v="24"/>
    <x v="3"/>
    <x v="0"/>
    <x v="1273"/>
    <n v="0"/>
    <n v="1"/>
    <d v="2013-04-21T00:00:00"/>
    <x v="3"/>
  </r>
  <r>
    <n v="5731"/>
    <n v="1983"/>
    <x v="26"/>
    <x v="3"/>
    <x v="2"/>
    <x v="1274"/>
    <n v="1"/>
    <n v="0"/>
    <d v="2013-04-05T00:00:00"/>
    <x v="0"/>
  </r>
  <r>
    <n v="7152"/>
    <n v="1983"/>
    <x v="26"/>
    <x v="3"/>
    <x v="2"/>
    <x v="1274"/>
    <n v="1"/>
    <n v="0"/>
    <d v="2013-04-05T00:00:00"/>
    <x v="4"/>
  </r>
  <r>
    <n v="3919"/>
    <n v="1976"/>
    <x v="13"/>
    <x v="3"/>
    <x v="1"/>
    <x v="1275"/>
    <n v="0"/>
    <n v="0"/>
    <d v="2013-03-11T00:00:00"/>
    <x v="1"/>
  </r>
  <r>
    <n v="6097"/>
    <n v="1959"/>
    <x v="8"/>
    <x v="0"/>
    <x v="1"/>
    <x v="1276"/>
    <n v="1"/>
    <n v="1"/>
    <d v="2013-01-16T00:00:00"/>
    <x v="6"/>
  </r>
  <r>
    <n v="5150"/>
    <n v="1979"/>
    <x v="40"/>
    <x v="4"/>
    <x v="1"/>
    <x v="1277"/>
    <n v="1"/>
    <n v="0"/>
    <d v="2012-12-17T00:00:00"/>
    <x v="0"/>
  </r>
  <r>
    <n v="10479"/>
    <n v="1975"/>
    <x v="13"/>
    <x v="1"/>
    <x v="2"/>
    <x v="1278"/>
    <n v="0"/>
    <n v="0"/>
    <d v="2012-12-07T00:00:00"/>
    <x v="3"/>
  </r>
  <r>
    <n v="5966"/>
    <n v="1974"/>
    <x v="32"/>
    <x v="1"/>
    <x v="2"/>
    <x v="1279"/>
    <n v="1"/>
    <n v="1"/>
    <d v="2012-11-10T00:00:00"/>
    <x v="0"/>
  </r>
  <r>
    <n v="3439"/>
    <n v="1972"/>
    <x v="19"/>
    <x v="0"/>
    <x v="2"/>
    <x v="1280"/>
    <n v="1"/>
    <n v="1"/>
    <d v="2012-10-31T00:00:00"/>
    <x v="0"/>
  </r>
  <r>
    <n v="6609"/>
    <n v="1966"/>
    <x v="45"/>
    <x v="0"/>
    <x v="4"/>
    <x v="1281"/>
    <n v="0"/>
    <n v="0"/>
    <d v="2012-09-18T00:00:00"/>
    <x v="6"/>
  </r>
  <r>
    <n v="5393"/>
    <n v="1977"/>
    <x v="34"/>
    <x v="0"/>
    <x v="1"/>
    <x v="1282"/>
    <n v="1"/>
    <n v="0"/>
    <d v="2012-08-07T00:00:00"/>
    <x v="0"/>
  </r>
  <r>
    <n v="9014"/>
    <n v="1975"/>
    <x v="16"/>
    <x v="0"/>
    <x v="2"/>
    <x v="1283"/>
    <n v="1"/>
    <n v="1"/>
    <d v="2014-06-26T00:00:00"/>
    <x v="5"/>
  </r>
  <r>
    <n v="4050"/>
    <n v="1966"/>
    <x v="36"/>
    <x v="3"/>
    <x v="2"/>
    <x v="1284"/>
    <n v="0"/>
    <n v="0"/>
    <d v="2014-06-21T00:00:00"/>
    <x v="1"/>
  </r>
  <r>
    <n v="6862"/>
    <n v="1971"/>
    <x v="14"/>
    <x v="0"/>
    <x v="0"/>
    <x v="1285"/>
    <n v="0"/>
    <n v="0"/>
    <d v="2014-05-18T00:00:00"/>
    <x v="0"/>
  </r>
  <r>
    <n v="8315"/>
    <n v="1995"/>
    <x v="53"/>
    <x v="0"/>
    <x v="1"/>
    <x v="1286"/>
    <n v="0"/>
    <n v="0"/>
    <d v="2014-03-26T00:00:00"/>
    <x v="2"/>
  </r>
  <r>
    <n v="5184"/>
    <n v="1995"/>
    <x v="53"/>
    <x v="0"/>
    <x v="1"/>
    <x v="1286"/>
    <n v="0"/>
    <n v="0"/>
    <d v="2014-03-26T00:00:00"/>
    <x v="0"/>
  </r>
  <r>
    <n v="3643"/>
    <n v="1974"/>
    <x v="19"/>
    <x v="3"/>
    <x v="2"/>
    <x v="1287"/>
    <n v="0"/>
    <n v="0"/>
    <d v="2014-03-20T00:00:00"/>
    <x v="1"/>
  </r>
  <r>
    <n v="2589"/>
    <n v="1972"/>
    <x v="18"/>
    <x v="0"/>
    <x v="0"/>
    <x v="1288"/>
    <n v="1"/>
    <n v="0"/>
    <d v="2014-02-07T00:00:00"/>
    <x v="3"/>
  </r>
  <r>
    <n v="4887"/>
    <n v="1976"/>
    <x v="13"/>
    <x v="1"/>
    <x v="0"/>
    <x v="1289"/>
    <n v="1"/>
    <n v="1"/>
    <d v="2013-11-22T00:00:00"/>
    <x v="1"/>
  </r>
  <r>
    <n v="10104"/>
    <n v="1974"/>
    <x v="16"/>
    <x v="0"/>
    <x v="3"/>
    <x v="1290"/>
    <n v="2"/>
    <n v="1"/>
    <d v="2013-11-03T00:00:00"/>
    <x v="1"/>
  </r>
  <r>
    <n v="3254"/>
    <n v="1971"/>
    <x v="18"/>
    <x v="0"/>
    <x v="2"/>
    <x v="1291"/>
    <n v="1"/>
    <n v="0"/>
    <d v="2013-10-14T00:00:00"/>
    <x v="0"/>
  </r>
  <r>
    <n v="2004"/>
    <n v="1969"/>
    <x v="0"/>
    <x v="0"/>
    <x v="1"/>
    <x v="1292"/>
    <n v="0"/>
    <n v="1"/>
    <d v="2013-09-18T00:00:00"/>
    <x v="0"/>
  </r>
  <r>
    <n v="6142"/>
    <n v="1943"/>
    <x v="50"/>
    <x v="3"/>
    <x v="2"/>
    <x v="1293"/>
    <n v="0"/>
    <n v="0"/>
    <d v="2013-08-20T00:00:00"/>
    <x v="0"/>
  </r>
  <r>
    <n v="8553"/>
    <n v="1965"/>
    <x v="36"/>
    <x v="0"/>
    <x v="2"/>
    <x v="1294"/>
    <n v="1"/>
    <n v="1"/>
    <d v="2013-06-23T00:00:00"/>
    <x v="0"/>
  </r>
  <r>
    <n v="9805"/>
    <n v="1953"/>
    <x v="5"/>
    <x v="3"/>
    <x v="3"/>
    <x v="1295"/>
    <n v="0"/>
    <n v="1"/>
    <d v="2013-06-20T00:00:00"/>
    <x v="1"/>
  </r>
  <r>
    <n v="849"/>
    <n v="1953"/>
    <x v="5"/>
    <x v="3"/>
    <x v="3"/>
    <x v="1295"/>
    <n v="0"/>
    <n v="1"/>
    <d v="2013-06-20T00:00:00"/>
    <x v="0"/>
  </r>
  <r>
    <n v="1606"/>
    <n v="1971"/>
    <x v="18"/>
    <x v="0"/>
    <x v="3"/>
    <x v="1296"/>
    <n v="1"/>
    <n v="0"/>
    <d v="2013-05-15T00:00:00"/>
    <x v="6"/>
  </r>
  <r>
    <n v="125"/>
    <n v="1958"/>
    <x v="11"/>
    <x v="2"/>
    <x v="3"/>
    <x v="1297"/>
    <n v="1"/>
    <n v="1"/>
    <d v="2013-05-15T00:00:00"/>
    <x v="5"/>
  </r>
  <r>
    <n v="9305"/>
    <n v="1976"/>
    <x v="13"/>
    <x v="2"/>
    <x v="1"/>
    <x v="1298"/>
    <n v="0"/>
    <n v="0"/>
    <d v="2013-05-12T00:00:00"/>
    <x v="0"/>
  </r>
  <r>
    <n v="4706"/>
    <n v="1966"/>
    <x v="3"/>
    <x v="0"/>
    <x v="1"/>
    <x v="1299"/>
    <n v="0"/>
    <n v="1"/>
    <d v="2013-04-27T00:00:00"/>
    <x v="1"/>
  </r>
  <r>
    <n v="4437"/>
    <n v="1962"/>
    <x v="33"/>
    <x v="0"/>
    <x v="2"/>
    <x v="1300"/>
    <n v="1"/>
    <n v="1"/>
    <d v="2013-04-24T00:00:00"/>
    <x v="0"/>
  </r>
  <r>
    <n v="3081"/>
    <n v="1978"/>
    <x v="34"/>
    <x v="1"/>
    <x v="2"/>
    <x v="1301"/>
    <n v="1"/>
    <n v="0"/>
    <d v="2013-04-22T00:00:00"/>
    <x v="0"/>
  </r>
  <r>
    <n v="3536"/>
    <n v="1960"/>
    <x v="1"/>
    <x v="0"/>
    <x v="3"/>
    <x v="1302"/>
    <n v="0"/>
    <n v="1"/>
    <d v="2013-03-24T00:00:00"/>
    <x v="5"/>
  </r>
  <r>
    <n v="8686"/>
    <n v="1979"/>
    <x v="7"/>
    <x v="4"/>
    <x v="3"/>
    <x v="1303"/>
    <n v="1"/>
    <n v="0"/>
    <d v="2013-01-08T00:00:00"/>
    <x v="0"/>
  </r>
  <r>
    <n v="9707"/>
    <n v="1969"/>
    <x v="14"/>
    <x v="1"/>
    <x v="2"/>
    <x v="1304"/>
    <n v="0"/>
    <n v="1"/>
    <d v="2012-11-23T00:00:00"/>
    <x v="0"/>
  </r>
  <r>
    <n v="10872"/>
    <n v="1969"/>
    <x v="14"/>
    <x v="1"/>
    <x v="2"/>
    <x v="1304"/>
    <n v="0"/>
    <n v="1"/>
    <d v="2012-11-23T00:00:00"/>
    <x v="0"/>
  </r>
  <r>
    <n v="9058"/>
    <n v="1955"/>
    <x v="31"/>
    <x v="0"/>
    <x v="4"/>
    <x v="1305"/>
    <n v="0"/>
    <n v="0"/>
    <d v="2012-09-23T00:00:00"/>
    <x v="0"/>
  </r>
  <r>
    <n v="4640"/>
    <n v="1967"/>
    <x v="24"/>
    <x v="0"/>
    <x v="0"/>
    <x v="1306"/>
    <n v="0"/>
    <n v="1"/>
    <d v="2012-09-21T00:00:00"/>
    <x v="6"/>
  </r>
  <r>
    <n v="2525"/>
    <n v="1974"/>
    <x v="32"/>
    <x v="1"/>
    <x v="2"/>
    <x v="1307"/>
    <n v="0"/>
    <n v="0"/>
    <d v="2012-09-14T00:00:00"/>
    <x v="1"/>
  </r>
  <r>
    <n v="9503"/>
    <n v="1980"/>
    <x v="9"/>
    <x v="0"/>
    <x v="1"/>
    <x v="1308"/>
    <n v="0"/>
    <n v="0"/>
    <d v="2012-08-29T00:00:00"/>
    <x v="0"/>
  </r>
  <r>
    <n v="10704"/>
    <n v="1969"/>
    <x v="14"/>
    <x v="0"/>
    <x v="1"/>
    <x v="1309"/>
    <n v="0"/>
    <n v="1"/>
    <d v="2012-08-21T00:00:00"/>
    <x v="0"/>
  </r>
  <r>
    <n v="2669"/>
    <n v="1993"/>
    <x v="48"/>
    <x v="0"/>
    <x v="1"/>
    <x v="1310"/>
    <n v="0"/>
    <n v="0"/>
    <d v="2014-05-04T00:00:00"/>
    <x v="0"/>
  </r>
  <r>
    <n v="10037"/>
    <n v="1993"/>
    <x v="48"/>
    <x v="0"/>
    <x v="1"/>
    <x v="1310"/>
    <n v="0"/>
    <n v="0"/>
    <d v="2014-05-04T00:00:00"/>
    <x v="6"/>
  </r>
  <r>
    <n v="5680"/>
    <n v="1984"/>
    <x v="26"/>
    <x v="2"/>
    <x v="2"/>
    <x v="1311"/>
    <n v="1"/>
    <n v="0"/>
    <d v="2014-04-22T00:00:00"/>
    <x v="0"/>
  </r>
  <r>
    <n v="3726"/>
    <n v="1986"/>
    <x v="17"/>
    <x v="1"/>
    <x v="3"/>
    <x v="1312"/>
    <n v="1"/>
    <n v="0"/>
    <d v="2014-02-16T00:00:00"/>
    <x v="6"/>
  </r>
  <r>
    <n v="4548"/>
    <n v="1981"/>
    <x v="9"/>
    <x v="0"/>
    <x v="1"/>
    <x v="1313"/>
    <n v="1"/>
    <n v="1"/>
    <d v="2013-11-23T00:00:00"/>
    <x v="1"/>
  </r>
  <r>
    <n v="4599"/>
    <n v="1976"/>
    <x v="13"/>
    <x v="3"/>
    <x v="2"/>
    <x v="1314"/>
    <n v="0"/>
    <n v="2"/>
    <d v="2013-11-04T00:00:00"/>
    <x v="1"/>
  </r>
  <r>
    <n v="879"/>
    <n v="1976"/>
    <x v="13"/>
    <x v="3"/>
    <x v="2"/>
    <x v="1314"/>
    <n v="0"/>
    <n v="2"/>
    <d v="2013-11-04T00:00:00"/>
    <x v="6"/>
  </r>
  <r>
    <n v="7409"/>
    <n v="1970"/>
    <x v="14"/>
    <x v="0"/>
    <x v="3"/>
    <x v="1315"/>
    <n v="1"/>
    <n v="0"/>
    <d v="2013-10-26T00:00:00"/>
    <x v="0"/>
  </r>
  <r>
    <n v="1964"/>
    <n v="1951"/>
    <x v="28"/>
    <x v="0"/>
    <x v="3"/>
    <x v="1316"/>
    <n v="0"/>
    <n v="0"/>
    <d v="2013-09-05T00:00:00"/>
    <x v="0"/>
  </r>
  <r>
    <n v="0"/>
    <n v="1985"/>
    <x v="17"/>
    <x v="0"/>
    <x v="2"/>
    <x v="1317"/>
    <n v="0"/>
    <n v="0"/>
    <d v="2013-05-04T00:00:00"/>
    <x v="6"/>
  </r>
  <r>
    <n v="4860"/>
    <n v="1970"/>
    <x v="14"/>
    <x v="0"/>
    <x v="1"/>
    <x v="1318"/>
    <n v="1"/>
    <n v="0"/>
    <d v="2013-03-08T00:00:00"/>
    <x v="0"/>
  </r>
  <r>
    <n v="425"/>
    <n v="1985"/>
    <x v="17"/>
    <x v="0"/>
    <x v="2"/>
    <x v="1319"/>
    <n v="2"/>
    <n v="0"/>
    <d v="2013-02-19T00:00:00"/>
    <x v="5"/>
  </r>
  <r>
    <n v="9500"/>
    <n v="1959"/>
    <x v="8"/>
    <x v="0"/>
    <x v="2"/>
    <x v="1320"/>
    <n v="0"/>
    <n v="1"/>
    <d v="2013-01-25T00:00:00"/>
    <x v="0"/>
  </r>
  <r>
    <n v="3074"/>
    <n v="1984"/>
    <x v="17"/>
    <x v="1"/>
    <x v="2"/>
    <x v="1321"/>
    <n v="0"/>
    <n v="0"/>
    <d v="2012-10-15T00:00:00"/>
    <x v="0"/>
  </r>
  <r>
    <n v="5140"/>
    <n v="1985"/>
    <x v="27"/>
    <x v="1"/>
    <x v="2"/>
    <x v="1322"/>
    <n v="1"/>
    <n v="0"/>
    <d v="2012-08-24T00:00:00"/>
    <x v="0"/>
  </r>
  <r>
    <n v="2611"/>
    <n v="1959"/>
    <x v="1"/>
    <x v="3"/>
    <x v="3"/>
    <x v="1323"/>
    <n v="0"/>
    <n v="0"/>
    <d v="2012-08-01T00:00:00"/>
    <x v="6"/>
  </r>
  <r>
    <n v="916"/>
    <n v="1972"/>
    <x v="18"/>
    <x v="1"/>
    <x v="1"/>
    <x v="1324"/>
    <n v="1"/>
    <n v="1"/>
    <d v="2014-05-09T00:00:00"/>
    <x v="0"/>
  </r>
  <r>
    <n v="10413"/>
    <n v="1984"/>
    <x v="26"/>
    <x v="0"/>
    <x v="2"/>
    <x v="1325"/>
    <n v="0"/>
    <n v="0"/>
    <d v="2014-04-25T00:00:00"/>
    <x v="0"/>
  </r>
  <r>
    <n v="3696"/>
    <n v="1965"/>
    <x v="35"/>
    <x v="0"/>
    <x v="0"/>
    <x v="1326"/>
    <n v="1"/>
    <n v="1"/>
    <d v="2014-01-27T00:00:00"/>
    <x v="0"/>
  </r>
  <r>
    <n v="304"/>
    <n v="1981"/>
    <x v="9"/>
    <x v="3"/>
    <x v="1"/>
    <x v="1327"/>
    <n v="1"/>
    <n v="0"/>
    <d v="2013-12-23T00:00:00"/>
    <x v="0"/>
  </r>
  <r>
    <n v="5113"/>
    <n v="1971"/>
    <x v="18"/>
    <x v="1"/>
    <x v="0"/>
    <x v="1328"/>
    <n v="0"/>
    <n v="0"/>
    <d v="2013-11-07T00:00:00"/>
    <x v="0"/>
  </r>
  <r>
    <n v="2863"/>
    <n v="1970"/>
    <x v="14"/>
    <x v="0"/>
    <x v="1"/>
    <x v="120"/>
    <n v="1"/>
    <n v="2"/>
    <d v="2013-08-23T00:00:00"/>
    <x v="0"/>
  </r>
  <r>
    <n v="4597"/>
    <n v="1970"/>
    <x v="14"/>
    <x v="1"/>
    <x v="3"/>
    <x v="1329"/>
    <n v="0"/>
    <n v="0"/>
    <d v="2013-07-02T00:00:00"/>
    <x v="6"/>
  </r>
  <r>
    <n v="675"/>
    <n v="1973"/>
    <x v="19"/>
    <x v="3"/>
    <x v="0"/>
    <x v="1330"/>
    <n v="1"/>
    <n v="1"/>
    <d v="2013-05-17T00:00:00"/>
    <x v="0"/>
  </r>
  <r>
    <n v="4483"/>
    <n v="1993"/>
    <x v="49"/>
    <x v="0"/>
    <x v="1"/>
    <x v="1331"/>
    <n v="0"/>
    <n v="0"/>
    <d v="2013-04-17T00:00:00"/>
    <x v="6"/>
  </r>
  <r>
    <n v="1502"/>
    <n v="1983"/>
    <x v="26"/>
    <x v="0"/>
    <x v="3"/>
    <x v="1332"/>
    <n v="1"/>
    <n v="0"/>
    <d v="2013-03-21T00:00:00"/>
    <x v="0"/>
  </r>
  <r>
    <n v="736"/>
    <n v="1983"/>
    <x v="26"/>
    <x v="0"/>
    <x v="3"/>
    <x v="1332"/>
    <n v="1"/>
    <n v="0"/>
    <d v="2013-03-21T00:00:00"/>
    <x v="5"/>
  </r>
  <r>
    <n v="4487"/>
    <n v="1969"/>
    <x v="0"/>
    <x v="3"/>
    <x v="1"/>
    <x v="1333"/>
    <n v="1"/>
    <n v="0"/>
    <d v="2013-01-24T00:00:00"/>
    <x v="6"/>
  </r>
  <r>
    <n v="3412"/>
    <n v="1951"/>
    <x v="28"/>
    <x v="3"/>
    <x v="2"/>
    <x v="1334"/>
    <n v="0"/>
    <n v="1"/>
    <d v="2013-01-15T00:00:00"/>
    <x v="0"/>
  </r>
  <r>
    <n v="1744"/>
    <n v="1965"/>
    <x v="36"/>
    <x v="4"/>
    <x v="1"/>
    <x v="1335"/>
    <n v="0"/>
    <n v="1"/>
    <d v="2013-01-07T00:00:00"/>
    <x v="0"/>
  </r>
  <r>
    <n v="5837"/>
    <n v="1967"/>
    <x v="24"/>
    <x v="0"/>
    <x v="2"/>
    <x v="1336"/>
    <n v="1"/>
    <n v="1"/>
    <d v="2012-12-28T00:00:00"/>
    <x v="0"/>
  </r>
  <r>
    <n v="3422"/>
    <n v="1975"/>
    <x v="13"/>
    <x v="0"/>
    <x v="2"/>
    <x v="1337"/>
    <n v="0"/>
    <n v="1"/>
    <d v="2012-11-29T00:00:00"/>
    <x v="4"/>
  </r>
  <r>
    <n v="7462"/>
    <n v="1954"/>
    <x v="15"/>
    <x v="0"/>
    <x v="1"/>
    <x v="1338"/>
    <n v="0"/>
    <n v="0"/>
    <d v="2012-11-24T00:00:00"/>
    <x v="1"/>
  </r>
  <r>
    <n v="10702"/>
    <n v="1984"/>
    <x v="17"/>
    <x v="0"/>
    <x v="1"/>
    <x v="1139"/>
    <n v="1"/>
    <n v="0"/>
    <d v="2012-11-03T00:00:00"/>
    <x v="0"/>
  </r>
  <r>
    <n v="2115"/>
    <n v="1957"/>
    <x v="31"/>
    <x v="0"/>
    <x v="3"/>
    <x v="1339"/>
    <n v="1"/>
    <n v="1"/>
    <d v="2014-06-20T00:00:00"/>
    <x v="4"/>
  </r>
  <r>
    <n v="4138"/>
    <n v="1962"/>
    <x v="23"/>
    <x v="0"/>
    <x v="1"/>
    <x v="1340"/>
    <n v="0"/>
    <n v="1"/>
    <d v="2014-05-24T00:00:00"/>
    <x v="0"/>
  </r>
  <r>
    <n v="11091"/>
    <n v="1953"/>
    <x v="43"/>
    <x v="0"/>
    <x v="3"/>
    <x v="1341"/>
    <n v="1"/>
    <n v="1"/>
    <d v="2014-05-16T00:00:00"/>
    <x v="4"/>
  </r>
  <r>
    <n v="7712"/>
    <n v="1946"/>
    <x v="38"/>
    <x v="1"/>
    <x v="1"/>
    <x v="1342"/>
    <n v="0"/>
    <n v="0"/>
    <d v="2014-04-28T00:00:00"/>
    <x v="2"/>
  </r>
  <r>
    <n v="3535"/>
    <n v="1965"/>
    <x v="35"/>
    <x v="0"/>
    <x v="1"/>
    <x v="1343"/>
    <n v="0"/>
    <n v="0"/>
    <d v="2014-03-17T00:00:00"/>
    <x v="0"/>
  </r>
  <r>
    <n v="5899"/>
    <n v="1950"/>
    <x v="39"/>
    <x v="1"/>
    <x v="3"/>
    <x v="1344"/>
    <n v="1"/>
    <n v="1"/>
    <d v="2014-03-13T00:00:00"/>
    <x v="2"/>
  </r>
  <r>
    <n v="8749"/>
    <n v="1984"/>
    <x v="26"/>
    <x v="0"/>
    <x v="3"/>
    <x v="1345"/>
    <n v="1"/>
    <n v="0"/>
    <d v="2014-02-01T00:00:00"/>
    <x v="0"/>
  </r>
  <r>
    <n v="10955"/>
    <n v="1964"/>
    <x v="29"/>
    <x v="0"/>
    <x v="4"/>
    <x v="1346"/>
    <n v="0"/>
    <n v="0"/>
    <d v="2014-01-07T00:00:00"/>
    <x v="0"/>
  </r>
  <r>
    <n v="9491"/>
    <n v="1984"/>
    <x v="22"/>
    <x v="0"/>
    <x v="3"/>
    <x v="1347"/>
    <n v="1"/>
    <n v="0"/>
    <d v="2013-12-27T00:00:00"/>
    <x v="6"/>
  </r>
  <r>
    <n v="5286"/>
    <n v="1987"/>
    <x v="21"/>
    <x v="3"/>
    <x v="1"/>
    <x v="1348"/>
    <n v="0"/>
    <n v="0"/>
    <d v="2013-10-28T00:00:00"/>
    <x v="1"/>
  </r>
  <r>
    <n v="3409"/>
    <n v="1984"/>
    <x v="22"/>
    <x v="0"/>
    <x v="1"/>
    <x v="1349"/>
    <n v="1"/>
    <n v="0"/>
    <d v="2013-10-15T00:00:00"/>
    <x v="6"/>
  </r>
  <r>
    <n v="2544"/>
    <n v="1951"/>
    <x v="28"/>
    <x v="3"/>
    <x v="0"/>
    <x v="1350"/>
    <n v="0"/>
    <n v="1"/>
    <d v="2013-10-12T00:00:00"/>
    <x v="5"/>
  </r>
  <r>
    <n v="2118"/>
    <n v="1964"/>
    <x v="35"/>
    <x v="2"/>
    <x v="2"/>
    <x v="1351"/>
    <n v="0"/>
    <n v="1"/>
    <d v="2013-09-10T00:00:00"/>
    <x v="0"/>
  </r>
  <r>
    <n v="9370"/>
    <n v="1945"/>
    <x v="38"/>
    <x v="1"/>
    <x v="2"/>
    <x v="1352"/>
    <n v="0"/>
    <n v="0"/>
    <d v="2013-05-17T00:00:00"/>
    <x v="1"/>
  </r>
  <r>
    <n v="4864"/>
    <n v="1977"/>
    <x v="10"/>
    <x v="0"/>
    <x v="2"/>
    <x v="1353"/>
    <n v="1"/>
    <n v="0"/>
    <d v="2013-05-02T00:00:00"/>
    <x v="1"/>
  </r>
  <r>
    <n v="405"/>
    <n v="1964"/>
    <x v="35"/>
    <x v="0"/>
    <x v="0"/>
    <x v="1354"/>
    <n v="0"/>
    <n v="1"/>
    <d v="2013-02-13T00:00:00"/>
    <x v="0"/>
  </r>
  <r>
    <n v="10513"/>
    <n v="1992"/>
    <x v="48"/>
    <x v="0"/>
    <x v="3"/>
    <x v="1355"/>
    <n v="0"/>
    <n v="0"/>
    <d v="2013-01-20T00:00:00"/>
    <x v="0"/>
  </r>
  <r>
    <n v="5138"/>
    <n v="1950"/>
    <x v="41"/>
    <x v="0"/>
    <x v="3"/>
    <x v="1356"/>
    <n v="0"/>
    <n v="1"/>
    <d v="2013-01-14T00:00:00"/>
    <x v="0"/>
  </r>
  <r>
    <n v="8387"/>
    <n v="1957"/>
    <x v="2"/>
    <x v="0"/>
    <x v="2"/>
    <x v="1357"/>
    <n v="0"/>
    <n v="1"/>
    <d v="2013-01-05T00:00:00"/>
    <x v="0"/>
  </r>
  <r>
    <n v="378"/>
    <n v="1971"/>
    <x v="25"/>
    <x v="0"/>
    <x v="2"/>
    <x v="1358"/>
    <n v="0"/>
    <n v="0"/>
    <d v="2012-12-30T00:00:00"/>
    <x v="0"/>
  </r>
  <r>
    <n v="5846"/>
    <n v="1977"/>
    <x v="34"/>
    <x v="0"/>
    <x v="0"/>
    <x v="1359"/>
    <n v="1"/>
    <n v="0"/>
    <d v="2012-12-19T00:00:00"/>
    <x v="4"/>
  </r>
  <r>
    <n v="8870"/>
    <n v="1984"/>
    <x v="17"/>
    <x v="0"/>
    <x v="3"/>
    <x v="1360"/>
    <n v="1"/>
    <n v="0"/>
    <d v="2012-11-13T00:00:00"/>
    <x v="0"/>
  </r>
  <r>
    <n v="10340"/>
    <n v="1984"/>
    <x v="17"/>
    <x v="0"/>
    <x v="3"/>
    <x v="1360"/>
    <n v="1"/>
    <n v="0"/>
    <d v="2012-11-13T00:00:00"/>
    <x v="0"/>
  </r>
  <r>
    <n v="7290"/>
    <n v="1985"/>
    <x v="27"/>
    <x v="0"/>
    <x v="1"/>
    <x v="1361"/>
    <n v="0"/>
    <n v="0"/>
    <d v="2012-10-05T00:00:00"/>
    <x v="0"/>
  </r>
  <r>
    <n v="8895"/>
    <n v="1985"/>
    <x v="27"/>
    <x v="0"/>
    <x v="1"/>
    <x v="1361"/>
    <n v="0"/>
    <n v="0"/>
    <d v="2012-10-05T00:00:00"/>
    <x v="0"/>
  </r>
  <r>
    <n v="3635"/>
    <n v="1962"/>
    <x v="23"/>
    <x v="1"/>
    <x v="1"/>
    <x v="1362"/>
    <n v="0"/>
    <n v="1"/>
    <d v="2014-05-07T00:00:00"/>
    <x v="6"/>
  </r>
  <r>
    <n v="11178"/>
    <n v="1972"/>
    <x v="18"/>
    <x v="3"/>
    <x v="1"/>
    <x v="1363"/>
    <n v="1"/>
    <n v="0"/>
    <d v="2014-03-23T00:00:00"/>
    <x v="4"/>
  </r>
  <r>
    <n v="2410"/>
    <n v="1969"/>
    <x v="24"/>
    <x v="0"/>
    <x v="1"/>
    <x v="1364"/>
    <n v="0"/>
    <n v="0"/>
    <d v="2014-01-22T00:00:00"/>
    <x v="0"/>
  </r>
  <r>
    <n v="3281"/>
    <n v="1960"/>
    <x v="1"/>
    <x v="1"/>
    <x v="2"/>
    <x v="1365"/>
    <n v="1"/>
    <n v="1"/>
    <d v="2013-11-03T00:00:00"/>
    <x v="0"/>
  </r>
  <r>
    <n v="9905"/>
    <n v="1952"/>
    <x v="43"/>
    <x v="0"/>
    <x v="3"/>
    <x v="1366"/>
    <n v="1"/>
    <n v="1"/>
    <d v="2013-07-13T00:00:00"/>
    <x v="0"/>
  </r>
  <r>
    <n v="2437"/>
    <n v="1989"/>
    <x v="46"/>
    <x v="0"/>
    <x v="2"/>
    <x v="120"/>
    <n v="0"/>
    <n v="0"/>
    <d v="2013-06-03T00:00:00"/>
    <x v="0"/>
  </r>
  <r>
    <n v="2565"/>
    <n v="1955"/>
    <x v="15"/>
    <x v="3"/>
    <x v="0"/>
    <x v="1367"/>
    <n v="0"/>
    <n v="0"/>
    <d v="2013-06-01T00:00:00"/>
    <x v="6"/>
  </r>
  <r>
    <n v="7912"/>
    <n v="1978"/>
    <x v="34"/>
    <x v="0"/>
    <x v="2"/>
    <x v="1368"/>
    <n v="1"/>
    <n v="0"/>
    <d v="2013-04-22T00:00:00"/>
    <x v="2"/>
  </r>
  <r>
    <n v="7072"/>
    <n v="1973"/>
    <x v="19"/>
    <x v="0"/>
    <x v="2"/>
    <x v="1369"/>
    <n v="0"/>
    <n v="1"/>
    <d v="2013-03-29T00:00:00"/>
    <x v="3"/>
  </r>
  <r>
    <n v="1409"/>
    <n v="1951"/>
    <x v="28"/>
    <x v="0"/>
    <x v="3"/>
    <x v="1370"/>
    <n v="0"/>
    <n v="1"/>
    <d v="2013-03-18T00:00:00"/>
    <x v="2"/>
  </r>
  <r>
    <n v="5314"/>
    <n v="1951"/>
    <x v="28"/>
    <x v="0"/>
    <x v="3"/>
    <x v="1370"/>
    <n v="0"/>
    <n v="1"/>
    <d v="2013-03-18T00:00:00"/>
    <x v="0"/>
  </r>
  <r>
    <n v="7215"/>
    <n v="1983"/>
    <x v="26"/>
    <x v="0"/>
    <x v="1"/>
    <x v="1371"/>
    <n v="0"/>
    <n v="0"/>
    <d v="2013-03-12T00:00:00"/>
    <x v="1"/>
  </r>
  <r>
    <n v="8858"/>
    <n v="1972"/>
    <x v="25"/>
    <x v="1"/>
    <x v="2"/>
    <x v="1372"/>
    <n v="0"/>
    <n v="1"/>
    <d v="2013-03-07T00:00:00"/>
    <x v="1"/>
  </r>
  <r>
    <n v="895"/>
    <n v="1948"/>
    <x v="39"/>
    <x v="1"/>
    <x v="2"/>
    <x v="1373"/>
    <n v="0"/>
    <n v="2"/>
    <d v="2012-12-09T00:00:00"/>
    <x v="0"/>
  </r>
  <r>
    <n v="10313"/>
    <n v="1975"/>
    <x v="13"/>
    <x v="0"/>
    <x v="2"/>
    <x v="1374"/>
    <n v="1"/>
    <n v="1"/>
    <d v="2012-10-28T00:00:00"/>
    <x v="0"/>
  </r>
  <r>
    <n v="642"/>
    <n v="1980"/>
    <x v="9"/>
    <x v="4"/>
    <x v="2"/>
    <x v="1375"/>
    <n v="1"/>
    <n v="0"/>
    <d v="2012-08-14T00:00:00"/>
    <x v="1"/>
  </r>
  <r>
    <n v="8504"/>
    <n v="1973"/>
    <x v="25"/>
    <x v="0"/>
    <x v="2"/>
    <x v="1376"/>
    <n v="0"/>
    <n v="0"/>
    <d v="2014-05-12T00:00:00"/>
    <x v="4"/>
  </r>
  <r>
    <n v="1020"/>
    <n v="1973"/>
    <x v="25"/>
    <x v="0"/>
    <x v="2"/>
    <x v="1376"/>
    <n v="0"/>
    <n v="0"/>
    <d v="2014-05-12T00:00:00"/>
    <x v="0"/>
  </r>
  <r>
    <n v="3717"/>
    <n v="1959"/>
    <x v="11"/>
    <x v="0"/>
    <x v="2"/>
    <x v="1377"/>
    <n v="0"/>
    <n v="1"/>
    <d v="2014-04-23T00:00:00"/>
    <x v="0"/>
  </r>
  <r>
    <n v="7646"/>
    <n v="1989"/>
    <x v="4"/>
    <x v="0"/>
    <x v="1"/>
    <x v="1378"/>
    <n v="1"/>
    <n v="0"/>
    <d v="2014-02-18T00:00:00"/>
    <x v="0"/>
  </r>
  <r>
    <n v="5796"/>
    <n v="1963"/>
    <x v="29"/>
    <x v="0"/>
    <x v="2"/>
    <x v="1379"/>
    <n v="0"/>
    <n v="0"/>
    <d v="2013-11-26T00:00:00"/>
    <x v="0"/>
  </r>
  <r>
    <n v="8625"/>
    <n v="1976"/>
    <x v="13"/>
    <x v="0"/>
    <x v="2"/>
    <x v="1380"/>
    <n v="1"/>
    <n v="0"/>
    <d v="2013-11-12T00:00:00"/>
    <x v="2"/>
  </r>
  <r>
    <n v="5407"/>
    <n v="1954"/>
    <x v="12"/>
    <x v="0"/>
    <x v="3"/>
    <x v="1381"/>
    <n v="0"/>
    <n v="1"/>
    <d v="2013-09-12T00:00:00"/>
    <x v="6"/>
  </r>
  <r>
    <n v="4356"/>
    <n v="1971"/>
    <x v="18"/>
    <x v="0"/>
    <x v="3"/>
    <x v="1382"/>
    <n v="0"/>
    <n v="1"/>
    <d v="2013-08-28T00:00:00"/>
    <x v="0"/>
  </r>
  <r>
    <n v="2886"/>
    <n v="1971"/>
    <x v="18"/>
    <x v="3"/>
    <x v="0"/>
    <x v="1383"/>
    <n v="0"/>
    <n v="1"/>
    <d v="2013-08-12T00:00:00"/>
    <x v="0"/>
  </r>
  <r>
    <n v="10057"/>
    <n v="1951"/>
    <x v="28"/>
    <x v="0"/>
    <x v="1"/>
    <x v="1384"/>
    <n v="0"/>
    <n v="0"/>
    <d v="2013-07-19T00:00:00"/>
    <x v="0"/>
  </r>
  <r>
    <n v="10741"/>
    <n v="1951"/>
    <x v="28"/>
    <x v="3"/>
    <x v="3"/>
    <x v="1385"/>
    <n v="0"/>
    <n v="1"/>
    <d v="2013-04-11T00:00:00"/>
    <x v="0"/>
  </r>
  <r>
    <n v="5491"/>
    <n v="1951"/>
    <x v="28"/>
    <x v="3"/>
    <x v="3"/>
    <x v="1385"/>
    <n v="0"/>
    <n v="1"/>
    <d v="2013-04-11T00:00:00"/>
    <x v="3"/>
  </r>
  <r>
    <n v="4442"/>
    <n v="1961"/>
    <x v="23"/>
    <x v="0"/>
    <x v="1"/>
    <x v="1386"/>
    <n v="0"/>
    <n v="1"/>
    <d v="2013-04-05T00:00:00"/>
    <x v="1"/>
  </r>
  <r>
    <n v="3972"/>
    <n v="1976"/>
    <x v="13"/>
    <x v="0"/>
    <x v="3"/>
    <x v="1387"/>
    <n v="1"/>
    <n v="1"/>
    <d v="2013-04-03T00:00:00"/>
    <x v="0"/>
  </r>
  <r>
    <n v="2431"/>
    <n v="1990"/>
    <x v="42"/>
    <x v="0"/>
    <x v="2"/>
    <x v="1388"/>
    <n v="0"/>
    <n v="0"/>
    <d v="2012-12-31T00:00:00"/>
    <x v="0"/>
  </r>
  <r>
    <n v="7899"/>
    <n v="1952"/>
    <x v="5"/>
    <x v="1"/>
    <x v="2"/>
    <x v="1389"/>
    <n v="0"/>
    <n v="1"/>
    <d v="2012-10-29T00:00:00"/>
    <x v="3"/>
  </r>
  <r>
    <n v="9703"/>
    <n v="1970"/>
    <x v="18"/>
    <x v="1"/>
    <x v="2"/>
    <x v="1390"/>
    <n v="1"/>
    <n v="1"/>
    <d v="2012-10-15T00:00:00"/>
    <x v="6"/>
  </r>
  <r>
    <n v="6927"/>
    <n v="1968"/>
    <x v="0"/>
    <x v="1"/>
    <x v="2"/>
    <x v="1391"/>
    <n v="1"/>
    <n v="1"/>
    <d v="2012-10-05T00:00:00"/>
    <x v="6"/>
  </r>
  <r>
    <n v="7005"/>
    <n v="1981"/>
    <x v="40"/>
    <x v="0"/>
    <x v="1"/>
    <x v="1392"/>
    <n v="0"/>
    <n v="0"/>
    <d v="2014-06-16T00:00:00"/>
    <x v="6"/>
  </r>
  <r>
    <n v="246"/>
    <n v="1965"/>
    <x v="35"/>
    <x v="0"/>
    <x v="2"/>
    <x v="1393"/>
    <n v="1"/>
    <n v="1"/>
    <d v="2014-05-31T00:00:00"/>
    <x v="0"/>
  </r>
  <r>
    <n v="4796"/>
    <n v="1952"/>
    <x v="28"/>
    <x v="0"/>
    <x v="0"/>
    <x v="1394"/>
    <n v="0"/>
    <n v="1"/>
    <d v="2014-04-19T00:00:00"/>
    <x v="0"/>
  </r>
  <r>
    <n v="4725"/>
    <n v="1950"/>
    <x v="39"/>
    <x v="1"/>
    <x v="3"/>
    <x v="1120"/>
    <n v="0"/>
    <n v="1"/>
    <d v="2014-04-13T00:00:00"/>
    <x v="0"/>
  </r>
  <r>
    <n v="3286"/>
    <n v="1967"/>
    <x v="3"/>
    <x v="1"/>
    <x v="0"/>
    <x v="1395"/>
    <n v="1"/>
    <n v="0"/>
    <d v="2014-03-01T00:00:00"/>
    <x v="0"/>
  </r>
  <r>
    <n v="10680"/>
    <n v="1986"/>
    <x v="17"/>
    <x v="0"/>
    <x v="3"/>
    <x v="1396"/>
    <n v="1"/>
    <n v="0"/>
    <d v="2014-02-05T00:00:00"/>
    <x v="0"/>
  </r>
  <r>
    <n v="4297"/>
    <n v="1969"/>
    <x v="24"/>
    <x v="0"/>
    <x v="3"/>
    <x v="1397"/>
    <n v="1"/>
    <n v="0"/>
    <d v="2014-01-26T00:00:00"/>
    <x v="5"/>
  </r>
  <r>
    <n v="7327"/>
    <n v="1959"/>
    <x v="8"/>
    <x v="1"/>
    <x v="2"/>
    <x v="1398"/>
    <n v="1"/>
    <n v="1"/>
    <d v="2013-12-29T00:00:00"/>
    <x v="0"/>
  </r>
  <r>
    <n v="1553"/>
    <n v="1946"/>
    <x v="44"/>
    <x v="0"/>
    <x v="3"/>
    <x v="1399"/>
    <n v="0"/>
    <n v="0"/>
    <d v="2013-09-27T00:00:00"/>
    <x v="4"/>
  </r>
  <r>
    <n v="1665"/>
    <n v="1964"/>
    <x v="35"/>
    <x v="1"/>
    <x v="0"/>
    <x v="1400"/>
    <n v="0"/>
    <n v="2"/>
    <d v="2013-09-23T00:00:00"/>
    <x v="6"/>
  </r>
  <r>
    <n v="10640"/>
    <n v="1974"/>
    <x v="16"/>
    <x v="0"/>
    <x v="3"/>
    <x v="1401"/>
    <n v="1"/>
    <n v="1"/>
    <d v="2013-09-05T00:00:00"/>
    <x v="0"/>
  </r>
  <r>
    <n v="7620"/>
    <n v="1990"/>
    <x v="20"/>
    <x v="4"/>
    <x v="1"/>
    <x v="1402"/>
    <n v="1"/>
    <n v="0"/>
    <d v="2013-08-05T00:00:00"/>
    <x v="5"/>
  </r>
  <r>
    <n v="7761"/>
    <n v="1978"/>
    <x v="34"/>
    <x v="2"/>
    <x v="3"/>
    <x v="1403"/>
    <n v="1"/>
    <n v="0"/>
    <d v="2013-08-01T00:00:00"/>
    <x v="3"/>
  </r>
  <r>
    <n v="5062"/>
    <n v="1963"/>
    <x v="29"/>
    <x v="1"/>
    <x v="2"/>
    <x v="1404"/>
    <n v="1"/>
    <n v="1"/>
    <d v="2013-07-27T00:00:00"/>
    <x v="6"/>
  </r>
  <r>
    <n v="6349"/>
    <n v="1987"/>
    <x v="21"/>
    <x v="3"/>
    <x v="0"/>
    <x v="1405"/>
    <n v="0"/>
    <n v="0"/>
    <d v="2013-07-06T00:00:00"/>
    <x v="0"/>
  </r>
  <r>
    <n v="3386"/>
    <n v="1992"/>
    <x v="48"/>
    <x v="0"/>
    <x v="2"/>
    <x v="1406"/>
    <n v="0"/>
    <n v="0"/>
    <d v="2013-06-21T00:00:00"/>
    <x v="0"/>
  </r>
  <r>
    <n v="8175"/>
    <n v="1992"/>
    <x v="48"/>
    <x v="0"/>
    <x v="2"/>
    <x v="1406"/>
    <n v="0"/>
    <n v="0"/>
    <d v="2013-06-21T00:00:00"/>
    <x v="6"/>
  </r>
  <r>
    <n v="6245"/>
    <n v="1950"/>
    <x v="41"/>
    <x v="1"/>
    <x v="3"/>
    <x v="1407"/>
    <n v="0"/>
    <n v="1"/>
    <d v="2013-06-13T00:00:00"/>
    <x v="0"/>
  </r>
  <r>
    <n v="8780"/>
    <n v="1950"/>
    <x v="41"/>
    <x v="1"/>
    <x v="3"/>
    <x v="1407"/>
    <n v="0"/>
    <n v="1"/>
    <d v="2013-06-13T00:00:00"/>
    <x v="0"/>
  </r>
  <r>
    <n v="2276"/>
    <n v="1955"/>
    <x v="15"/>
    <x v="0"/>
    <x v="1"/>
    <x v="1408"/>
    <n v="0"/>
    <n v="1"/>
    <d v="2013-05-02T00:00:00"/>
    <x v="0"/>
  </r>
  <r>
    <n v="1172"/>
    <n v="1983"/>
    <x v="26"/>
    <x v="1"/>
    <x v="2"/>
    <x v="1409"/>
    <n v="0"/>
    <n v="0"/>
    <d v="2013-05-01T00:00:00"/>
    <x v="0"/>
  </r>
  <r>
    <n v="3225"/>
    <n v="1984"/>
    <x v="22"/>
    <x v="3"/>
    <x v="2"/>
    <x v="1410"/>
    <n v="1"/>
    <n v="0"/>
    <d v="2013-04-01T00:00:00"/>
    <x v="0"/>
  </r>
  <r>
    <n v="8629"/>
    <n v="1956"/>
    <x v="31"/>
    <x v="0"/>
    <x v="4"/>
    <x v="1411"/>
    <n v="1"/>
    <n v="1"/>
    <d v="2013-03-26T00:00:00"/>
    <x v="1"/>
  </r>
  <r>
    <n v="798"/>
    <n v="1987"/>
    <x v="4"/>
    <x v="0"/>
    <x v="1"/>
    <x v="1412"/>
    <n v="1"/>
    <n v="0"/>
    <d v="2012-12-24T00:00:00"/>
    <x v="0"/>
  </r>
  <r>
    <n v="269"/>
    <n v="1963"/>
    <x v="35"/>
    <x v="1"/>
    <x v="1"/>
    <x v="1413"/>
    <n v="0"/>
    <n v="1"/>
    <d v="2012-11-16T00:00:00"/>
    <x v="0"/>
  </r>
  <r>
    <n v="8213"/>
    <n v="1980"/>
    <x v="9"/>
    <x v="2"/>
    <x v="3"/>
    <x v="1414"/>
    <n v="1"/>
    <n v="0"/>
    <d v="2012-11-09T00:00:00"/>
    <x v="0"/>
  </r>
  <r>
    <n v="10245"/>
    <n v="1986"/>
    <x v="21"/>
    <x v="2"/>
    <x v="1"/>
    <x v="1415"/>
    <n v="0"/>
    <n v="0"/>
    <d v="2012-10-31T00:00:00"/>
    <x v="0"/>
  </r>
  <r>
    <n v="2447"/>
    <n v="1979"/>
    <x v="40"/>
    <x v="0"/>
    <x v="3"/>
    <x v="1416"/>
    <n v="1"/>
    <n v="0"/>
    <d v="2012-10-17T00:00:00"/>
    <x v="5"/>
  </r>
  <r>
    <n v="9817"/>
    <n v="1970"/>
    <x v="18"/>
    <x v="3"/>
    <x v="1"/>
    <x v="1417"/>
    <n v="0"/>
    <n v="0"/>
    <d v="2012-08-21T00:00:00"/>
    <x v="5"/>
  </r>
  <r>
    <n v="1371"/>
    <n v="1976"/>
    <x v="32"/>
    <x v="0"/>
    <x v="1"/>
    <x v="1418"/>
    <n v="0"/>
    <n v="0"/>
    <d v="2014-06-28T00:00:00"/>
    <x v="3"/>
  </r>
  <r>
    <n v="8093"/>
    <n v="1969"/>
    <x v="24"/>
    <x v="3"/>
    <x v="2"/>
    <x v="1419"/>
    <n v="0"/>
    <n v="0"/>
    <d v="2014-06-28T00:00:00"/>
    <x v="0"/>
  </r>
  <r>
    <n v="713"/>
    <n v="1977"/>
    <x v="13"/>
    <x v="3"/>
    <x v="2"/>
    <x v="1420"/>
    <n v="0"/>
    <n v="0"/>
    <d v="2014-06-08T00:00:00"/>
    <x v="0"/>
  </r>
  <r>
    <n v="11051"/>
    <n v="1956"/>
    <x v="15"/>
    <x v="1"/>
    <x v="3"/>
    <x v="1421"/>
    <n v="1"/>
    <n v="1"/>
    <d v="2014-05-10T00:00:00"/>
    <x v="1"/>
  </r>
  <r>
    <n v="5545"/>
    <n v="1972"/>
    <x v="18"/>
    <x v="1"/>
    <x v="2"/>
    <x v="1422"/>
    <n v="0"/>
    <n v="0"/>
    <d v="2014-04-05T00:00:00"/>
    <x v="0"/>
  </r>
  <r>
    <n v="5283"/>
    <n v="1976"/>
    <x v="32"/>
    <x v="1"/>
    <x v="1"/>
    <x v="1423"/>
    <n v="1"/>
    <n v="1"/>
    <d v="2014-02-17T00:00:00"/>
    <x v="0"/>
  </r>
  <r>
    <n v="5010"/>
    <n v="1988"/>
    <x v="21"/>
    <x v="0"/>
    <x v="1"/>
    <x v="1424"/>
    <n v="1"/>
    <n v="0"/>
    <d v="2014-02-02T00:00:00"/>
    <x v="0"/>
  </r>
  <r>
    <n v="7495"/>
    <n v="1948"/>
    <x v="37"/>
    <x v="1"/>
    <x v="2"/>
    <x v="1425"/>
    <n v="0"/>
    <n v="1"/>
    <d v="2013-12-20T00:00:00"/>
    <x v="0"/>
  </r>
  <r>
    <n v="4368"/>
    <n v="1980"/>
    <x v="40"/>
    <x v="0"/>
    <x v="2"/>
    <x v="1426"/>
    <n v="1"/>
    <n v="0"/>
    <d v="2013-12-03T00:00:00"/>
    <x v="0"/>
  </r>
  <r>
    <n v="6303"/>
    <n v="1986"/>
    <x v="27"/>
    <x v="1"/>
    <x v="3"/>
    <x v="1427"/>
    <n v="0"/>
    <n v="0"/>
    <d v="2013-11-23T00:00:00"/>
    <x v="1"/>
  </r>
  <r>
    <n v="1030"/>
    <n v="1965"/>
    <x v="36"/>
    <x v="1"/>
    <x v="1"/>
    <x v="1428"/>
    <n v="1"/>
    <n v="1"/>
    <d v="2013-07-17T00:00:00"/>
    <x v="6"/>
  </r>
  <r>
    <n v="10364"/>
    <n v="1959"/>
    <x v="8"/>
    <x v="0"/>
    <x v="0"/>
    <x v="1429"/>
    <n v="0"/>
    <n v="0"/>
    <d v="2013-07-13T00:00:00"/>
    <x v="0"/>
  </r>
  <r>
    <n v="6945"/>
    <n v="1952"/>
    <x v="43"/>
    <x v="0"/>
    <x v="1"/>
    <x v="1430"/>
    <n v="0"/>
    <n v="0"/>
    <d v="2013-06-04T00:00:00"/>
    <x v="0"/>
  </r>
  <r>
    <n v="8562"/>
    <n v="1969"/>
    <x v="0"/>
    <x v="0"/>
    <x v="3"/>
    <x v="1431"/>
    <n v="0"/>
    <n v="0"/>
    <d v="2013-05-28T00:00:00"/>
    <x v="0"/>
  </r>
  <r>
    <n v="2918"/>
    <n v="1981"/>
    <x v="9"/>
    <x v="0"/>
    <x v="0"/>
    <x v="1432"/>
    <n v="1"/>
    <n v="1"/>
    <d v="2013-04-13T00:00:00"/>
    <x v="0"/>
  </r>
  <r>
    <n v="9167"/>
    <n v="1956"/>
    <x v="31"/>
    <x v="0"/>
    <x v="2"/>
    <x v="1433"/>
    <n v="0"/>
    <n v="1"/>
    <d v="2013-03-26T00:00:00"/>
    <x v="0"/>
  </r>
  <r>
    <n v="4743"/>
    <n v="1969"/>
    <x v="0"/>
    <x v="1"/>
    <x v="2"/>
    <x v="1434"/>
    <n v="0"/>
    <n v="1"/>
    <d v="2013-03-03T00:00:00"/>
    <x v="2"/>
  </r>
  <r>
    <n v="10742"/>
    <n v="1983"/>
    <x v="26"/>
    <x v="1"/>
    <x v="2"/>
    <x v="1435"/>
    <n v="0"/>
    <n v="0"/>
    <d v="2013-02-27T00:00:00"/>
    <x v="0"/>
  </r>
  <r>
    <n v="10965"/>
    <n v="1955"/>
    <x v="15"/>
    <x v="0"/>
    <x v="3"/>
    <x v="1436"/>
    <n v="0"/>
    <n v="0"/>
    <d v="2013-02-22T00:00:00"/>
    <x v="0"/>
  </r>
  <r>
    <n v="7129"/>
    <n v="1962"/>
    <x v="33"/>
    <x v="1"/>
    <x v="2"/>
    <x v="1437"/>
    <n v="0"/>
    <n v="1"/>
    <d v="2013-02-17T00:00:00"/>
    <x v="0"/>
  </r>
  <r>
    <n v="3732"/>
    <n v="1955"/>
    <x v="15"/>
    <x v="3"/>
    <x v="2"/>
    <x v="1438"/>
    <n v="0"/>
    <n v="1"/>
    <d v="2013-02-04T00:00:00"/>
    <x v="1"/>
  </r>
  <r>
    <n v="7124"/>
    <n v="1968"/>
    <x v="24"/>
    <x v="0"/>
    <x v="0"/>
    <x v="1439"/>
    <n v="1"/>
    <n v="1"/>
    <d v="2013-02-01T00:00:00"/>
    <x v="1"/>
  </r>
  <r>
    <n v="10686"/>
    <n v="1965"/>
    <x v="3"/>
    <x v="1"/>
    <x v="3"/>
    <x v="1440"/>
    <n v="1"/>
    <n v="1"/>
    <d v="2012-12-26T00:00:00"/>
    <x v="0"/>
  </r>
  <r>
    <n v="7247"/>
    <n v="1960"/>
    <x v="23"/>
    <x v="0"/>
    <x v="4"/>
    <x v="1441"/>
    <n v="0"/>
    <n v="1"/>
    <d v="2012-11-22T00:00:00"/>
    <x v="4"/>
  </r>
  <r>
    <n v="1513"/>
    <n v="1979"/>
    <x v="40"/>
    <x v="2"/>
    <x v="3"/>
    <x v="1442"/>
    <n v="1"/>
    <n v="1"/>
    <d v="2012-08-28T00:00:00"/>
    <x v="0"/>
  </r>
  <r>
    <n v="460"/>
    <n v="1972"/>
    <x v="19"/>
    <x v="1"/>
    <x v="2"/>
    <x v="1443"/>
    <n v="0"/>
    <n v="0"/>
    <d v="2012-08-08T00:00:00"/>
    <x v="6"/>
  </r>
  <r>
    <n v="6653"/>
    <n v="1970"/>
    <x v="18"/>
    <x v="1"/>
    <x v="2"/>
    <x v="1444"/>
    <n v="1"/>
    <n v="1"/>
    <d v="2012-07-30T00:00:00"/>
    <x v="0"/>
  </r>
  <r>
    <n v="9400"/>
    <n v="1958"/>
    <x v="2"/>
    <x v="2"/>
    <x v="1"/>
    <x v="1445"/>
    <n v="0"/>
    <n v="0"/>
    <d v="2014-06-21T00:00:00"/>
    <x v="0"/>
  </r>
  <r>
    <n v="7106"/>
    <n v="1943"/>
    <x v="55"/>
    <x v="1"/>
    <x v="2"/>
    <x v="1446"/>
    <n v="0"/>
    <n v="0"/>
    <d v="2014-03-31T00:00:00"/>
    <x v="0"/>
  </r>
  <r>
    <n v="4252"/>
    <n v="1965"/>
    <x v="35"/>
    <x v="0"/>
    <x v="2"/>
    <x v="1447"/>
    <n v="0"/>
    <n v="1"/>
    <d v="2014-03-23T00:00:00"/>
    <x v="0"/>
  </r>
  <r>
    <n v="9240"/>
    <n v="1971"/>
    <x v="14"/>
    <x v="1"/>
    <x v="1"/>
    <x v="1448"/>
    <n v="0"/>
    <n v="1"/>
    <d v="2014-02-07T00:00:00"/>
    <x v="0"/>
  </r>
  <r>
    <n v="10770"/>
    <n v="1959"/>
    <x v="11"/>
    <x v="0"/>
    <x v="2"/>
    <x v="1449"/>
    <n v="0"/>
    <n v="0"/>
    <d v="2014-01-26T00:00:00"/>
    <x v="1"/>
  </r>
  <r>
    <n v="176"/>
    <n v="1980"/>
    <x v="7"/>
    <x v="2"/>
    <x v="1"/>
    <x v="1450"/>
    <n v="0"/>
    <n v="1"/>
    <d v="2014-01-02T00:00:00"/>
    <x v="0"/>
  </r>
  <r>
    <n v="6870"/>
    <n v="1959"/>
    <x v="8"/>
    <x v="1"/>
    <x v="0"/>
    <x v="1451"/>
    <n v="0"/>
    <n v="1"/>
    <d v="2013-09-17T00:00:00"/>
    <x v="0"/>
  </r>
  <r>
    <n v="143"/>
    <n v="1970"/>
    <x v="14"/>
    <x v="0"/>
    <x v="1"/>
    <x v="1452"/>
    <n v="0"/>
    <n v="0"/>
    <d v="2013-08-25T00:00:00"/>
    <x v="2"/>
  </r>
  <r>
    <n v="6445"/>
    <n v="1967"/>
    <x v="45"/>
    <x v="0"/>
    <x v="3"/>
    <x v="1453"/>
    <n v="0"/>
    <n v="0"/>
    <d v="2013-07-14T00:00:00"/>
    <x v="6"/>
  </r>
  <r>
    <n v="4278"/>
    <n v="1983"/>
    <x v="26"/>
    <x v="1"/>
    <x v="1"/>
    <x v="1454"/>
    <n v="0"/>
    <n v="0"/>
    <d v="2013-06-03T00:00:00"/>
    <x v="5"/>
  </r>
  <r>
    <n v="6906"/>
    <n v="1953"/>
    <x v="5"/>
    <x v="3"/>
    <x v="4"/>
    <x v="1455"/>
    <n v="0"/>
    <n v="0"/>
    <d v="2013-06-03T00:00:00"/>
    <x v="0"/>
  </r>
  <r>
    <n v="4637"/>
    <n v="1954"/>
    <x v="12"/>
    <x v="1"/>
    <x v="1"/>
    <x v="1456"/>
    <n v="0"/>
    <n v="0"/>
    <d v="2013-05-18T00:00:00"/>
    <x v="6"/>
  </r>
  <r>
    <n v="8690"/>
    <n v="1962"/>
    <x v="33"/>
    <x v="0"/>
    <x v="2"/>
    <x v="1457"/>
    <n v="0"/>
    <n v="0"/>
    <d v="2013-04-19T00:00:00"/>
    <x v="1"/>
  </r>
  <r>
    <n v="1173"/>
    <n v="1947"/>
    <x v="6"/>
    <x v="3"/>
    <x v="3"/>
    <x v="1458"/>
    <n v="0"/>
    <n v="0"/>
    <d v="2013-03-10T00:00:00"/>
    <x v="0"/>
  </r>
  <r>
    <n v="1928"/>
    <n v="1973"/>
    <x v="19"/>
    <x v="0"/>
    <x v="2"/>
    <x v="1459"/>
    <n v="1"/>
    <n v="0"/>
    <d v="2013-02-09T00:00:00"/>
    <x v="6"/>
  </r>
  <r>
    <n v="9029"/>
    <n v="1972"/>
    <x v="25"/>
    <x v="1"/>
    <x v="2"/>
    <x v="1460"/>
    <n v="0"/>
    <n v="0"/>
    <d v="2013-01-26T00:00:00"/>
    <x v="0"/>
  </r>
  <r>
    <n v="10299"/>
    <n v="1969"/>
    <x v="14"/>
    <x v="1"/>
    <x v="1"/>
    <x v="1461"/>
    <n v="0"/>
    <n v="0"/>
    <d v="2012-11-09T00:00:00"/>
    <x v="0"/>
  </r>
  <r>
    <n v="9246"/>
    <n v="1985"/>
    <x v="27"/>
    <x v="3"/>
    <x v="3"/>
    <x v="1462"/>
    <n v="1"/>
    <n v="0"/>
    <d v="2012-10-14T00:00:00"/>
    <x v="5"/>
  </r>
  <r>
    <n v="4943"/>
    <n v="1953"/>
    <x v="12"/>
    <x v="0"/>
    <x v="2"/>
    <x v="1463"/>
    <n v="0"/>
    <n v="0"/>
    <d v="2012-09-30T00:00:00"/>
    <x v="0"/>
  </r>
  <r>
    <n v="4122"/>
    <n v="1975"/>
    <x v="13"/>
    <x v="0"/>
    <x v="2"/>
    <x v="1464"/>
    <n v="0"/>
    <n v="0"/>
    <d v="2012-08-29T00:00:00"/>
    <x v="0"/>
  </r>
  <r>
    <n v="2853"/>
    <n v="1980"/>
    <x v="7"/>
    <x v="0"/>
    <x v="1"/>
    <x v="1465"/>
    <n v="1"/>
    <n v="0"/>
    <d v="2014-03-11T00:00:00"/>
    <x v="1"/>
  </r>
  <r>
    <n v="902"/>
    <n v="1980"/>
    <x v="7"/>
    <x v="0"/>
    <x v="3"/>
    <x v="1466"/>
    <n v="1"/>
    <n v="0"/>
    <d v="2014-03-04T00:00:00"/>
    <x v="1"/>
  </r>
  <r>
    <n v="1672"/>
    <n v="1974"/>
    <x v="19"/>
    <x v="1"/>
    <x v="3"/>
    <x v="1467"/>
    <n v="0"/>
    <n v="1"/>
    <d v="2014-03-01T00:00:00"/>
    <x v="6"/>
  </r>
  <r>
    <n v="7254"/>
    <n v="1969"/>
    <x v="0"/>
    <x v="0"/>
    <x v="3"/>
    <x v="1468"/>
    <n v="1"/>
    <n v="0"/>
    <d v="2013-12-27T00:00:00"/>
    <x v="6"/>
  </r>
  <r>
    <n v="8775"/>
    <n v="1969"/>
    <x v="0"/>
    <x v="0"/>
    <x v="3"/>
    <x v="1468"/>
    <n v="1"/>
    <n v="0"/>
    <d v="2013-12-27T00:00:00"/>
    <x v="3"/>
  </r>
  <r>
    <n v="9543"/>
    <n v="1985"/>
    <x v="17"/>
    <x v="0"/>
    <x v="2"/>
    <x v="1469"/>
    <n v="1"/>
    <n v="0"/>
    <d v="2013-11-14T00:00:00"/>
    <x v="0"/>
  </r>
  <r>
    <n v="7093"/>
    <n v="1985"/>
    <x v="17"/>
    <x v="0"/>
    <x v="2"/>
    <x v="1469"/>
    <n v="1"/>
    <n v="0"/>
    <d v="2013-11-14T00:00:00"/>
    <x v="0"/>
  </r>
  <r>
    <n v="2894"/>
    <n v="1985"/>
    <x v="17"/>
    <x v="0"/>
    <x v="1"/>
    <x v="1470"/>
    <n v="0"/>
    <n v="0"/>
    <d v="2013-10-29T00:00:00"/>
    <x v="0"/>
  </r>
  <r>
    <n v="5956"/>
    <n v="1948"/>
    <x v="37"/>
    <x v="1"/>
    <x v="0"/>
    <x v="1471"/>
    <n v="1"/>
    <n v="2"/>
    <d v="2013-10-16T00:00:00"/>
    <x v="3"/>
  </r>
  <r>
    <n v="1921"/>
    <n v="1967"/>
    <x v="45"/>
    <x v="1"/>
    <x v="2"/>
    <x v="1472"/>
    <n v="2"/>
    <n v="1"/>
    <d v="2013-10-03T00:00:00"/>
    <x v="0"/>
  </r>
  <r>
    <n v="5057"/>
    <n v="1961"/>
    <x v="23"/>
    <x v="3"/>
    <x v="2"/>
    <x v="1473"/>
    <n v="0"/>
    <n v="1"/>
    <d v="2013-09-14T00:00:00"/>
    <x v="0"/>
  </r>
  <r>
    <n v="10260"/>
    <n v="1965"/>
    <x v="36"/>
    <x v="3"/>
    <x v="3"/>
    <x v="1474"/>
    <n v="0"/>
    <n v="1"/>
    <d v="2013-08-26T00:00:00"/>
    <x v="0"/>
  </r>
  <r>
    <n v="2262"/>
    <n v="1965"/>
    <x v="36"/>
    <x v="3"/>
    <x v="3"/>
    <x v="1474"/>
    <n v="0"/>
    <n v="1"/>
    <d v="2013-08-26T00:00:00"/>
    <x v="6"/>
  </r>
  <r>
    <n v="7930"/>
    <n v="1969"/>
    <x v="0"/>
    <x v="3"/>
    <x v="1"/>
    <x v="1475"/>
    <n v="0"/>
    <n v="0"/>
    <d v="2013-08-19T00:00:00"/>
    <x v="0"/>
  </r>
  <r>
    <n v="1461"/>
    <n v="1965"/>
    <x v="36"/>
    <x v="1"/>
    <x v="0"/>
    <x v="1476"/>
    <n v="1"/>
    <n v="1"/>
    <d v="2013-07-28T00:00:00"/>
    <x v="1"/>
  </r>
  <r>
    <n v="7514"/>
    <n v="1956"/>
    <x v="31"/>
    <x v="2"/>
    <x v="3"/>
    <x v="1477"/>
    <n v="1"/>
    <n v="1"/>
    <d v="2013-07-03T00:00:00"/>
    <x v="3"/>
  </r>
  <r>
    <n v="6461"/>
    <n v="1969"/>
    <x v="0"/>
    <x v="3"/>
    <x v="1"/>
    <x v="1478"/>
    <n v="0"/>
    <n v="1"/>
    <d v="2013-05-19T00:00:00"/>
    <x v="0"/>
  </r>
  <r>
    <n v="257"/>
    <n v="1959"/>
    <x v="8"/>
    <x v="1"/>
    <x v="2"/>
    <x v="1479"/>
    <n v="0"/>
    <n v="1"/>
    <d v="2013-04-28T00:00:00"/>
    <x v="0"/>
  </r>
  <r>
    <n v="9460"/>
    <n v="1963"/>
    <x v="29"/>
    <x v="0"/>
    <x v="2"/>
    <x v="1480"/>
    <n v="0"/>
    <n v="0"/>
    <d v="2013-04-18T00:00:00"/>
    <x v="0"/>
  </r>
  <r>
    <n v="3855"/>
    <n v="1963"/>
    <x v="29"/>
    <x v="0"/>
    <x v="2"/>
    <x v="1480"/>
    <n v="0"/>
    <n v="0"/>
    <d v="2013-04-18T00:00:00"/>
    <x v="1"/>
  </r>
  <r>
    <n v="367"/>
    <n v="1978"/>
    <x v="34"/>
    <x v="2"/>
    <x v="2"/>
    <x v="1481"/>
    <n v="1"/>
    <n v="0"/>
    <d v="2013-02-19T00:00:00"/>
    <x v="1"/>
  </r>
  <r>
    <n v="9265"/>
    <n v="1953"/>
    <x v="5"/>
    <x v="0"/>
    <x v="2"/>
    <x v="1482"/>
    <n v="0"/>
    <n v="1"/>
    <d v="2013-01-09T00:00:00"/>
    <x v="6"/>
  </r>
  <r>
    <n v="1990"/>
    <n v="1974"/>
    <x v="32"/>
    <x v="1"/>
    <x v="1"/>
    <x v="1483"/>
    <n v="0"/>
    <n v="0"/>
    <d v="2012-11-05T00:00:00"/>
    <x v="0"/>
  </r>
  <r>
    <n v="3594"/>
    <n v="1973"/>
    <x v="16"/>
    <x v="3"/>
    <x v="2"/>
    <x v="1484"/>
    <n v="1"/>
    <n v="1"/>
    <d v="2012-11-05T00:00:00"/>
    <x v="1"/>
  </r>
  <r>
    <n v="9292"/>
    <n v="1952"/>
    <x v="5"/>
    <x v="0"/>
    <x v="2"/>
    <x v="1485"/>
    <n v="0"/>
    <n v="0"/>
    <d v="2012-10-26T00:00:00"/>
    <x v="0"/>
  </r>
  <r>
    <n v="6218"/>
    <n v="1965"/>
    <x v="3"/>
    <x v="0"/>
    <x v="2"/>
    <x v="1486"/>
    <n v="0"/>
    <n v="1"/>
    <d v="2012-10-20T00:00:00"/>
    <x v="0"/>
  </r>
  <r>
    <n v="6528"/>
    <n v="1982"/>
    <x v="9"/>
    <x v="3"/>
    <x v="3"/>
    <x v="1487"/>
    <n v="1"/>
    <n v="0"/>
    <d v="2014-06-05T00:00:00"/>
    <x v="0"/>
  </r>
  <r>
    <n v="10164"/>
    <n v="1958"/>
    <x v="2"/>
    <x v="0"/>
    <x v="1"/>
    <x v="1488"/>
    <n v="0"/>
    <n v="1"/>
    <d v="2014-04-03T00:00:00"/>
    <x v="0"/>
  </r>
  <r>
    <n v="9937"/>
    <n v="1979"/>
    <x v="34"/>
    <x v="0"/>
    <x v="1"/>
    <x v="1489"/>
    <n v="0"/>
    <n v="0"/>
    <d v="2014-01-02T00:00:00"/>
    <x v="2"/>
  </r>
  <r>
    <n v="274"/>
    <n v="1973"/>
    <x v="19"/>
    <x v="0"/>
    <x v="1"/>
    <x v="1490"/>
    <n v="1"/>
    <n v="1"/>
    <d v="2013-12-23T00:00:00"/>
    <x v="4"/>
  </r>
  <r>
    <n v="5250"/>
    <n v="1943"/>
    <x v="50"/>
    <x v="3"/>
    <x v="4"/>
    <x v="120"/>
    <n v="0"/>
    <n v="0"/>
    <d v="2013-10-30T00:00:00"/>
    <x v="3"/>
  </r>
  <r>
    <n v="11010"/>
    <n v="1984"/>
    <x v="22"/>
    <x v="1"/>
    <x v="1"/>
    <x v="1491"/>
    <n v="1"/>
    <n v="0"/>
    <d v="2013-08-30T00:00:00"/>
    <x v="0"/>
  </r>
  <r>
    <n v="6969"/>
    <n v="1982"/>
    <x v="30"/>
    <x v="0"/>
    <x v="3"/>
    <x v="1492"/>
    <n v="1"/>
    <n v="0"/>
    <d v="2013-08-07T00:00:00"/>
    <x v="3"/>
  </r>
  <r>
    <n v="10735"/>
    <n v="1971"/>
    <x v="18"/>
    <x v="0"/>
    <x v="1"/>
    <x v="1493"/>
    <n v="1"/>
    <n v="0"/>
    <d v="2013-07-31T00:00:00"/>
    <x v="6"/>
  </r>
  <r>
    <n v="5068"/>
    <n v="1971"/>
    <x v="18"/>
    <x v="0"/>
    <x v="1"/>
    <x v="1493"/>
    <n v="1"/>
    <n v="0"/>
    <d v="2013-07-31T00:00:00"/>
    <x v="0"/>
  </r>
  <r>
    <n v="9974"/>
    <n v="1974"/>
    <x v="16"/>
    <x v="0"/>
    <x v="2"/>
    <x v="1494"/>
    <n v="1"/>
    <n v="0"/>
    <d v="2013-07-12T00:00:00"/>
    <x v="6"/>
  </r>
  <r>
    <n v="7053"/>
    <n v="1966"/>
    <x v="3"/>
    <x v="1"/>
    <x v="1"/>
    <x v="1495"/>
    <n v="0"/>
    <n v="0"/>
    <d v="2013-06-29T00:00:00"/>
    <x v="6"/>
  </r>
  <r>
    <n v="3179"/>
    <n v="1980"/>
    <x v="40"/>
    <x v="0"/>
    <x v="1"/>
    <x v="1496"/>
    <n v="0"/>
    <n v="0"/>
    <d v="2013-06-16T00:00:00"/>
    <x v="0"/>
  </r>
  <r>
    <n v="8082"/>
    <n v="1971"/>
    <x v="18"/>
    <x v="0"/>
    <x v="2"/>
    <x v="1497"/>
    <n v="1"/>
    <n v="0"/>
    <d v="2013-05-21T00:00:00"/>
    <x v="3"/>
  </r>
  <r>
    <n v="1362"/>
    <n v="1972"/>
    <x v="25"/>
    <x v="0"/>
    <x v="1"/>
    <x v="1498"/>
    <n v="0"/>
    <n v="0"/>
    <d v="2013-03-04T00:00:00"/>
    <x v="4"/>
  </r>
  <r>
    <n v="6768"/>
    <n v="1962"/>
    <x v="33"/>
    <x v="0"/>
    <x v="0"/>
    <x v="1499"/>
    <n v="1"/>
    <n v="2"/>
    <d v="2013-01-12T00:00:00"/>
    <x v="1"/>
  </r>
  <r>
    <n v="2375"/>
    <n v="1972"/>
    <x v="19"/>
    <x v="0"/>
    <x v="3"/>
    <x v="1500"/>
    <n v="1"/>
    <n v="2"/>
    <d v="2012-09-25T00:00:00"/>
    <x v="0"/>
  </r>
  <r>
    <n v="6856"/>
    <n v="1979"/>
    <x v="40"/>
    <x v="0"/>
    <x v="3"/>
    <x v="1501"/>
    <n v="1"/>
    <n v="0"/>
    <d v="2012-09-03T00:00:00"/>
    <x v="4"/>
  </r>
  <r>
    <n v="4066"/>
    <n v="1978"/>
    <x v="10"/>
    <x v="2"/>
    <x v="0"/>
    <x v="1502"/>
    <n v="1"/>
    <n v="0"/>
    <d v="2014-05-11T00:00:00"/>
    <x v="0"/>
  </r>
  <r>
    <n v="4333"/>
    <n v="1954"/>
    <x v="5"/>
    <x v="0"/>
    <x v="3"/>
    <x v="1503"/>
    <n v="1"/>
    <n v="1"/>
    <d v="2014-03-23T00:00:00"/>
    <x v="5"/>
  </r>
  <r>
    <n v="2948"/>
    <n v="1954"/>
    <x v="5"/>
    <x v="3"/>
    <x v="0"/>
    <x v="1504"/>
    <n v="0"/>
    <n v="1"/>
    <d v="2014-03-01T00:00:00"/>
    <x v="1"/>
  </r>
  <r>
    <n v="4927"/>
    <n v="1971"/>
    <x v="14"/>
    <x v="0"/>
    <x v="3"/>
    <x v="1505"/>
    <n v="2"/>
    <n v="0"/>
    <d v="2014-01-15T00:00:00"/>
    <x v="6"/>
  </r>
  <r>
    <n v="7426"/>
    <n v="1971"/>
    <x v="18"/>
    <x v="2"/>
    <x v="2"/>
    <x v="1506"/>
    <n v="1"/>
    <n v="1"/>
    <d v="2013-11-07T00:00:00"/>
    <x v="0"/>
  </r>
  <r>
    <n v="8360"/>
    <n v="1971"/>
    <x v="18"/>
    <x v="2"/>
    <x v="2"/>
    <x v="1506"/>
    <n v="1"/>
    <n v="1"/>
    <d v="2013-11-07T00:00:00"/>
    <x v="0"/>
  </r>
  <r>
    <n v="4058"/>
    <n v="1955"/>
    <x v="15"/>
    <x v="1"/>
    <x v="1"/>
    <x v="1507"/>
    <n v="0"/>
    <n v="0"/>
    <d v="2013-10-12T00:00:00"/>
    <x v="0"/>
  </r>
  <r>
    <n v="10755"/>
    <n v="1976"/>
    <x v="13"/>
    <x v="2"/>
    <x v="2"/>
    <x v="1508"/>
    <n v="1"/>
    <n v="0"/>
    <d v="2013-09-02T00:00:00"/>
    <x v="3"/>
  </r>
  <r>
    <n v="8414"/>
    <n v="1962"/>
    <x v="33"/>
    <x v="1"/>
    <x v="1"/>
    <x v="1509"/>
    <n v="0"/>
    <n v="1"/>
    <d v="2013-08-17T00:00:00"/>
    <x v="0"/>
  </r>
  <r>
    <n v="6810"/>
    <n v="1983"/>
    <x v="26"/>
    <x v="0"/>
    <x v="0"/>
    <x v="1510"/>
    <n v="0"/>
    <n v="0"/>
    <d v="2013-05-28T00:00:00"/>
    <x v="6"/>
  </r>
  <r>
    <n v="3839"/>
    <n v="1958"/>
    <x v="11"/>
    <x v="4"/>
    <x v="1"/>
    <x v="1511"/>
    <n v="1"/>
    <n v="1"/>
    <d v="2013-05-03T00:00:00"/>
    <x v="0"/>
  </r>
  <r>
    <n v="3483"/>
    <n v="1958"/>
    <x v="11"/>
    <x v="0"/>
    <x v="2"/>
    <x v="1512"/>
    <n v="0"/>
    <n v="0"/>
    <d v="2013-04-06T00:00:00"/>
    <x v="1"/>
  </r>
  <r>
    <n v="238"/>
    <n v="1967"/>
    <x v="45"/>
    <x v="2"/>
    <x v="3"/>
    <x v="1513"/>
    <n v="1"/>
    <n v="1"/>
    <d v="2013-01-23T00:00:00"/>
    <x v="0"/>
  </r>
  <r>
    <n v="591"/>
    <n v="1957"/>
    <x v="2"/>
    <x v="0"/>
    <x v="4"/>
    <x v="1514"/>
    <n v="0"/>
    <n v="1"/>
    <d v="2013-01-20T00:00:00"/>
    <x v="5"/>
  </r>
  <r>
    <n v="5063"/>
    <n v="1977"/>
    <x v="34"/>
    <x v="0"/>
    <x v="1"/>
    <x v="1515"/>
    <n v="1"/>
    <n v="0"/>
    <d v="2012-12-18T00:00:00"/>
    <x v="0"/>
  </r>
  <r>
    <n v="4303"/>
    <n v="1957"/>
    <x v="11"/>
    <x v="1"/>
    <x v="3"/>
    <x v="1516"/>
    <n v="0"/>
    <n v="1"/>
    <d v="2012-12-08T00:00:00"/>
    <x v="1"/>
  </r>
  <r>
    <n v="2258"/>
    <n v="1986"/>
    <x v="21"/>
    <x v="0"/>
    <x v="2"/>
    <x v="1517"/>
    <n v="1"/>
    <n v="0"/>
    <d v="2012-12-04T00:00:00"/>
    <x v="0"/>
  </r>
  <r>
    <n v="7301"/>
    <n v="1982"/>
    <x v="26"/>
    <x v="2"/>
    <x v="1"/>
    <x v="1518"/>
    <n v="1"/>
    <n v="0"/>
    <d v="2012-11-17T00:00:00"/>
    <x v="0"/>
  </r>
  <r>
    <n v="11121"/>
    <n v="1981"/>
    <x v="30"/>
    <x v="0"/>
    <x v="2"/>
    <x v="1519"/>
    <n v="1"/>
    <n v="0"/>
    <d v="2012-11-10T00:00:00"/>
    <x v="5"/>
  </r>
  <r>
    <n v="5287"/>
    <n v="1973"/>
    <x v="25"/>
    <x v="0"/>
    <x v="2"/>
    <x v="1520"/>
    <n v="1"/>
    <n v="0"/>
    <d v="2014-06-19T00:00:00"/>
    <x v="0"/>
  </r>
  <r>
    <n v="6457"/>
    <n v="1976"/>
    <x v="32"/>
    <x v="0"/>
    <x v="0"/>
    <x v="1521"/>
    <n v="0"/>
    <n v="1"/>
    <d v="2014-05-29T00:00:00"/>
    <x v="6"/>
  </r>
  <r>
    <n v="3559"/>
    <n v="1988"/>
    <x v="21"/>
    <x v="2"/>
    <x v="2"/>
    <x v="1522"/>
    <n v="1"/>
    <n v="0"/>
    <d v="2014-05-10T00:00:00"/>
    <x v="5"/>
  </r>
  <r>
    <n v="5577"/>
    <n v="1983"/>
    <x v="30"/>
    <x v="0"/>
    <x v="3"/>
    <x v="204"/>
    <n v="1"/>
    <n v="0"/>
    <d v="2014-05-03T00:00:00"/>
    <x v="0"/>
  </r>
  <r>
    <n v="641"/>
    <n v="1967"/>
    <x v="3"/>
    <x v="0"/>
    <x v="1"/>
    <x v="1523"/>
    <n v="0"/>
    <n v="1"/>
    <d v="2014-04-04T00:00:00"/>
    <x v="5"/>
  </r>
  <r>
    <n v="954"/>
    <n v="1960"/>
    <x v="8"/>
    <x v="4"/>
    <x v="4"/>
    <x v="1524"/>
    <n v="0"/>
    <n v="0"/>
    <d v="2014-03-27T00:00:00"/>
    <x v="3"/>
  </r>
  <r>
    <n v="1834"/>
    <n v="1978"/>
    <x v="10"/>
    <x v="3"/>
    <x v="1"/>
    <x v="1525"/>
    <n v="1"/>
    <n v="0"/>
    <d v="2014-03-08T00:00:00"/>
    <x v="6"/>
  </r>
  <r>
    <n v="8789"/>
    <n v="1989"/>
    <x v="4"/>
    <x v="2"/>
    <x v="2"/>
    <x v="1526"/>
    <n v="1"/>
    <n v="0"/>
    <d v="2014-01-11T00:00:00"/>
    <x v="0"/>
  </r>
  <r>
    <n v="10584"/>
    <n v="1976"/>
    <x v="13"/>
    <x v="0"/>
    <x v="2"/>
    <x v="1527"/>
    <n v="0"/>
    <n v="1"/>
    <d v="2013-12-02T00:00:00"/>
    <x v="0"/>
  </r>
  <r>
    <n v="2337"/>
    <n v="1971"/>
    <x v="18"/>
    <x v="0"/>
    <x v="0"/>
    <x v="1528"/>
    <n v="1"/>
    <n v="0"/>
    <d v="2013-10-24T00:00:00"/>
    <x v="0"/>
  </r>
  <r>
    <n v="6071"/>
    <n v="1989"/>
    <x v="46"/>
    <x v="0"/>
    <x v="1"/>
    <x v="1529"/>
    <n v="0"/>
    <n v="0"/>
    <d v="2013-07-19T00:00:00"/>
    <x v="0"/>
  </r>
  <r>
    <n v="295"/>
    <n v="1989"/>
    <x v="46"/>
    <x v="0"/>
    <x v="1"/>
    <x v="1529"/>
    <n v="0"/>
    <n v="0"/>
    <d v="2013-07-19T00:00:00"/>
    <x v="0"/>
  </r>
  <r>
    <n v="10203"/>
    <n v="1990"/>
    <x v="20"/>
    <x v="0"/>
    <x v="1"/>
    <x v="1530"/>
    <n v="1"/>
    <n v="0"/>
    <d v="2013-06-30T00:00:00"/>
    <x v="0"/>
  </r>
  <r>
    <n v="3968"/>
    <n v="1970"/>
    <x v="14"/>
    <x v="2"/>
    <x v="0"/>
    <x v="1531"/>
    <n v="0"/>
    <n v="0"/>
    <d v="2013-06-28T00:00:00"/>
    <x v="1"/>
  </r>
  <r>
    <n v="4037"/>
    <n v="1976"/>
    <x v="13"/>
    <x v="0"/>
    <x v="0"/>
    <x v="80"/>
    <n v="1"/>
    <n v="0"/>
    <d v="2013-06-14T00:00:00"/>
    <x v="6"/>
  </r>
  <r>
    <n v="6932"/>
    <n v="1941"/>
    <x v="56"/>
    <x v="1"/>
    <x v="2"/>
    <x v="1532"/>
    <n v="0"/>
    <n v="0"/>
    <d v="2013-04-13T00:00:00"/>
    <x v="0"/>
  </r>
  <r>
    <n v="10159"/>
    <n v="1970"/>
    <x v="14"/>
    <x v="0"/>
    <x v="0"/>
    <x v="1533"/>
    <n v="0"/>
    <n v="1"/>
    <d v="2013-03-31T00:00:00"/>
    <x v="3"/>
  </r>
  <r>
    <n v="1177"/>
    <n v="1966"/>
    <x v="3"/>
    <x v="3"/>
    <x v="3"/>
    <x v="1534"/>
    <n v="1"/>
    <n v="1"/>
    <d v="2013-01-26T00:00:00"/>
    <x v="0"/>
  </r>
  <r>
    <n v="9426"/>
    <n v="1964"/>
    <x v="35"/>
    <x v="3"/>
    <x v="1"/>
    <x v="1535"/>
    <n v="0"/>
    <n v="1"/>
    <d v="2013-01-12T00:00:00"/>
    <x v="0"/>
  </r>
  <r>
    <n v="10637"/>
    <n v="1964"/>
    <x v="35"/>
    <x v="0"/>
    <x v="2"/>
    <x v="1536"/>
    <n v="1"/>
    <n v="2"/>
    <d v="2013-01-01T00:00:00"/>
    <x v="0"/>
  </r>
  <r>
    <n v="10826"/>
    <n v="1959"/>
    <x v="1"/>
    <x v="0"/>
    <x v="2"/>
    <x v="1537"/>
    <n v="0"/>
    <n v="0"/>
    <d v="2012-12-28T00:00:00"/>
    <x v="0"/>
  </r>
  <r>
    <n v="4086"/>
    <n v="1959"/>
    <x v="1"/>
    <x v="0"/>
    <x v="2"/>
    <x v="1537"/>
    <n v="0"/>
    <n v="0"/>
    <d v="2012-12-28T00:00:00"/>
    <x v="4"/>
  </r>
  <r>
    <n v="10304"/>
    <n v="1959"/>
    <x v="1"/>
    <x v="0"/>
    <x v="2"/>
    <x v="1537"/>
    <n v="0"/>
    <n v="0"/>
    <d v="2012-12-28T00:00:00"/>
    <x v="0"/>
  </r>
  <r>
    <n v="7998"/>
    <n v="1958"/>
    <x v="8"/>
    <x v="0"/>
    <x v="3"/>
    <x v="1538"/>
    <n v="1"/>
    <n v="1"/>
    <d v="2012-12-11T00:00:00"/>
    <x v="5"/>
  </r>
  <r>
    <n v="10992"/>
    <n v="1967"/>
    <x v="24"/>
    <x v="0"/>
    <x v="3"/>
    <x v="1539"/>
    <n v="1"/>
    <n v="1"/>
    <d v="2012-08-29T00:00:00"/>
    <x v="6"/>
  </r>
  <r>
    <n v="6383"/>
    <n v="1971"/>
    <x v="14"/>
    <x v="1"/>
    <x v="3"/>
    <x v="1540"/>
    <n v="1"/>
    <n v="0"/>
    <d v="2014-05-25T00:00:00"/>
    <x v="6"/>
  </r>
  <r>
    <n v="10536"/>
    <n v="1971"/>
    <x v="14"/>
    <x v="1"/>
    <x v="3"/>
    <x v="1540"/>
    <n v="1"/>
    <n v="0"/>
    <d v="2014-05-25T00:00:00"/>
    <x v="0"/>
  </r>
  <r>
    <n v="6036"/>
    <n v="1959"/>
    <x v="11"/>
    <x v="3"/>
    <x v="3"/>
    <x v="1541"/>
    <n v="0"/>
    <n v="0"/>
    <d v="2014-03-17T00:00:00"/>
    <x v="0"/>
  </r>
  <r>
    <n v="11092"/>
    <n v="1961"/>
    <x v="1"/>
    <x v="0"/>
    <x v="2"/>
    <x v="1542"/>
    <n v="1"/>
    <n v="1"/>
    <d v="2014-03-02T00:00:00"/>
    <x v="6"/>
  </r>
  <r>
    <n v="538"/>
    <n v="1989"/>
    <x v="4"/>
    <x v="0"/>
    <x v="1"/>
    <x v="1543"/>
    <n v="1"/>
    <n v="0"/>
    <d v="2014-02-10T00:00:00"/>
    <x v="6"/>
  </r>
  <r>
    <n v="10022"/>
    <n v="1973"/>
    <x v="25"/>
    <x v="1"/>
    <x v="1"/>
    <x v="1544"/>
    <n v="1"/>
    <n v="1"/>
    <d v="2014-02-09T00:00:00"/>
    <x v="0"/>
  </r>
  <r>
    <n v="10157"/>
    <n v="1965"/>
    <x v="35"/>
    <x v="0"/>
    <x v="1"/>
    <x v="1545"/>
    <n v="0"/>
    <n v="1"/>
    <d v="2014-01-25T00:00:00"/>
    <x v="1"/>
  </r>
  <r>
    <n v="3503"/>
    <n v="1950"/>
    <x v="41"/>
    <x v="0"/>
    <x v="0"/>
    <x v="1546"/>
    <n v="0"/>
    <n v="0"/>
    <d v="2013-12-02T00:00:00"/>
    <x v="6"/>
  </r>
  <r>
    <n v="146"/>
    <n v="1960"/>
    <x v="1"/>
    <x v="1"/>
    <x v="1"/>
    <x v="1547"/>
    <n v="0"/>
    <n v="0"/>
    <d v="2013-11-15T00:00:00"/>
    <x v="0"/>
  </r>
  <r>
    <n v="5538"/>
    <n v="1975"/>
    <x v="32"/>
    <x v="0"/>
    <x v="0"/>
    <x v="1548"/>
    <n v="0"/>
    <n v="0"/>
    <d v="2013-10-08T00:00:00"/>
    <x v="0"/>
  </r>
  <r>
    <n v="3910"/>
    <n v="1975"/>
    <x v="32"/>
    <x v="0"/>
    <x v="0"/>
    <x v="1548"/>
    <n v="0"/>
    <n v="0"/>
    <d v="2013-10-08T00:00:00"/>
    <x v="0"/>
  </r>
  <r>
    <n v="4227"/>
    <n v="1968"/>
    <x v="24"/>
    <x v="3"/>
    <x v="3"/>
    <x v="1549"/>
    <n v="1"/>
    <n v="1"/>
    <d v="2013-09-06T00:00:00"/>
    <x v="0"/>
  </r>
  <r>
    <n v="6634"/>
    <n v="1979"/>
    <x v="7"/>
    <x v="3"/>
    <x v="0"/>
    <x v="1550"/>
    <n v="1"/>
    <n v="0"/>
    <d v="2013-08-07T00:00:00"/>
    <x v="6"/>
  </r>
  <r>
    <n v="8916"/>
    <n v="1975"/>
    <x v="32"/>
    <x v="0"/>
    <x v="0"/>
    <x v="1551"/>
    <n v="2"/>
    <n v="0"/>
    <d v="2013-07-23T00:00:00"/>
    <x v="6"/>
  </r>
  <r>
    <n v="6460"/>
    <n v="1982"/>
    <x v="30"/>
    <x v="0"/>
    <x v="2"/>
    <x v="1552"/>
    <n v="1"/>
    <n v="0"/>
    <d v="2013-07-13T00:00:00"/>
    <x v="5"/>
  </r>
  <r>
    <n v="5883"/>
    <n v="1972"/>
    <x v="25"/>
    <x v="0"/>
    <x v="2"/>
    <x v="1553"/>
    <n v="1"/>
    <n v="0"/>
    <d v="2013-05-26T00:00:00"/>
    <x v="0"/>
  </r>
  <r>
    <n v="10091"/>
    <n v="1956"/>
    <x v="31"/>
    <x v="0"/>
    <x v="1"/>
    <x v="1554"/>
    <n v="0"/>
    <n v="1"/>
    <d v="2013-05-20T00:00:00"/>
    <x v="0"/>
  </r>
  <r>
    <n v="697"/>
    <n v="1969"/>
    <x v="0"/>
    <x v="0"/>
    <x v="3"/>
    <x v="1555"/>
    <n v="0"/>
    <n v="0"/>
    <d v="2013-03-12T00:00:00"/>
    <x v="0"/>
  </r>
  <r>
    <n v="2607"/>
    <n v="1953"/>
    <x v="5"/>
    <x v="0"/>
    <x v="1"/>
    <x v="1556"/>
    <n v="0"/>
    <n v="1"/>
    <d v="2013-01-11T00:00:00"/>
    <x v="0"/>
  </r>
  <r>
    <n v="8427"/>
    <n v="1956"/>
    <x v="2"/>
    <x v="3"/>
    <x v="1"/>
    <x v="1557"/>
    <n v="0"/>
    <n v="0"/>
    <d v="2012-11-23T00:00:00"/>
    <x v="0"/>
  </r>
  <r>
    <n v="217"/>
    <n v="1956"/>
    <x v="2"/>
    <x v="3"/>
    <x v="1"/>
    <x v="1557"/>
    <n v="0"/>
    <n v="0"/>
    <d v="2012-11-23T00:00:00"/>
    <x v="1"/>
  </r>
  <r>
    <n v="6202"/>
    <n v="1960"/>
    <x v="23"/>
    <x v="0"/>
    <x v="3"/>
    <x v="1558"/>
    <n v="0"/>
    <n v="1"/>
    <d v="2012-10-05T00:00:00"/>
    <x v="0"/>
  </r>
  <r>
    <n v="3856"/>
    <n v="1960"/>
    <x v="23"/>
    <x v="0"/>
    <x v="3"/>
    <x v="1558"/>
    <n v="0"/>
    <n v="1"/>
    <d v="2012-10-05T00:00:00"/>
    <x v="0"/>
  </r>
  <r>
    <n v="10648"/>
    <n v="1982"/>
    <x v="26"/>
    <x v="2"/>
    <x v="3"/>
    <x v="1559"/>
    <n v="0"/>
    <n v="0"/>
    <d v="2012-09-25T00:00:00"/>
    <x v="0"/>
  </r>
  <r>
    <n v="5120"/>
    <n v="1982"/>
    <x v="26"/>
    <x v="2"/>
    <x v="3"/>
    <x v="1559"/>
    <n v="0"/>
    <n v="0"/>
    <d v="2012-09-25T00:00:00"/>
    <x v="6"/>
  </r>
  <r>
    <n v="6749"/>
    <n v="1966"/>
    <x v="45"/>
    <x v="0"/>
    <x v="1"/>
    <x v="1560"/>
    <n v="1"/>
    <n v="1"/>
    <d v="2012-08-08T00:00:00"/>
    <x v="0"/>
  </r>
  <r>
    <n v="1584"/>
    <n v="1977"/>
    <x v="13"/>
    <x v="0"/>
    <x v="2"/>
    <x v="1561"/>
    <n v="1"/>
    <n v="0"/>
    <d v="2014-04-01T00:00:00"/>
    <x v="6"/>
  </r>
  <r>
    <n v="9559"/>
    <n v="1961"/>
    <x v="1"/>
    <x v="1"/>
    <x v="2"/>
    <x v="1562"/>
    <n v="0"/>
    <n v="1"/>
    <d v="2014-01-24T00:00:00"/>
    <x v="1"/>
  </r>
  <r>
    <n v="771"/>
    <n v="1967"/>
    <x v="3"/>
    <x v="0"/>
    <x v="3"/>
    <x v="1563"/>
    <n v="0"/>
    <n v="1"/>
    <d v="2014-01-21T00:00:00"/>
    <x v="4"/>
  </r>
  <r>
    <n v="5237"/>
    <n v="1950"/>
    <x v="39"/>
    <x v="1"/>
    <x v="1"/>
    <x v="1564"/>
    <n v="1"/>
    <n v="2"/>
    <d v="2014-01-01T00:00:00"/>
    <x v="3"/>
  </r>
  <r>
    <n v="2461"/>
    <n v="1955"/>
    <x v="15"/>
    <x v="3"/>
    <x v="1"/>
    <x v="1565"/>
    <n v="1"/>
    <n v="1"/>
    <d v="2013-12-18T00:00:00"/>
    <x v="1"/>
  </r>
  <r>
    <n v="5474"/>
    <n v="1970"/>
    <x v="14"/>
    <x v="0"/>
    <x v="1"/>
    <x v="1566"/>
    <n v="1"/>
    <n v="0"/>
    <d v="2013-11-30T00:00:00"/>
    <x v="2"/>
  </r>
  <r>
    <n v="2895"/>
    <n v="1963"/>
    <x v="29"/>
    <x v="0"/>
    <x v="1"/>
    <x v="1567"/>
    <n v="0"/>
    <n v="1"/>
    <d v="2013-10-23T00:00:00"/>
    <x v="5"/>
  </r>
  <r>
    <n v="7972"/>
    <n v="1955"/>
    <x v="15"/>
    <x v="0"/>
    <x v="1"/>
    <x v="1568"/>
    <n v="0"/>
    <n v="0"/>
    <d v="2013-09-17T00:00:00"/>
    <x v="0"/>
  </r>
  <r>
    <n v="10067"/>
    <n v="1976"/>
    <x v="13"/>
    <x v="2"/>
    <x v="3"/>
    <x v="1569"/>
    <n v="1"/>
    <n v="1"/>
    <d v="2013-08-10T00:00:00"/>
    <x v="4"/>
  </r>
  <r>
    <n v="500"/>
    <n v="1977"/>
    <x v="10"/>
    <x v="0"/>
    <x v="3"/>
    <x v="1570"/>
    <n v="0"/>
    <n v="0"/>
    <d v="2013-08-06T00:00:00"/>
    <x v="0"/>
  </r>
  <r>
    <n v="922"/>
    <n v="1979"/>
    <x v="7"/>
    <x v="2"/>
    <x v="2"/>
    <x v="1571"/>
    <n v="1"/>
    <n v="1"/>
    <d v="2013-05-04T00:00:00"/>
    <x v="4"/>
  </r>
  <r>
    <n v="2861"/>
    <n v="1983"/>
    <x v="26"/>
    <x v="0"/>
    <x v="1"/>
    <x v="1572"/>
    <n v="1"/>
    <n v="0"/>
    <d v="2013-04-16T00:00:00"/>
    <x v="0"/>
  </r>
  <r>
    <n v="375"/>
    <n v="1954"/>
    <x v="12"/>
    <x v="0"/>
    <x v="0"/>
    <x v="1573"/>
    <n v="0"/>
    <n v="0"/>
    <d v="2013-02-25T00:00:00"/>
    <x v="0"/>
  </r>
  <r>
    <n v="10936"/>
    <n v="1965"/>
    <x v="36"/>
    <x v="0"/>
    <x v="2"/>
    <x v="1574"/>
    <n v="0"/>
    <n v="0"/>
    <d v="2013-02-13T00:00:00"/>
    <x v="3"/>
  </r>
  <r>
    <n v="10314"/>
    <n v="1948"/>
    <x v="39"/>
    <x v="1"/>
    <x v="2"/>
    <x v="1575"/>
    <n v="0"/>
    <n v="0"/>
    <d v="2012-12-16T00:00:00"/>
    <x v="5"/>
  </r>
  <r>
    <n v="4240"/>
    <n v="1978"/>
    <x v="7"/>
    <x v="0"/>
    <x v="2"/>
    <x v="1576"/>
    <n v="1"/>
    <n v="0"/>
    <d v="2012-11-03T00:00:00"/>
    <x v="0"/>
  </r>
  <r>
    <n v="2674"/>
    <n v="1958"/>
    <x v="8"/>
    <x v="3"/>
    <x v="1"/>
    <x v="1577"/>
    <n v="0"/>
    <n v="1"/>
    <d v="2012-09-04T00:00:00"/>
    <x v="2"/>
  </r>
  <r>
    <n v="2563"/>
    <n v="1961"/>
    <x v="1"/>
    <x v="4"/>
    <x v="2"/>
    <x v="1578"/>
    <n v="0"/>
    <n v="0"/>
    <d v="2014-06-15T00:00:00"/>
    <x v="5"/>
  </r>
  <r>
    <n v="8312"/>
    <n v="1961"/>
    <x v="1"/>
    <x v="4"/>
    <x v="2"/>
    <x v="1578"/>
    <n v="0"/>
    <n v="0"/>
    <d v="2014-06-15T00:00:00"/>
    <x v="0"/>
  </r>
  <r>
    <n v="6999"/>
    <n v="1980"/>
    <x v="7"/>
    <x v="3"/>
    <x v="2"/>
    <x v="1579"/>
    <n v="0"/>
    <n v="0"/>
    <d v="2014-05-13T00:00:00"/>
    <x v="5"/>
  </r>
  <r>
    <n v="7574"/>
    <n v="1979"/>
    <x v="34"/>
    <x v="1"/>
    <x v="3"/>
    <x v="1580"/>
    <n v="1"/>
    <n v="0"/>
    <d v="2014-05-10T00:00:00"/>
    <x v="6"/>
  </r>
  <r>
    <n v="5223"/>
    <n v="1966"/>
    <x v="36"/>
    <x v="3"/>
    <x v="3"/>
    <x v="1581"/>
    <n v="0"/>
    <n v="1"/>
    <d v="2014-04-23T00:00:00"/>
    <x v="6"/>
  </r>
  <r>
    <n v="2952"/>
    <n v="1977"/>
    <x v="13"/>
    <x v="3"/>
    <x v="1"/>
    <x v="1582"/>
    <n v="1"/>
    <n v="0"/>
    <d v="2014-04-16T00:00:00"/>
    <x v="0"/>
  </r>
  <r>
    <n v="7683"/>
    <n v="1968"/>
    <x v="45"/>
    <x v="3"/>
    <x v="2"/>
    <x v="1583"/>
    <n v="0"/>
    <n v="1"/>
    <d v="2014-02-25T00:00:00"/>
    <x v="0"/>
  </r>
  <r>
    <n v="9481"/>
    <n v="1976"/>
    <x v="32"/>
    <x v="0"/>
    <x v="2"/>
    <x v="1584"/>
    <n v="1"/>
    <n v="0"/>
    <d v="2014-01-28T00:00:00"/>
    <x v="1"/>
  </r>
  <r>
    <n v="9907"/>
    <n v="1969"/>
    <x v="0"/>
    <x v="3"/>
    <x v="3"/>
    <x v="1585"/>
    <n v="0"/>
    <n v="1"/>
    <d v="2013-12-04T00:00:00"/>
    <x v="4"/>
  </r>
  <r>
    <n v="5454"/>
    <n v="1979"/>
    <x v="7"/>
    <x v="3"/>
    <x v="2"/>
    <x v="1586"/>
    <n v="1"/>
    <n v="0"/>
    <d v="2013-12-01T00:00:00"/>
    <x v="2"/>
  </r>
  <r>
    <n v="3798"/>
    <n v="1968"/>
    <x v="24"/>
    <x v="0"/>
    <x v="2"/>
    <x v="1587"/>
    <n v="1"/>
    <n v="1"/>
    <d v="2013-11-06T00:00:00"/>
    <x v="0"/>
  </r>
  <r>
    <n v="7281"/>
    <n v="1959"/>
    <x v="8"/>
    <x v="1"/>
    <x v="1"/>
    <x v="120"/>
    <n v="0"/>
    <n v="0"/>
    <d v="2013-11-05T00:00:00"/>
    <x v="3"/>
  </r>
  <r>
    <n v="4259"/>
    <n v="1986"/>
    <x v="27"/>
    <x v="3"/>
    <x v="1"/>
    <x v="1588"/>
    <n v="2"/>
    <n v="0"/>
    <d v="2013-09-24T00:00:00"/>
    <x v="5"/>
  </r>
  <r>
    <n v="2549"/>
    <n v="1983"/>
    <x v="26"/>
    <x v="1"/>
    <x v="3"/>
    <x v="1589"/>
    <n v="1"/>
    <n v="0"/>
    <d v="2013-07-21T00:00:00"/>
    <x v="0"/>
  </r>
  <r>
    <n v="6437"/>
    <n v="1985"/>
    <x v="17"/>
    <x v="2"/>
    <x v="1"/>
    <x v="1590"/>
    <n v="1"/>
    <n v="0"/>
    <d v="2013-06-19T00:00:00"/>
    <x v="0"/>
  </r>
  <r>
    <n v="2488"/>
    <n v="1956"/>
    <x v="31"/>
    <x v="2"/>
    <x v="0"/>
    <x v="1591"/>
    <n v="1"/>
    <n v="1"/>
    <d v="2013-03-23T00:00:00"/>
    <x v="0"/>
  </r>
  <r>
    <n v="3945"/>
    <n v="1947"/>
    <x v="6"/>
    <x v="1"/>
    <x v="4"/>
    <x v="1592"/>
    <n v="0"/>
    <n v="1"/>
    <d v="2013-03-10T00:00:00"/>
    <x v="0"/>
  </r>
  <r>
    <n v="702"/>
    <n v="1975"/>
    <x v="32"/>
    <x v="2"/>
    <x v="4"/>
    <x v="1593"/>
    <n v="0"/>
    <n v="1"/>
    <d v="2013-02-15T00:00:00"/>
    <x v="0"/>
  </r>
  <r>
    <n v="9010"/>
    <n v="1972"/>
    <x v="25"/>
    <x v="3"/>
    <x v="2"/>
    <x v="1594"/>
    <n v="0"/>
    <n v="0"/>
    <d v="2013-02-10T00:00:00"/>
    <x v="0"/>
  </r>
  <r>
    <n v="9710"/>
    <n v="1969"/>
    <x v="0"/>
    <x v="1"/>
    <x v="0"/>
    <x v="1595"/>
    <n v="0"/>
    <n v="1"/>
    <d v="2013-01-20T00:00:00"/>
    <x v="0"/>
  </r>
  <r>
    <n v="1509"/>
    <n v="1958"/>
    <x v="11"/>
    <x v="1"/>
    <x v="3"/>
    <x v="1596"/>
    <n v="0"/>
    <n v="0"/>
    <d v="2013-01-04T00:00:00"/>
    <x v="0"/>
  </r>
  <r>
    <n v="9120"/>
    <n v="1962"/>
    <x v="29"/>
    <x v="0"/>
    <x v="1"/>
    <x v="1597"/>
    <n v="0"/>
    <n v="1"/>
    <d v="2012-12-05T00:00:00"/>
    <x v="0"/>
  </r>
  <r>
    <n v="5252"/>
    <n v="1969"/>
    <x v="14"/>
    <x v="0"/>
    <x v="0"/>
    <x v="1598"/>
    <n v="1"/>
    <n v="0"/>
    <d v="2012-10-26T00:00:00"/>
    <x v="0"/>
  </r>
  <r>
    <n v="5959"/>
    <n v="1968"/>
    <x v="0"/>
    <x v="0"/>
    <x v="1"/>
    <x v="1599"/>
    <n v="1"/>
    <n v="1"/>
    <d v="2012-10-15T00:00:00"/>
    <x v="5"/>
  </r>
  <r>
    <n v="7441"/>
    <n v="1973"/>
    <x v="16"/>
    <x v="0"/>
    <x v="0"/>
    <x v="1600"/>
    <n v="1"/>
    <n v="0"/>
    <d v="2012-10-06T00:00:00"/>
    <x v="2"/>
  </r>
  <r>
    <n v="4271"/>
    <n v="1989"/>
    <x v="20"/>
    <x v="2"/>
    <x v="3"/>
    <x v="1601"/>
    <n v="1"/>
    <n v="0"/>
    <d v="2012-10-04T00:00:00"/>
    <x v="5"/>
  </r>
  <r>
    <n v="4095"/>
    <n v="1971"/>
    <x v="25"/>
    <x v="0"/>
    <x v="2"/>
    <x v="1602"/>
    <n v="1"/>
    <n v="0"/>
    <d v="2012-09-11T00:00:00"/>
    <x v="2"/>
  </r>
  <r>
    <n v="8852"/>
    <n v="1976"/>
    <x v="10"/>
    <x v="0"/>
    <x v="2"/>
    <x v="1603"/>
    <n v="0"/>
    <n v="1"/>
    <d v="2012-08-31T00:00:00"/>
    <x v="0"/>
  </r>
  <r>
    <n v="7698"/>
    <n v="1976"/>
    <x v="32"/>
    <x v="1"/>
    <x v="2"/>
    <x v="1604"/>
    <n v="0"/>
    <n v="1"/>
    <d v="2014-05-11T00:00:00"/>
    <x v="5"/>
  </r>
  <r>
    <n v="4174"/>
    <n v="1956"/>
    <x v="15"/>
    <x v="3"/>
    <x v="3"/>
    <x v="1605"/>
    <n v="0"/>
    <n v="1"/>
    <d v="2014-04-17T00:00:00"/>
    <x v="0"/>
  </r>
  <r>
    <n v="3182"/>
    <n v="1973"/>
    <x v="25"/>
    <x v="1"/>
    <x v="1"/>
    <x v="1606"/>
    <n v="1"/>
    <n v="1"/>
    <d v="2014-03-31T00:00:00"/>
    <x v="5"/>
  </r>
  <r>
    <n v="193"/>
    <n v="1996"/>
    <x v="52"/>
    <x v="4"/>
    <x v="2"/>
    <x v="1607"/>
    <n v="0"/>
    <n v="0"/>
    <d v="2014-02-17T00:00:00"/>
    <x v="0"/>
  </r>
  <r>
    <n v="5229"/>
    <n v="1969"/>
    <x v="24"/>
    <x v="1"/>
    <x v="3"/>
    <x v="1608"/>
    <n v="0"/>
    <n v="1"/>
    <d v="2014-02-16T00:00:00"/>
    <x v="4"/>
  </r>
  <r>
    <n v="7732"/>
    <n v="1978"/>
    <x v="10"/>
    <x v="0"/>
    <x v="2"/>
    <x v="1609"/>
    <n v="1"/>
    <n v="0"/>
    <d v="2014-01-02T00:00:00"/>
    <x v="0"/>
  </r>
  <r>
    <n v="310"/>
    <n v="1970"/>
    <x v="14"/>
    <x v="3"/>
    <x v="2"/>
    <x v="1610"/>
    <n v="0"/>
    <n v="1"/>
    <d v="2013-12-13T00:00:00"/>
    <x v="1"/>
  </r>
  <r>
    <n v="6261"/>
    <n v="1979"/>
    <x v="7"/>
    <x v="0"/>
    <x v="2"/>
    <x v="1611"/>
    <n v="0"/>
    <n v="1"/>
    <d v="2013-11-26T00:00:00"/>
    <x v="5"/>
  </r>
  <r>
    <n v="6274"/>
    <n v="1948"/>
    <x v="37"/>
    <x v="3"/>
    <x v="2"/>
    <x v="1612"/>
    <n v="0"/>
    <n v="0"/>
    <d v="2013-11-15T00:00:00"/>
    <x v="6"/>
  </r>
  <r>
    <n v="1655"/>
    <n v="1979"/>
    <x v="7"/>
    <x v="0"/>
    <x v="3"/>
    <x v="1613"/>
    <n v="1"/>
    <n v="0"/>
    <d v="2013-10-19T00:00:00"/>
    <x v="3"/>
  </r>
  <r>
    <n v="2740"/>
    <n v="1958"/>
    <x v="11"/>
    <x v="1"/>
    <x v="4"/>
    <x v="1614"/>
    <n v="1"/>
    <n v="1"/>
    <d v="2013-09-22T00:00:00"/>
    <x v="0"/>
  </r>
  <r>
    <n v="4328"/>
    <n v="1986"/>
    <x v="27"/>
    <x v="2"/>
    <x v="2"/>
    <x v="1615"/>
    <n v="1"/>
    <n v="0"/>
    <d v="2013-09-07T00:00:00"/>
    <x v="0"/>
  </r>
  <r>
    <n v="17"/>
    <n v="1971"/>
    <x v="18"/>
    <x v="1"/>
    <x v="2"/>
    <x v="1616"/>
    <n v="0"/>
    <n v="1"/>
    <d v="2013-09-06T00:00:00"/>
    <x v="0"/>
  </r>
  <r>
    <n v="9153"/>
    <n v="1964"/>
    <x v="35"/>
    <x v="1"/>
    <x v="2"/>
    <x v="1617"/>
    <n v="0"/>
    <n v="1"/>
    <d v="2013-07-29T00:00:00"/>
    <x v="0"/>
  </r>
  <r>
    <n v="520"/>
    <n v="1974"/>
    <x v="16"/>
    <x v="0"/>
    <x v="2"/>
    <x v="1618"/>
    <n v="1"/>
    <n v="0"/>
    <d v="2013-07-01T00:00:00"/>
    <x v="0"/>
  </r>
  <r>
    <n v="8372"/>
    <n v="1974"/>
    <x v="16"/>
    <x v="0"/>
    <x v="2"/>
    <x v="1618"/>
    <n v="1"/>
    <n v="0"/>
    <d v="2013-07-01T00:00:00"/>
    <x v="6"/>
  </r>
  <r>
    <n v="73"/>
    <n v="1953"/>
    <x v="5"/>
    <x v="1"/>
    <x v="1"/>
    <x v="1619"/>
    <n v="1"/>
    <n v="2"/>
    <d v="2013-05-26T00:00:00"/>
    <x v="5"/>
  </r>
  <r>
    <n v="2002"/>
    <n v="1958"/>
    <x v="11"/>
    <x v="0"/>
    <x v="0"/>
    <x v="1620"/>
    <n v="0"/>
    <n v="0"/>
    <d v="2013-05-20T00:00:00"/>
    <x v="0"/>
  </r>
  <r>
    <n v="6059"/>
    <n v="1953"/>
    <x v="5"/>
    <x v="1"/>
    <x v="3"/>
    <x v="1621"/>
    <n v="1"/>
    <n v="2"/>
    <d v="2013-03-04T00:00:00"/>
    <x v="0"/>
  </r>
  <r>
    <n v="11166"/>
    <n v="1961"/>
    <x v="23"/>
    <x v="0"/>
    <x v="2"/>
    <x v="1622"/>
    <n v="0"/>
    <n v="1"/>
    <d v="2013-02-02T00:00:00"/>
    <x v="0"/>
  </r>
  <r>
    <n v="6257"/>
    <n v="1976"/>
    <x v="13"/>
    <x v="3"/>
    <x v="1"/>
    <x v="1623"/>
    <n v="0"/>
    <n v="1"/>
    <d v="2013-01-23T00:00:00"/>
    <x v="6"/>
  </r>
  <r>
    <n v="9224"/>
    <n v="1972"/>
    <x v="19"/>
    <x v="1"/>
    <x v="1"/>
    <x v="1624"/>
    <n v="0"/>
    <n v="1"/>
    <d v="2012-12-12T00:00:00"/>
    <x v="6"/>
  </r>
  <r>
    <n v="8732"/>
    <n v="1969"/>
    <x v="14"/>
    <x v="3"/>
    <x v="4"/>
    <x v="1625"/>
    <n v="0"/>
    <n v="1"/>
    <d v="2012-11-17T00:00:00"/>
    <x v="0"/>
  </r>
  <r>
    <n v="955"/>
    <n v="1962"/>
    <x v="29"/>
    <x v="3"/>
    <x v="3"/>
    <x v="1626"/>
    <n v="1"/>
    <n v="1"/>
    <d v="2012-10-28T00:00:00"/>
    <x v="6"/>
  </r>
  <r>
    <n v="4910"/>
    <n v="1967"/>
    <x v="24"/>
    <x v="0"/>
    <x v="0"/>
    <x v="1627"/>
    <n v="0"/>
    <n v="0"/>
    <d v="2012-08-30T00:00:00"/>
    <x v="2"/>
  </r>
  <r>
    <n v="564"/>
    <n v="1981"/>
    <x v="30"/>
    <x v="1"/>
    <x v="3"/>
    <x v="1628"/>
    <n v="1"/>
    <n v="0"/>
    <d v="2012-08-04T00:00:00"/>
    <x v="0"/>
  </r>
  <r>
    <n v="8931"/>
    <n v="1986"/>
    <x v="17"/>
    <x v="0"/>
    <x v="3"/>
    <x v="1629"/>
    <n v="1"/>
    <n v="0"/>
    <d v="2014-05-18T00:00:00"/>
    <x v="6"/>
  </r>
  <r>
    <n v="1998"/>
    <n v="1976"/>
    <x v="32"/>
    <x v="0"/>
    <x v="1"/>
    <x v="1630"/>
    <n v="1"/>
    <n v="0"/>
    <d v="2014-02-07T00:00:00"/>
    <x v="5"/>
  </r>
  <r>
    <n v="1250"/>
    <n v="1976"/>
    <x v="32"/>
    <x v="0"/>
    <x v="1"/>
    <x v="1630"/>
    <n v="1"/>
    <n v="0"/>
    <d v="2014-02-07T00:00:00"/>
    <x v="0"/>
  </r>
  <r>
    <n v="8397"/>
    <n v="1951"/>
    <x v="41"/>
    <x v="0"/>
    <x v="2"/>
    <x v="1631"/>
    <n v="1"/>
    <n v="1"/>
    <d v="2014-01-10T00:00:00"/>
    <x v="0"/>
  </r>
  <r>
    <n v="9672"/>
    <n v="1970"/>
    <x v="14"/>
    <x v="2"/>
    <x v="2"/>
    <x v="1632"/>
    <n v="1"/>
    <n v="1"/>
    <d v="2013-12-21T00:00:00"/>
    <x v="1"/>
  </r>
  <r>
    <n v="2125"/>
    <n v="1959"/>
    <x v="8"/>
    <x v="0"/>
    <x v="0"/>
    <x v="1633"/>
    <n v="0"/>
    <n v="0"/>
    <d v="2013-11-15T00:00:00"/>
    <x v="2"/>
  </r>
  <r>
    <n v="5975"/>
    <n v="1967"/>
    <x v="45"/>
    <x v="1"/>
    <x v="1"/>
    <x v="1634"/>
    <n v="1"/>
    <n v="0"/>
    <d v="2013-09-30T00:00:00"/>
    <x v="1"/>
  </r>
  <r>
    <n v="983"/>
    <n v="1984"/>
    <x v="22"/>
    <x v="0"/>
    <x v="2"/>
    <x v="1635"/>
    <n v="1"/>
    <n v="0"/>
    <d v="2013-09-28T00:00:00"/>
    <x v="2"/>
  </r>
  <r>
    <n v="9938"/>
    <n v="1954"/>
    <x v="12"/>
    <x v="0"/>
    <x v="2"/>
    <x v="1636"/>
    <n v="0"/>
    <n v="0"/>
    <d v="2013-09-19T00:00:00"/>
    <x v="5"/>
  </r>
  <r>
    <n v="4385"/>
    <n v="1981"/>
    <x v="9"/>
    <x v="1"/>
    <x v="1"/>
    <x v="1637"/>
    <n v="1"/>
    <n v="0"/>
    <d v="2013-05-31T00:00:00"/>
    <x v="0"/>
  </r>
  <r>
    <n v="1612"/>
    <n v="1981"/>
    <x v="9"/>
    <x v="1"/>
    <x v="1"/>
    <x v="120"/>
    <n v="1"/>
    <n v="0"/>
    <d v="2013-05-31T00:00:00"/>
    <x v="3"/>
  </r>
  <r>
    <n v="803"/>
    <n v="1968"/>
    <x v="24"/>
    <x v="0"/>
    <x v="3"/>
    <x v="1638"/>
    <n v="1"/>
    <n v="1"/>
    <d v="2013-04-05T00:00:00"/>
    <x v="0"/>
  </r>
  <r>
    <n v="10675"/>
    <n v="1956"/>
    <x v="31"/>
    <x v="1"/>
    <x v="2"/>
    <x v="1639"/>
    <n v="0"/>
    <n v="1"/>
    <d v="2013-04-03T00:00:00"/>
    <x v="0"/>
  </r>
  <r>
    <n v="7004"/>
    <n v="1984"/>
    <x v="22"/>
    <x v="0"/>
    <x v="1"/>
    <x v="1640"/>
    <n v="1"/>
    <n v="0"/>
    <d v="2013-03-16T00:00:00"/>
    <x v="5"/>
  </r>
  <r>
    <n v="4432"/>
    <n v="1976"/>
    <x v="13"/>
    <x v="0"/>
    <x v="0"/>
    <x v="1641"/>
    <n v="1"/>
    <n v="0"/>
    <d v="2013-03-16T00:00:00"/>
    <x v="0"/>
  </r>
  <r>
    <n v="5079"/>
    <n v="1971"/>
    <x v="18"/>
    <x v="0"/>
    <x v="2"/>
    <x v="120"/>
    <n v="1"/>
    <n v="1"/>
    <d v="2013-03-03T00:00:00"/>
    <x v="3"/>
  </r>
  <r>
    <n v="4475"/>
    <n v="1949"/>
    <x v="39"/>
    <x v="1"/>
    <x v="2"/>
    <x v="1642"/>
    <n v="0"/>
    <n v="0"/>
    <d v="2013-02-16T00:00:00"/>
    <x v="0"/>
  </r>
  <r>
    <n v="10868"/>
    <n v="1951"/>
    <x v="28"/>
    <x v="0"/>
    <x v="4"/>
    <x v="1643"/>
    <n v="0"/>
    <n v="0"/>
    <d v="2013-02-06T00:00:00"/>
    <x v="0"/>
  </r>
  <r>
    <n v="6742"/>
    <n v="1979"/>
    <x v="7"/>
    <x v="0"/>
    <x v="2"/>
    <x v="1644"/>
    <n v="1"/>
    <n v="0"/>
    <d v="2013-01-13T00:00:00"/>
    <x v="0"/>
  </r>
  <r>
    <n v="5692"/>
    <n v="1989"/>
    <x v="20"/>
    <x v="4"/>
    <x v="2"/>
    <x v="1645"/>
    <n v="1"/>
    <n v="0"/>
    <d v="2012-12-22T00:00:00"/>
    <x v="6"/>
  </r>
  <r>
    <n v="339"/>
    <n v="1972"/>
    <x v="19"/>
    <x v="1"/>
    <x v="2"/>
    <x v="1"/>
    <n v="0"/>
    <n v="1"/>
    <d v="2012-11-23T00:00:00"/>
    <x v="0"/>
  </r>
  <r>
    <n v="10398"/>
    <n v="1981"/>
    <x v="30"/>
    <x v="2"/>
    <x v="1"/>
    <x v="1646"/>
    <n v="1"/>
    <n v="0"/>
    <d v="2012-08-27T00:00:00"/>
    <x v="0"/>
  </r>
  <r>
    <n v="8017"/>
    <n v="1981"/>
    <x v="40"/>
    <x v="2"/>
    <x v="2"/>
    <x v="1647"/>
    <n v="1"/>
    <n v="1"/>
    <d v="2014-06-19T00:00:00"/>
    <x v="6"/>
  </r>
  <r>
    <n v="3722"/>
    <n v="1972"/>
    <x v="18"/>
    <x v="0"/>
    <x v="1"/>
    <x v="1648"/>
    <n v="1"/>
    <n v="1"/>
    <d v="2014-04-16T00:00:00"/>
    <x v="0"/>
  </r>
  <r>
    <n v="7326"/>
    <n v="1971"/>
    <x v="14"/>
    <x v="3"/>
    <x v="2"/>
    <x v="1649"/>
    <n v="0"/>
    <n v="1"/>
    <d v="2014-03-23T00:00:00"/>
    <x v="1"/>
  </r>
  <r>
    <n v="2416"/>
    <n v="1969"/>
    <x v="24"/>
    <x v="1"/>
    <x v="1"/>
    <x v="1650"/>
    <n v="0"/>
    <n v="0"/>
    <d v="2014-03-03T00:00:00"/>
    <x v="0"/>
  </r>
  <r>
    <n v="1878"/>
    <n v="1985"/>
    <x v="22"/>
    <x v="2"/>
    <x v="2"/>
    <x v="1651"/>
    <n v="0"/>
    <n v="0"/>
    <d v="2014-02-18T00:00:00"/>
    <x v="0"/>
  </r>
  <r>
    <n v="5278"/>
    <n v="1964"/>
    <x v="29"/>
    <x v="0"/>
    <x v="2"/>
    <x v="1652"/>
    <n v="0"/>
    <n v="0"/>
    <d v="2014-01-25T00:00:00"/>
    <x v="4"/>
  </r>
  <r>
    <n v="5734"/>
    <n v="1974"/>
    <x v="16"/>
    <x v="1"/>
    <x v="2"/>
    <x v="1653"/>
    <n v="1"/>
    <n v="1"/>
    <d v="2013-11-20T00:00:00"/>
    <x v="0"/>
  </r>
  <r>
    <n v="4370"/>
    <n v="1966"/>
    <x v="3"/>
    <x v="0"/>
    <x v="3"/>
    <x v="1654"/>
    <n v="2"/>
    <n v="1"/>
    <d v="2013-11-13T00:00:00"/>
    <x v="5"/>
  </r>
  <r>
    <n v="8405"/>
    <n v="1979"/>
    <x v="7"/>
    <x v="0"/>
    <x v="0"/>
    <x v="1655"/>
    <n v="1"/>
    <n v="1"/>
    <d v="2013-09-30T00:00:00"/>
    <x v="6"/>
  </r>
  <r>
    <n v="7617"/>
    <n v="1974"/>
    <x v="16"/>
    <x v="0"/>
    <x v="1"/>
    <x v="1656"/>
    <n v="1"/>
    <n v="1"/>
    <d v="2013-08-15T00:00:00"/>
    <x v="0"/>
  </r>
  <r>
    <n v="10339"/>
    <n v="1954"/>
    <x v="12"/>
    <x v="3"/>
    <x v="3"/>
    <x v="120"/>
    <n v="0"/>
    <n v="1"/>
    <d v="2013-06-23T00:00:00"/>
    <x v="3"/>
  </r>
  <r>
    <n v="6376"/>
    <n v="1979"/>
    <x v="7"/>
    <x v="0"/>
    <x v="1"/>
    <x v="1657"/>
    <n v="1"/>
    <n v="0"/>
    <d v="2013-06-10T00:00:00"/>
    <x v="3"/>
  </r>
  <r>
    <n v="2150"/>
    <n v="1958"/>
    <x v="11"/>
    <x v="1"/>
    <x v="4"/>
    <x v="1658"/>
    <n v="0"/>
    <n v="1"/>
    <d v="2013-05-11T00:00:00"/>
    <x v="1"/>
  </r>
  <r>
    <n v="7386"/>
    <n v="1976"/>
    <x v="13"/>
    <x v="0"/>
    <x v="0"/>
    <x v="1659"/>
    <n v="1"/>
    <n v="0"/>
    <d v="2013-04-22T00:00:00"/>
    <x v="1"/>
  </r>
  <r>
    <n v="3006"/>
    <n v="1976"/>
    <x v="13"/>
    <x v="0"/>
    <x v="0"/>
    <x v="1659"/>
    <n v="1"/>
    <n v="0"/>
    <d v="2013-04-22T00:00:00"/>
    <x v="1"/>
  </r>
  <r>
    <n v="11088"/>
    <n v="1971"/>
    <x v="18"/>
    <x v="1"/>
    <x v="3"/>
    <x v="1660"/>
    <n v="0"/>
    <n v="1"/>
    <d v="2013-04-21T00:00:00"/>
    <x v="0"/>
  </r>
  <r>
    <n v="5185"/>
    <n v="1955"/>
    <x v="15"/>
    <x v="0"/>
    <x v="2"/>
    <x v="1661"/>
    <n v="0"/>
    <n v="0"/>
    <d v="2013-02-14T00:00:00"/>
    <x v="6"/>
  </r>
  <r>
    <n v="3523"/>
    <n v="1962"/>
    <x v="33"/>
    <x v="0"/>
    <x v="3"/>
    <x v="1662"/>
    <n v="0"/>
    <n v="1"/>
    <d v="2013-01-23T00:00:00"/>
    <x v="0"/>
  </r>
  <r>
    <n v="55"/>
    <n v="1963"/>
    <x v="35"/>
    <x v="0"/>
    <x v="3"/>
    <x v="1663"/>
    <n v="0"/>
    <n v="1"/>
    <d v="2012-12-07T00:00:00"/>
    <x v="0"/>
  </r>
  <r>
    <n v="3807"/>
    <n v="1955"/>
    <x v="31"/>
    <x v="0"/>
    <x v="3"/>
    <x v="1664"/>
    <n v="0"/>
    <n v="1"/>
    <d v="2012-11-30T00:00:00"/>
    <x v="0"/>
  </r>
  <r>
    <n v="2453"/>
    <n v="1960"/>
    <x v="23"/>
    <x v="0"/>
    <x v="3"/>
    <x v="1665"/>
    <n v="0"/>
    <n v="1"/>
    <d v="2012-08-31T00:00:00"/>
    <x v="0"/>
  </r>
  <r>
    <n v="7787"/>
    <n v="1960"/>
    <x v="23"/>
    <x v="0"/>
    <x v="3"/>
    <x v="1665"/>
    <n v="0"/>
    <n v="1"/>
    <d v="2012-08-31T00:00:00"/>
    <x v="1"/>
  </r>
  <r>
    <n v="2230"/>
    <n v="1970"/>
    <x v="0"/>
    <x v="1"/>
    <x v="2"/>
    <x v="1666"/>
    <n v="1"/>
    <n v="0"/>
    <d v="2014-05-24T00:00:00"/>
    <x v="4"/>
  </r>
  <r>
    <n v="8146"/>
    <n v="1976"/>
    <x v="32"/>
    <x v="3"/>
    <x v="3"/>
    <x v="1667"/>
    <n v="1"/>
    <n v="1"/>
    <d v="2014-05-11T00:00:00"/>
    <x v="6"/>
  </r>
  <r>
    <n v="988"/>
    <n v="1965"/>
    <x v="35"/>
    <x v="0"/>
    <x v="2"/>
    <x v="1668"/>
    <n v="0"/>
    <n v="0"/>
    <d v="2014-05-07T00:00:00"/>
    <x v="0"/>
  </r>
  <r>
    <n v="4832"/>
    <n v="1979"/>
    <x v="34"/>
    <x v="0"/>
    <x v="2"/>
    <x v="1669"/>
    <n v="1"/>
    <n v="0"/>
    <d v="2014-03-07T00:00:00"/>
    <x v="0"/>
  </r>
  <r>
    <n v="3152"/>
    <n v="1957"/>
    <x v="31"/>
    <x v="0"/>
    <x v="3"/>
    <x v="1670"/>
    <n v="1"/>
    <n v="1"/>
    <d v="2014-02-25T00:00:00"/>
    <x v="5"/>
  </r>
  <r>
    <n v="11188"/>
    <n v="1957"/>
    <x v="31"/>
    <x v="0"/>
    <x v="3"/>
    <x v="1670"/>
    <n v="1"/>
    <n v="1"/>
    <d v="2014-02-25T00:00:00"/>
    <x v="0"/>
  </r>
  <r>
    <n v="361"/>
    <n v="1969"/>
    <x v="24"/>
    <x v="3"/>
    <x v="2"/>
    <x v="1671"/>
    <n v="1"/>
    <n v="1"/>
    <d v="2014-02-18T00:00:00"/>
    <x v="3"/>
  </r>
  <r>
    <n v="5939"/>
    <n v="1971"/>
    <x v="14"/>
    <x v="0"/>
    <x v="3"/>
    <x v="1672"/>
    <n v="1"/>
    <n v="1"/>
    <d v="2014-01-17T00:00:00"/>
    <x v="0"/>
  </r>
  <r>
    <n v="9349"/>
    <n v="1985"/>
    <x v="17"/>
    <x v="0"/>
    <x v="2"/>
    <x v="1673"/>
    <n v="0"/>
    <n v="0"/>
    <d v="2013-12-19T00:00:00"/>
    <x v="4"/>
  </r>
  <r>
    <n v="819"/>
    <n v="1945"/>
    <x v="38"/>
    <x v="0"/>
    <x v="4"/>
    <x v="1674"/>
    <n v="0"/>
    <n v="0"/>
    <d v="2013-11-05T00:00:00"/>
    <x v="0"/>
  </r>
  <r>
    <n v="10120"/>
    <n v="1955"/>
    <x v="15"/>
    <x v="0"/>
    <x v="3"/>
    <x v="1675"/>
    <n v="0"/>
    <n v="1"/>
    <d v="2013-10-24T00:00:00"/>
    <x v="2"/>
  </r>
  <r>
    <n v="4541"/>
    <n v="1955"/>
    <x v="15"/>
    <x v="0"/>
    <x v="3"/>
    <x v="1675"/>
    <n v="0"/>
    <n v="1"/>
    <d v="2013-10-24T00:00:00"/>
    <x v="1"/>
  </r>
  <r>
    <n v="2456"/>
    <n v="1975"/>
    <x v="32"/>
    <x v="1"/>
    <x v="2"/>
    <x v="1676"/>
    <n v="0"/>
    <n v="1"/>
    <d v="2013-10-14T00:00:00"/>
    <x v="6"/>
  </r>
  <r>
    <n v="2516"/>
    <n v="1969"/>
    <x v="0"/>
    <x v="2"/>
    <x v="2"/>
    <x v="1677"/>
    <n v="1"/>
    <n v="1"/>
    <d v="2013-06-08T00:00:00"/>
    <x v="0"/>
  </r>
  <r>
    <n v="11013"/>
    <n v="1987"/>
    <x v="21"/>
    <x v="0"/>
    <x v="3"/>
    <x v="1678"/>
    <n v="0"/>
    <n v="0"/>
    <d v="2013-03-31T00:00:00"/>
    <x v="0"/>
  </r>
  <r>
    <n v="9988"/>
    <n v="1976"/>
    <x v="13"/>
    <x v="3"/>
    <x v="1"/>
    <x v="1679"/>
    <n v="0"/>
    <n v="1"/>
    <d v="2013-03-03T00:00:00"/>
    <x v="1"/>
  </r>
  <r>
    <n v="1627"/>
    <n v="1957"/>
    <x v="2"/>
    <x v="2"/>
    <x v="0"/>
    <x v="1680"/>
    <n v="0"/>
    <n v="0"/>
    <d v="2013-01-26T00:00:00"/>
    <x v="0"/>
  </r>
  <r>
    <n v="1490"/>
    <n v="1962"/>
    <x v="29"/>
    <x v="0"/>
    <x v="2"/>
    <x v="1681"/>
    <n v="0"/>
    <n v="1"/>
    <d v="2012-11-28T00:00:00"/>
    <x v="1"/>
  </r>
  <r>
    <n v="6710"/>
    <n v="1951"/>
    <x v="43"/>
    <x v="3"/>
    <x v="1"/>
    <x v="1682"/>
    <n v="2"/>
    <n v="1"/>
    <d v="2012-11-17T00:00:00"/>
    <x v="0"/>
  </r>
  <r>
    <n v="7375"/>
    <n v="1976"/>
    <x v="10"/>
    <x v="0"/>
    <x v="3"/>
    <x v="1683"/>
    <n v="0"/>
    <n v="1"/>
    <d v="2012-10-25T00:00:00"/>
    <x v="6"/>
  </r>
  <r>
    <n v="10144"/>
    <n v="1976"/>
    <x v="10"/>
    <x v="0"/>
    <x v="3"/>
    <x v="1683"/>
    <n v="0"/>
    <n v="1"/>
    <d v="2012-10-25T00:00:00"/>
    <x v="6"/>
  </r>
  <r>
    <n v="3138"/>
    <n v="1956"/>
    <x v="2"/>
    <x v="0"/>
    <x v="1"/>
    <x v="1684"/>
    <n v="0"/>
    <n v="0"/>
    <d v="2012-10-20T00:00:00"/>
    <x v="0"/>
  </r>
  <r>
    <n v="1440"/>
    <n v="1978"/>
    <x v="7"/>
    <x v="2"/>
    <x v="3"/>
    <x v="1685"/>
    <n v="0"/>
    <n v="0"/>
    <d v="2012-09-04T00:00:00"/>
    <x v="0"/>
  </r>
  <r>
    <n v="4200"/>
    <n v="1970"/>
    <x v="0"/>
    <x v="3"/>
    <x v="2"/>
    <x v="1686"/>
    <n v="1"/>
    <n v="0"/>
    <d v="2014-06-17T00:00:00"/>
    <x v="6"/>
  </r>
  <r>
    <n v="4998"/>
    <n v="1962"/>
    <x v="23"/>
    <x v="0"/>
    <x v="3"/>
    <x v="1687"/>
    <n v="0"/>
    <n v="0"/>
    <d v="2014-05-23T00:00:00"/>
    <x v="0"/>
  </r>
  <r>
    <n v="7321"/>
    <n v="1962"/>
    <x v="23"/>
    <x v="0"/>
    <x v="3"/>
    <x v="1687"/>
    <n v="0"/>
    <n v="0"/>
    <d v="2014-05-23T00:00:00"/>
    <x v="5"/>
  </r>
  <r>
    <n v="8663"/>
    <n v="1974"/>
    <x v="19"/>
    <x v="0"/>
    <x v="0"/>
    <x v="1688"/>
    <n v="1"/>
    <n v="1"/>
    <d v="2014-05-22T00:00:00"/>
    <x v="3"/>
  </r>
  <r>
    <n v="1958"/>
    <n v="1973"/>
    <x v="25"/>
    <x v="1"/>
    <x v="3"/>
    <x v="1689"/>
    <n v="0"/>
    <n v="1"/>
    <d v="2014-03-21T00:00:00"/>
    <x v="0"/>
  </r>
  <r>
    <n v="6963"/>
    <n v="1947"/>
    <x v="44"/>
    <x v="0"/>
    <x v="1"/>
    <x v="1690"/>
    <n v="0"/>
    <n v="0"/>
    <d v="2014-03-05T00:00:00"/>
    <x v="6"/>
  </r>
  <r>
    <n v="1065"/>
    <n v="1963"/>
    <x v="29"/>
    <x v="0"/>
    <x v="1"/>
    <x v="1691"/>
    <n v="0"/>
    <n v="0"/>
    <d v="2013-12-29T00:00:00"/>
    <x v="2"/>
  </r>
  <r>
    <n v="2712"/>
    <n v="1956"/>
    <x v="31"/>
    <x v="0"/>
    <x v="2"/>
    <x v="1692"/>
    <n v="0"/>
    <n v="1"/>
    <d v="2013-12-25T00:00:00"/>
    <x v="3"/>
  </r>
  <r>
    <n v="6049"/>
    <n v="1982"/>
    <x v="30"/>
    <x v="3"/>
    <x v="3"/>
    <x v="1693"/>
    <n v="0"/>
    <n v="0"/>
    <d v="2013-12-05T00:00:00"/>
    <x v="0"/>
  </r>
  <r>
    <n v="6605"/>
    <n v="1944"/>
    <x v="47"/>
    <x v="1"/>
    <x v="0"/>
    <x v="1694"/>
    <n v="0"/>
    <n v="0"/>
    <d v="2013-11-27T00:00:00"/>
    <x v="0"/>
  </r>
  <r>
    <n v="5234"/>
    <n v="1967"/>
    <x v="45"/>
    <x v="2"/>
    <x v="3"/>
    <x v="1695"/>
    <n v="1"/>
    <n v="1"/>
    <d v="2013-07-11T00:00:00"/>
    <x v="1"/>
  </r>
  <r>
    <n v="5253"/>
    <n v="1956"/>
    <x v="31"/>
    <x v="3"/>
    <x v="3"/>
    <x v="1696"/>
    <n v="1"/>
    <n v="1"/>
    <d v="2013-07-09T00:00:00"/>
    <x v="0"/>
  </r>
  <r>
    <n v="11148"/>
    <n v="1975"/>
    <x v="32"/>
    <x v="0"/>
    <x v="3"/>
    <x v="1697"/>
    <n v="1"/>
    <n v="0"/>
    <d v="2013-05-19T00:00:00"/>
    <x v="0"/>
  </r>
  <r>
    <n v="6289"/>
    <n v="1951"/>
    <x v="28"/>
    <x v="3"/>
    <x v="3"/>
    <x v="1698"/>
    <n v="1"/>
    <n v="1"/>
    <d v="2013-04-28T00:00:00"/>
    <x v="0"/>
  </r>
  <r>
    <n v="9743"/>
    <n v="1955"/>
    <x v="15"/>
    <x v="0"/>
    <x v="2"/>
    <x v="1699"/>
    <n v="0"/>
    <n v="1"/>
    <d v="2013-01-11T00:00:00"/>
    <x v="1"/>
  </r>
  <r>
    <n v="9209"/>
    <n v="1971"/>
    <x v="25"/>
    <x v="3"/>
    <x v="3"/>
    <x v="1700"/>
    <n v="0"/>
    <n v="0"/>
    <d v="2012-10-14T00:00:00"/>
    <x v="6"/>
  </r>
  <r>
    <n v="6417"/>
    <n v="1971"/>
    <x v="25"/>
    <x v="3"/>
    <x v="3"/>
    <x v="1700"/>
    <n v="0"/>
    <n v="0"/>
    <d v="2012-10-14T00:00:00"/>
    <x v="0"/>
  </r>
  <r>
    <n v="7937"/>
    <n v="1982"/>
    <x v="9"/>
    <x v="0"/>
    <x v="2"/>
    <x v="1701"/>
    <n v="0"/>
    <n v="0"/>
    <d v="2014-04-18T00:00:00"/>
    <x v="0"/>
  </r>
  <r>
    <n v="6488"/>
    <n v="1959"/>
    <x v="11"/>
    <x v="1"/>
    <x v="2"/>
    <x v="1702"/>
    <n v="0"/>
    <n v="1"/>
    <d v="2014-04-06T00:00:00"/>
    <x v="4"/>
  </r>
  <r>
    <n v="3194"/>
    <n v="1974"/>
    <x v="19"/>
    <x v="1"/>
    <x v="1"/>
    <x v="1703"/>
    <n v="0"/>
    <n v="0"/>
    <d v="2014-04-05T00:00:00"/>
    <x v="1"/>
  </r>
  <r>
    <n v="231"/>
    <n v="1956"/>
    <x v="15"/>
    <x v="3"/>
    <x v="3"/>
    <x v="1704"/>
    <n v="1"/>
    <n v="1"/>
    <d v="2014-03-11T00:00:00"/>
    <x v="0"/>
  </r>
  <r>
    <n v="9697"/>
    <n v="1951"/>
    <x v="41"/>
    <x v="0"/>
    <x v="2"/>
    <x v="1705"/>
    <n v="0"/>
    <n v="2"/>
    <d v="2014-03-06T00:00:00"/>
    <x v="0"/>
  </r>
  <r>
    <n v="4676"/>
    <n v="1951"/>
    <x v="41"/>
    <x v="3"/>
    <x v="4"/>
    <x v="1706"/>
    <n v="0"/>
    <n v="2"/>
    <d v="2014-03-05T00:00:00"/>
    <x v="0"/>
  </r>
  <r>
    <n v="8079"/>
    <n v="1982"/>
    <x v="9"/>
    <x v="0"/>
    <x v="2"/>
    <x v="1707"/>
    <n v="1"/>
    <n v="0"/>
    <d v="2014-02-26T00:00:00"/>
    <x v="6"/>
  </r>
  <r>
    <n v="10032"/>
    <n v="1976"/>
    <x v="32"/>
    <x v="0"/>
    <x v="0"/>
    <x v="1708"/>
    <n v="1"/>
    <n v="0"/>
    <d v="2014-01-18T00:00:00"/>
    <x v="6"/>
  </r>
  <r>
    <n v="10505"/>
    <n v="1960"/>
    <x v="1"/>
    <x v="3"/>
    <x v="3"/>
    <x v="1709"/>
    <n v="0"/>
    <n v="0"/>
    <d v="2013-12-26T00:00:00"/>
    <x v="6"/>
  </r>
  <r>
    <n v="2005"/>
    <n v="1990"/>
    <x v="20"/>
    <x v="0"/>
    <x v="2"/>
    <x v="1710"/>
    <n v="1"/>
    <n v="0"/>
    <d v="2013-12-11T00:00:00"/>
    <x v="1"/>
  </r>
  <r>
    <n v="6940"/>
    <n v="1966"/>
    <x v="3"/>
    <x v="1"/>
    <x v="1"/>
    <x v="814"/>
    <n v="1"/>
    <n v="2"/>
    <d v="2013-10-21T00:00:00"/>
    <x v="0"/>
  </r>
  <r>
    <n v="2304"/>
    <n v="1963"/>
    <x v="29"/>
    <x v="1"/>
    <x v="3"/>
    <x v="1711"/>
    <n v="0"/>
    <n v="1"/>
    <d v="2013-09-16T00:00:00"/>
    <x v="6"/>
  </r>
  <r>
    <n v="3170"/>
    <n v="1957"/>
    <x v="2"/>
    <x v="3"/>
    <x v="3"/>
    <x v="1712"/>
    <n v="0"/>
    <n v="0"/>
    <d v="2013-08-31T00:00:00"/>
    <x v="0"/>
  </r>
  <r>
    <n v="10466"/>
    <n v="1965"/>
    <x v="36"/>
    <x v="0"/>
    <x v="2"/>
    <x v="1713"/>
    <n v="1"/>
    <n v="1"/>
    <d v="2013-08-22T00:00:00"/>
    <x v="0"/>
  </r>
  <r>
    <n v="7325"/>
    <n v="1986"/>
    <x v="27"/>
    <x v="1"/>
    <x v="3"/>
    <x v="1714"/>
    <n v="1"/>
    <n v="0"/>
    <d v="2013-06-29T00:00:00"/>
    <x v="0"/>
  </r>
  <r>
    <n v="455"/>
    <n v="1946"/>
    <x v="44"/>
    <x v="1"/>
    <x v="2"/>
    <x v="1715"/>
    <n v="0"/>
    <n v="0"/>
    <d v="2013-04-18T00:00:00"/>
    <x v="0"/>
  </r>
  <r>
    <n v="7592"/>
    <n v="1946"/>
    <x v="44"/>
    <x v="1"/>
    <x v="2"/>
    <x v="1715"/>
    <n v="0"/>
    <n v="0"/>
    <d v="2013-04-18T00:00:00"/>
    <x v="0"/>
  </r>
  <r>
    <n v="4547"/>
    <n v="1960"/>
    <x v="1"/>
    <x v="0"/>
    <x v="3"/>
    <x v="1716"/>
    <n v="1"/>
    <n v="1"/>
    <d v="2013-04-17T00:00:00"/>
    <x v="0"/>
  </r>
  <r>
    <n v="6825"/>
    <n v="1953"/>
    <x v="5"/>
    <x v="0"/>
    <x v="3"/>
    <x v="1717"/>
    <n v="1"/>
    <n v="1"/>
    <d v="2013-03-06T00:00:00"/>
    <x v="1"/>
  </r>
  <r>
    <n v="2961"/>
    <n v="1982"/>
    <x v="30"/>
    <x v="0"/>
    <x v="2"/>
    <x v="1718"/>
    <n v="1"/>
    <n v="0"/>
    <d v="2013-02-26T00:00:00"/>
    <x v="0"/>
  </r>
  <r>
    <n v="8700"/>
    <n v="1986"/>
    <x v="21"/>
    <x v="4"/>
    <x v="1"/>
    <x v="1719"/>
    <n v="0"/>
    <n v="0"/>
    <d v="2012-12-22T00:00:00"/>
    <x v="6"/>
  </r>
  <r>
    <n v="2278"/>
    <n v="1985"/>
    <x v="27"/>
    <x v="2"/>
    <x v="1"/>
    <x v="1720"/>
    <n v="1"/>
    <n v="0"/>
    <d v="2012-11-03T00:00:00"/>
    <x v="2"/>
  </r>
  <r>
    <n v="10703"/>
    <n v="1975"/>
    <x v="13"/>
    <x v="3"/>
    <x v="1"/>
    <x v="1721"/>
    <n v="1"/>
    <n v="1"/>
    <d v="2012-08-18T00:00:00"/>
    <x v="0"/>
  </r>
  <r>
    <n v="9"/>
    <n v="1975"/>
    <x v="13"/>
    <x v="3"/>
    <x v="1"/>
    <x v="1721"/>
    <n v="1"/>
    <n v="1"/>
    <d v="2012-08-18T00:00:00"/>
    <x v="1"/>
  </r>
  <r>
    <n v="2804"/>
    <n v="1975"/>
    <x v="13"/>
    <x v="3"/>
    <x v="1"/>
    <x v="1721"/>
    <n v="1"/>
    <n v="1"/>
    <d v="2012-08-18T00:00:00"/>
    <x v="5"/>
  </r>
  <r>
    <n v="4915"/>
    <n v="1956"/>
    <x v="2"/>
    <x v="2"/>
    <x v="2"/>
    <x v="1722"/>
    <n v="0"/>
    <n v="1"/>
    <d v="2012-08-03T00:00:00"/>
    <x v="4"/>
  </r>
  <r>
    <n v="3010"/>
    <n v="1989"/>
    <x v="4"/>
    <x v="3"/>
    <x v="3"/>
    <x v="1723"/>
    <n v="0"/>
    <n v="0"/>
    <d v="2014-05-02T00:00:00"/>
    <x v="0"/>
  </r>
  <r>
    <n v="4279"/>
    <n v="1963"/>
    <x v="33"/>
    <x v="2"/>
    <x v="1"/>
    <x v="1724"/>
    <n v="1"/>
    <n v="1"/>
    <d v="2014-03-31T00:00:00"/>
    <x v="0"/>
  </r>
  <r>
    <n v="2564"/>
    <n v="1953"/>
    <x v="43"/>
    <x v="0"/>
    <x v="3"/>
    <x v="1725"/>
    <n v="0"/>
    <n v="1"/>
    <d v="2014-01-04T00:00:00"/>
    <x v="0"/>
  </r>
  <r>
    <n v="1137"/>
    <n v="1964"/>
    <x v="35"/>
    <x v="0"/>
    <x v="1"/>
    <x v="1726"/>
    <n v="0"/>
    <n v="0"/>
    <d v="2013-12-29T00:00:00"/>
    <x v="0"/>
  </r>
  <r>
    <n v="5084"/>
    <n v="1975"/>
    <x v="32"/>
    <x v="0"/>
    <x v="4"/>
    <x v="1727"/>
    <n v="0"/>
    <n v="1"/>
    <d v="2013-12-25T00:00:00"/>
    <x v="0"/>
  </r>
  <r>
    <n v="7094"/>
    <n v="1975"/>
    <x v="32"/>
    <x v="0"/>
    <x v="4"/>
    <x v="1727"/>
    <n v="0"/>
    <n v="1"/>
    <d v="2013-12-25T00:00:00"/>
    <x v="4"/>
  </r>
  <r>
    <n v="6327"/>
    <n v="1967"/>
    <x v="45"/>
    <x v="0"/>
    <x v="3"/>
    <x v="1728"/>
    <n v="0"/>
    <n v="0"/>
    <d v="2013-12-19T00:00:00"/>
    <x v="2"/>
  </r>
  <r>
    <n v="6131"/>
    <n v="1980"/>
    <x v="40"/>
    <x v="2"/>
    <x v="2"/>
    <x v="1729"/>
    <n v="1"/>
    <n v="1"/>
    <d v="2013-12-01T00:00:00"/>
    <x v="0"/>
  </r>
  <r>
    <n v="5798"/>
    <n v="1973"/>
    <x v="19"/>
    <x v="3"/>
    <x v="3"/>
    <x v="120"/>
    <n v="0"/>
    <n v="0"/>
    <d v="2013-11-23T00:00:00"/>
    <x v="4"/>
  </r>
  <r>
    <n v="10379"/>
    <n v="1962"/>
    <x v="33"/>
    <x v="3"/>
    <x v="1"/>
    <x v="1730"/>
    <n v="0"/>
    <n v="2"/>
    <d v="2013-11-08T00:00:00"/>
    <x v="0"/>
  </r>
  <r>
    <n v="606"/>
    <n v="1967"/>
    <x v="45"/>
    <x v="0"/>
    <x v="1"/>
    <x v="1731"/>
    <n v="1"/>
    <n v="1"/>
    <d v="2013-10-10T00:00:00"/>
    <x v="0"/>
  </r>
  <r>
    <n v="7801"/>
    <n v="1959"/>
    <x v="8"/>
    <x v="0"/>
    <x v="3"/>
    <x v="1732"/>
    <n v="0"/>
    <n v="1"/>
    <d v="2013-09-12T00:00:00"/>
    <x v="6"/>
  </r>
  <r>
    <n v="2445"/>
    <n v="1974"/>
    <x v="16"/>
    <x v="1"/>
    <x v="3"/>
    <x v="1733"/>
    <n v="1"/>
    <n v="0"/>
    <d v="2013-07-07T00:00:00"/>
    <x v="0"/>
  </r>
  <r>
    <n v="5346"/>
    <n v="1973"/>
    <x v="19"/>
    <x v="2"/>
    <x v="2"/>
    <x v="1734"/>
    <n v="1"/>
    <n v="0"/>
    <d v="2013-07-03T00:00:00"/>
    <x v="4"/>
  </r>
  <r>
    <n v="550"/>
    <n v="1952"/>
    <x v="43"/>
    <x v="0"/>
    <x v="0"/>
    <x v="1735"/>
    <n v="0"/>
    <n v="1"/>
    <d v="2013-05-23T00:00:00"/>
    <x v="0"/>
  </r>
  <r>
    <n v="4478"/>
    <n v="1979"/>
    <x v="7"/>
    <x v="0"/>
    <x v="2"/>
    <x v="1736"/>
    <n v="1"/>
    <n v="1"/>
    <d v="2013-03-24T00:00:00"/>
    <x v="5"/>
  </r>
  <r>
    <n v="2350"/>
    <n v="1972"/>
    <x v="25"/>
    <x v="0"/>
    <x v="2"/>
    <x v="1737"/>
    <n v="1"/>
    <n v="1"/>
    <d v="2013-03-22T00:00:00"/>
    <x v="1"/>
  </r>
  <r>
    <n v="1118"/>
    <n v="1956"/>
    <x v="31"/>
    <x v="3"/>
    <x v="2"/>
    <x v="1738"/>
    <n v="0"/>
    <n v="1"/>
    <d v="2013-02-20T00:00:00"/>
    <x v="0"/>
  </r>
  <r>
    <n v="1491"/>
    <n v="1965"/>
    <x v="36"/>
    <x v="2"/>
    <x v="3"/>
    <x v="1739"/>
    <n v="0"/>
    <n v="0"/>
    <d v="2013-02-18T00:00:00"/>
    <x v="1"/>
  </r>
  <r>
    <n v="4507"/>
    <n v="1952"/>
    <x v="5"/>
    <x v="0"/>
    <x v="1"/>
    <x v="1740"/>
    <n v="0"/>
    <n v="0"/>
    <d v="2012-11-27T00:00:00"/>
    <x v="0"/>
  </r>
  <r>
    <n v="7023"/>
    <n v="1953"/>
    <x v="12"/>
    <x v="1"/>
    <x v="1"/>
    <x v="1741"/>
    <n v="2"/>
    <n v="1"/>
    <d v="2012-11-26T00:00:00"/>
    <x v="6"/>
  </r>
  <r>
    <n v="6977"/>
    <n v="1974"/>
    <x v="32"/>
    <x v="0"/>
    <x v="3"/>
    <x v="1539"/>
    <n v="0"/>
    <n v="1"/>
    <d v="2012-10-14T00:00:00"/>
    <x v="0"/>
  </r>
  <r>
    <n v="4042"/>
    <n v="1971"/>
    <x v="25"/>
    <x v="0"/>
    <x v="0"/>
    <x v="1742"/>
    <n v="0"/>
    <n v="1"/>
    <d v="2012-10-13T00:00:00"/>
    <x v="1"/>
  </r>
  <r>
    <n v="7274"/>
    <n v="1957"/>
    <x v="11"/>
    <x v="0"/>
    <x v="2"/>
    <x v="1743"/>
    <n v="0"/>
    <n v="0"/>
    <d v="2012-09-28T00:00:00"/>
    <x v="0"/>
  </r>
  <r>
    <n v="2902"/>
    <n v="1958"/>
    <x v="8"/>
    <x v="0"/>
    <x v="3"/>
    <x v="120"/>
    <n v="1"/>
    <n v="1"/>
    <d v="2012-09-03T00:00:00"/>
    <x v="3"/>
  </r>
  <r>
    <n v="3332"/>
    <n v="1985"/>
    <x v="27"/>
    <x v="0"/>
    <x v="1"/>
    <x v="1744"/>
    <n v="1"/>
    <n v="0"/>
    <d v="2012-08-29T00:00:00"/>
    <x v="4"/>
  </r>
  <r>
    <n v="7433"/>
    <n v="1985"/>
    <x v="27"/>
    <x v="0"/>
    <x v="1"/>
    <x v="1744"/>
    <n v="1"/>
    <n v="0"/>
    <d v="2012-08-29T00:00:00"/>
    <x v="0"/>
  </r>
  <r>
    <n v="9386"/>
    <n v="1962"/>
    <x v="23"/>
    <x v="0"/>
    <x v="3"/>
    <x v="1745"/>
    <n v="0"/>
    <n v="1"/>
    <d v="2014-05-29T00:00:00"/>
    <x v="0"/>
  </r>
  <r>
    <n v="5176"/>
    <n v="1988"/>
    <x v="4"/>
    <x v="0"/>
    <x v="3"/>
    <x v="1746"/>
    <n v="1"/>
    <n v="0"/>
    <d v="2013-12-08T00:00:00"/>
    <x v="6"/>
  </r>
  <r>
    <n v="10323"/>
    <n v="1952"/>
    <x v="43"/>
    <x v="0"/>
    <x v="2"/>
    <x v="1747"/>
    <n v="0"/>
    <n v="1"/>
    <d v="2013-10-25T00:00:00"/>
    <x v="0"/>
  </r>
  <r>
    <n v="4682"/>
    <n v="1958"/>
    <x v="11"/>
    <x v="0"/>
    <x v="2"/>
    <x v="1748"/>
    <n v="0"/>
    <n v="0"/>
    <d v="2013-10-15T00:00:00"/>
    <x v="4"/>
  </r>
  <r>
    <n v="3083"/>
    <n v="1974"/>
    <x v="16"/>
    <x v="0"/>
    <x v="2"/>
    <x v="1749"/>
    <n v="1"/>
    <n v="1"/>
    <d v="2013-07-26T00:00:00"/>
    <x v="0"/>
  </r>
  <r>
    <n v="8015"/>
    <n v="1962"/>
    <x v="33"/>
    <x v="1"/>
    <x v="0"/>
    <x v="1750"/>
    <n v="0"/>
    <n v="0"/>
    <d v="2013-05-03T00:00:00"/>
    <x v="0"/>
  </r>
  <r>
    <n v="1745"/>
    <n v="1962"/>
    <x v="33"/>
    <x v="1"/>
    <x v="0"/>
    <x v="1750"/>
    <n v="0"/>
    <n v="0"/>
    <d v="2013-05-03T00:00:00"/>
    <x v="0"/>
  </r>
  <r>
    <n v="3136"/>
    <n v="1962"/>
    <x v="33"/>
    <x v="3"/>
    <x v="0"/>
    <x v="1751"/>
    <n v="0"/>
    <n v="1"/>
    <d v="2013-04-13T00:00:00"/>
    <x v="0"/>
  </r>
  <r>
    <n v="6991"/>
    <n v="1951"/>
    <x v="28"/>
    <x v="0"/>
    <x v="0"/>
    <x v="1752"/>
    <n v="0"/>
    <n v="1"/>
    <d v="2013-04-10T00:00:00"/>
    <x v="3"/>
  </r>
  <r>
    <n v="8132"/>
    <n v="1975"/>
    <x v="32"/>
    <x v="1"/>
    <x v="2"/>
    <x v="1753"/>
    <n v="1"/>
    <n v="1"/>
    <d v="2013-04-05T00:00:00"/>
    <x v="4"/>
  </r>
  <r>
    <n v="503"/>
    <n v="1985"/>
    <x v="17"/>
    <x v="3"/>
    <x v="2"/>
    <x v="1754"/>
    <n v="1"/>
    <n v="0"/>
    <d v="2013-03-12T00:00:00"/>
    <x v="3"/>
  </r>
  <r>
    <n v="8148"/>
    <n v="1956"/>
    <x v="31"/>
    <x v="3"/>
    <x v="3"/>
    <x v="1755"/>
    <n v="1"/>
    <n v="1"/>
    <d v="2013-01-08T00:00:00"/>
    <x v="6"/>
  </r>
  <r>
    <n v="2736"/>
    <n v="1978"/>
    <x v="34"/>
    <x v="0"/>
    <x v="2"/>
    <x v="1756"/>
    <n v="0"/>
    <n v="1"/>
    <d v="2013-01-02T00:00:00"/>
    <x v="5"/>
  </r>
  <r>
    <n v="8162"/>
    <n v="1956"/>
    <x v="31"/>
    <x v="3"/>
    <x v="3"/>
    <x v="1757"/>
    <n v="0"/>
    <n v="0"/>
    <d v="2013-01-01T00:00:00"/>
    <x v="0"/>
  </r>
  <r>
    <n v="692"/>
    <n v="1954"/>
    <x v="15"/>
    <x v="0"/>
    <x v="3"/>
    <x v="1758"/>
    <n v="1"/>
    <n v="1"/>
    <d v="2012-12-20T00:00:00"/>
    <x v="5"/>
  </r>
  <r>
    <n v="7706"/>
    <n v="1975"/>
    <x v="13"/>
    <x v="2"/>
    <x v="3"/>
    <x v="1759"/>
    <n v="0"/>
    <n v="1"/>
    <d v="2012-11-07T00:00:00"/>
    <x v="1"/>
  </r>
  <r>
    <n v="9298"/>
    <n v="1947"/>
    <x v="44"/>
    <x v="1"/>
    <x v="3"/>
    <x v="1760"/>
    <n v="0"/>
    <n v="0"/>
    <d v="2014-04-28T00:00:00"/>
    <x v="6"/>
  </r>
  <r>
    <n v="2986"/>
    <n v="1976"/>
    <x v="32"/>
    <x v="0"/>
    <x v="2"/>
    <x v="1761"/>
    <n v="1"/>
    <n v="1"/>
    <d v="2014-03-12T00:00:00"/>
    <x v="1"/>
  </r>
  <r>
    <n v="10812"/>
    <n v="1978"/>
    <x v="10"/>
    <x v="1"/>
    <x v="2"/>
    <x v="1762"/>
    <n v="1"/>
    <n v="0"/>
    <d v="2014-03-01T00:00:00"/>
    <x v="6"/>
  </r>
  <r>
    <n v="2909"/>
    <n v="1974"/>
    <x v="19"/>
    <x v="1"/>
    <x v="2"/>
    <x v="1763"/>
    <n v="0"/>
    <n v="1"/>
    <d v="2014-02-19T00:00:00"/>
    <x v="4"/>
  </r>
  <r>
    <n v="6974"/>
    <n v="1972"/>
    <x v="25"/>
    <x v="1"/>
    <x v="3"/>
    <x v="1764"/>
    <n v="0"/>
    <n v="0"/>
    <d v="2013-12-31T00:00:00"/>
    <x v="4"/>
  </r>
  <r>
    <n v="9140"/>
    <n v="1960"/>
    <x v="1"/>
    <x v="2"/>
    <x v="3"/>
    <x v="1765"/>
    <n v="1"/>
    <n v="1"/>
    <d v="2013-12-25T00:00:00"/>
    <x v="2"/>
  </r>
  <r>
    <n v="4554"/>
    <n v="1965"/>
    <x v="36"/>
    <x v="0"/>
    <x v="3"/>
    <x v="1766"/>
    <n v="0"/>
    <n v="1"/>
    <d v="2013-10-01T00:00:00"/>
    <x v="0"/>
  </r>
  <r>
    <n v="7791"/>
    <n v="1967"/>
    <x v="45"/>
    <x v="3"/>
    <x v="2"/>
    <x v="1767"/>
    <n v="1"/>
    <n v="1"/>
    <d v="2013-09-15T00:00:00"/>
    <x v="6"/>
  </r>
  <r>
    <n v="5455"/>
    <n v="1971"/>
    <x v="18"/>
    <x v="1"/>
    <x v="2"/>
    <x v="1768"/>
    <n v="1"/>
    <n v="0"/>
    <d v="2013-08-22T00:00:00"/>
    <x v="0"/>
  </r>
  <r>
    <n v="7960"/>
    <n v="1962"/>
    <x v="33"/>
    <x v="2"/>
    <x v="3"/>
    <x v="1769"/>
    <n v="0"/>
    <n v="0"/>
    <d v="2013-08-15T00:00:00"/>
    <x v="0"/>
  </r>
  <r>
    <n v="3426"/>
    <n v="1975"/>
    <x v="32"/>
    <x v="0"/>
    <x v="0"/>
    <x v="1770"/>
    <n v="1"/>
    <n v="0"/>
    <d v="2013-07-15T00:00:00"/>
    <x v="0"/>
  </r>
  <r>
    <n v="5316"/>
    <n v="1976"/>
    <x v="13"/>
    <x v="3"/>
    <x v="3"/>
    <x v="1771"/>
    <n v="0"/>
    <n v="0"/>
    <d v="2013-07-04T00:00:00"/>
    <x v="0"/>
  </r>
  <r>
    <n v="1404"/>
    <n v="1968"/>
    <x v="24"/>
    <x v="0"/>
    <x v="3"/>
    <x v="1772"/>
    <n v="2"/>
    <n v="0"/>
    <d v="2013-05-15T00:00:00"/>
    <x v="6"/>
  </r>
  <r>
    <n v="10598"/>
    <n v="1967"/>
    <x v="45"/>
    <x v="0"/>
    <x v="3"/>
    <x v="1773"/>
    <n v="1"/>
    <n v="1"/>
    <d v="2013-04-15T00:00:00"/>
    <x v="0"/>
  </r>
  <r>
    <n v="8212"/>
    <n v="1971"/>
    <x v="18"/>
    <x v="3"/>
    <x v="2"/>
    <x v="1774"/>
    <n v="0"/>
    <n v="1"/>
    <d v="2013-03-28T00:00:00"/>
    <x v="0"/>
  </r>
  <r>
    <n v="3233"/>
    <n v="1965"/>
    <x v="36"/>
    <x v="1"/>
    <x v="2"/>
    <x v="1775"/>
    <n v="0"/>
    <n v="1"/>
    <d v="2013-03-23T00:00:00"/>
    <x v="6"/>
  </r>
  <r>
    <n v="7892"/>
    <n v="1969"/>
    <x v="0"/>
    <x v="0"/>
    <x v="1"/>
    <x v="1776"/>
    <n v="0"/>
    <n v="0"/>
    <d v="2013-01-02T00:00:00"/>
    <x v="2"/>
  </r>
  <r>
    <n v="2975"/>
    <n v="1976"/>
    <x v="10"/>
    <x v="0"/>
    <x v="3"/>
    <x v="1777"/>
    <n v="0"/>
    <n v="1"/>
    <d v="2012-11-12T00:00:00"/>
    <x v="0"/>
  </r>
  <r>
    <n v="5043"/>
    <n v="1951"/>
    <x v="43"/>
    <x v="4"/>
    <x v="2"/>
    <x v="1778"/>
    <n v="0"/>
    <n v="0"/>
    <d v="2012-11-05T00:00:00"/>
    <x v="0"/>
  </r>
  <r>
    <n v="3104"/>
    <n v="1961"/>
    <x v="33"/>
    <x v="0"/>
    <x v="1"/>
    <x v="1779"/>
    <n v="0"/>
    <n v="0"/>
    <d v="2012-09-17T00:00:00"/>
    <x v="4"/>
  </r>
  <r>
    <n v="10854"/>
    <n v="1970"/>
    <x v="0"/>
    <x v="1"/>
    <x v="2"/>
    <x v="1780"/>
    <n v="1"/>
    <n v="1"/>
    <d v="2014-05-23T00:00:00"/>
    <x v="5"/>
  </r>
  <r>
    <n v="7419"/>
    <n v="1968"/>
    <x v="45"/>
    <x v="3"/>
    <x v="0"/>
    <x v="1781"/>
    <n v="1"/>
    <n v="0"/>
    <d v="2014-04-23T00:00:00"/>
    <x v="0"/>
  </r>
  <r>
    <n v="5558"/>
    <n v="1954"/>
    <x v="5"/>
    <x v="1"/>
    <x v="1"/>
    <x v="1782"/>
    <n v="0"/>
    <n v="0"/>
    <d v="2014-03-31T00:00:00"/>
    <x v="0"/>
  </r>
  <r>
    <n v="832"/>
    <n v="1966"/>
    <x v="36"/>
    <x v="1"/>
    <x v="3"/>
    <x v="1783"/>
    <n v="0"/>
    <n v="1"/>
    <d v="2014-03-02T00:00:00"/>
    <x v="0"/>
  </r>
  <r>
    <n v="4964"/>
    <n v="1958"/>
    <x v="2"/>
    <x v="1"/>
    <x v="3"/>
    <x v="1784"/>
    <n v="0"/>
    <n v="0"/>
    <d v="2014-01-26T00:00:00"/>
    <x v="1"/>
  </r>
  <r>
    <n v="11030"/>
    <n v="1976"/>
    <x v="32"/>
    <x v="3"/>
    <x v="2"/>
    <x v="1785"/>
    <n v="1"/>
    <n v="0"/>
    <d v="2014-01-03T00:00:00"/>
    <x v="0"/>
  </r>
  <r>
    <n v="4587"/>
    <n v="1944"/>
    <x v="47"/>
    <x v="3"/>
    <x v="4"/>
    <x v="1786"/>
    <n v="0"/>
    <n v="0"/>
    <d v="2013-07-18T00:00:00"/>
    <x v="0"/>
  </r>
  <r>
    <n v="450"/>
    <n v="1958"/>
    <x v="11"/>
    <x v="3"/>
    <x v="3"/>
    <x v="1787"/>
    <n v="0"/>
    <n v="1"/>
    <d v="2013-07-12T00:00:00"/>
    <x v="2"/>
  </r>
  <r>
    <n v="11031"/>
    <n v="1950"/>
    <x v="41"/>
    <x v="1"/>
    <x v="2"/>
    <x v="1788"/>
    <n v="1"/>
    <n v="1"/>
    <d v="2013-05-21T00:00:00"/>
    <x v="3"/>
  </r>
  <r>
    <n v="4990"/>
    <n v="1954"/>
    <x v="12"/>
    <x v="0"/>
    <x v="2"/>
    <x v="1789"/>
    <n v="0"/>
    <n v="0"/>
    <d v="2013-05-02T00:00:00"/>
    <x v="3"/>
  </r>
  <r>
    <n v="221"/>
    <n v="1955"/>
    <x v="15"/>
    <x v="0"/>
    <x v="2"/>
    <x v="1790"/>
    <n v="0"/>
    <n v="1"/>
    <d v="2013-04-27T00:00:00"/>
    <x v="4"/>
  </r>
  <r>
    <n v="4351"/>
    <n v="1955"/>
    <x v="15"/>
    <x v="0"/>
    <x v="0"/>
    <x v="1791"/>
    <n v="1"/>
    <n v="1"/>
    <d v="2013-04-27T00:00:00"/>
    <x v="0"/>
  </r>
  <r>
    <n v="1357"/>
    <n v="1970"/>
    <x v="14"/>
    <x v="0"/>
    <x v="3"/>
    <x v="1792"/>
    <n v="1"/>
    <n v="2"/>
    <d v="2013-04-08T00:00:00"/>
    <x v="4"/>
  </r>
  <r>
    <n v="5667"/>
    <n v="1964"/>
    <x v="36"/>
    <x v="1"/>
    <x v="2"/>
    <x v="1793"/>
    <n v="0"/>
    <n v="1"/>
    <d v="2012-10-11T00:00:00"/>
    <x v="1"/>
  </r>
  <r>
    <n v="8867"/>
    <n v="1988"/>
    <x v="46"/>
    <x v="1"/>
    <x v="2"/>
    <x v="1794"/>
    <n v="0"/>
    <n v="0"/>
    <d v="2012-08-31T00:00:00"/>
    <x v="6"/>
  </r>
  <r>
    <n v="2747"/>
    <n v="1988"/>
    <x v="46"/>
    <x v="1"/>
    <x v="2"/>
    <x v="1794"/>
    <n v="0"/>
    <n v="0"/>
    <d v="2012-08-31T00:00:00"/>
    <x v="0"/>
  </r>
  <r>
    <n v="7422"/>
    <n v="1987"/>
    <x v="4"/>
    <x v="0"/>
    <x v="1"/>
    <x v="1795"/>
    <n v="1"/>
    <n v="0"/>
    <d v="2012-08-22T00:00:00"/>
    <x v="0"/>
  </r>
  <r>
    <n v="4148"/>
    <n v="1972"/>
    <x v="19"/>
    <x v="0"/>
    <x v="2"/>
    <x v="1796"/>
    <n v="1"/>
    <n v="2"/>
    <d v="2012-08-20T00:00:00"/>
    <x v="0"/>
  </r>
  <r>
    <n v="9516"/>
    <n v="1971"/>
    <x v="25"/>
    <x v="2"/>
    <x v="0"/>
    <x v="1797"/>
    <n v="0"/>
    <n v="0"/>
    <d v="2012-08-18T00:00:00"/>
    <x v="0"/>
  </r>
  <r>
    <n v="1291"/>
    <n v="1978"/>
    <x v="7"/>
    <x v="1"/>
    <x v="3"/>
    <x v="1798"/>
    <n v="1"/>
    <n v="0"/>
    <d v="2012-08-04T00:00:00"/>
    <x v="0"/>
  </r>
  <r>
    <n v="1833"/>
    <n v="1974"/>
    <x v="19"/>
    <x v="1"/>
    <x v="1"/>
    <x v="1799"/>
    <n v="1"/>
    <n v="0"/>
    <d v="2014-04-26T00:00:00"/>
    <x v="0"/>
  </r>
  <r>
    <n v="7270"/>
    <n v="1981"/>
    <x v="40"/>
    <x v="0"/>
    <x v="0"/>
    <x v="1800"/>
    <n v="0"/>
    <n v="0"/>
    <d v="2014-01-25T00:00:00"/>
    <x v="6"/>
  </r>
  <r>
    <n v="8182"/>
    <n v="1984"/>
    <x v="26"/>
    <x v="0"/>
    <x v="2"/>
    <x v="1397"/>
    <n v="1"/>
    <n v="0"/>
    <d v="2014-01-05T00:00:00"/>
    <x v="1"/>
  </r>
  <r>
    <n v="10394"/>
    <n v="1984"/>
    <x v="22"/>
    <x v="0"/>
    <x v="2"/>
    <x v="1801"/>
    <n v="0"/>
    <n v="0"/>
    <d v="2013-12-23T00:00:00"/>
    <x v="1"/>
  </r>
  <r>
    <n v="1142"/>
    <n v="1953"/>
    <x v="5"/>
    <x v="1"/>
    <x v="2"/>
    <x v="1802"/>
    <n v="0"/>
    <n v="1"/>
    <d v="2013-12-22T00:00:00"/>
    <x v="0"/>
  </r>
  <r>
    <n v="451"/>
    <n v="1989"/>
    <x v="46"/>
    <x v="0"/>
    <x v="1"/>
    <x v="1803"/>
    <n v="1"/>
    <n v="0"/>
    <d v="2013-12-20T00:00:00"/>
    <x v="5"/>
  </r>
  <r>
    <n v="7128"/>
    <n v="1977"/>
    <x v="10"/>
    <x v="1"/>
    <x v="1"/>
    <x v="1804"/>
    <n v="1"/>
    <n v="1"/>
    <d v="2013-12-07T00:00:00"/>
    <x v="0"/>
  </r>
  <r>
    <n v="10678"/>
    <n v="1959"/>
    <x v="8"/>
    <x v="0"/>
    <x v="3"/>
    <x v="1805"/>
    <n v="0"/>
    <n v="1"/>
    <d v="2013-11-28T00:00:00"/>
    <x v="0"/>
  </r>
  <r>
    <n v="7755"/>
    <n v="1954"/>
    <x v="12"/>
    <x v="1"/>
    <x v="2"/>
    <x v="1806"/>
    <n v="0"/>
    <n v="1"/>
    <d v="2013-11-12T00:00:00"/>
    <x v="0"/>
  </r>
  <r>
    <n v="4754"/>
    <n v="1966"/>
    <x v="3"/>
    <x v="3"/>
    <x v="2"/>
    <x v="1807"/>
    <n v="0"/>
    <n v="1"/>
    <d v="2013-09-25T00:00:00"/>
    <x v="0"/>
  </r>
  <r>
    <n v="20"/>
    <n v="1965"/>
    <x v="36"/>
    <x v="2"/>
    <x v="2"/>
    <x v="1808"/>
    <n v="0"/>
    <n v="1"/>
    <d v="2013-09-01T00:00:00"/>
    <x v="4"/>
  </r>
  <r>
    <n v="2246"/>
    <n v="1965"/>
    <x v="36"/>
    <x v="2"/>
    <x v="2"/>
    <x v="1808"/>
    <n v="0"/>
    <n v="1"/>
    <d v="2013-09-01T00:00:00"/>
    <x v="0"/>
  </r>
  <r>
    <n v="10307"/>
    <n v="1956"/>
    <x v="31"/>
    <x v="0"/>
    <x v="2"/>
    <x v="1809"/>
    <n v="0"/>
    <n v="2"/>
    <d v="2013-08-31T00:00:00"/>
    <x v="0"/>
  </r>
  <r>
    <n v="2147"/>
    <n v="1969"/>
    <x v="0"/>
    <x v="0"/>
    <x v="3"/>
    <x v="1810"/>
    <n v="0"/>
    <n v="0"/>
    <d v="2013-08-16T00:00:00"/>
    <x v="0"/>
  </r>
  <r>
    <n v="10590"/>
    <n v="1956"/>
    <x v="31"/>
    <x v="1"/>
    <x v="3"/>
    <x v="1811"/>
    <n v="0"/>
    <n v="0"/>
    <d v="2013-03-30T00:00:00"/>
    <x v="0"/>
  </r>
  <r>
    <n v="6565"/>
    <n v="1949"/>
    <x v="39"/>
    <x v="3"/>
    <x v="2"/>
    <x v="1812"/>
    <n v="0"/>
    <n v="1"/>
    <d v="2013-03-28T00:00:00"/>
    <x v="2"/>
  </r>
  <r>
    <n v="6619"/>
    <n v="1978"/>
    <x v="34"/>
    <x v="0"/>
    <x v="2"/>
    <x v="1813"/>
    <n v="1"/>
    <n v="1"/>
    <d v="2013-01-02T00:00:00"/>
    <x v="0"/>
  </r>
  <r>
    <n v="4817"/>
    <n v="1956"/>
    <x v="2"/>
    <x v="0"/>
    <x v="0"/>
    <x v="1814"/>
    <n v="0"/>
    <n v="0"/>
    <d v="2012-08-04T00:00:00"/>
    <x v="0"/>
  </r>
  <r>
    <n v="4508"/>
    <n v="1952"/>
    <x v="28"/>
    <x v="0"/>
    <x v="1"/>
    <x v="1815"/>
    <n v="0"/>
    <n v="0"/>
    <d v="2014-05-22T00:00:00"/>
    <x v="4"/>
  </r>
  <r>
    <n v="4843"/>
    <n v="1952"/>
    <x v="28"/>
    <x v="0"/>
    <x v="1"/>
    <x v="1815"/>
    <n v="0"/>
    <n v="0"/>
    <d v="2014-05-22T00:00:00"/>
    <x v="6"/>
  </r>
  <r>
    <n v="9197"/>
    <n v="1953"/>
    <x v="43"/>
    <x v="0"/>
    <x v="2"/>
    <x v="1816"/>
    <n v="0"/>
    <n v="1"/>
    <d v="2014-02-24T00:00:00"/>
    <x v="0"/>
  </r>
  <r>
    <n v="6237"/>
    <n v="1966"/>
    <x v="3"/>
    <x v="1"/>
    <x v="1"/>
    <x v="1817"/>
    <n v="0"/>
    <n v="2"/>
    <d v="2013-12-07T00:00:00"/>
    <x v="0"/>
  </r>
  <r>
    <n v="6515"/>
    <n v="1977"/>
    <x v="10"/>
    <x v="0"/>
    <x v="3"/>
    <x v="1818"/>
    <n v="1"/>
    <n v="0"/>
    <d v="2013-12-06T00:00:00"/>
    <x v="6"/>
  </r>
  <r>
    <n v="5954"/>
    <n v="1972"/>
    <x v="25"/>
    <x v="3"/>
    <x v="0"/>
    <x v="1819"/>
    <n v="1"/>
    <n v="0"/>
    <d v="2013-10-09T00:00:00"/>
    <x v="0"/>
  </r>
  <r>
    <n v="7938"/>
    <n v="1958"/>
    <x v="11"/>
    <x v="1"/>
    <x v="3"/>
    <x v="1820"/>
    <n v="0"/>
    <n v="1"/>
    <d v="2013-10-03T00:00:00"/>
    <x v="4"/>
  </r>
  <r>
    <n v="961"/>
    <n v="1972"/>
    <x v="25"/>
    <x v="0"/>
    <x v="2"/>
    <x v="1821"/>
    <n v="0"/>
    <n v="1"/>
    <d v="2013-09-12T00:00:00"/>
    <x v="0"/>
  </r>
  <r>
    <n v="1764"/>
    <n v="1975"/>
    <x v="32"/>
    <x v="0"/>
    <x v="1"/>
    <x v="1822"/>
    <n v="1"/>
    <n v="0"/>
    <d v="2013-08-09T00:00:00"/>
    <x v="6"/>
  </r>
  <r>
    <n v="1916"/>
    <n v="1954"/>
    <x v="12"/>
    <x v="3"/>
    <x v="2"/>
    <x v="1823"/>
    <n v="0"/>
    <n v="1"/>
    <d v="2013-07-24T00:00:00"/>
    <x v="4"/>
  </r>
  <r>
    <n v="6941"/>
    <n v="1971"/>
    <x v="18"/>
    <x v="0"/>
    <x v="1"/>
    <x v="1824"/>
    <n v="0"/>
    <n v="0"/>
    <d v="2013-07-14T00:00:00"/>
    <x v="0"/>
  </r>
  <r>
    <n v="5562"/>
    <n v="1974"/>
    <x v="16"/>
    <x v="0"/>
    <x v="2"/>
    <x v="1825"/>
    <n v="0"/>
    <n v="1"/>
    <d v="2013-06-26T00:00:00"/>
    <x v="0"/>
  </r>
  <r>
    <n v="1517"/>
    <n v="1969"/>
    <x v="0"/>
    <x v="0"/>
    <x v="1"/>
    <x v="1826"/>
    <n v="1"/>
    <n v="0"/>
    <d v="2013-06-14T00:00:00"/>
    <x v="0"/>
  </r>
  <r>
    <n v="7286"/>
    <n v="1968"/>
    <x v="24"/>
    <x v="0"/>
    <x v="3"/>
    <x v="1827"/>
    <n v="1"/>
    <n v="0"/>
    <d v="2013-05-24T00:00:00"/>
    <x v="3"/>
  </r>
  <r>
    <n v="4687"/>
    <n v="1958"/>
    <x v="11"/>
    <x v="3"/>
    <x v="2"/>
    <x v="1828"/>
    <n v="0"/>
    <n v="0"/>
    <d v="2013-05-23T00:00:00"/>
    <x v="0"/>
  </r>
  <r>
    <n v="5631"/>
    <n v="1991"/>
    <x v="42"/>
    <x v="0"/>
    <x v="1"/>
    <x v="1829"/>
    <n v="0"/>
    <n v="0"/>
    <d v="2013-05-02T00:00:00"/>
    <x v="2"/>
  </r>
  <r>
    <n v="1951"/>
    <n v="1981"/>
    <x v="9"/>
    <x v="4"/>
    <x v="2"/>
    <x v="1830"/>
    <n v="0"/>
    <n v="0"/>
    <d v="2013-01-27T00:00:00"/>
    <x v="0"/>
  </r>
  <r>
    <n v="123"/>
    <n v="1951"/>
    <x v="28"/>
    <x v="0"/>
    <x v="4"/>
    <x v="1831"/>
    <n v="0"/>
    <n v="1"/>
    <d v="2013-01-06T00:00:00"/>
    <x v="3"/>
  </r>
  <r>
    <n v="9451"/>
    <n v="1965"/>
    <x v="3"/>
    <x v="0"/>
    <x v="2"/>
    <x v="1832"/>
    <n v="0"/>
    <n v="1"/>
    <d v="2012-11-25T00:00:00"/>
    <x v="1"/>
  </r>
  <r>
    <n v="7396"/>
    <n v="1966"/>
    <x v="45"/>
    <x v="0"/>
    <x v="2"/>
    <x v="1833"/>
    <n v="0"/>
    <n v="0"/>
    <d v="2012-11-10T00:00:00"/>
    <x v="0"/>
  </r>
  <r>
    <n v="3298"/>
    <n v="1956"/>
    <x v="2"/>
    <x v="3"/>
    <x v="2"/>
    <x v="1834"/>
    <n v="0"/>
    <n v="1"/>
    <d v="2012-11-08T00:00:00"/>
    <x v="6"/>
  </r>
  <r>
    <n v="6730"/>
    <n v="1954"/>
    <x v="15"/>
    <x v="0"/>
    <x v="2"/>
    <x v="1835"/>
    <n v="1"/>
    <n v="1"/>
    <d v="2012-11-03T00:00:00"/>
    <x v="0"/>
  </r>
  <r>
    <n v="9916"/>
    <n v="1954"/>
    <x v="15"/>
    <x v="0"/>
    <x v="2"/>
    <x v="1835"/>
    <n v="1"/>
    <n v="1"/>
    <d v="2012-11-03T00:00:00"/>
    <x v="6"/>
  </r>
  <r>
    <n v="2227"/>
    <n v="1958"/>
    <x v="8"/>
    <x v="2"/>
    <x v="3"/>
    <x v="1836"/>
    <n v="0"/>
    <n v="0"/>
    <d v="2012-09-22T00:00:00"/>
    <x v="6"/>
  </r>
  <r>
    <n v="946"/>
    <n v="1958"/>
    <x v="8"/>
    <x v="2"/>
    <x v="3"/>
    <x v="1836"/>
    <n v="0"/>
    <n v="0"/>
    <d v="2012-09-22T00:00:00"/>
    <x v="0"/>
  </r>
  <r>
    <n v="3745"/>
    <n v="1988"/>
    <x v="46"/>
    <x v="2"/>
    <x v="2"/>
    <x v="1837"/>
    <n v="1"/>
    <n v="0"/>
    <d v="2012-09-04T00:00:00"/>
    <x v="5"/>
  </r>
  <r>
    <n v="4094"/>
    <n v="1961"/>
    <x v="33"/>
    <x v="0"/>
    <x v="2"/>
    <x v="1838"/>
    <n v="1"/>
    <n v="1"/>
    <d v="2012-08-25T00:00:00"/>
    <x v="3"/>
  </r>
  <r>
    <n v="8588"/>
    <n v="1961"/>
    <x v="33"/>
    <x v="0"/>
    <x v="2"/>
    <x v="1838"/>
    <n v="1"/>
    <n v="1"/>
    <d v="2012-08-25T00:00:00"/>
    <x v="4"/>
  </r>
  <r>
    <n v="3916"/>
    <n v="1971"/>
    <x v="25"/>
    <x v="1"/>
    <x v="3"/>
    <x v="1839"/>
    <n v="1"/>
    <n v="0"/>
    <d v="2012-08-15T00:00:00"/>
    <x v="0"/>
  </r>
  <r>
    <n v="9135"/>
    <n v="1950"/>
    <x v="28"/>
    <x v="0"/>
    <x v="3"/>
    <x v="1840"/>
    <n v="1"/>
    <n v="1"/>
    <d v="2012-08-06T00:00:00"/>
    <x v="0"/>
  </r>
  <r>
    <n v="1755"/>
    <n v="1988"/>
    <x v="21"/>
    <x v="2"/>
    <x v="3"/>
    <x v="1841"/>
    <n v="1"/>
    <n v="0"/>
    <d v="2014-04-11T00:00:00"/>
    <x v="6"/>
  </r>
  <r>
    <n v="2875"/>
    <n v="1978"/>
    <x v="10"/>
    <x v="0"/>
    <x v="2"/>
    <x v="1842"/>
    <n v="0"/>
    <n v="0"/>
    <d v="2014-03-04T00:00:00"/>
    <x v="0"/>
  </r>
  <r>
    <n v="2008"/>
    <n v="1978"/>
    <x v="10"/>
    <x v="0"/>
    <x v="2"/>
    <x v="1843"/>
    <n v="0"/>
    <n v="0"/>
    <d v="2014-02-10T00:00:00"/>
    <x v="6"/>
  </r>
  <r>
    <n v="10925"/>
    <n v="1983"/>
    <x v="30"/>
    <x v="0"/>
    <x v="2"/>
    <x v="1844"/>
    <n v="0"/>
    <n v="0"/>
    <d v="2014-01-14T00:00:00"/>
    <x v="6"/>
  </r>
  <r>
    <n v="1604"/>
    <n v="1960"/>
    <x v="1"/>
    <x v="3"/>
    <x v="2"/>
    <x v="1845"/>
    <n v="0"/>
    <n v="1"/>
    <d v="2013-11-13T00:00:00"/>
    <x v="0"/>
  </r>
  <r>
    <n v="5389"/>
    <n v="1964"/>
    <x v="35"/>
    <x v="0"/>
    <x v="2"/>
    <x v="1846"/>
    <n v="0"/>
    <n v="2"/>
    <d v="2013-10-20T00:00:00"/>
    <x v="0"/>
  </r>
  <r>
    <n v="2878"/>
    <n v="1947"/>
    <x v="6"/>
    <x v="1"/>
    <x v="2"/>
    <x v="1847"/>
    <n v="0"/>
    <n v="1"/>
    <d v="2013-09-28T00:00:00"/>
    <x v="0"/>
  </r>
  <r>
    <n v="4440"/>
    <n v="1964"/>
    <x v="35"/>
    <x v="3"/>
    <x v="2"/>
    <x v="1848"/>
    <n v="0"/>
    <n v="1"/>
    <d v="2013-09-10T00:00:00"/>
    <x v="6"/>
  </r>
  <r>
    <n v="1324"/>
    <n v="1988"/>
    <x v="4"/>
    <x v="0"/>
    <x v="2"/>
    <x v="1849"/>
    <n v="1"/>
    <n v="0"/>
    <d v="2013-05-30T00:00:00"/>
    <x v="5"/>
  </r>
  <r>
    <n v="6262"/>
    <n v="1962"/>
    <x v="33"/>
    <x v="3"/>
    <x v="1"/>
    <x v="1850"/>
    <n v="0"/>
    <n v="0"/>
    <d v="2013-04-10T00:00:00"/>
    <x v="4"/>
  </r>
  <r>
    <n v="3628"/>
    <n v="1987"/>
    <x v="21"/>
    <x v="4"/>
    <x v="1"/>
    <x v="1851"/>
    <n v="1"/>
    <n v="0"/>
    <d v="2013-01-29T00:00:00"/>
    <x v="0"/>
  </r>
  <r>
    <n v="3641"/>
    <n v="1976"/>
    <x v="13"/>
    <x v="0"/>
    <x v="2"/>
    <x v="1852"/>
    <n v="1"/>
    <n v="0"/>
    <d v="2013-01-20T00:00:00"/>
    <x v="0"/>
  </r>
  <r>
    <n v="322"/>
    <n v="1978"/>
    <x v="34"/>
    <x v="0"/>
    <x v="3"/>
    <x v="1853"/>
    <n v="1"/>
    <n v="1"/>
    <d v="2013-01-12T00:00:00"/>
    <x v="3"/>
  </r>
  <r>
    <n v="175"/>
    <n v="1986"/>
    <x v="27"/>
    <x v="0"/>
    <x v="2"/>
    <x v="1854"/>
    <n v="1"/>
    <n v="0"/>
    <d v="2013-01-10T00:00:00"/>
    <x v="0"/>
  </r>
  <r>
    <n v="6988"/>
    <n v="1986"/>
    <x v="27"/>
    <x v="0"/>
    <x v="2"/>
    <x v="1854"/>
    <n v="1"/>
    <n v="0"/>
    <d v="2013-01-10T00:00:00"/>
    <x v="3"/>
  </r>
  <r>
    <n v="8204"/>
    <n v="1971"/>
    <x v="25"/>
    <x v="2"/>
    <x v="2"/>
    <x v="1855"/>
    <n v="0"/>
    <n v="0"/>
    <d v="2012-12-16T00:00:00"/>
    <x v="4"/>
  </r>
  <r>
    <n v="7476"/>
    <n v="1964"/>
    <x v="36"/>
    <x v="3"/>
    <x v="1"/>
    <x v="1856"/>
    <n v="0"/>
    <n v="1"/>
    <d v="2012-12-02T00:00:00"/>
    <x v="6"/>
  </r>
  <r>
    <n v="5221"/>
    <n v="1957"/>
    <x v="11"/>
    <x v="0"/>
    <x v="2"/>
    <x v="1857"/>
    <n v="0"/>
    <n v="1"/>
    <d v="2012-12-01T00:00:00"/>
    <x v="4"/>
  </r>
  <r>
    <n v="8970"/>
    <n v="1972"/>
    <x v="19"/>
    <x v="1"/>
    <x v="2"/>
    <x v="1858"/>
    <n v="0"/>
    <n v="1"/>
    <d v="2012-10-23T00:00:00"/>
    <x v="0"/>
  </r>
  <r>
    <n v="9286"/>
    <n v="1960"/>
    <x v="23"/>
    <x v="3"/>
    <x v="3"/>
    <x v="1594"/>
    <n v="0"/>
    <n v="0"/>
    <d v="2012-10-10T00:00:00"/>
    <x v="0"/>
  </r>
  <r>
    <n v="5831"/>
    <n v="1967"/>
    <x v="24"/>
    <x v="0"/>
    <x v="2"/>
    <x v="1859"/>
    <n v="0"/>
    <n v="1"/>
    <d v="2012-08-22T00:00:00"/>
    <x v="0"/>
  </r>
  <r>
    <n v="1010"/>
    <n v="1977"/>
    <x v="13"/>
    <x v="0"/>
    <x v="3"/>
    <x v="1860"/>
    <n v="2"/>
    <n v="1"/>
    <d v="2014-04-24T00:00:00"/>
    <x v="0"/>
  </r>
  <r>
    <n v="11074"/>
    <n v="1977"/>
    <x v="13"/>
    <x v="0"/>
    <x v="1"/>
    <x v="1861"/>
    <n v="0"/>
    <n v="0"/>
    <d v="2014-04-09T00:00:00"/>
    <x v="6"/>
  </r>
  <r>
    <n v="5896"/>
    <n v="1987"/>
    <x v="27"/>
    <x v="3"/>
    <x v="2"/>
    <x v="1862"/>
    <n v="0"/>
    <n v="0"/>
    <d v="2014-03-18T00:00:00"/>
    <x v="0"/>
  </r>
  <r>
    <n v="3515"/>
    <n v="1952"/>
    <x v="28"/>
    <x v="0"/>
    <x v="1"/>
    <x v="1863"/>
    <n v="0"/>
    <n v="1"/>
    <d v="2014-02-17T00:00:00"/>
    <x v="0"/>
  </r>
  <r>
    <n v="5324"/>
    <n v="1981"/>
    <x v="40"/>
    <x v="1"/>
    <x v="2"/>
    <x v="1864"/>
    <n v="1"/>
    <n v="0"/>
    <d v="2014-01-19T00:00:00"/>
    <x v="2"/>
  </r>
  <r>
    <n v="6534"/>
    <n v="1974"/>
    <x v="19"/>
    <x v="0"/>
    <x v="3"/>
    <x v="1865"/>
    <n v="1"/>
    <n v="0"/>
    <d v="2014-01-04T00:00:00"/>
    <x v="6"/>
  </r>
  <r>
    <n v="8373"/>
    <n v="1979"/>
    <x v="7"/>
    <x v="4"/>
    <x v="3"/>
    <x v="1866"/>
    <n v="1"/>
    <n v="0"/>
    <d v="2013-12-10T00:00:00"/>
    <x v="1"/>
  </r>
  <r>
    <n v="3829"/>
    <n v="1979"/>
    <x v="7"/>
    <x v="4"/>
    <x v="3"/>
    <x v="1866"/>
    <n v="1"/>
    <n v="0"/>
    <d v="2013-12-10T00:00:00"/>
    <x v="6"/>
  </r>
  <r>
    <n v="4501"/>
    <n v="1965"/>
    <x v="36"/>
    <x v="3"/>
    <x v="1"/>
    <x v="1867"/>
    <n v="0"/>
    <n v="0"/>
    <d v="2013-11-10T00:00:00"/>
    <x v="0"/>
  </r>
  <r>
    <n v="4179"/>
    <n v="1959"/>
    <x v="8"/>
    <x v="0"/>
    <x v="3"/>
    <x v="1868"/>
    <n v="0"/>
    <n v="0"/>
    <d v="2013-08-20T00:00:00"/>
    <x v="0"/>
  </r>
  <r>
    <n v="2292"/>
    <n v="1985"/>
    <x v="17"/>
    <x v="0"/>
    <x v="1"/>
    <x v="1869"/>
    <n v="1"/>
    <n v="0"/>
    <d v="2013-08-02T00:00:00"/>
    <x v="0"/>
  </r>
  <r>
    <n v="9239"/>
    <n v="1961"/>
    <x v="23"/>
    <x v="3"/>
    <x v="2"/>
    <x v="1870"/>
    <n v="0"/>
    <n v="2"/>
    <d v="2013-07-26T00:00:00"/>
    <x v="2"/>
  </r>
  <r>
    <n v="8953"/>
    <n v="1965"/>
    <x v="36"/>
    <x v="3"/>
    <x v="1"/>
    <x v="1871"/>
    <n v="2"/>
    <n v="1"/>
    <d v="2013-05-06T00:00:00"/>
    <x v="0"/>
  </r>
  <r>
    <n v="10258"/>
    <n v="1965"/>
    <x v="36"/>
    <x v="3"/>
    <x v="1"/>
    <x v="1871"/>
    <n v="2"/>
    <n v="1"/>
    <d v="2013-05-06T00:00:00"/>
    <x v="2"/>
  </r>
  <r>
    <n v="3520"/>
    <n v="1990"/>
    <x v="20"/>
    <x v="3"/>
    <x v="1"/>
    <x v="1872"/>
    <n v="0"/>
    <n v="0"/>
    <d v="2013-03-27T00:00:00"/>
    <x v="1"/>
  </r>
  <r>
    <n v="10402"/>
    <n v="1967"/>
    <x v="45"/>
    <x v="0"/>
    <x v="2"/>
    <x v="1873"/>
    <n v="1"/>
    <n v="1"/>
    <d v="2013-02-14T00:00:00"/>
    <x v="1"/>
  </r>
  <r>
    <n v="11114"/>
    <n v="1970"/>
    <x v="14"/>
    <x v="0"/>
    <x v="3"/>
    <x v="1874"/>
    <n v="1"/>
    <n v="0"/>
    <d v="2013-02-08T00:00:00"/>
    <x v="0"/>
  </r>
  <r>
    <n v="9553"/>
    <n v="1987"/>
    <x v="21"/>
    <x v="0"/>
    <x v="2"/>
    <x v="130"/>
    <n v="0"/>
    <n v="0"/>
    <d v="2013-01-09T00:00:00"/>
    <x v="5"/>
  </r>
  <r>
    <n v="6055"/>
    <n v="1979"/>
    <x v="40"/>
    <x v="0"/>
    <x v="2"/>
    <x v="1875"/>
    <n v="0"/>
    <n v="0"/>
    <d v="2012-11-01T00:00:00"/>
    <x v="0"/>
  </r>
  <r>
    <n v="4786"/>
    <n v="1977"/>
    <x v="34"/>
    <x v="0"/>
    <x v="2"/>
    <x v="1876"/>
    <n v="1"/>
    <n v="1"/>
    <d v="2012-10-04T00:00:00"/>
    <x v="2"/>
  </r>
  <r>
    <n v="5015"/>
    <n v="1976"/>
    <x v="10"/>
    <x v="3"/>
    <x v="2"/>
    <x v="1877"/>
    <n v="1"/>
    <n v="0"/>
    <d v="2012-09-14T00:00:00"/>
    <x v="0"/>
  </r>
  <r>
    <n v="8560"/>
    <n v="1992"/>
    <x v="49"/>
    <x v="0"/>
    <x v="1"/>
    <x v="1878"/>
    <n v="0"/>
    <n v="0"/>
    <d v="2012-09-10T00:00:00"/>
    <x v="1"/>
  </r>
  <r>
    <n v="3469"/>
    <n v="1977"/>
    <x v="34"/>
    <x v="1"/>
    <x v="0"/>
    <x v="1879"/>
    <n v="1"/>
    <n v="1"/>
    <d v="2012-09-06T00:00:00"/>
    <x v="0"/>
  </r>
  <r>
    <n v="5885"/>
    <n v="1973"/>
    <x v="16"/>
    <x v="2"/>
    <x v="2"/>
    <x v="1880"/>
    <n v="2"/>
    <n v="1"/>
    <d v="2012-08-22T00:00:00"/>
    <x v="1"/>
  </r>
  <r>
    <n v="3310"/>
    <n v="1973"/>
    <x v="16"/>
    <x v="2"/>
    <x v="2"/>
    <x v="1880"/>
    <n v="2"/>
    <n v="1"/>
    <d v="2012-08-22T00:00:00"/>
    <x v="0"/>
  </r>
  <r>
    <n v="2134"/>
    <n v="1952"/>
    <x v="5"/>
    <x v="0"/>
    <x v="1"/>
    <x v="1881"/>
    <n v="0"/>
    <n v="1"/>
    <d v="2012-08-17T00:00:00"/>
    <x v="6"/>
  </r>
  <r>
    <n v="2532"/>
    <n v="1987"/>
    <x v="27"/>
    <x v="3"/>
    <x v="1"/>
    <x v="1882"/>
    <n v="0"/>
    <n v="0"/>
    <d v="2014-03-01T00:00:00"/>
    <x v="0"/>
  </r>
  <r>
    <n v="2579"/>
    <n v="1957"/>
    <x v="2"/>
    <x v="0"/>
    <x v="2"/>
    <x v="1883"/>
    <n v="0"/>
    <n v="1"/>
    <d v="2013-12-17T00:00:00"/>
    <x v="0"/>
  </r>
  <r>
    <n v="3117"/>
    <n v="1955"/>
    <x v="15"/>
    <x v="0"/>
    <x v="1"/>
    <x v="120"/>
    <n v="0"/>
    <n v="1"/>
    <d v="2013-10-18T00:00:00"/>
    <x v="3"/>
  </r>
  <r>
    <n v="5623"/>
    <n v="1980"/>
    <x v="40"/>
    <x v="3"/>
    <x v="2"/>
    <x v="1884"/>
    <n v="1"/>
    <n v="0"/>
    <d v="2013-09-26T00:00:00"/>
    <x v="0"/>
  </r>
  <r>
    <n v="4789"/>
    <n v="1953"/>
    <x v="5"/>
    <x v="0"/>
    <x v="3"/>
    <x v="1885"/>
    <n v="0"/>
    <n v="0"/>
    <d v="2013-09-17T00:00:00"/>
    <x v="5"/>
  </r>
  <r>
    <n v="9523"/>
    <n v="1982"/>
    <x v="30"/>
    <x v="0"/>
    <x v="3"/>
    <x v="1886"/>
    <n v="1"/>
    <n v="0"/>
    <d v="2013-08-17T00:00:00"/>
    <x v="0"/>
  </r>
  <r>
    <n v="5268"/>
    <n v="1960"/>
    <x v="1"/>
    <x v="0"/>
    <x v="2"/>
    <x v="1887"/>
    <n v="1"/>
    <n v="1"/>
    <d v="2013-08-11T00:00:00"/>
    <x v="4"/>
  </r>
  <r>
    <n v="1545"/>
    <n v="1986"/>
    <x v="27"/>
    <x v="0"/>
    <x v="2"/>
    <x v="1888"/>
    <n v="1"/>
    <n v="0"/>
    <d v="2013-08-02T00:00:00"/>
    <x v="0"/>
  </r>
  <r>
    <n v="2254"/>
    <n v="1983"/>
    <x v="26"/>
    <x v="0"/>
    <x v="2"/>
    <x v="1889"/>
    <n v="0"/>
    <n v="0"/>
    <d v="2013-07-07T00:00:00"/>
    <x v="3"/>
  </r>
  <r>
    <n v="2661"/>
    <n v="1964"/>
    <x v="35"/>
    <x v="0"/>
    <x v="1"/>
    <x v="1890"/>
    <n v="1"/>
    <n v="1"/>
    <d v="2013-06-04T00:00:00"/>
    <x v="6"/>
  </r>
  <r>
    <n v="3130"/>
    <n v="1964"/>
    <x v="35"/>
    <x v="0"/>
    <x v="1"/>
    <x v="1890"/>
    <n v="1"/>
    <n v="1"/>
    <d v="2013-06-04T00:00:00"/>
    <x v="0"/>
  </r>
  <r>
    <n v="5847"/>
    <n v="1969"/>
    <x v="0"/>
    <x v="0"/>
    <x v="0"/>
    <x v="1891"/>
    <n v="0"/>
    <n v="1"/>
    <d v="2013-05-29T00:00:00"/>
    <x v="0"/>
  </r>
  <r>
    <n v="5863"/>
    <n v="1953"/>
    <x v="5"/>
    <x v="0"/>
    <x v="2"/>
    <x v="1892"/>
    <n v="0"/>
    <n v="1"/>
    <d v="2013-05-29T00:00:00"/>
    <x v="0"/>
  </r>
  <r>
    <n v="999"/>
    <n v="1991"/>
    <x v="42"/>
    <x v="0"/>
    <x v="1"/>
    <x v="1893"/>
    <n v="0"/>
    <n v="0"/>
    <d v="2013-01-02T00:00:00"/>
    <x v="1"/>
  </r>
  <r>
    <n v="2931"/>
    <n v="1978"/>
    <x v="7"/>
    <x v="0"/>
    <x v="0"/>
    <x v="1894"/>
    <n v="0"/>
    <n v="0"/>
    <d v="2012-09-21T00:00:00"/>
    <x v="0"/>
  </r>
  <r>
    <n v="1890"/>
    <n v="1971"/>
    <x v="25"/>
    <x v="2"/>
    <x v="3"/>
    <x v="1895"/>
    <n v="1"/>
    <n v="1"/>
    <d v="2012-09-19T00:00:00"/>
    <x v="0"/>
  </r>
  <r>
    <n v="5589"/>
    <n v="1964"/>
    <x v="36"/>
    <x v="0"/>
    <x v="0"/>
    <x v="1896"/>
    <n v="0"/>
    <n v="1"/>
    <d v="2012-08-31T00:00:00"/>
    <x v="5"/>
  </r>
  <r>
    <n v="10172"/>
    <n v="1988"/>
    <x v="46"/>
    <x v="0"/>
    <x v="1"/>
    <x v="1897"/>
    <n v="0"/>
    <n v="0"/>
    <d v="2012-08-10T00:00:00"/>
    <x v="0"/>
  </r>
  <r>
    <n v="6729"/>
    <n v="1988"/>
    <x v="46"/>
    <x v="0"/>
    <x v="1"/>
    <x v="1897"/>
    <n v="0"/>
    <n v="0"/>
    <d v="2012-08-10T00:00:00"/>
    <x v="6"/>
  </r>
  <r>
    <n v="10492"/>
    <n v="1959"/>
    <x v="11"/>
    <x v="0"/>
    <x v="3"/>
    <x v="1898"/>
    <n v="2"/>
    <n v="1"/>
    <d v="2014-06-24T00:00:00"/>
    <x v="5"/>
  </r>
  <r>
    <n v="2939"/>
    <n v="1970"/>
    <x v="0"/>
    <x v="3"/>
    <x v="3"/>
    <x v="1899"/>
    <n v="0"/>
    <n v="0"/>
    <d v="2014-06-22T00:00:00"/>
    <x v="1"/>
  </r>
  <r>
    <n v="5948"/>
    <n v="1975"/>
    <x v="16"/>
    <x v="0"/>
    <x v="1"/>
    <x v="1900"/>
    <n v="0"/>
    <n v="1"/>
    <d v="2014-04-29T00:00:00"/>
    <x v="2"/>
  </r>
  <r>
    <n v="574"/>
    <n v="1964"/>
    <x v="29"/>
    <x v="0"/>
    <x v="2"/>
    <x v="1901"/>
    <n v="0"/>
    <n v="0"/>
    <d v="2014-04-23T00:00:00"/>
    <x v="4"/>
  </r>
  <r>
    <n v="3266"/>
    <n v="1964"/>
    <x v="29"/>
    <x v="0"/>
    <x v="2"/>
    <x v="1901"/>
    <n v="0"/>
    <n v="0"/>
    <d v="2014-04-23T00:00:00"/>
    <x v="1"/>
  </r>
  <r>
    <n v="10500"/>
    <n v="1984"/>
    <x v="26"/>
    <x v="0"/>
    <x v="2"/>
    <x v="1902"/>
    <n v="1"/>
    <n v="0"/>
    <d v="2014-04-05T00:00:00"/>
    <x v="3"/>
  </r>
  <r>
    <n v="7987"/>
    <n v="1969"/>
    <x v="24"/>
    <x v="0"/>
    <x v="2"/>
    <x v="1903"/>
    <n v="0"/>
    <n v="1"/>
    <d v="2014-03-07T00:00:00"/>
    <x v="1"/>
  </r>
  <r>
    <n v="1135"/>
    <n v="1960"/>
    <x v="8"/>
    <x v="3"/>
    <x v="3"/>
    <x v="1904"/>
    <n v="1"/>
    <n v="1"/>
    <d v="2014-02-15T00:00:00"/>
    <x v="1"/>
  </r>
  <r>
    <n v="24"/>
    <n v="1960"/>
    <x v="8"/>
    <x v="3"/>
    <x v="3"/>
    <x v="1904"/>
    <n v="1"/>
    <n v="1"/>
    <d v="2014-02-15T00:00:00"/>
    <x v="6"/>
  </r>
  <r>
    <n v="7244"/>
    <n v="1951"/>
    <x v="41"/>
    <x v="0"/>
    <x v="1"/>
    <x v="120"/>
    <n v="2"/>
    <n v="1"/>
    <d v="2014-01-01T00:00:00"/>
    <x v="3"/>
  </r>
  <r>
    <n v="1966"/>
    <n v="1965"/>
    <x v="36"/>
    <x v="1"/>
    <x v="2"/>
    <x v="1905"/>
    <n v="0"/>
    <n v="0"/>
    <d v="2013-11-22T00:00:00"/>
    <x v="3"/>
  </r>
  <r>
    <n v="7789"/>
    <n v="1965"/>
    <x v="36"/>
    <x v="1"/>
    <x v="2"/>
    <x v="1905"/>
    <n v="0"/>
    <n v="0"/>
    <d v="2013-11-22T00:00:00"/>
    <x v="0"/>
  </r>
  <r>
    <n v="3336"/>
    <n v="1948"/>
    <x v="37"/>
    <x v="1"/>
    <x v="3"/>
    <x v="1906"/>
    <n v="0"/>
    <n v="1"/>
    <d v="2013-11-21T00:00:00"/>
    <x v="3"/>
  </r>
  <r>
    <n v="5644"/>
    <n v="1957"/>
    <x v="2"/>
    <x v="0"/>
    <x v="3"/>
    <x v="1907"/>
    <n v="0"/>
    <n v="1"/>
    <d v="2013-10-12T00:00:00"/>
    <x v="0"/>
  </r>
  <r>
    <n v="1295"/>
    <n v="1963"/>
    <x v="29"/>
    <x v="0"/>
    <x v="2"/>
    <x v="120"/>
    <n v="0"/>
    <n v="1"/>
    <d v="2013-08-11T00:00:00"/>
    <x v="1"/>
  </r>
  <r>
    <n v="10262"/>
    <n v="1980"/>
    <x v="40"/>
    <x v="0"/>
    <x v="2"/>
    <x v="1908"/>
    <n v="2"/>
    <n v="0"/>
    <d v="2013-05-10T00:00:00"/>
    <x v="5"/>
  </r>
  <r>
    <n v="456"/>
    <n v="1986"/>
    <x v="27"/>
    <x v="2"/>
    <x v="2"/>
    <x v="130"/>
    <n v="1"/>
    <n v="0"/>
    <d v="2013-02-07T00:00:00"/>
    <x v="0"/>
  </r>
  <r>
    <n v="3270"/>
    <n v="1978"/>
    <x v="34"/>
    <x v="2"/>
    <x v="3"/>
    <x v="1909"/>
    <n v="1"/>
    <n v="0"/>
    <d v="2013-01-17T00:00:00"/>
    <x v="6"/>
  </r>
  <r>
    <n v="5748"/>
    <n v="1965"/>
    <x v="3"/>
    <x v="0"/>
    <x v="2"/>
    <x v="1910"/>
    <n v="0"/>
    <n v="1"/>
    <d v="2012-12-01T00:00:00"/>
    <x v="6"/>
  </r>
  <r>
    <n v="8952"/>
    <n v="1953"/>
    <x v="12"/>
    <x v="3"/>
    <x v="2"/>
    <x v="1911"/>
    <n v="0"/>
    <n v="1"/>
    <d v="2012-11-05T00:00:00"/>
    <x v="0"/>
  </r>
  <r>
    <n v="3921"/>
    <n v="1952"/>
    <x v="5"/>
    <x v="2"/>
    <x v="4"/>
    <x v="1912"/>
    <n v="0"/>
    <n v="0"/>
    <d v="2012-10-28T00:00:00"/>
    <x v="0"/>
  </r>
  <r>
    <n v="9826"/>
    <n v="1972"/>
    <x v="19"/>
    <x v="1"/>
    <x v="1"/>
    <x v="1913"/>
    <n v="0"/>
    <n v="0"/>
    <d v="2012-09-12T00:00:00"/>
    <x v="2"/>
  </r>
  <r>
    <n v="5830"/>
    <n v="1972"/>
    <x v="19"/>
    <x v="1"/>
    <x v="1"/>
    <x v="1913"/>
    <n v="0"/>
    <n v="0"/>
    <d v="2012-09-12T00:00:00"/>
    <x v="6"/>
  </r>
  <r>
    <n v="8310"/>
    <n v="1964"/>
    <x v="36"/>
    <x v="0"/>
    <x v="3"/>
    <x v="1914"/>
    <n v="0"/>
    <n v="1"/>
    <d v="2012-08-29T00:00:00"/>
    <x v="0"/>
  </r>
  <r>
    <n v="6382"/>
    <n v="1953"/>
    <x v="43"/>
    <x v="0"/>
    <x v="3"/>
    <x v="1915"/>
    <n v="1"/>
    <n v="1"/>
    <d v="2014-06-26T00:00:00"/>
    <x v="2"/>
  </r>
  <r>
    <n v="8439"/>
    <n v="1964"/>
    <x v="29"/>
    <x v="0"/>
    <x v="3"/>
    <x v="1916"/>
    <n v="0"/>
    <n v="2"/>
    <d v="2014-06-06T00:00:00"/>
    <x v="0"/>
  </r>
  <r>
    <n v="7613"/>
    <n v="1974"/>
    <x v="19"/>
    <x v="2"/>
    <x v="3"/>
    <x v="1917"/>
    <n v="1"/>
    <n v="0"/>
    <d v="2014-05-24T00:00:00"/>
    <x v="0"/>
  </r>
  <r>
    <n v="48"/>
    <n v="1964"/>
    <x v="29"/>
    <x v="0"/>
    <x v="3"/>
    <x v="1918"/>
    <n v="0"/>
    <n v="1"/>
    <d v="2014-04-24T00:00:00"/>
    <x v="0"/>
  </r>
  <r>
    <n v="5046"/>
    <n v="1958"/>
    <x v="2"/>
    <x v="0"/>
    <x v="0"/>
    <x v="1919"/>
    <n v="0"/>
    <n v="1"/>
    <d v="2014-01-23T00:00:00"/>
    <x v="6"/>
  </r>
  <r>
    <n v="3231"/>
    <n v="1973"/>
    <x v="19"/>
    <x v="0"/>
    <x v="2"/>
    <x v="1920"/>
    <n v="1"/>
    <n v="0"/>
    <d v="2013-11-25T00:00:00"/>
    <x v="2"/>
  </r>
  <r>
    <n v="7181"/>
    <n v="1977"/>
    <x v="10"/>
    <x v="0"/>
    <x v="2"/>
    <x v="1921"/>
    <n v="0"/>
    <n v="1"/>
    <d v="2013-11-07T00:00:00"/>
    <x v="0"/>
  </r>
  <r>
    <n v="1663"/>
    <n v="1978"/>
    <x v="34"/>
    <x v="1"/>
    <x v="3"/>
    <x v="1922"/>
    <n v="1"/>
    <n v="0"/>
    <d v="2013-10-25T00:00:00"/>
    <x v="0"/>
  </r>
  <r>
    <n v="5441"/>
    <n v="1965"/>
    <x v="36"/>
    <x v="1"/>
    <x v="4"/>
    <x v="1923"/>
    <n v="0"/>
    <n v="1"/>
    <d v="2013-08-25T00:00:00"/>
    <x v="0"/>
  </r>
  <r>
    <n v="8602"/>
    <n v="1964"/>
    <x v="35"/>
    <x v="0"/>
    <x v="0"/>
    <x v="1924"/>
    <n v="0"/>
    <n v="1"/>
    <d v="2013-06-12T00:00:00"/>
    <x v="0"/>
  </r>
  <r>
    <n v="9925"/>
    <n v="1981"/>
    <x v="9"/>
    <x v="1"/>
    <x v="3"/>
    <x v="1925"/>
    <n v="1"/>
    <n v="0"/>
    <d v="2013-05-25T00:00:00"/>
    <x v="0"/>
  </r>
  <r>
    <n v="9499"/>
    <n v="1954"/>
    <x v="12"/>
    <x v="0"/>
    <x v="2"/>
    <x v="1926"/>
    <n v="1"/>
    <n v="2"/>
    <d v="2013-05-07T00:00:00"/>
    <x v="1"/>
  </r>
  <r>
    <n v="6568"/>
    <n v="1984"/>
    <x v="22"/>
    <x v="0"/>
    <x v="2"/>
    <x v="1927"/>
    <n v="1"/>
    <n v="0"/>
    <d v="2013-03-28T00:00:00"/>
    <x v="2"/>
  </r>
  <r>
    <n v="3032"/>
    <n v="1984"/>
    <x v="22"/>
    <x v="0"/>
    <x v="2"/>
    <x v="1928"/>
    <n v="1"/>
    <n v="0"/>
    <d v="2013-02-27T00:00:00"/>
    <x v="0"/>
  </r>
  <r>
    <n v="5153"/>
    <n v="1967"/>
    <x v="45"/>
    <x v="1"/>
    <x v="2"/>
    <x v="1929"/>
    <n v="0"/>
    <n v="1"/>
    <d v="2013-02-22T00:00:00"/>
    <x v="0"/>
  </r>
  <r>
    <n v="4127"/>
    <n v="1967"/>
    <x v="45"/>
    <x v="1"/>
    <x v="2"/>
    <x v="1929"/>
    <n v="0"/>
    <n v="1"/>
    <d v="2013-02-22T00:00:00"/>
    <x v="0"/>
  </r>
  <r>
    <n v="9940"/>
    <n v="1958"/>
    <x v="8"/>
    <x v="0"/>
    <x v="3"/>
    <x v="1930"/>
    <n v="0"/>
    <n v="1"/>
    <d v="2012-12-23T00:00:00"/>
    <x v="6"/>
  </r>
  <r>
    <n v="7527"/>
    <n v="1968"/>
    <x v="0"/>
    <x v="3"/>
    <x v="0"/>
    <x v="1931"/>
    <n v="1"/>
    <n v="0"/>
    <d v="2012-11-21T00:00:00"/>
    <x v="0"/>
  </r>
  <r>
    <n v="3406"/>
    <n v="1964"/>
    <x v="36"/>
    <x v="0"/>
    <x v="1"/>
    <x v="1932"/>
    <n v="0"/>
    <n v="1"/>
    <d v="2012-10-22T00:00:00"/>
    <x v="6"/>
  </r>
  <r>
    <n v="9771"/>
    <n v="1988"/>
    <x v="46"/>
    <x v="2"/>
    <x v="1"/>
    <x v="1837"/>
    <n v="1"/>
    <n v="0"/>
    <d v="2012-10-05T00:00:00"/>
    <x v="5"/>
  </r>
  <r>
    <n v="6722"/>
    <n v="1954"/>
    <x v="5"/>
    <x v="1"/>
    <x v="2"/>
    <x v="1933"/>
    <n v="0"/>
    <n v="1"/>
    <d v="2014-06-28T00:00:00"/>
    <x v="1"/>
  </r>
  <r>
    <n v="213"/>
    <n v="1963"/>
    <x v="33"/>
    <x v="1"/>
    <x v="1"/>
    <x v="1934"/>
    <n v="1"/>
    <n v="1"/>
    <d v="2014-05-28T00:00:00"/>
    <x v="0"/>
  </r>
  <r>
    <n v="8541"/>
    <n v="1990"/>
    <x v="46"/>
    <x v="2"/>
    <x v="2"/>
    <x v="1935"/>
    <n v="1"/>
    <n v="0"/>
    <d v="2014-03-08T00:00:00"/>
    <x v="0"/>
  </r>
  <r>
    <n v="8070"/>
    <n v="1973"/>
    <x v="25"/>
    <x v="1"/>
    <x v="2"/>
    <x v="1936"/>
    <n v="0"/>
    <n v="1"/>
    <d v="2014-03-01T00:00:00"/>
    <x v="0"/>
  </r>
  <r>
    <n v="313"/>
    <n v="1968"/>
    <x v="24"/>
    <x v="0"/>
    <x v="4"/>
    <x v="1937"/>
    <n v="0"/>
    <n v="0"/>
    <d v="2013-10-28T00:00:00"/>
    <x v="6"/>
  </r>
  <r>
    <n v="9757"/>
    <n v="1972"/>
    <x v="25"/>
    <x v="0"/>
    <x v="3"/>
    <x v="1938"/>
    <n v="0"/>
    <n v="0"/>
    <d v="2013-10-04T00:00:00"/>
    <x v="0"/>
  </r>
  <r>
    <n v="2088"/>
    <n v="1972"/>
    <x v="25"/>
    <x v="0"/>
    <x v="3"/>
    <x v="1938"/>
    <n v="0"/>
    <n v="0"/>
    <d v="2013-10-04T00:00:00"/>
    <x v="4"/>
  </r>
  <r>
    <n v="2320"/>
    <n v="1978"/>
    <x v="34"/>
    <x v="2"/>
    <x v="2"/>
    <x v="137"/>
    <n v="0"/>
    <n v="1"/>
    <d v="2013-09-12T00:00:00"/>
    <x v="0"/>
  </r>
  <r>
    <n v="966"/>
    <n v="1966"/>
    <x v="3"/>
    <x v="0"/>
    <x v="2"/>
    <x v="1939"/>
    <n v="0"/>
    <n v="1"/>
    <d v="2013-07-05T00:00:00"/>
    <x v="0"/>
  </r>
  <r>
    <n v="9706"/>
    <n v="1974"/>
    <x v="16"/>
    <x v="1"/>
    <x v="1"/>
    <x v="1940"/>
    <n v="1"/>
    <n v="0"/>
    <d v="2013-06-24T00:00:00"/>
    <x v="1"/>
  </r>
  <r>
    <n v="3979"/>
    <n v="1983"/>
    <x v="26"/>
    <x v="1"/>
    <x v="0"/>
    <x v="1941"/>
    <n v="0"/>
    <n v="0"/>
    <d v="2013-05-22T00:00:00"/>
    <x v="0"/>
  </r>
  <r>
    <n v="5602"/>
    <n v="1989"/>
    <x v="46"/>
    <x v="1"/>
    <x v="3"/>
    <x v="1942"/>
    <n v="0"/>
    <n v="0"/>
    <d v="2013-05-17T00:00:00"/>
    <x v="5"/>
  </r>
  <r>
    <n v="2202"/>
    <n v="1978"/>
    <x v="34"/>
    <x v="0"/>
    <x v="3"/>
    <x v="1943"/>
    <n v="0"/>
    <n v="1"/>
    <d v="2013-04-09T00:00:00"/>
    <x v="0"/>
  </r>
  <r>
    <n v="9645"/>
    <n v="1968"/>
    <x v="0"/>
    <x v="0"/>
    <x v="2"/>
    <x v="1944"/>
    <n v="0"/>
    <n v="0"/>
    <d v="2012-10-14T00:00:00"/>
    <x v="0"/>
  </r>
  <r>
    <n v="7230"/>
    <n v="1960"/>
    <x v="23"/>
    <x v="1"/>
    <x v="0"/>
    <x v="1945"/>
    <n v="0"/>
    <n v="1"/>
    <d v="2012-10-04T00:00:00"/>
    <x v="2"/>
  </r>
  <r>
    <n v="5675"/>
    <n v="1960"/>
    <x v="23"/>
    <x v="1"/>
    <x v="0"/>
    <x v="1945"/>
    <n v="0"/>
    <n v="1"/>
    <d v="2012-10-04T00:00:00"/>
    <x v="2"/>
  </r>
  <r>
    <n v="4974"/>
    <n v="1970"/>
    <x v="18"/>
    <x v="0"/>
    <x v="1"/>
    <x v="1946"/>
    <n v="1"/>
    <n v="2"/>
    <d v="2012-09-25T00:00:00"/>
    <x v="2"/>
  </r>
  <r>
    <n v="5687"/>
    <n v="1980"/>
    <x v="9"/>
    <x v="0"/>
    <x v="0"/>
    <x v="1947"/>
    <n v="0"/>
    <n v="0"/>
    <d v="2012-09-23T00:00:00"/>
    <x v="1"/>
  </r>
  <r>
    <n v="5871"/>
    <n v="1979"/>
    <x v="40"/>
    <x v="3"/>
    <x v="3"/>
    <x v="1948"/>
    <n v="0"/>
    <n v="0"/>
    <d v="2012-08-31T00:00:00"/>
    <x v="6"/>
  </r>
  <r>
    <n v="3846"/>
    <n v="1974"/>
    <x v="32"/>
    <x v="0"/>
    <x v="2"/>
    <x v="1949"/>
    <n v="0"/>
    <n v="1"/>
    <d v="2012-08-29T00:00:00"/>
    <x v="0"/>
  </r>
  <r>
    <n v="10001"/>
    <n v="1985"/>
    <x v="27"/>
    <x v="2"/>
    <x v="3"/>
    <x v="130"/>
    <n v="1"/>
    <n v="0"/>
    <d v="2012-08-01T00:00:00"/>
    <x v="0"/>
  </r>
  <r>
    <n v="2831"/>
    <n v="1976"/>
    <x v="32"/>
    <x v="0"/>
    <x v="3"/>
    <x v="1950"/>
    <n v="0"/>
    <n v="1"/>
    <d v="2014-06-27T00:00:00"/>
    <x v="0"/>
  </r>
  <r>
    <n v="868"/>
    <n v="1966"/>
    <x v="36"/>
    <x v="0"/>
    <x v="2"/>
    <x v="1951"/>
    <n v="0"/>
    <n v="1"/>
    <d v="2014-06-08T00:00:00"/>
    <x v="6"/>
  </r>
  <r>
    <n v="7212"/>
    <n v="1966"/>
    <x v="36"/>
    <x v="0"/>
    <x v="2"/>
    <x v="1951"/>
    <n v="0"/>
    <n v="1"/>
    <d v="2014-06-08T00:00:00"/>
    <x v="3"/>
  </r>
  <r>
    <n v="1743"/>
    <n v="1974"/>
    <x v="19"/>
    <x v="0"/>
    <x v="1"/>
    <x v="1952"/>
    <n v="0"/>
    <n v="0"/>
    <d v="2014-05-26T00:00:00"/>
    <x v="0"/>
  </r>
  <r>
    <n v="2415"/>
    <n v="1962"/>
    <x v="23"/>
    <x v="0"/>
    <x v="3"/>
    <x v="1953"/>
    <n v="0"/>
    <n v="1"/>
    <d v="2014-04-07T00:00:00"/>
    <x v="0"/>
  </r>
  <r>
    <n v="7947"/>
    <n v="1969"/>
    <x v="24"/>
    <x v="0"/>
    <x v="2"/>
    <x v="1954"/>
    <n v="1"/>
    <n v="1"/>
    <d v="2014-03-25T00:00:00"/>
    <x v="0"/>
  </r>
  <r>
    <n v="2106"/>
    <n v="1974"/>
    <x v="19"/>
    <x v="2"/>
    <x v="2"/>
    <x v="1955"/>
    <n v="0"/>
    <n v="0"/>
    <d v="2014-03-17T00:00:00"/>
    <x v="0"/>
  </r>
  <r>
    <n v="3363"/>
    <n v="1974"/>
    <x v="19"/>
    <x v="2"/>
    <x v="2"/>
    <x v="1955"/>
    <n v="0"/>
    <n v="0"/>
    <d v="2014-03-17T00:00:00"/>
    <x v="0"/>
  </r>
  <r>
    <n v="8595"/>
    <n v="1973"/>
    <x v="25"/>
    <x v="0"/>
    <x v="4"/>
    <x v="1956"/>
    <n v="0"/>
    <n v="1"/>
    <d v="2014-02-11T00:00:00"/>
    <x v="3"/>
  </r>
  <r>
    <n v="7232"/>
    <n v="1973"/>
    <x v="25"/>
    <x v="0"/>
    <x v="4"/>
    <x v="1956"/>
    <n v="0"/>
    <n v="1"/>
    <d v="2014-02-11T00:00:00"/>
    <x v="0"/>
  </r>
  <r>
    <n v="9977"/>
    <n v="1973"/>
    <x v="19"/>
    <x v="0"/>
    <x v="0"/>
    <x v="1957"/>
    <n v="0"/>
    <n v="1"/>
    <d v="2013-09-17T00:00:00"/>
    <x v="2"/>
  </r>
  <r>
    <n v="10142"/>
    <n v="1976"/>
    <x v="13"/>
    <x v="1"/>
    <x v="0"/>
    <x v="1585"/>
    <n v="0"/>
    <n v="1"/>
    <d v="2013-03-07T00:00:00"/>
    <x v="2"/>
  </r>
  <r>
    <n v="5263"/>
    <n v="1977"/>
    <x v="10"/>
    <x v="2"/>
    <x v="2"/>
    <x v="1958"/>
    <n v="1"/>
    <n v="0"/>
    <d v="2013-01-22T00:00:00"/>
    <x v="0"/>
  </r>
  <r>
    <n v="22"/>
    <n v="1976"/>
    <x v="10"/>
    <x v="0"/>
    <x v="0"/>
    <x v="1959"/>
    <n v="1"/>
    <n v="0"/>
    <d v="2012-12-03T00:00:00"/>
    <x v="0"/>
  </r>
  <r>
    <n v="528"/>
    <n v="1978"/>
    <x v="7"/>
    <x v="0"/>
    <x v="2"/>
    <x v="1960"/>
    <n v="0"/>
    <n v="0"/>
    <d v="2012-11-29T00:00:00"/>
    <x v="5"/>
  </r>
  <r>
    <n v="4070"/>
    <n v="1969"/>
    <x v="14"/>
    <x v="1"/>
    <x v="2"/>
    <x v="1961"/>
    <n v="0"/>
    <n v="2"/>
    <d v="2012-09-01T00:00: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F0B1CB-BC60-43BE-9172-89957FAB813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14">
    <pivotField numFmtId="1" showAll="0"/>
    <pivotField showAll="0">
      <items count="6">
        <item x="2"/>
        <item x="4"/>
        <item x="0"/>
        <item x="3"/>
        <item x="1"/>
        <item t="default"/>
      </items>
    </pivotField>
    <pivotField showAll="0">
      <items count="9">
        <item x="7"/>
        <item x="6"/>
        <item x="0"/>
        <item x="2"/>
        <item x="1"/>
        <item x="3"/>
        <item x="4"/>
        <item x="5"/>
        <item t="default"/>
      </items>
    </pivotField>
    <pivotField numFmtId="1" showAll="0"/>
    <pivotField showAll="0"/>
    <pivotField showAll="0"/>
    <pivotField numFmtId="14" showAll="0">
      <items count="664">
        <item x="615"/>
        <item x="466"/>
        <item x="308"/>
        <item x="70"/>
        <item x="185"/>
        <item x="637"/>
        <item x="587"/>
        <item x="213"/>
        <item x="433"/>
        <item x="226"/>
        <item x="243"/>
        <item x="658"/>
        <item x="69"/>
        <item x="320"/>
        <item x="68"/>
        <item x="429"/>
        <item x="654"/>
        <item x="259"/>
        <item x="142"/>
        <item x="360"/>
        <item x="380"/>
        <item x="460"/>
        <item x="593"/>
        <item x="225"/>
        <item x="583"/>
        <item x="500"/>
        <item x="428"/>
        <item x="94"/>
        <item x="455"/>
        <item x="479"/>
        <item x="579"/>
        <item x="307"/>
        <item x="319"/>
        <item x="662"/>
        <item x="536"/>
        <item x="93"/>
        <item x="574"/>
        <item x="141"/>
        <item x="415"/>
        <item x="67"/>
        <item x="427"/>
        <item x="140"/>
        <item x="252"/>
        <item x="45"/>
        <item x="151"/>
        <item x="24"/>
        <item x="295"/>
        <item x="44"/>
        <item x="258"/>
        <item x="657"/>
        <item x="368"/>
        <item x="139"/>
        <item x="126"/>
        <item x="306"/>
        <item x="212"/>
        <item x="630"/>
        <item x="379"/>
        <item x="66"/>
        <item x="65"/>
        <item x="393"/>
        <item x="620"/>
        <item x="92"/>
        <item x="150"/>
        <item x="530"/>
        <item x="605"/>
        <item x="359"/>
        <item x="242"/>
        <item x="571"/>
        <item x="432"/>
        <item x="649"/>
        <item x="481"/>
        <item x="23"/>
        <item x="619"/>
        <item x="487"/>
        <item x="274"/>
        <item x="404"/>
        <item x="91"/>
        <item x="515"/>
        <item x="627"/>
        <item x="529"/>
        <item x="465"/>
        <item x="283"/>
        <item x="464"/>
        <item x="642"/>
        <item x="348"/>
        <item x="294"/>
        <item x="519"/>
        <item x="125"/>
        <item x="282"/>
        <item x="241"/>
        <item x="273"/>
        <item x="90"/>
        <item x="318"/>
        <item x="560"/>
        <item x="317"/>
        <item x="478"/>
        <item x="272"/>
        <item x="330"/>
        <item x="197"/>
        <item x="124"/>
        <item x="64"/>
        <item x="171"/>
        <item x="271"/>
        <item x="523"/>
        <item x="184"/>
        <item x="270"/>
        <item x="486"/>
        <item x="114"/>
        <item x="316"/>
        <item x="63"/>
        <item x="257"/>
        <item x="22"/>
        <item x="347"/>
        <item x="138"/>
        <item x="578"/>
        <item x="646"/>
        <item x="293"/>
        <item x="439"/>
        <item x="639"/>
        <item x="586"/>
        <item x="43"/>
        <item x="346"/>
        <item x="477"/>
        <item x="508"/>
        <item x="196"/>
        <item x="292"/>
        <item x="632"/>
        <item x="392"/>
        <item x="211"/>
        <item x="447"/>
        <item x="137"/>
        <item x="403"/>
        <item x="42"/>
        <item x="459"/>
        <item x="589"/>
        <item x="559"/>
        <item x="41"/>
        <item x="648"/>
        <item x="431"/>
        <item x="458"/>
        <item x="585"/>
        <item x="113"/>
        <item x="446"/>
        <item x="614"/>
        <item x="123"/>
        <item x="600"/>
        <item x="136"/>
        <item x="224"/>
        <item x="611"/>
        <item x="170"/>
        <item x="89"/>
        <item x="40"/>
        <item x="122"/>
        <item x="62"/>
        <item x="493"/>
        <item x="438"/>
        <item x="135"/>
        <item x="626"/>
        <item x="169"/>
        <item x="39"/>
        <item x="112"/>
        <item x="445"/>
        <item x="604"/>
        <item x="507"/>
        <item x="134"/>
        <item x="315"/>
        <item x="168"/>
        <item x="444"/>
        <item x="210"/>
        <item x="426"/>
        <item x="528"/>
        <item x="599"/>
        <item x="269"/>
        <item x="618"/>
        <item x="582"/>
        <item x="281"/>
        <item x="391"/>
        <item x="554"/>
        <item x="268"/>
        <item x="183"/>
        <item x="514"/>
        <item x="476"/>
        <item x="490"/>
        <item x="367"/>
        <item x="402"/>
        <item x="390"/>
        <item x="506"/>
        <item x="21"/>
        <item x="335"/>
        <item x="38"/>
        <item x="240"/>
        <item x="256"/>
        <item x="513"/>
        <item x="378"/>
        <item x="167"/>
        <item x="111"/>
        <item x="389"/>
        <item x="443"/>
        <item x="239"/>
        <item x="463"/>
        <item x="567"/>
        <item x="575"/>
        <item x="314"/>
        <item x="37"/>
        <item x="558"/>
        <item x="291"/>
        <item x="581"/>
        <item x="110"/>
        <item x="377"/>
        <item x="313"/>
        <item x="522"/>
        <item x="401"/>
        <item x="88"/>
        <item x="414"/>
        <item x="133"/>
        <item x="425"/>
        <item x="20"/>
        <item x="638"/>
        <item x="209"/>
        <item x="345"/>
        <item x="238"/>
        <item x="424"/>
        <item x="598"/>
        <item x="551"/>
        <item x="166"/>
        <item x="195"/>
        <item x="505"/>
        <item x="19"/>
        <item x="366"/>
        <item x="132"/>
        <item x="305"/>
        <item x="36"/>
        <item x="208"/>
        <item x="365"/>
        <item x="423"/>
        <item x="182"/>
        <item x="121"/>
        <item x="497"/>
        <item x="290"/>
        <item x="207"/>
        <item x="661"/>
        <item x="206"/>
        <item x="474"/>
        <item x="205"/>
        <item x="334"/>
        <item x="518"/>
        <item x="280"/>
        <item x="546"/>
        <item x="597"/>
        <item x="223"/>
        <item x="617"/>
        <item x="35"/>
        <item x="473"/>
        <item x="237"/>
        <item x="279"/>
        <item x="181"/>
        <item x="34"/>
        <item x="222"/>
        <item x="625"/>
        <item x="87"/>
        <item x="251"/>
        <item x="180"/>
        <item x="580"/>
        <item x="631"/>
        <item x="344"/>
        <item x="120"/>
        <item x="437"/>
        <item x="149"/>
        <item x="413"/>
        <item x="33"/>
        <item x="32"/>
        <item x="545"/>
        <item x="570"/>
        <item x="535"/>
        <item x="499"/>
        <item x="436"/>
        <item x="364"/>
        <item x="165"/>
        <item x="289"/>
        <item x="624"/>
        <item x="288"/>
        <item x="629"/>
        <item x="422"/>
        <item x="553"/>
        <item x="653"/>
        <item x="660"/>
        <item x="329"/>
        <item x="109"/>
        <item x="18"/>
        <item x="86"/>
        <item x="421"/>
        <item x="376"/>
        <item x="343"/>
        <item x="521"/>
        <item x="557"/>
        <item x="375"/>
        <item x="304"/>
        <item x="328"/>
        <item x="148"/>
        <item x="85"/>
        <item x="164"/>
        <item x="569"/>
        <item x="278"/>
        <item x="562"/>
        <item x="236"/>
        <item x="327"/>
        <item x="194"/>
        <item x="235"/>
        <item x="412"/>
        <item x="527"/>
        <item x="61"/>
        <item x="119"/>
        <item x="277"/>
        <item x="221"/>
        <item x="652"/>
        <item x="131"/>
        <item x="374"/>
        <item x="326"/>
        <item x="544"/>
        <item x="17"/>
        <item x="480"/>
        <item x="84"/>
        <item x="204"/>
        <item x="234"/>
        <item x="420"/>
        <item x="577"/>
        <item x="108"/>
        <item x="163"/>
        <item x="342"/>
        <item x="373"/>
        <item x="606"/>
        <item x="203"/>
        <item x="400"/>
        <item x="442"/>
        <item x="162"/>
        <item x="107"/>
        <item x="504"/>
        <item x="543"/>
        <item x="193"/>
        <item x="472"/>
        <item x="16"/>
        <item x="358"/>
        <item x="250"/>
        <item x="647"/>
        <item x="60"/>
        <item x="623"/>
        <item x="325"/>
        <item x="59"/>
        <item x="628"/>
        <item x="15"/>
        <item x="454"/>
        <item x="388"/>
        <item x="179"/>
        <item x="202"/>
        <item x="249"/>
        <item x="161"/>
        <item x="496"/>
        <item x="160"/>
        <item x="636"/>
        <item x="534"/>
        <item x="610"/>
        <item x="147"/>
        <item x="542"/>
        <item x="233"/>
        <item x="512"/>
        <item x="303"/>
        <item x="566"/>
        <item x="357"/>
        <item x="118"/>
        <item x="372"/>
        <item x="526"/>
        <item x="356"/>
        <item x="573"/>
        <item x="363"/>
        <item x="267"/>
        <item x="588"/>
        <item x="419"/>
        <item x="550"/>
        <item x="568"/>
        <item x="58"/>
        <item x="453"/>
        <item x="117"/>
        <item x="220"/>
        <item x="57"/>
        <item x="485"/>
        <item x="248"/>
        <item x="106"/>
        <item x="387"/>
        <item x="14"/>
        <item x="399"/>
        <item x="492"/>
        <item x="622"/>
        <item x="452"/>
        <item x="398"/>
        <item x="541"/>
        <item x="105"/>
        <item x="219"/>
        <item x="56"/>
        <item x="201"/>
        <item x="457"/>
        <item x="130"/>
        <item x="255"/>
        <item x="451"/>
        <item x="656"/>
        <item x="104"/>
        <item x="254"/>
        <item x="83"/>
        <item x="520"/>
        <item x="192"/>
        <item x="159"/>
        <item x="200"/>
        <item x="13"/>
        <item x="103"/>
        <item x="418"/>
        <item x="31"/>
        <item x="287"/>
        <item x="146"/>
        <item x="82"/>
        <item x="81"/>
        <item x="584"/>
        <item x="603"/>
        <item x="12"/>
        <item x="80"/>
        <item x="540"/>
        <item x="312"/>
        <item x="411"/>
        <item x="218"/>
        <item x="199"/>
        <item x="517"/>
        <item x="556"/>
        <item x="302"/>
        <item x="595"/>
        <item x="217"/>
        <item x="232"/>
        <item x="30"/>
        <item x="266"/>
        <item x="511"/>
        <item x="371"/>
        <item x="450"/>
        <item x="525"/>
        <item x="158"/>
        <item x="102"/>
        <item x="79"/>
        <item x="645"/>
        <item x="362"/>
        <item x="572"/>
        <item x="609"/>
        <item x="484"/>
        <item x="101"/>
        <item x="55"/>
        <item x="78"/>
        <item x="386"/>
        <item x="430"/>
        <item x="355"/>
        <item x="191"/>
        <item x="592"/>
        <item x="190"/>
        <item x="231"/>
        <item x="100"/>
        <item x="311"/>
        <item x="157"/>
        <item x="301"/>
        <item x="635"/>
        <item x="462"/>
        <item x="471"/>
        <item x="613"/>
        <item x="156"/>
        <item x="385"/>
        <item x="410"/>
        <item x="11"/>
        <item x="354"/>
        <item x="10"/>
        <item x="655"/>
        <item x="286"/>
        <item x="54"/>
        <item x="178"/>
        <item x="435"/>
        <item x="265"/>
        <item x="99"/>
        <item x="230"/>
        <item x="634"/>
        <item x="641"/>
        <item x="491"/>
        <item x="216"/>
        <item x="651"/>
        <item x="300"/>
        <item x="434"/>
        <item x="643"/>
        <item x="353"/>
        <item x="9"/>
        <item x="533"/>
        <item x="352"/>
        <item x="370"/>
        <item x="470"/>
        <item x="53"/>
        <item x="616"/>
        <item x="145"/>
        <item x="644"/>
        <item x="384"/>
        <item x="576"/>
        <item x="461"/>
        <item x="351"/>
        <item x="503"/>
        <item x="8"/>
        <item x="524"/>
        <item x="495"/>
        <item x="341"/>
        <item x="177"/>
        <item x="489"/>
        <item x="7"/>
        <item x="350"/>
        <item x="532"/>
        <item x="176"/>
        <item x="397"/>
        <item x="155"/>
        <item x="310"/>
        <item x="175"/>
        <item x="340"/>
        <item x="77"/>
        <item x="6"/>
        <item x="174"/>
        <item x="531"/>
        <item x="602"/>
        <item x="383"/>
        <item x="52"/>
        <item x="51"/>
        <item x="339"/>
        <item x="324"/>
        <item x="76"/>
        <item x="309"/>
        <item x="129"/>
        <item x="189"/>
        <item x="417"/>
        <item x="264"/>
        <item x="409"/>
        <item x="198"/>
        <item x="299"/>
        <item x="555"/>
        <item x="338"/>
        <item x="608"/>
        <item x="247"/>
        <item x="154"/>
        <item x="502"/>
        <item x="116"/>
        <item x="285"/>
        <item x="498"/>
        <item x="75"/>
        <item x="229"/>
        <item x="298"/>
        <item x="276"/>
        <item x="153"/>
        <item x="50"/>
        <item x="246"/>
        <item x="49"/>
        <item x="640"/>
        <item x="441"/>
        <item x="416"/>
        <item x="74"/>
        <item x="621"/>
        <item x="333"/>
        <item x="601"/>
        <item x="449"/>
        <item x="5"/>
        <item x="188"/>
        <item x="152"/>
        <item x="253"/>
        <item x="128"/>
        <item x="475"/>
        <item x="98"/>
        <item x="396"/>
        <item x="337"/>
        <item x="591"/>
        <item x="633"/>
        <item x="115"/>
        <item x="48"/>
        <item x="173"/>
        <item x="127"/>
        <item x="187"/>
        <item x="395"/>
        <item x="263"/>
        <item x="456"/>
        <item x="215"/>
        <item x="323"/>
        <item x="332"/>
        <item x="4"/>
        <item x="408"/>
        <item x="262"/>
        <item x="29"/>
        <item x="322"/>
        <item x="261"/>
        <item x="73"/>
        <item x="245"/>
        <item x="469"/>
        <item x="284"/>
        <item x="186"/>
        <item x="565"/>
        <item x="228"/>
        <item x="97"/>
        <item x="594"/>
        <item x="607"/>
        <item x="440"/>
        <item x="483"/>
        <item x="650"/>
        <item x="28"/>
        <item x="47"/>
        <item x="382"/>
        <item x="331"/>
        <item x="144"/>
        <item x="381"/>
        <item x="468"/>
        <item x="549"/>
        <item x="564"/>
        <item x="244"/>
        <item x="361"/>
        <item x="275"/>
        <item x="596"/>
        <item x="548"/>
        <item x="3"/>
        <item x="46"/>
        <item x="2"/>
        <item x="321"/>
        <item x="482"/>
        <item x="96"/>
        <item x="172"/>
        <item x="467"/>
        <item x="369"/>
        <item x="95"/>
        <item x="539"/>
        <item x="547"/>
        <item x="494"/>
        <item x="501"/>
        <item x="72"/>
        <item x="297"/>
        <item x="27"/>
        <item x="26"/>
        <item x="510"/>
        <item x="336"/>
        <item x="552"/>
        <item x="260"/>
        <item x="659"/>
        <item x="407"/>
        <item x="538"/>
        <item x="394"/>
        <item x="563"/>
        <item x="561"/>
        <item x="406"/>
        <item x="509"/>
        <item x="488"/>
        <item x="1"/>
        <item x="0"/>
        <item x="296"/>
        <item x="214"/>
        <item x="227"/>
        <item x="349"/>
        <item x="590"/>
        <item x="143"/>
        <item x="405"/>
        <item x="537"/>
        <item x="71"/>
        <item x="516"/>
        <item x="448"/>
        <item x="612"/>
        <item x="25"/>
        <item t="default"/>
      </items>
    </pivotField>
    <pivotField axis="axisRow" numFmtId="1" showAll="0">
      <items count="15">
        <item x="0"/>
        <item x="1"/>
        <item x="2"/>
        <item x="3"/>
        <item x="4"/>
        <item x="5"/>
        <item x="6"/>
        <item x="7"/>
        <item x="8"/>
        <item x="9"/>
        <item x="10"/>
        <item x="11"/>
        <item x="12"/>
        <item x="13"/>
        <item t="default"/>
      </items>
    </pivotField>
    <pivotField dataField="1" showAll="0"/>
    <pivotField showAll="0"/>
    <pivotField showAll="0">
      <items count="9">
        <item x="3"/>
        <item x="1"/>
        <item x="4"/>
        <item x="5"/>
        <item x="7"/>
        <item x="6"/>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3">
    <i>
      <x v="1"/>
    </i>
    <i>
      <x v="2"/>
    </i>
    <i>
      <x v="3"/>
    </i>
    <i>
      <x v="4"/>
    </i>
    <i>
      <x v="5"/>
    </i>
    <i>
      <x v="6"/>
    </i>
    <i>
      <x v="7"/>
    </i>
    <i>
      <x v="8"/>
    </i>
    <i>
      <x v="9"/>
    </i>
    <i>
      <x v="10"/>
    </i>
    <i>
      <x v="11"/>
    </i>
    <i>
      <x v="12"/>
    </i>
    <i t="grand">
      <x/>
    </i>
  </rowItems>
  <colItems count="1">
    <i/>
  </colItems>
  <dataFields count="1">
    <dataField name="Sum of NumWebPurchases" fld="8"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7" count="1" selected="0">
            <x v="6"/>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2687B1-86EC-4F35-91DA-41FFD4F7A53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86:N95" firstHeaderRow="1" firstDataRow="1" firstDataCol="1"/>
  <pivotFields count="14">
    <pivotField numFmtId="1" showAll="0"/>
    <pivotField showAll="0">
      <items count="6">
        <item x="2"/>
        <item x="4"/>
        <item x="0"/>
        <item x="3"/>
        <item x="1"/>
        <item t="default"/>
      </items>
    </pivotField>
    <pivotField showAll="0">
      <items count="9">
        <item x="7"/>
        <item x="6"/>
        <item x="0"/>
        <item x="2"/>
        <item x="1"/>
        <item x="3"/>
        <item x="4"/>
        <item x="5"/>
        <item t="default"/>
      </items>
    </pivotField>
    <pivotField numFmtId="1" showAll="0"/>
    <pivotField showAll="0"/>
    <pivotField showAll="0"/>
    <pivotField numFmtId="14" showAll="0">
      <items count="664">
        <item x="615"/>
        <item x="466"/>
        <item x="308"/>
        <item x="70"/>
        <item x="185"/>
        <item x="637"/>
        <item x="587"/>
        <item x="213"/>
        <item x="433"/>
        <item x="226"/>
        <item x="243"/>
        <item x="658"/>
        <item x="69"/>
        <item x="320"/>
        <item x="68"/>
        <item x="429"/>
        <item x="654"/>
        <item x="259"/>
        <item x="142"/>
        <item x="360"/>
        <item x="380"/>
        <item x="460"/>
        <item x="593"/>
        <item x="225"/>
        <item x="583"/>
        <item x="500"/>
        <item x="428"/>
        <item x="94"/>
        <item x="455"/>
        <item x="479"/>
        <item x="579"/>
        <item x="307"/>
        <item x="319"/>
        <item x="662"/>
        <item x="536"/>
        <item x="93"/>
        <item x="574"/>
        <item x="141"/>
        <item x="415"/>
        <item x="67"/>
        <item x="427"/>
        <item x="140"/>
        <item x="252"/>
        <item x="45"/>
        <item x="151"/>
        <item x="24"/>
        <item x="295"/>
        <item x="44"/>
        <item x="258"/>
        <item x="657"/>
        <item x="368"/>
        <item x="139"/>
        <item x="126"/>
        <item x="306"/>
        <item x="212"/>
        <item x="630"/>
        <item x="379"/>
        <item x="66"/>
        <item x="65"/>
        <item x="393"/>
        <item x="620"/>
        <item x="92"/>
        <item x="150"/>
        <item x="530"/>
        <item x="605"/>
        <item x="359"/>
        <item x="242"/>
        <item x="571"/>
        <item x="432"/>
        <item x="649"/>
        <item x="481"/>
        <item x="23"/>
        <item x="619"/>
        <item x="487"/>
        <item x="274"/>
        <item x="404"/>
        <item x="91"/>
        <item x="515"/>
        <item x="627"/>
        <item x="529"/>
        <item x="465"/>
        <item x="283"/>
        <item x="464"/>
        <item x="642"/>
        <item x="348"/>
        <item x="294"/>
        <item x="519"/>
        <item x="125"/>
        <item x="282"/>
        <item x="241"/>
        <item x="273"/>
        <item x="90"/>
        <item x="318"/>
        <item x="560"/>
        <item x="317"/>
        <item x="478"/>
        <item x="272"/>
        <item x="330"/>
        <item x="197"/>
        <item x="124"/>
        <item x="64"/>
        <item x="171"/>
        <item x="271"/>
        <item x="523"/>
        <item x="184"/>
        <item x="270"/>
        <item x="486"/>
        <item x="114"/>
        <item x="316"/>
        <item x="63"/>
        <item x="257"/>
        <item x="22"/>
        <item x="347"/>
        <item x="138"/>
        <item x="578"/>
        <item x="646"/>
        <item x="293"/>
        <item x="439"/>
        <item x="639"/>
        <item x="586"/>
        <item x="43"/>
        <item x="346"/>
        <item x="477"/>
        <item x="508"/>
        <item x="196"/>
        <item x="292"/>
        <item x="632"/>
        <item x="392"/>
        <item x="211"/>
        <item x="447"/>
        <item x="137"/>
        <item x="403"/>
        <item x="42"/>
        <item x="459"/>
        <item x="589"/>
        <item x="559"/>
        <item x="41"/>
        <item x="648"/>
        <item x="431"/>
        <item x="458"/>
        <item x="585"/>
        <item x="113"/>
        <item x="446"/>
        <item x="614"/>
        <item x="123"/>
        <item x="600"/>
        <item x="136"/>
        <item x="224"/>
        <item x="611"/>
        <item x="170"/>
        <item x="89"/>
        <item x="40"/>
        <item x="122"/>
        <item x="62"/>
        <item x="493"/>
        <item x="438"/>
        <item x="135"/>
        <item x="626"/>
        <item x="169"/>
        <item x="39"/>
        <item x="112"/>
        <item x="445"/>
        <item x="604"/>
        <item x="507"/>
        <item x="134"/>
        <item x="315"/>
        <item x="168"/>
        <item x="444"/>
        <item x="210"/>
        <item x="426"/>
        <item x="528"/>
        <item x="599"/>
        <item x="269"/>
        <item x="618"/>
        <item x="582"/>
        <item x="281"/>
        <item x="391"/>
        <item x="554"/>
        <item x="268"/>
        <item x="183"/>
        <item x="514"/>
        <item x="476"/>
        <item x="490"/>
        <item x="367"/>
        <item x="402"/>
        <item x="390"/>
        <item x="506"/>
        <item x="21"/>
        <item x="335"/>
        <item x="38"/>
        <item x="240"/>
        <item x="256"/>
        <item x="513"/>
        <item x="378"/>
        <item x="167"/>
        <item x="111"/>
        <item x="389"/>
        <item x="443"/>
        <item x="239"/>
        <item x="463"/>
        <item x="567"/>
        <item x="575"/>
        <item x="314"/>
        <item x="37"/>
        <item x="558"/>
        <item x="291"/>
        <item x="581"/>
        <item x="110"/>
        <item x="377"/>
        <item x="313"/>
        <item x="522"/>
        <item x="401"/>
        <item x="88"/>
        <item x="414"/>
        <item x="133"/>
        <item x="425"/>
        <item x="20"/>
        <item x="638"/>
        <item x="209"/>
        <item x="345"/>
        <item x="238"/>
        <item x="424"/>
        <item x="598"/>
        <item x="551"/>
        <item x="166"/>
        <item x="195"/>
        <item x="505"/>
        <item x="19"/>
        <item x="366"/>
        <item x="132"/>
        <item x="305"/>
        <item x="36"/>
        <item x="208"/>
        <item x="365"/>
        <item x="423"/>
        <item x="182"/>
        <item x="121"/>
        <item x="497"/>
        <item x="290"/>
        <item x="207"/>
        <item x="661"/>
        <item x="206"/>
        <item x="474"/>
        <item x="205"/>
        <item x="334"/>
        <item x="518"/>
        <item x="280"/>
        <item x="546"/>
        <item x="597"/>
        <item x="223"/>
        <item x="617"/>
        <item x="35"/>
        <item x="473"/>
        <item x="237"/>
        <item x="279"/>
        <item x="181"/>
        <item x="34"/>
        <item x="222"/>
        <item x="625"/>
        <item x="87"/>
        <item x="251"/>
        <item x="180"/>
        <item x="580"/>
        <item x="631"/>
        <item x="344"/>
        <item x="120"/>
        <item x="437"/>
        <item x="149"/>
        <item x="413"/>
        <item x="33"/>
        <item x="32"/>
        <item x="545"/>
        <item x="570"/>
        <item x="535"/>
        <item x="499"/>
        <item x="436"/>
        <item x="364"/>
        <item x="165"/>
        <item x="289"/>
        <item x="624"/>
        <item x="288"/>
        <item x="629"/>
        <item x="422"/>
        <item x="553"/>
        <item x="653"/>
        <item x="660"/>
        <item x="329"/>
        <item x="109"/>
        <item x="18"/>
        <item x="86"/>
        <item x="421"/>
        <item x="376"/>
        <item x="343"/>
        <item x="521"/>
        <item x="557"/>
        <item x="375"/>
        <item x="304"/>
        <item x="328"/>
        <item x="148"/>
        <item x="85"/>
        <item x="164"/>
        <item x="569"/>
        <item x="278"/>
        <item x="562"/>
        <item x="236"/>
        <item x="327"/>
        <item x="194"/>
        <item x="235"/>
        <item x="412"/>
        <item x="527"/>
        <item x="61"/>
        <item x="119"/>
        <item x="277"/>
        <item x="221"/>
        <item x="652"/>
        <item x="131"/>
        <item x="374"/>
        <item x="326"/>
        <item x="544"/>
        <item x="17"/>
        <item x="480"/>
        <item x="84"/>
        <item x="204"/>
        <item x="234"/>
        <item x="420"/>
        <item x="577"/>
        <item x="108"/>
        <item x="163"/>
        <item x="342"/>
        <item x="373"/>
        <item x="606"/>
        <item x="203"/>
        <item x="400"/>
        <item x="442"/>
        <item x="162"/>
        <item x="107"/>
        <item x="504"/>
        <item x="543"/>
        <item x="193"/>
        <item x="472"/>
        <item x="16"/>
        <item x="358"/>
        <item x="250"/>
        <item x="647"/>
        <item x="60"/>
        <item x="623"/>
        <item x="325"/>
        <item x="59"/>
        <item x="628"/>
        <item x="15"/>
        <item x="454"/>
        <item x="388"/>
        <item x="179"/>
        <item x="202"/>
        <item x="249"/>
        <item x="161"/>
        <item x="496"/>
        <item x="160"/>
        <item x="636"/>
        <item x="534"/>
        <item x="610"/>
        <item x="147"/>
        <item x="542"/>
        <item x="233"/>
        <item x="512"/>
        <item x="303"/>
        <item x="566"/>
        <item x="357"/>
        <item x="118"/>
        <item x="372"/>
        <item x="526"/>
        <item x="356"/>
        <item x="573"/>
        <item x="363"/>
        <item x="267"/>
        <item x="588"/>
        <item x="419"/>
        <item x="550"/>
        <item x="568"/>
        <item x="58"/>
        <item x="453"/>
        <item x="117"/>
        <item x="220"/>
        <item x="57"/>
        <item x="485"/>
        <item x="248"/>
        <item x="106"/>
        <item x="387"/>
        <item x="14"/>
        <item x="399"/>
        <item x="492"/>
        <item x="622"/>
        <item x="452"/>
        <item x="398"/>
        <item x="541"/>
        <item x="105"/>
        <item x="219"/>
        <item x="56"/>
        <item x="201"/>
        <item x="457"/>
        <item x="130"/>
        <item x="255"/>
        <item x="451"/>
        <item x="656"/>
        <item x="104"/>
        <item x="254"/>
        <item x="83"/>
        <item x="520"/>
        <item x="192"/>
        <item x="159"/>
        <item x="200"/>
        <item x="13"/>
        <item x="103"/>
        <item x="418"/>
        <item x="31"/>
        <item x="287"/>
        <item x="146"/>
        <item x="82"/>
        <item x="81"/>
        <item x="584"/>
        <item x="603"/>
        <item x="12"/>
        <item x="80"/>
        <item x="540"/>
        <item x="312"/>
        <item x="411"/>
        <item x="218"/>
        <item x="199"/>
        <item x="517"/>
        <item x="556"/>
        <item x="302"/>
        <item x="595"/>
        <item x="217"/>
        <item x="232"/>
        <item x="30"/>
        <item x="266"/>
        <item x="511"/>
        <item x="371"/>
        <item x="450"/>
        <item x="525"/>
        <item x="158"/>
        <item x="102"/>
        <item x="79"/>
        <item x="645"/>
        <item x="362"/>
        <item x="572"/>
        <item x="609"/>
        <item x="484"/>
        <item x="101"/>
        <item x="55"/>
        <item x="78"/>
        <item x="386"/>
        <item x="430"/>
        <item x="355"/>
        <item x="191"/>
        <item x="592"/>
        <item x="190"/>
        <item x="231"/>
        <item x="100"/>
        <item x="311"/>
        <item x="157"/>
        <item x="301"/>
        <item x="635"/>
        <item x="462"/>
        <item x="471"/>
        <item x="613"/>
        <item x="156"/>
        <item x="385"/>
        <item x="410"/>
        <item x="11"/>
        <item x="354"/>
        <item x="10"/>
        <item x="655"/>
        <item x="286"/>
        <item x="54"/>
        <item x="178"/>
        <item x="435"/>
        <item x="265"/>
        <item x="99"/>
        <item x="230"/>
        <item x="634"/>
        <item x="641"/>
        <item x="491"/>
        <item x="216"/>
        <item x="651"/>
        <item x="300"/>
        <item x="434"/>
        <item x="643"/>
        <item x="353"/>
        <item x="9"/>
        <item x="533"/>
        <item x="352"/>
        <item x="370"/>
        <item x="470"/>
        <item x="53"/>
        <item x="616"/>
        <item x="145"/>
        <item x="644"/>
        <item x="384"/>
        <item x="576"/>
        <item x="461"/>
        <item x="351"/>
        <item x="503"/>
        <item x="8"/>
        <item x="524"/>
        <item x="495"/>
        <item x="341"/>
        <item x="177"/>
        <item x="489"/>
        <item x="7"/>
        <item x="350"/>
        <item x="532"/>
        <item x="176"/>
        <item x="397"/>
        <item x="155"/>
        <item x="310"/>
        <item x="175"/>
        <item x="340"/>
        <item x="77"/>
        <item x="6"/>
        <item x="174"/>
        <item x="531"/>
        <item x="602"/>
        <item x="383"/>
        <item x="52"/>
        <item x="51"/>
        <item x="339"/>
        <item x="324"/>
        <item x="76"/>
        <item x="309"/>
        <item x="129"/>
        <item x="189"/>
        <item x="417"/>
        <item x="264"/>
        <item x="409"/>
        <item x="198"/>
        <item x="299"/>
        <item x="555"/>
        <item x="338"/>
        <item x="608"/>
        <item x="247"/>
        <item x="154"/>
        <item x="502"/>
        <item x="116"/>
        <item x="285"/>
        <item x="498"/>
        <item x="75"/>
        <item x="229"/>
        <item x="298"/>
        <item x="276"/>
        <item x="153"/>
        <item x="50"/>
        <item x="246"/>
        <item x="49"/>
        <item x="640"/>
        <item x="441"/>
        <item x="416"/>
        <item x="74"/>
        <item x="621"/>
        <item x="333"/>
        <item x="601"/>
        <item x="449"/>
        <item x="5"/>
        <item x="188"/>
        <item x="152"/>
        <item x="253"/>
        <item x="128"/>
        <item x="475"/>
        <item x="98"/>
        <item x="396"/>
        <item x="337"/>
        <item x="591"/>
        <item x="633"/>
        <item x="115"/>
        <item x="48"/>
        <item x="173"/>
        <item x="127"/>
        <item x="187"/>
        <item x="395"/>
        <item x="263"/>
        <item x="456"/>
        <item x="215"/>
        <item x="323"/>
        <item x="332"/>
        <item x="4"/>
        <item x="408"/>
        <item x="262"/>
        <item x="29"/>
        <item x="322"/>
        <item x="261"/>
        <item x="73"/>
        <item x="245"/>
        <item x="469"/>
        <item x="284"/>
        <item x="186"/>
        <item x="565"/>
        <item x="228"/>
        <item x="97"/>
        <item x="594"/>
        <item x="607"/>
        <item x="440"/>
        <item x="483"/>
        <item x="650"/>
        <item x="28"/>
        <item x="47"/>
        <item x="382"/>
        <item x="331"/>
        <item x="144"/>
        <item x="381"/>
        <item x="468"/>
        <item x="549"/>
        <item x="564"/>
        <item x="244"/>
        <item x="361"/>
        <item x="275"/>
        <item x="596"/>
        <item x="548"/>
        <item x="3"/>
        <item x="46"/>
        <item x="2"/>
        <item x="321"/>
        <item x="482"/>
        <item x="96"/>
        <item x="172"/>
        <item x="467"/>
        <item x="369"/>
        <item x="95"/>
        <item x="539"/>
        <item x="547"/>
        <item x="494"/>
        <item x="501"/>
        <item x="72"/>
        <item x="297"/>
        <item x="27"/>
        <item x="26"/>
        <item x="510"/>
        <item x="336"/>
        <item x="552"/>
        <item x="260"/>
        <item x="659"/>
        <item x="407"/>
        <item x="538"/>
        <item x="394"/>
        <item x="563"/>
        <item x="561"/>
        <item x="406"/>
        <item x="509"/>
        <item x="488"/>
        <item x="1"/>
        <item x="0"/>
        <item x="296"/>
        <item x="214"/>
        <item x="227"/>
        <item x="349"/>
        <item x="590"/>
        <item x="143"/>
        <item x="405"/>
        <item x="537"/>
        <item x="71"/>
        <item x="516"/>
        <item x="448"/>
        <item x="612"/>
        <item x="25"/>
        <item t="default"/>
      </items>
    </pivotField>
    <pivotField numFmtId="1" showAll="0"/>
    <pivotField dataField="1" showAll="0"/>
    <pivotField showAll="0"/>
    <pivotField axis="axisRow" showAll="0">
      <items count="9">
        <item x="3"/>
        <item x="1"/>
        <item x="4"/>
        <item x="5"/>
        <item x="7"/>
        <item x="6"/>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9">
    <i>
      <x/>
    </i>
    <i>
      <x v="1"/>
    </i>
    <i>
      <x v="2"/>
    </i>
    <i>
      <x v="3"/>
    </i>
    <i>
      <x v="4"/>
    </i>
    <i>
      <x v="5"/>
    </i>
    <i>
      <x v="6"/>
    </i>
    <i>
      <x v="7"/>
    </i>
    <i t="grand">
      <x/>
    </i>
  </rowItems>
  <colItems count="1">
    <i/>
  </colItems>
  <dataFields count="1">
    <dataField name="Sum of NumWebPurchases" fld="8" baseField="0" baseItem="0"/>
  </dataFields>
  <chartFormats count="4">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0" count="1" selected="0">
            <x v="6"/>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F5170E-E024-4EFB-BCD9-92992D3DBBA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71:N77" firstHeaderRow="1" firstDataRow="1" firstDataCol="1"/>
  <pivotFields count="14">
    <pivotField numFmtId="1" showAll="0"/>
    <pivotField showAll="0">
      <items count="6">
        <item x="2"/>
        <item x="4"/>
        <item x="0"/>
        <item x="3"/>
        <item x="1"/>
        <item t="default"/>
      </items>
    </pivotField>
    <pivotField showAll="0">
      <items count="9">
        <item x="7"/>
        <item x="6"/>
        <item x="0"/>
        <item x="2"/>
        <item x="1"/>
        <item x="3"/>
        <item x="4"/>
        <item x="5"/>
        <item t="default"/>
      </items>
    </pivotField>
    <pivotField numFmtId="1" showAll="0"/>
    <pivotField showAll="0"/>
    <pivotField showAll="0"/>
    <pivotField numFmtId="14" showAll="0">
      <items count="664">
        <item x="615"/>
        <item x="466"/>
        <item x="308"/>
        <item x="70"/>
        <item x="185"/>
        <item x="637"/>
        <item x="587"/>
        <item x="213"/>
        <item x="433"/>
        <item x="226"/>
        <item x="243"/>
        <item x="658"/>
        <item x="69"/>
        <item x="320"/>
        <item x="68"/>
        <item x="429"/>
        <item x="654"/>
        <item x="259"/>
        <item x="142"/>
        <item x="360"/>
        <item x="380"/>
        <item x="460"/>
        <item x="593"/>
        <item x="225"/>
        <item x="583"/>
        <item x="500"/>
        <item x="428"/>
        <item x="94"/>
        <item x="455"/>
        <item x="479"/>
        <item x="579"/>
        <item x="307"/>
        <item x="319"/>
        <item x="662"/>
        <item x="536"/>
        <item x="93"/>
        <item x="574"/>
        <item x="141"/>
        <item x="415"/>
        <item x="67"/>
        <item x="427"/>
        <item x="140"/>
        <item x="252"/>
        <item x="45"/>
        <item x="151"/>
        <item x="24"/>
        <item x="295"/>
        <item x="44"/>
        <item x="258"/>
        <item x="657"/>
        <item x="368"/>
        <item x="139"/>
        <item x="126"/>
        <item x="306"/>
        <item x="212"/>
        <item x="630"/>
        <item x="379"/>
        <item x="66"/>
        <item x="65"/>
        <item x="393"/>
        <item x="620"/>
        <item x="92"/>
        <item x="150"/>
        <item x="530"/>
        <item x="605"/>
        <item x="359"/>
        <item x="242"/>
        <item x="571"/>
        <item x="432"/>
        <item x="649"/>
        <item x="481"/>
        <item x="23"/>
        <item x="619"/>
        <item x="487"/>
        <item x="274"/>
        <item x="404"/>
        <item x="91"/>
        <item x="515"/>
        <item x="627"/>
        <item x="529"/>
        <item x="465"/>
        <item x="283"/>
        <item x="464"/>
        <item x="642"/>
        <item x="348"/>
        <item x="294"/>
        <item x="519"/>
        <item x="125"/>
        <item x="282"/>
        <item x="241"/>
        <item x="273"/>
        <item x="90"/>
        <item x="318"/>
        <item x="560"/>
        <item x="317"/>
        <item x="478"/>
        <item x="272"/>
        <item x="330"/>
        <item x="197"/>
        <item x="124"/>
        <item x="64"/>
        <item x="171"/>
        <item x="271"/>
        <item x="523"/>
        <item x="184"/>
        <item x="270"/>
        <item x="486"/>
        <item x="114"/>
        <item x="316"/>
        <item x="63"/>
        <item x="257"/>
        <item x="22"/>
        <item x="347"/>
        <item x="138"/>
        <item x="578"/>
        <item x="646"/>
        <item x="293"/>
        <item x="439"/>
        <item x="639"/>
        <item x="586"/>
        <item x="43"/>
        <item x="346"/>
        <item x="477"/>
        <item x="508"/>
        <item x="196"/>
        <item x="292"/>
        <item x="632"/>
        <item x="392"/>
        <item x="211"/>
        <item x="447"/>
        <item x="137"/>
        <item x="403"/>
        <item x="42"/>
        <item x="459"/>
        <item x="589"/>
        <item x="559"/>
        <item x="41"/>
        <item x="648"/>
        <item x="431"/>
        <item x="458"/>
        <item x="585"/>
        <item x="113"/>
        <item x="446"/>
        <item x="614"/>
        <item x="123"/>
        <item x="600"/>
        <item x="136"/>
        <item x="224"/>
        <item x="611"/>
        <item x="170"/>
        <item x="89"/>
        <item x="40"/>
        <item x="122"/>
        <item x="62"/>
        <item x="493"/>
        <item x="438"/>
        <item x="135"/>
        <item x="626"/>
        <item x="169"/>
        <item x="39"/>
        <item x="112"/>
        <item x="445"/>
        <item x="604"/>
        <item x="507"/>
        <item x="134"/>
        <item x="315"/>
        <item x="168"/>
        <item x="444"/>
        <item x="210"/>
        <item x="426"/>
        <item x="528"/>
        <item x="599"/>
        <item x="269"/>
        <item x="618"/>
        <item x="582"/>
        <item x="281"/>
        <item x="391"/>
        <item x="554"/>
        <item x="268"/>
        <item x="183"/>
        <item x="514"/>
        <item x="476"/>
        <item x="490"/>
        <item x="367"/>
        <item x="402"/>
        <item x="390"/>
        <item x="506"/>
        <item x="21"/>
        <item x="335"/>
        <item x="38"/>
        <item x="240"/>
        <item x="256"/>
        <item x="513"/>
        <item x="378"/>
        <item x="167"/>
        <item x="111"/>
        <item x="389"/>
        <item x="443"/>
        <item x="239"/>
        <item x="463"/>
        <item x="567"/>
        <item x="575"/>
        <item x="314"/>
        <item x="37"/>
        <item x="558"/>
        <item x="291"/>
        <item x="581"/>
        <item x="110"/>
        <item x="377"/>
        <item x="313"/>
        <item x="522"/>
        <item x="401"/>
        <item x="88"/>
        <item x="414"/>
        <item x="133"/>
        <item x="425"/>
        <item x="20"/>
        <item x="638"/>
        <item x="209"/>
        <item x="345"/>
        <item x="238"/>
        <item x="424"/>
        <item x="598"/>
        <item x="551"/>
        <item x="166"/>
        <item x="195"/>
        <item x="505"/>
        <item x="19"/>
        <item x="366"/>
        <item x="132"/>
        <item x="305"/>
        <item x="36"/>
        <item x="208"/>
        <item x="365"/>
        <item x="423"/>
        <item x="182"/>
        <item x="121"/>
        <item x="497"/>
        <item x="290"/>
        <item x="207"/>
        <item x="661"/>
        <item x="206"/>
        <item x="474"/>
        <item x="205"/>
        <item x="334"/>
        <item x="518"/>
        <item x="280"/>
        <item x="546"/>
        <item x="597"/>
        <item x="223"/>
        <item x="617"/>
        <item x="35"/>
        <item x="473"/>
        <item x="237"/>
        <item x="279"/>
        <item x="181"/>
        <item x="34"/>
        <item x="222"/>
        <item x="625"/>
        <item x="87"/>
        <item x="251"/>
        <item x="180"/>
        <item x="580"/>
        <item x="631"/>
        <item x="344"/>
        <item x="120"/>
        <item x="437"/>
        <item x="149"/>
        <item x="413"/>
        <item x="33"/>
        <item x="32"/>
        <item x="545"/>
        <item x="570"/>
        <item x="535"/>
        <item x="499"/>
        <item x="436"/>
        <item x="364"/>
        <item x="165"/>
        <item x="289"/>
        <item x="624"/>
        <item x="288"/>
        <item x="629"/>
        <item x="422"/>
        <item x="553"/>
        <item x="653"/>
        <item x="660"/>
        <item x="329"/>
        <item x="109"/>
        <item x="18"/>
        <item x="86"/>
        <item x="421"/>
        <item x="376"/>
        <item x="343"/>
        <item x="521"/>
        <item x="557"/>
        <item x="375"/>
        <item x="304"/>
        <item x="328"/>
        <item x="148"/>
        <item x="85"/>
        <item x="164"/>
        <item x="569"/>
        <item x="278"/>
        <item x="562"/>
        <item x="236"/>
        <item x="327"/>
        <item x="194"/>
        <item x="235"/>
        <item x="412"/>
        <item x="527"/>
        <item x="61"/>
        <item x="119"/>
        <item x="277"/>
        <item x="221"/>
        <item x="652"/>
        <item x="131"/>
        <item x="374"/>
        <item x="326"/>
        <item x="544"/>
        <item x="17"/>
        <item x="480"/>
        <item x="84"/>
        <item x="204"/>
        <item x="234"/>
        <item x="420"/>
        <item x="577"/>
        <item x="108"/>
        <item x="163"/>
        <item x="342"/>
        <item x="373"/>
        <item x="606"/>
        <item x="203"/>
        <item x="400"/>
        <item x="442"/>
        <item x="162"/>
        <item x="107"/>
        <item x="504"/>
        <item x="543"/>
        <item x="193"/>
        <item x="472"/>
        <item x="16"/>
        <item x="358"/>
        <item x="250"/>
        <item x="647"/>
        <item x="60"/>
        <item x="623"/>
        <item x="325"/>
        <item x="59"/>
        <item x="628"/>
        <item x="15"/>
        <item x="454"/>
        <item x="388"/>
        <item x="179"/>
        <item x="202"/>
        <item x="249"/>
        <item x="161"/>
        <item x="496"/>
        <item x="160"/>
        <item x="636"/>
        <item x="534"/>
        <item x="610"/>
        <item x="147"/>
        <item x="542"/>
        <item x="233"/>
        <item x="512"/>
        <item x="303"/>
        <item x="566"/>
        <item x="357"/>
        <item x="118"/>
        <item x="372"/>
        <item x="526"/>
        <item x="356"/>
        <item x="573"/>
        <item x="363"/>
        <item x="267"/>
        <item x="588"/>
        <item x="419"/>
        <item x="550"/>
        <item x="568"/>
        <item x="58"/>
        <item x="453"/>
        <item x="117"/>
        <item x="220"/>
        <item x="57"/>
        <item x="485"/>
        <item x="248"/>
        <item x="106"/>
        <item x="387"/>
        <item x="14"/>
        <item x="399"/>
        <item x="492"/>
        <item x="622"/>
        <item x="452"/>
        <item x="398"/>
        <item x="541"/>
        <item x="105"/>
        <item x="219"/>
        <item x="56"/>
        <item x="201"/>
        <item x="457"/>
        <item x="130"/>
        <item x="255"/>
        <item x="451"/>
        <item x="656"/>
        <item x="104"/>
        <item x="254"/>
        <item x="83"/>
        <item x="520"/>
        <item x="192"/>
        <item x="159"/>
        <item x="200"/>
        <item x="13"/>
        <item x="103"/>
        <item x="418"/>
        <item x="31"/>
        <item x="287"/>
        <item x="146"/>
        <item x="82"/>
        <item x="81"/>
        <item x="584"/>
        <item x="603"/>
        <item x="12"/>
        <item x="80"/>
        <item x="540"/>
        <item x="312"/>
        <item x="411"/>
        <item x="218"/>
        <item x="199"/>
        <item x="517"/>
        <item x="556"/>
        <item x="302"/>
        <item x="595"/>
        <item x="217"/>
        <item x="232"/>
        <item x="30"/>
        <item x="266"/>
        <item x="511"/>
        <item x="371"/>
        <item x="450"/>
        <item x="525"/>
        <item x="158"/>
        <item x="102"/>
        <item x="79"/>
        <item x="645"/>
        <item x="362"/>
        <item x="572"/>
        <item x="609"/>
        <item x="484"/>
        <item x="101"/>
        <item x="55"/>
        <item x="78"/>
        <item x="386"/>
        <item x="430"/>
        <item x="355"/>
        <item x="191"/>
        <item x="592"/>
        <item x="190"/>
        <item x="231"/>
        <item x="100"/>
        <item x="311"/>
        <item x="157"/>
        <item x="301"/>
        <item x="635"/>
        <item x="462"/>
        <item x="471"/>
        <item x="613"/>
        <item x="156"/>
        <item x="385"/>
        <item x="410"/>
        <item x="11"/>
        <item x="354"/>
        <item x="10"/>
        <item x="655"/>
        <item x="286"/>
        <item x="54"/>
        <item x="178"/>
        <item x="435"/>
        <item x="265"/>
        <item x="99"/>
        <item x="230"/>
        <item x="634"/>
        <item x="641"/>
        <item x="491"/>
        <item x="216"/>
        <item x="651"/>
        <item x="300"/>
        <item x="434"/>
        <item x="643"/>
        <item x="353"/>
        <item x="9"/>
        <item x="533"/>
        <item x="352"/>
        <item x="370"/>
        <item x="470"/>
        <item x="53"/>
        <item x="616"/>
        <item x="145"/>
        <item x="644"/>
        <item x="384"/>
        <item x="576"/>
        <item x="461"/>
        <item x="351"/>
        <item x="503"/>
        <item x="8"/>
        <item x="524"/>
        <item x="495"/>
        <item x="341"/>
        <item x="177"/>
        <item x="489"/>
        <item x="7"/>
        <item x="350"/>
        <item x="532"/>
        <item x="176"/>
        <item x="397"/>
        <item x="155"/>
        <item x="310"/>
        <item x="175"/>
        <item x="340"/>
        <item x="77"/>
        <item x="6"/>
        <item x="174"/>
        <item x="531"/>
        <item x="602"/>
        <item x="383"/>
        <item x="52"/>
        <item x="51"/>
        <item x="339"/>
        <item x="324"/>
        <item x="76"/>
        <item x="309"/>
        <item x="129"/>
        <item x="189"/>
        <item x="417"/>
        <item x="264"/>
        <item x="409"/>
        <item x="198"/>
        <item x="299"/>
        <item x="555"/>
        <item x="338"/>
        <item x="608"/>
        <item x="247"/>
        <item x="154"/>
        <item x="502"/>
        <item x="116"/>
        <item x="285"/>
        <item x="498"/>
        <item x="75"/>
        <item x="229"/>
        <item x="298"/>
        <item x="276"/>
        <item x="153"/>
        <item x="50"/>
        <item x="246"/>
        <item x="49"/>
        <item x="640"/>
        <item x="441"/>
        <item x="416"/>
        <item x="74"/>
        <item x="621"/>
        <item x="333"/>
        <item x="601"/>
        <item x="449"/>
        <item x="5"/>
        <item x="188"/>
        <item x="152"/>
        <item x="253"/>
        <item x="128"/>
        <item x="475"/>
        <item x="98"/>
        <item x="396"/>
        <item x="337"/>
        <item x="591"/>
        <item x="633"/>
        <item x="115"/>
        <item x="48"/>
        <item x="173"/>
        <item x="127"/>
        <item x="187"/>
        <item x="395"/>
        <item x="263"/>
        <item x="456"/>
        <item x="215"/>
        <item x="323"/>
        <item x="332"/>
        <item x="4"/>
        <item x="408"/>
        <item x="262"/>
        <item x="29"/>
        <item x="322"/>
        <item x="261"/>
        <item x="73"/>
        <item x="245"/>
        <item x="469"/>
        <item x="284"/>
        <item x="186"/>
        <item x="565"/>
        <item x="228"/>
        <item x="97"/>
        <item x="594"/>
        <item x="607"/>
        <item x="440"/>
        <item x="483"/>
        <item x="650"/>
        <item x="28"/>
        <item x="47"/>
        <item x="382"/>
        <item x="331"/>
        <item x="144"/>
        <item x="381"/>
        <item x="468"/>
        <item x="549"/>
        <item x="564"/>
        <item x="244"/>
        <item x="361"/>
        <item x="275"/>
        <item x="596"/>
        <item x="548"/>
        <item x="3"/>
        <item x="46"/>
        <item x="2"/>
        <item x="321"/>
        <item x="482"/>
        <item x="96"/>
        <item x="172"/>
        <item x="467"/>
        <item x="369"/>
        <item x="95"/>
        <item x="539"/>
        <item x="547"/>
        <item x="494"/>
        <item x="501"/>
        <item x="72"/>
        <item x="297"/>
        <item x="27"/>
        <item x="26"/>
        <item x="510"/>
        <item x="336"/>
        <item x="552"/>
        <item x="260"/>
        <item x="659"/>
        <item x="407"/>
        <item x="538"/>
        <item x="394"/>
        <item x="563"/>
        <item x="561"/>
        <item x="406"/>
        <item x="509"/>
        <item x="488"/>
        <item x="1"/>
        <item x="0"/>
        <item x="296"/>
        <item x="214"/>
        <item x="227"/>
        <item x="349"/>
        <item x="590"/>
        <item x="143"/>
        <item x="405"/>
        <item x="537"/>
        <item x="71"/>
        <item x="516"/>
        <item x="448"/>
        <item x="612"/>
        <item x="25"/>
        <item t="default"/>
      </items>
    </pivotField>
    <pivotField numFmtId="1" showAll="0"/>
    <pivotField dataField="1" showAll="0"/>
    <pivotField axis="axisRow" showAll="0">
      <items count="8">
        <item x="0"/>
        <item x="1"/>
        <item x="2"/>
        <item x="3"/>
        <item x="4"/>
        <item x="5"/>
        <item x="6"/>
        <item t="default"/>
      </items>
    </pivotField>
    <pivotField showAll="0">
      <items count="9">
        <item x="3"/>
        <item x="1"/>
        <item x="4"/>
        <item x="5"/>
        <item x="7"/>
        <item x="6"/>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6">
    <i>
      <x v="1"/>
    </i>
    <i>
      <x v="2"/>
    </i>
    <i>
      <x v="3"/>
    </i>
    <i>
      <x v="4"/>
    </i>
    <i>
      <x v="5"/>
    </i>
    <i t="grand">
      <x/>
    </i>
  </rowItems>
  <colItems count="1">
    <i/>
  </colItems>
  <dataFields count="1">
    <dataField name="Sum of NumWebPurchases" fld="8" baseField="0" baseItem="0"/>
  </dataFields>
  <chartFormats count="4">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9"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A20B93-7729-4905-9958-C16F762F56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53:N65" firstHeaderRow="1" firstDataRow="1" firstDataCol="1"/>
  <pivotFields count="14">
    <pivotField numFmtId="1" showAll="0"/>
    <pivotField showAll="0">
      <items count="6">
        <item x="2"/>
        <item x="4"/>
        <item x="0"/>
        <item x="3"/>
        <item x="1"/>
        <item t="default"/>
      </items>
    </pivotField>
    <pivotField showAll="0">
      <items count="9">
        <item x="7"/>
        <item x="6"/>
        <item x="0"/>
        <item x="2"/>
        <item x="1"/>
        <item x="3"/>
        <item x="4"/>
        <item x="5"/>
        <item t="default"/>
      </items>
    </pivotField>
    <pivotField axis="axisRow" numFmtId="1" showAll="0">
      <items count="14">
        <item x="0"/>
        <item x="1"/>
        <item x="2"/>
        <item x="3"/>
        <item x="4"/>
        <item x="5"/>
        <item x="6"/>
        <item x="7"/>
        <item x="8"/>
        <item x="9"/>
        <item x="10"/>
        <item x="11"/>
        <item x="12"/>
        <item t="default"/>
      </items>
    </pivotField>
    <pivotField showAll="0"/>
    <pivotField showAll="0"/>
    <pivotField numFmtId="14" showAll="0">
      <items count="664">
        <item x="615"/>
        <item x="466"/>
        <item x="308"/>
        <item x="70"/>
        <item x="185"/>
        <item x="637"/>
        <item x="587"/>
        <item x="213"/>
        <item x="433"/>
        <item x="226"/>
        <item x="243"/>
        <item x="658"/>
        <item x="69"/>
        <item x="320"/>
        <item x="68"/>
        <item x="429"/>
        <item x="654"/>
        <item x="259"/>
        <item x="142"/>
        <item x="360"/>
        <item x="380"/>
        <item x="460"/>
        <item x="593"/>
        <item x="225"/>
        <item x="583"/>
        <item x="500"/>
        <item x="428"/>
        <item x="94"/>
        <item x="455"/>
        <item x="479"/>
        <item x="579"/>
        <item x="307"/>
        <item x="319"/>
        <item x="662"/>
        <item x="536"/>
        <item x="93"/>
        <item x="574"/>
        <item x="141"/>
        <item x="415"/>
        <item x="67"/>
        <item x="427"/>
        <item x="140"/>
        <item x="252"/>
        <item x="45"/>
        <item x="151"/>
        <item x="24"/>
        <item x="295"/>
        <item x="44"/>
        <item x="258"/>
        <item x="657"/>
        <item x="368"/>
        <item x="139"/>
        <item x="126"/>
        <item x="306"/>
        <item x="212"/>
        <item x="630"/>
        <item x="379"/>
        <item x="66"/>
        <item x="65"/>
        <item x="393"/>
        <item x="620"/>
        <item x="92"/>
        <item x="150"/>
        <item x="530"/>
        <item x="605"/>
        <item x="359"/>
        <item x="242"/>
        <item x="571"/>
        <item x="432"/>
        <item x="649"/>
        <item x="481"/>
        <item x="23"/>
        <item x="619"/>
        <item x="487"/>
        <item x="274"/>
        <item x="404"/>
        <item x="91"/>
        <item x="515"/>
        <item x="627"/>
        <item x="529"/>
        <item x="465"/>
        <item x="283"/>
        <item x="464"/>
        <item x="642"/>
        <item x="348"/>
        <item x="294"/>
        <item x="519"/>
        <item x="125"/>
        <item x="282"/>
        <item x="241"/>
        <item x="273"/>
        <item x="90"/>
        <item x="318"/>
        <item x="560"/>
        <item x="317"/>
        <item x="478"/>
        <item x="272"/>
        <item x="330"/>
        <item x="197"/>
        <item x="124"/>
        <item x="64"/>
        <item x="171"/>
        <item x="271"/>
        <item x="523"/>
        <item x="184"/>
        <item x="270"/>
        <item x="486"/>
        <item x="114"/>
        <item x="316"/>
        <item x="63"/>
        <item x="257"/>
        <item x="22"/>
        <item x="347"/>
        <item x="138"/>
        <item x="578"/>
        <item x="646"/>
        <item x="293"/>
        <item x="439"/>
        <item x="639"/>
        <item x="586"/>
        <item x="43"/>
        <item x="346"/>
        <item x="477"/>
        <item x="508"/>
        <item x="196"/>
        <item x="292"/>
        <item x="632"/>
        <item x="392"/>
        <item x="211"/>
        <item x="447"/>
        <item x="137"/>
        <item x="403"/>
        <item x="42"/>
        <item x="459"/>
        <item x="589"/>
        <item x="559"/>
        <item x="41"/>
        <item x="648"/>
        <item x="431"/>
        <item x="458"/>
        <item x="585"/>
        <item x="113"/>
        <item x="446"/>
        <item x="614"/>
        <item x="123"/>
        <item x="600"/>
        <item x="136"/>
        <item x="224"/>
        <item x="611"/>
        <item x="170"/>
        <item x="89"/>
        <item x="40"/>
        <item x="122"/>
        <item x="62"/>
        <item x="493"/>
        <item x="438"/>
        <item x="135"/>
        <item x="626"/>
        <item x="169"/>
        <item x="39"/>
        <item x="112"/>
        <item x="445"/>
        <item x="604"/>
        <item x="507"/>
        <item x="134"/>
        <item x="315"/>
        <item x="168"/>
        <item x="444"/>
        <item x="210"/>
        <item x="426"/>
        <item x="528"/>
        <item x="599"/>
        <item x="269"/>
        <item x="618"/>
        <item x="582"/>
        <item x="281"/>
        <item x="391"/>
        <item x="554"/>
        <item x="268"/>
        <item x="183"/>
        <item x="514"/>
        <item x="476"/>
        <item x="490"/>
        <item x="367"/>
        <item x="402"/>
        <item x="390"/>
        <item x="506"/>
        <item x="21"/>
        <item x="335"/>
        <item x="38"/>
        <item x="240"/>
        <item x="256"/>
        <item x="513"/>
        <item x="378"/>
        <item x="167"/>
        <item x="111"/>
        <item x="389"/>
        <item x="443"/>
        <item x="239"/>
        <item x="463"/>
        <item x="567"/>
        <item x="575"/>
        <item x="314"/>
        <item x="37"/>
        <item x="558"/>
        <item x="291"/>
        <item x="581"/>
        <item x="110"/>
        <item x="377"/>
        <item x="313"/>
        <item x="522"/>
        <item x="401"/>
        <item x="88"/>
        <item x="414"/>
        <item x="133"/>
        <item x="425"/>
        <item x="20"/>
        <item x="638"/>
        <item x="209"/>
        <item x="345"/>
        <item x="238"/>
        <item x="424"/>
        <item x="598"/>
        <item x="551"/>
        <item x="166"/>
        <item x="195"/>
        <item x="505"/>
        <item x="19"/>
        <item x="366"/>
        <item x="132"/>
        <item x="305"/>
        <item x="36"/>
        <item x="208"/>
        <item x="365"/>
        <item x="423"/>
        <item x="182"/>
        <item x="121"/>
        <item x="497"/>
        <item x="290"/>
        <item x="207"/>
        <item x="661"/>
        <item x="206"/>
        <item x="474"/>
        <item x="205"/>
        <item x="334"/>
        <item x="518"/>
        <item x="280"/>
        <item x="546"/>
        <item x="597"/>
        <item x="223"/>
        <item x="617"/>
        <item x="35"/>
        <item x="473"/>
        <item x="237"/>
        <item x="279"/>
        <item x="181"/>
        <item x="34"/>
        <item x="222"/>
        <item x="625"/>
        <item x="87"/>
        <item x="251"/>
        <item x="180"/>
        <item x="580"/>
        <item x="631"/>
        <item x="344"/>
        <item x="120"/>
        <item x="437"/>
        <item x="149"/>
        <item x="413"/>
        <item x="33"/>
        <item x="32"/>
        <item x="545"/>
        <item x="570"/>
        <item x="535"/>
        <item x="499"/>
        <item x="436"/>
        <item x="364"/>
        <item x="165"/>
        <item x="289"/>
        <item x="624"/>
        <item x="288"/>
        <item x="629"/>
        <item x="422"/>
        <item x="553"/>
        <item x="653"/>
        <item x="660"/>
        <item x="329"/>
        <item x="109"/>
        <item x="18"/>
        <item x="86"/>
        <item x="421"/>
        <item x="376"/>
        <item x="343"/>
        <item x="521"/>
        <item x="557"/>
        <item x="375"/>
        <item x="304"/>
        <item x="328"/>
        <item x="148"/>
        <item x="85"/>
        <item x="164"/>
        <item x="569"/>
        <item x="278"/>
        <item x="562"/>
        <item x="236"/>
        <item x="327"/>
        <item x="194"/>
        <item x="235"/>
        <item x="412"/>
        <item x="527"/>
        <item x="61"/>
        <item x="119"/>
        <item x="277"/>
        <item x="221"/>
        <item x="652"/>
        <item x="131"/>
        <item x="374"/>
        <item x="326"/>
        <item x="544"/>
        <item x="17"/>
        <item x="480"/>
        <item x="84"/>
        <item x="204"/>
        <item x="234"/>
        <item x="420"/>
        <item x="577"/>
        <item x="108"/>
        <item x="163"/>
        <item x="342"/>
        <item x="373"/>
        <item x="606"/>
        <item x="203"/>
        <item x="400"/>
        <item x="442"/>
        <item x="162"/>
        <item x="107"/>
        <item x="504"/>
        <item x="543"/>
        <item x="193"/>
        <item x="472"/>
        <item x="16"/>
        <item x="358"/>
        <item x="250"/>
        <item x="647"/>
        <item x="60"/>
        <item x="623"/>
        <item x="325"/>
        <item x="59"/>
        <item x="628"/>
        <item x="15"/>
        <item x="454"/>
        <item x="388"/>
        <item x="179"/>
        <item x="202"/>
        <item x="249"/>
        <item x="161"/>
        <item x="496"/>
        <item x="160"/>
        <item x="636"/>
        <item x="534"/>
        <item x="610"/>
        <item x="147"/>
        <item x="542"/>
        <item x="233"/>
        <item x="512"/>
        <item x="303"/>
        <item x="566"/>
        <item x="357"/>
        <item x="118"/>
        <item x="372"/>
        <item x="526"/>
        <item x="356"/>
        <item x="573"/>
        <item x="363"/>
        <item x="267"/>
        <item x="588"/>
        <item x="419"/>
        <item x="550"/>
        <item x="568"/>
        <item x="58"/>
        <item x="453"/>
        <item x="117"/>
        <item x="220"/>
        <item x="57"/>
        <item x="485"/>
        <item x="248"/>
        <item x="106"/>
        <item x="387"/>
        <item x="14"/>
        <item x="399"/>
        <item x="492"/>
        <item x="622"/>
        <item x="452"/>
        <item x="398"/>
        <item x="541"/>
        <item x="105"/>
        <item x="219"/>
        <item x="56"/>
        <item x="201"/>
        <item x="457"/>
        <item x="130"/>
        <item x="255"/>
        <item x="451"/>
        <item x="656"/>
        <item x="104"/>
        <item x="254"/>
        <item x="83"/>
        <item x="520"/>
        <item x="192"/>
        <item x="159"/>
        <item x="200"/>
        <item x="13"/>
        <item x="103"/>
        <item x="418"/>
        <item x="31"/>
        <item x="287"/>
        <item x="146"/>
        <item x="82"/>
        <item x="81"/>
        <item x="584"/>
        <item x="603"/>
        <item x="12"/>
        <item x="80"/>
        <item x="540"/>
        <item x="312"/>
        <item x="411"/>
        <item x="218"/>
        <item x="199"/>
        <item x="517"/>
        <item x="556"/>
        <item x="302"/>
        <item x="595"/>
        <item x="217"/>
        <item x="232"/>
        <item x="30"/>
        <item x="266"/>
        <item x="511"/>
        <item x="371"/>
        <item x="450"/>
        <item x="525"/>
        <item x="158"/>
        <item x="102"/>
        <item x="79"/>
        <item x="645"/>
        <item x="362"/>
        <item x="572"/>
        <item x="609"/>
        <item x="484"/>
        <item x="101"/>
        <item x="55"/>
        <item x="78"/>
        <item x="386"/>
        <item x="430"/>
        <item x="355"/>
        <item x="191"/>
        <item x="592"/>
        <item x="190"/>
        <item x="231"/>
        <item x="100"/>
        <item x="311"/>
        <item x="157"/>
        <item x="301"/>
        <item x="635"/>
        <item x="462"/>
        <item x="471"/>
        <item x="613"/>
        <item x="156"/>
        <item x="385"/>
        <item x="410"/>
        <item x="11"/>
        <item x="354"/>
        <item x="10"/>
        <item x="655"/>
        <item x="286"/>
        <item x="54"/>
        <item x="178"/>
        <item x="435"/>
        <item x="265"/>
        <item x="99"/>
        <item x="230"/>
        <item x="634"/>
        <item x="641"/>
        <item x="491"/>
        <item x="216"/>
        <item x="651"/>
        <item x="300"/>
        <item x="434"/>
        <item x="643"/>
        <item x="353"/>
        <item x="9"/>
        <item x="533"/>
        <item x="352"/>
        <item x="370"/>
        <item x="470"/>
        <item x="53"/>
        <item x="616"/>
        <item x="145"/>
        <item x="644"/>
        <item x="384"/>
        <item x="576"/>
        <item x="461"/>
        <item x="351"/>
        <item x="503"/>
        <item x="8"/>
        <item x="524"/>
        <item x="495"/>
        <item x="341"/>
        <item x="177"/>
        <item x="489"/>
        <item x="7"/>
        <item x="350"/>
        <item x="532"/>
        <item x="176"/>
        <item x="397"/>
        <item x="155"/>
        <item x="310"/>
        <item x="175"/>
        <item x="340"/>
        <item x="77"/>
        <item x="6"/>
        <item x="174"/>
        <item x="531"/>
        <item x="602"/>
        <item x="383"/>
        <item x="52"/>
        <item x="51"/>
        <item x="339"/>
        <item x="324"/>
        <item x="76"/>
        <item x="309"/>
        <item x="129"/>
        <item x="189"/>
        <item x="417"/>
        <item x="264"/>
        <item x="409"/>
        <item x="198"/>
        <item x="299"/>
        <item x="555"/>
        <item x="338"/>
        <item x="608"/>
        <item x="247"/>
        <item x="154"/>
        <item x="502"/>
        <item x="116"/>
        <item x="285"/>
        <item x="498"/>
        <item x="75"/>
        <item x="229"/>
        <item x="298"/>
        <item x="276"/>
        <item x="153"/>
        <item x="50"/>
        <item x="246"/>
        <item x="49"/>
        <item x="640"/>
        <item x="441"/>
        <item x="416"/>
        <item x="74"/>
        <item x="621"/>
        <item x="333"/>
        <item x="601"/>
        <item x="449"/>
        <item x="5"/>
        <item x="188"/>
        <item x="152"/>
        <item x="253"/>
        <item x="128"/>
        <item x="475"/>
        <item x="98"/>
        <item x="396"/>
        <item x="337"/>
        <item x="591"/>
        <item x="633"/>
        <item x="115"/>
        <item x="48"/>
        <item x="173"/>
        <item x="127"/>
        <item x="187"/>
        <item x="395"/>
        <item x="263"/>
        <item x="456"/>
        <item x="215"/>
        <item x="323"/>
        <item x="332"/>
        <item x="4"/>
        <item x="408"/>
        <item x="262"/>
        <item x="29"/>
        <item x="322"/>
        <item x="261"/>
        <item x="73"/>
        <item x="245"/>
        <item x="469"/>
        <item x="284"/>
        <item x="186"/>
        <item x="565"/>
        <item x="228"/>
        <item x="97"/>
        <item x="594"/>
        <item x="607"/>
        <item x="440"/>
        <item x="483"/>
        <item x="650"/>
        <item x="28"/>
        <item x="47"/>
        <item x="382"/>
        <item x="331"/>
        <item x="144"/>
        <item x="381"/>
        <item x="468"/>
        <item x="549"/>
        <item x="564"/>
        <item x="244"/>
        <item x="361"/>
        <item x="275"/>
        <item x="596"/>
        <item x="548"/>
        <item x="3"/>
        <item x="46"/>
        <item x="2"/>
        <item x="321"/>
        <item x="482"/>
        <item x="96"/>
        <item x="172"/>
        <item x="467"/>
        <item x="369"/>
        <item x="95"/>
        <item x="539"/>
        <item x="547"/>
        <item x="494"/>
        <item x="501"/>
        <item x="72"/>
        <item x="297"/>
        <item x="27"/>
        <item x="26"/>
        <item x="510"/>
        <item x="336"/>
        <item x="552"/>
        <item x="260"/>
        <item x="659"/>
        <item x="407"/>
        <item x="538"/>
        <item x="394"/>
        <item x="563"/>
        <item x="561"/>
        <item x="406"/>
        <item x="509"/>
        <item x="488"/>
        <item x="1"/>
        <item x="0"/>
        <item x="296"/>
        <item x="214"/>
        <item x="227"/>
        <item x="349"/>
        <item x="590"/>
        <item x="143"/>
        <item x="405"/>
        <item x="537"/>
        <item x="71"/>
        <item x="516"/>
        <item x="448"/>
        <item x="612"/>
        <item x="25"/>
        <item t="default"/>
      </items>
    </pivotField>
    <pivotField numFmtId="1" showAll="0"/>
    <pivotField dataField="1" showAll="0"/>
    <pivotField showAll="0"/>
    <pivotField showAll="0">
      <items count="9">
        <item x="3"/>
        <item x="1"/>
        <item x="4"/>
        <item x="5"/>
        <item x="7"/>
        <item x="6"/>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2">
    <i>
      <x v="1"/>
    </i>
    <i>
      <x v="2"/>
    </i>
    <i>
      <x v="3"/>
    </i>
    <i>
      <x v="4"/>
    </i>
    <i>
      <x v="5"/>
    </i>
    <i>
      <x v="6"/>
    </i>
    <i>
      <x v="7"/>
    </i>
    <i>
      <x v="8"/>
    </i>
    <i>
      <x v="9"/>
    </i>
    <i>
      <x v="10"/>
    </i>
    <i>
      <x v="11"/>
    </i>
    <i t="grand">
      <x/>
    </i>
  </rowItems>
  <colItems count="1">
    <i/>
  </colItems>
  <dataFields count="1">
    <dataField name="Sum of NumWebPurchases" fld="8" baseField="0" baseItem="0"/>
  </dataFields>
  <chartFormats count="4">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3" count="1" selected="0">
            <x v="7"/>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C14027-5FD5-4195-A115-5C7A77FAC9E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7:N46" firstHeaderRow="1" firstDataRow="1" firstDataCol="1"/>
  <pivotFields count="14">
    <pivotField numFmtId="1" showAll="0"/>
    <pivotField showAll="0">
      <items count="6">
        <item x="2"/>
        <item x="4"/>
        <item x="0"/>
        <item x="3"/>
        <item x="1"/>
        <item t="default"/>
      </items>
    </pivotField>
    <pivotField axis="axisRow" showAll="0">
      <items count="9">
        <item x="7"/>
        <item x="6"/>
        <item x="0"/>
        <item x="2"/>
        <item x="1"/>
        <item x="3"/>
        <item x="4"/>
        <item x="5"/>
        <item t="default"/>
      </items>
    </pivotField>
    <pivotField numFmtId="1" showAll="0"/>
    <pivotField showAll="0"/>
    <pivotField showAll="0"/>
    <pivotField numFmtId="14" showAll="0">
      <items count="664">
        <item x="615"/>
        <item x="466"/>
        <item x="308"/>
        <item x="70"/>
        <item x="185"/>
        <item x="637"/>
        <item x="587"/>
        <item x="213"/>
        <item x="433"/>
        <item x="226"/>
        <item x="243"/>
        <item x="658"/>
        <item x="69"/>
        <item x="320"/>
        <item x="68"/>
        <item x="429"/>
        <item x="654"/>
        <item x="259"/>
        <item x="142"/>
        <item x="360"/>
        <item x="380"/>
        <item x="460"/>
        <item x="593"/>
        <item x="225"/>
        <item x="583"/>
        <item x="500"/>
        <item x="428"/>
        <item x="94"/>
        <item x="455"/>
        <item x="479"/>
        <item x="579"/>
        <item x="307"/>
        <item x="319"/>
        <item x="662"/>
        <item x="536"/>
        <item x="93"/>
        <item x="574"/>
        <item x="141"/>
        <item x="415"/>
        <item x="67"/>
        <item x="427"/>
        <item x="140"/>
        <item x="252"/>
        <item x="45"/>
        <item x="151"/>
        <item x="24"/>
        <item x="295"/>
        <item x="44"/>
        <item x="258"/>
        <item x="657"/>
        <item x="368"/>
        <item x="139"/>
        <item x="126"/>
        <item x="306"/>
        <item x="212"/>
        <item x="630"/>
        <item x="379"/>
        <item x="66"/>
        <item x="65"/>
        <item x="393"/>
        <item x="620"/>
        <item x="92"/>
        <item x="150"/>
        <item x="530"/>
        <item x="605"/>
        <item x="359"/>
        <item x="242"/>
        <item x="571"/>
        <item x="432"/>
        <item x="649"/>
        <item x="481"/>
        <item x="23"/>
        <item x="619"/>
        <item x="487"/>
        <item x="274"/>
        <item x="404"/>
        <item x="91"/>
        <item x="515"/>
        <item x="627"/>
        <item x="529"/>
        <item x="465"/>
        <item x="283"/>
        <item x="464"/>
        <item x="642"/>
        <item x="348"/>
        <item x="294"/>
        <item x="519"/>
        <item x="125"/>
        <item x="282"/>
        <item x="241"/>
        <item x="273"/>
        <item x="90"/>
        <item x="318"/>
        <item x="560"/>
        <item x="317"/>
        <item x="478"/>
        <item x="272"/>
        <item x="330"/>
        <item x="197"/>
        <item x="124"/>
        <item x="64"/>
        <item x="171"/>
        <item x="271"/>
        <item x="523"/>
        <item x="184"/>
        <item x="270"/>
        <item x="486"/>
        <item x="114"/>
        <item x="316"/>
        <item x="63"/>
        <item x="257"/>
        <item x="22"/>
        <item x="347"/>
        <item x="138"/>
        <item x="578"/>
        <item x="646"/>
        <item x="293"/>
        <item x="439"/>
        <item x="639"/>
        <item x="586"/>
        <item x="43"/>
        <item x="346"/>
        <item x="477"/>
        <item x="508"/>
        <item x="196"/>
        <item x="292"/>
        <item x="632"/>
        <item x="392"/>
        <item x="211"/>
        <item x="447"/>
        <item x="137"/>
        <item x="403"/>
        <item x="42"/>
        <item x="459"/>
        <item x="589"/>
        <item x="559"/>
        <item x="41"/>
        <item x="648"/>
        <item x="431"/>
        <item x="458"/>
        <item x="585"/>
        <item x="113"/>
        <item x="446"/>
        <item x="614"/>
        <item x="123"/>
        <item x="600"/>
        <item x="136"/>
        <item x="224"/>
        <item x="611"/>
        <item x="170"/>
        <item x="89"/>
        <item x="40"/>
        <item x="122"/>
        <item x="62"/>
        <item x="493"/>
        <item x="438"/>
        <item x="135"/>
        <item x="626"/>
        <item x="169"/>
        <item x="39"/>
        <item x="112"/>
        <item x="445"/>
        <item x="604"/>
        <item x="507"/>
        <item x="134"/>
        <item x="315"/>
        <item x="168"/>
        <item x="444"/>
        <item x="210"/>
        <item x="426"/>
        <item x="528"/>
        <item x="599"/>
        <item x="269"/>
        <item x="618"/>
        <item x="582"/>
        <item x="281"/>
        <item x="391"/>
        <item x="554"/>
        <item x="268"/>
        <item x="183"/>
        <item x="514"/>
        <item x="476"/>
        <item x="490"/>
        <item x="367"/>
        <item x="402"/>
        <item x="390"/>
        <item x="506"/>
        <item x="21"/>
        <item x="335"/>
        <item x="38"/>
        <item x="240"/>
        <item x="256"/>
        <item x="513"/>
        <item x="378"/>
        <item x="167"/>
        <item x="111"/>
        <item x="389"/>
        <item x="443"/>
        <item x="239"/>
        <item x="463"/>
        <item x="567"/>
        <item x="575"/>
        <item x="314"/>
        <item x="37"/>
        <item x="558"/>
        <item x="291"/>
        <item x="581"/>
        <item x="110"/>
        <item x="377"/>
        <item x="313"/>
        <item x="522"/>
        <item x="401"/>
        <item x="88"/>
        <item x="414"/>
        <item x="133"/>
        <item x="425"/>
        <item x="20"/>
        <item x="638"/>
        <item x="209"/>
        <item x="345"/>
        <item x="238"/>
        <item x="424"/>
        <item x="598"/>
        <item x="551"/>
        <item x="166"/>
        <item x="195"/>
        <item x="505"/>
        <item x="19"/>
        <item x="366"/>
        <item x="132"/>
        <item x="305"/>
        <item x="36"/>
        <item x="208"/>
        <item x="365"/>
        <item x="423"/>
        <item x="182"/>
        <item x="121"/>
        <item x="497"/>
        <item x="290"/>
        <item x="207"/>
        <item x="661"/>
        <item x="206"/>
        <item x="474"/>
        <item x="205"/>
        <item x="334"/>
        <item x="518"/>
        <item x="280"/>
        <item x="546"/>
        <item x="597"/>
        <item x="223"/>
        <item x="617"/>
        <item x="35"/>
        <item x="473"/>
        <item x="237"/>
        <item x="279"/>
        <item x="181"/>
        <item x="34"/>
        <item x="222"/>
        <item x="625"/>
        <item x="87"/>
        <item x="251"/>
        <item x="180"/>
        <item x="580"/>
        <item x="631"/>
        <item x="344"/>
        <item x="120"/>
        <item x="437"/>
        <item x="149"/>
        <item x="413"/>
        <item x="33"/>
        <item x="32"/>
        <item x="545"/>
        <item x="570"/>
        <item x="535"/>
        <item x="499"/>
        <item x="436"/>
        <item x="364"/>
        <item x="165"/>
        <item x="289"/>
        <item x="624"/>
        <item x="288"/>
        <item x="629"/>
        <item x="422"/>
        <item x="553"/>
        <item x="653"/>
        <item x="660"/>
        <item x="329"/>
        <item x="109"/>
        <item x="18"/>
        <item x="86"/>
        <item x="421"/>
        <item x="376"/>
        <item x="343"/>
        <item x="521"/>
        <item x="557"/>
        <item x="375"/>
        <item x="304"/>
        <item x="328"/>
        <item x="148"/>
        <item x="85"/>
        <item x="164"/>
        <item x="569"/>
        <item x="278"/>
        <item x="562"/>
        <item x="236"/>
        <item x="327"/>
        <item x="194"/>
        <item x="235"/>
        <item x="412"/>
        <item x="527"/>
        <item x="61"/>
        <item x="119"/>
        <item x="277"/>
        <item x="221"/>
        <item x="652"/>
        <item x="131"/>
        <item x="374"/>
        <item x="326"/>
        <item x="544"/>
        <item x="17"/>
        <item x="480"/>
        <item x="84"/>
        <item x="204"/>
        <item x="234"/>
        <item x="420"/>
        <item x="577"/>
        <item x="108"/>
        <item x="163"/>
        <item x="342"/>
        <item x="373"/>
        <item x="606"/>
        <item x="203"/>
        <item x="400"/>
        <item x="442"/>
        <item x="162"/>
        <item x="107"/>
        <item x="504"/>
        <item x="543"/>
        <item x="193"/>
        <item x="472"/>
        <item x="16"/>
        <item x="358"/>
        <item x="250"/>
        <item x="647"/>
        <item x="60"/>
        <item x="623"/>
        <item x="325"/>
        <item x="59"/>
        <item x="628"/>
        <item x="15"/>
        <item x="454"/>
        <item x="388"/>
        <item x="179"/>
        <item x="202"/>
        <item x="249"/>
        <item x="161"/>
        <item x="496"/>
        <item x="160"/>
        <item x="636"/>
        <item x="534"/>
        <item x="610"/>
        <item x="147"/>
        <item x="542"/>
        <item x="233"/>
        <item x="512"/>
        <item x="303"/>
        <item x="566"/>
        <item x="357"/>
        <item x="118"/>
        <item x="372"/>
        <item x="526"/>
        <item x="356"/>
        <item x="573"/>
        <item x="363"/>
        <item x="267"/>
        <item x="588"/>
        <item x="419"/>
        <item x="550"/>
        <item x="568"/>
        <item x="58"/>
        <item x="453"/>
        <item x="117"/>
        <item x="220"/>
        <item x="57"/>
        <item x="485"/>
        <item x="248"/>
        <item x="106"/>
        <item x="387"/>
        <item x="14"/>
        <item x="399"/>
        <item x="492"/>
        <item x="622"/>
        <item x="452"/>
        <item x="398"/>
        <item x="541"/>
        <item x="105"/>
        <item x="219"/>
        <item x="56"/>
        <item x="201"/>
        <item x="457"/>
        <item x="130"/>
        <item x="255"/>
        <item x="451"/>
        <item x="656"/>
        <item x="104"/>
        <item x="254"/>
        <item x="83"/>
        <item x="520"/>
        <item x="192"/>
        <item x="159"/>
        <item x="200"/>
        <item x="13"/>
        <item x="103"/>
        <item x="418"/>
        <item x="31"/>
        <item x="287"/>
        <item x="146"/>
        <item x="82"/>
        <item x="81"/>
        <item x="584"/>
        <item x="603"/>
        <item x="12"/>
        <item x="80"/>
        <item x="540"/>
        <item x="312"/>
        <item x="411"/>
        <item x="218"/>
        <item x="199"/>
        <item x="517"/>
        <item x="556"/>
        <item x="302"/>
        <item x="595"/>
        <item x="217"/>
        <item x="232"/>
        <item x="30"/>
        <item x="266"/>
        <item x="511"/>
        <item x="371"/>
        <item x="450"/>
        <item x="525"/>
        <item x="158"/>
        <item x="102"/>
        <item x="79"/>
        <item x="645"/>
        <item x="362"/>
        <item x="572"/>
        <item x="609"/>
        <item x="484"/>
        <item x="101"/>
        <item x="55"/>
        <item x="78"/>
        <item x="386"/>
        <item x="430"/>
        <item x="355"/>
        <item x="191"/>
        <item x="592"/>
        <item x="190"/>
        <item x="231"/>
        <item x="100"/>
        <item x="311"/>
        <item x="157"/>
        <item x="301"/>
        <item x="635"/>
        <item x="462"/>
        <item x="471"/>
        <item x="613"/>
        <item x="156"/>
        <item x="385"/>
        <item x="410"/>
        <item x="11"/>
        <item x="354"/>
        <item x="10"/>
        <item x="655"/>
        <item x="286"/>
        <item x="54"/>
        <item x="178"/>
        <item x="435"/>
        <item x="265"/>
        <item x="99"/>
        <item x="230"/>
        <item x="634"/>
        <item x="641"/>
        <item x="491"/>
        <item x="216"/>
        <item x="651"/>
        <item x="300"/>
        <item x="434"/>
        <item x="643"/>
        <item x="353"/>
        <item x="9"/>
        <item x="533"/>
        <item x="352"/>
        <item x="370"/>
        <item x="470"/>
        <item x="53"/>
        <item x="616"/>
        <item x="145"/>
        <item x="644"/>
        <item x="384"/>
        <item x="576"/>
        <item x="461"/>
        <item x="351"/>
        <item x="503"/>
        <item x="8"/>
        <item x="524"/>
        <item x="495"/>
        <item x="341"/>
        <item x="177"/>
        <item x="489"/>
        <item x="7"/>
        <item x="350"/>
        <item x="532"/>
        <item x="176"/>
        <item x="397"/>
        <item x="155"/>
        <item x="310"/>
        <item x="175"/>
        <item x="340"/>
        <item x="77"/>
        <item x="6"/>
        <item x="174"/>
        <item x="531"/>
        <item x="602"/>
        <item x="383"/>
        <item x="52"/>
        <item x="51"/>
        <item x="339"/>
        <item x="324"/>
        <item x="76"/>
        <item x="309"/>
        <item x="129"/>
        <item x="189"/>
        <item x="417"/>
        <item x="264"/>
        <item x="409"/>
        <item x="198"/>
        <item x="299"/>
        <item x="555"/>
        <item x="338"/>
        <item x="608"/>
        <item x="247"/>
        <item x="154"/>
        <item x="502"/>
        <item x="116"/>
        <item x="285"/>
        <item x="498"/>
        <item x="75"/>
        <item x="229"/>
        <item x="298"/>
        <item x="276"/>
        <item x="153"/>
        <item x="50"/>
        <item x="246"/>
        <item x="49"/>
        <item x="640"/>
        <item x="441"/>
        <item x="416"/>
        <item x="74"/>
        <item x="621"/>
        <item x="333"/>
        <item x="601"/>
        <item x="449"/>
        <item x="5"/>
        <item x="188"/>
        <item x="152"/>
        <item x="253"/>
        <item x="128"/>
        <item x="475"/>
        <item x="98"/>
        <item x="396"/>
        <item x="337"/>
        <item x="591"/>
        <item x="633"/>
        <item x="115"/>
        <item x="48"/>
        <item x="173"/>
        <item x="127"/>
        <item x="187"/>
        <item x="395"/>
        <item x="263"/>
        <item x="456"/>
        <item x="215"/>
        <item x="323"/>
        <item x="332"/>
        <item x="4"/>
        <item x="408"/>
        <item x="262"/>
        <item x="29"/>
        <item x="322"/>
        <item x="261"/>
        <item x="73"/>
        <item x="245"/>
        <item x="469"/>
        <item x="284"/>
        <item x="186"/>
        <item x="565"/>
        <item x="228"/>
        <item x="97"/>
        <item x="594"/>
        <item x="607"/>
        <item x="440"/>
        <item x="483"/>
        <item x="650"/>
        <item x="28"/>
        <item x="47"/>
        <item x="382"/>
        <item x="331"/>
        <item x="144"/>
        <item x="381"/>
        <item x="468"/>
        <item x="549"/>
        <item x="564"/>
        <item x="244"/>
        <item x="361"/>
        <item x="275"/>
        <item x="596"/>
        <item x="548"/>
        <item x="3"/>
        <item x="46"/>
        <item x="2"/>
        <item x="321"/>
        <item x="482"/>
        <item x="96"/>
        <item x="172"/>
        <item x="467"/>
        <item x="369"/>
        <item x="95"/>
        <item x="539"/>
        <item x="547"/>
        <item x="494"/>
        <item x="501"/>
        <item x="72"/>
        <item x="297"/>
        <item x="27"/>
        <item x="26"/>
        <item x="510"/>
        <item x="336"/>
        <item x="552"/>
        <item x="260"/>
        <item x="659"/>
        <item x="407"/>
        <item x="538"/>
        <item x="394"/>
        <item x="563"/>
        <item x="561"/>
        <item x="406"/>
        <item x="509"/>
        <item x="488"/>
        <item x="1"/>
        <item x="0"/>
        <item x="296"/>
        <item x="214"/>
        <item x="227"/>
        <item x="349"/>
        <item x="590"/>
        <item x="143"/>
        <item x="405"/>
        <item x="537"/>
        <item x="71"/>
        <item x="516"/>
        <item x="448"/>
        <item x="612"/>
        <item x="25"/>
        <item t="default"/>
      </items>
    </pivotField>
    <pivotField numFmtId="1" showAll="0"/>
    <pivotField dataField="1" showAll="0"/>
    <pivotField showAll="0"/>
    <pivotField showAll="0">
      <items count="9">
        <item x="3"/>
        <item x="1"/>
        <item x="4"/>
        <item x="5"/>
        <item x="7"/>
        <item x="6"/>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9">
    <i>
      <x/>
    </i>
    <i>
      <x v="1"/>
    </i>
    <i>
      <x v="2"/>
    </i>
    <i>
      <x v="3"/>
    </i>
    <i>
      <x v="4"/>
    </i>
    <i>
      <x v="5"/>
    </i>
    <i>
      <x v="6"/>
    </i>
    <i>
      <x v="7"/>
    </i>
    <i t="grand">
      <x/>
    </i>
  </rowItems>
  <colItems count="1">
    <i/>
  </colItems>
  <dataFields count="1">
    <dataField name="Sum of NumWebPurchases" fld="8"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7CDE2F-F88A-432A-BEEF-EF78543BD1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21:N27" firstHeaderRow="1" firstDataRow="1" firstDataCol="1"/>
  <pivotFields count="14">
    <pivotField numFmtId="1" showAll="0"/>
    <pivotField axis="axisRow" showAll="0">
      <items count="6">
        <item x="2"/>
        <item x="4"/>
        <item x="0"/>
        <item x="3"/>
        <item x="1"/>
        <item t="default"/>
      </items>
    </pivotField>
    <pivotField showAll="0">
      <items count="9">
        <item x="7"/>
        <item x="6"/>
        <item x="0"/>
        <item x="2"/>
        <item x="1"/>
        <item x="3"/>
        <item x="4"/>
        <item x="5"/>
        <item t="default"/>
      </items>
    </pivotField>
    <pivotField numFmtId="1" showAll="0"/>
    <pivotField showAll="0"/>
    <pivotField showAll="0"/>
    <pivotField numFmtId="14" showAll="0">
      <items count="664">
        <item x="615"/>
        <item x="466"/>
        <item x="308"/>
        <item x="70"/>
        <item x="185"/>
        <item x="637"/>
        <item x="587"/>
        <item x="213"/>
        <item x="433"/>
        <item x="226"/>
        <item x="243"/>
        <item x="658"/>
        <item x="69"/>
        <item x="320"/>
        <item x="68"/>
        <item x="429"/>
        <item x="654"/>
        <item x="259"/>
        <item x="142"/>
        <item x="360"/>
        <item x="380"/>
        <item x="460"/>
        <item x="593"/>
        <item x="225"/>
        <item x="583"/>
        <item x="500"/>
        <item x="428"/>
        <item x="94"/>
        <item x="455"/>
        <item x="479"/>
        <item x="579"/>
        <item x="307"/>
        <item x="319"/>
        <item x="662"/>
        <item x="536"/>
        <item x="93"/>
        <item x="574"/>
        <item x="141"/>
        <item x="415"/>
        <item x="67"/>
        <item x="427"/>
        <item x="140"/>
        <item x="252"/>
        <item x="45"/>
        <item x="151"/>
        <item x="24"/>
        <item x="295"/>
        <item x="44"/>
        <item x="258"/>
        <item x="657"/>
        <item x="368"/>
        <item x="139"/>
        <item x="126"/>
        <item x="306"/>
        <item x="212"/>
        <item x="630"/>
        <item x="379"/>
        <item x="66"/>
        <item x="65"/>
        <item x="393"/>
        <item x="620"/>
        <item x="92"/>
        <item x="150"/>
        <item x="530"/>
        <item x="605"/>
        <item x="359"/>
        <item x="242"/>
        <item x="571"/>
        <item x="432"/>
        <item x="649"/>
        <item x="481"/>
        <item x="23"/>
        <item x="619"/>
        <item x="487"/>
        <item x="274"/>
        <item x="404"/>
        <item x="91"/>
        <item x="515"/>
        <item x="627"/>
        <item x="529"/>
        <item x="465"/>
        <item x="283"/>
        <item x="464"/>
        <item x="642"/>
        <item x="348"/>
        <item x="294"/>
        <item x="519"/>
        <item x="125"/>
        <item x="282"/>
        <item x="241"/>
        <item x="273"/>
        <item x="90"/>
        <item x="318"/>
        <item x="560"/>
        <item x="317"/>
        <item x="478"/>
        <item x="272"/>
        <item x="330"/>
        <item x="197"/>
        <item x="124"/>
        <item x="64"/>
        <item x="171"/>
        <item x="271"/>
        <item x="523"/>
        <item x="184"/>
        <item x="270"/>
        <item x="486"/>
        <item x="114"/>
        <item x="316"/>
        <item x="63"/>
        <item x="257"/>
        <item x="22"/>
        <item x="347"/>
        <item x="138"/>
        <item x="578"/>
        <item x="646"/>
        <item x="293"/>
        <item x="439"/>
        <item x="639"/>
        <item x="586"/>
        <item x="43"/>
        <item x="346"/>
        <item x="477"/>
        <item x="508"/>
        <item x="196"/>
        <item x="292"/>
        <item x="632"/>
        <item x="392"/>
        <item x="211"/>
        <item x="447"/>
        <item x="137"/>
        <item x="403"/>
        <item x="42"/>
        <item x="459"/>
        <item x="589"/>
        <item x="559"/>
        <item x="41"/>
        <item x="648"/>
        <item x="431"/>
        <item x="458"/>
        <item x="585"/>
        <item x="113"/>
        <item x="446"/>
        <item x="614"/>
        <item x="123"/>
        <item x="600"/>
        <item x="136"/>
        <item x="224"/>
        <item x="611"/>
        <item x="170"/>
        <item x="89"/>
        <item x="40"/>
        <item x="122"/>
        <item x="62"/>
        <item x="493"/>
        <item x="438"/>
        <item x="135"/>
        <item x="626"/>
        <item x="169"/>
        <item x="39"/>
        <item x="112"/>
        <item x="445"/>
        <item x="604"/>
        <item x="507"/>
        <item x="134"/>
        <item x="315"/>
        <item x="168"/>
        <item x="444"/>
        <item x="210"/>
        <item x="426"/>
        <item x="528"/>
        <item x="599"/>
        <item x="269"/>
        <item x="618"/>
        <item x="582"/>
        <item x="281"/>
        <item x="391"/>
        <item x="554"/>
        <item x="268"/>
        <item x="183"/>
        <item x="514"/>
        <item x="476"/>
        <item x="490"/>
        <item x="367"/>
        <item x="402"/>
        <item x="390"/>
        <item x="506"/>
        <item x="21"/>
        <item x="335"/>
        <item x="38"/>
        <item x="240"/>
        <item x="256"/>
        <item x="513"/>
        <item x="378"/>
        <item x="167"/>
        <item x="111"/>
        <item x="389"/>
        <item x="443"/>
        <item x="239"/>
        <item x="463"/>
        <item x="567"/>
        <item x="575"/>
        <item x="314"/>
        <item x="37"/>
        <item x="558"/>
        <item x="291"/>
        <item x="581"/>
        <item x="110"/>
        <item x="377"/>
        <item x="313"/>
        <item x="522"/>
        <item x="401"/>
        <item x="88"/>
        <item x="414"/>
        <item x="133"/>
        <item x="425"/>
        <item x="20"/>
        <item x="638"/>
        <item x="209"/>
        <item x="345"/>
        <item x="238"/>
        <item x="424"/>
        <item x="598"/>
        <item x="551"/>
        <item x="166"/>
        <item x="195"/>
        <item x="505"/>
        <item x="19"/>
        <item x="366"/>
        <item x="132"/>
        <item x="305"/>
        <item x="36"/>
        <item x="208"/>
        <item x="365"/>
        <item x="423"/>
        <item x="182"/>
        <item x="121"/>
        <item x="497"/>
        <item x="290"/>
        <item x="207"/>
        <item x="661"/>
        <item x="206"/>
        <item x="474"/>
        <item x="205"/>
        <item x="334"/>
        <item x="518"/>
        <item x="280"/>
        <item x="546"/>
        <item x="597"/>
        <item x="223"/>
        <item x="617"/>
        <item x="35"/>
        <item x="473"/>
        <item x="237"/>
        <item x="279"/>
        <item x="181"/>
        <item x="34"/>
        <item x="222"/>
        <item x="625"/>
        <item x="87"/>
        <item x="251"/>
        <item x="180"/>
        <item x="580"/>
        <item x="631"/>
        <item x="344"/>
        <item x="120"/>
        <item x="437"/>
        <item x="149"/>
        <item x="413"/>
        <item x="33"/>
        <item x="32"/>
        <item x="545"/>
        <item x="570"/>
        <item x="535"/>
        <item x="499"/>
        <item x="436"/>
        <item x="364"/>
        <item x="165"/>
        <item x="289"/>
        <item x="624"/>
        <item x="288"/>
        <item x="629"/>
        <item x="422"/>
        <item x="553"/>
        <item x="653"/>
        <item x="660"/>
        <item x="329"/>
        <item x="109"/>
        <item x="18"/>
        <item x="86"/>
        <item x="421"/>
        <item x="376"/>
        <item x="343"/>
        <item x="521"/>
        <item x="557"/>
        <item x="375"/>
        <item x="304"/>
        <item x="328"/>
        <item x="148"/>
        <item x="85"/>
        <item x="164"/>
        <item x="569"/>
        <item x="278"/>
        <item x="562"/>
        <item x="236"/>
        <item x="327"/>
        <item x="194"/>
        <item x="235"/>
        <item x="412"/>
        <item x="527"/>
        <item x="61"/>
        <item x="119"/>
        <item x="277"/>
        <item x="221"/>
        <item x="652"/>
        <item x="131"/>
        <item x="374"/>
        <item x="326"/>
        <item x="544"/>
        <item x="17"/>
        <item x="480"/>
        <item x="84"/>
        <item x="204"/>
        <item x="234"/>
        <item x="420"/>
        <item x="577"/>
        <item x="108"/>
        <item x="163"/>
        <item x="342"/>
        <item x="373"/>
        <item x="606"/>
        <item x="203"/>
        <item x="400"/>
        <item x="442"/>
        <item x="162"/>
        <item x="107"/>
        <item x="504"/>
        <item x="543"/>
        <item x="193"/>
        <item x="472"/>
        <item x="16"/>
        <item x="358"/>
        <item x="250"/>
        <item x="647"/>
        <item x="60"/>
        <item x="623"/>
        <item x="325"/>
        <item x="59"/>
        <item x="628"/>
        <item x="15"/>
        <item x="454"/>
        <item x="388"/>
        <item x="179"/>
        <item x="202"/>
        <item x="249"/>
        <item x="161"/>
        <item x="496"/>
        <item x="160"/>
        <item x="636"/>
        <item x="534"/>
        <item x="610"/>
        <item x="147"/>
        <item x="542"/>
        <item x="233"/>
        <item x="512"/>
        <item x="303"/>
        <item x="566"/>
        <item x="357"/>
        <item x="118"/>
        <item x="372"/>
        <item x="526"/>
        <item x="356"/>
        <item x="573"/>
        <item x="363"/>
        <item x="267"/>
        <item x="588"/>
        <item x="419"/>
        <item x="550"/>
        <item x="568"/>
        <item x="58"/>
        <item x="453"/>
        <item x="117"/>
        <item x="220"/>
        <item x="57"/>
        <item x="485"/>
        <item x="248"/>
        <item x="106"/>
        <item x="387"/>
        <item x="14"/>
        <item x="399"/>
        <item x="492"/>
        <item x="622"/>
        <item x="452"/>
        <item x="398"/>
        <item x="541"/>
        <item x="105"/>
        <item x="219"/>
        <item x="56"/>
        <item x="201"/>
        <item x="457"/>
        <item x="130"/>
        <item x="255"/>
        <item x="451"/>
        <item x="656"/>
        <item x="104"/>
        <item x="254"/>
        <item x="83"/>
        <item x="520"/>
        <item x="192"/>
        <item x="159"/>
        <item x="200"/>
        <item x="13"/>
        <item x="103"/>
        <item x="418"/>
        <item x="31"/>
        <item x="287"/>
        <item x="146"/>
        <item x="82"/>
        <item x="81"/>
        <item x="584"/>
        <item x="603"/>
        <item x="12"/>
        <item x="80"/>
        <item x="540"/>
        <item x="312"/>
        <item x="411"/>
        <item x="218"/>
        <item x="199"/>
        <item x="517"/>
        <item x="556"/>
        <item x="302"/>
        <item x="595"/>
        <item x="217"/>
        <item x="232"/>
        <item x="30"/>
        <item x="266"/>
        <item x="511"/>
        <item x="371"/>
        <item x="450"/>
        <item x="525"/>
        <item x="158"/>
        <item x="102"/>
        <item x="79"/>
        <item x="645"/>
        <item x="362"/>
        <item x="572"/>
        <item x="609"/>
        <item x="484"/>
        <item x="101"/>
        <item x="55"/>
        <item x="78"/>
        <item x="386"/>
        <item x="430"/>
        <item x="355"/>
        <item x="191"/>
        <item x="592"/>
        <item x="190"/>
        <item x="231"/>
        <item x="100"/>
        <item x="311"/>
        <item x="157"/>
        <item x="301"/>
        <item x="635"/>
        <item x="462"/>
        <item x="471"/>
        <item x="613"/>
        <item x="156"/>
        <item x="385"/>
        <item x="410"/>
        <item x="11"/>
        <item x="354"/>
        <item x="10"/>
        <item x="655"/>
        <item x="286"/>
        <item x="54"/>
        <item x="178"/>
        <item x="435"/>
        <item x="265"/>
        <item x="99"/>
        <item x="230"/>
        <item x="634"/>
        <item x="641"/>
        <item x="491"/>
        <item x="216"/>
        <item x="651"/>
        <item x="300"/>
        <item x="434"/>
        <item x="643"/>
        <item x="353"/>
        <item x="9"/>
        <item x="533"/>
        <item x="352"/>
        <item x="370"/>
        <item x="470"/>
        <item x="53"/>
        <item x="616"/>
        <item x="145"/>
        <item x="644"/>
        <item x="384"/>
        <item x="576"/>
        <item x="461"/>
        <item x="351"/>
        <item x="503"/>
        <item x="8"/>
        <item x="524"/>
        <item x="495"/>
        <item x="341"/>
        <item x="177"/>
        <item x="489"/>
        <item x="7"/>
        <item x="350"/>
        <item x="532"/>
        <item x="176"/>
        <item x="397"/>
        <item x="155"/>
        <item x="310"/>
        <item x="175"/>
        <item x="340"/>
        <item x="77"/>
        <item x="6"/>
        <item x="174"/>
        <item x="531"/>
        <item x="602"/>
        <item x="383"/>
        <item x="52"/>
        <item x="51"/>
        <item x="339"/>
        <item x="324"/>
        <item x="76"/>
        <item x="309"/>
        <item x="129"/>
        <item x="189"/>
        <item x="417"/>
        <item x="264"/>
        <item x="409"/>
        <item x="198"/>
        <item x="299"/>
        <item x="555"/>
        <item x="338"/>
        <item x="608"/>
        <item x="247"/>
        <item x="154"/>
        <item x="502"/>
        <item x="116"/>
        <item x="285"/>
        <item x="498"/>
        <item x="75"/>
        <item x="229"/>
        <item x="298"/>
        <item x="276"/>
        <item x="153"/>
        <item x="50"/>
        <item x="246"/>
        <item x="49"/>
        <item x="640"/>
        <item x="441"/>
        <item x="416"/>
        <item x="74"/>
        <item x="621"/>
        <item x="333"/>
        <item x="601"/>
        <item x="449"/>
        <item x="5"/>
        <item x="188"/>
        <item x="152"/>
        <item x="253"/>
        <item x="128"/>
        <item x="475"/>
        <item x="98"/>
        <item x="396"/>
        <item x="337"/>
        <item x="591"/>
        <item x="633"/>
        <item x="115"/>
        <item x="48"/>
        <item x="173"/>
        <item x="127"/>
        <item x="187"/>
        <item x="395"/>
        <item x="263"/>
        <item x="456"/>
        <item x="215"/>
        <item x="323"/>
        <item x="332"/>
        <item x="4"/>
        <item x="408"/>
        <item x="262"/>
        <item x="29"/>
        <item x="322"/>
        <item x="261"/>
        <item x="73"/>
        <item x="245"/>
        <item x="469"/>
        <item x="284"/>
        <item x="186"/>
        <item x="565"/>
        <item x="228"/>
        <item x="97"/>
        <item x="594"/>
        <item x="607"/>
        <item x="440"/>
        <item x="483"/>
        <item x="650"/>
        <item x="28"/>
        <item x="47"/>
        <item x="382"/>
        <item x="331"/>
        <item x="144"/>
        <item x="381"/>
        <item x="468"/>
        <item x="549"/>
        <item x="564"/>
        <item x="244"/>
        <item x="361"/>
        <item x="275"/>
        <item x="596"/>
        <item x="548"/>
        <item x="3"/>
        <item x="46"/>
        <item x="2"/>
        <item x="321"/>
        <item x="482"/>
        <item x="96"/>
        <item x="172"/>
        <item x="467"/>
        <item x="369"/>
        <item x="95"/>
        <item x="539"/>
        <item x="547"/>
        <item x="494"/>
        <item x="501"/>
        <item x="72"/>
        <item x="297"/>
        <item x="27"/>
        <item x="26"/>
        <item x="510"/>
        <item x="336"/>
        <item x="552"/>
        <item x="260"/>
        <item x="659"/>
        <item x="407"/>
        <item x="538"/>
        <item x="394"/>
        <item x="563"/>
        <item x="561"/>
        <item x="406"/>
        <item x="509"/>
        <item x="488"/>
        <item x="1"/>
        <item x="0"/>
        <item x="296"/>
        <item x="214"/>
        <item x="227"/>
        <item x="349"/>
        <item x="590"/>
        <item x="143"/>
        <item x="405"/>
        <item x="537"/>
        <item x="71"/>
        <item x="516"/>
        <item x="448"/>
        <item x="612"/>
        <item x="25"/>
        <item t="default"/>
      </items>
    </pivotField>
    <pivotField numFmtId="1" showAll="0"/>
    <pivotField dataField="1" showAll="0"/>
    <pivotField showAll="0"/>
    <pivotField showAll="0">
      <items count="9">
        <item x="3"/>
        <item x="1"/>
        <item x="4"/>
        <item x="5"/>
        <item x="7"/>
        <item x="6"/>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Sum of NumWebPurchases" fld="8"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65E317-CD7B-4073-A145-B4C05995C641}"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3:V42" firstHeaderRow="0" firstDataRow="1" firstDataCol="1"/>
  <pivotFields count="14">
    <pivotField showAll="0"/>
    <pivotField numFmtId="1" showAll="0"/>
    <pivotField showAll="0"/>
    <pivotField showAll="0"/>
    <pivotField numFmtId="1" showAll="0"/>
    <pivotField dataField="1" showAll="0"/>
    <pivotField dataField="1" showAll="0"/>
    <pivotField dataField="1" showAll="0"/>
    <pivotField dataField="1" showAll="0"/>
    <pivotField dataField="1" showAll="0"/>
    <pivotField dataField="1" showAll="0"/>
    <pivotField showAll="0"/>
    <pivotField axis="axisRow" showAll="0">
      <items count="9">
        <item x="3"/>
        <item x="1"/>
        <item x="4"/>
        <item x="5"/>
        <item x="7"/>
        <item x="6"/>
        <item x="0"/>
        <item x="2"/>
        <item t="default"/>
      </items>
    </pivotField>
    <pivotField showAll="0"/>
  </pivotFields>
  <rowFields count="1">
    <field x="12"/>
  </rowFields>
  <rowItems count="9">
    <i>
      <x/>
    </i>
    <i>
      <x v="1"/>
    </i>
    <i>
      <x v="2"/>
    </i>
    <i>
      <x v="3"/>
    </i>
    <i>
      <x v="4"/>
    </i>
    <i>
      <x v="5"/>
    </i>
    <i>
      <x v="6"/>
    </i>
    <i>
      <x v="7"/>
    </i>
    <i t="grand">
      <x/>
    </i>
  </rowItems>
  <colFields count="1">
    <field x="-2"/>
  </colFields>
  <colItems count="6">
    <i>
      <x/>
    </i>
    <i i="1">
      <x v="1"/>
    </i>
    <i i="2">
      <x v="2"/>
    </i>
    <i i="3">
      <x v="3"/>
    </i>
    <i i="4">
      <x v="4"/>
    </i>
    <i i="5">
      <x v="5"/>
    </i>
  </colItems>
  <dataFields count="6">
    <dataField name="Sum of AcceptedCmp3" fld="5" baseField="0" baseItem="0"/>
    <dataField name="Sum of Response" fld="10" baseField="0" baseItem="0"/>
    <dataField name="Sum of AcceptedCmp1" fld="8" baseField="0" baseItem="0"/>
    <dataField name="Sum of AcceptedCmp4" fld="6" baseField="0" baseItem="0"/>
    <dataField name="Sum of AcceptedCmp2" fld="9" baseField="0" baseItem="0"/>
    <dataField name="Sum of AcceptedCmp5"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97D3E-F3ED-494F-BA94-F796E3DF676D}"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7:Q14" firstHeaderRow="1" firstDataRow="1" firstDataCol="1"/>
  <pivotFields count="14">
    <pivotField dataField="1" showAll="0"/>
    <pivotField numFmtId="1" showAll="0"/>
    <pivotField showAll="0"/>
    <pivotField showAll="0"/>
    <pivotField numFmtId="1" showAll="0"/>
    <pivotField showAll="0"/>
    <pivotField showAll="0"/>
    <pivotField showAll="0"/>
    <pivotField showAll="0"/>
    <pivotField showAll="0"/>
    <pivotField showAll="0"/>
    <pivotField showAll="0"/>
    <pivotField showAll="0"/>
    <pivotField axis="axisRow" showAll="0">
      <items count="7">
        <item x="2"/>
        <item x="0"/>
        <item x="1"/>
        <item x="3"/>
        <item x="5"/>
        <item x="4"/>
        <item t="default"/>
      </items>
    </pivotField>
  </pivotFields>
  <rowFields count="1">
    <field x="13"/>
  </rowFields>
  <rowItems count="7">
    <i>
      <x/>
    </i>
    <i>
      <x v="1"/>
    </i>
    <i>
      <x v="2"/>
    </i>
    <i>
      <x v="3"/>
    </i>
    <i>
      <x v="4"/>
    </i>
    <i>
      <x v="5"/>
    </i>
    <i t="grand">
      <x/>
    </i>
  </rowItems>
  <colItems count="1">
    <i/>
  </colItems>
  <dataFields count="1">
    <dataField name="Count of ID" fld="0" subtotal="count" baseField="0" baseItem="0"/>
  </dataFields>
  <chartFormats count="1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3" count="1" selected="0">
            <x v="5"/>
          </reference>
        </references>
      </pivotArea>
    </chartFormat>
    <chartFormat chart="4" format="4">
      <pivotArea type="data" outline="0" fieldPosition="0">
        <references count="2">
          <reference field="4294967294" count="1" selected="0">
            <x v="0"/>
          </reference>
          <reference field="13" count="1" selected="0">
            <x v="1"/>
          </reference>
        </references>
      </pivotArea>
    </chartFormat>
    <chartFormat chart="4" format="5">
      <pivotArea type="data" outline="0" fieldPosition="0">
        <references count="2">
          <reference field="4294967294" count="1" selected="0">
            <x v="0"/>
          </reference>
          <reference field="13" count="1" selected="0">
            <x v="2"/>
          </reference>
        </references>
      </pivotArea>
    </chartFormat>
    <chartFormat chart="4" format="6">
      <pivotArea type="data" outline="0" fieldPosition="0">
        <references count="2">
          <reference field="4294967294" count="1" selected="0">
            <x v="0"/>
          </reference>
          <reference field="13" count="1" selected="0">
            <x v="3"/>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4"/>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3" count="1" selected="0">
            <x v="0"/>
          </reference>
        </references>
      </pivotArea>
    </chartFormat>
    <chartFormat chart="6" format="18">
      <pivotArea type="data" outline="0" fieldPosition="0">
        <references count="2">
          <reference field="4294967294" count="1" selected="0">
            <x v="0"/>
          </reference>
          <reference field="13" count="1" selected="0">
            <x v="1"/>
          </reference>
        </references>
      </pivotArea>
    </chartFormat>
    <chartFormat chart="6" format="19">
      <pivotArea type="data" outline="0" fieldPosition="0">
        <references count="2">
          <reference field="4294967294" count="1" selected="0">
            <x v="0"/>
          </reference>
          <reference field="13" count="1" selected="0">
            <x v="2"/>
          </reference>
        </references>
      </pivotArea>
    </chartFormat>
    <chartFormat chart="6" format="20">
      <pivotArea type="data" outline="0" fieldPosition="0">
        <references count="2">
          <reference field="4294967294" count="1" selected="0">
            <x v="0"/>
          </reference>
          <reference field="13" count="1" selected="0">
            <x v="3"/>
          </reference>
        </references>
      </pivotArea>
    </chartFormat>
    <chartFormat chart="6" format="21">
      <pivotArea type="data" outline="0" fieldPosition="0">
        <references count="2">
          <reference field="4294967294" count="1" selected="0">
            <x v="0"/>
          </reference>
          <reference field="13" count="1" selected="0">
            <x v="4"/>
          </reference>
        </references>
      </pivotArea>
    </chartFormat>
    <chartFormat chart="6" format="22">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BEEAC3-D721-4DB9-9143-99A9A62A6DD9}"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63:M69" firstHeaderRow="1" firstDataRow="1" firstDataCol="1"/>
  <pivotFields count="10">
    <pivotField dataField="1" showAll="0"/>
    <pivotField numFmtId="1" showAll="0"/>
    <pivotField numFmtId="1" showAll="0"/>
    <pivotField axis="axisRow" showAll="0">
      <items count="6">
        <item x="2"/>
        <item x="4"/>
        <item x="0"/>
        <item x="3"/>
        <item x="1"/>
        <item t="default"/>
      </items>
    </pivotField>
    <pivotField showAll="0"/>
    <pivotField numFmtId="1" showAll="0"/>
    <pivotField showAll="0"/>
    <pivotField showAll="0"/>
    <pivotField numFmtId="14" showAll="0"/>
    <pivotField showAll="0"/>
  </pivotFields>
  <rowFields count="1">
    <field x="3"/>
  </rowFields>
  <rowItems count="6">
    <i>
      <x/>
    </i>
    <i>
      <x v="1"/>
    </i>
    <i>
      <x v="2"/>
    </i>
    <i>
      <x v="3"/>
    </i>
    <i>
      <x v="4"/>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F784B2-FF67-45C4-B8CC-6BBE645FEAD2}"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L47:M55" firstHeaderRow="1" firstDataRow="1" firstDataCol="1"/>
  <pivotFields count="10">
    <pivotField dataField="1" showAll="0"/>
    <pivotField numFmtId="1" showAll="0"/>
    <pivotField numFmtId="1" showAll="0"/>
    <pivotField showAll="0"/>
    <pivotField showAll="0"/>
    <pivotField axis="axisRow" numFmtId="1" showAll="0">
      <items count="10">
        <item x="0"/>
        <item x="1"/>
        <item x="2"/>
        <item x="3"/>
        <item x="4"/>
        <item x="5"/>
        <item x="6"/>
        <item x="7"/>
        <item x="8"/>
        <item t="default"/>
      </items>
    </pivotField>
    <pivotField showAll="0"/>
    <pivotField showAll="0"/>
    <pivotField numFmtId="14" showAll="0"/>
    <pivotField showAll="0"/>
  </pivotFields>
  <rowFields count="1">
    <field x="5"/>
  </rowFields>
  <rowItems count="8">
    <i>
      <x v="1"/>
    </i>
    <i>
      <x v="2"/>
    </i>
    <i>
      <x v="3"/>
    </i>
    <i>
      <x v="4"/>
    </i>
    <i>
      <x v="5"/>
    </i>
    <i>
      <x v="6"/>
    </i>
    <i>
      <x v="7"/>
    </i>
    <i t="grand">
      <x/>
    </i>
  </rowItems>
  <colItems count="1">
    <i/>
  </colItems>
  <dataFields count="1">
    <dataField name="Count of ID" fld="0" subtotal="count" baseField="0" baseItem="0"/>
  </dataFields>
  <chartFormats count="3">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5" count="1" selected="0">
            <x v="3"/>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7E5FE6-3EE7-4D7F-879C-C384FDC93FD2}"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4:M43" firstHeaderRow="1" firstDataRow="1" firstDataCol="1"/>
  <pivotFields count="10">
    <pivotField dataField="1" showAll="0"/>
    <pivotField numFmtId="1" showAll="0"/>
    <pivotField numFmtId="1" showAll="0"/>
    <pivotField showAll="0"/>
    <pivotField axis="axisRow" showAll="0">
      <items count="9">
        <item x="7"/>
        <item x="6"/>
        <item x="0"/>
        <item x="2"/>
        <item x="1"/>
        <item x="3"/>
        <item x="4"/>
        <item x="5"/>
        <item t="default"/>
      </items>
    </pivotField>
    <pivotField numFmtId="1" showAll="0"/>
    <pivotField showAll="0"/>
    <pivotField showAll="0"/>
    <pivotField numFmtId="14" showAll="0"/>
    <pivotField showAll="0"/>
  </pivotFields>
  <rowFields count="1">
    <field x="4"/>
  </rowFields>
  <rowItems count="9">
    <i>
      <x/>
    </i>
    <i>
      <x v="1"/>
    </i>
    <i>
      <x v="2"/>
    </i>
    <i>
      <x v="3"/>
    </i>
    <i>
      <x v="4"/>
    </i>
    <i>
      <x v="5"/>
    </i>
    <i>
      <x v="6"/>
    </i>
    <i>
      <x v="7"/>
    </i>
    <i t="grand">
      <x/>
    </i>
  </rowItems>
  <colItems count="1">
    <i/>
  </colItems>
  <dataFields count="1">
    <dataField name="Count of ID" fld="0" subtotal="count" baseField="0" baseItem="0"/>
  </dataFields>
  <chartFormats count="4">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4"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858EC6-495C-4F5F-BFE7-B6AB42149C30}"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17:M24" firstHeaderRow="1" firstDataRow="1" firstDataCol="1"/>
  <pivotFields count="10">
    <pivotField dataField="1" showAll="0"/>
    <pivotField numFmtId="1" showAll="0"/>
    <pivotField axis="axisRow" numFmtId="1" showAll="0">
      <items count="9">
        <item x="0"/>
        <item x="1"/>
        <item x="2"/>
        <item x="3"/>
        <item x="4"/>
        <item x="5"/>
        <item x="6"/>
        <item x="7"/>
        <item t="default"/>
      </items>
    </pivotField>
    <pivotField showAll="0"/>
    <pivotField showAll="0"/>
    <pivotField numFmtId="1" showAll="0"/>
    <pivotField showAll="0"/>
    <pivotField showAll="0"/>
    <pivotField numFmtId="14" showAll="0"/>
    <pivotField showAll="0"/>
  </pivotFields>
  <rowFields count="1">
    <field x="2"/>
  </rowFields>
  <rowItems count="7">
    <i>
      <x v="1"/>
    </i>
    <i>
      <x v="2"/>
    </i>
    <i>
      <x v="3"/>
    </i>
    <i>
      <x v="4"/>
    </i>
    <i>
      <x v="5"/>
    </i>
    <i>
      <x v="6"/>
    </i>
    <i t="grand">
      <x/>
    </i>
  </rowItems>
  <colItems count="1">
    <i/>
  </colItems>
  <dataFields count="1">
    <dataField name="Count of ID" fld="0" subtotal="count" baseField="0" baseItem="0"/>
  </dataFields>
  <chartFormats count="14">
    <chartFormat chart="10" format="36" series="1">
      <pivotArea type="data" outline="0" fieldPosition="0">
        <references count="1">
          <reference field="4294967294" count="1" selected="0">
            <x v="0"/>
          </reference>
        </references>
      </pivotArea>
    </chartFormat>
    <chartFormat chart="10" format="37">
      <pivotArea type="data" outline="0" fieldPosition="0">
        <references count="2">
          <reference field="4294967294" count="1" selected="0">
            <x v="0"/>
          </reference>
          <reference field="2" count="1" selected="0">
            <x v="1"/>
          </reference>
        </references>
      </pivotArea>
    </chartFormat>
    <chartFormat chart="10" format="38">
      <pivotArea type="data" outline="0" fieldPosition="0">
        <references count="2">
          <reference field="4294967294" count="1" selected="0">
            <x v="0"/>
          </reference>
          <reference field="2" count="1" selected="0">
            <x v="2"/>
          </reference>
        </references>
      </pivotArea>
    </chartFormat>
    <chartFormat chart="10" format="39">
      <pivotArea type="data" outline="0" fieldPosition="0">
        <references count="2">
          <reference field="4294967294" count="1" selected="0">
            <x v="0"/>
          </reference>
          <reference field="2" count="1" selected="0">
            <x v="3"/>
          </reference>
        </references>
      </pivotArea>
    </chartFormat>
    <chartFormat chart="10" format="40">
      <pivotArea type="data" outline="0" fieldPosition="0">
        <references count="2">
          <reference field="4294967294" count="1" selected="0">
            <x v="0"/>
          </reference>
          <reference field="2" count="1" selected="0">
            <x v="4"/>
          </reference>
        </references>
      </pivotArea>
    </chartFormat>
    <chartFormat chart="10" format="41">
      <pivotArea type="data" outline="0" fieldPosition="0">
        <references count="2">
          <reference field="4294967294" count="1" selected="0">
            <x v="0"/>
          </reference>
          <reference field="2" count="1" selected="0">
            <x v="5"/>
          </reference>
        </references>
      </pivotArea>
    </chartFormat>
    <chartFormat chart="10" format="42">
      <pivotArea type="data" outline="0" fieldPosition="0">
        <references count="2">
          <reference field="4294967294" count="1" selected="0">
            <x v="0"/>
          </reference>
          <reference field="2" count="1" selected="0">
            <x v="6"/>
          </reference>
        </references>
      </pivotArea>
    </chartFormat>
    <chartFormat chart="12" format="50" series="1">
      <pivotArea type="data" outline="0" fieldPosition="0">
        <references count="1">
          <reference field="4294967294" count="1" selected="0">
            <x v="0"/>
          </reference>
        </references>
      </pivotArea>
    </chartFormat>
    <chartFormat chart="12" format="51">
      <pivotArea type="data" outline="0" fieldPosition="0">
        <references count="2">
          <reference field="4294967294" count="1" selected="0">
            <x v="0"/>
          </reference>
          <reference field="2" count="1" selected="0">
            <x v="1"/>
          </reference>
        </references>
      </pivotArea>
    </chartFormat>
    <chartFormat chart="12" format="52">
      <pivotArea type="data" outline="0" fieldPosition="0">
        <references count="2">
          <reference field="4294967294" count="1" selected="0">
            <x v="0"/>
          </reference>
          <reference field="2" count="1" selected="0">
            <x v="2"/>
          </reference>
        </references>
      </pivotArea>
    </chartFormat>
    <chartFormat chart="12" format="53">
      <pivotArea type="data" outline="0" fieldPosition="0">
        <references count="2">
          <reference field="4294967294" count="1" selected="0">
            <x v="0"/>
          </reference>
          <reference field="2" count="1" selected="0">
            <x v="3"/>
          </reference>
        </references>
      </pivotArea>
    </chartFormat>
    <chartFormat chart="12" format="54">
      <pivotArea type="data" outline="0" fieldPosition="0">
        <references count="2">
          <reference field="4294967294" count="1" selected="0">
            <x v="0"/>
          </reference>
          <reference field="2" count="1" selected="0">
            <x v="4"/>
          </reference>
        </references>
      </pivotArea>
    </chartFormat>
    <chartFormat chart="12" format="55">
      <pivotArea type="data" outline="0" fieldPosition="0">
        <references count="2">
          <reference field="4294967294" count="1" selected="0">
            <x v="0"/>
          </reference>
          <reference field="2" count="1" selected="0">
            <x v="5"/>
          </reference>
        </references>
      </pivotArea>
    </chartFormat>
    <chartFormat chart="12" format="56">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912E8E-B211-4E7B-AB54-B5BB7C96A47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L5:M14" firstHeaderRow="1" firstDataRow="1" firstDataCol="1"/>
  <pivotFields count="10">
    <pivotField dataField="1" showAll="0"/>
    <pivotField numFmtId="1" showAll="0"/>
    <pivotField numFmtId="1" showAll="0"/>
    <pivotField showAll="0"/>
    <pivotField showAll="0"/>
    <pivotField numFmtId="1" showAll="0"/>
    <pivotField showAll="0"/>
    <pivotField showAll="0"/>
    <pivotField numFmtId="14" showAll="0"/>
    <pivotField axis="axisRow" showAll="0">
      <items count="9">
        <item x="3"/>
        <item x="1"/>
        <item x="4"/>
        <item x="5"/>
        <item x="7"/>
        <item x="6"/>
        <item x="0"/>
        <item x="2"/>
        <item t="default"/>
      </items>
    </pivotField>
  </pivotFields>
  <rowFields count="1">
    <field x="9"/>
  </rowFields>
  <rowItems count="9">
    <i>
      <x/>
    </i>
    <i>
      <x v="1"/>
    </i>
    <i>
      <x v="2"/>
    </i>
    <i>
      <x v="3"/>
    </i>
    <i>
      <x v="4"/>
    </i>
    <i>
      <x v="5"/>
    </i>
    <i>
      <x v="6"/>
    </i>
    <i>
      <x v="7"/>
    </i>
    <i t="grand">
      <x/>
    </i>
  </rowItems>
  <colItems count="1">
    <i/>
  </colItems>
  <dataFields count="1">
    <dataField name="Count of ID" fld="0" subtotal="count" baseField="0" baseItem="0"/>
  </dataFields>
  <chartFormats count="4">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9" count="1" selected="0">
            <x v="6"/>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FDBED7DA-429A-4F7C-9F14-A45F845A8E98}" sourceName="Education">
  <pivotTables>
    <pivotTable tabId="11" name="PivotTable10"/>
    <pivotTable tabId="11" name="PivotTable11"/>
    <pivotTable tabId="11" name="PivotTable12"/>
    <pivotTable tabId="11" name="PivotTable7"/>
    <pivotTable tabId="11" name="PivotTable8"/>
    <pivotTable tabId="11" name="PivotTable9"/>
  </pivotTables>
  <data>
    <tabular pivotCacheId="984503101">
      <items count="5">
        <i x="2" s="1"/>
        <i x="4" s="1"/>
        <i x="0" s="1"/>
        <i x="3"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4EDFD827-6FE4-4CBA-A36B-C85C3230EBF9}" sourceName="Marital_Status">
  <pivotTables>
    <pivotTable tabId="11" name="PivotTable10"/>
    <pivotTable tabId="11" name="PivotTable11"/>
    <pivotTable tabId="11" name="PivotTable12"/>
    <pivotTable tabId="11" name="PivotTable7"/>
    <pivotTable tabId="11" name="PivotTable8"/>
    <pivotTable tabId="11" name="PivotTable9"/>
  </pivotTables>
  <data>
    <tabular pivotCacheId="984503101">
      <items count="8">
        <i x="7" s="1"/>
        <i x="6" s="1"/>
        <i x="0" s="1"/>
        <i x="2" s="1"/>
        <i x="1" s="1"/>
        <i x="3" s="1"/>
        <i x="4"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80ADBBF-616D-4D58-9786-A9C4702DBFD8}" sourceName="Country">
  <pivotTables>
    <pivotTable tabId="11" name="PivotTable10"/>
    <pivotTable tabId="11" name="PivotTable11"/>
    <pivotTable tabId="11" name="PivotTable12"/>
    <pivotTable tabId="11" name="PivotTable7"/>
    <pivotTable tabId="11" name="PivotTable8"/>
    <pivotTable tabId="11" name="PivotTable9"/>
  </pivotTables>
  <data>
    <tabular pivotCacheId="984503101">
      <items count="8">
        <i x="3" s="1"/>
        <i x="1" s="1"/>
        <i x="4" s="1"/>
        <i x="5" s="1"/>
        <i x="7" s="1"/>
        <i x="6" s="1"/>
        <i x="0"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58E45346-FE8A-45A8-B252-744BFD72A3BF}" cache="Slicer_Education" caption="Education" startItem="2" rowHeight="234950"/>
  <slicer name="Marital_Status" xr10:uid="{371E5F53-8752-4486-B520-C2AD48D089B9}" cache="Slicer_Marital_Status" caption="Marital_Status" rowHeight="234950"/>
  <slicer name="Country" xr10:uid="{589ABC66-56A5-4162-8629-264D64E06E53}"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1" xr10:uid="{C5989CE1-EB1B-48B5-AD1D-8845277DE5B6}" cache="Slicer_Education" caption="Education" startItem="1" rowHeight="234950"/>
  <slicer name="Marital_Status 1" xr10:uid="{DF382783-6117-4CD0-9DB5-FB482A132ECE}" cache="Slicer_Marital_Status" caption="Marital_Status" rowHeight="234950"/>
  <slicer name="Country 1" xr10:uid="{13A29EFE-D86F-4C35-8311-E1B468F82408}"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68113F-75BC-4C35-B8B9-DAF27ABE1EC2}" name="marketing_data" displayName="marketing_data" ref="A5:AB2245" totalsRowShown="0">
  <tableColumns count="28">
    <tableColumn id="1" xr3:uid="{DA16C62E-F32E-47E4-AAD7-78957545E7F2}" name="ID"/>
    <tableColumn id="2" xr3:uid="{17B697C6-FBA2-4F38-82E2-F4406C6E6F8D}" name="Year_Birth" dataDxfId="49"/>
    <tableColumn id="3" xr3:uid="{FFFE7754-D364-4EE9-B6E5-94F6BF121D82}" name="Education"/>
    <tableColumn id="4" xr3:uid="{014F152A-F43B-403C-999E-19C811896B24}" name="Marital_Status"/>
    <tableColumn id="5" xr3:uid="{5F39F01F-7F99-49E8-A59F-95B8768E0C2A}" name=" Income " dataDxfId="48"/>
    <tableColumn id="6" xr3:uid="{582A4AC0-AA9A-4B49-9CDD-CAB37FB90482}" name="Kidhome"/>
    <tableColumn id="7" xr3:uid="{B71D7F64-5539-4F7D-BF0B-F9D7A8ED7ABA}" name="Teenhome"/>
    <tableColumn id="8" xr3:uid="{B0901250-A19B-42AB-8116-577034F1F830}" name="Dt_Customer" dataDxfId="47"/>
    <tableColumn id="9" xr3:uid="{E2E160E6-9CF4-45F7-A467-987565FB5C09}" name="Recency"/>
    <tableColumn id="10" xr3:uid="{754FE178-764E-4248-AD5E-98E1584BAAFB}" name="MntWines"/>
    <tableColumn id="11" xr3:uid="{194DA335-2E45-4F35-ACB9-32CD2DA607FD}" name="MntFruits"/>
    <tableColumn id="12" xr3:uid="{BE7D1572-5D8F-4C6E-B81C-5F039FD0D925}" name="MntMeatProducts"/>
    <tableColumn id="13" xr3:uid="{1DE5FD49-46AE-49B8-A7CC-CD4EBC711122}" name="MntFishProducts"/>
    <tableColumn id="14" xr3:uid="{C86B0688-2718-489E-A0DC-47B9B4E02917}" name="MntSweetProducts"/>
    <tableColumn id="15" xr3:uid="{62CF5A1A-71AD-4B68-824F-D6F3A952AC7A}" name="MntGoldProds"/>
    <tableColumn id="16" xr3:uid="{DAEEB324-DC53-4E6D-BD25-62E492D6FC4B}" name="NumDealsPurchases"/>
    <tableColumn id="17" xr3:uid="{47E3BE0B-C8F2-463D-8701-0A3261A09EA4}" name="NumWebPurchases"/>
    <tableColumn id="18" xr3:uid="{B9FFC13D-CA3A-4BBC-AADA-634248918DE6}" name="NumCatalogPurchases"/>
    <tableColumn id="19" xr3:uid="{9800870A-E167-4FED-A5E9-02D197ADB689}" name="NumStorePurchases"/>
    <tableColumn id="20" xr3:uid="{99895095-6A15-439D-864E-3B2BC9FB52A4}" name="NumWebVisitsMonth"/>
    <tableColumn id="21" xr3:uid="{2A56E83E-4294-4DF3-8E4D-849BCA31BECB}" name="AcceptedCmp3"/>
    <tableColumn id="22" xr3:uid="{98B708CD-266C-4B24-9BDF-48D56502BA1C}" name="AcceptedCmp4"/>
    <tableColumn id="23" xr3:uid="{D2E0552F-8323-4C1E-8264-B93257DB4194}" name="AcceptedCmp5"/>
    <tableColumn id="24" xr3:uid="{5E17B713-77F1-4F1D-9C0B-72B9652DB801}" name="AcceptedCmp1"/>
    <tableColumn id="25" xr3:uid="{C8D14432-6549-484E-8742-1F096469165E}" name="AcceptedCmp2"/>
    <tableColumn id="26" xr3:uid="{BC546D22-4ED0-48FE-AFBC-40AF25EFD11E}" name="Response"/>
    <tableColumn id="27" xr3:uid="{8345DE95-03E4-41BE-9F60-596312D8AE2C}" name="Complain"/>
    <tableColumn id="28" xr3:uid="{3CBE8D94-2B85-410E-96D2-429558C2CA9A}" name="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6A259BD-2FF9-4BEC-876D-ECE9A5D77815}" name="Table3" displayName="Table3" ref="A1:K2228" totalsRowShown="0" headerRowDxfId="46" dataDxfId="44" headerRowBorderDxfId="45" tableBorderDxfId="43" totalsRowBorderDxfId="42">
  <autoFilter ref="A1:K2228" xr:uid="{C6A259BD-2FF9-4BEC-876D-ECE9A5D77815}"/>
  <tableColumns count="11">
    <tableColumn id="1" xr3:uid="{0D1F6366-6430-4BAE-9DED-FA8C4495017A}" name="Year_Birth" dataDxfId="41"/>
    <tableColumn id="2" xr3:uid="{323D3D32-6751-4F47-ABF5-8EB0EBF09E19}" name="Education" dataDxfId="40"/>
    <tableColumn id="3" xr3:uid="{91848AFF-82E0-48FD-9C86-170706E3534D}" name="Marital_Status" dataDxfId="39"/>
    <tableColumn id="4" xr3:uid="{B571838D-866B-4FC0-81CE-3EFFDFB6C1F5}" name=" Income " dataDxfId="38"/>
    <tableColumn id="5" xr3:uid="{224603BC-3CAD-4940-BF15-14034173F0E9}" name="Kidhome" dataDxfId="37"/>
    <tableColumn id="6" xr3:uid="{4318D406-312A-4879-A38B-FA773A3AF926}" name="Teenhome" dataDxfId="36"/>
    <tableColumn id="7" xr3:uid="{1CA67488-80E7-473A-9209-881FCA295323}" name="Dt_Customer" dataDxfId="35"/>
    <tableColumn id="8" xr3:uid="{695A306B-756A-4536-9760-AC970772D73B}" name="Age" dataDxfId="34">
      <calculatedColumnFormula>YEAR(G2)-A2</calculatedColumnFormula>
    </tableColumn>
    <tableColumn id="9" xr3:uid="{D365A123-F986-48B9-A7C8-7E3BAB6D081E}" name="NumWebPurchases" dataDxfId="33"/>
    <tableColumn id="10" xr3:uid="{8DB4E002-02D0-4258-8099-30E046A666C8}" name="NumWebVisitsMonth" dataDxfId="32"/>
    <tableColumn id="11" xr3:uid="{358FDC90-9DAB-4F89-A22A-A396617CD5C5}" name="Country" dataDxfId="3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71C3BD-5CCF-4069-BB0D-B51BEEE3F95D}" name="Table4" displayName="Table4" ref="A3:N2230" totalsRowShown="0" headerRowDxfId="30" dataDxfId="29" tableBorderDxfId="28">
  <autoFilter ref="A3:N2230" xr:uid="{A771C3BD-5CCF-4069-BB0D-B51BEEE3F95D}"/>
  <tableColumns count="14">
    <tableColumn id="1" xr3:uid="{A7D0AD0F-BBEA-4026-A85A-F9567AF33121}" name="ID" dataDxfId="27"/>
    <tableColumn id="2" xr3:uid="{D2CEEB05-CE15-4597-B61C-6BBD12B10BFE}" name="Year_Birth" dataDxfId="26"/>
    <tableColumn id="3" xr3:uid="{3497BB82-EB1B-479F-8418-E9F6382CF921}" name="Education" dataDxfId="25"/>
    <tableColumn id="4" xr3:uid="{F6087FC4-BDF5-4BC6-9C8A-DAB4C20C517D}" name="Marital_Status" dataDxfId="24"/>
    <tableColumn id="5" xr3:uid="{D896586F-7053-41F5-BB70-45BAAB1C1E68}" name=" Income " dataDxfId="23"/>
    <tableColumn id="6" xr3:uid="{3729F306-0C60-47DB-A20E-715F80CDB38F}" name="AcceptedCmp3" dataDxfId="22"/>
    <tableColumn id="7" xr3:uid="{81AD51C4-A98A-4B61-BE07-319FC8A5580B}" name="AcceptedCmp4" dataDxfId="21"/>
    <tableColumn id="8" xr3:uid="{F05EB856-AB77-4042-B2EB-8E4DAA6B5C28}" name="AcceptedCmp5" dataDxfId="20"/>
    <tableColumn id="9" xr3:uid="{E68B2BDE-830C-4C53-8ADD-3C328CEACACC}" name="AcceptedCmp1" dataDxfId="19"/>
    <tableColumn id="10" xr3:uid="{B0C6A0CE-3FF3-466A-B41C-CBECCFE4A4B5}" name="AcceptedCmp2" dataDxfId="18"/>
    <tableColumn id="11" xr3:uid="{2C900E33-FEE9-456A-9523-E4C03297F2A9}" name="Response" dataDxfId="17"/>
    <tableColumn id="12" xr3:uid="{37E21BD0-4482-4C17-853C-1C8455080D67}" name="Complain" dataDxfId="16"/>
    <tableColumn id="13" xr3:uid="{40AA0B90-07E0-4A27-9B53-CA56EFF33E48}" name="Country" dataDxfId="15"/>
    <tableColumn id="14" xr3:uid="{D72CF84F-0AC1-435A-82B0-22E7B7911B66}" name="total camaccpt">
      <calculatedColumnFormula>SUM(F4:K4)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4F1061B-5A52-4F07-939F-3F0CB5F1FA4B}" name="Table6" displayName="Table6" ref="P18:Q24" totalsRowShown="0">
  <autoFilter ref="P18:Q24" xr:uid="{84F1061B-5A52-4F07-939F-3F0CB5F1FA4B}"/>
  <tableColumns count="2">
    <tableColumn id="1" xr3:uid="{F6D8B333-B088-4929-9E20-37C19043704F}" name="Campaign"/>
    <tableColumn id="2" xr3:uid="{F00CD030-1B9B-460C-9FF1-C2B4E150BD40}" name="No of accepted response"/>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3C9214-3670-4B62-BCF3-C630480B91B4}" name="Table7" displayName="Table7" ref="A1:J2228" totalsRowShown="0" headerRowDxfId="14" dataDxfId="12" headerRowBorderDxfId="13" tableBorderDxfId="11" totalsRowBorderDxfId="10">
  <autoFilter ref="A1:J2228" xr:uid="{AA3C9214-3670-4B62-BCF3-C630480B91B4}"/>
  <tableColumns count="10">
    <tableColumn id="1" xr3:uid="{7263732D-B881-49E4-AD63-3B1FDF06FBA3}" name="ID" dataDxfId="9"/>
    <tableColumn id="2" xr3:uid="{8661315A-22BE-49B6-A663-227892A9F74D}" name="Year_Birth" dataDxfId="8"/>
    <tableColumn id="10" xr3:uid="{B352A98E-7AC6-493D-B56C-C185A8B1FB3C}" name="Age" dataDxfId="7">
      <calculatedColumnFormula>YEAR(Table7[[#This Row],[Dt_Customer]])-Table7[[#This Row],[Year_Birth]]</calculatedColumnFormula>
    </tableColumn>
    <tableColumn id="3" xr3:uid="{0A7E6C28-EB03-4D77-B339-E67A6032694B}" name="Education" dataDxfId="6"/>
    <tableColumn id="4" xr3:uid="{B6876A20-D6CA-445F-9F37-25C9ECCF48CA}" name="Marital_Status" dataDxfId="5"/>
    <tableColumn id="5" xr3:uid="{425ED8FF-4F33-45A9-86D7-F28DE50A47CF}" name=" Income " dataDxfId="4"/>
    <tableColumn id="6" xr3:uid="{EC41D421-A5A8-4A71-B893-9DE04AD57B48}" name="Kidhome" dataDxfId="3"/>
    <tableColumn id="7" xr3:uid="{D7375393-A185-49E3-B957-ADAE91E9B443}" name="Teenhome" dataDxfId="2"/>
    <tableColumn id="8" xr3:uid="{70434989-27D4-4E01-8422-37DED351235B}" name="Dt_Customer" dataDxfId="1"/>
    <tableColumn id="9" xr3:uid="{DB83C7EC-F89A-4F6F-9D68-43C9A91F94BD}" name="Count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table" Target="../tables/table5.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3D100-B628-4571-8F49-A31DB5245424}">
  <dimension ref="A1:B29"/>
  <sheetViews>
    <sheetView workbookViewId="0"/>
  </sheetViews>
  <sheetFormatPr defaultColWidth="9" defaultRowHeight="14.4" x14ac:dyDescent="0.3"/>
  <cols>
    <col min="1" max="1" width="19.44140625" bestFit="1" customWidth="1"/>
    <col min="2" max="2" width="55.5546875" bestFit="1" customWidth="1"/>
  </cols>
  <sheetData>
    <row r="1" spans="1:2" x14ac:dyDescent="0.3">
      <c r="A1" t="s">
        <v>49</v>
      </c>
      <c r="B1" t="s">
        <v>50</v>
      </c>
    </row>
    <row r="2" spans="1:2" x14ac:dyDescent="0.3">
      <c r="A2" t="s">
        <v>0</v>
      </c>
      <c r="B2" t="s">
        <v>51</v>
      </c>
    </row>
    <row r="3" spans="1:2" x14ac:dyDescent="0.3">
      <c r="A3" t="s">
        <v>1</v>
      </c>
      <c r="B3" t="s">
        <v>52</v>
      </c>
    </row>
    <row r="4" spans="1:2" x14ac:dyDescent="0.3">
      <c r="A4" t="s">
        <v>2</v>
      </c>
      <c r="B4" t="s">
        <v>53</v>
      </c>
    </row>
    <row r="5" spans="1:2" x14ac:dyDescent="0.3">
      <c r="A5" t="s">
        <v>3</v>
      </c>
      <c r="B5" t="s">
        <v>54</v>
      </c>
    </row>
    <row r="6" spans="1:2" x14ac:dyDescent="0.3">
      <c r="A6" t="s">
        <v>55</v>
      </c>
      <c r="B6" t="s">
        <v>56</v>
      </c>
    </row>
    <row r="7" spans="1:2" x14ac:dyDescent="0.3">
      <c r="A7" t="s">
        <v>5</v>
      </c>
      <c r="B7" t="s">
        <v>57</v>
      </c>
    </row>
    <row r="8" spans="1:2" x14ac:dyDescent="0.3">
      <c r="A8" t="s">
        <v>6</v>
      </c>
      <c r="B8" t="s">
        <v>58</v>
      </c>
    </row>
    <row r="9" spans="1:2" x14ac:dyDescent="0.3">
      <c r="A9" t="s">
        <v>7</v>
      </c>
      <c r="B9" t="s">
        <v>59</v>
      </c>
    </row>
    <row r="10" spans="1:2" x14ac:dyDescent="0.3">
      <c r="A10" t="s">
        <v>8</v>
      </c>
      <c r="B10" t="s">
        <v>60</v>
      </c>
    </row>
    <row r="11" spans="1:2" x14ac:dyDescent="0.3">
      <c r="A11" t="s">
        <v>9</v>
      </c>
      <c r="B11" t="s">
        <v>61</v>
      </c>
    </row>
    <row r="12" spans="1:2" x14ac:dyDescent="0.3">
      <c r="A12" t="s">
        <v>10</v>
      </c>
      <c r="B12" t="s">
        <v>62</v>
      </c>
    </row>
    <row r="13" spans="1:2" x14ac:dyDescent="0.3">
      <c r="A13" t="s">
        <v>11</v>
      </c>
      <c r="B13" t="s">
        <v>63</v>
      </c>
    </row>
    <row r="14" spans="1:2" x14ac:dyDescent="0.3">
      <c r="A14" t="s">
        <v>12</v>
      </c>
      <c r="B14" t="s">
        <v>64</v>
      </c>
    </row>
    <row r="15" spans="1:2" x14ac:dyDescent="0.3">
      <c r="A15" t="s">
        <v>13</v>
      </c>
      <c r="B15" t="s">
        <v>65</v>
      </c>
    </row>
    <row r="16" spans="1:2" x14ac:dyDescent="0.3">
      <c r="A16" t="s">
        <v>14</v>
      </c>
      <c r="B16" t="s">
        <v>66</v>
      </c>
    </row>
    <row r="17" spans="1:2" x14ac:dyDescent="0.3">
      <c r="A17" t="s">
        <v>15</v>
      </c>
      <c r="B17" t="s">
        <v>67</v>
      </c>
    </row>
    <row r="18" spans="1:2" x14ac:dyDescent="0.3">
      <c r="A18" t="s">
        <v>16</v>
      </c>
      <c r="B18" t="s">
        <v>68</v>
      </c>
    </row>
    <row r="19" spans="1:2" x14ac:dyDescent="0.3">
      <c r="A19" t="s">
        <v>17</v>
      </c>
      <c r="B19" t="s">
        <v>69</v>
      </c>
    </row>
    <row r="20" spans="1:2" x14ac:dyDescent="0.3">
      <c r="A20" t="s">
        <v>18</v>
      </c>
      <c r="B20" t="s">
        <v>70</v>
      </c>
    </row>
    <row r="21" spans="1:2" x14ac:dyDescent="0.3">
      <c r="A21" t="s">
        <v>19</v>
      </c>
      <c r="B21" t="s">
        <v>71</v>
      </c>
    </row>
    <row r="22" spans="1:2" x14ac:dyDescent="0.3">
      <c r="A22" t="s">
        <v>20</v>
      </c>
      <c r="B22" t="s">
        <v>72</v>
      </c>
    </row>
    <row r="23" spans="1:2" x14ac:dyDescent="0.3">
      <c r="A23" t="s">
        <v>21</v>
      </c>
      <c r="B23" t="s">
        <v>73</v>
      </c>
    </row>
    <row r="24" spans="1:2" x14ac:dyDescent="0.3">
      <c r="A24" t="s">
        <v>22</v>
      </c>
      <c r="B24" t="s">
        <v>74</v>
      </c>
    </row>
    <row r="25" spans="1:2" x14ac:dyDescent="0.3">
      <c r="A25" t="s">
        <v>23</v>
      </c>
      <c r="B25" t="s">
        <v>75</v>
      </c>
    </row>
    <row r="26" spans="1:2" x14ac:dyDescent="0.3">
      <c r="A26" t="s">
        <v>24</v>
      </c>
      <c r="B26" t="s">
        <v>76</v>
      </c>
    </row>
    <row r="27" spans="1:2" x14ac:dyDescent="0.3">
      <c r="A27" t="s">
        <v>25</v>
      </c>
      <c r="B27" t="s">
        <v>77</v>
      </c>
    </row>
    <row r="28" spans="1:2" x14ac:dyDescent="0.3">
      <c r="A28" t="s">
        <v>26</v>
      </c>
      <c r="B28" t="s">
        <v>78</v>
      </c>
    </row>
    <row r="29" spans="1:2" x14ac:dyDescent="0.3">
      <c r="A29" t="s">
        <v>27</v>
      </c>
      <c r="B29" t="s">
        <v>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C2939-4AA0-425D-ACCA-A78A5867FE2A}">
  <sheetPr filterMode="1"/>
  <dimension ref="A1:AB2245"/>
  <sheetViews>
    <sheetView workbookViewId="0"/>
  </sheetViews>
  <sheetFormatPr defaultRowHeight="14.4" x14ac:dyDescent="0.3"/>
  <cols>
    <col min="1" max="1" width="6" bestFit="1" customWidth="1"/>
    <col min="2" max="2" width="11.5546875" customWidth="1"/>
    <col min="3" max="3" width="11.33203125" customWidth="1"/>
    <col min="4" max="4" width="15.109375" customWidth="1"/>
    <col min="5" max="5" width="10.109375" customWidth="1"/>
    <col min="6" max="6" width="10.44140625" customWidth="1"/>
    <col min="7" max="7" width="11.88671875" customWidth="1"/>
    <col min="8" max="8" width="13.88671875" customWidth="1"/>
    <col min="9" max="9" width="9.88671875" customWidth="1"/>
    <col min="10" max="10" width="11.5546875" customWidth="1"/>
    <col min="11" max="11" width="11" customWidth="1"/>
    <col min="12" max="12" width="18.33203125" customWidth="1"/>
    <col min="13" max="13" width="17.109375" customWidth="1"/>
    <col min="14" max="14" width="19" customWidth="1"/>
    <col min="15" max="15" width="15.109375" customWidth="1"/>
    <col min="16" max="16" width="19.88671875" customWidth="1"/>
    <col min="17" max="17" width="19.33203125" customWidth="1"/>
    <col min="18" max="18" width="21.77734375" customWidth="1"/>
    <col min="19" max="19" width="19.88671875" customWidth="1"/>
    <col min="20" max="20" width="21" customWidth="1"/>
    <col min="21" max="25" width="15.6640625" customWidth="1"/>
    <col min="26" max="27" width="10.88671875" customWidth="1"/>
    <col min="28" max="28" width="11" bestFit="1" customWidth="1"/>
  </cols>
  <sheetData>
    <row r="1" spans="1:28"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4" t="s">
        <v>27</v>
      </c>
    </row>
    <row r="2" spans="1:28" x14ac:dyDescent="0.3">
      <c r="B2" s="6" t="s">
        <v>84</v>
      </c>
      <c r="E2" s="5" t="s">
        <v>85</v>
      </c>
    </row>
    <row r="5" spans="1:28" x14ac:dyDescent="0.3">
      <c r="A5" t="s">
        <v>0</v>
      </c>
      <c r="B5" t="s">
        <v>1</v>
      </c>
      <c r="C5" t="s">
        <v>2</v>
      </c>
      <c r="D5" t="s">
        <v>3</v>
      </c>
      <c r="E5" t="s">
        <v>4</v>
      </c>
      <c r="F5" t="s">
        <v>5</v>
      </c>
      <c r="G5" t="s">
        <v>6</v>
      </c>
      <c r="H5" t="s">
        <v>7</v>
      </c>
      <c r="I5" t="s">
        <v>8</v>
      </c>
      <c r="J5" t="s">
        <v>9</v>
      </c>
      <c r="K5" t="s">
        <v>10</v>
      </c>
      <c r="L5" t="s">
        <v>11</v>
      </c>
      <c r="M5" t="s">
        <v>12</v>
      </c>
      <c r="N5" t="s">
        <v>13</v>
      </c>
      <c r="O5" t="s">
        <v>14</v>
      </c>
      <c r="P5" t="s">
        <v>15</v>
      </c>
      <c r="Q5" t="s">
        <v>16</v>
      </c>
      <c r="R5" t="s">
        <v>17</v>
      </c>
      <c r="S5" t="s">
        <v>18</v>
      </c>
      <c r="T5" t="s">
        <v>19</v>
      </c>
      <c r="U5" t="s">
        <v>20</v>
      </c>
      <c r="V5" t="s">
        <v>21</v>
      </c>
      <c r="W5" t="s">
        <v>22</v>
      </c>
      <c r="X5" t="s">
        <v>23</v>
      </c>
      <c r="Y5" t="s">
        <v>24</v>
      </c>
      <c r="Z5" t="s">
        <v>25</v>
      </c>
      <c r="AA5" t="s">
        <v>26</v>
      </c>
      <c r="AB5" t="s">
        <v>27</v>
      </c>
    </row>
    <row r="6" spans="1:28" x14ac:dyDescent="0.3">
      <c r="A6">
        <v>1826</v>
      </c>
      <c r="B6" s="6">
        <v>1970</v>
      </c>
      <c r="C6" t="s">
        <v>28</v>
      </c>
      <c r="D6" t="s">
        <v>29</v>
      </c>
      <c r="E6" s="6">
        <v>84835</v>
      </c>
      <c r="F6">
        <v>0</v>
      </c>
      <c r="G6">
        <v>0</v>
      </c>
      <c r="H6" s="1">
        <v>41806</v>
      </c>
      <c r="I6">
        <v>0</v>
      </c>
      <c r="J6">
        <v>189</v>
      </c>
      <c r="K6">
        <v>104</v>
      </c>
      <c r="L6">
        <v>379</v>
      </c>
      <c r="M6">
        <v>111</v>
      </c>
      <c r="N6">
        <v>189</v>
      </c>
      <c r="O6">
        <v>218</v>
      </c>
      <c r="P6">
        <v>1</v>
      </c>
      <c r="Q6">
        <v>4</v>
      </c>
      <c r="R6">
        <v>4</v>
      </c>
      <c r="S6">
        <v>6</v>
      </c>
      <c r="T6">
        <v>1</v>
      </c>
      <c r="U6">
        <v>0</v>
      </c>
      <c r="V6">
        <v>0</v>
      </c>
      <c r="W6">
        <v>0</v>
      </c>
      <c r="X6">
        <v>0</v>
      </c>
      <c r="Y6">
        <v>0</v>
      </c>
      <c r="Z6">
        <v>1</v>
      </c>
      <c r="AA6">
        <v>0</v>
      </c>
      <c r="AB6" t="s">
        <v>30</v>
      </c>
    </row>
    <row r="7" spans="1:28" x14ac:dyDescent="0.3">
      <c r="A7">
        <v>1</v>
      </c>
      <c r="B7" s="6">
        <v>1961</v>
      </c>
      <c r="C7" t="s">
        <v>28</v>
      </c>
      <c r="D7" t="s">
        <v>31</v>
      </c>
      <c r="E7" s="6">
        <v>57091</v>
      </c>
      <c r="F7">
        <v>0</v>
      </c>
      <c r="G7">
        <v>0</v>
      </c>
      <c r="H7" s="1">
        <v>41805</v>
      </c>
      <c r="I7">
        <v>0</v>
      </c>
      <c r="J7">
        <v>464</v>
      </c>
      <c r="K7">
        <v>5</v>
      </c>
      <c r="L7">
        <v>64</v>
      </c>
      <c r="M7">
        <v>7</v>
      </c>
      <c r="N7">
        <v>0</v>
      </c>
      <c r="O7">
        <v>37</v>
      </c>
      <c r="P7">
        <v>1</v>
      </c>
      <c r="Q7">
        <v>7</v>
      </c>
      <c r="R7">
        <v>3</v>
      </c>
      <c r="S7">
        <v>7</v>
      </c>
      <c r="T7">
        <v>5</v>
      </c>
      <c r="U7">
        <v>0</v>
      </c>
      <c r="V7">
        <v>0</v>
      </c>
      <c r="W7">
        <v>0</v>
      </c>
      <c r="X7">
        <v>0</v>
      </c>
      <c r="Y7">
        <v>1</v>
      </c>
      <c r="Z7">
        <v>1</v>
      </c>
      <c r="AA7">
        <v>0</v>
      </c>
      <c r="AB7" t="s">
        <v>32</v>
      </c>
    </row>
    <row r="8" spans="1:28" x14ac:dyDescent="0.3">
      <c r="A8">
        <v>10476</v>
      </c>
      <c r="B8" s="6">
        <v>1958</v>
      </c>
      <c r="C8" t="s">
        <v>28</v>
      </c>
      <c r="D8" t="s">
        <v>33</v>
      </c>
      <c r="E8" s="6">
        <v>67267</v>
      </c>
      <c r="F8">
        <v>0</v>
      </c>
      <c r="G8">
        <v>1</v>
      </c>
      <c r="H8" s="1">
        <v>41772</v>
      </c>
      <c r="I8">
        <v>0</v>
      </c>
      <c r="J8">
        <v>134</v>
      </c>
      <c r="K8">
        <v>11</v>
      </c>
      <c r="L8">
        <v>59</v>
      </c>
      <c r="M8">
        <v>15</v>
      </c>
      <c r="N8">
        <v>2</v>
      </c>
      <c r="O8">
        <v>30</v>
      </c>
      <c r="P8">
        <v>1</v>
      </c>
      <c r="Q8">
        <v>3</v>
      </c>
      <c r="R8">
        <v>2</v>
      </c>
      <c r="S8">
        <v>5</v>
      </c>
      <c r="T8">
        <v>2</v>
      </c>
      <c r="U8">
        <v>0</v>
      </c>
      <c r="V8">
        <v>0</v>
      </c>
      <c r="W8">
        <v>0</v>
      </c>
      <c r="X8">
        <v>0</v>
      </c>
      <c r="Y8">
        <v>0</v>
      </c>
      <c r="Z8">
        <v>0</v>
      </c>
      <c r="AA8">
        <v>0</v>
      </c>
      <c r="AB8" t="s">
        <v>34</v>
      </c>
    </row>
    <row r="9" spans="1:28" x14ac:dyDescent="0.3">
      <c r="A9">
        <v>1386</v>
      </c>
      <c r="B9" s="6">
        <v>1967</v>
      </c>
      <c r="C9" t="s">
        <v>28</v>
      </c>
      <c r="D9" t="s">
        <v>35</v>
      </c>
      <c r="E9" s="6">
        <v>32474</v>
      </c>
      <c r="F9">
        <v>1</v>
      </c>
      <c r="G9">
        <v>1</v>
      </c>
      <c r="H9" s="1">
        <v>41770</v>
      </c>
      <c r="I9">
        <v>0</v>
      </c>
      <c r="J9">
        <v>10</v>
      </c>
      <c r="K9">
        <v>0</v>
      </c>
      <c r="L9">
        <v>1</v>
      </c>
      <c r="M9">
        <v>0</v>
      </c>
      <c r="N9">
        <v>0</v>
      </c>
      <c r="O9">
        <v>0</v>
      </c>
      <c r="P9">
        <v>1</v>
      </c>
      <c r="Q9">
        <v>1</v>
      </c>
      <c r="R9">
        <v>0</v>
      </c>
      <c r="S9">
        <v>2</v>
      </c>
      <c r="T9">
        <v>7</v>
      </c>
      <c r="U9">
        <v>0</v>
      </c>
      <c r="V9">
        <v>0</v>
      </c>
      <c r="W9">
        <v>0</v>
      </c>
      <c r="X9">
        <v>0</v>
      </c>
      <c r="Y9">
        <v>0</v>
      </c>
      <c r="Z9">
        <v>0</v>
      </c>
      <c r="AA9">
        <v>0</v>
      </c>
      <c r="AB9" t="s">
        <v>36</v>
      </c>
    </row>
    <row r="10" spans="1:28" x14ac:dyDescent="0.3">
      <c r="A10">
        <v>5371</v>
      </c>
      <c r="B10" s="6">
        <v>1989</v>
      </c>
      <c r="C10" t="s">
        <v>28</v>
      </c>
      <c r="D10" t="s">
        <v>31</v>
      </c>
      <c r="E10" s="6">
        <v>21474</v>
      </c>
      <c r="F10">
        <v>1</v>
      </c>
      <c r="G10">
        <v>0</v>
      </c>
      <c r="H10" s="1">
        <v>41737</v>
      </c>
      <c r="I10">
        <v>0</v>
      </c>
      <c r="J10">
        <v>6</v>
      </c>
      <c r="K10">
        <v>26</v>
      </c>
      <c r="L10">
        <v>24</v>
      </c>
      <c r="M10">
        <v>11</v>
      </c>
      <c r="N10">
        <v>0</v>
      </c>
      <c r="O10">
        <v>34</v>
      </c>
      <c r="P10">
        <v>2</v>
      </c>
      <c r="Q10">
        <v>3</v>
      </c>
      <c r="R10">
        <v>1</v>
      </c>
      <c r="S10">
        <v>2</v>
      </c>
      <c r="T10">
        <v>7</v>
      </c>
      <c r="U10">
        <v>1</v>
      </c>
      <c r="V10">
        <v>0</v>
      </c>
      <c r="W10">
        <v>0</v>
      </c>
      <c r="X10">
        <v>0</v>
      </c>
      <c r="Y10">
        <v>0</v>
      </c>
      <c r="Z10">
        <v>1</v>
      </c>
      <c r="AA10">
        <v>0</v>
      </c>
      <c r="AB10" t="s">
        <v>30</v>
      </c>
    </row>
    <row r="11" spans="1:28" x14ac:dyDescent="0.3">
      <c r="A11">
        <v>7348</v>
      </c>
      <c r="B11" s="6">
        <v>1958</v>
      </c>
      <c r="C11" t="s">
        <v>37</v>
      </c>
      <c r="D11" t="s">
        <v>31</v>
      </c>
      <c r="E11" s="6">
        <v>71691</v>
      </c>
      <c r="F11">
        <v>0</v>
      </c>
      <c r="G11">
        <v>0</v>
      </c>
      <c r="H11" s="1">
        <v>41715</v>
      </c>
      <c r="I11">
        <v>0</v>
      </c>
      <c r="J11">
        <v>336</v>
      </c>
      <c r="K11">
        <v>130</v>
      </c>
      <c r="L11">
        <v>411</v>
      </c>
      <c r="M11">
        <v>240</v>
      </c>
      <c r="N11">
        <v>32</v>
      </c>
      <c r="O11">
        <v>43</v>
      </c>
      <c r="P11">
        <v>1</v>
      </c>
      <c r="Q11">
        <v>4</v>
      </c>
      <c r="R11">
        <v>7</v>
      </c>
      <c r="S11">
        <v>5</v>
      </c>
      <c r="T11">
        <v>2</v>
      </c>
      <c r="U11">
        <v>0</v>
      </c>
      <c r="V11">
        <v>0</v>
      </c>
      <c r="W11">
        <v>0</v>
      </c>
      <c r="X11">
        <v>0</v>
      </c>
      <c r="Y11">
        <v>0</v>
      </c>
      <c r="Z11">
        <v>1</v>
      </c>
      <c r="AA11">
        <v>0</v>
      </c>
      <c r="AB11" t="s">
        <v>30</v>
      </c>
    </row>
    <row r="12" spans="1:28" x14ac:dyDescent="0.3">
      <c r="A12">
        <v>4073</v>
      </c>
      <c r="B12" s="6">
        <v>1954</v>
      </c>
      <c r="C12" t="s">
        <v>38</v>
      </c>
      <c r="D12" t="s">
        <v>33</v>
      </c>
      <c r="E12" s="6">
        <v>63564</v>
      </c>
      <c r="F12">
        <v>0</v>
      </c>
      <c r="G12">
        <v>0</v>
      </c>
      <c r="H12" s="1">
        <v>41668</v>
      </c>
      <c r="I12">
        <v>0</v>
      </c>
      <c r="J12">
        <v>769</v>
      </c>
      <c r="K12">
        <v>80</v>
      </c>
      <c r="L12">
        <v>252</v>
      </c>
      <c r="M12">
        <v>15</v>
      </c>
      <c r="N12">
        <v>34</v>
      </c>
      <c r="O12">
        <v>65</v>
      </c>
      <c r="P12">
        <v>1</v>
      </c>
      <c r="Q12">
        <v>10</v>
      </c>
      <c r="R12">
        <v>10</v>
      </c>
      <c r="S12">
        <v>7</v>
      </c>
      <c r="T12">
        <v>6</v>
      </c>
      <c r="U12">
        <v>1</v>
      </c>
      <c r="V12">
        <v>0</v>
      </c>
      <c r="W12">
        <v>0</v>
      </c>
      <c r="X12">
        <v>0</v>
      </c>
      <c r="Y12">
        <v>0</v>
      </c>
      <c r="Z12">
        <v>1</v>
      </c>
      <c r="AA12">
        <v>0</v>
      </c>
      <c r="AB12" t="s">
        <v>39</v>
      </c>
    </row>
    <row r="13" spans="1:28" x14ac:dyDescent="0.3">
      <c r="A13">
        <v>1991</v>
      </c>
      <c r="B13" s="6">
        <v>1967</v>
      </c>
      <c r="C13" t="s">
        <v>28</v>
      </c>
      <c r="D13" t="s">
        <v>35</v>
      </c>
      <c r="E13" s="6">
        <v>44931</v>
      </c>
      <c r="F13">
        <v>0</v>
      </c>
      <c r="G13">
        <v>1</v>
      </c>
      <c r="H13" s="1">
        <v>41657</v>
      </c>
      <c r="I13">
        <v>0</v>
      </c>
      <c r="J13">
        <v>78</v>
      </c>
      <c r="K13">
        <v>0</v>
      </c>
      <c r="L13">
        <v>11</v>
      </c>
      <c r="M13">
        <v>0</v>
      </c>
      <c r="N13">
        <v>0</v>
      </c>
      <c r="O13">
        <v>7</v>
      </c>
      <c r="P13">
        <v>1</v>
      </c>
      <c r="Q13">
        <v>2</v>
      </c>
      <c r="R13">
        <v>1</v>
      </c>
      <c r="S13">
        <v>3</v>
      </c>
      <c r="T13">
        <v>5</v>
      </c>
      <c r="U13">
        <v>0</v>
      </c>
      <c r="V13">
        <v>0</v>
      </c>
      <c r="W13">
        <v>0</v>
      </c>
      <c r="X13">
        <v>0</v>
      </c>
      <c r="Y13">
        <v>0</v>
      </c>
      <c r="Z13">
        <v>0</v>
      </c>
      <c r="AA13">
        <v>0</v>
      </c>
      <c r="AB13" t="s">
        <v>30</v>
      </c>
    </row>
    <row r="14" spans="1:28" x14ac:dyDescent="0.3">
      <c r="A14">
        <v>4047</v>
      </c>
      <c r="B14" s="6">
        <v>1954</v>
      </c>
      <c r="C14" t="s">
        <v>37</v>
      </c>
      <c r="D14" t="s">
        <v>33</v>
      </c>
      <c r="E14" s="6">
        <v>65324</v>
      </c>
      <c r="F14">
        <v>0</v>
      </c>
      <c r="G14">
        <v>1</v>
      </c>
      <c r="H14" s="1">
        <v>41650</v>
      </c>
      <c r="I14">
        <v>0</v>
      </c>
      <c r="J14">
        <v>384</v>
      </c>
      <c r="K14">
        <v>0</v>
      </c>
      <c r="L14">
        <v>102</v>
      </c>
      <c r="M14">
        <v>21</v>
      </c>
      <c r="N14">
        <v>32</v>
      </c>
      <c r="O14">
        <v>5</v>
      </c>
      <c r="P14">
        <v>3</v>
      </c>
      <c r="Q14">
        <v>6</v>
      </c>
      <c r="R14">
        <v>2</v>
      </c>
      <c r="S14">
        <v>9</v>
      </c>
      <c r="T14">
        <v>4</v>
      </c>
      <c r="U14">
        <v>0</v>
      </c>
      <c r="V14">
        <v>0</v>
      </c>
      <c r="W14">
        <v>0</v>
      </c>
      <c r="X14">
        <v>0</v>
      </c>
      <c r="Y14">
        <v>0</v>
      </c>
      <c r="Z14">
        <v>0</v>
      </c>
      <c r="AA14">
        <v>0</v>
      </c>
      <c r="AB14" t="s">
        <v>34</v>
      </c>
    </row>
    <row r="15" spans="1:28" x14ac:dyDescent="0.3">
      <c r="A15">
        <v>9477</v>
      </c>
      <c r="B15" s="6">
        <v>1954</v>
      </c>
      <c r="C15" t="s">
        <v>37</v>
      </c>
      <c r="D15" t="s">
        <v>33</v>
      </c>
      <c r="E15" s="6">
        <v>65324</v>
      </c>
      <c r="F15">
        <v>0</v>
      </c>
      <c r="G15">
        <v>1</v>
      </c>
      <c r="H15" s="1">
        <v>41650</v>
      </c>
      <c r="I15">
        <v>0</v>
      </c>
      <c r="J15">
        <v>384</v>
      </c>
      <c r="K15">
        <v>0</v>
      </c>
      <c r="L15">
        <v>102</v>
      </c>
      <c r="M15">
        <v>21</v>
      </c>
      <c r="N15">
        <v>32</v>
      </c>
      <c r="O15">
        <v>5</v>
      </c>
      <c r="P15">
        <v>3</v>
      </c>
      <c r="Q15">
        <v>6</v>
      </c>
      <c r="R15">
        <v>2</v>
      </c>
      <c r="S15">
        <v>9</v>
      </c>
      <c r="T15">
        <v>4</v>
      </c>
      <c r="U15">
        <v>0</v>
      </c>
      <c r="V15">
        <v>0</v>
      </c>
      <c r="W15">
        <v>0</v>
      </c>
      <c r="X15">
        <v>0</v>
      </c>
      <c r="Y15">
        <v>0</v>
      </c>
      <c r="Z15">
        <v>0</v>
      </c>
      <c r="AA15">
        <v>0</v>
      </c>
      <c r="AB15" t="s">
        <v>40</v>
      </c>
    </row>
    <row r="16" spans="1:28" x14ac:dyDescent="0.3">
      <c r="A16">
        <v>2079</v>
      </c>
      <c r="B16" s="6">
        <v>1947</v>
      </c>
      <c r="C16" t="s">
        <v>38</v>
      </c>
      <c r="D16" t="s">
        <v>33</v>
      </c>
      <c r="E16" s="6">
        <v>81044</v>
      </c>
      <c r="F16">
        <v>0</v>
      </c>
      <c r="G16">
        <v>0</v>
      </c>
      <c r="H16" s="1">
        <v>41635</v>
      </c>
      <c r="I16">
        <v>0</v>
      </c>
      <c r="J16">
        <v>450</v>
      </c>
      <c r="K16">
        <v>26</v>
      </c>
      <c r="L16">
        <v>535</v>
      </c>
      <c r="M16">
        <v>73</v>
      </c>
      <c r="N16">
        <v>98</v>
      </c>
      <c r="O16">
        <v>26</v>
      </c>
      <c r="P16">
        <v>1</v>
      </c>
      <c r="Q16">
        <v>5</v>
      </c>
      <c r="R16">
        <v>6</v>
      </c>
      <c r="S16">
        <v>10</v>
      </c>
      <c r="T16">
        <v>1</v>
      </c>
      <c r="U16">
        <v>0</v>
      </c>
      <c r="V16">
        <v>0</v>
      </c>
      <c r="W16">
        <v>0</v>
      </c>
      <c r="X16">
        <v>0</v>
      </c>
      <c r="Y16">
        <v>0</v>
      </c>
      <c r="Z16">
        <v>0</v>
      </c>
      <c r="AA16">
        <v>0</v>
      </c>
      <c r="AB16" t="s">
        <v>34</v>
      </c>
    </row>
    <row r="17" spans="1:28" x14ac:dyDescent="0.3">
      <c r="A17">
        <v>5642</v>
      </c>
      <c r="B17" s="6">
        <v>1979</v>
      </c>
      <c r="C17" t="s">
        <v>41</v>
      </c>
      <c r="D17" t="s">
        <v>35</v>
      </c>
      <c r="E17" s="6">
        <v>62499</v>
      </c>
      <c r="F17">
        <v>1</v>
      </c>
      <c r="G17">
        <v>0</v>
      </c>
      <c r="H17" s="1">
        <v>41617</v>
      </c>
      <c r="I17">
        <v>0</v>
      </c>
      <c r="J17">
        <v>140</v>
      </c>
      <c r="K17">
        <v>4</v>
      </c>
      <c r="L17">
        <v>61</v>
      </c>
      <c r="M17">
        <v>0</v>
      </c>
      <c r="N17">
        <v>13</v>
      </c>
      <c r="O17">
        <v>4</v>
      </c>
      <c r="P17">
        <v>2</v>
      </c>
      <c r="Q17">
        <v>3</v>
      </c>
      <c r="R17">
        <v>1</v>
      </c>
      <c r="S17">
        <v>6</v>
      </c>
      <c r="T17">
        <v>4</v>
      </c>
      <c r="U17">
        <v>0</v>
      </c>
      <c r="V17">
        <v>0</v>
      </c>
      <c r="W17">
        <v>0</v>
      </c>
      <c r="X17">
        <v>0</v>
      </c>
      <c r="Y17">
        <v>0</v>
      </c>
      <c r="Z17">
        <v>0</v>
      </c>
      <c r="AA17">
        <v>0</v>
      </c>
      <c r="AB17" t="s">
        <v>30</v>
      </c>
    </row>
    <row r="18" spans="1:28" x14ac:dyDescent="0.3">
      <c r="A18">
        <v>10530</v>
      </c>
      <c r="B18" s="6">
        <v>1959</v>
      </c>
      <c r="C18" t="s">
        <v>37</v>
      </c>
      <c r="D18" t="s">
        <v>42</v>
      </c>
      <c r="E18" s="6">
        <v>67786</v>
      </c>
      <c r="F18">
        <v>0</v>
      </c>
      <c r="G18">
        <v>0</v>
      </c>
      <c r="H18" s="1">
        <v>41615</v>
      </c>
      <c r="I18">
        <v>0</v>
      </c>
      <c r="J18">
        <v>431</v>
      </c>
      <c r="K18">
        <v>82</v>
      </c>
      <c r="L18">
        <v>441</v>
      </c>
      <c r="M18">
        <v>80</v>
      </c>
      <c r="N18">
        <v>20</v>
      </c>
      <c r="O18">
        <v>102</v>
      </c>
      <c r="P18">
        <v>1</v>
      </c>
      <c r="Q18">
        <v>3</v>
      </c>
      <c r="R18">
        <v>6</v>
      </c>
      <c r="S18">
        <v>6</v>
      </c>
      <c r="T18">
        <v>1</v>
      </c>
      <c r="U18">
        <v>0</v>
      </c>
      <c r="V18">
        <v>0</v>
      </c>
      <c r="W18">
        <v>0</v>
      </c>
      <c r="X18">
        <v>0</v>
      </c>
      <c r="Y18">
        <v>0</v>
      </c>
      <c r="Z18">
        <v>1</v>
      </c>
      <c r="AA18">
        <v>0</v>
      </c>
      <c r="AB18" t="s">
        <v>40</v>
      </c>
    </row>
    <row r="19" spans="1:28" x14ac:dyDescent="0.3">
      <c r="A19">
        <v>2964</v>
      </c>
      <c r="B19" s="6">
        <v>1981</v>
      </c>
      <c r="C19" t="s">
        <v>28</v>
      </c>
      <c r="D19" t="s">
        <v>33</v>
      </c>
      <c r="E19" s="6">
        <v>26872</v>
      </c>
      <c r="F19">
        <v>0</v>
      </c>
      <c r="G19">
        <v>0</v>
      </c>
      <c r="H19" s="1">
        <v>41563</v>
      </c>
      <c r="I19">
        <v>0</v>
      </c>
      <c r="J19">
        <v>3</v>
      </c>
      <c r="K19">
        <v>10</v>
      </c>
      <c r="L19">
        <v>8</v>
      </c>
      <c r="M19">
        <v>3</v>
      </c>
      <c r="N19">
        <v>16</v>
      </c>
      <c r="O19">
        <v>32</v>
      </c>
      <c r="P19">
        <v>1</v>
      </c>
      <c r="Q19">
        <v>1</v>
      </c>
      <c r="R19">
        <v>1</v>
      </c>
      <c r="S19">
        <v>2</v>
      </c>
      <c r="T19">
        <v>6</v>
      </c>
      <c r="U19">
        <v>0</v>
      </c>
      <c r="V19">
        <v>0</v>
      </c>
      <c r="W19">
        <v>0</v>
      </c>
      <c r="X19">
        <v>0</v>
      </c>
      <c r="Y19">
        <v>0</v>
      </c>
      <c r="Z19">
        <v>0</v>
      </c>
      <c r="AA19">
        <v>0</v>
      </c>
      <c r="AB19" t="s">
        <v>32</v>
      </c>
    </row>
    <row r="20" spans="1:28" x14ac:dyDescent="0.3">
      <c r="A20">
        <v>10311</v>
      </c>
      <c r="B20" s="6">
        <v>1969</v>
      </c>
      <c r="C20" t="s">
        <v>28</v>
      </c>
      <c r="D20" t="s">
        <v>33</v>
      </c>
      <c r="E20" s="6">
        <v>4428</v>
      </c>
      <c r="F20">
        <v>0</v>
      </c>
      <c r="G20">
        <v>1</v>
      </c>
      <c r="H20" s="1">
        <v>41552</v>
      </c>
      <c r="I20">
        <v>0</v>
      </c>
      <c r="J20">
        <v>16</v>
      </c>
      <c r="K20">
        <v>4</v>
      </c>
      <c r="L20">
        <v>12</v>
      </c>
      <c r="M20">
        <v>2</v>
      </c>
      <c r="N20">
        <v>4</v>
      </c>
      <c r="O20">
        <v>321</v>
      </c>
      <c r="P20">
        <v>0</v>
      </c>
      <c r="Q20">
        <v>25</v>
      </c>
      <c r="R20">
        <v>0</v>
      </c>
      <c r="S20">
        <v>0</v>
      </c>
      <c r="T20">
        <v>1</v>
      </c>
      <c r="U20">
        <v>0</v>
      </c>
      <c r="V20">
        <v>0</v>
      </c>
      <c r="W20">
        <v>0</v>
      </c>
      <c r="X20">
        <v>0</v>
      </c>
      <c r="Y20">
        <v>0</v>
      </c>
      <c r="Z20">
        <v>0</v>
      </c>
      <c r="AA20">
        <v>0</v>
      </c>
      <c r="AB20" t="s">
        <v>30</v>
      </c>
    </row>
    <row r="21" spans="1:28" x14ac:dyDescent="0.3">
      <c r="A21">
        <v>837</v>
      </c>
      <c r="B21" s="6">
        <v>1977</v>
      </c>
      <c r="C21" t="s">
        <v>28</v>
      </c>
      <c r="D21" t="s">
        <v>33</v>
      </c>
      <c r="E21" s="6">
        <v>54809</v>
      </c>
      <c r="F21">
        <v>1</v>
      </c>
      <c r="G21">
        <v>1</v>
      </c>
      <c r="H21" s="1">
        <v>41528</v>
      </c>
      <c r="I21">
        <v>0</v>
      </c>
      <c r="J21">
        <v>63</v>
      </c>
      <c r="K21">
        <v>6</v>
      </c>
      <c r="L21">
        <v>57</v>
      </c>
      <c r="M21">
        <v>13</v>
      </c>
      <c r="N21">
        <v>13</v>
      </c>
      <c r="O21">
        <v>22</v>
      </c>
      <c r="P21">
        <v>4</v>
      </c>
      <c r="Q21">
        <v>2</v>
      </c>
      <c r="R21">
        <v>1</v>
      </c>
      <c r="S21">
        <v>5</v>
      </c>
      <c r="T21">
        <v>4</v>
      </c>
      <c r="U21">
        <v>0</v>
      </c>
      <c r="V21">
        <v>0</v>
      </c>
      <c r="W21">
        <v>0</v>
      </c>
      <c r="X21">
        <v>0</v>
      </c>
      <c r="Y21">
        <v>0</v>
      </c>
      <c r="Z21">
        <v>0</v>
      </c>
      <c r="AA21">
        <v>0</v>
      </c>
      <c r="AB21" t="s">
        <v>30</v>
      </c>
    </row>
    <row r="22" spans="1:28" x14ac:dyDescent="0.3">
      <c r="A22">
        <v>10521</v>
      </c>
      <c r="B22" s="6">
        <v>1977</v>
      </c>
      <c r="C22" t="s">
        <v>28</v>
      </c>
      <c r="D22" t="s">
        <v>33</v>
      </c>
      <c r="E22" s="6">
        <v>54809</v>
      </c>
      <c r="F22">
        <v>1</v>
      </c>
      <c r="G22">
        <v>1</v>
      </c>
      <c r="H22" s="1">
        <v>41528</v>
      </c>
      <c r="I22">
        <v>0</v>
      </c>
      <c r="J22">
        <v>63</v>
      </c>
      <c r="K22">
        <v>6</v>
      </c>
      <c r="L22">
        <v>57</v>
      </c>
      <c r="M22">
        <v>13</v>
      </c>
      <c r="N22">
        <v>13</v>
      </c>
      <c r="O22">
        <v>22</v>
      </c>
      <c r="P22">
        <v>4</v>
      </c>
      <c r="Q22">
        <v>2</v>
      </c>
      <c r="R22">
        <v>1</v>
      </c>
      <c r="S22">
        <v>5</v>
      </c>
      <c r="T22">
        <v>4</v>
      </c>
      <c r="U22">
        <v>0</v>
      </c>
      <c r="V22">
        <v>0</v>
      </c>
      <c r="W22">
        <v>0</v>
      </c>
      <c r="X22">
        <v>0</v>
      </c>
      <c r="Y22">
        <v>0</v>
      </c>
      <c r="Z22">
        <v>1</v>
      </c>
      <c r="AA22">
        <v>0</v>
      </c>
      <c r="AB22" t="s">
        <v>30</v>
      </c>
    </row>
    <row r="23" spans="1:28" x14ac:dyDescent="0.3">
      <c r="A23">
        <v>10175</v>
      </c>
      <c r="B23" s="6">
        <v>1958</v>
      </c>
      <c r="C23" t="s">
        <v>37</v>
      </c>
      <c r="D23" t="s">
        <v>29</v>
      </c>
      <c r="E23" s="6">
        <v>32173</v>
      </c>
      <c r="F23">
        <v>0</v>
      </c>
      <c r="G23">
        <v>1</v>
      </c>
      <c r="H23" s="1">
        <v>41487</v>
      </c>
      <c r="I23">
        <v>0</v>
      </c>
      <c r="J23">
        <v>18</v>
      </c>
      <c r="K23">
        <v>0</v>
      </c>
      <c r="L23">
        <v>2</v>
      </c>
      <c r="M23">
        <v>0</v>
      </c>
      <c r="N23">
        <v>0</v>
      </c>
      <c r="O23">
        <v>2</v>
      </c>
      <c r="P23">
        <v>1</v>
      </c>
      <c r="Q23">
        <v>1</v>
      </c>
      <c r="R23">
        <v>0</v>
      </c>
      <c r="S23">
        <v>3</v>
      </c>
      <c r="T23">
        <v>4</v>
      </c>
      <c r="U23">
        <v>0</v>
      </c>
      <c r="V23">
        <v>0</v>
      </c>
      <c r="W23">
        <v>0</v>
      </c>
      <c r="X23">
        <v>0</v>
      </c>
      <c r="Y23">
        <v>0</v>
      </c>
      <c r="Z23">
        <v>0</v>
      </c>
      <c r="AA23">
        <v>0</v>
      </c>
      <c r="AB23" t="s">
        <v>30</v>
      </c>
    </row>
    <row r="24" spans="1:28" x14ac:dyDescent="0.3">
      <c r="A24">
        <v>1473</v>
      </c>
      <c r="B24" s="6">
        <v>1960</v>
      </c>
      <c r="C24" t="s">
        <v>38</v>
      </c>
      <c r="D24" t="s">
        <v>31</v>
      </c>
      <c r="E24" s="6">
        <v>47823</v>
      </c>
      <c r="F24">
        <v>0</v>
      </c>
      <c r="G24">
        <v>1</v>
      </c>
      <c r="H24" s="1">
        <v>41478</v>
      </c>
      <c r="I24">
        <v>0</v>
      </c>
      <c r="J24">
        <v>53</v>
      </c>
      <c r="K24">
        <v>1</v>
      </c>
      <c r="L24">
        <v>5</v>
      </c>
      <c r="M24">
        <v>2</v>
      </c>
      <c r="N24">
        <v>1</v>
      </c>
      <c r="O24">
        <v>10</v>
      </c>
      <c r="P24">
        <v>2</v>
      </c>
      <c r="Q24">
        <v>2</v>
      </c>
      <c r="R24">
        <v>0</v>
      </c>
      <c r="S24">
        <v>3</v>
      </c>
      <c r="T24">
        <v>8</v>
      </c>
      <c r="U24">
        <v>0</v>
      </c>
      <c r="V24">
        <v>0</v>
      </c>
      <c r="W24">
        <v>0</v>
      </c>
      <c r="X24">
        <v>0</v>
      </c>
      <c r="Y24">
        <v>0</v>
      </c>
      <c r="Z24">
        <v>0</v>
      </c>
      <c r="AA24">
        <v>0</v>
      </c>
      <c r="AB24" t="s">
        <v>32</v>
      </c>
    </row>
    <row r="25" spans="1:28" x14ac:dyDescent="0.3">
      <c r="A25">
        <v>2795</v>
      </c>
      <c r="B25" s="6">
        <v>1958</v>
      </c>
      <c r="C25" t="s">
        <v>41</v>
      </c>
      <c r="D25" t="s">
        <v>31</v>
      </c>
      <c r="E25" s="6">
        <v>30523</v>
      </c>
      <c r="F25">
        <v>2</v>
      </c>
      <c r="G25">
        <v>1</v>
      </c>
      <c r="H25" s="1">
        <v>41456</v>
      </c>
      <c r="I25">
        <v>0</v>
      </c>
      <c r="J25">
        <v>5</v>
      </c>
      <c r="K25">
        <v>0</v>
      </c>
      <c r="L25">
        <v>3</v>
      </c>
      <c r="M25">
        <v>0</v>
      </c>
      <c r="N25">
        <v>0</v>
      </c>
      <c r="O25">
        <v>5</v>
      </c>
      <c r="P25">
        <v>1</v>
      </c>
      <c r="Q25">
        <v>1</v>
      </c>
      <c r="R25">
        <v>0</v>
      </c>
      <c r="S25">
        <v>2</v>
      </c>
      <c r="T25">
        <v>7</v>
      </c>
      <c r="U25">
        <v>0</v>
      </c>
      <c r="V25">
        <v>0</v>
      </c>
      <c r="W25">
        <v>0</v>
      </c>
      <c r="X25">
        <v>0</v>
      </c>
      <c r="Y25">
        <v>0</v>
      </c>
      <c r="Z25">
        <v>0</v>
      </c>
      <c r="AA25">
        <v>0</v>
      </c>
      <c r="AB25" t="s">
        <v>32</v>
      </c>
    </row>
    <row r="26" spans="1:28" x14ac:dyDescent="0.3">
      <c r="A26">
        <v>2285</v>
      </c>
      <c r="B26" s="6">
        <v>1954</v>
      </c>
      <c r="C26" t="s">
        <v>41</v>
      </c>
      <c r="D26" t="s">
        <v>35</v>
      </c>
      <c r="E26" s="6">
        <v>36634</v>
      </c>
      <c r="F26">
        <v>0</v>
      </c>
      <c r="G26">
        <v>1</v>
      </c>
      <c r="H26" s="1">
        <v>41422</v>
      </c>
      <c r="I26">
        <v>0</v>
      </c>
      <c r="J26">
        <v>213</v>
      </c>
      <c r="K26">
        <v>9</v>
      </c>
      <c r="L26">
        <v>76</v>
      </c>
      <c r="M26">
        <v>4</v>
      </c>
      <c r="N26">
        <v>3</v>
      </c>
      <c r="O26">
        <v>30</v>
      </c>
      <c r="P26">
        <v>3</v>
      </c>
      <c r="Q26">
        <v>5</v>
      </c>
      <c r="R26">
        <v>2</v>
      </c>
      <c r="S26">
        <v>5</v>
      </c>
      <c r="T26">
        <v>7</v>
      </c>
      <c r="U26">
        <v>0</v>
      </c>
      <c r="V26">
        <v>0</v>
      </c>
      <c r="W26">
        <v>0</v>
      </c>
      <c r="X26">
        <v>0</v>
      </c>
      <c r="Y26">
        <v>0</v>
      </c>
      <c r="Z26">
        <v>0</v>
      </c>
      <c r="AA26">
        <v>0</v>
      </c>
      <c r="AB26" t="s">
        <v>43</v>
      </c>
    </row>
    <row r="27" spans="1:28" x14ac:dyDescent="0.3">
      <c r="A27">
        <v>115</v>
      </c>
      <c r="B27" s="6">
        <v>1966</v>
      </c>
      <c r="C27" t="s">
        <v>41</v>
      </c>
      <c r="D27" t="s">
        <v>31</v>
      </c>
      <c r="E27" s="6">
        <v>43456</v>
      </c>
      <c r="F27">
        <v>0</v>
      </c>
      <c r="G27">
        <v>1</v>
      </c>
      <c r="H27" s="1">
        <v>41359</v>
      </c>
      <c r="I27">
        <v>0</v>
      </c>
      <c r="J27">
        <v>275</v>
      </c>
      <c r="K27">
        <v>11</v>
      </c>
      <c r="L27">
        <v>68</v>
      </c>
      <c r="M27">
        <v>25</v>
      </c>
      <c r="N27">
        <v>7</v>
      </c>
      <c r="O27">
        <v>7</v>
      </c>
      <c r="P27">
        <v>3</v>
      </c>
      <c r="Q27">
        <v>5</v>
      </c>
      <c r="R27">
        <v>1</v>
      </c>
      <c r="S27">
        <v>8</v>
      </c>
      <c r="T27">
        <v>5</v>
      </c>
      <c r="U27">
        <v>0</v>
      </c>
      <c r="V27">
        <v>0</v>
      </c>
      <c r="W27">
        <v>0</v>
      </c>
      <c r="X27">
        <v>0</v>
      </c>
      <c r="Y27">
        <v>0</v>
      </c>
      <c r="Z27">
        <v>0</v>
      </c>
      <c r="AA27">
        <v>0</v>
      </c>
      <c r="AB27" t="s">
        <v>40</v>
      </c>
    </row>
    <row r="28" spans="1:28" x14ac:dyDescent="0.3">
      <c r="A28">
        <v>10470</v>
      </c>
      <c r="B28" s="6">
        <v>1979</v>
      </c>
      <c r="C28" t="s">
        <v>41</v>
      </c>
      <c r="D28" t="s">
        <v>33</v>
      </c>
      <c r="E28" s="6">
        <v>40662</v>
      </c>
      <c r="F28">
        <v>1</v>
      </c>
      <c r="G28">
        <v>0</v>
      </c>
      <c r="H28" s="1">
        <v>41348</v>
      </c>
      <c r="I28">
        <v>0</v>
      </c>
      <c r="J28">
        <v>40</v>
      </c>
      <c r="K28">
        <v>2</v>
      </c>
      <c r="L28">
        <v>23</v>
      </c>
      <c r="M28">
        <v>0</v>
      </c>
      <c r="N28">
        <v>4</v>
      </c>
      <c r="O28">
        <v>23</v>
      </c>
      <c r="P28">
        <v>2</v>
      </c>
      <c r="Q28">
        <v>2</v>
      </c>
      <c r="R28">
        <v>1</v>
      </c>
      <c r="S28">
        <v>3</v>
      </c>
      <c r="T28">
        <v>4</v>
      </c>
      <c r="U28">
        <v>0</v>
      </c>
      <c r="V28">
        <v>0</v>
      </c>
      <c r="W28">
        <v>0</v>
      </c>
      <c r="X28">
        <v>0</v>
      </c>
      <c r="Y28">
        <v>0</v>
      </c>
      <c r="Z28">
        <v>0</v>
      </c>
      <c r="AA28">
        <v>0</v>
      </c>
      <c r="AB28" t="s">
        <v>39</v>
      </c>
    </row>
    <row r="29" spans="1:28" x14ac:dyDescent="0.3">
      <c r="A29">
        <v>4065</v>
      </c>
      <c r="B29" s="6">
        <v>1976</v>
      </c>
      <c r="C29" t="s">
        <v>37</v>
      </c>
      <c r="D29" t="s">
        <v>33</v>
      </c>
      <c r="E29" s="6">
        <v>49544</v>
      </c>
      <c r="F29">
        <v>1</v>
      </c>
      <c r="G29">
        <v>0</v>
      </c>
      <c r="H29" s="1">
        <v>41317</v>
      </c>
      <c r="I29">
        <v>0</v>
      </c>
      <c r="J29">
        <v>308</v>
      </c>
      <c r="K29">
        <v>0</v>
      </c>
      <c r="L29">
        <v>73</v>
      </c>
      <c r="M29">
        <v>0</v>
      </c>
      <c r="N29">
        <v>0</v>
      </c>
      <c r="O29">
        <v>23</v>
      </c>
      <c r="P29">
        <v>2</v>
      </c>
      <c r="Q29">
        <v>5</v>
      </c>
      <c r="R29">
        <v>1</v>
      </c>
      <c r="S29">
        <v>8</v>
      </c>
      <c r="T29">
        <v>7</v>
      </c>
      <c r="U29">
        <v>0</v>
      </c>
      <c r="V29">
        <v>0</v>
      </c>
      <c r="W29">
        <v>0</v>
      </c>
      <c r="X29">
        <v>0</v>
      </c>
      <c r="Y29">
        <v>0</v>
      </c>
      <c r="Z29">
        <v>0</v>
      </c>
      <c r="AA29">
        <v>0</v>
      </c>
      <c r="AB29" t="s">
        <v>30</v>
      </c>
    </row>
    <row r="30" spans="1:28" x14ac:dyDescent="0.3">
      <c r="A30">
        <v>10968</v>
      </c>
      <c r="B30" s="6">
        <v>1969</v>
      </c>
      <c r="C30" t="s">
        <v>28</v>
      </c>
      <c r="D30" t="s">
        <v>31</v>
      </c>
      <c r="E30" s="6">
        <v>57731</v>
      </c>
      <c r="F30">
        <v>0</v>
      </c>
      <c r="G30">
        <v>1</v>
      </c>
      <c r="H30" s="1">
        <v>41236</v>
      </c>
      <c r="I30">
        <v>0</v>
      </c>
      <c r="J30">
        <v>266</v>
      </c>
      <c r="K30">
        <v>21</v>
      </c>
      <c r="L30">
        <v>300</v>
      </c>
      <c r="M30">
        <v>65</v>
      </c>
      <c r="N30">
        <v>8</v>
      </c>
      <c r="O30">
        <v>44</v>
      </c>
      <c r="P30">
        <v>4</v>
      </c>
      <c r="Q30">
        <v>8</v>
      </c>
      <c r="R30">
        <v>8</v>
      </c>
      <c r="S30">
        <v>6</v>
      </c>
      <c r="T30">
        <v>6</v>
      </c>
      <c r="U30">
        <v>0</v>
      </c>
      <c r="V30">
        <v>0</v>
      </c>
      <c r="W30">
        <v>0</v>
      </c>
      <c r="X30">
        <v>0</v>
      </c>
      <c r="Y30">
        <v>0</v>
      </c>
      <c r="Z30">
        <v>0</v>
      </c>
      <c r="AA30">
        <v>0</v>
      </c>
      <c r="AB30" t="s">
        <v>40</v>
      </c>
    </row>
    <row r="31" spans="1:28" x14ac:dyDescent="0.3">
      <c r="A31">
        <v>5985</v>
      </c>
      <c r="B31" s="6">
        <v>1965</v>
      </c>
      <c r="C31" t="s">
        <v>41</v>
      </c>
      <c r="D31" t="s">
        <v>31</v>
      </c>
      <c r="E31" s="6">
        <v>33168</v>
      </c>
      <c r="F31">
        <v>0</v>
      </c>
      <c r="G31">
        <v>1</v>
      </c>
      <c r="H31" s="1">
        <v>41195</v>
      </c>
      <c r="I31">
        <v>0</v>
      </c>
      <c r="J31">
        <v>80</v>
      </c>
      <c r="K31">
        <v>1</v>
      </c>
      <c r="L31">
        <v>37</v>
      </c>
      <c r="M31">
        <v>0</v>
      </c>
      <c r="N31">
        <v>1</v>
      </c>
      <c r="O31">
        <v>3</v>
      </c>
      <c r="P31">
        <v>3</v>
      </c>
      <c r="Q31">
        <v>2</v>
      </c>
      <c r="R31">
        <v>1</v>
      </c>
      <c r="S31">
        <v>4</v>
      </c>
      <c r="T31">
        <v>7</v>
      </c>
      <c r="U31">
        <v>0</v>
      </c>
      <c r="V31">
        <v>0</v>
      </c>
      <c r="W31">
        <v>0</v>
      </c>
      <c r="X31">
        <v>0</v>
      </c>
      <c r="Y31">
        <v>0</v>
      </c>
      <c r="Z31">
        <v>0</v>
      </c>
      <c r="AA31">
        <v>0</v>
      </c>
      <c r="AB31" t="s">
        <v>30</v>
      </c>
    </row>
    <row r="32" spans="1:28" x14ac:dyDescent="0.3">
      <c r="A32">
        <v>5430</v>
      </c>
      <c r="B32" s="6">
        <v>1956</v>
      </c>
      <c r="C32" t="s">
        <v>28</v>
      </c>
      <c r="D32" t="s">
        <v>35</v>
      </c>
      <c r="E32" s="6">
        <v>54450</v>
      </c>
      <c r="F32">
        <v>1</v>
      </c>
      <c r="G32">
        <v>1</v>
      </c>
      <c r="H32" s="1">
        <v>41166</v>
      </c>
      <c r="I32">
        <v>0</v>
      </c>
      <c r="J32">
        <v>454</v>
      </c>
      <c r="K32">
        <v>0</v>
      </c>
      <c r="L32">
        <v>171</v>
      </c>
      <c r="M32">
        <v>8</v>
      </c>
      <c r="N32">
        <v>19</v>
      </c>
      <c r="O32">
        <v>32</v>
      </c>
      <c r="P32">
        <v>12</v>
      </c>
      <c r="Q32">
        <v>9</v>
      </c>
      <c r="R32">
        <v>2</v>
      </c>
      <c r="S32">
        <v>8</v>
      </c>
      <c r="T32">
        <v>8</v>
      </c>
      <c r="U32">
        <v>0</v>
      </c>
      <c r="V32">
        <v>0</v>
      </c>
      <c r="W32">
        <v>0</v>
      </c>
      <c r="X32">
        <v>0</v>
      </c>
      <c r="Y32">
        <v>0</v>
      </c>
      <c r="Z32">
        <v>0</v>
      </c>
      <c r="AA32">
        <v>0</v>
      </c>
      <c r="AB32" t="s">
        <v>30</v>
      </c>
    </row>
    <row r="33" spans="1:28" x14ac:dyDescent="0.3">
      <c r="A33">
        <v>8432</v>
      </c>
      <c r="B33" s="6">
        <v>1956</v>
      </c>
      <c r="C33" t="s">
        <v>28</v>
      </c>
      <c r="D33" t="s">
        <v>35</v>
      </c>
      <c r="E33" s="6">
        <v>54450</v>
      </c>
      <c r="F33">
        <v>1</v>
      </c>
      <c r="G33">
        <v>1</v>
      </c>
      <c r="H33" s="1">
        <v>41166</v>
      </c>
      <c r="I33">
        <v>0</v>
      </c>
      <c r="J33">
        <v>454</v>
      </c>
      <c r="K33">
        <v>0</v>
      </c>
      <c r="L33">
        <v>171</v>
      </c>
      <c r="M33">
        <v>8</v>
      </c>
      <c r="N33">
        <v>19</v>
      </c>
      <c r="O33">
        <v>32</v>
      </c>
      <c r="P33">
        <v>12</v>
      </c>
      <c r="Q33">
        <v>9</v>
      </c>
      <c r="R33">
        <v>2</v>
      </c>
      <c r="S33">
        <v>8</v>
      </c>
      <c r="T33">
        <v>8</v>
      </c>
      <c r="U33">
        <v>0</v>
      </c>
      <c r="V33">
        <v>0</v>
      </c>
      <c r="W33">
        <v>0</v>
      </c>
      <c r="X33">
        <v>0</v>
      </c>
      <c r="Y33">
        <v>0</v>
      </c>
      <c r="Z33">
        <v>0</v>
      </c>
      <c r="AA33">
        <v>0</v>
      </c>
      <c r="AB33" t="s">
        <v>30</v>
      </c>
    </row>
    <row r="34" spans="1:28" x14ac:dyDescent="0.3">
      <c r="A34">
        <v>453</v>
      </c>
      <c r="B34" s="6">
        <v>1956</v>
      </c>
      <c r="C34" t="s">
        <v>37</v>
      </c>
      <c r="D34" t="s">
        <v>42</v>
      </c>
      <c r="E34" s="6">
        <v>35340</v>
      </c>
      <c r="F34">
        <v>1</v>
      </c>
      <c r="G34">
        <v>1</v>
      </c>
      <c r="H34" s="1">
        <v>41819</v>
      </c>
      <c r="I34">
        <v>1</v>
      </c>
      <c r="J34">
        <v>27</v>
      </c>
      <c r="K34">
        <v>0</v>
      </c>
      <c r="L34">
        <v>12</v>
      </c>
      <c r="M34">
        <v>0</v>
      </c>
      <c r="N34">
        <v>1</v>
      </c>
      <c r="O34">
        <v>5</v>
      </c>
      <c r="P34">
        <v>2</v>
      </c>
      <c r="Q34">
        <v>2</v>
      </c>
      <c r="R34">
        <v>0</v>
      </c>
      <c r="S34">
        <v>3</v>
      </c>
      <c r="T34">
        <v>5</v>
      </c>
      <c r="U34">
        <v>0</v>
      </c>
      <c r="V34">
        <v>0</v>
      </c>
      <c r="W34">
        <v>0</v>
      </c>
      <c r="X34">
        <v>0</v>
      </c>
      <c r="Y34">
        <v>0</v>
      </c>
      <c r="Z34">
        <v>0</v>
      </c>
      <c r="AA34">
        <v>0</v>
      </c>
      <c r="AB34" t="s">
        <v>30</v>
      </c>
    </row>
    <row r="35" spans="1:28" x14ac:dyDescent="0.3">
      <c r="A35">
        <v>9687</v>
      </c>
      <c r="B35" s="6">
        <v>1975</v>
      </c>
      <c r="C35" t="s">
        <v>28</v>
      </c>
      <c r="D35" t="s">
        <v>31</v>
      </c>
      <c r="E35" s="6">
        <v>73170</v>
      </c>
      <c r="F35">
        <v>0</v>
      </c>
      <c r="G35">
        <v>0</v>
      </c>
      <c r="H35" s="1">
        <v>41790</v>
      </c>
      <c r="I35">
        <v>1</v>
      </c>
      <c r="J35">
        <v>184</v>
      </c>
      <c r="K35">
        <v>174</v>
      </c>
      <c r="L35">
        <v>256</v>
      </c>
      <c r="M35">
        <v>50</v>
      </c>
      <c r="N35">
        <v>30</v>
      </c>
      <c r="O35">
        <v>32</v>
      </c>
      <c r="P35">
        <v>1</v>
      </c>
      <c r="Q35">
        <v>5</v>
      </c>
      <c r="R35">
        <v>4</v>
      </c>
      <c r="S35">
        <v>6</v>
      </c>
      <c r="T35">
        <v>2</v>
      </c>
      <c r="U35">
        <v>0</v>
      </c>
      <c r="V35">
        <v>0</v>
      </c>
      <c r="W35">
        <v>0</v>
      </c>
      <c r="X35">
        <v>0</v>
      </c>
      <c r="Y35">
        <v>0</v>
      </c>
      <c r="Z35">
        <v>0</v>
      </c>
      <c r="AA35">
        <v>0</v>
      </c>
      <c r="AB35" t="s">
        <v>32</v>
      </c>
    </row>
    <row r="36" spans="1:28" x14ac:dyDescent="0.3">
      <c r="A36">
        <v>8890</v>
      </c>
      <c r="B36" s="6">
        <v>1971</v>
      </c>
      <c r="C36" t="s">
        <v>37</v>
      </c>
      <c r="D36" t="s">
        <v>29</v>
      </c>
      <c r="E36" s="6">
        <v>65808</v>
      </c>
      <c r="F36">
        <v>1</v>
      </c>
      <c r="G36">
        <v>1</v>
      </c>
      <c r="H36" s="1">
        <v>41789</v>
      </c>
      <c r="I36">
        <v>1</v>
      </c>
      <c r="J36">
        <v>155</v>
      </c>
      <c r="K36">
        <v>7</v>
      </c>
      <c r="L36">
        <v>80</v>
      </c>
      <c r="M36">
        <v>13</v>
      </c>
      <c r="N36">
        <v>7</v>
      </c>
      <c r="O36">
        <v>10</v>
      </c>
      <c r="P36">
        <v>3</v>
      </c>
      <c r="Q36">
        <v>5</v>
      </c>
      <c r="R36">
        <v>1</v>
      </c>
      <c r="S36">
        <v>5</v>
      </c>
      <c r="T36">
        <v>6</v>
      </c>
      <c r="U36">
        <v>0</v>
      </c>
      <c r="V36">
        <v>0</v>
      </c>
      <c r="W36">
        <v>0</v>
      </c>
      <c r="X36">
        <v>0</v>
      </c>
      <c r="Y36">
        <v>0</v>
      </c>
      <c r="Z36">
        <v>0</v>
      </c>
      <c r="AA36">
        <v>0</v>
      </c>
      <c r="AB36" t="s">
        <v>30</v>
      </c>
    </row>
    <row r="37" spans="1:28" x14ac:dyDescent="0.3">
      <c r="A37">
        <v>9264</v>
      </c>
      <c r="B37" s="6">
        <v>1986</v>
      </c>
      <c r="C37" t="s">
        <v>28</v>
      </c>
      <c r="D37" t="s">
        <v>33</v>
      </c>
      <c r="E37" s="6">
        <v>79529</v>
      </c>
      <c r="F37">
        <v>0</v>
      </c>
      <c r="G37">
        <v>0</v>
      </c>
      <c r="H37" s="1">
        <v>41756</v>
      </c>
      <c r="I37">
        <v>1</v>
      </c>
      <c r="J37">
        <v>423</v>
      </c>
      <c r="K37">
        <v>42</v>
      </c>
      <c r="L37">
        <v>706</v>
      </c>
      <c r="M37">
        <v>73</v>
      </c>
      <c r="N37">
        <v>197</v>
      </c>
      <c r="O37">
        <v>197</v>
      </c>
      <c r="P37">
        <v>1</v>
      </c>
      <c r="Q37">
        <v>4</v>
      </c>
      <c r="R37">
        <v>8</v>
      </c>
      <c r="S37">
        <v>9</v>
      </c>
      <c r="T37">
        <v>2</v>
      </c>
      <c r="U37">
        <v>0</v>
      </c>
      <c r="V37">
        <v>0</v>
      </c>
      <c r="W37">
        <v>0</v>
      </c>
      <c r="X37">
        <v>0</v>
      </c>
      <c r="Y37">
        <v>0</v>
      </c>
      <c r="Z37">
        <v>0</v>
      </c>
      <c r="AA37">
        <v>0</v>
      </c>
      <c r="AB37" t="s">
        <v>32</v>
      </c>
    </row>
    <row r="38" spans="1:28" x14ac:dyDescent="0.3">
      <c r="A38">
        <v>5824</v>
      </c>
      <c r="B38" s="6">
        <v>1972</v>
      </c>
      <c r="C38" t="s">
        <v>37</v>
      </c>
      <c r="D38" t="s">
        <v>35</v>
      </c>
      <c r="E38" s="6">
        <v>34578</v>
      </c>
      <c r="F38">
        <v>2</v>
      </c>
      <c r="G38">
        <v>1</v>
      </c>
      <c r="H38" s="1">
        <v>41740</v>
      </c>
      <c r="I38">
        <v>1</v>
      </c>
      <c r="J38">
        <v>7</v>
      </c>
      <c r="K38">
        <v>0</v>
      </c>
      <c r="L38">
        <v>1</v>
      </c>
      <c r="M38">
        <v>0</v>
      </c>
      <c r="N38">
        <v>0</v>
      </c>
      <c r="O38">
        <v>0</v>
      </c>
      <c r="P38">
        <v>1</v>
      </c>
      <c r="Q38">
        <v>1</v>
      </c>
      <c r="R38">
        <v>0</v>
      </c>
      <c r="S38">
        <v>2</v>
      </c>
      <c r="T38">
        <v>6</v>
      </c>
      <c r="U38">
        <v>0</v>
      </c>
      <c r="V38">
        <v>0</v>
      </c>
      <c r="W38">
        <v>0</v>
      </c>
      <c r="X38">
        <v>0</v>
      </c>
      <c r="Y38">
        <v>0</v>
      </c>
      <c r="Z38">
        <v>0</v>
      </c>
      <c r="AA38">
        <v>0</v>
      </c>
      <c r="AB38" t="s">
        <v>36</v>
      </c>
    </row>
    <row r="39" spans="1:28" x14ac:dyDescent="0.3">
      <c r="A39">
        <v>5794</v>
      </c>
      <c r="B39" s="6">
        <v>1974</v>
      </c>
      <c r="C39" t="s">
        <v>37</v>
      </c>
      <c r="D39" t="s">
        <v>33</v>
      </c>
      <c r="E39" s="6">
        <v>46374</v>
      </c>
      <c r="F39">
        <v>0</v>
      </c>
      <c r="G39">
        <v>1</v>
      </c>
      <c r="H39" s="1">
        <v>41715</v>
      </c>
      <c r="I39">
        <v>1</v>
      </c>
      <c r="J39">
        <v>408</v>
      </c>
      <c r="K39">
        <v>0</v>
      </c>
      <c r="L39">
        <v>21</v>
      </c>
      <c r="M39">
        <v>0</v>
      </c>
      <c r="N39">
        <v>0</v>
      </c>
      <c r="O39">
        <v>17</v>
      </c>
      <c r="P39">
        <v>3</v>
      </c>
      <c r="Q39">
        <v>7</v>
      </c>
      <c r="R39">
        <v>1</v>
      </c>
      <c r="S39">
        <v>7</v>
      </c>
      <c r="T39">
        <v>8</v>
      </c>
      <c r="U39">
        <v>0</v>
      </c>
      <c r="V39">
        <v>1</v>
      </c>
      <c r="W39">
        <v>0</v>
      </c>
      <c r="X39">
        <v>1</v>
      </c>
      <c r="Y39">
        <v>0</v>
      </c>
      <c r="Z39">
        <v>1</v>
      </c>
      <c r="AA39">
        <v>0</v>
      </c>
      <c r="AB39" t="s">
        <v>40</v>
      </c>
    </row>
    <row r="40" spans="1:28" x14ac:dyDescent="0.3">
      <c r="A40">
        <v>3068</v>
      </c>
      <c r="B40" s="6">
        <v>1990</v>
      </c>
      <c r="C40" t="s">
        <v>28</v>
      </c>
      <c r="D40" t="s">
        <v>33</v>
      </c>
      <c r="E40" s="6">
        <v>18351</v>
      </c>
      <c r="F40">
        <v>0</v>
      </c>
      <c r="G40">
        <v>0</v>
      </c>
      <c r="H40" s="1">
        <v>41576</v>
      </c>
      <c r="I40">
        <v>1</v>
      </c>
      <c r="J40">
        <v>1</v>
      </c>
      <c r="K40">
        <v>12</v>
      </c>
      <c r="L40">
        <v>9</v>
      </c>
      <c r="M40">
        <v>0</v>
      </c>
      <c r="N40">
        <v>14</v>
      </c>
      <c r="O40">
        <v>7</v>
      </c>
      <c r="P40">
        <v>1</v>
      </c>
      <c r="Q40">
        <v>2</v>
      </c>
      <c r="R40">
        <v>0</v>
      </c>
      <c r="S40">
        <v>3</v>
      </c>
      <c r="T40">
        <v>7</v>
      </c>
      <c r="U40">
        <v>0</v>
      </c>
      <c r="V40">
        <v>0</v>
      </c>
      <c r="W40">
        <v>0</v>
      </c>
      <c r="X40">
        <v>0</v>
      </c>
      <c r="Y40">
        <v>0</v>
      </c>
      <c r="Z40">
        <v>0</v>
      </c>
      <c r="AA40">
        <v>0</v>
      </c>
      <c r="AB40" t="s">
        <v>30</v>
      </c>
    </row>
    <row r="41" spans="1:28" x14ac:dyDescent="0.3">
      <c r="A41">
        <v>7962</v>
      </c>
      <c r="B41" s="6">
        <v>1987</v>
      </c>
      <c r="C41" t="s">
        <v>37</v>
      </c>
      <c r="D41" t="s">
        <v>31</v>
      </c>
      <c r="E41" s="6">
        <v>95169</v>
      </c>
      <c r="F41">
        <v>0</v>
      </c>
      <c r="G41">
        <v>0</v>
      </c>
      <c r="H41" s="1">
        <v>41556</v>
      </c>
      <c r="I41">
        <v>1</v>
      </c>
      <c r="J41">
        <v>1285</v>
      </c>
      <c r="K41">
        <v>21</v>
      </c>
      <c r="L41">
        <v>449</v>
      </c>
      <c r="M41">
        <v>106</v>
      </c>
      <c r="N41">
        <v>20</v>
      </c>
      <c r="O41">
        <v>20</v>
      </c>
      <c r="P41">
        <v>1</v>
      </c>
      <c r="Q41">
        <v>4</v>
      </c>
      <c r="R41">
        <v>3</v>
      </c>
      <c r="S41">
        <v>4</v>
      </c>
      <c r="T41">
        <v>1</v>
      </c>
      <c r="U41">
        <v>0</v>
      </c>
      <c r="V41">
        <v>0</v>
      </c>
      <c r="W41">
        <v>1</v>
      </c>
      <c r="X41">
        <v>1</v>
      </c>
      <c r="Y41">
        <v>0</v>
      </c>
      <c r="Z41">
        <v>1</v>
      </c>
      <c r="AA41">
        <v>0</v>
      </c>
      <c r="AB41" t="s">
        <v>30</v>
      </c>
    </row>
    <row r="42" spans="1:28" x14ac:dyDescent="0.3">
      <c r="A42">
        <v>2681</v>
      </c>
      <c r="B42" s="6">
        <v>1984</v>
      </c>
      <c r="C42" t="s">
        <v>38</v>
      </c>
      <c r="D42" t="s">
        <v>33</v>
      </c>
      <c r="E42" s="6">
        <v>65370</v>
      </c>
      <c r="F42">
        <v>0</v>
      </c>
      <c r="G42">
        <v>0</v>
      </c>
      <c r="H42" s="1">
        <v>41487</v>
      </c>
      <c r="I42">
        <v>1</v>
      </c>
      <c r="J42">
        <v>71</v>
      </c>
      <c r="K42">
        <v>22</v>
      </c>
      <c r="L42">
        <v>112</v>
      </c>
      <c r="M42">
        <v>138</v>
      </c>
      <c r="N42">
        <v>89</v>
      </c>
      <c r="O42">
        <v>29</v>
      </c>
      <c r="P42">
        <v>1</v>
      </c>
      <c r="Q42">
        <v>2</v>
      </c>
      <c r="R42">
        <v>3</v>
      </c>
      <c r="S42">
        <v>13</v>
      </c>
      <c r="T42">
        <v>1</v>
      </c>
      <c r="U42">
        <v>0</v>
      </c>
      <c r="V42">
        <v>0</v>
      </c>
      <c r="W42">
        <v>0</v>
      </c>
      <c r="X42">
        <v>0</v>
      </c>
      <c r="Y42">
        <v>0</v>
      </c>
      <c r="Z42">
        <v>0</v>
      </c>
      <c r="AA42">
        <v>0</v>
      </c>
      <c r="AB42" t="s">
        <v>30</v>
      </c>
    </row>
    <row r="43" spans="1:28" x14ac:dyDescent="0.3">
      <c r="A43">
        <v>10141</v>
      </c>
      <c r="B43" s="6">
        <v>1960</v>
      </c>
      <c r="C43" t="s">
        <v>41</v>
      </c>
      <c r="D43" t="s">
        <v>29</v>
      </c>
      <c r="E43" s="6">
        <v>39228</v>
      </c>
      <c r="F43">
        <v>0</v>
      </c>
      <c r="G43">
        <v>0</v>
      </c>
      <c r="H43" s="1">
        <v>41404</v>
      </c>
      <c r="I43">
        <v>1</v>
      </c>
      <c r="J43">
        <v>7</v>
      </c>
      <c r="K43">
        <v>1</v>
      </c>
      <c r="L43">
        <v>6</v>
      </c>
      <c r="M43">
        <v>0</v>
      </c>
      <c r="N43">
        <v>3</v>
      </c>
      <c r="O43">
        <v>3</v>
      </c>
      <c r="P43">
        <v>1</v>
      </c>
      <c r="Q43">
        <v>0</v>
      </c>
      <c r="R43">
        <v>0</v>
      </c>
      <c r="S43">
        <v>3</v>
      </c>
      <c r="T43">
        <v>4</v>
      </c>
      <c r="U43">
        <v>0</v>
      </c>
      <c r="V43">
        <v>0</v>
      </c>
      <c r="W43">
        <v>0</v>
      </c>
      <c r="X43">
        <v>0</v>
      </c>
      <c r="Y43">
        <v>0</v>
      </c>
      <c r="Z43">
        <v>0</v>
      </c>
      <c r="AA43">
        <v>0</v>
      </c>
      <c r="AB43" t="s">
        <v>43</v>
      </c>
    </row>
    <row r="44" spans="1:28" x14ac:dyDescent="0.3">
      <c r="A44">
        <v>3725</v>
      </c>
      <c r="B44" s="6">
        <v>1961</v>
      </c>
      <c r="C44" t="s">
        <v>37</v>
      </c>
      <c r="D44" t="s">
        <v>31</v>
      </c>
      <c r="E44" s="6">
        <v>84865</v>
      </c>
      <c r="F44">
        <v>0</v>
      </c>
      <c r="G44">
        <v>0</v>
      </c>
      <c r="H44" s="1">
        <v>41403</v>
      </c>
      <c r="I44">
        <v>1</v>
      </c>
      <c r="J44">
        <v>1248</v>
      </c>
      <c r="K44">
        <v>16</v>
      </c>
      <c r="L44">
        <v>349</v>
      </c>
      <c r="M44">
        <v>43</v>
      </c>
      <c r="N44">
        <v>16</v>
      </c>
      <c r="O44">
        <v>16</v>
      </c>
      <c r="P44">
        <v>1</v>
      </c>
      <c r="Q44">
        <v>2</v>
      </c>
      <c r="R44">
        <v>4</v>
      </c>
      <c r="S44">
        <v>9</v>
      </c>
      <c r="T44">
        <v>4</v>
      </c>
      <c r="U44">
        <v>0</v>
      </c>
      <c r="V44">
        <v>1</v>
      </c>
      <c r="W44">
        <v>1</v>
      </c>
      <c r="X44">
        <v>1</v>
      </c>
      <c r="Y44">
        <v>1</v>
      </c>
      <c r="Z44">
        <v>1</v>
      </c>
      <c r="AA44">
        <v>0</v>
      </c>
      <c r="AB44" t="s">
        <v>30</v>
      </c>
    </row>
    <row r="45" spans="1:28" x14ac:dyDescent="0.3">
      <c r="A45">
        <v>3767</v>
      </c>
      <c r="B45" s="6">
        <v>1968</v>
      </c>
      <c r="C45" t="s">
        <v>28</v>
      </c>
      <c r="D45" t="s">
        <v>33</v>
      </c>
      <c r="E45" s="6">
        <v>61314</v>
      </c>
      <c r="F45">
        <v>0</v>
      </c>
      <c r="G45">
        <v>1</v>
      </c>
      <c r="H45" s="1">
        <v>41389</v>
      </c>
      <c r="I45">
        <v>1</v>
      </c>
      <c r="J45">
        <v>378</v>
      </c>
      <c r="K45">
        <v>0</v>
      </c>
      <c r="L45">
        <v>189</v>
      </c>
      <c r="M45">
        <v>97</v>
      </c>
      <c r="N45">
        <v>172</v>
      </c>
      <c r="O45">
        <v>172</v>
      </c>
      <c r="P45">
        <v>2</v>
      </c>
      <c r="Q45">
        <v>5</v>
      </c>
      <c r="R45">
        <v>5</v>
      </c>
      <c r="S45">
        <v>12</v>
      </c>
      <c r="T45">
        <v>3</v>
      </c>
      <c r="U45">
        <v>0</v>
      </c>
      <c r="V45">
        <v>0</v>
      </c>
      <c r="W45">
        <v>0</v>
      </c>
      <c r="X45">
        <v>0</v>
      </c>
      <c r="Y45">
        <v>0</v>
      </c>
      <c r="Z45">
        <v>0</v>
      </c>
      <c r="AA45">
        <v>0</v>
      </c>
      <c r="AB45" t="s">
        <v>30</v>
      </c>
    </row>
    <row r="46" spans="1:28" x14ac:dyDescent="0.3">
      <c r="A46">
        <v>5585</v>
      </c>
      <c r="B46" s="6">
        <v>1972</v>
      </c>
      <c r="C46" t="s">
        <v>28</v>
      </c>
      <c r="D46" t="s">
        <v>31</v>
      </c>
      <c r="E46" s="6">
        <v>21359</v>
      </c>
      <c r="F46">
        <v>1</v>
      </c>
      <c r="G46">
        <v>0</v>
      </c>
      <c r="H46" s="1">
        <v>41384</v>
      </c>
      <c r="I46">
        <v>1</v>
      </c>
      <c r="J46">
        <v>12</v>
      </c>
      <c r="K46">
        <v>2</v>
      </c>
      <c r="L46">
        <v>17</v>
      </c>
      <c r="M46">
        <v>6</v>
      </c>
      <c r="N46">
        <v>1</v>
      </c>
      <c r="O46">
        <v>10</v>
      </c>
      <c r="P46">
        <v>2</v>
      </c>
      <c r="Q46">
        <v>2</v>
      </c>
      <c r="R46">
        <v>0</v>
      </c>
      <c r="S46">
        <v>3</v>
      </c>
      <c r="T46">
        <v>8</v>
      </c>
      <c r="U46">
        <v>0</v>
      </c>
      <c r="V46">
        <v>0</v>
      </c>
      <c r="W46">
        <v>0</v>
      </c>
      <c r="X46">
        <v>0</v>
      </c>
      <c r="Y46">
        <v>0</v>
      </c>
      <c r="Z46">
        <v>1</v>
      </c>
      <c r="AA46">
        <v>0</v>
      </c>
      <c r="AB46" t="s">
        <v>32</v>
      </c>
    </row>
    <row r="47" spans="1:28" x14ac:dyDescent="0.3">
      <c r="A47">
        <v>7030</v>
      </c>
      <c r="B47" s="6">
        <v>1955</v>
      </c>
      <c r="C47" t="s">
        <v>37</v>
      </c>
      <c r="D47" t="s">
        <v>33</v>
      </c>
      <c r="E47" s="6">
        <v>66465</v>
      </c>
      <c r="F47">
        <v>0</v>
      </c>
      <c r="G47">
        <v>1</v>
      </c>
      <c r="H47" s="1">
        <v>41363</v>
      </c>
      <c r="I47">
        <v>1</v>
      </c>
      <c r="J47">
        <v>1200</v>
      </c>
      <c r="K47">
        <v>0</v>
      </c>
      <c r="L47">
        <v>204</v>
      </c>
      <c r="M47">
        <v>38</v>
      </c>
      <c r="N47">
        <v>29</v>
      </c>
      <c r="O47">
        <v>14</v>
      </c>
      <c r="P47">
        <v>3</v>
      </c>
      <c r="Q47">
        <v>11</v>
      </c>
      <c r="R47">
        <v>9</v>
      </c>
      <c r="S47">
        <v>12</v>
      </c>
      <c r="T47">
        <v>6</v>
      </c>
      <c r="U47">
        <v>0</v>
      </c>
      <c r="V47">
        <v>0</v>
      </c>
      <c r="W47">
        <v>0</v>
      </c>
      <c r="X47">
        <v>1</v>
      </c>
      <c r="Y47">
        <v>0</v>
      </c>
      <c r="Z47">
        <v>0</v>
      </c>
      <c r="AA47">
        <v>0</v>
      </c>
      <c r="AB47" t="s">
        <v>30</v>
      </c>
    </row>
    <row r="48" spans="1:28" x14ac:dyDescent="0.3">
      <c r="A48">
        <v>1524</v>
      </c>
      <c r="B48" s="6">
        <v>1983</v>
      </c>
      <c r="C48" t="s">
        <v>38</v>
      </c>
      <c r="D48" t="s">
        <v>31</v>
      </c>
      <c r="E48" s="6">
        <v>81698</v>
      </c>
      <c r="F48">
        <v>0</v>
      </c>
      <c r="G48">
        <v>0</v>
      </c>
      <c r="H48" s="1">
        <v>41334</v>
      </c>
      <c r="I48">
        <v>1</v>
      </c>
      <c r="J48">
        <v>709</v>
      </c>
      <c r="K48">
        <v>45</v>
      </c>
      <c r="L48">
        <v>115</v>
      </c>
      <c r="M48">
        <v>30</v>
      </c>
      <c r="N48">
        <v>160</v>
      </c>
      <c r="O48">
        <v>45</v>
      </c>
      <c r="P48">
        <v>1</v>
      </c>
      <c r="Q48">
        <v>8</v>
      </c>
      <c r="R48">
        <v>2</v>
      </c>
      <c r="S48">
        <v>5</v>
      </c>
      <c r="T48">
        <v>5</v>
      </c>
      <c r="U48">
        <v>0</v>
      </c>
      <c r="V48">
        <v>0</v>
      </c>
      <c r="W48">
        <v>0</v>
      </c>
      <c r="X48">
        <v>1</v>
      </c>
      <c r="Y48">
        <v>0</v>
      </c>
      <c r="Z48">
        <v>1</v>
      </c>
      <c r="AA48">
        <v>0</v>
      </c>
      <c r="AB48" t="s">
        <v>30</v>
      </c>
    </row>
    <row r="49" spans="1:28" x14ac:dyDescent="0.3">
      <c r="A49">
        <v>3657</v>
      </c>
      <c r="B49" s="6">
        <v>1986</v>
      </c>
      <c r="C49" t="s">
        <v>28</v>
      </c>
      <c r="D49" t="s">
        <v>31</v>
      </c>
      <c r="E49" s="6">
        <v>39146</v>
      </c>
      <c r="F49">
        <v>1</v>
      </c>
      <c r="G49">
        <v>0</v>
      </c>
      <c r="H49" s="1">
        <v>41319</v>
      </c>
      <c r="I49">
        <v>1</v>
      </c>
      <c r="J49">
        <v>94</v>
      </c>
      <c r="K49">
        <v>1</v>
      </c>
      <c r="L49">
        <v>33</v>
      </c>
      <c r="M49">
        <v>13</v>
      </c>
      <c r="N49">
        <v>12</v>
      </c>
      <c r="O49">
        <v>12</v>
      </c>
      <c r="P49">
        <v>3</v>
      </c>
      <c r="Q49">
        <v>4</v>
      </c>
      <c r="R49">
        <v>0</v>
      </c>
      <c r="S49">
        <v>4</v>
      </c>
      <c r="T49">
        <v>8</v>
      </c>
      <c r="U49">
        <v>0</v>
      </c>
      <c r="V49">
        <v>0</v>
      </c>
      <c r="W49">
        <v>0</v>
      </c>
      <c r="X49">
        <v>0</v>
      </c>
      <c r="Y49">
        <v>0</v>
      </c>
      <c r="Z49">
        <v>0</v>
      </c>
      <c r="AA49">
        <v>0</v>
      </c>
      <c r="AB49" t="s">
        <v>30</v>
      </c>
    </row>
    <row r="50" spans="1:28" x14ac:dyDescent="0.3">
      <c r="A50">
        <v>5740</v>
      </c>
      <c r="B50" s="6">
        <v>1970</v>
      </c>
      <c r="C50" t="s">
        <v>38</v>
      </c>
      <c r="D50" t="s">
        <v>29</v>
      </c>
      <c r="E50" s="6">
        <v>25959</v>
      </c>
      <c r="F50">
        <v>1</v>
      </c>
      <c r="G50">
        <v>1</v>
      </c>
      <c r="H50" s="1">
        <v>41319</v>
      </c>
      <c r="I50">
        <v>1</v>
      </c>
      <c r="J50">
        <v>4</v>
      </c>
      <c r="K50">
        <v>2</v>
      </c>
      <c r="L50">
        <v>12</v>
      </c>
      <c r="M50">
        <v>7</v>
      </c>
      <c r="N50">
        <v>5</v>
      </c>
      <c r="O50">
        <v>26</v>
      </c>
      <c r="P50">
        <v>2</v>
      </c>
      <c r="Q50">
        <v>1</v>
      </c>
      <c r="R50">
        <v>2</v>
      </c>
      <c r="S50">
        <v>2</v>
      </c>
      <c r="T50">
        <v>6</v>
      </c>
      <c r="U50">
        <v>0</v>
      </c>
      <c r="V50">
        <v>0</v>
      </c>
      <c r="W50">
        <v>0</v>
      </c>
      <c r="X50">
        <v>0</v>
      </c>
      <c r="Y50">
        <v>0</v>
      </c>
      <c r="Z50">
        <v>1</v>
      </c>
      <c r="AA50">
        <v>0</v>
      </c>
      <c r="AB50" t="s">
        <v>30</v>
      </c>
    </row>
    <row r="51" spans="1:28" x14ac:dyDescent="0.3">
      <c r="A51">
        <v>9595</v>
      </c>
      <c r="B51" s="6">
        <v>1961</v>
      </c>
      <c r="C51" t="s">
        <v>28</v>
      </c>
      <c r="D51" t="s">
        <v>35</v>
      </c>
      <c r="E51" s="6">
        <v>64260</v>
      </c>
      <c r="F51">
        <v>0</v>
      </c>
      <c r="G51">
        <v>0</v>
      </c>
      <c r="H51" s="1">
        <v>41285</v>
      </c>
      <c r="I51">
        <v>1</v>
      </c>
      <c r="J51">
        <v>539</v>
      </c>
      <c r="K51">
        <v>169</v>
      </c>
      <c r="L51">
        <v>816</v>
      </c>
      <c r="M51">
        <v>20</v>
      </c>
      <c r="N51">
        <v>0</v>
      </c>
      <c r="O51">
        <v>30</v>
      </c>
      <c r="P51">
        <v>1</v>
      </c>
      <c r="Q51">
        <v>4</v>
      </c>
      <c r="R51">
        <v>5</v>
      </c>
      <c r="S51">
        <v>4</v>
      </c>
      <c r="T51">
        <v>3</v>
      </c>
      <c r="U51">
        <v>0</v>
      </c>
      <c r="V51">
        <v>0</v>
      </c>
      <c r="W51">
        <v>0</v>
      </c>
      <c r="X51">
        <v>0</v>
      </c>
      <c r="Y51">
        <v>0</v>
      </c>
      <c r="Z51">
        <v>1</v>
      </c>
      <c r="AA51">
        <v>0</v>
      </c>
      <c r="AB51" t="s">
        <v>30</v>
      </c>
    </row>
    <row r="52" spans="1:28" x14ac:dyDescent="0.3">
      <c r="A52">
        <v>3158</v>
      </c>
      <c r="B52" s="6">
        <v>1973</v>
      </c>
      <c r="C52" t="s">
        <v>28</v>
      </c>
      <c r="D52" t="s">
        <v>33</v>
      </c>
      <c r="E52" s="6">
        <v>32300</v>
      </c>
      <c r="F52">
        <v>1</v>
      </c>
      <c r="G52">
        <v>0</v>
      </c>
      <c r="H52" s="1">
        <v>41277</v>
      </c>
      <c r="I52">
        <v>1</v>
      </c>
      <c r="J52">
        <v>13</v>
      </c>
      <c r="K52">
        <v>3</v>
      </c>
      <c r="L52">
        <v>6</v>
      </c>
      <c r="M52">
        <v>6</v>
      </c>
      <c r="N52">
        <v>5</v>
      </c>
      <c r="O52">
        <v>6</v>
      </c>
      <c r="P52">
        <v>1</v>
      </c>
      <c r="Q52">
        <v>1</v>
      </c>
      <c r="R52">
        <v>0</v>
      </c>
      <c r="S52">
        <v>3</v>
      </c>
      <c r="T52">
        <v>8</v>
      </c>
      <c r="U52">
        <v>0</v>
      </c>
      <c r="V52">
        <v>0</v>
      </c>
      <c r="W52">
        <v>0</v>
      </c>
      <c r="X52">
        <v>0</v>
      </c>
      <c r="Y52">
        <v>0</v>
      </c>
      <c r="Z52">
        <v>0</v>
      </c>
      <c r="AA52">
        <v>0</v>
      </c>
      <c r="AB52" t="s">
        <v>30</v>
      </c>
    </row>
    <row r="53" spans="1:28" x14ac:dyDescent="0.3">
      <c r="A53">
        <v>5114</v>
      </c>
      <c r="B53" s="6">
        <v>1965</v>
      </c>
      <c r="C53" t="s">
        <v>41</v>
      </c>
      <c r="D53" t="s">
        <v>33</v>
      </c>
      <c r="E53" s="6">
        <v>74806</v>
      </c>
      <c r="F53">
        <v>0</v>
      </c>
      <c r="G53">
        <v>1</v>
      </c>
      <c r="H53" s="1">
        <v>41262</v>
      </c>
      <c r="I53">
        <v>1</v>
      </c>
      <c r="J53">
        <v>670</v>
      </c>
      <c r="K53">
        <v>9</v>
      </c>
      <c r="L53">
        <v>249</v>
      </c>
      <c r="M53">
        <v>0</v>
      </c>
      <c r="N53">
        <v>28</v>
      </c>
      <c r="O53">
        <v>9</v>
      </c>
      <c r="P53">
        <v>2</v>
      </c>
      <c r="Q53">
        <v>5</v>
      </c>
      <c r="R53">
        <v>4</v>
      </c>
      <c r="S53">
        <v>5</v>
      </c>
      <c r="T53">
        <v>4</v>
      </c>
      <c r="U53">
        <v>0</v>
      </c>
      <c r="V53">
        <v>0</v>
      </c>
      <c r="W53">
        <v>0</v>
      </c>
      <c r="X53">
        <v>0</v>
      </c>
      <c r="Y53">
        <v>0</v>
      </c>
      <c r="Z53">
        <v>0</v>
      </c>
      <c r="AA53">
        <v>0</v>
      </c>
      <c r="AB53" t="s">
        <v>36</v>
      </c>
    </row>
    <row r="54" spans="1:28" x14ac:dyDescent="0.3">
      <c r="A54">
        <v>340</v>
      </c>
      <c r="B54" s="6">
        <v>1970</v>
      </c>
      <c r="C54" t="s">
        <v>28</v>
      </c>
      <c r="D54" t="s">
        <v>29</v>
      </c>
      <c r="E54" s="6">
        <v>72967</v>
      </c>
      <c r="F54">
        <v>0</v>
      </c>
      <c r="G54">
        <v>1</v>
      </c>
      <c r="H54" s="1">
        <v>41258</v>
      </c>
      <c r="I54">
        <v>1</v>
      </c>
      <c r="J54">
        <v>158</v>
      </c>
      <c r="K54">
        <v>35</v>
      </c>
      <c r="L54">
        <v>179</v>
      </c>
      <c r="M54">
        <v>0</v>
      </c>
      <c r="N54">
        <v>0</v>
      </c>
      <c r="O54">
        <v>125</v>
      </c>
      <c r="P54">
        <v>2</v>
      </c>
      <c r="Q54">
        <v>7</v>
      </c>
      <c r="R54">
        <v>2</v>
      </c>
      <c r="S54">
        <v>8</v>
      </c>
      <c r="T54">
        <v>5</v>
      </c>
      <c r="U54">
        <v>1</v>
      </c>
      <c r="V54">
        <v>0</v>
      </c>
      <c r="W54">
        <v>0</v>
      </c>
      <c r="X54">
        <v>0</v>
      </c>
      <c r="Y54">
        <v>0</v>
      </c>
      <c r="Z54">
        <v>1</v>
      </c>
      <c r="AA54">
        <v>0</v>
      </c>
      <c r="AB54" t="s">
        <v>39</v>
      </c>
    </row>
    <row r="55" spans="1:28" x14ac:dyDescent="0.3">
      <c r="A55">
        <v>8805</v>
      </c>
      <c r="B55" s="6">
        <v>1960</v>
      </c>
      <c r="C55" t="s">
        <v>28</v>
      </c>
      <c r="D55" t="s">
        <v>31</v>
      </c>
      <c r="E55" s="6">
        <v>48904</v>
      </c>
      <c r="F55">
        <v>0</v>
      </c>
      <c r="G55">
        <v>1</v>
      </c>
      <c r="H55" s="1">
        <v>41245</v>
      </c>
      <c r="I55">
        <v>1</v>
      </c>
      <c r="J55">
        <v>283</v>
      </c>
      <c r="K55">
        <v>10</v>
      </c>
      <c r="L55">
        <v>38</v>
      </c>
      <c r="M55">
        <v>0</v>
      </c>
      <c r="N55">
        <v>13</v>
      </c>
      <c r="O55">
        <v>27</v>
      </c>
      <c r="P55">
        <v>4</v>
      </c>
      <c r="Q55">
        <v>7</v>
      </c>
      <c r="R55">
        <v>2</v>
      </c>
      <c r="S55">
        <v>4</v>
      </c>
      <c r="T55">
        <v>8</v>
      </c>
      <c r="U55">
        <v>0</v>
      </c>
      <c r="V55">
        <v>0</v>
      </c>
      <c r="W55">
        <v>0</v>
      </c>
      <c r="X55">
        <v>0</v>
      </c>
      <c r="Y55">
        <v>0</v>
      </c>
      <c r="Z55">
        <v>0</v>
      </c>
      <c r="AA55">
        <v>0</v>
      </c>
      <c r="AB55" t="s">
        <v>34</v>
      </c>
    </row>
    <row r="56" spans="1:28" x14ac:dyDescent="0.3">
      <c r="A56">
        <v>1241</v>
      </c>
      <c r="B56" s="6">
        <v>1984</v>
      </c>
      <c r="C56" t="s">
        <v>38</v>
      </c>
      <c r="D56" t="s">
        <v>33</v>
      </c>
      <c r="E56" s="6">
        <v>14796</v>
      </c>
      <c r="F56">
        <v>1</v>
      </c>
      <c r="G56">
        <v>0</v>
      </c>
      <c r="H56" s="1">
        <v>41169</v>
      </c>
      <c r="I56">
        <v>1</v>
      </c>
      <c r="J56">
        <v>13</v>
      </c>
      <c r="K56">
        <v>3</v>
      </c>
      <c r="L56">
        <v>8</v>
      </c>
      <c r="M56">
        <v>7</v>
      </c>
      <c r="N56">
        <v>4</v>
      </c>
      <c r="O56">
        <v>16</v>
      </c>
      <c r="P56">
        <v>2</v>
      </c>
      <c r="Q56">
        <v>1</v>
      </c>
      <c r="R56">
        <v>0</v>
      </c>
      <c r="S56">
        <v>3</v>
      </c>
      <c r="T56">
        <v>9</v>
      </c>
      <c r="U56">
        <v>0</v>
      </c>
      <c r="V56">
        <v>0</v>
      </c>
      <c r="W56">
        <v>0</v>
      </c>
      <c r="X56">
        <v>0</v>
      </c>
      <c r="Y56">
        <v>0</v>
      </c>
      <c r="Z56">
        <v>1</v>
      </c>
      <c r="AA56">
        <v>0</v>
      </c>
      <c r="AB56" t="s">
        <v>39</v>
      </c>
    </row>
    <row r="57" spans="1:28" x14ac:dyDescent="0.3">
      <c r="A57">
        <v>1402</v>
      </c>
      <c r="B57" s="6">
        <v>1954</v>
      </c>
      <c r="C57" t="s">
        <v>41</v>
      </c>
      <c r="D57" t="s">
        <v>33</v>
      </c>
      <c r="E57" s="6">
        <v>66991</v>
      </c>
      <c r="F57">
        <v>0</v>
      </c>
      <c r="G57">
        <v>0</v>
      </c>
      <c r="H57" s="1">
        <v>41163</v>
      </c>
      <c r="I57">
        <v>1</v>
      </c>
      <c r="J57">
        <v>496</v>
      </c>
      <c r="K57">
        <v>36</v>
      </c>
      <c r="L57">
        <v>460</v>
      </c>
      <c r="M57">
        <v>189</v>
      </c>
      <c r="N57">
        <v>60</v>
      </c>
      <c r="O57">
        <v>12</v>
      </c>
      <c r="P57">
        <v>3</v>
      </c>
      <c r="Q57">
        <v>4</v>
      </c>
      <c r="R57">
        <v>8</v>
      </c>
      <c r="S57">
        <v>6</v>
      </c>
      <c r="T57">
        <v>3</v>
      </c>
      <c r="U57">
        <v>0</v>
      </c>
      <c r="V57">
        <v>0</v>
      </c>
      <c r="W57">
        <v>0</v>
      </c>
      <c r="X57">
        <v>0</v>
      </c>
      <c r="Y57">
        <v>0</v>
      </c>
      <c r="Z57">
        <v>0</v>
      </c>
      <c r="AA57">
        <v>0</v>
      </c>
      <c r="AB57" t="s">
        <v>39</v>
      </c>
    </row>
    <row r="58" spans="1:28" x14ac:dyDescent="0.3">
      <c r="A58">
        <v>7264</v>
      </c>
      <c r="B58" s="6">
        <v>1978</v>
      </c>
      <c r="C58" t="s">
        <v>38</v>
      </c>
      <c r="D58" t="s">
        <v>31</v>
      </c>
      <c r="E58" s="6">
        <v>52195</v>
      </c>
      <c r="F58">
        <v>2</v>
      </c>
      <c r="G58">
        <v>1</v>
      </c>
      <c r="H58" s="1">
        <v>41771</v>
      </c>
      <c r="I58">
        <v>2</v>
      </c>
      <c r="J58">
        <v>12</v>
      </c>
      <c r="K58">
        <v>0</v>
      </c>
      <c r="L58">
        <v>4</v>
      </c>
      <c r="M58">
        <v>0</v>
      </c>
      <c r="N58">
        <v>0</v>
      </c>
      <c r="O58">
        <v>1</v>
      </c>
      <c r="P58">
        <v>1</v>
      </c>
      <c r="Q58">
        <v>1</v>
      </c>
      <c r="R58">
        <v>0</v>
      </c>
      <c r="S58">
        <v>2</v>
      </c>
      <c r="T58">
        <v>8</v>
      </c>
      <c r="U58">
        <v>0</v>
      </c>
      <c r="V58">
        <v>0</v>
      </c>
      <c r="W58">
        <v>0</v>
      </c>
      <c r="X58">
        <v>0</v>
      </c>
      <c r="Y58">
        <v>0</v>
      </c>
      <c r="Z58">
        <v>0</v>
      </c>
      <c r="AA58">
        <v>0</v>
      </c>
      <c r="AB58" t="s">
        <v>43</v>
      </c>
    </row>
    <row r="59" spans="1:28" x14ac:dyDescent="0.3">
      <c r="A59">
        <v>1619</v>
      </c>
      <c r="B59" s="6">
        <v>1956</v>
      </c>
      <c r="C59" t="s">
        <v>28</v>
      </c>
      <c r="D59" t="s">
        <v>33</v>
      </c>
      <c r="E59" s="6">
        <v>90369</v>
      </c>
      <c r="F59">
        <v>0</v>
      </c>
      <c r="G59">
        <v>0</v>
      </c>
      <c r="H59" s="1">
        <v>41757</v>
      </c>
      <c r="I59">
        <v>2</v>
      </c>
      <c r="J59">
        <v>292</v>
      </c>
      <c r="K59">
        <v>51</v>
      </c>
      <c r="L59">
        <v>981</v>
      </c>
      <c r="M59">
        <v>224</v>
      </c>
      <c r="N59">
        <v>23</v>
      </c>
      <c r="O59">
        <v>17</v>
      </c>
      <c r="P59">
        <v>1</v>
      </c>
      <c r="Q59">
        <v>4</v>
      </c>
      <c r="R59">
        <v>6</v>
      </c>
      <c r="S59">
        <v>6</v>
      </c>
      <c r="T59">
        <v>1</v>
      </c>
      <c r="U59">
        <v>0</v>
      </c>
      <c r="V59">
        <v>0</v>
      </c>
      <c r="W59">
        <v>0</v>
      </c>
      <c r="X59">
        <v>0</v>
      </c>
      <c r="Y59">
        <v>0</v>
      </c>
      <c r="Z59">
        <v>1</v>
      </c>
      <c r="AA59">
        <v>0</v>
      </c>
      <c r="AB59" t="s">
        <v>30</v>
      </c>
    </row>
    <row r="60" spans="1:28" x14ac:dyDescent="0.3">
      <c r="A60">
        <v>6398</v>
      </c>
      <c r="B60" s="6">
        <v>1974</v>
      </c>
      <c r="C60" t="s">
        <v>44</v>
      </c>
      <c r="D60" t="s">
        <v>33</v>
      </c>
      <c r="E60" s="6">
        <v>18393</v>
      </c>
      <c r="F60">
        <v>1</v>
      </c>
      <c r="G60">
        <v>0</v>
      </c>
      <c r="H60" s="1">
        <v>41727</v>
      </c>
      <c r="I60">
        <v>2</v>
      </c>
      <c r="J60">
        <v>7</v>
      </c>
      <c r="K60">
        <v>10</v>
      </c>
      <c r="L60">
        <v>13</v>
      </c>
      <c r="M60">
        <v>16</v>
      </c>
      <c r="N60">
        <v>0</v>
      </c>
      <c r="O60">
        <v>4</v>
      </c>
      <c r="P60">
        <v>2</v>
      </c>
      <c r="Q60">
        <v>3</v>
      </c>
      <c r="R60">
        <v>0</v>
      </c>
      <c r="S60">
        <v>3</v>
      </c>
      <c r="T60">
        <v>8</v>
      </c>
      <c r="U60">
        <v>0</v>
      </c>
      <c r="V60">
        <v>0</v>
      </c>
      <c r="W60">
        <v>0</v>
      </c>
      <c r="X60">
        <v>0</v>
      </c>
      <c r="Y60">
        <v>0</v>
      </c>
      <c r="Z60">
        <v>0</v>
      </c>
      <c r="AA60">
        <v>0</v>
      </c>
      <c r="AB60" t="s">
        <v>30</v>
      </c>
    </row>
    <row r="61" spans="1:28" x14ac:dyDescent="0.3">
      <c r="A61">
        <v>1857</v>
      </c>
      <c r="B61" s="6">
        <v>1952</v>
      </c>
      <c r="C61" t="s">
        <v>28</v>
      </c>
      <c r="D61" t="s">
        <v>31</v>
      </c>
      <c r="E61" s="6">
        <v>47139</v>
      </c>
      <c r="F61">
        <v>1</v>
      </c>
      <c r="G61">
        <v>1</v>
      </c>
      <c r="H61" s="1">
        <v>41704</v>
      </c>
      <c r="I61">
        <v>2</v>
      </c>
      <c r="J61">
        <v>46</v>
      </c>
      <c r="K61">
        <v>0</v>
      </c>
      <c r="L61">
        <v>12</v>
      </c>
      <c r="M61">
        <v>0</v>
      </c>
      <c r="N61">
        <v>2</v>
      </c>
      <c r="O61">
        <v>23</v>
      </c>
      <c r="P61">
        <v>2</v>
      </c>
      <c r="Q61">
        <v>2</v>
      </c>
      <c r="R61">
        <v>1</v>
      </c>
      <c r="S61">
        <v>2</v>
      </c>
      <c r="T61">
        <v>7</v>
      </c>
      <c r="U61">
        <v>0</v>
      </c>
      <c r="V61">
        <v>0</v>
      </c>
      <c r="W61">
        <v>0</v>
      </c>
      <c r="X61">
        <v>0</v>
      </c>
      <c r="Y61">
        <v>0</v>
      </c>
      <c r="Z61">
        <v>1</v>
      </c>
      <c r="AA61">
        <v>0</v>
      </c>
      <c r="AB61" t="s">
        <v>30</v>
      </c>
    </row>
    <row r="62" spans="1:28" x14ac:dyDescent="0.3">
      <c r="A62">
        <v>4877</v>
      </c>
      <c r="B62" s="6">
        <v>1973</v>
      </c>
      <c r="C62" t="s">
        <v>41</v>
      </c>
      <c r="D62" t="s">
        <v>33</v>
      </c>
      <c r="E62" s="6">
        <v>38576</v>
      </c>
      <c r="F62">
        <v>0</v>
      </c>
      <c r="G62">
        <v>1</v>
      </c>
      <c r="H62" s="1">
        <v>41702</v>
      </c>
      <c r="I62">
        <v>2</v>
      </c>
      <c r="J62">
        <v>34</v>
      </c>
      <c r="K62">
        <v>0</v>
      </c>
      <c r="L62">
        <v>7</v>
      </c>
      <c r="M62">
        <v>0</v>
      </c>
      <c r="N62">
        <v>0</v>
      </c>
      <c r="O62">
        <v>0</v>
      </c>
      <c r="P62">
        <v>1</v>
      </c>
      <c r="Q62">
        <v>1</v>
      </c>
      <c r="R62">
        <v>0</v>
      </c>
      <c r="S62">
        <v>3</v>
      </c>
      <c r="T62">
        <v>7</v>
      </c>
      <c r="U62">
        <v>0</v>
      </c>
      <c r="V62">
        <v>0</v>
      </c>
      <c r="W62">
        <v>0</v>
      </c>
      <c r="X62">
        <v>0</v>
      </c>
      <c r="Y62">
        <v>0</v>
      </c>
      <c r="Z62">
        <v>0</v>
      </c>
      <c r="AA62">
        <v>0</v>
      </c>
      <c r="AB62" t="s">
        <v>40</v>
      </c>
    </row>
    <row r="63" spans="1:28" x14ac:dyDescent="0.3">
      <c r="A63">
        <v>3066</v>
      </c>
      <c r="B63" s="6">
        <v>1975</v>
      </c>
      <c r="C63" t="s">
        <v>37</v>
      </c>
      <c r="D63" t="s">
        <v>35</v>
      </c>
      <c r="E63" s="6">
        <v>61905</v>
      </c>
      <c r="F63">
        <v>0</v>
      </c>
      <c r="G63">
        <v>1</v>
      </c>
      <c r="H63" s="1">
        <v>41674</v>
      </c>
      <c r="I63">
        <v>2</v>
      </c>
      <c r="J63">
        <v>167</v>
      </c>
      <c r="K63">
        <v>0</v>
      </c>
      <c r="L63">
        <v>43</v>
      </c>
      <c r="M63">
        <v>6</v>
      </c>
      <c r="N63">
        <v>2</v>
      </c>
      <c r="O63">
        <v>13</v>
      </c>
      <c r="P63">
        <v>2</v>
      </c>
      <c r="Q63">
        <v>4</v>
      </c>
      <c r="R63">
        <v>2</v>
      </c>
      <c r="S63">
        <v>4</v>
      </c>
      <c r="T63">
        <v>5</v>
      </c>
      <c r="U63">
        <v>0</v>
      </c>
      <c r="V63">
        <v>0</v>
      </c>
      <c r="W63">
        <v>0</v>
      </c>
      <c r="X63">
        <v>0</v>
      </c>
      <c r="Y63">
        <v>0</v>
      </c>
      <c r="Z63">
        <v>0</v>
      </c>
      <c r="AA63">
        <v>0</v>
      </c>
      <c r="AB63" t="s">
        <v>43</v>
      </c>
    </row>
    <row r="64" spans="1:28" x14ac:dyDescent="0.3">
      <c r="A64">
        <v>10286</v>
      </c>
      <c r="B64" s="6">
        <v>1962</v>
      </c>
      <c r="C64" t="s">
        <v>28</v>
      </c>
      <c r="D64" t="s">
        <v>33</v>
      </c>
      <c r="E64" s="6">
        <v>83715</v>
      </c>
      <c r="F64">
        <v>0</v>
      </c>
      <c r="G64">
        <v>0</v>
      </c>
      <c r="H64" s="1">
        <v>41673</v>
      </c>
      <c r="I64">
        <v>2</v>
      </c>
      <c r="J64">
        <v>318</v>
      </c>
      <c r="K64">
        <v>8</v>
      </c>
      <c r="L64">
        <v>407</v>
      </c>
      <c r="M64">
        <v>150</v>
      </c>
      <c r="N64">
        <v>35</v>
      </c>
      <c r="O64">
        <v>8</v>
      </c>
      <c r="P64">
        <v>1</v>
      </c>
      <c r="Q64">
        <v>2</v>
      </c>
      <c r="R64">
        <v>8</v>
      </c>
      <c r="S64">
        <v>13</v>
      </c>
      <c r="T64">
        <v>0</v>
      </c>
      <c r="U64">
        <v>0</v>
      </c>
      <c r="V64">
        <v>0</v>
      </c>
      <c r="W64">
        <v>0</v>
      </c>
      <c r="X64">
        <v>0</v>
      </c>
      <c r="Y64">
        <v>0</v>
      </c>
      <c r="Z64">
        <v>0</v>
      </c>
      <c r="AA64">
        <v>0</v>
      </c>
      <c r="AB64" t="s">
        <v>43</v>
      </c>
    </row>
    <row r="65" spans="1:28" x14ac:dyDescent="0.3">
      <c r="A65">
        <v>1992</v>
      </c>
      <c r="B65" s="6">
        <v>1964</v>
      </c>
      <c r="C65" t="s">
        <v>28</v>
      </c>
      <c r="D65" t="s">
        <v>33</v>
      </c>
      <c r="E65" s="6">
        <v>60597</v>
      </c>
      <c r="F65">
        <v>0</v>
      </c>
      <c r="G65">
        <v>1</v>
      </c>
      <c r="H65" s="1">
        <v>41640</v>
      </c>
      <c r="I65">
        <v>2</v>
      </c>
      <c r="J65">
        <v>522</v>
      </c>
      <c r="K65">
        <v>0</v>
      </c>
      <c r="L65">
        <v>257</v>
      </c>
      <c r="M65">
        <v>32</v>
      </c>
      <c r="N65">
        <v>16</v>
      </c>
      <c r="O65">
        <v>66</v>
      </c>
      <c r="P65">
        <v>4</v>
      </c>
      <c r="Q65">
        <v>2</v>
      </c>
      <c r="R65">
        <v>2</v>
      </c>
      <c r="S65">
        <v>8</v>
      </c>
      <c r="T65">
        <v>7</v>
      </c>
      <c r="U65">
        <v>0</v>
      </c>
      <c r="V65">
        <v>0</v>
      </c>
      <c r="W65">
        <v>0</v>
      </c>
      <c r="X65">
        <v>1</v>
      </c>
      <c r="Y65">
        <v>0</v>
      </c>
      <c r="Z65">
        <v>1</v>
      </c>
      <c r="AA65">
        <v>0</v>
      </c>
      <c r="AB65" t="s">
        <v>30</v>
      </c>
    </row>
    <row r="66" spans="1:28" x14ac:dyDescent="0.3">
      <c r="A66">
        <v>4246</v>
      </c>
      <c r="B66" s="6">
        <v>1982</v>
      </c>
      <c r="C66" t="s">
        <v>41</v>
      </c>
      <c r="D66" t="s">
        <v>31</v>
      </c>
      <c r="E66" s="6">
        <v>6560</v>
      </c>
      <c r="F66">
        <v>0</v>
      </c>
      <c r="G66">
        <v>0</v>
      </c>
      <c r="H66" s="1">
        <v>41620</v>
      </c>
      <c r="I66">
        <v>2</v>
      </c>
      <c r="J66">
        <v>67</v>
      </c>
      <c r="K66">
        <v>11</v>
      </c>
      <c r="L66">
        <v>26</v>
      </c>
      <c r="M66">
        <v>4</v>
      </c>
      <c r="N66">
        <v>3</v>
      </c>
      <c r="O66">
        <v>262</v>
      </c>
      <c r="P66">
        <v>0</v>
      </c>
      <c r="Q66">
        <v>1</v>
      </c>
      <c r="R66">
        <v>0</v>
      </c>
      <c r="S66">
        <v>1</v>
      </c>
      <c r="T66">
        <v>17</v>
      </c>
      <c r="U66">
        <v>0</v>
      </c>
      <c r="V66">
        <v>0</v>
      </c>
      <c r="W66">
        <v>0</v>
      </c>
      <c r="X66">
        <v>0</v>
      </c>
      <c r="Y66">
        <v>0</v>
      </c>
      <c r="Z66">
        <v>0</v>
      </c>
      <c r="AA66">
        <v>0</v>
      </c>
      <c r="AB66" t="s">
        <v>30</v>
      </c>
    </row>
    <row r="67" spans="1:28" x14ac:dyDescent="0.3">
      <c r="A67">
        <v>10623</v>
      </c>
      <c r="B67" s="6">
        <v>1961</v>
      </c>
      <c r="C67" t="s">
        <v>41</v>
      </c>
      <c r="D67" t="s">
        <v>35</v>
      </c>
      <c r="E67" s="6">
        <v>48330</v>
      </c>
      <c r="F67">
        <v>0</v>
      </c>
      <c r="G67">
        <v>1</v>
      </c>
      <c r="H67" s="1">
        <v>41593</v>
      </c>
      <c r="I67">
        <v>2</v>
      </c>
      <c r="J67">
        <v>28</v>
      </c>
      <c r="K67">
        <v>0</v>
      </c>
      <c r="L67">
        <v>4</v>
      </c>
      <c r="M67">
        <v>0</v>
      </c>
      <c r="N67">
        <v>0</v>
      </c>
      <c r="O67">
        <v>0</v>
      </c>
      <c r="P67">
        <v>1</v>
      </c>
      <c r="Q67">
        <v>1</v>
      </c>
      <c r="R67">
        <v>0</v>
      </c>
      <c r="S67">
        <v>3</v>
      </c>
      <c r="T67">
        <v>5</v>
      </c>
      <c r="U67">
        <v>0</v>
      </c>
      <c r="V67">
        <v>0</v>
      </c>
      <c r="W67">
        <v>0</v>
      </c>
      <c r="X67">
        <v>0</v>
      </c>
      <c r="Y67">
        <v>0</v>
      </c>
      <c r="Z67">
        <v>0</v>
      </c>
      <c r="AA67">
        <v>0</v>
      </c>
      <c r="AB67" t="s">
        <v>30</v>
      </c>
    </row>
    <row r="68" spans="1:28" x14ac:dyDescent="0.3">
      <c r="A68">
        <v>4867</v>
      </c>
      <c r="B68" s="6">
        <v>1968</v>
      </c>
      <c r="C68" t="s">
        <v>37</v>
      </c>
      <c r="D68" t="s">
        <v>31</v>
      </c>
      <c r="E68" s="6">
        <v>38236</v>
      </c>
      <c r="F68">
        <v>1</v>
      </c>
      <c r="G68">
        <v>1</v>
      </c>
      <c r="H68" s="1">
        <v>41537</v>
      </c>
      <c r="I68">
        <v>2</v>
      </c>
      <c r="J68">
        <v>58</v>
      </c>
      <c r="K68">
        <v>0</v>
      </c>
      <c r="L68">
        <v>18</v>
      </c>
      <c r="M68">
        <v>2</v>
      </c>
      <c r="N68">
        <v>0</v>
      </c>
      <c r="O68">
        <v>10</v>
      </c>
      <c r="P68">
        <v>4</v>
      </c>
      <c r="Q68">
        <v>3</v>
      </c>
      <c r="R68">
        <v>0</v>
      </c>
      <c r="S68">
        <v>4</v>
      </c>
      <c r="T68">
        <v>7</v>
      </c>
      <c r="U68">
        <v>0</v>
      </c>
      <c r="V68">
        <v>0</v>
      </c>
      <c r="W68">
        <v>0</v>
      </c>
      <c r="X68">
        <v>0</v>
      </c>
      <c r="Y68">
        <v>0</v>
      </c>
      <c r="Z68">
        <v>0</v>
      </c>
      <c r="AA68">
        <v>0</v>
      </c>
      <c r="AB68" t="s">
        <v>30</v>
      </c>
    </row>
    <row r="69" spans="1:28" x14ac:dyDescent="0.3">
      <c r="A69">
        <v>3112</v>
      </c>
      <c r="B69" s="6">
        <v>1977</v>
      </c>
      <c r="C69" t="s">
        <v>41</v>
      </c>
      <c r="D69" t="s">
        <v>33</v>
      </c>
      <c r="E69" s="6">
        <v>22701</v>
      </c>
      <c r="F69">
        <v>1</v>
      </c>
      <c r="G69">
        <v>0</v>
      </c>
      <c r="H69" s="1">
        <v>41522</v>
      </c>
      <c r="I69">
        <v>2</v>
      </c>
      <c r="J69">
        <v>2</v>
      </c>
      <c r="K69">
        <v>4</v>
      </c>
      <c r="L69">
        <v>9</v>
      </c>
      <c r="M69">
        <v>0</v>
      </c>
      <c r="N69">
        <v>4</v>
      </c>
      <c r="O69">
        <v>5</v>
      </c>
      <c r="P69">
        <v>1</v>
      </c>
      <c r="Q69">
        <v>1</v>
      </c>
      <c r="R69">
        <v>0</v>
      </c>
      <c r="S69">
        <v>3</v>
      </c>
      <c r="T69">
        <v>5</v>
      </c>
      <c r="U69">
        <v>0</v>
      </c>
      <c r="V69">
        <v>0</v>
      </c>
      <c r="W69">
        <v>0</v>
      </c>
      <c r="X69">
        <v>0</v>
      </c>
      <c r="Y69">
        <v>0</v>
      </c>
      <c r="Z69">
        <v>0</v>
      </c>
      <c r="AA69">
        <v>0</v>
      </c>
      <c r="AB69" t="s">
        <v>30</v>
      </c>
    </row>
    <row r="70" spans="1:28" x14ac:dyDescent="0.3">
      <c r="A70">
        <v>4865</v>
      </c>
      <c r="B70" s="6">
        <v>1974</v>
      </c>
      <c r="C70" t="s">
        <v>41</v>
      </c>
      <c r="D70" t="s">
        <v>29</v>
      </c>
      <c r="E70" s="6">
        <v>53367</v>
      </c>
      <c r="F70">
        <v>1</v>
      </c>
      <c r="G70">
        <v>1</v>
      </c>
      <c r="H70" s="1">
        <v>41517</v>
      </c>
      <c r="I70">
        <v>2</v>
      </c>
      <c r="J70">
        <v>229</v>
      </c>
      <c r="K70">
        <v>7</v>
      </c>
      <c r="L70">
        <v>140</v>
      </c>
      <c r="M70">
        <v>10</v>
      </c>
      <c r="N70">
        <v>3</v>
      </c>
      <c r="O70">
        <v>11</v>
      </c>
      <c r="P70">
        <v>7</v>
      </c>
      <c r="Q70">
        <v>5</v>
      </c>
      <c r="R70">
        <v>1</v>
      </c>
      <c r="S70">
        <v>8</v>
      </c>
      <c r="T70">
        <v>7</v>
      </c>
      <c r="U70">
        <v>0</v>
      </c>
      <c r="V70">
        <v>0</v>
      </c>
      <c r="W70">
        <v>0</v>
      </c>
      <c r="X70">
        <v>0</v>
      </c>
      <c r="Y70">
        <v>0</v>
      </c>
      <c r="Z70">
        <v>1</v>
      </c>
      <c r="AA70">
        <v>0</v>
      </c>
      <c r="AB70" t="s">
        <v>36</v>
      </c>
    </row>
    <row r="71" spans="1:28" x14ac:dyDescent="0.3">
      <c r="A71">
        <v>6287</v>
      </c>
      <c r="B71" s="6">
        <v>1986</v>
      </c>
      <c r="C71" t="s">
        <v>28</v>
      </c>
      <c r="D71" t="s">
        <v>35</v>
      </c>
      <c r="E71" s="6">
        <v>34728</v>
      </c>
      <c r="F71">
        <v>1</v>
      </c>
      <c r="G71">
        <v>0</v>
      </c>
      <c r="H71" s="1">
        <v>41485</v>
      </c>
      <c r="I71">
        <v>2</v>
      </c>
      <c r="J71">
        <v>14</v>
      </c>
      <c r="K71">
        <v>0</v>
      </c>
      <c r="L71">
        <v>16</v>
      </c>
      <c r="M71">
        <v>0</v>
      </c>
      <c r="N71">
        <v>0</v>
      </c>
      <c r="O71">
        <v>6</v>
      </c>
      <c r="P71">
        <v>1</v>
      </c>
      <c r="Q71">
        <v>1</v>
      </c>
      <c r="R71">
        <v>1</v>
      </c>
      <c r="S71">
        <v>2</v>
      </c>
      <c r="T71">
        <v>6</v>
      </c>
      <c r="U71">
        <v>0</v>
      </c>
      <c r="V71">
        <v>0</v>
      </c>
      <c r="W71">
        <v>0</v>
      </c>
      <c r="X71">
        <v>0</v>
      </c>
      <c r="Y71">
        <v>0</v>
      </c>
      <c r="Z71">
        <v>1</v>
      </c>
      <c r="AA71">
        <v>0</v>
      </c>
      <c r="AB71" t="s">
        <v>30</v>
      </c>
    </row>
    <row r="72" spans="1:28" x14ac:dyDescent="0.3">
      <c r="A72">
        <v>4405</v>
      </c>
      <c r="B72" s="6">
        <v>1956</v>
      </c>
      <c r="C72" t="s">
        <v>41</v>
      </c>
      <c r="D72" t="s">
        <v>33</v>
      </c>
      <c r="E72" s="6">
        <v>63915</v>
      </c>
      <c r="F72">
        <v>0</v>
      </c>
      <c r="G72">
        <v>2</v>
      </c>
      <c r="H72" s="1">
        <v>41485</v>
      </c>
      <c r="I72">
        <v>2</v>
      </c>
      <c r="J72">
        <v>622</v>
      </c>
      <c r="K72">
        <v>7</v>
      </c>
      <c r="L72">
        <v>115</v>
      </c>
      <c r="M72">
        <v>30</v>
      </c>
      <c r="N72">
        <v>0</v>
      </c>
      <c r="O72">
        <v>15</v>
      </c>
      <c r="P72">
        <v>2</v>
      </c>
      <c r="Q72">
        <v>6</v>
      </c>
      <c r="R72">
        <v>3</v>
      </c>
      <c r="S72">
        <v>12</v>
      </c>
      <c r="T72">
        <v>5</v>
      </c>
      <c r="U72">
        <v>0</v>
      </c>
      <c r="V72">
        <v>0</v>
      </c>
      <c r="W72">
        <v>0</v>
      </c>
      <c r="X72">
        <v>0</v>
      </c>
      <c r="Y72">
        <v>0</v>
      </c>
      <c r="Z72">
        <v>0</v>
      </c>
      <c r="AA72">
        <v>0</v>
      </c>
      <c r="AB72" t="s">
        <v>36</v>
      </c>
    </row>
    <row r="73" spans="1:28" x14ac:dyDescent="0.3">
      <c r="A73">
        <v>5332</v>
      </c>
      <c r="B73" s="6">
        <v>1960</v>
      </c>
      <c r="C73" t="s">
        <v>38</v>
      </c>
      <c r="D73" t="s">
        <v>33</v>
      </c>
      <c r="E73" s="6">
        <v>82504</v>
      </c>
      <c r="F73">
        <v>0</v>
      </c>
      <c r="G73">
        <v>0</v>
      </c>
      <c r="H73" s="1">
        <v>41482</v>
      </c>
      <c r="I73">
        <v>2</v>
      </c>
      <c r="J73">
        <v>362</v>
      </c>
      <c r="K73">
        <v>50</v>
      </c>
      <c r="L73">
        <v>431</v>
      </c>
      <c r="M73">
        <v>134</v>
      </c>
      <c r="N73">
        <v>35</v>
      </c>
      <c r="O73">
        <v>54</v>
      </c>
      <c r="P73">
        <v>1</v>
      </c>
      <c r="Q73">
        <v>3</v>
      </c>
      <c r="R73">
        <v>6</v>
      </c>
      <c r="S73">
        <v>7</v>
      </c>
      <c r="T73">
        <v>1</v>
      </c>
      <c r="U73">
        <v>0</v>
      </c>
      <c r="V73">
        <v>0</v>
      </c>
      <c r="W73">
        <v>0</v>
      </c>
      <c r="X73">
        <v>0</v>
      </c>
      <c r="Y73">
        <v>0</v>
      </c>
      <c r="Z73">
        <v>0</v>
      </c>
      <c r="AA73">
        <v>0</v>
      </c>
      <c r="AB73" t="s">
        <v>40</v>
      </c>
    </row>
    <row r="74" spans="1:28" x14ac:dyDescent="0.3">
      <c r="A74">
        <v>1519</v>
      </c>
      <c r="B74" s="6">
        <v>1972</v>
      </c>
      <c r="C74" t="s">
        <v>37</v>
      </c>
      <c r="D74" t="s">
        <v>31</v>
      </c>
      <c r="E74" s="6">
        <v>38578</v>
      </c>
      <c r="F74">
        <v>1</v>
      </c>
      <c r="G74">
        <v>1</v>
      </c>
      <c r="H74" s="1">
        <v>41447</v>
      </c>
      <c r="I74">
        <v>2</v>
      </c>
      <c r="J74">
        <v>38</v>
      </c>
      <c r="K74">
        <v>4</v>
      </c>
      <c r="L74">
        <v>22</v>
      </c>
      <c r="M74">
        <v>3</v>
      </c>
      <c r="N74">
        <v>3</v>
      </c>
      <c r="O74">
        <v>3</v>
      </c>
      <c r="P74">
        <v>3</v>
      </c>
      <c r="Q74">
        <v>3</v>
      </c>
      <c r="R74">
        <v>0</v>
      </c>
      <c r="S74">
        <v>3</v>
      </c>
      <c r="T74">
        <v>8</v>
      </c>
      <c r="U74">
        <v>0</v>
      </c>
      <c r="V74">
        <v>0</v>
      </c>
      <c r="W74">
        <v>0</v>
      </c>
      <c r="X74">
        <v>0</v>
      </c>
      <c r="Y74">
        <v>0</v>
      </c>
      <c r="Z74">
        <v>1</v>
      </c>
      <c r="AA74">
        <v>0</v>
      </c>
      <c r="AB74" t="s">
        <v>30</v>
      </c>
    </row>
    <row r="75" spans="1:28" x14ac:dyDescent="0.3">
      <c r="A75">
        <v>9080</v>
      </c>
      <c r="B75" s="6">
        <v>1972</v>
      </c>
      <c r="C75" t="s">
        <v>37</v>
      </c>
      <c r="D75" t="s">
        <v>31</v>
      </c>
      <c r="E75" s="6">
        <v>38578</v>
      </c>
      <c r="F75">
        <v>1</v>
      </c>
      <c r="G75">
        <v>1</v>
      </c>
      <c r="H75" s="1">
        <v>41447</v>
      </c>
      <c r="I75">
        <v>2</v>
      </c>
      <c r="J75">
        <v>38</v>
      </c>
      <c r="K75">
        <v>4</v>
      </c>
      <c r="L75">
        <v>22</v>
      </c>
      <c r="M75">
        <v>3</v>
      </c>
      <c r="N75">
        <v>3</v>
      </c>
      <c r="O75">
        <v>3</v>
      </c>
      <c r="P75">
        <v>3</v>
      </c>
      <c r="Q75">
        <v>3</v>
      </c>
      <c r="R75">
        <v>0</v>
      </c>
      <c r="S75">
        <v>3</v>
      </c>
      <c r="T75">
        <v>8</v>
      </c>
      <c r="U75">
        <v>0</v>
      </c>
      <c r="V75">
        <v>0</v>
      </c>
      <c r="W75">
        <v>0</v>
      </c>
      <c r="X75">
        <v>0</v>
      </c>
      <c r="Y75">
        <v>0</v>
      </c>
      <c r="Z75">
        <v>0</v>
      </c>
      <c r="AA75">
        <v>0</v>
      </c>
      <c r="AB75" t="s">
        <v>30</v>
      </c>
    </row>
    <row r="76" spans="1:28" x14ac:dyDescent="0.3">
      <c r="A76">
        <v>1772</v>
      </c>
      <c r="B76" s="6">
        <v>1975</v>
      </c>
      <c r="C76" t="s">
        <v>37</v>
      </c>
      <c r="D76" t="s">
        <v>33</v>
      </c>
      <c r="E76" s="6">
        <v>79174</v>
      </c>
      <c r="F76">
        <v>0</v>
      </c>
      <c r="G76">
        <v>0</v>
      </c>
      <c r="H76" s="1">
        <v>41285</v>
      </c>
      <c r="I76">
        <v>2</v>
      </c>
      <c r="J76">
        <v>1074</v>
      </c>
      <c r="K76">
        <v>37</v>
      </c>
      <c r="L76">
        <v>518</v>
      </c>
      <c r="M76">
        <v>193</v>
      </c>
      <c r="N76">
        <v>92</v>
      </c>
      <c r="O76">
        <v>129</v>
      </c>
      <c r="P76">
        <v>1</v>
      </c>
      <c r="Q76">
        <v>5</v>
      </c>
      <c r="R76">
        <v>6</v>
      </c>
      <c r="S76">
        <v>7</v>
      </c>
      <c r="T76">
        <v>2</v>
      </c>
      <c r="U76">
        <v>0</v>
      </c>
      <c r="V76">
        <v>0</v>
      </c>
      <c r="W76">
        <v>1</v>
      </c>
      <c r="X76">
        <v>1</v>
      </c>
      <c r="Y76">
        <v>0</v>
      </c>
      <c r="Z76">
        <v>1</v>
      </c>
      <c r="AA76">
        <v>0</v>
      </c>
      <c r="AB76" t="s">
        <v>32</v>
      </c>
    </row>
    <row r="77" spans="1:28" x14ac:dyDescent="0.3">
      <c r="A77">
        <v>5341</v>
      </c>
      <c r="B77" s="6">
        <v>1962</v>
      </c>
      <c r="C77" t="s">
        <v>38</v>
      </c>
      <c r="D77" t="s">
        <v>29</v>
      </c>
      <c r="E77" s="6">
        <v>81975</v>
      </c>
      <c r="F77">
        <v>0</v>
      </c>
      <c r="G77">
        <v>1</v>
      </c>
      <c r="H77" s="1">
        <v>41279</v>
      </c>
      <c r="I77">
        <v>2</v>
      </c>
      <c r="J77">
        <v>983</v>
      </c>
      <c r="K77">
        <v>76</v>
      </c>
      <c r="L77">
        <v>184</v>
      </c>
      <c r="M77">
        <v>180</v>
      </c>
      <c r="N77">
        <v>138</v>
      </c>
      <c r="O77">
        <v>27</v>
      </c>
      <c r="P77">
        <v>1</v>
      </c>
      <c r="Q77">
        <v>6</v>
      </c>
      <c r="R77">
        <v>3</v>
      </c>
      <c r="S77">
        <v>4</v>
      </c>
      <c r="T77">
        <v>7</v>
      </c>
      <c r="U77">
        <v>0</v>
      </c>
      <c r="V77">
        <v>0</v>
      </c>
      <c r="W77">
        <v>1</v>
      </c>
      <c r="X77">
        <v>0</v>
      </c>
      <c r="Y77">
        <v>0</v>
      </c>
      <c r="Z77">
        <v>0</v>
      </c>
      <c r="AA77">
        <v>0</v>
      </c>
      <c r="AB77" t="s">
        <v>43</v>
      </c>
    </row>
    <row r="78" spans="1:28" x14ac:dyDescent="0.3">
      <c r="A78">
        <v>5510</v>
      </c>
      <c r="B78" s="6">
        <v>1977</v>
      </c>
      <c r="C78" t="s">
        <v>41</v>
      </c>
      <c r="D78" t="s">
        <v>33</v>
      </c>
      <c r="E78" s="6">
        <v>43263</v>
      </c>
      <c r="F78">
        <v>0</v>
      </c>
      <c r="G78">
        <v>1</v>
      </c>
      <c r="H78" s="1">
        <v>41234</v>
      </c>
      <c r="I78">
        <v>2</v>
      </c>
      <c r="J78">
        <v>262</v>
      </c>
      <c r="K78">
        <v>6</v>
      </c>
      <c r="L78">
        <v>61</v>
      </c>
      <c r="M78">
        <v>0</v>
      </c>
      <c r="N78">
        <v>10</v>
      </c>
      <c r="O78">
        <v>102</v>
      </c>
      <c r="P78">
        <v>3</v>
      </c>
      <c r="Q78">
        <v>5</v>
      </c>
      <c r="R78">
        <v>2</v>
      </c>
      <c r="S78">
        <v>6</v>
      </c>
      <c r="T78">
        <v>5</v>
      </c>
      <c r="U78">
        <v>0</v>
      </c>
      <c r="V78">
        <v>0</v>
      </c>
      <c r="W78">
        <v>0</v>
      </c>
      <c r="X78">
        <v>0</v>
      </c>
      <c r="Y78">
        <v>0</v>
      </c>
      <c r="Z78">
        <v>0</v>
      </c>
      <c r="AA78">
        <v>0</v>
      </c>
      <c r="AB78" t="s">
        <v>30</v>
      </c>
    </row>
    <row r="79" spans="1:28" x14ac:dyDescent="0.3">
      <c r="A79">
        <v>3887</v>
      </c>
      <c r="B79" s="6">
        <v>1970</v>
      </c>
      <c r="C79" t="s">
        <v>28</v>
      </c>
      <c r="D79" t="s">
        <v>31</v>
      </c>
      <c r="E79" s="6">
        <v>27242</v>
      </c>
      <c r="F79">
        <v>1</v>
      </c>
      <c r="G79">
        <v>0</v>
      </c>
      <c r="H79" s="1">
        <v>41224</v>
      </c>
      <c r="I79">
        <v>2</v>
      </c>
      <c r="J79">
        <v>3</v>
      </c>
      <c r="K79">
        <v>17</v>
      </c>
      <c r="L79">
        <v>26</v>
      </c>
      <c r="M79">
        <v>20</v>
      </c>
      <c r="N79">
        <v>1</v>
      </c>
      <c r="O79">
        <v>39</v>
      </c>
      <c r="P79">
        <v>2</v>
      </c>
      <c r="Q79">
        <v>2</v>
      </c>
      <c r="R79">
        <v>0</v>
      </c>
      <c r="S79">
        <v>3</v>
      </c>
      <c r="T79">
        <v>9</v>
      </c>
      <c r="U79">
        <v>0</v>
      </c>
      <c r="V79">
        <v>0</v>
      </c>
      <c r="W79">
        <v>0</v>
      </c>
      <c r="X79">
        <v>0</v>
      </c>
      <c r="Y79">
        <v>0</v>
      </c>
      <c r="Z79">
        <v>1</v>
      </c>
      <c r="AA79">
        <v>0</v>
      </c>
      <c r="AB79" t="s">
        <v>40</v>
      </c>
    </row>
    <row r="80" spans="1:28" x14ac:dyDescent="0.3">
      <c r="A80">
        <v>7022</v>
      </c>
      <c r="B80" s="6">
        <v>1971</v>
      </c>
      <c r="C80" t="s">
        <v>28</v>
      </c>
      <c r="D80" t="s">
        <v>33</v>
      </c>
      <c r="E80" s="6">
        <v>76445</v>
      </c>
      <c r="F80">
        <v>1</v>
      </c>
      <c r="G80">
        <v>0</v>
      </c>
      <c r="H80" s="1">
        <v>41180</v>
      </c>
      <c r="I80">
        <v>2</v>
      </c>
      <c r="J80">
        <v>739</v>
      </c>
      <c r="K80">
        <v>107</v>
      </c>
      <c r="L80">
        <v>309</v>
      </c>
      <c r="M80">
        <v>140</v>
      </c>
      <c r="N80">
        <v>80</v>
      </c>
      <c r="O80">
        <v>35</v>
      </c>
      <c r="P80">
        <v>1</v>
      </c>
      <c r="Q80">
        <v>2</v>
      </c>
      <c r="R80">
        <v>5</v>
      </c>
      <c r="S80">
        <v>13</v>
      </c>
      <c r="T80">
        <v>6</v>
      </c>
      <c r="U80">
        <v>0</v>
      </c>
      <c r="V80">
        <v>0</v>
      </c>
      <c r="W80">
        <v>0</v>
      </c>
      <c r="X80">
        <v>0</v>
      </c>
      <c r="Y80">
        <v>0</v>
      </c>
      <c r="Z80">
        <v>0</v>
      </c>
      <c r="AA80">
        <v>0</v>
      </c>
      <c r="AB80" t="s">
        <v>43</v>
      </c>
    </row>
    <row r="81" spans="1:28" x14ac:dyDescent="0.3">
      <c r="A81">
        <v>9999</v>
      </c>
      <c r="B81" s="6">
        <v>1965</v>
      </c>
      <c r="C81" t="s">
        <v>28</v>
      </c>
      <c r="D81" t="s">
        <v>35</v>
      </c>
      <c r="E81" s="6">
        <v>75276</v>
      </c>
      <c r="F81">
        <v>0</v>
      </c>
      <c r="G81">
        <v>0</v>
      </c>
      <c r="H81" s="1">
        <v>41179</v>
      </c>
      <c r="I81">
        <v>2</v>
      </c>
      <c r="J81">
        <v>610</v>
      </c>
      <c r="K81">
        <v>105</v>
      </c>
      <c r="L81">
        <v>125</v>
      </c>
      <c r="M81">
        <v>137</v>
      </c>
      <c r="N81">
        <v>42</v>
      </c>
      <c r="O81">
        <v>21</v>
      </c>
      <c r="P81">
        <v>1</v>
      </c>
      <c r="Q81">
        <v>9</v>
      </c>
      <c r="R81">
        <v>4</v>
      </c>
      <c r="S81">
        <v>9</v>
      </c>
      <c r="T81">
        <v>5</v>
      </c>
      <c r="U81">
        <v>0</v>
      </c>
      <c r="V81">
        <v>0</v>
      </c>
      <c r="W81">
        <v>0</v>
      </c>
      <c r="X81">
        <v>0</v>
      </c>
      <c r="Y81">
        <v>0</v>
      </c>
      <c r="Z81">
        <v>0</v>
      </c>
      <c r="AA81">
        <v>0</v>
      </c>
      <c r="AB81" t="s">
        <v>30</v>
      </c>
    </row>
    <row r="82" spans="1:28" x14ac:dyDescent="0.3">
      <c r="A82">
        <v>10352</v>
      </c>
      <c r="B82" s="6">
        <v>1963</v>
      </c>
      <c r="C82" t="s">
        <v>28</v>
      </c>
      <c r="D82" t="s">
        <v>42</v>
      </c>
      <c r="E82" s="6">
        <v>34213</v>
      </c>
      <c r="F82">
        <v>1</v>
      </c>
      <c r="G82">
        <v>1</v>
      </c>
      <c r="H82" s="1">
        <v>41159</v>
      </c>
      <c r="I82">
        <v>2</v>
      </c>
      <c r="J82">
        <v>50</v>
      </c>
      <c r="K82">
        <v>4</v>
      </c>
      <c r="L82">
        <v>28</v>
      </c>
      <c r="M82">
        <v>6</v>
      </c>
      <c r="N82">
        <v>3</v>
      </c>
      <c r="O82">
        <v>26</v>
      </c>
      <c r="P82">
        <v>3</v>
      </c>
      <c r="Q82">
        <v>3</v>
      </c>
      <c r="R82">
        <v>1</v>
      </c>
      <c r="S82">
        <v>2</v>
      </c>
      <c r="T82">
        <v>9</v>
      </c>
      <c r="U82">
        <v>0</v>
      </c>
      <c r="V82">
        <v>0</v>
      </c>
      <c r="W82">
        <v>0</v>
      </c>
      <c r="X82">
        <v>0</v>
      </c>
      <c r="Y82">
        <v>0</v>
      </c>
      <c r="Z82">
        <v>1</v>
      </c>
      <c r="AA82">
        <v>0</v>
      </c>
      <c r="AB82" t="s">
        <v>43</v>
      </c>
    </row>
    <row r="83" spans="1:28" x14ac:dyDescent="0.3">
      <c r="A83">
        <v>7919</v>
      </c>
      <c r="B83" s="6">
        <v>1976</v>
      </c>
      <c r="C83" t="s">
        <v>37</v>
      </c>
      <c r="D83" t="s">
        <v>35</v>
      </c>
      <c r="E83" s="6">
        <v>72335</v>
      </c>
      <c r="F83">
        <v>0</v>
      </c>
      <c r="G83">
        <v>0</v>
      </c>
      <c r="H83" s="1">
        <v>41134</v>
      </c>
      <c r="I83">
        <v>2</v>
      </c>
      <c r="J83">
        <v>1285</v>
      </c>
      <c r="K83">
        <v>105</v>
      </c>
      <c r="L83">
        <v>653</v>
      </c>
      <c r="M83">
        <v>28</v>
      </c>
      <c r="N83">
        <v>21</v>
      </c>
      <c r="O83">
        <v>0</v>
      </c>
      <c r="P83">
        <v>1</v>
      </c>
      <c r="Q83">
        <v>10</v>
      </c>
      <c r="R83">
        <v>4</v>
      </c>
      <c r="S83">
        <v>8</v>
      </c>
      <c r="T83">
        <v>8</v>
      </c>
      <c r="U83">
        <v>0</v>
      </c>
      <c r="V83">
        <v>0</v>
      </c>
      <c r="W83">
        <v>0</v>
      </c>
      <c r="X83">
        <v>0</v>
      </c>
      <c r="Y83">
        <v>0</v>
      </c>
      <c r="Z83">
        <v>1</v>
      </c>
      <c r="AA83">
        <v>0</v>
      </c>
      <c r="AB83" t="s">
        <v>30</v>
      </c>
    </row>
    <row r="84" spans="1:28" x14ac:dyDescent="0.3">
      <c r="A84">
        <v>4114</v>
      </c>
      <c r="B84" s="6">
        <v>1964</v>
      </c>
      <c r="C84" t="s">
        <v>41</v>
      </c>
      <c r="D84" t="s">
        <v>33</v>
      </c>
      <c r="E84" s="6">
        <v>79143</v>
      </c>
      <c r="F84">
        <v>0</v>
      </c>
      <c r="G84">
        <v>0</v>
      </c>
      <c r="H84" s="1">
        <v>41132</v>
      </c>
      <c r="I84">
        <v>2</v>
      </c>
      <c r="J84">
        <v>650</v>
      </c>
      <c r="K84">
        <v>37</v>
      </c>
      <c r="L84">
        <v>780</v>
      </c>
      <c r="M84">
        <v>27</v>
      </c>
      <c r="N84">
        <v>167</v>
      </c>
      <c r="O84">
        <v>32</v>
      </c>
      <c r="P84">
        <v>1</v>
      </c>
      <c r="Q84">
        <v>6</v>
      </c>
      <c r="R84">
        <v>9</v>
      </c>
      <c r="S84">
        <v>13</v>
      </c>
      <c r="T84">
        <v>3</v>
      </c>
      <c r="U84">
        <v>0</v>
      </c>
      <c r="V84">
        <v>0</v>
      </c>
      <c r="W84">
        <v>0</v>
      </c>
      <c r="X84">
        <v>0</v>
      </c>
      <c r="Y84">
        <v>0</v>
      </c>
      <c r="Z84">
        <v>0</v>
      </c>
      <c r="AA84">
        <v>0</v>
      </c>
      <c r="AB84" t="s">
        <v>36</v>
      </c>
    </row>
    <row r="85" spans="1:28" x14ac:dyDescent="0.3">
      <c r="A85">
        <v>7990</v>
      </c>
      <c r="B85" s="6">
        <v>1947</v>
      </c>
      <c r="C85" t="s">
        <v>28</v>
      </c>
      <c r="D85" t="s">
        <v>33</v>
      </c>
      <c r="E85" s="6">
        <v>27469</v>
      </c>
      <c r="F85">
        <v>0</v>
      </c>
      <c r="G85">
        <v>0</v>
      </c>
      <c r="H85" s="1">
        <v>41123</v>
      </c>
      <c r="I85">
        <v>2</v>
      </c>
      <c r="J85">
        <v>9</v>
      </c>
      <c r="K85">
        <v>1</v>
      </c>
      <c r="L85">
        <v>2</v>
      </c>
      <c r="M85">
        <v>3</v>
      </c>
      <c r="N85">
        <v>2</v>
      </c>
      <c r="O85">
        <v>0</v>
      </c>
      <c r="P85">
        <v>1</v>
      </c>
      <c r="Q85">
        <v>0</v>
      </c>
      <c r="R85">
        <v>0</v>
      </c>
      <c r="S85">
        <v>3</v>
      </c>
      <c r="T85">
        <v>6</v>
      </c>
      <c r="U85">
        <v>0</v>
      </c>
      <c r="V85">
        <v>0</v>
      </c>
      <c r="W85">
        <v>0</v>
      </c>
      <c r="X85">
        <v>0</v>
      </c>
      <c r="Y85">
        <v>0</v>
      </c>
      <c r="Z85">
        <v>0</v>
      </c>
      <c r="AA85">
        <v>0</v>
      </c>
      <c r="AB85" t="s">
        <v>32</v>
      </c>
    </row>
    <row r="86" spans="1:28" x14ac:dyDescent="0.3">
      <c r="A86">
        <v>9888</v>
      </c>
      <c r="B86" s="6">
        <v>1969</v>
      </c>
      <c r="C86" t="s">
        <v>28</v>
      </c>
      <c r="D86" t="s">
        <v>35</v>
      </c>
      <c r="E86" s="6">
        <v>68695</v>
      </c>
      <c r="F86">
        <v>0</v>
      </c>
      <c r="G86">
        <v>0</v>
      </c>
      <c r="H86" s="1">
        <v>41815</v>
      </c>
      <c r="I86">
        <v>3</v>
      </c>
      <c r="J86">
        <v>458</v>
      </c>
      <c r="K86">
        <v>81</v>
      </c>
      <c r="L86">
        <v>356</v>
      </c>
      <c r="M86">
        <v>106</v>
      </c>
      <c r="N86">
        <v>50</v>
      </c>
      <c r="O86">
        <v>40</v>
      </c>
      <c r="P86">
        <v>1</v>
      </c>
      <c r="Q86">
        <v>4</v>
      </c>
      <c r="R86">
        <v>4</v>
      </c>
      <c r="S86">
        <v>7</v>
      </c>
      <c r="T86">
        <v>2</v>
      </c>
      <c r="U86">
        <v>0</v>
      </c>
      <c r="V86">
        <v>0</v>
      </c>
      <c r="W86">
        <v>0</v>
      </c>
      <c r="X86">
        <v>0</v>
      </c>
      <c r="Y86">
        <v>0</v>
      </c>
      <c r="Z86">
        <v>0</v>
      </c>
      <c r="AA86">
        <v>0</v>
      </c>
      <c r="AB86" t="s">
        <v>30</v>
      </c>
    </row>
    <row r="87" spans="1:28" x14ac:dyDescent="0.3">
      <c r="A87">
        <v>4399</v>
      </c>
      <c r="B87" s="6">
        <v>1969</v>
      </c>
      <c r="C87" t="s">
        <v>28</v>
      </c>
      <c r="D87" t="s">
        <v>35</v>
      </c>
      <c r="E87" s="6">
        <v>68695</v>
      </c>
      <c r="F87">
        <v>0</v>
      </c>
      <c r="G87">
        <v>0</v>
      </c>
      <c r="H87" s="1">
        <v>41815</v>
      </c>
      <c r="I87">
        <v>3</v>
      </c>
      <c r="J87">
        <v>458</v>
      </c>
      <c r="K87">
        <v>81</v>
      </c>
      <c r="L87">
        <v>356</v>
      </c>
      <c r="M87">
        <v>106</v>
      </c>
      <c r="N87">
        <v>50</v>
      </c>
      <c r="O87">
        <v>40</v>
      </c>
      <c r="P87">
        <v>1</v>
      </c>
      <c r="Q87">
        <v>4</v>
      </c>
      <c r="R87">
        <v>4</v>
      </c>
      <c r="S87">
        <v>7</v>
      </c>
      <c r="T87">
        <v>2</v>
      </c>
      <c r="U87">
        <v>0</v>
      </c>
      <c r="V87">
        <v>0</v>
      </c>
      <c r="W87">
        <v>0</v>
      </c>
      <c r="X87">
        <v>0</v>
      </c>
      <c r="Y87">
        <v>0</v>
      </c>
      <c r="Z87">
        <v>0</v>
      </c>
      <c r="AA87">
        <v>0</v>
      </c>
      <c r="AB87" t="s">
        <v>32</v>
      </c>
    </row>
    <row r="88" spans="1:28" x14ac:dyDescent="0.3">
      <c r="A88">
        <v>4452</v>
      </c>
      <c r="B88" s="6">
        <v>1957</v>
      </c>
      <c r="C88" t="s">
        <v>28</v>
      </c>
      <c r="D88" t="s">
        <v>31</v>
      </c>
      <c r="E88" s="6">
        <v>50388</v>
      </c>
      <c r="F88">
        <v>0</v>
      </c>
      <c r="G88">
        <v>1</v>
      </c>
      <c r="H88" s="1">
        <v>41787</v>
      </c>
      <c r="I88">
        <v>3</v>
      </c>
      <c r="J88">
        <v>292</v>
      </c>
      <c r="K88">
        <v>6</v>
      </c>
      <c r="L88">
        <v>37</v>
      </c>
      <c r="M88">
        <v>0</v>
      </c>
      <c r="N88">
        <v>3</v>
      </c>
      <c r="O88">
        <v>34</v>
      </c>
      <c r="P88">
        <v>4</v>
      </c>
      <c r="Q88">
        <v>6</v>
      </c>
      <c r="R88">
        <v>1</v>
      </c>
      <c r="S88">
        <v>6</v>
      </c>
      <c r="T88">
        <v>7</v>
      </c>
      <c r="U88">
        <v>0</v>
      </c>
      <c r="V88">
        <v>1</v>
      </c>
      <c r="W88">
        <v>0</v>
      </c>
      <c r="X88">
        <v>1</v>
      </c>
      <c r="Y88">
        <v>0</v>
      </c>
      <c r="Z88">
        <v>1</v>
      </c>
      <c r="AA88">
        <v>0</v>
      </c>
      <c r="AB88" t="s">
        <v>39</v>
      </c>
    </row>
    <row r="89" spans="1:28" x14ac:dyDescent="0.3">
      <c r="A89">
        <v>4785</v>
      </c>
      <c r="B89" s="6">
        <v>1970</v>
      </c>
      <c r="C89" t="s">
        <v>37</v>
      </c>
      <c r="D89" t="s">
        <v>35</v>
      </c>
      <c r="E89" s="6">
        <v>77622</v>
      </c>
      <c r="F89">
        <v>0</v>
      </c>
      <c r="G89">
        <v>2</v>
      </c>
      <c r="H89" s="1">
        <v>41743</v>
      </c>
      <c r="I89">
        <v>3</v>
      </c>
      <c r="J89">
        <v>520</v>
      </c>
      <c r="K89">
        <v>7</v>
      </c>
      <c r="L89">
        <v>154</v>
      </c>
      <c r="M89">
        <v>19</v>
      </c>
      <c r="N89">
        <v>0</v>
      </c>
      <c r="O89">
        <v>14</v>
      </c>
      <c r="P89">
        <v>2</v>
      </c>
      <c r="Q89">
        <v>6</v>
      </c>
      <c r="R89">
        <v>3</v>
      </c>
      <c r="S89">
        <v>11</v>
      </c>
      <c r="T89">
        <v>3</v>
      </c>
      <c r="U89">
        <v>0</v>
      </c>
      <c r="V89">
        <v>0</v>
      </c>
      <c r="W89">
        <v>0</v>
      </c>
      <c r="X89">
        <v>0</v>
      </c>
      <c r="Y89">
        <v>0</v>
      </c>
      <c r="Z89">
        <v>0</v>
      </c>
      <c r="AA89">
        <v>0</v>
      </c>
      <c r="AB89" t="s">
        <v>43</v>
      </c>
    </row>
    <row r="90" spans="1:28" x14ac:dyDescent="0.3">
      <c r="A90">
        <v>8461</v>
      </c>
      <c r="B90" s="6">
        <v>1962</v>
      </c>
      <c r="C90" t="s">
        <v>28</v>
      </c>
      <c r="D90" t="s">
        <v>29</v>
      </c>
      <c r="E90" s="6">
        <v>46102</v>
      </c>
      <c r="F90">
        <v>2</v>
      </c>
      <c r="G90">
        <v>1</v>
      </c>
      <c r="H90" s="1">
        <v>41708</v>
      </c>
      <c r="I90">
        <v>3</v>
      </c>
      <c r="J90">
        <v>14</v>
      </c>
      <c r="K90">
        <v>0</v>
      </c>
      <c r="L90">
        <v>1</v>
      </c>
      <c r="M90">
        <v>0</v>
      </c>
      <c r="N90">
        <v>0</v>
      </c>
      <c r="O90">
        <v>1</v>
      </c>
      <c r="P90">
        <v>1</v>
      </c>
      <c r="Q90">
        <v>1</v>
      </c>
      <c r="R90">
        <v>0</v>
      </c>
      <c r="S90">
        <v>2</v>
      </c>
      <c r="T90">
        <v>7</v>
      </c>
      <c r="U90">
        <v>0</v>
      </c>
      <c r="V90">
        <v>0</v>
      </c>
      <c r="W90">
        <v>0</v>
      </c>
      <c r="X90">
        <v>0</v>
      </c>
      <c r="Y90">
        <v>0</v>
      </c>
      <c r="Z90">
        <v>0</v>
      </c>
      <c r="AA90">
        <v>0</v>
      </c>
      <c r="AB90" t="s">
        <v>30</v>
      </c>
    </row>
    <row r="91" spans="1:28" x14ac:dyDescent="0.3">
      <c r="A91">
        <v>3878</v>
      </c>
      <c r="B91" s="6">
        <v>1980</v>
      </c>
      <c r="C91" t="s">
        <v>38</v>
      </c>
      <c r="D91" t="s">
        <v>31</v>
      </c>
      <c r="E91" s="6">
        <v>31859</v>
      </c>
      <c r="F91">
        <v>1</v>
      </c>
      <c r="G91">
        <v>0</v>
      </c>
      <c r="H91" s="1">
        <v>41697</v>
      </c>
      <c r="I91">
        <v>3</v>
      </c>
      <c r="J91">
        <v>3</v>
      </c>
      <c r="K91">
        <v>4</v>
      </c>
      <c r="L91">
        <v>7</v>
      </c>
      <c r="M91">
        <v>15</v>
      </c>
      <c r="N91">
        <v>8</v>
      </c>
      <c r="O91">
        <v>11</v>
      </c>
      <c r="P91">
        <v>1</v>
      </c>
      <c r="Q91">
        <v>1</v>
      </c>
      <c r="R91">
        <v>0</v>
      </c>
      <c r="S91">
        <v>3</v>
      </c>
      <c r="T91">
        <v>7</v>
      </c>
      <c r="U91">
        <v>0</v>
      </c>
      <c r="V91">
        <v>0</v>
      </c>
      <c r="W91">
        <v>0</v>
      </c>
      <c r="X91">
        <v>0</v>
      </c>
      <c r="Y91">
        <v>0</v>
      </c>
      <c r="Z91">
        <v>0</v>
      </c>
      <c r="AA91">
        <v>0</v>
      </c>
      <c r="AB91" t="s">
        <v>30</v>
      </c>
    </row>
    <row r="92" spans="1:28" x14ac:dyDescent="0.3">
      <c r="A92">
        <v>9612</v>
      </c>
      <c r="B92" s="6">
        <v>1987</v>
      </c>
      <c r="C92" t="s">
        <v>38</v>
      </c>
      <c r="D92" t="s">
        <v>31</v>
      </c>
      <c r="E92" s="6">
        <v>23830</v>
      </c>
      <c r="F92">
        <v>0</v>
      </c>
      <c r="G92">
        <v>0</v>
      </c>
      <c r="H92" s="1">
        <v>41677</v>
      </c>
      <c r="I92">
        <v>3</v>
      </c>
      <c r="J92">
        <v>1</v>
      </c>
      <c r="K92">
        <v>8</v>
      </c>
      <c r="L92">
        <v>6</v>
      </c>
      <c r="M92">
        <v>4</v>
      </c>
      <c r="N92">
        <v>8</v>
      </c>
      <c r="O92">
        <v>16</v>
      </c>
      <c r="P92">
        <v>1</v>
      </c>
      <c r="Q92">
        <v>1</v>
      </c>
      <c r="R92">
        <v>0</v>
      </c>
      <c r="S92">
        <v>3</v>
      </c>
      <c r="T92">
        <v>7</v>
      </c>
      <c r="U92">
        <v>0</v>
      </c>
      <c r="V92">
        <v>0</v>
      </c>
      <c r="W92">
        <v>0</v>
      </c>
      <c r="X92">
        <v>0</v>
      </c>
      <c r="Y92">
        <v>0</v>
      </c>
      <c r="Z92">
        <v>0</v>
      </c>
      <c r="AA92">
        <v>0</v>
      </c>
      <c r="AB92" t="s">
        <v>30</v>
      </c>
    </row>
    <row r="93" spans="1:28" x14ac:dyDescent="0.3">
      <c r="A93">
        <v>4098</v>
      </c>
      <c r="B93" s="6">
        <v>1973</v>
      </c>
      <c r="C93" t="s">
        <v>28</v>
      </c>
      <c r="D93" t="s">
        <v>33</v>
      </c>
      <c r="E93" s="6">
        <v>24639</v>
      </c>
      <c r="F93">
        <v>1</v>
      </c>
      <c r="G93">
        <v>1</v>
      </c>
      <c r="H93" s="1">
        <v>41667</v>
      </c>
      <c r="I93">
        <v>3</v>
      </c>
      <c r="J93">
        <v>20</v>
      </c>
      <c r="K93">
        <v>3</v>
      </c>
      <c r="L93">
        <v>16</v>
      </c>
      <c r="M93">
        <v>0</v>
      </c>
      <c r="N93">
        <v>4</v>
      </c>
      <c r="O93">
        <v>1</v>
      </c>
      <c r="P93">
        <v>3</v>
      </c>
      <c r="Q93">
        <v>2</v>
      </c>
      <c r="R93">
        <v>0</v>
      </c>
      <c r="S93">
        <v>4</v>
      </c>
      <c r="T93">
        <v>6</v>
      </c>
      <c r="U93">
        <v>0</v>
      </c>
      <c r="V93">
        <v>0</v>
      </c>
      <c r="W93">
        <v>0</v>
      </c>
      <c r="X93">
        <v>0</v>
      </c>
      <c r="Y93">
        <v>0</v>
      </c>
      <c r="Z93">
        <v>0</v>
      </c>
      <c r="AA93">
        <v>0</v>
      </c>
      <c r="AB93" t="s">
        <v>36</v>
      </c>
    </row>
    <row r="94" spans="1:28" x14ac:dyDescent="0.3">
      <c r="A94">
        <v>158</v>
      </c>
      <c r="B94" s="6">
        <v>1945</v>
      </c>
      <c r="C94" t="s">
        <v>37</v>
      </c>
      <c r="D94" t="s">
        <v>35</v>
      </c>
      <c r="E94" s="6">
        <v>71604</v>
      </c>
      <c r="F94">
        <v>0</v>
      </c>
      <c r="G94">
        <v>0</v>
      </c>
      <c r="H94" s="1">
        <v>41595</v>
      </c>
      <c r="I94">
        <v>3</v>
      </c>
      <c r="J94">
        <v>345</v>
      </c>
      <c r="K94">
        <v>53</v>
      </c>
      <c r="L94">
        <v>528</v>
      </c>
      <c r="M94">
        <v>98</v>
      </c>
      <c r="N94">
        <v>75</v>
      </c>
      <c r="O94">
        <v>97</v>
      </c>
      <c r="P94">
        <v>1</v>
      </c>
      <c r="Q94">
        <v>8</v>
      </c>
      <c r="R94">
        <v>3</v>
      </c>
      <c r="S94">
        <v>5</v>
      </c>
      <c r="T94">
        <v>4</v>
      </c>
      <c r="U94">
        <v>1</v>
      </c>
      <c r="V94">
        <v>0</v>
      </c>
      <c r="W94">
        <v>0</v>
      </c>
      <c r="X94">
        <v>0</v>
      </c>
      <c r="Y94">
        <v>0</v>
      </c>
      <c r="Z94">
        <v>1</v>
      </c>
      <c r="AA94">
        <v>0</v>
      </c>
      <c r="AB94" t="s">
        <v>30</v>
      </c>
    </row>
    <row r="95" spans="1:28" x14ac:dyDescent="0.3">
      <c r="A95">
        <v>3896</v>
      </c>
      <c r="B95" s="6">
        <v>1984</v>
      </c>
      <c r="C95" t="s">
        <v>28</v>
      </c>
      <c r="D95" t="s">
        <v>33</v>
      </c>
      <c r="E95" s="6">
        <v>27255</v>
      </c>
      <c r="F95">
        <v>1</v>
      </c>
      <c r="G95">
        <v>0</v>
      </c>
      <c r="H95" s="1">
        <v>41585</v>
      </c>
      <c r="I95">
        <v>3</v>
      </c>
      <c r="J95">
        <v>22</v>
      </c>
      <c r="K95">
        <v>1</v>
      </c>
      <c r="L95">
        <v>11</v>
      </c>
      <c r="M95">
        <v>0</v>
      </c>
      <c r="N95">
        <v>1</v>
      </c>
      <c r="O95">
        <v>2</v>
      </c>
      <c r="P95">
        <v>1</v>
      </c>
      <c r="Q95">
        <v>1</v>
      </c>
      <c r="R95">
        <v>0</v>
      </c>
      <c r="S95">
        <v>3</v>
      </c>
      <c r="T95">
        <v>7</v>
      </c>
      <c r="U95">
        <v>0</v>
      </c>
      <c r="V95">
        <v>0</v>
      </c>
      <c r="W95">
        <v>0</v>
      </c>
      <c r="X95">
        <v>0</v>
      </c>
      <c r="Y95">
        <v>0</v>
      </c>
      <c r="Z95">
        <v>0</v>
      </c>
      <c r="AA95">
        <v>0</v>
      </c>
      <c r="AB95" t="s">
        <v>30</v>
      </c>
    </row>
    <row r="96" spans="1:28" x14ac:dyDescent="0.3">
      <c r="A96">
        <v>9970</v>
      </c>
      <c r="B96" s="6">
        <v>1977</v>
      </c>
      <c r="C96" t="s">
        <v>28</v>
      </c>
      <c r="D96" t="s">
        <v>35</v>
      </c>
      <c r="E96" s="6">
        <v>55375</v>
      </c>
      <c r="F96">
        <v>0</v>
      </c>
      <c r="G96">
        <v>1</v>
      </c>
      <c r="H96" s="1">
        <v>41564</v>
      </c>
      <c r="I96">
        <v>3</v>
      </c>
      <c r="J96">
        <v>42</v>
      </c>
      <c r="K96">
        <v>11</v>
      </c>
      <c r="L96">
        <v>57</v>
      </c>
      <c r="M96">
        <v>10</v>
      </c>
      <c r="N96">
        <v>28</v>
      </c>
      <c r="O96">
        <v>14</v>
      </c>
      <c r="P96">
        <v>1</v>
      </c>
      <c r="Q96">
        <v>1</v>
      </c>
      <c r="R96">
        <v>1</v>
      </c>
      <c r="S96">
        <v>6</v>
      </c>
      <c r="T96">
        <v>2</v>
      </c>
      <c r="U96">
        <v>0</v>
      </c>
      <c r="V96">
        <v>0</v>
      </c>
      <c r="W96">
        <v>0</v>
      </c>
      <c r="X96">
        <v>0</v>
      </c>
      <c r="Y96">
        <v>0</v>
      </c>
      <c r="Z96">
        <v>0</v>
      </c>
      <c r="AA96">
        <v>0</v>
      </c>
      <c r="AB96" t="s">
        <v>32</v>
      </c>
    </row>
    <row r="97" spans="1:28" x14ac:dyDescent="0.3">
      <c r="A97">
        <v>4002</v>
      </c>
      <c r="B97" s="6">
        <v>1960</v>
      </c>
      <c r="C97" t="s">
        <v>37</v>
      </c>
      <c r="D97" t="s">
        <v>33</v>
      </c>
      <c r="E97" s="6">
        <v>77037</v>
      </c>
      <c r="F97">
        <v>0</v>
      </c>
      <c r="G97">
        <v>1</v>
      </c>
      <c r="H97" s="1">
        <v>41560</v>
      </c>
      <c r="I97">
        <v>3</v>
      </c>
      <c r="J97">
        <v>463</v>
      </c>
      <c r="K97">
        <v>96</v>
      </c>
      <c r="L97">
        <v>333</v>
      </c>
      <c r="M97">
        <v>168</v>
      </c>
      <c r="N97">
        <v>53</v>
      </c>
      <c r="O97">
        <v>10</v>
      </c>
      <c r="P97">
        <v>1</v>
      </c>
      <c r="Q97">
        <v>7</v>
      </c>
      <c r="R97">
        <v>7</v>
      </c>
      <c r="S97">
        <v>12</v>
      </c>
      <c r="T97">
        <v>3</v>
      </c>
      <c r="U97">
        <v>0</v>
      </c>
      <c r="V97">
        <v>0</v>
      </c>
      <c r="W97">
        <v>0</v>
      </c>
      <c r="X97">
        <v>0</v>
      </c>
      <c r="Y97">
        <v>0</v>
      </c>
      <c r="Z97">
        <v>0</v>
      </c>
      <c r="AA97">
        <v>0</v>
      </c>
      <c r="AB97" t="s">
        <v>30</v>
      </c>
    </row>
    <row r="98" spans="1:28" x14ac:dyDescent="0.3">
      <c r="A98">
        <v>10914</v>
      </c>
      <c r="B98" s="6">
        <v>1970</v>
      </c>
      <c r="C98" t="s">
        <v>28</v>
      </c>
      <c r="D98" t="s">
        <v>31</v>
      </c>
      <c r="E98" s="6">
        <v>24163</v>
      </c>
      <c r="F98">
        <v>1</v>
      </c>
      <c r="G98">
        <v>1</v>
      </c>
      <c r="H98" s="1">
        <v>41559</v>
      </c>
      <c r="I98">
        <v>3</v>
      </c>
      <c r="J98">
        <v>4</v>
      </c>
      <c r="K98">
        <v>1</v>
      </c>
      <c r="L98">
        <v>7</v>
      </c>
      <c r="M98">
        <v>2</v>
      </c>
      <c r="N98">
        <v>1</v>
      </c>
      <c r="O98">
        <v>2</v>
      </c>
      <c r="P98">
        <v>2</v>
      </c>
      <c r="Q98">
        <v>1</v>
      </c>
      <c r="R98">
        <v>0</v>
      </c>
      <c r="S98">
        <v>3</v>
      </c>
      <c r="T98">
        <v>4</v>
      </c>
      <c r="U98">
        <v>0</v>
      </c>
      <c r="V98">
        <v>0</v>
      </c>
      <c r="W98">
        <v>0</v>
      </c>
      <c r="X98">
        <v>0</v>
      </c>
      <c r="Y98">
        <v>0</v>
      </c>
      <c r="Z98">
        <v>0</v>
      </c>
      <c r="AA98">
        <v>0</v>
      </c>
      <c r="AB98" t="s">
        <v>30</v>
      </c>
    </row>
    <row r="99" spans="1:28" x14ac:dyDescent="0.3">
      <c r="A99">
        <v>7279</v>
      </c>
      <c r="B99" s="6">
        <v>1969</v>
      </c>
      <c r="C99" t="s">
        <v>37</v>
      </c>
      <c r="D99" t="s">
        <v>35</v>
      </c>
      <c r="E99" s="6">
        <v>69476</v>
      </c>
      <c r="F99">
        <v>0</v>
      </c>
      <c r="G99">
        <v>0</v>
      </c>
      <c r="H99" s="1">
        <v>41547</v>
      </c>
      <c r="I99">
        <v>3</v>
      </c>
      <c r="J99">
        <v>260</v>
      </c>
      <c r="K99">
        <v>86</v>
      </c>
      <c r="L99">
        <v>559</v>
      </c>
      <c r="M99">
        <v>63</v>
      </c>
      <c r="N99">
        <v>9</v>
      </c>
      <c r="O99">
        <v>67</v>
      </c>
      <c r="P99">
        <v>1</v>
      </c>
      <c r="Q99">
        <v>4</v>
      </c>
      <c r="R99">
        <v>6</v>
      </c>
      <c r="S99">
        <v>4</v>
      </c>
      <c r="T99">
        <v>2</v>
      </c>
      <c r="U99">
        <v>0</v>
      </c>
      <c r="V99">
        <v>0</v>
      </c>
      <c r="W99">
        <v>0</v>
      </c>
      <c r="X99">
        <v>0</v>
      </c>
      <c r="Y99">
        <v>0</v>
      </c>
      <c r="Z99">
        <v>0</v>
      </c>
      <c r="AA99">
        <v>0</v>
      </c>
      <c r="AB99" t="s">
        <v>34</v>
      </c>
    </row>
    <row r="100" spans="1:28" x14ac:dyDescent="0.3">
      <c r="A100">
        <v>10582</v>
      </c>
      <c r="B100" s="6">
        <v>1979</v>
      </c>
      <c r="C100" t="s">
        <v>28</v>
      </c>
      <c r="D100" t="s">
        <v>33</v>
      </c>
      <c r="E100" s="6">
        <v>72063</v>
      </c>
      <c r="F100">
        <v>0</v>
      </c>
      <c r="G100">
        <v>1</v>
      </c>
      <c r="H100" s="1">
        <v>41458</v>
      </c>
      <c r="I100">
        <v>3</v>
      </c>
      <c r="J100">
        <v>180</v>
      </c>
      <c r="K100">
        <v>32</v>
      </c>
      <c r="L100">
        <v>348</v>
      </c>
      <c r="M100">
        <v>76</v>
      </c>
      <c r="N100">
        <v>32</v>
      </c>
      <c r="O100">
        <v>90</v>
      </c>
      <c r="P100">
        <v>2</v>
      </c>
      <c r="Q100">
        <v>5</v>
      </c>
      <c r="R100">
        <v>2</v>
      </c>
      <c r="S100">
        <v>12</v>
      </c>
      <c r="T100">
        <v>2</v>
      </c>
      <c r="U100">
        <v>0</v>
      </c>
      <c r="V100">
        <v>0</v>
      </c>
      <c r="W100">
        <v>0</v>
      </c>
      <c r="X100">
        <v>0</v>
      </c>
      <c r="Y100">
        <v>0</v>
      </c>
      <c r="Z100">
        <v>0</v>
      </c>
      <c r="AA100">
        <v>0</v>
      </c>
      <c r="AB100" t="s">
        <v>39</v>
      </c>
    </row>
    <row r="101" spans="1:28" x14ac:dyDescent="0.3">
      <c r="A101">
        <v>4470</v>
      </c>
      <c r="B101" s="6">
        <v>1962</v>
      </c>
      <c r="C101" t="s">
        <v>41</v>
      </c>
      <c r="D101" t="s">
        <v>33</v>
      </c>
      <c r="E101" s="6">
        <v>58646</v>
      </c>
      <c r="F101">
        <v>0</v>
      </c>
      <c r="G101">
        <v>1</v>
      </c>
      <c r="H101" s="1">
        <v>41435</v>
      </c>
      <c r="I101">
        <v>3</v>
      </c>
      <c r="J101">
        <v>62</v>
      </c>
      <c r="K101">
        <v>1</v>
      </c>
      <c r="L101">
        <v>44</v>
      </c>
      <c r="M101">
        <v>6</v>
      </c>
      <c r="N101">
        <v>5</v>
      </c>
      <c r="O101">
        <v>22</v>
      </c>
      <c r="P101">
        <v>1</v>
      </c>
      <c r="Q101">
        <v>2</v>
      </c>
      <c r="R101">
        <v>1</v>
      </c>
      <c r="S101">
        <v>4</v>
      </c>
      <c r="T101">
        <v>4</v>
      </c>
      <c r="U101">
        <v>0</v>
      </c>
      <c r="V101">
        <v>0</v>
      </c>
      <c r="W101">
        <v>0</v>
      </c>
      <c r="X101">
        <v>0</v>
      </c>
      <c r="Y101">
        <v>0</v>
      </c>
      <c r="Z101">
        <v>0</v>
      </c>
      <c r="AA101">
        <v>0</v>
      </c>
      <c r="AB101" t="s">
        <v>30</v>
      </c>
    </row>
    <row r="102" spans="1:28" x14ac:dyDescent="0.3">
      <c r="A102">
        <v>6183</v>
      </c>
      <c r="B102" s="6">
        <v>1962</v>
      </c>
      <c r="C102" t="s">
        <v>41</v>
      </c>
      <c r="D102" t="s">
        <v>33</v>
      </c>
      <c r="E102" s="6">
        <v>58646</v>
      </c>
      <c r="F102">
        <v>0</v>
      </c>
      <c r="G102">
        <v>1</v>
      </c>
      <c r="H102" s="1">
        <v>41435</v>
      </c>
      <c r="I102">
        <v>3</v>
      </c>
      <c r="J102">
        <v>62</v>
      </c>
      <c r="K102">
        <v>1</v>
      </c>
      <c r="L102">
        <v>44</v>
      </c>
      <c r="M102">
        <v>6</v>
      </c>
      <c r="N102">
        <v>5</v>
      </c>
      <c r="O102">
        <v>22</v>
      </c>
      <c r="P102">
        <v>1</v>
      </c>
      <c r="Q102">
        <v>2</v>
      </c>
      <c r="R102">
        <v>1</v>
      </c>
      <c r="S102">
        <v>4</v>
      </c>
      <c r="T102">
        <v>4</v>
      </c>
      <c r="U102">
        <v>0</v>
      </c>
      <c r="V102">
        <v>0</v>
      </c>
      <c r="W102">
        <v>0</v>
      </c>
      <c r="X102">
        <v>0</v>
      </c>
      <c r="Y102">
        <v>0</v>
      </c>
      <c r="Z102">
        <v>0</v>
      </c>
      <c r="AA102">
        <v>0</v>
      </c>
      <c r="AB102" t="s">
        <v>39</v>
      </c>
    </row>
    <row r="103" spans="1:28" x14ac:dyDescent="0.3">
      <c r="A103">
        <v>6379</v>
      </c>
      <c r="B103" s="6">
        <v>1949</v>
      </c>
      <c r="C103" t="s">
        <v>41</v>
      </c>
      <c r="D103" t="s">
        <v>42</v>
      </c>
      <c r="E103" s="6">
        <v>47570</v>
      </c>
      <c r="F103">
        <v>1</v>
      </c>
      <c r="G103">
        <v>1</v>
      </c>
      <c r="H103" s="1">
        <v>41423</v>
      </c>
      <c r="I103">
        <v>3</v>
      </c>
      <c r="J103">
        <v>67</v>
      </c>
      <c r="K103">
        <v>1</v>
      </c>
      <c r="L103">
        <v>20</v>
      </c>
      <c r="M103">
        <v>0</v>
      </c>
      <c r="N103">
        <v>2</v>
      </c>
      <c r="O103">
        <v>31</v>
      </c>
      <c r="P103">
        <v>3</v>
      </c>
      <c r="Q103">
        <v>2</v>
      </c>
      <c r="R103">
        <v>2</v>
      </c>
      <c r="S103">
        <v>2</v>
      </c>
      <c r="T103">
        <v>7</v>
      </c>
      <c r="U103">
        <v>0</v>
      </c>
      <c r="V103">
        <v>0</v>
      </c>
      <c r="W103">
        <v>0</v>
      </c>
      <c r="X103">
        <v>0</v>
      </c>
      <c r="Y103">
        <v>0</v>
      </c>
      <c r="Z103">
        <v>1</v>
      </c>
      <c r="AA103">
        <v>0</v>
      </c>
      <c r="AB103" t="s">
        <v>34</v>
      </c>
    </row>
    <row r="104" spans="1:28" x14ac:dyDescent="0.3">
      <c r="A104">
        <v>8601</v>
      </c>
      <c r="B104" s="6">
        <v>1980</v>
      </c>
      <c r="C104" t="s">
        <v>28</v>
      </c>
      <c r="D104" t="s">
        <v>33</v>
      </c>
      <c r="E104" s="6">
        <v>80011</v>
      </c>
      <c r="F104">
        <v>0</v>
      </c>
      <c r="G104">
        <v>1</v>
      </c>
      <c r="H104" s="1">
        <v>41393</v>
      </c>
      <c r="I104">
        <v>3</v>
      </c>
      <c r="J104">
        <v>421</v>
      </c>
      <c r="K104">
        <v>76</v>
      </c>
      <c r="L104">
        <v>536</v>
      </c>
      <c r="M104">
        <v>82</v>
      </c>
      <c r="N104">
        <v>178</v>
      </c>
      <c r="O104">
        <v>102</v>
      </c>
      <c r="P104">
        <v>2</v>
      </c>
      <c r="Q104">
        <v>8</v>
      </c>
      <c r="R104">
        <v>6</v>
      </c>
      <c r="S104">
        <v>5</v>
      </c>
      <c r="T104">
        <v>4</v>
      </c>
      <c r="U104">
        <v>0</v>
      </c>
      <c r="V104">
        <v>0</v>
      </c>
      <c r="W104">
        <v>0</v>
      </c>
      <c r="X104">
        <v>0</v>
      </c>
      <c r="Y104">
        <v>0</v>
      </c>
      <c r="Z104">
        <v>0</v>
      </c>
      <c r="AA104">
        <v>0</v>
      </c>
      <c r="AB104" t="s">
        <v>36</v>
      </c>
    </row>
    <row r="105" spans="1:28" x14ac:dyDescent="0.3">
      <c r="A105">
        <v>4827</v>
      </c>
      <c r="B105" s="6">
        <v>1956</v>
      </c>
      <c r="C105" t="s">
        <v>37</v>
      </c>
      <c r="D105" t="s">
        <v>31</v>
      </c>
      <c r="E105" s="6">
        <v>54998</v>
      </c>
      <c r="F105">
        <v>0</v>
      </c>
      <c r="G105">
        <v>1</v>
      </c>
      <c r="H105" s="1">
        <v>41343</v>
      </c>
      <c r="I105">
        <v>3</v>
      </c>
      <c r="J105">
        <v>154</v>
      </c>
      <c r="K105">
        <v>22</v>
      </c>
      <c r="L105">
        <v>202</v>
      </c>
      <c r="M105">
        <v>39</v>
      </c>
      <c r="N105">
        <v>30</v>
      </c>
      <c r="O105">
        <v>8</v>
      </c>
      <c r="P105">
        <v>5</v>
      </c>
      <c r="Q105">
        <v>4</v>
      </c>
      <c r="R105">
        <v>2</v>
      </c>
      <c r="S105">
        <v>9</v>
      </c>
      <c r="T105">
        <v>4</v>
      </c>
      <c r="U105">
        <v>0</v>
      </c>
      <c r="V105">
        <v>0</v>
      </c>
      <c r="W105">
        <v>0</v>
      </c>
      <c r="X105">
        <v>0</v>
      </c>
      <c r="Y105">
        <v>0</v>
      </c>
      <c r="Z105">
        <v>1</v>
      </c>
      <c r="AA105">
        <v>0</v>
      </c>
      <c r="AB105" t="s">
        <v>30</v>
      </c>
    </row>
    <row r="106" spans="1:28" x14ac:dyDescent="0.3">
      <c r="A106">
        <v>6715</v>
      </c>
      <c r="B106" s="6">
        <v>1948</v>
      </c>
      <c r="C106" t="s">
        <v>37</v>
      </c>
      <c r="D106" t="s">
        <v>31</v>
      </c>
      <c r="E106" s="6">
        <v>60200</v>
      </c>
      <c r="F106">
        <v>0</v>
      </c>
      <c r="G106">
        <v>1</v>
      </c>
      <c r="H106" s="1">
        <v>41276</v>
      </c>
      <c r="I106">
        <v>3</v>
      </c>
      <c r="J106">
        <v>502</v>
      </c>
      <c r="K106">
        <v>19</v>
      </c>
      <c r="L106">
        <v>132</v>
      </c>
      <c r="M106">
        <v>0</v>
      </c>
      <c r="N106">
        <v>6</v>
      </c>
      <c r="O106">
        <v>26</v>
      </c>
      <c r="P106">
        <v>6</v>
      </c>
      <c r="Q106">
        <v>6</v>
      </c>
      <c r="R106">
        <v>2</v>
      </c>
      <c r="S106">
        <v>11</v>
      </c>
      <c r="T106">
        <v>6</v>
      </c>
      <c r="U106">
        <v>0</v>
      </c>
      <c r="V106">
        <v>0</v>
      </c>
      <c r="W106">
        <v>0</v>
      </c>
      <c r="X106">
        <v>0</v>
      </c>
      <c r="Y106">
        <v>0</v>
      </c>
      <c r="Z106">
        <v>0</v>
      </c>
      <c r="AA106">
        <v>0</v>
      </c>
      <c r="AB106" t="s">
        <v>30</v>
      </c>
    </row>
    <row r="107" spans="1:28" x14ac:dyDescent="0.3">
      <c r="A107">
        <v>10676</v>
      </c>
      <c r="B107" s="6">
        <v>1982</v>
      </c>
      <c r="C107" t="s">
        <v>28</v>
      </c>
      <c r="D107" t="s">
        <v>33</v>
      </c>
      <c r="E107" s="6">
        <v>63211</v>
      </c>
      <c r="F107">
        <v>0</v>
      </c>
      <c r="G107">
        <v>0</v>
      </c>
      <c r="H107" s="1">
        <v>41215</v>
      </c>
      <c r="I107">
        <v>3</v>
      </c>
      <c r="J107">
        <v>145</v>
      </c>
      <c r="K107">
        <v>193</v>
      </c>
      <c r="L107">
        <v>459</v>
      </c>
      <c r="M107">
        <v>205</v>
      </c>
      <c r="N107">
        <v>26</v>
      </c>
      <c r="O107">
        <v>145</v>
      </c>
      <c r="P107">
        <v>2</v>
      </c>
      <c r="Q107">
        <v>3</v>
      </c>
      <c r="R107">
        <v>8</v>
      </c>
      <c r="S107">
        <v>7</v>
      </c>
      <c r="T107">
        <v>2</v>
      </c>
      <c r="U107">
        <v>0</v>
      </c>
      <c r="V107">
        <v>0</v>
      </c>
      <c r="W107">
        <v>0</v>
      </c>
      <c r="X107">
        <v>0</v>
      </c>
      <c r="Y107">
        <v>0</v>
      </c>
      <c r="Z107">
        <v>1</v>
      </c>
      <c r="AA107">
        <v>0</v>
      </c>
      <c r="AB107" t="s">
        <v>30</v>
      </c>
    </row>
    <row r="108" spans="1:28" x14ac:dyDescent="0.3">
      <c r="A108">
        <v>1041</v>
      </c>
      <c r="B108" s="6">
        <v>1973</v>
      </c>
      <c r="C108" t="s">
        <v>37</v>
      </c>
      <c r="D108" t="s">
        <v>31</v>
      </c>
      <c r="E108" s="6">
        <v>48432</v>
      </c>
      <c r="F108">
        <v>0</v>
      </c>
      <c r="G108">
        <v>1</v>
      </c>
      <c r="H108" s="1">
        <v>41200</v>
      </c>
      <c r="I108">
        <v>3</v>
      </c>
      <c r="J108">
        <v>322</v>
      </c>
      <c r="K108">
        <v>3</v>
      </c>
      <c r="L108">
        <v>50</v>
      </c>
      <c r="M108">
        <v>4</v>
      </c>
      <c r="N108">
        <v>3</v>
      </c>
      <c r="O108">
        <v>42</v>
      </c>
      <c r="P108">
        <v>5</v>
      </c>
      <c r="Q108">
        <v>7</v>
      </c>
      <c r="R108">
        <v>1</v>
      </c>
      <c r="S108">
        <v>6</v>
      </c>
      <c r="T108">
        <v>8</v>
      </c>
      <c r="U108">
        <v>0</v>
      </c>
      <c r="V108">
        <v>0</v>
      </c>
      <c r="W108">
        <v>0</v>
      </c>
      <c r="X108">
        <v>0</v>
      </c>
      <c r="Y108">
        <v>0</v>
      </c>
      <c r="Z108">
        <v>1</v>
      </c>
      <c r="AA108">
        <v>0</v>
      </c>
      <c r="AB108" t="s">
        <v>43</v>
      </c>
    </row>
    <row r="109" spans="1:28" x14ac:dyDescent="0.3">
      <c r="A109">
        <v>492</v>
      </c>
      <c r="B109" s="6">
        <v>1973</v>
      </c>
      <c r="C109" t="s">
        <v>37</v>
      </c>
      <c r="D109" t="s">
        <v>45</v>
      </c>
      <c r="E109" s="6">
        <v>48432</v>
      </c>
      <c r="F109">
        <v>0</v>
      </c>
      <c r="G109">
        <v>1</v>
      </c>
      <c r="H109" s="1">
        <v>41200</v>
      </c>
      <c r="I109">
        <v>3</v>
      </c>
      <c r="J109">
        <v>322</v>
      </c>
      <c r="K109">
        <v>3</v>
      </c>
      <c r="L109">
        <v>50</v>
      </c>
      <c r="M109">
        <v>4</v>
      </c>
      <c r="N109">
        <v>3</v>
      </c>
      <c r="O109">
        <v>42</v>
      </c>
      <c r="P109">
        <v>5</v>
      </c>
      <c r="Q109">
        <v>7</v>
      </c>
      <c r="R109">
        <v>1</v>
      </c>
      <c r="S109">
        <v>6</v>
      </c>
      <c r="T109">
        <v>8</v>
      </c>
      <c r="U109">
        <v>0</v>
      </c>
      <c r="V109">
        <v>0</v>
      </c>
      <c r="W109">
        <v>0</v>
      </c>
      <c r="X109">
        <v>0</v>
      </c>
      <c r="Y109">
        <v>0</v>
      </c>
      <c r="Z109">
        <v>0</v>
      </c>
      <c r="AA109">
        <v>0</v>
      </c>
      <c r="AB109" t="s">
        <v>32</v>
      </c>
    </row>
    <row r="110" spans="1:28" x14ac:dyDescent="0.3">
      <c r="A110">
        <v>11133</v>
      </c>
      <c r="B110" s="6">
        <v>1973</v>
      </c>
      <c r="C110" t="s">
        <v>37</v>
      </c>
      <c r="D110" t="s">
        <v>45</v>
      </c>
      <c r="E110" s="6">
        <v>48432</v>
      </c>
      <c r="F110">
        <v>0</v>
      </c>
      <c r="G110">
        <v>1</v>
      </c>
      <c r="H110" s="1">
        <v>41200</v>
      </c>
      <c r="I110">
        <v>3</v>
      </c>
      <c r="J110">
        <v>322</v>
      </c>
      <c r="K110">
        <v>3</v>
      </c>
      <c r="L110">
        <v>50</v>
      </c>
      <c r="M110">
        <v>4</v>
      </c>
      <c r="N110">
        <v>3</v>
      </c>
      <c r="O110">
        <v>42</v>
      </c>
      <c r="P110">
        <v>5</v>
      </c>
      <c r="Q110">
        <v>7</v>
      </c>
      <c r="R110">
        <v>1</v>
      </c>
      <c r="S110">
        <v>6</v>
      </c>
      <c r="T110">
        <v>8</v>
      </c>
      <c r="U110">
        <v>0</v>
      </c>
      <c r="V110">
        <v>0</v>
      </c>
      <c r="W110">
        <v>0</v>
      </c>
      <c r="X110">
        <v>0</v>
      </c>
      <c r="Y110">
        <v>0</v>
      </c>
      <c r="Z110">
        <v>1</v>
      </c>
      <c r="AA110">
        <v>0</v>
      </c>
      <c r="AB110" t="s">
        <v>40</v>
      </c>
    </row>
    <row r="111" spans="1:28" x14ac:dyDescent="0.3">
      <c r="A111">
        <v>4491</v>
      </c>
      <c r="B111" s="6">
        <v>1949</v>
      </c>
      <c r="C111" t="s">
        <v>41</v>
      </c>
      <c r="D111" t="s">
        <v>33</v>
      </c>
      <c r="E111" s="6">
        <v>62845</v>
      </c>
      <c r="F111">
        <v>1</v>
      </c>
      <c r="G111">
        <v>1</v>
      </c>
      <c r="H111" s="1">
        <v>41183</v>
      </c>
      <c r="I111">
        <v>3</v>
      </c>
      <c r="J111">
        <v>1099</v>
      </c>
      <c r="K111">
        <v>0</v>
      </c>
      <c r="L111">
        <v>45</v>
      </c>
      <c r="M111">
        <v>0</v>
      </c>
      <c r="N111">
        <v>0</v>
      </c>
      <c r="O111">
        <v>34</v>
      </c>
      <c r="P111">
        <v>11</v>
      </c>
      <c r="Q111">
        <v>3</v>
      </c>
      <c r="R111">
        <v>4</v>
      </c>
      <c r="S111">
        <v>10</v>
      </c>
      <c r="T111">
        <v>8</v>
      </c>
      <c r="U111">
        <v>0</v>
      </c>
      <c r="V111">
        <v>1</v>
      </c>
      <c r="W111">
        <v>0</v>
      </c>
      <c r="X111">
        <v>0</v>
      </c>
      <c r="Y111">
        <v>0</v>
      </c>
      <c r="Z111">
        <v>0</v>
      </c>
      <c r="AA111">
        <v>0</v>
      </c>
      <c r="AB111" t="s">
        <v>30</v>
      </c>
    </row>
    <row r="112" spans="1:28" x14ac:dyDescent="0.3">
      <c r="A112">
        <v>873</v>
      </c>
      <c r="B112" s="6">
        <v>1949</v>
      </c>
      <c r="C112" t="s">
        <v>41</v>
      </c>
      <c r="D112" t="s">
        <v>33</v>
      </c>
      <c r="E112" s="6">
        <v>62845</v>
      </c>
      <c r="F112">
        <v>1</v>
      </c>
      <c r="G112">
        <v>1</v>
      </c>
      <c r="H112" s="1">
        <v>41183</v>
      </c>
      <c r="I112">
        <v>3</v>
      </c>
      <c r="J112">
        <v>1099</v>
      </c>
      <c r="K112">
        <v>0</v>
      </c>
      <c r="L112">
        <v>45</v>
      </c>
      <c r="M112">
        <v>0</v>
      </c>
      <c r="N112">
        <v>0</v>
      </c>
      <c r="O112">
        <v>34</v>
      </c>
      <c r="P112">
        <v>11</v>
      </c>
      <c r="Q112">
        <v>3</v>
      </c>
      <c r="R112">
        <v>4</v>
      </c>
      <c r="S112">
        <v>10</v>
      </c>
      <c r="T112">
        <v>8</v>
      </c>
      <c r="U112">
        <v>0</v>
      </c>
      <c r="V112">
        <v>1</v>
      </c>
      <c r="W112">
        <v>0</v>
      </c>
      <c r="X112">
        <v>0</v>
      </c>
      <c r="Y112">
        <v>0</v>
      </c>
      <c r="Z112">
        <v>1</v>
      </c>
      <c r="AA112">
        <v>0</v>
      </c>
      <c r="AB112" t="s">
        <v>30</v>
      </c>
    </row>
    <row r="113" spans="1:28" x14ac:dyDescent="0.3">
      <c r="A113">
        <v>1631</v>
      </c>
      <c r="B113" s="6">
        <v>1965</v>
      </c>
      <c r="C113" t="s">
        <v>37</v>
      </c>
      <c r="D113" t="s">
        <v>35</v>
      </c>
      <c r="E113" s="6">
        <v>65220</v>
      </c>
      <c r="F113">
        <v>0</v>
      </c>
      <c r="G113">
        <v>0</v>
      </c>
      <c r="H113" s="1">
        <v>41155</v>
      </c>
      <c r="I113">
        <v>3</v>
      </c>
      <c r="J113">
        <v>890</v>
      </c>
      <c r="K113">
        <v>63</v>
      </c>
      <c r="L113">
        <v>292</v>
      </c>
      <c r="M113">
        <v>0</v>
      </c>
      <c r="N113">
        <v>25</v>
      </c>
      <c r="O113">
        <v>12</v>
      </c>
      <c r="P113">
        <v>4</v>
      </c>
      <c r="Q113">
        <v>8</v>
      </c>
      <c r="R113">
        <v>4</v>
      </c>
      <c r="S113">
        <v>7</v>
      </c>
      <c r="T113">
        <v>6</v>
      </c>
      <c r="U113">
        <v>0</v>
      </c>
      <c r="V113">
        <v>0</v>
      </c>
      <c r="W113">
        <v>0</v>
      </c>
      <c r="X113">
        <v>0</v>
      </c>
      <c r="Y113">
        <v>0</v>
      </c>
      <c r="Z113">
        <v>1</v>
      </c>
      <c r="AA113">
        <v>0</v>
      </c>
      <c r="AB113" t="s">
        <v>39</v>
      </c>
    </row>
    <row r="114" spans="1:28" x14ac:dyDescent="0.3">
      <c r="A114">
        <v>8278</v>
      </c>
      <c r="B114" s="6">
        <v>1990</v>
      </c>
      <c r="C114" t="s">
        <v>37</v>
      </c>
      <c r="D114" t="s">
        <v>33</v>
      </c>
      <c r="E114" s="6">
        <v>74214</v>
      </c>
      <c r="F114">
        <v>0</v>
      </c>
      <c r="G114">
        <v>0</v>
      </c>
      <c r="H114" s="1">
        <v>41147</v>
      </c>
      <c r="I114">
        <v>3</v>
      </c>
      <c r="J114">
        <v>863</v>
      </c>
      <c r="K114">
        <v>83</v>
      </c>
      <c r="L114">
        <v>547</v>
      </c>
      <c r="M114">
        <v>86</v>
      </c>
      <c r="N114">
        <v>99</v>
      </c>
      <c r="O114">
        <v>33</v>
      </c>
      <c r="P114">
        <v>1</v>
      </c>
      <c r="Q114">
        <v>8</v>
      </c>
      <c r="R114">
        <v>2</v>
      </c>
      <c r="S114">
        <v>5</v>
      </c>
      <c r="T114">
        <v>5</v>
      </c>
      <c r="U114">
        <v>0</v>
      </c>
      <c r="V114">
        <v>0</v>
      </c>
      <c r="W114">
        <v>0</v>
      </c>
      <c r="X114">
        <v>0</v>
      </c>
      <c r="Y114">
        <v>0</v>
      </c>
      <c r="Z114">
        <v>0</v>
      </c>
      <c r="AA114">
        <v>0</v>
      </c>
      <c r="AB114" t="s">
        <v>30</v>
      </c>
    </row>
    <row r="115" spans="1:28" x14ac:dyDescent="0.3">
      <c r="A115">
        <v>6815</v>
      </c>
      <c r="B115" s="6">
        <v>1980</v>
      </c>
      <c r="C115" t="s">
        <v>38</v>
      </c>
      <c r="D115" t="s">
        <v>33</v>
      </c>
      <c r="E115" s="6">
        <v>96547</v>
      </c>
      <c r="F115">
        <v>0</v>
      </c>
      <c r="G115">
        <v>0</v>
      </c>
      <c r="H115" s="1">
        <v>41782</v>
      </c>
      <c r="I115">
        <v>4</v>
      </c>
      <c r="J115">
        <v>448</v>
      </c>
      <c r="K115">
        <v>21</v>
      </c>
      <c r="L115">
        <v>125</v>
      </c>
      <c r="M115">
        <v>52</v>
      </c>
      <c r="N115">
        <v>101</v>
      </c>
      <c r="O115">
        <v>62</v>
      </c>
      <c r="P115">
        <v>0</v>
      </c>
      <c r="Q115">
        <v>7</v>
      </c>
      <c r="R115">
        <v>6</v>
      </c>
      <c r="S115">
        <v>8</v>
      </c>
      <c r="T115">
        <v>2</v>
      </c>
      <c r="U115">
        <v>1</v>
      </c>
      <c r="V115">
        <v>0</v>
      </c>
      <c r="W115">
        <v>1</v>
      </c>
      <c r="X115">
        <v>1</v>
      </c>
      <c r="Y115">
        <v>0</v>
      </c>
      <c r="Z115">
        <v>1</v>
      </c>
      <c r="AA115">
        <v>0</v>
      </c>
      <c r="AB115" t="s">
        <v>30</v>
      </c>
    </row>
    <row r="116" spans="1:28" x14ac:dyDescent="0.3">
      <c r="A116">
        <v>254</v>
      </c>
      <c r="B116" s="6">
        <v>1955</v>
      </c>
      <c r="C116" t="s">
        <v>28</v>
      </c>
      <c r="D116" t="s">
        <v>35</v>
      </c>
      <c r="E116" s="6">
        <v>53863</v>
      </c>
      <c r="F116">
        <v>0</v>
      </c>
      <c r="G116">
        <v>1</v>
      </c>
      <c r="H116" s="1">
        <v>41776</v>
      </c>
      <c r="I116">
        <v>4</v>
      </c>
      <c r="J116">
        <v>399</v>
      </c>
      <c r="K116">
        <v>4</v>
      </c>
      <c r="L116">
        <v>30</v>
      </c>
      <c r="M116">
        <v>6</v>
      </c>
      <c r="N116">
        <v>4</v>
      </c>
      <c r="O116">
        <v>30</v>
      </c>
      <c r="P116">
        <v>3</v>
      </c>
      <c r="Q116">
        <v>7</v>
      </c>
      <c r="R116">
        <v>1</v>
      </c>
      <c r="S116">
        <v>7</v>
      </c>
      <c r="T116">
        <v>7</v>
      </c>
      <c r="U116">
        <v>0</v>
      </c>
      <c r="V116">
        <v>1</v>
      </c>
      <c r="W116">
        <v>0</v>
      </c>
      <c r="X116">
        <v>0</v>
      </c>
      <c r="Y116">
        <v>0</v>
      </c>
      <c r="Z116">
        <v>0</v>
      </c>
      <c r="AA116">
        <v>0</v>
      </c>
      <c r="AB116" t="s">
        <v>30</v>
      </c>
    </row>
    <row r="117" spans="1:28" x14ac:dyDescent="0.3">
      <c r="A117">
        <v>1349</v>
      </c>
      <c r="B117" s="6">
        <v>1970</v>
      </c>
      <c r="C117" t="s">
        <v>28</v>
      </c>
      <c r="D117" t="s">
        <v>33</v>
      </c>
      <c r="E117" s="6">
        <v>50447</v>
      </c>
      <c r="F117">
        <v>2</v>
      </c>
      <c r="G117">
        <v>0</v>
      </c>
      <c r="H117" s="1">
        <v>41750</v>
      </c>
      <c r="I117">
        <v>4</v>
      </c>
      <c r="J117">
        <v>85</v>
      </c>
      <c r="K117">
        <v>7</v>
      </c>
      <c r="L117">
        <v>24</v>
      </c>
      <c r="M117">
        <v>2</v>
      </c>
      <c r="N117">
        <v>3</v>
      </c>
      <c r="O117">
        <v>27</v>
      </c>
      <c r="P117">
        <v>1</v>
      </c>
      <c r="Q117">
        <v>3</v>
      </c>
      <c r="R117">
        <v>1</v>
      </c>
      <c r="S117">
        <v>3</v>
      </c>
      <c r="T117">
        <v>6</v>
      </c>
      <c r="U117">
        <v>0</v>
      </c>
      <c r="V117">
        <v>0</v>
      </c>
      <c r="W117">
        <v>0</v>
      </c>
      <c r="X117">
        <v>0</v>
      </c>
      <c r="Y117">
        <v>0</v>
      </c>
      <c r="Z117">
        <v>0</v>
      </c>
      <c r="AA117">
        <v>0</v>
      </c>
      <c r="AB117" t="s">
        <v>40</v>
      </c>
    </row>
    <row r="118" spans="1:28" x14ac:dyDescent="0.3">
      <c r="A118">
        <v>2534</v>
      </c>
      <c r="B118" s="6">
        <v>1953</v>
      </c>
      <c r="C118" t="s">
        <v>28</v>
      </c>
      <c r="D118" t="s">
        <v>33</v>
      </c>
      <c r="E118" s="6">
        <v>37716</v>
      </c>
      <c r="F118">
        <v>0</v>
      </c>
      <c r="G118">
        <v>1</v>
      </c>
      <c r="H118" s="1">
        <v>41750</v>
      </c>
      <c r="I118">
        <v>4</v>
      </c>
      <c r="J118">
        <v>97</v>
      </c>
      <c r="K118">
        <v>1</v>
      </c>
      <c r="L118">
        <v>41</v>
      </c>
      <c r="M118">
        <v>6</v>
      </c>
      <c r="N118">
        <v>2</v>
      </c>
      <c r="O118">
        <v>41</v>
      </c>
      <c r="P118">
        <v>2</v>
      </c>
      <c r="Q118">
        <v>4</v>
      </c>
      <c r="R118">
        <v>1</v>
      </c>
      <c r="S118">
        <v>3</v>
      </c>
      <c r="T118">
        <v>7</v>
      </c>
      <c r="U118">
        <v>0</v>
      </c>
      <c r="V118">
        <v>0</v>
      </c>
      <c r="W118">
        <v>0</v>
      </c>
      <c r="X118">
        <v>0</v>
      </c>
      <c r="Y118">
        <v>0</v>
      </c>
      <c r="Z118">
        <v>0</v>
      </c>
      <c r="AA118">
        <v>0</v>
      </c>
      <c r="AB118" t="s">
        <v>36</v>
      </c>
    </row>
    <row r="119" spans="1:28" x14ac:dyDescent="0.3">
      <c r="A119">
        <v>2130</v>
      </c>
      <c r="B119" s="6">
        <v>1982</v>
      </c>
      <c r="C119" t="s">
        <v>28</v>
      </c>
      <c r="D119" t="s">
        <v>35</v>
      </c>
      <c r="E119" s="6">
        <v>45203</v>
      </c>
      <c r="F119">
        <v>2</v>
      </c>
      <c r="G119">
        <v>0</v>
      </c>
      <c r="H119" s="1">
        <v>41721</v>
      </c>
      <c r="I119">
        <v>4</v>
      </c>
      <c r="J119">
        <v>35</v>
      </c>
      <c r="K119">
        <v>3</v>
      </c>
      <c r="L119">
        <v>67</v>
      </c>
      <c r="M119">
        <v>10</v>
      </c>
      <c r="N119">
        <v>8</v>
      </c>
      <c r="O119">
        <v>24</v>
      </c>
      <c r="P119">
        <v>1</v>
      </c>
      <c r="Q119">
        <v>3</v>
      </c>
      <c r="R119">
        <v>1</v>
      </c>
      <c r="S119">
        <v>3</v>
      </c>
      <c r="T119">
        <v>6</v>
      </c>
      <c r="U119">
        <v>0</v>
      </c>
      <c r="V119">
        <v>0</v>
      </c>
      <c r="W119">
        <v>0</v>
      </c>
      <c r="X119">
        <v>0</v>
      </c>
      <c r="Y119">
        <v>0</v>
      </c>
      <c r="Z119">
        <v>1</v>
      </c>
      <c r="AA119">
        <v>0</v>
      </c>
      <c r="AB119" t="s">
        <v>43</v>
      </c>
    </row>
    <row r="120" spans="1:28" x14ac:dyDescent="0.3">
      <c r="A120">
        <v>2296</v>
      </c>
      <c r="B120" s="6">
        <v>1975</v>
      </c>
      <c r="C120" t="s">
        <v>41</v>
      </c>
      <c r="D120" t="s">
        <v>33</v>
      </c>
      <c r="E120" s="6">
        <v>37368</v>
      </c>
      <c r="F120">
        <v>1</v>
      </c>
      <c r="G120">
        <v>0</v>
      </c>
      <c r="H120" s="1">
        <v>41624</v>
      </c>
      <c r="I120">
        <v>4</v>
      </c>
      <c r="J120">
        <v>3</v>
      </c>
      <c r="K120">
        <v>2</v>
      </c>
      <c r="L120">
        <v>11</v>
      </c>
      <c r="M120">
        <v>2</v>
      </c>
      <c r="N120">
        <v>2</v>
      </c>
      <c r="O120">
        <v>10</v>
      </c>
      <c r="P120">
        <v>1</v>
      </c>
      <c r="Q120">
        <v>1</v>
      </c>
      <c r="R120">
        <v>0</v>
      </c>
      <c r="S120">
        <v>2</v>
      </c>
      <c r="T120">
        <v>6</v>
      </c>
      <c r="U120">
        <v>1</v>
      </c>
      <c r="V120">
        <v>0</v>
      </c>
      <c r="W120">
        <v>0</v>
      </c>
      <c r="X120">
        <v>0</v>
      </c>
      <c r="Y120">
        <v>0</v>
      </c>
      <c r="Z120">
        <v>0</v>
      </c>
      <c r="AA120">
        <v>0</v>
      </c>
      <c r="AB120" t="s">
        <v>30</v>
      </c>
    </row>
    <row r="121" spans="1:28" x14ac:dyDescent="0.3">
      <c r="A121">
        <v>3799</v>
      </c>
      <c r="B121" s="6">
        <v>1955</v>
      </c>
      <c r="C121" t="s">
        <v>28</v>
      </c>
      <c r="D121" t="s">
        <v>33</v>
      </c>
      <c r="E121" s="6">
        <v>67225</v>
      </c>
      <c r="F121">
        <v>0</v>
      </c>
      <c r="G121">
        <v>1</v>
      </c>
      <c r="H121" s="1">
        <v>41604</v>
      </c>
      <c r="I121">
        <v>4</v>
      </c>
      <c r="J121">
        <v>315</v>
      </c>
      <c r="K121">
        <v>35</v>
      </c>
      <c r="L121">
        <v>322</v>
      </c>
      <c r="M121">
        <v>46</v>
      </c>
      <c r="N121">
        <v>7</v>
      </c>
      <c r="O121">
        <v>143</v>
      </c>
      <c r="P121">
        <v>3</v>
      </c>
      <c r="Q121">
        <v>7</v>
      </c>
      <c r="R121">
        <v>2</v>
      </c>
      <c r="S121">
        <v>11</v>
      </c>
      <c r="T121">
        <v>5</v>
      </c>
      <c r="U121">
        <v>0</v>
      </c>
      <c r="V121">
        <v>0</v>
      </c>
      <c r="W121">
        <v>0</v>
      </c>
      <c r="X121">
        <v>0</v>
      </c>
      <c r="Y121">
        <v>0</v>
      </c>
      <c r="Z121">
        <v>0</v>
      </c>
      <c r="AA121">
        <v>0</v>
      </c>
      <c r="AB121" t="s">
        <v>34</v>
      </c>
    </row>
    <row r="122" spans="1:28" x14ac:dyDescent="0.3">
      <c r="A122">
        <v>11084</v>
      </c>
      <c r="B122" s="6">
        <v>1976</v>
      </c>
      <c r="C122" t="s">
        <v>41</v>
      </c>
      <c r="D122" t="s">
        <v>35</v>
      </c>
      <c r="E122" s="6">
        <v>65104</v>
      </c>
      <c r="F122">
        <v>0</v>
      </c>
      <c r="G122">
        <v>1</v>
      </c>
      <c r="H122" s="1">
        <v>41592</v>
      </c>
      <c r="I122">
        <v>4</v>
      </c>
      <c r="J122">
        <v>738</v>
      </c>
      <c r="K122">
        <v>0</v>
      </c>
      <c r="L122">
        <v>232</v>
      </c>
      <c r="M122">
        <v>13</v>
      </c>
      <c r="N122">
        <v>20</v>
      </c>
      <c r="O122">
        <v>50</v>
      </c>
      <c r="P122">
        <v>2</v>
      </c>
      <c r="Q122">
        <v>3</v>
      </c>
      <c r="R122">
        <v>5</v>
      </c>
      <c r="S122">
        <v>7</v>
      </c>
      <c r="T122">
        <v>7</v>
      </c>
      <c r="U122">
        <v>0</v>
      </c>
      <c r="V122">
        <v>0</v>
      </c>
      <c r="W122">
        <v>0</v>
      </c>
      <c r="X122">
        <v>0</v>
      </c>
      <c r="Y122">
        <v>0</v>
      </c>
      <c r="Z122">
        <v>1</v>
      </c>
      <c r="AA122">
        <v>0</v>
      </c>
      <c r="AB122" t="s">
        <v>32</v>
      </c>
    </row>
    <row r="123" spans="1:28" x14ac:dyDescent="0.3">
      <c r="A123">
        <v>5172</v>
      </c>
      <c r="B123" s="6">
        <v>1976</v>
      </c>
      <c r="C123" t="s">
        <v>41</v>
      </c>
      <c r="D123" t="s">
        <v>35</v>
      </c>
      <c r="E123" s="6">
        <v>65104</v>
      </c>
      <c r="F123">
        <v>0</v>
      </c>
      <c r="G123">
        <v>1</v>
      </c>
      <c r="H123" s="1">
        <v>41592</v>
      </c>
      <c r="I123">
        <v>4</v>
      </c>
      <c r="J123">
        <v>738</v>
      </c>
      <c r="K123">
        <v>0</v>
      </c>
      <c r="L123">
        <v>232</v>
      </c>
      <c r="M123">
        <v>13</v>
      </c>
      <c r="N123">
        <v>20</v>
      </c>
      <c r="O123">
        <v>50</v>
      </c>
      <c r="P123">
        <v>2</v>
      </c>
      <c r="Q123">
        <v>3</v>
      </c>
      <c r="R123">
        <v>5</v>
      </c>
      <c r="S123">
        <v>7</v>
      </c>
      <c r="T123">
        <v>7</v>
      </c>
      <c r="U123">
        <v>0</v>
      </c>
      <c r="V123">
        <v>0</v>
      </c>
      <c r="W123">
        <v>0</v>
      </c>
      <c r="X123">
        <v>0</v>
      </c>
      <c r="Y123">
        <v>0</v>
      </c>
      <c r="Z123">
        <v>0</v>
      </c>
      <c r="AA123">
        <v>0</v>
      </c>
      <c r="AB123" t="s">
        <v>30</v>
      </c>
    </row>
    <row r="124" spans="1:28" x14ac:dyDescent="0.3">
      <c r="A124">
        <v>9504</v>
      </c>
      <c r="B124" s="6">
        <v>1949</v>
      </c>
      <c r="C124" t="s">
        <v>41</v>
      </c>
      <c r="D124" t="s">
        <v>33</v>
      </c>
      <c r="E124" s="6">
        <v>81698</v>
      </c>
      <c r="F124">
        <v>0</v>
      </c>
      <c r="G124">
        <v>0</v>
      </c>
      <c r="H124" s="1">
        <v>41584</v>
      </c>
      <c r="I124">
        <v>4</v>
      </c>
      <c r="J124">
        <v>179</v>
      </c>
      <c r="K124">
        <v>28</v>
      </c>
      <c r="L124">
        <v>520</v>
      </c>
      <c r="M124">
        <v>111</v>
      </c>
      <c r="N124">
        <v>123</v>
      </c>
      <c r="O124">
        <v>47</v>
      </c>
      <c r="P124">
        <v>1</v>
      </c>
      <c r="Q124">
        <v>3</v>
      </c>
      <c r="R124">
        <v>8</v>
      </c>
      <c r="S124">
        <v>13</v>
      </c>
      <c r="T124">
        <v>1</v>
      </c>
      <c r="U124">
        <v>0</v>
      </c>
      <c r="V124">
        <v>0</v>
      </c>
      <c r="W124">
        <v>0</v>
      </c>
      <c r="X124">
        <v>0</v>
      </c>
      <c r="Y124">
        <v>0</v>
      </c>
      <c r="Z124">
        <v>1</v>
      </c>
      <c r="AA124">
        <v>0</v>
      </c>
      <c r="AB124" t="s">
        <v>30</v>
      </c>
    </row>
    <row r="125" spans="1:28" x14ac:dyDescent="0.3">
      <c r="A125">
        <v>850</v>
      </c>
      <c r="B125" s="6">
        <v>1968</v>
      </c>
      <c r="C125" t="s">
        <v>28</v>
      </c>
      <c r="D125" t="s">
        <v>31</v>
      </c>
      <c r="E125" s="6">
        <v>70566</v>
      </c>
      <c r="F125">
        <v>0</v>
      </c>
      <c r="G125">
        <v>1</v>
      </c>
      <c r="H125" s="1">
        <v>41553</v>
      </c>
      <c r="I125">
        <v>4</v>
      </c>
      <c r="J125">
        <v>381</v>
      </c>
      <c r="K125">
        <v>28</v>
      </c>
      <c r="L125">
        <v>215</v>
      </c>
      <c r="M125">
        <v>84</v>
      </c>
      <c r="N125">
        <v>28</v>
      </c>
      <c r="O125">
        <v>21</v>
      </c>
      <c r="P125">
        <v>2</v>
      </c>
      <c r="Q125">
        <v>6</v>
      </c>
      <c r="R125">
        <v>5</v>
      </c>
      <c r="S125">
        <v>9</v>
      </c>
      <c r="T125">
        <v>3</v>
      </c>
      <c r="U125">
        <v>0</v>
      </c>
      <c r="V125">
        <v>0</v>
      </c>
      <c r="W125">
        <v>0</v>
      </c>
      <c r="X125">
        <v>0</v>
      </c>
      <c r="Y125">
        <v>0</v>
      </c>
      <c r="Z125">
        <v>0</v>
      </c>
      <c r="AA125">
        <v>0</v>
      </c>
      <c r="AB125" t="s">
        <v>30</v>
      </c>
    </row>
    <row r="126" spans="1:28" x14ac:dyDescent="0.3">
      <c r="A126">
        <v>4477</v>
      </c>
      <c r="B126" s="6">
        <v>1958</v>
      </c>
      <c r="C126" t="s">
        <v>28</v>
      </c>
      <c r="D126" t="s">
        <v>35</v>
      </c>
      <c r="E126" s="6">
        <v>69096</v>
      </c>
      <c r="F126">
        <v>0</v>
      </c>
      <c r="G126">
        <v>1</v>
      </c>
      <c r="H126" s="1">
        <v>41544</v>
      </c>
      <c r="I126">
        <v>4</v>
      </c>
      <c r="J126">
        <v>247</v>
      </c>
      <c r="K126">
        <v>49</v>
      </c>
      <c r="L126">
        <v>159</v>
      </c>
      <c r="M126">
        <v>7</v>
      </c>
      <c r="N126">
        <v>82</v>
      </c>
      <c r="O126">
        <v>109</v>
      </c>
      <c r="P126">
        <v>1</v>
      </c>
      <c r="Q126">
        <v>5</v>
      </c>
      <c r="R126">
        <v>2</v>
      </c>
      <c r="S126">
        <v>10</v>
      </c>
      <c r="T126">
        <v>4</v>
      </c>
      <c r="U126">
        <v>0</v>
      </c>
      <c r="V126">
        <v>0</v>
      </c>
      <c r="W126">
        <v>0</v>
      </c>
      <c r="X126">
        <v>0</v>
      </c>
      <c r="Y126">
        <v>0</v>
      </c>
      <c r="Z126">
        <v>0</v>
      </c>
      <c r="AA126">
        <v>0</v>
      </c>
      <c r="AB126" t="s">
        <v>39</v>
      </c>
    </row>
    <row r="127" spans="1:28" x14ac:dyDescent="0.3">
      <c r="A127">
        <v>1945</v>
      </c>
      <c r="B127" s="6">
        <v>1962</v>
      </c>
      <c r="C127" t="s">
        <v>28</v>
      </c>
      <c r="D127" t="s">
        <v>33</v>
      </c>
      <c r="E127" s="6">
        <v>71434</v>
      </c>
      <c r="F127">
        <v>0</v>
      </c>
      <c r="G127">
        <v>1</v>
      </c>
      <c r="H127" s="1">
        <v>41535</v>
      </c>
      <c r="I127">
        <v>4</v>
      </c>
      <c r="J127">
        <v>711</v>
      </c>
      <c r="K127">
        <v>36</v>
      </c>
      <c r="L127">
        <v>217</v>
      </c>
      <c r="M127">
        <v>172</v>
      </c>
      <c r="N127">
        <v>96</v>
      </c>
      <c r="O127">
        <v>168</v>
      </c>
      <c r="P127">
        <v>3</v>
      </c>
      <c r="Q127">
        <v>7</v>
      </c>
      <c r="R127">
        <v>4</v>
      </c>
      <c r="S127">
        <v>7</v>
      </c>
      <c r="T127">
        <v>4</v>
      </c>
      <c r="U127">
        <v>0</v>
      </c>
      <c r="V127">
        <v>1</v>
      </c>
      <c r="W127">
        <v>0</v>
      </c>
      <c r="X127">
        <v>1</v>
      </c>
      <c r="Y127">
        <v>0</v>
      </c>
      <c r="Z127">
        <v>0</v>
      </c>
      <c r="AA127">
        <v>0</v>
      </c>
      <c r="AB127" t="s">
        <v>30</v>
      </c>
    </row>
    <row r="128" spans="1:28" x14ac:dyDescent="0.3">
      <c r="A128">
        <v>7685</v>
      </c>
      <c r="B128" s="6">
        <v>1978</v>
      </c>
      <c r="C128" t="s">
        <v>28</v>
      </c>
      <c r="D128" t="s">
        <v>33</v>
      </c>
      <c r="E128" s="6">
        <v>33039</v>
      </c>
      <c r="F128">
        <v>1</v>
      </c>
      <c r="G128">
        <v>0</v>
      </c>
      <c r="H128" s="1">
        <v>41526</v>
      </c>
      <c r="I128">
        <v>4</v>
      </c>
      <c r="J128">
        <v>30</v>
      </c>
      <c r="K128">
        <v>8</v>
      </c>
      <c r="L128">
        <v>12</v>
      </c>
      <c r="M128">
        <v>8</v>
      </c>
      <c r="N128">
        <v>8</v>
      </c>
      <c r="O128">
        <v>12</v>
      </c>
      <c r="P128">
        <v>1</v>
      </c>
      <c r="Q128">
        <v>2</v>
      </c>
      <c r="R128">
        <v>0</v>
      </c>
      <c r="S128">
        <v>4</v>
      </c>
      <c r="T128">
        <v>5</v>
      </c>
      <c r="U128">
        <v>0</v>
      </c>
      <c r="V128">
        <v>0</v>
      </c>
      <c r="W128">
        <v>0</v>
      </c>
      <c r="X128">
        <v>0</v>
      </c>
      <c r="Y128">
        <v>0</v>
      </c>
      <c r="Z128">
        <v>0</v>
      </c>
      <c r="AA128">
        <v>0</v>
      </c>
      <c r="AB128" t="s">
        <v>30</v>
      </c>
    </row>
    <row r="129" spans="1:28" x14ac:dyDescent="0.3">
      <c r="A129">
        <v>6310</v>
      </c>
      <c r="B129" s="6">
        <v>1978</v>
      </c>
      <c r="C129" t="s">
        <v>28</v>
      </c>
      <c r="D129" t="s">
        <v>33</v>
      </c>
      <c r="E129" s="6">
        <v>33039</v>
      </c>
      <c r="F129">
        <v>1</v>
      </c>
      <c r="G129">
        <v>0</v>
      </c>
      <c r="H129" s="1">
        <v>41526</v>
      </c>
      <c r="I129">
        <v>4</v>
      </c>
      <c r="J129">
        <v>30</v>
      </c>
      <c r="K129">
        <v>8</v>
      </c>
      <c r="L129">
        <v>12</v>
      </c>
      <c r="M129">
        <v>8</v>
      </c>
      <c r="N129">
        <v>8</v>
      </c>
      <c r="O129">
        <v>12</v>
      </c>
      <c r="P129">
        <v>1</v>
      </c>
      <c r="Q129">
        <v>2</v>
      </c>
      <c r="R129">
        <v>0</v>
      </c>
      <c r="S129">
        <v>4</v>
      </c>
      <c r="T129">
        <v>5</v>
      </c>
      <c r="U129">
        <v>0</v>
      </c>
      <c r="V129">
        <v>0</v>
      </c>
      <c r="W129">
        <v>0</v>
      </c>
      <c r="X129">
        <v>0</v>
      </c>
      <c r="Y129">
        <v>0</v>
      </c>
      <c r="Z129">
        <v>0</v>
      </c>
      <c r="AA129">
        <v>0</v>
      </c>
      <c r="AB129" t="s">
        <v>32</v>
      </c>
    </row>
    <row r="130" spans="1:28" x14ac:dyDescent="0.3">
      <c r="A130">
        <v>10832</v>
      </c>
      <c r="B130" s="6">
        <v>1958</v>
      </c>
      <c r="C130" t="s">
        <v>28</v>
      </c>
      <c r="D130" t="s">
        <v>35</v>
      </c>
      <c r="E130" s="6">
        <v>46610</v>
      </c>
      <c r="F130">
        <v>0</v>
      </c>
      <c r="G130">
        <v>0</v>
      </c>
      <c r="H130" s="1">
        <v>41473</v>
      </c>
      <c r="I130">
        <v>4</v>
      </c>
      <c r="J130">
        <v>288</v>
      </c>
      <c r="K130">
        <v>10</v>
      </c>
      <c r="L130">
        <v>30</v>
      </c>
      <c r="M130">
        <v>4</v>
      </c>
      <c r="N130">
        <v>10</v>
      </c>
      <c r="O130">
        <v>125</v>
      </c>
      <c r="P130">
        <v>1</v>
      </c>
      <c r="Q130">
        <v>6</v>
      </c>
      <c r="R130">
        <v>1</v>
      </c>
      <c r="S130">
        <v>6</v>
      </c>
      <c r="T130">
        <v>6</v>
      </c>
      <c r="U130">
        <v>0</v>
      </c>
      <c r="V130">
        <v>0</v>
      </c>
      <c r="W130">
        <v>0</v>
      </c>
      <c r="X130">
        <v>0</v>
      </c>
      <c r="Y130">
        <v>0</v>
      </c>
      <c r="Z130">
        <v>0</v>
      </c>
      <c r="AA130">
        <v>0</v>
      </c>
      <c r="AB130" t="s">
        <v>30</v>
      </c>
    </row>
    <row r="131" spans="1:28" x14ac:dyDescent="0.3">
      <c r="A131">
        <v>3025</v>
      </c>
      <c r="B131" s="6">
        <v>1958</v>
      </c>
      <c r="C131" t="s">
        <v>28</v>
      </c>
      <c r="D131" t="s">
        <v>31</v>
      </c>
      <c r="E131" s="6">
        <v>49967</v>
      </c>
      <c r="F131">
        <v>0</v>
      </c>
      <c r="G131">
        <v>1</v>
      </c>
      <c r="H131" s="1">
        <v>41463</v>
      </c>
      <c r="I131">
        <v>4</v>
      </c>
      <c r="J131">
        <v>212</v>
      </c>
      <c r="K131">
        <v>6</v>
      </c>
      <c r="L131">
        <v>69</v>
      </c>
      <c r="M131">
        <v>4</v>
      </c>
      <c r="N131">
        <v>12</v>
      </c>
      <c r="O131">
        <v>3</v>
      </c>
      <c r="P131">
        <v>3</v>
      </c>
      <c r="Q131">
        <v>6</v>
      </c>
      <c r="R131">
        <v>1</v>
      </c>
      <c r="S131">
        <v>5</v>
      </c>
      <c r="T131">
        <v>7</v>
      </c>
      <c r="U131">
        <v>0</v>
      </c>
      <c r="V131">
        <v>0</v>
      </c>
      <c r="W131">
        <v>0</v>
      </c>
      <c r="X131">
        <v>0</v>
      </c>
      <c r="Y131">
        <v>0</v>
      </c>
      <c r="Z131">
        <v>0</v>
      </c>
      <c r="AA131">
        <v>0</v>
      </c>
      <c r="AB131" t="s">
        <v>32</v>
      </c>
    </row>
    <row r="132" spans="1:28" x14ac:dyDescent="0.3">
      <c r="A132">
        <v>2404</v>
      </c>
      <c r="B132" s="6">
        <v>1976</v>
      </c>
      <c r="C132" t="s">
        <v>28</v>
      </c>
      <c r="D132" t="s">
        <v>33</v>
      </c>
      <c r="E132" s="6">
        <v>53359</v>
      </c>
      <c r="F132">
        <v>1</v>
      </c>
      <c r="G132">
        <v>1</v>
      </c>
      <c r="H132" s="1">
        <v>41421</v>
      </c>
      <c r="I132">
        <v>4</v>
      </c>
      <c r="J132">
        <v>173</v>
      </c>
      <c r="K132">
        <v>4</v>
      </c>
      <c r="L132">
        <v>30</v>
      </c>
      <c r="M132">
        <v>3</v>
      </c>
      <c r="N132">
        <v>6</v>
      </c>
      <c r="O132">
        <v>41</v>
      </c>
      <c r="P132">
        <v>4</v>
      </c>
      <c r="Q132">
        <v>5</v>
      </c>
      <c r="R132">
        <v>1</v>
      </c>
      <c r="S132">
        <v>4</v>
      </c>
      <c r="T132">
        <v>7</v>
      </c>
      <c r="U132">
        <v>0</v>
      </c>
      <c r="V132">
        <v>0</v>
      </c>
      <c r="W132">
        <v>0</v>
      </c>
      <c r="X132">
        <v>0</v>
      </c>
      <c r="Y132">
        <v>0</v>
      </c>
      <c r="Z132">
        <v>0</v>
      </c>
      <c r="AA132">
        <v>0</v>
      </c>
      <c r="AB132" t="s">
        <v>34</v>
      </c>
    </row>
    <row r="133" spans="1:28" x14ac:dyDescent="0.3">
      <c r="A133">
        <v>8581</v>
      </c>
      <c r="B133" s="6">
        <v>1971</v>
      </c>
      <c r="C133" t="s">
        <v>41</v>
      </c>
      <c r="D133" t="s">
        <v>33</v>
      </c>
      <c r="E133" s="6">
        <v>49505</v>
      </c>
      <c r="F133">
        <v>1</v>
      </c>
      <c r="G133">
        <v>1</v>
      </c>
      <c r="H133" s="1">
        <v>41338</v>
      </c>
      <c r="I133">
        <v>4</v>
      </c>
      <c r="J133">
        <v>604</v>
      </c>
      <c r="K133">
        <v>0</v>
      </c>
      <c r="L133">
        <v>100</v>
      </c>
      <c r="M133">
        <v>19</v>
      </c>
      <c r="N133">
        <v>0</v>
      </c>
      <c r="O133">
        <v>28</v>
      </c>
      <c r="P133">
        <v>9</v>
      </c>
      <c r="Q133">
        <v>10</v>
      </c>
      <c r="R133">
        <v>2</v>
      </c>
      <c r="S133">
        <v>8</v>
      </c>
      <c r="T133">
        <v>8</v>
      </c>
      <c r="U133">
        <v>0</v>
      </c>
      <c r="V133">
        <v>0</v>
      </c>
      <c r="W133">
        <v>0</v>
      </c>
      <c r="X133">
        <v>0</v>
      </c>
      <c r="Y133">
        <v>0</v>
      </c>
      <c r="Z133">
        <v>0</v>
      </c>
      <c r="AA133">
        <v>0</v>
      </c>
      <c r="AB133" t="s">
        <v>30</v>
      </c>
    </row>
    <row r="134" spans="1:28" x14ac:dyDescent="0.3">
      <c r="A134">
        <v>8755</v>
      </c>
      <c r="B134" s="6">
        <v>1946</v>
      </c>
      <c r="C134" t="s">
        <v>41</v>
      </c>
      <c r="D134" t="s">
        <v>33</v>
      </c>
      <c r="E134" s="6">
        <v>68657</v>
      </c>
      <c r="F134">
        <v>0</v>
      </c>
      <c r="G134">
        <v>0</v>
      </c>
      <c r="H134" s="1">
        <v>41325</v>
      </c>
      <c r="I134">
        <v>4</v>
      </c>
      <c r="J134">
        <v>482</v>
      </c>
      <c r="K134">
        <v>34</v>
      </c>
      <c r="L134">
        <v>471</v>
      </c>
      <c r="M134">
        <v>119</v>
      </c>
      <c r="N134">
        <v>68</v>
      </c>
      <c r="O134">
        <v>22</v>
      </c>
      <c r="P134">
        <v>1</v>
      </c>
      <c r="Q134">
        <v>3</v>
      </c>
      <c r="R134">
        <v>5</v>
      </c>
      <c r="S134">
        <v>9</v>
      </c>
      <c r="T134">
        <v>7</v>
      </c>
      <c r="U134">
        <v>0</v>
      </c>
      <c r="V134">
        <v>0</v>
      </c>
      <c r="W134">
        <v>0</v>
      </c>
      <c r="X134">
        <v>0</v>
      </c>
      <c r="Y134">
        <v>0</v>
      </c>
      <c r="Z134">
        <v>0</v>
      </c>
      <c r="AA134">
        <v>0</v>
      </c>
      <c r="AB134" t="s">
        <v>36</v>
      </c>
    </row>
    <row r="135" spans="1:28" x14ac:dyDescent="0.3">
      <c r="A135">
        <v>10177</v>
      </c>
      <c r="B135" s="6">
        <v>1954</v>
      </c>
      <c r="C135" t="s">
        <v>28</v>
      </c>
      <c r="D135" t="s">
        <v>29</v>
      </c>
      <c r="E135" s="6">
        <v>72071</v>
      </c>
      <c r="F135">
        <v>0</v>
      </c>
      <c r="G135">
        <v>1</v>
      </c>
      <c r="H135" s="1">
        <v>41319</v>
      </c>
      <c r="I135">
        <v>4</v>
      </c>
      <c r="J135">
        <v>531</v>
      </c>
      <c r="K135">
        <v>69</v>
      </c>
      <c r="L135">
        <v>300</v>
      </c>
      <c r="M135">
        <v>150</v>
      </c>
      <c r="N135">
        <v>138</v>
      </c>
      <c r="O135">
        <v>150</v>
      </c>
      <c r="P135">
        <v>3</v>
      </c>
      <c r="Q135">
        <v>5</v>
      </c>
      <c r="R135">
        <v>4</v>
      </c>
      <c r="S135">
        <v>8</v>
      </c>
      <c r="T135">
        <v>2</v>
      </c>
      <c r="U135">
        <v>0</v>
      </c>
      <c r="V135">
        <v>0</v>
      </c>
      <c r="W135">
        <v>0</v>
      </c>
      <c r="X135">
        <v>0</v>
      </c>
      <c r="Y135">
        <v>0</v>
      </c>
      <c r="Z135">
        <v>0</v>
      </c>
      <c r="AA135">
        <v>0</v>
      </c>
      <c r="AB135" t="s">
        <v>30</v>
      </c>
    </row>
    <row r="136" spans="1:28" x14ac:dyDescent="0.3">
      <c r="A136">
        <v>2429</v>
      </c>
      <c r="B136" s="6">
        <v>1954</v>
      </c>
      <c r="C136" t="s">
        <v>28</v>
      </c>
      <c r="D136" t="s">
        <v>29</v>
      </c>
      <c r="E136" s="6">
        <v>72071</v>
      </c>
      <c r="F136">
        <v>0</v>
      </c>
      <c r="G136">
        <v>1</v>
      </c>
      <c r="H136" s="1">
        <v>41319</v>
      </c>
      <c r="I136">
        <v>4</v>
      </c>
      <c r="J136">
        <v>531</v>
      </c>
      <c r="K136">
        <v>69</v>
      </c>
      <c r="L136">
        <v>300</v>
      </c>
      <c r="M136">
        <v>150</v>
      </c>
      <c r="N136">
        <v>138</v>
      </c>
      <c r="O136">
        <v>150</v>
      </c>
      <c r="P136">
        <v>3</v>
      </c>
      <c r="Q136">
        <v>5</v>
      </c>
      <c r="R136">
        <v>4</v>
      </c>
      <c r="S136">
        <v>8</v>
      </c>
      <c r="T136">
        <v>2</v>
      </c>
      <c r="U136">
        <v>0</v>
      </c>
      <c r="V136">
        <v>0</v>
      </c>
      <c r="W136">
        <v>0</v>
      </c>
      <c r="X136">
        <v>0</v>
      </c>
      <c r="Y136">
        <v>0</v>
      </c>
      <c r="Z136">
        <v>0</v>
      </c>
      <c r="AA136">
        <v>0</v>
      </c>
      <c r="AB136" t="s">
        <v>32</v>
      </c>
    </row>
    <row r="137" spans="1:28" x14ac:dyDescent="0.3">
      <c r="A137">
        <v>8920</v>
      </c>
      <c r="B137" s="6">
        <v>1967</v>
      </c>
      <c r="C137" t="s">
        <v>41</v>
      </c>
      <c r="D137" t="s">
        <v>31</v>
      </c>
      <c r="E137" s="6">
        <v>59235</v>
      </c>
      <c r="F137">
        <v>1</v>
      </c>
      <c r="G137">
        <v>0</v>
      </c>
      <c r="H137" s="1">
        <v>41286</v>
      </c>
      <c r="I137">
        <v>4</v>
      </c>
      <c r="J137">
        <v>448</v>
      </c>
      <c r="K137">
        <v>40</v>
      </c>
      <c r="L137">
        <v>469</v>
      </c>
      <c r="M137">
        <v>80</v>
      </c>
      <c r="N137">
        <v>0</v>
      </c>
      <c r="O137">
        <v>91</v>
      </c>
      <c r="P137">
        <v>3</v>
      </c>
      <c r="Q137">
        <v>11</v>
      </c>
      <c r="R137">
        <v>2</v>
      </c>
      <c r="S137">
        <v>12</v>
      </c>
      <c r="T137">
        <v>7</v>
      </c>
      <c r="U137">
        <v>0</v>
      </c>
      <c r="V137">
        <v>0</v>
      </c>
      <c r="W137">
        <v>0</v>
      </c>
      <c r="X137">
        <v>0</v>
      </c>
      <c r="Y137">
        <v>0</v>
      </c>
      <c r="Z137">
        <v>0</v>
      </c>
      <c r="AA137">
        <v>0</v>
      </c>
      <c r="AB137" t="s">
        <v>40</v>
      </c>
    </row>
    <row r="138" spans="1:28" x14ac:dyDescent="0.3">
      <c r="A138">
        <v>8430</v>
      </c>
      <c r="B138" s="6">
        <v>1957</v>
      </c>
      <c r="C138" t="s">
        <v>28</v>
      </c>
      <c r="D138" t="s">
        <v>35</v>
      </c>
      <c r="E138" s="6">
        <v>21994</v>
      </c>
      <c r="F138">
        <v>0</v>
      </c>
      <c r="G138">
        <v>1</v>
      </c>
      <c r="H138" s="1">
        <v>41267</v>
      </c>
      <c r="I138">
        <v>4</v>
      </c>
      <c r="J138">
        <v>9</v>
      </c>
      <c r="K138">
        <v>0</v>
      </c>
      <c r="L138">
        <v>6</v>
      </c>
      <c r="M138">
        <v>3</v>
      </c>
      <c r="N138">
        <v>1</v>
      </c>
      <c r="O138">
        <v>3</v>
      </c>
      <c r="P138">
        <v>1</v>
      </c>
      <c r="Q138">
        <v>0</v>
      </c>
      <c r="R138">
        <v>0</v>
      </c>
      <c r="S138">
        <v>3</v>
      </c>
      <c r="T138">
        <v>5</v>
      </c>
      <c r="U138">
        <v>0</v>
      </c>
      <c r="V138">
        <v>0</v>
      </c>
      <c r="W138">
        <v>0</v>
      </c>
      <c r="X138">
        <v>0</v>
      </c>
      <c r="Y138">
        <v>0</v>
      </c>
      <c r="Z138">
        <v>0</v>
      </c>
      <c r="AA138">
        <v>0</v>
      </c>
      <c r="AB138" t="s">
        <v>36</v>
      </c>
    </row>
    <row r="139" spans="1:28" x14ac:dyDescent="0.3">
      <c r="A139">
        <v>8619</v>
      </c>
      <c r="B139" s="6">
        <v>1957</v>
      </c>
      <c r="C139" t="s">
        <v>28</v>
      </c>
      <c r="D139" t="s">
        <v>35</v>
      </c>
      <c r="E139" s="6">
        <v>21994</v>
      </c>
      <c r="F139">
        <v>0</v>
      </c>
      <c r="G139">
        <v>1</v>
      </c>
      <c r="H139" s="1">
        <v>41267</v>
      </c>
      <c r="I139">
        <v>4</v>
      </c>
      <c r="J139">
        <v>9</v>
      </c>
      <c r="K139">
        <v>0</v>
      </c>
      <c r="L139">
        <v>6</v>
      </c>
      <c r="M139">
        <v>3</v>
      </c>
      <c r="N139">
        <v>1</v>
      </c>
      <c r="O139">
        <v>3</v>
      </c>
      <c r="P139">
        <v>1</v>
      </c>
      <c r="Q139">
        <v>0</v>
      </c>
      <c r="R139">
        <v>0</v>
      </c>
      <c r="S139">
        <v>3</v>
      </c>
      <c r="T139">
        <v>5</v>
      </c>
      <c r="U139">
        <v>0</v>
      </c>
      <c r="V139">
        <v>0</v>
      </c>
      <c r="W139">
        <v>0</v>
      </c>
      <c r="X139">
        <v>0</v>
      </c>
      <c r="Y139">
        <v>0</v>
      </c>
      <c r="Z139">
        <v>0</v>
      </c>
      <c r="AA139">
        <v>0</v>
      </c>
      <c r="AB139" t="s">
        <v>30</v>
      </c>
    </row>
    <row r="140" spans="1:28" x14ac:dyDescent="0.3">
      <c r="A140">
        <v>8996</v>
      </c>
      <c r="B140" s="6">
        <v>1957</v>
      </c>
      <c r="C140" t="s">
        <v>37</v>
      </c>
      <c r="D140" t="s">
        <v>33</v>
      </c>
      <c r="E140" s="6">
        <v>52247.251353790612</v>
      </c>
      <c r="F140">
        <v>2</v>
      </c>
      <c r="G140">
        <v>1</v>
      </c>
      <c r="H140" s="1">
        <v>41232</v>
      </c>
      <c r="I140">
        <v>4</v>
      </c>
      <c r="J140">
        <v>230</v>
      </c>
      <c r="K140">
        <v>42</v>
      </c>
      <c r="L140">
        <v>192</v>
      </c>
      <c r="M140">
        <v>49</v>
      </c>
      <c r="N140">
        <v>37</v>
      </c>
      <c r="O140">
        <v>53</v>
      </c>
      <c r="P140">
        <v>12</v>
      </c>
      <c r="Q140">
        <v>7</v>
      </c>
      <c r="R140">
        <v>2</v>
      </c>
      <c r="S140">
        <v>8</v>
      </c>
      <c r="T140">
        <v>9</v>
      </c>
      <c r="U140">
        <v>0</v>
      </c>
      <c r="V140">
        <v>0</v>
      </c>
      <c r="W140">
        <v>0</v>
      </c>
      <c r="X140">
        <v>0</v>
      </c>
      <c r="Y140">
        <v>0</v>
      </c>
      <c r="Z140">
        <v>0</v>
      </c>
      <c r="AA140">
        <v>0</v>
      </c>
      <c r="AB140" t="s">
        <v>39</v>
      </c>
    </row>
    <row r="141" spans="1:28" x14ac:dyDescent="0.3">
      <c r="A141">
        <v>7233</v>
      </c>
      <c r="B141" s="6">
        <v>1972</v>
      </c>
      <c r="C141" t="s">
        <v>28</v>
      </c>
      <c r="D141" t="s">
        <v>33</v>
      </c>
      <c r="E141" s="6">
        <v>69209</v>
      </c>
      <c r="F141">
        <v>0</v>
      </c>
      <c r="G141">
        <v>0</v>
      </c>
      <c r="H141" s="1">
        <v>41169</v>
      </c>
      <c r="I141">
        <v>4</v>
      </c>
      <c r="J141">
        <v>496</v>
      </c>
      <c r="K141">
        <v>32</v>
      </c>
      <c r="L141">
        <v>849</v>
      </c>
      <c r="M141">
        <v>229</v>
      </c>
      <c r="N141">
        <v>48</v>
      </c>
      <c r="O141">
        <v>128</v>
      </c>
      <c r="P141">
        <v>2</v>
      </c>
      <c r="Q141">
        <v>5</v>
      </c>
      <c r="R141">
        <v>3</v>
      </c>
      <c r="S141">
        <v>6</v>
      </c>
      <c r="T141">
        <v>4</v>
      </c>
      <c r="U141">
        <v>0</v>
      </c>
      <c r="V141">
        <v>0</v>
      </c>
      <c r="W141">
        <v>0</v>
      </c>
      <c r="X141">
        <v>1</v>
      </c>
      <c r="Y141">
        <v>0</v>
      </c>
      <c r="Z141">
        <v>0</v>
      </c>
      <c r="AA141">
        <v>0</v>
      </c>
      <c r="AB141" t="s">
        <v>32</v>
      </c>
    </row>
    <row r="142" spans="1:28" x14ac:dyDescent="0.3">
      <c r="A142">
        <v>6678</v>
      </c>
      <c r="B142" s="6">
        <v>1989</v>
      </c>
      <c r="C142" t="s">
        <v>28</v>
      </c>
      <c r="D142" t="s">
        <v>35</v>
      </c>
      <c r="E142" s="6">
        <v>31928</v>
      </c>
      <c r="F142">
        <v>1</v>
      </c>
      <c r="G142">
        <v>0</v>
      </c>
      <c r="H142" s="1">
        <v>41726</v>
      </c>
      <c r="I142">
        <v>5</v>
      </c>
      <c r="J142">
        <v>33</v>
      </c>
      <c r="K142">
        <v>4</v>
      </c>
      <c r="L142">
        <v>24</v>
      </c>
      <c r="M142">
        <v>4</v>
      </c>
      <c r="N142">
        <v>2</v>
      </c>
      <c r="O142">
        <v>5</v>
      </c>
      <c r="P142">
        <v>2</v>
      </c>
      <c r="Q142">
        <v>3</v>
      </c>
      <c r="R142">
        <v>0</v>
      </c>
      <c r="S142">
        <v>4</v>
      </c>
      <c r="T142">
        <v>7</v>
      </c>
      <c r="U142">
        <v>0</v>
      </c>
      <c r="V142">
        <v>0</v>
      </c>
      <c r="W142">
        <v>0</v>
      </c>
      <c r="X142">
        <v>0</v>
      </c>
      <c r="Y142">
        <v>0</v>
      </c>
      <c r="Z142">
        <v>0</v>
      </c>
      <c r="AA142">
        <v>0</v>
      </c>
      <c r="AB142" t="s">
        <v>40</v>
      </c>
    </row>
    <row r="143" spans="1:28" x14ac:dyDescent="0.3">
      <c r="A143">
        <v>830</v>
      </c>
      <c r="B143" s="6">
        <v>1987</v>
      </c>
      <c r="C143" t="s">
        <v>37</v>
      </c>
      <c r="D143" t="s">
        <v>31</v>
      </c>
      <c r="E143" s="6">
        <v>74004</v>
      </c>
      <c r="F143">
        <v>0</v>
      </c>
      <c r="G143">
        <v>0</v>
      </c>
      <c r="H143" s="1">
        <v>41694</v>
      </c>
      <c r="I143">
        <v>5</v>
      </c>
      <c r="J143">
        <v>784</v>
      </c>
      <c r="K143">
        <v>48</v>
      </c>
      <c r="L143">
        <v>560</v>
      </c>
      <c r="M143">
        <v>42</v>
      </c>
      <c r="N143">
        <v>176</v>
      </c>
      <c r="O143">
        <v>48</v>
      </c>
      <c r="P143">
        <v>1</v>
      </c>
      <c r="Q143">
        <v>4</v>
      </c>
      <c r="R143">
        <v>6</v>
      </c>
      <c r="S143">
        <v>4</v>
      </c>
      <c r="T143">
        <v>3</v>
      </c>
      <c r="U143">
        <v>0</v>
      </c>
      <c r="V143">
        <v>0</v>
      </c>
      <c r="W143">
        <v>1</v>
      </c>
      <c r="X143">
        <v>1</v>
      </c>
      <c r="Y143">
        <v>0</v>
      </c>
      <c r="Z143">
        <v>1</v>
      </c>
      <c r="AA143">
        <v>0</v>
      </c>
      <c r="AB143" t="s">
        <v>40</v>
      </c>
    </row>
    <row r="144" spans="1:28" x14ac:dyDescent="0.3">
      <c r="A144">
        <v>6365</v>
      </c>
      <c r="B144" s="6">
        <v>1987</v>
      </c>
      <c r="C144" t="s">
        <v>38</v>
      </c>
      <c r="D144" t="s">
        <v>33</v>
      </c>
      <c r="E144" s="6">
        <v>30390</v>
      </c>
      <c r="F144">
        <v>0</v>
      </c>
      <c r="G144">
        <v>0</v>
      </c>
      <c r="H144" s="1">
        <v>41519</v>
      </c>
      <c r="I144">
        <v>5</v>
      </c>
      <c r="J144">
        <v>10</v>
      </c>
      <c r="K144">
        <v>12</v>
      </c>
      <c r="L144">
        <v>12</v>
      </c>
      <c r="M144">
        <v>25</v>
      </c>
      <c r="N144">
        <v>1</v>
      </c>
      <c r="O144">
        <v>20</v>
      </c>
      <c r="P144">
        <v>1</v>
      </c>
      <c r="Q144">
        <v>2</v>
      </c>
      <c r="R144">
        <v>0</v>
      </c>
      <c r="S144">
        <v>3</v>
      </c>
      <c r="T144">
        <v>6</v>
      </c>
      <c r="U144">
        <v>0</v>
      </c>
      <c r="V144">
        <v>0</v>
      </c>
      <c r="W144">
        <v>0</v>
      </c>
      <c r="X144">
        <v>0</v>
      </c>
      <c r="Y144">
        <v>0</v>
      </c>
      <c r="Z144">
        <v>0</v>
      </c>
      <c r="AA144">
        <v>0</v>
      </c>
      <c r="AB144" t="s">
        <v>40</v>
      </c>
    </row>
    <row r="145" spans="1:28" x14ac:dyDescent="0.3">
      <c r="A145">
        <v>6770</v>
      </c>
      <c r="B145" s="6">
        <v>1985</v>
      </c>
      <c r="C145" t="s">
        <v>28</v>
      </c>
      <c r="D145" t="s">
        <v>33</v>
      </c>
      <c r="E145" s="6">
        <v>21355</v>
      </c>
      <c r="F145">
        <v>1</v>
      </c>
      <c r="G145">
        <v>0</v>
      </c>
      <c r="H145" s="1">
        <v>41506</v>
      </c>
      <c r="I145">
        <v>5</v>
      </c>
      <c r="J145">
        <v>5</v>
      </c>
      <c r="K145">
        <v>13</v>
      </c>
      <c r="L145">
        <v>14</v>
      </c>
      <c r="M145">
        <v>0</v>
      </c>
      <c r="N145">
        <v>5</v>
      </c>
      <c r="O145">
        <v>31</v>
      </c>
      <c r="P145">
        <v>2</v>
      </c>
      <c r="Q145">
        <v>2</v>
      </c>
      <c r="R145">
        <v>1</v>
      </c>
      <c r="S145">
        <v>2</v>
      </c>
      <c r="T145">
        <v>6</v>
      </c>
      <c r="U145">
        <v>1</v>
      </c>
      <c r="V145">
        <v>0</v>
      </c>
      <c r="W145">
        <v>0</v>
      </c>
      <c r="X145">
        <v>0</v>
      </c>
      <c r="Y145">
        <v>0</v>
      </c>
      <c r="Z145">
        <v>1</v>
      </c>
      <c r="AA145">
        <v>0</v>
      </c>
      <c r="AB145" t="s">
        <v>34</v>
      </c>
    </row>
    <row r="146" spans="1:28" x14ac:dyDescent="0.3">
      <c r="A146">
        <v>2261</v>
      </c>
      <c r="B146" s="6">
        <v>1969</v>
      </c>
      <c r="C146" t="s">
        <v>28</v>
      </c>
      <c r="D146" t="s">
        <v>33</v>
      </c>
      <c r="E146" s="6">
        <v>26304</v>
      </c>
      <c r="F146">
        <v>1</v>
      </c>
      <c r="G146">
        <v>0</v>
      </c>
      <c r="H146" s="1">
        <v>41448</v>
      </c>
      <c r="I146">
        <v>5</v>
      </c>
      <c r="J146">
        <v>4</v>
      </c>
      <c r="K146">
        <v>1</v>
      </c>
      <c r="L146">
        <v>5</v>
      </c>
      <c r="M146">
        <v>2</v>
      </c>
      <c r="N146">
        <v>0</v>
      </c>
      <c r="O146">
        <v>4</v>
      </c>
      <c r="P146">
        <v>1</v>
      </c>
      <c r="Q146">
        <v>1</v>
      </c>
      <c r="R146">
        <v>0</v>
      </c>
      <c r="S146">
        <v>2</v>
      </c>
      <c r="T146">
        <v>7</v>
      </c>
      <c r="U146">
        <v>0</v>
      </c>
      <c r="V146">
        <v>0</v>
      </c>
      <c r="W146">
        <v>0</v>
      </c>
      <c r="X146">
        <v>0</v>
      </c>
      <c r="Y146">
        <v>0</v>
      </c>
      <c r="Z146">
        <v>0</v>
      </c>
      <c r="AA146">
        <v>0</v>
      </c>
      <c r="AB146" t="s">
        <v>39</v>
      </c>
    </row>
    <row r="147" spans="1:28" x14ac:dyDescent="0.3">
      <c r="A147">
        <v>1031</v>
      </c>
      <c r="B147" s="6">
        <v>1989</v>
      </c>
      <c r="C147" t="s">
        <v>38</v>
      </c>
      <c r="D147" t="s">
        <v>33</v>
      </c>
      <c r="E147" s="6">
        <v>85710</v>
      </c>
      <c r="F147">
        <v>0</v>
      </c>
      <c r="G147">
        <v>0</v>
      </c>
      <c r="H147" s="1">
        <v>41399</v>
      </c>
      <c r="I147">
        <v>5</v>
      </c>
      <c r="J147">
        <v>600</v>
      </c>
      <c r="K147">
        <v>20</v>
      </c>
      <c r="L147">
        <v>350</v>
      </c>
      <c r="M147">
        <v>29</v>
      </c>
      <c r="N147">
        <v>30</v>
      </c>
      <c r="O147">
        <v>33</v>
      </c>
      <c r="P147">
        <v>1</v>
      </c>
      <c r="Q147">
        <v>6</v>
      </c>
      <c r="R147">
        <v>9</v>
      </c>
      <c r="S147">
        <v>10</v>
      </c>
      <c r="T147">
        <v>2</v>
      </c>
      <c r="U147">
        <v>0</v>
      </c>
      <c r="V147">
        <v>0</v>
      </c>
      <c r="W147">
        <v>1</v>
      </c>
      <c r="X147">
        <v>0</v>
      </c>
      <c r="Y147">
        <v>0</v>
      </c>
      <c r="Z147">
        <v>0</v>
      </c>
      <c r="AA147">
        <v>0</v>
      </c>
      <c r="AB147" t="s">
        <v>40</v>
      </c>
    </row>
    <row r="148" spans="1:28" x14ac:dyDescent="0.3">
      <c r="A148">
        <v>10089</v>
      </c>
      <c r="B148" s="6">
        <v>1974</v>
      </c>
      <c r="C148" t="s">
        <v>28</v>
      </c>
      <c r="D148" t="s">
        <v>29</v>
      </c>
      <c r="E148" s="6">
        <v>102692</v>
      </c>
      <c r="F148">
        <v>0</v>
      </c>
      <c r="G148">
        <v>0</v>
      </c>
      <c r="H148" s="1">
        <v>41369</v>
      </c>
      <c r="I148">
        <v>5</v>
      </c>
      <c r="J148">
        <v>168</v>
      </c>
      <c r="K148">
        <v>148</v>
      </c>
      <c r="L148">
        <v>444</v>
      </c>
      <c r="M148">
        <v>32</v>
      </c>
      <c r="N148">
        <v>172</v>
      </c>
      <c r="O148">
        <v>148</v>
      </c>
      <c r="P148">
        <v>1</v>
      </c>
      <c r="Q148">
        <v>6</v>
      </c>
      <c r="R148">
        <v>9</v>
      </c>
      <c r="S148">
        <v>13</v>
      </c>
      <c r="T148">
        <v>2</v>
      </c>
      <c r="U148">
        <v>0</v>
      </c>
      <c r="V148">
        <v>1</v>
      </c>
      <c r="W148">
        <v>1</v>
      </c>
      <c r="X148">
        <v>1</v>
      </c>
      <c r="Y148">
        <v>1</v>
      </c>
      <c r="Z148">
        <v>1</v>
      </c>
      <c r="AA148">
        <v>0</v>
      </c>
      <c r="AB148" t="s">
        <v>43</v>
      </c>
    </row>
    <row r="149" spans="1:28" x14ac:dyDescent="0.3">
      <c r="A149">
        <v>9256</v>
      </c>
      <c r="B149" s="6">
        <v>1971</v>
      </c>
      <c r="C149" t="s">
        <v>28</v>
      </c>
      <c r="D149" t="s">
        <v>31</v>
      </c>
      <c r="E149" s="6">
        <v>58350</v>
      </c>
      <c r="F149">
        <v>0</v>
      </c>
      <c r="G149">
        <v>1</v>
      </c>
      <c r="H149" s="1">
        <v>41278</v>
      </c>
      <c r="I149">
        <v>5</v>
      </c>
      <c r="J149">
        <v>493</v>
      </c>
      <c r="K149">
        <v>26</v>
      </c>
      <c r="L149">
        <v>206</v>
      </c>
      <c r="M149">
        <v>116</v>
      </c>
      <c r="N149">
        <v>80</v>
      </c>
      <c r="O149">
        <v>80</v>
      </c>
      <c r="P149">
        <v>4</v>
      </c>
      <c r="Q149">
        <v>8</v>
      </c>
      <c r="R149">
        <v>3</v>
      </c>
      <c r="S149">
        <v>12</v>
      </c>
      <c r="T149">
        <v>6</v>
      </c>
      <c r="U149">
        <v>0</v>
      </c>
      <c r="V149">
        <v>0</v>
      </c>
      <c r="W149">
        <v>0</v>
      </c>
      <c r="X149">
        <v>0</v>
      </c>
      <c r="Y149">
        <v>0</v>
      </c>
      <c r="Z149">
        <v>0</v>
      </c>
      <c r="AA149">
        <v>0</v>
      </c>
      <c r="AB149" t="s">
        <v>30</v>
      </c>
    </row>
    <row r="150" spans="1:28" x14ac:dyDescent="0.3">
      <c r="A150">
        <v>10641</v>
      </c>
      <c r="B150" s="6">
        <v>1978</v>
      </c>
      <c r="C150" t="s">
        <v>28</v>
      </c>
      <c r="D150" t="s">
        <v>31</v>
      </c>
      <c r="E150" s="6">
        <v>7500</v>
      </c>
      <c r="F150">
        <v>1</v>
      </c>
      <c r="G150">
        <v>1</v>
      </c>
      <c r="H150" s="1">
        <v>41270</v>
      </c>
      <c r="I150">
        <v>5</v>
      </c>
      <c r="J150">
        <v>6</v>
      </c>
      <c r="K150">
        <v>5</v>
      </c>
      <c r="L150">
        <v>4</v>
      </c>
      <c r="M150">
        <v>13</v>
      </c>
      <c r="N150">
        <v>4</v>
      </c>
      <c r="O150">
        <v>25</v>
      </c>
      <c r="P150">
        <v>4</v>
      </c>
      <c r="Q150">
        <v>2</v>
      </c>
      <c r="R150">
        <v>1</v>
      </c>
      <c r="S150">
        <v>3</v>
      </c>
      <c r="T150">
        <v>6</v>
      </c>
      <c r="U150">
        <v>0</v>
      </c>
      <c r="V150">
        <v>0</v>
      </c>
      <c r="W150">
        <v>0</v>
      </c>
      <c r="X150">
        <v>0</v>
      </c>
      <c r="Y150">
        <v>0</v>
      </c>
      <c r="Z150">
        <v>0</v>
      </c>
      <c r="AA150">
        <v>0</v>
      </c>
      <c r="AB150" t="s">
        <v>30</v>
      </c>
    </row>
    <row r="151" spans="1:28" x14ac:dyDescent="0.3">
      <c r="A151">
        <v>624</v>
      </c>
      <c r="B151" s="6">
        <v>1984</v>
      </c>
      <c r="C151" t="s">
        <v>41</v>
      </c>
      <c r="D151" t="s">
        <v>31</v>
      </c>
      <c r="E151" s="6">
        <v>18890</v>
      </c>
      <c r="F151">
        <v>0</v>
      </c>
      <c r="G151">
        <v>0</v>
      </c>
      <c r="H151" s="1">
        <v>41223</v>
      </c>
      <c r="I151">
        <v>5</v>
      </c>
      <c r="J151">
        <v>6</v>
      </c>
      <c r="K151">
        <v>4</v>
      </c>
      <c r="L151">
        <v>1</v>
      </c>
      <c r="M151">
        <v>7</v>
      </c>
      <c r="N151">
        <v>2</v>
      </c>
      <c r="O151">
        <v>15</v>
      </c>
      <c r="P151">
        <v>1</v>
      </c>
      <c r="Q151">
        <v>0</v>
      </c>
      <c r="R151">
        <v>1</v>
      </c>
      <c r="S151">
        <v>2</v>
      </c>
      <c r="T151">
        <v>6</v>
      </c>
      <c r="U151">
        <v>1</v>
      </c>
      <c r="V151">
        <v>0</v>
      </c>
      <c r="W151">
        <v>0</v>
      </c>
      <c r="X151">
        <v>0</v>
      </c>
      <c r="Y151">
        <v>0</v>
      </c>
      <c r="Z151">
        <v>1</v>
      </c>
      <c r="AA151">
        <v>0</v>
      </c>
      <c r="AB151" t="s">
        <v>43</v>
      </c>
    </row>
    <row r="152" spans="1:28" x14ac:dyDescent="0.3">
      <c r="A152">
        <v>4211</v>
      </c>
      <c r="B152" s="6">
        <v>1986</v>
      </c>
      <c r="C152" t="s">
        <v>44</v>
      </c>
      <c r="D152" t="s">
        <v>33</v>
      </c>
      <c r="E152" s="6">
        <v>20425</v>
      </c>
      <c r="F152">
        <v>1</v>
      </c>
      <c r="G152">
        <v>0</v>
      </c>
      <c r="H152" s="1">
        <v>41211</v>
      </c>
      <c r="I152">
        <v>5</v>
      </c>
      <c r="J152">
        <v>4</v>
      </c>
      <c r="K152">
        <v>12</v>
      </c>
      <c r="L152">
        <v>5</v>
      </c>
      <c r="M152">
        <v>3</v>
      </c>
      <c r="N152">
        <v>16</v>
      </c>
      <c r="O152">
        <v>17</v>
      </c>
      <c r="P152">
        <v>2</v>
      </c>
      <c r="Q152">
        <v>2</v>
      </c>
      <c r="R152">
        <v>0</v>
      </c>
      <c r="S152">
        <v>3</v>
      </c>
      <c r="T152">
        <v>7</v>
      </c>
      <c r="U152">
        <v>0</v>
      </c>
      <c r="V152">
        <v>0</v>
      </c>
      <c r="W152">
        <v>0</v>
      </c>
      <c r="X152">
        <v>0</v>
      </c>
      <c r="Y152">
        <v>0</v>
      </c>
      <c r="Z152">
        <v>0</v>
      </c>
      <c r="AA152">
        <v>0</v>
      </c>
      <c r="AB152" t="s">
        <v>32</v>
      </c>
    </row>
    <row r="153" spans="1:28" x14ac:dyDescent="0.3">
      <c r="A153">
        <v>1407</v>
      </c>
      <c r="B153" s="6">
        <v>1986</v>
      </c>
      <c r="C153" t="s">
        <v>44</v>
      </c>
      <c r="D153" t="s">
        <v>33</v>
      </c>
      <c r="E153" s="6">
        <v>20425</v>
      </c>
      <c r="F153">
        <v>1</v>
      </c>
      <c r="G153">
        <v>0</v>
      </c>
      <c r="H153" s="1">
        <v>41211</v>
      </c>
      <c r="I153">
        <v>5</v>
      </c>
      <c r="J153">
        <v>4</v>
      </c>
      <c r="K153">
        <v>12</v>
      </c>
      <c r="L153">
        <v>5</v>
      </c>
      <c r="M153">
        <v>3</v>
      </c>
      <c r="N153">
        <v>16</v>
      </c>
      <c r="O153">
        <v>17</v>
      </c>
      <c r="P153">
        <v>2</v>
      </c>
      <c r="Q153">
        <v>2</v>
      </c>
      <c r="R153">
        <v>0</v>
      </c>
      <c r="S153">
        <v>3</v>
      </c>
      <c r="T153">
        <v>7</v>
      </c>
      <c r="U153">
        <v>0</v>
      </c>
      <c r="V153">
        <v>0</v>
      </c>
      <c r="W153">
        <v>0</v>
      </c>
      <c r="X153">
        <v>0</v>
      </c>
      <c r="Y153">
        <v>0</v>
      </c>
      <c r="Z153">
        <v>0</v>
      </c>
      <c r="AA153">
        <v>0</v>
      </c>
      <c r="AB153" t="s">
        <v>39</v>
      </c>
    </row>
    <row r="154" spans="1:28" x14ac:dyDescent="0.3">
      <c r="A154">
        <v>10356</v>
      </c>
      <c r="B154" s="6">
        <v>1957</v>
      </c>
      <c r="C154" t="s">
        <v>37</v>
      </c>
      <c r="D154" t="s">
        <v>29</v>
      </c>
      <c r="E154" s="6">
        <v>41437</v>
      </c>
      <c r="F154">
        <v>1</v>
      </c>
      <c r="G154">
        <v>1</v>
      </c>
      <c r="H154" s="1">
        <v>41174</v>
      </c>
      <c r="I154">
        <v>5</v>
      </c>
      <c r="J154">
        <v>29</v>
      </c>
      <c r="K154">
        <v>0</v>
      </c>
      <c r="L154">
        <v>2</v>
      </c>
      <c r="M154">
        <v>0</v>
      </c>
      <c r="N154">
        <v>0</v>
      </c>
      <c r="O154">
        <v>1</v>
      </c>
      <c r="P154">
        <v>1</v>
      </c>
      <c r="Q154">
        <v>1</v>
      </c>
      <c r="R154">
        <v>0</v>
      </c>
      <c r="S154">
        <v>3</v>
      </c>
      <c r="T154">
        <v>7</v>
      </c>
      <c r="U154">
        <v>0</v>
      </c>
      <c r="V154">
        <v>0</v>
      </c>
      <c r="W154">
        <v>0</v>
      </c>
      <c r="X154">
        <v>0</v>
      </c>
      <c r="Y154">
        <v>0</v>
      </c>
      <c r="Z154">
        <v>0</v>
      </c>
      <c r="AA154">
        <v>0</v>
      </c>
      <c r="AB154" t="s">
        <v>30</v>
      </c>
    </row>
    <row r="155" spans="1:28" x14ac:dyDescent="0.3">
      <c r="A155">
        <v>9323</v>
      </c>
      <c r="B155" s="6">
        <v>1949</v>
      </c>
      <c r="C155" t="s">
        <v>41</v>
      </c>
      <c r="D155" t="s">
        <v>35</v>
      </c>
      <c r="E155" s="6">
        <v>49912</v>
      </c>
      <c r="F155">
        <v>0</v>
      </c>
      <c r="G155">
        <v>1</v>
      </c>
      <c r="H155" s="1">
        <v>41159</v>
      </c>
      <c r="I155">
        <v>5</v>
      </c>
      <c r="J155">
        <v>520</v>
      </c>
      <c r="K155">
        <v>8</v>
      </c>
      <c r="L155">
        <v>223</v>
      </c>
      <c r="M155">
        <v>32</v>
      </c>
      <c r="N155">
        <v>49</v>
      </c>
      <c r="O155">
        <v>42</v>
      </c>
      <c r="P155">
        <v>4</v>
      </c>
      <c r="Q155">
        <v>10</v>
      </c>
      <c r="R155">
        <v>5</v>
      </c>
      <c r="S155">
        <v>7</v>
      </c>
      <c r="T155">
        <v>8</v>
      </c>
      <c r="U155">
        <v>1</v>
      </c>
      <c r="V155">
        <v>0</v>
      </c>
      <c r="W155">
        <v>0</v>
      </c>
      <c r="X155">
        <v>0</v>
      </c>
      <c r="Y155">
        <v>0</v>
      </c>
      <c r="Z155">
        <v>1</v>
      </c>
      <c r="AA155">
        <v>0</v>
      </c>
      <c r="AB155" t="s">
        <v>46</v>
      </c>
    </row>
    <row r="156" spans="1:28" x14ac:dyDescent="0.3">
      <c r="A156">
        <v>1146</v>
      </c>
      <c r="B156" s="6">
        <v>1949</v>
      </c>
      <c r="C156" t="s">
        <v>41</v>
      </c>
      <c r="D156" t="s">
        <v>35</v>
      </c>
      <c r="E156" s="6">
        <v>49912</v>
      </c>
      <c r="F156">
        <v>0</v>
      </c>
      <c r="G156">
        <v>1</v>
      </c>
      <c r="H156" s="1">
        <v>41159</v>
      </c>
      <c r="I156">
        <v>5</v>
      </c>
      <c r="J156">
        <v>520</v>
      </c>
      <c r="K156">
        <v>8</v>
      </c>
      <c r="L156">
        <v>223</v>
      </c>
      <c r="M156">
        <v>32</v>
      </c>
      <c r="N156">
        <v>49</v>
      </c>
      <c r="O156">
        <v>42</v>
      </c>
      <c r="P156">
        <v>4</v>
      </c>
      <c r="Q156">
        <v>10</v>
      </c>
      <c r="R156">
        <v>5</v>
      </c>
      <c r="S156">
        <v>7</v>
      </c>
      <c r="T156">
        <v>8</v>
      </c>
      <c r="U156">
        <v>1</v>
      </c>
      <c r="V156">
        <v>0</v>
      </c>
      <c r="W156">
        <v>0</v>
      </c>
      <c r="X156">
        <v>0</v>
      </c>
      <c r="Y156">
        <v>0</v>
      </c>
      <c r="Z156">
        <v>1</v>
      </c>
      <c r="AA156">
        <v>0</v>
      </c>
      <c r="AB156" t="s">
        <v>36</v>
      </c>
    </row>
    <row r="157" spans="1:28" x14ac:dyDescent="0.3">
      <c r="A157">
        <v>6343</v>
      </c>
      <c r="B157" s="6">
        <v>1959</v>
      </c>
      <c r="C157" t="s">
        <v>28</v>
      </c>
      <c r="D157" t="s">
        <v>33</v>
      </c>
      <c r="E157" s="6">
        <v>79823</v>
      </c>
      <c r="F157">
        <v>0</v>
      </c>
      <c r="G157">
        <v>1</v>
      </c>
      <c r="H157" s="1">
        <v>41729</v>
      </c>
      <c r="I157">
        <v>6</v>
      </c>
      <c r="J157">
        <v>835</v>
      </c>
      <c r="K157">
        <v>73</v>
      </c>
      <c r="L157">
        <v>380</v>
      </c>
      <c r="M157">
        <v>114</v>
      </c>
      <c r="N157">
        <v>73</v>
      </c>
      <c r="O157">
        <v>43</v>
      </c>
      <c r="P157">
        <v>1</v>
      </c>
      <c r="Q157">
        <v>6</v>
      </c>
      <c r="R157">
        <v>9</v>
      </c>
      <c r="S157">
        <v>7</v>
      </c>
      <c r="T157">
        <v>2</v>
      </c>
      <c r="U157">
        <v>0</v>
      </c>
      <c r="V157">
        <v>1</v>
      </c>
      <c r="W157">
        <v>0</v>
      </c>
      <c r="X157">
        <v>0</v>
      </c>
      <c r="Y157">
        <v>0</v>
      </c>
      <c r="Z157">
        <v>0</v>
      </c>
      <c r="AA157">
        <v>0</v>
      </c>
      <c r="AB157" t="s">
        <v>36</v>
      </c>
    </row>
    <row r="158" spans="1:28" x14ac:dyDescent="0.3">
      <c r="A158">
        <v>8545</v>
      </c>
      <c r="B158" s="6">
        <v>1954</v>
      </c>
      <c r="C158" t="s">
        <v>28</v>
      </c>
      <c r="D158" t="s">
        <v>29</v>
      </c>
      <c r="E158" s="6">
        <v>85683</v>
      </c>
      <c r="F158">
        <v>0</v>
      </c>
      <c r="G158">
        <v>0</v>
      </c>
      <c r="H158" s="1">
        <v>41719</v>
      </c>
      <c r="I158">
        <v>6</v>
      </c>
      <c r="J158">
        <v>1296</v>
      </c>
      <c r="K158">
        <v>17</v>
      </c>
      <c r="L158">
        <v>311</v>
      </c>
      <c r="M158">
        <v>45</v>
      </c>
      <c r="N158">
        <v>69</v>
      </c>
      <c r="O158">
        <v>51</v>
      </c>
      <c r="P158">
        <v>1</v>
      </c>
      <c r="Q158">
        <v>2</v>
      </c>
      <c r="R158">
        <v>4</v>
      </c>
      <c r="S158">
        <v>10</v>
      </c>
      <c r="T158">
        <v>1</v>
      </c>
      <c r="U158">
        <v>0</v>
      </c>
      <c r="V158">
        <v>1</v>
      </c>
      <c r="W158">
        <v>1</v>
      </c>
      <c r="X158">
        <v>1</v>
      </c>
      <c r="Y158">
        <v>1</v>
      </c>
      <c r="Z158">
        <v>1</v>
      </c>
      <c r="AA158">
        <v>0</v>
      </c>
      <c r="AB158" t="s">
        <v>30</v>
      </c>
    </row>
    <row r="159" spans="1:28" x14ac:dyDescent="0.3">
      <c r="A159">
        <v>8275</v>
      </c>
      <c r="B159" s="6">
        <v>1965</v>
      </c>
      <c r="C159" t="s">
        <v>37</v>
      </c>
      <c r="D159" t="s">
        <v>29</v>
      </c>
      <c r="E159" s="6">
        <v>47025</v>
      </c>
      <c r="F159">
        <v>1</v>
      </c>
      <c r="G159">
        <v>1</v>
      </c>
      <c r="H159" s="1">
        <v>41679</v>
      </c>
      <c r="I159">
        <v>6</v>
      </c>
      <c r="J159">
        <v>16</v>
      </c>
      <c r="K159">
        <v>0</v>
      </c>
      <c r="L159">
        <v>3</v>
      </c>
      <c r="M159">
        <v>0</v>
      </c>
      <c r="N159">
        <v>0</v>
      </c>
      <c r="O159">
        <v>1</v>
      </c>
      <c r="P159">
        <v>1</v>
      </c>
      <c r="Q159">
        <v>1</v>
      </c>
      <c r="R159">
        <v>0</v>
      </c>
      <c r="S159">
        <v>2</v>
      </c>
      <c r="T159">
        <v>7</v>
      </c>
      <c r="U159">
        <v>0</v>
      </c>
      <c r="V159">
        <v>0</v>
      </c>
      <c r="W159">
        <v>0</v>
      </c>
      <c r="X159">
        <v>0</v>
      </c>
      <c r="Y159">
        <v>0</v>
      </c>
      <c r="Z159">
        <v>0</v>
      </c>
      <c r="AA159">
        <v>0</v>
      </c>
      <c r="AB159" t="s">
        <v>30</v>
      </c>
    </row>
    <row r="160" spans="1:28" x14ac:dyDescent="0.3">
      <c r="A160">
        <v>10673</v>
      </c>
      <c r="B160" s="6">
        <v>1976</v>
      </c>
      <c r="C160" t="s">
        <v>37</v>
      </c>
      <c r="D160" t="s">
        <v>33</v>
      </c>
      <c r="E160" s="6">
        <v>68397</v>
      </c>
      <c r="F160">
        <v>0</v>
      </c>
      <c r="G160">
        <v>1</v>
      </c>
      <c r="H160" s="1">
        <v>41595</v>
      </c>
      <c r="I160">
        <v>6</v>
      </c>
      <c r="J160">
        <v>760</v>
      </c>
      <c r="K160">
        <v>80</v>
      </c>
      <c r="L160">
        <v>466</v>
      </c>
      <c r="M160">
        <v>17</v>
      </c>
      <c r="N160">
        <v>13</v>
      </c>
      <c r="O160">
        <v>80</v>
      </c>
      <c r="P160">
        <v>1</v>
      </c>
      <c r="Q160">
        <v>6</v>
      </c>
      <c r="R160">
        <v>9</v>
      </c>
      <c r="S160">
        <v>5</v>
      </c>
      <c r="T160">
        <v>3</v>
      </c>
      <c r="U160">
        <v>0</v>
      </c>
      <c r="V160">
        <v>0</v>
      </c>
      <c r="W160">
        <v>0</v>
      </c>
      <c r="X160">
        <v>0</v>
      </c>
      <c r="Y160">
        <v>0</v>
      </c>
      <c r="Z160">
        <v>0</v>
      </c>
      <c r="AA160">
        <v>0</v>
      </c>
      <c r="AB160" t="s">
        <v>43</v>
      </c>
    </row>
    <row r="161" spans="1:28" x14ac:dyDescent="0.3">
      <c r="A161">
        <v>8799</v>
      </c>
      <c r="B161" s="6">
        <v>1984</v>
      </c>
      <c r="C161" t="s">
        <v>37</v>
      </c>
      <c r="D161" t="s">
        <v>33</v>
      </c>
      <c r="E161" s="6">
        <v>38175</v>
      </c>
      <c r="F161">
        <v>1</v>
      </c>
      <c r="G161">
        <v>0</v>
      </c>
      <c r="H161" s="1">
        <v>41540</v>
      </c>
      <c r="I161">
        <v>6</v>
      </c>
      <c r="J161">
        <v>70</v>
      </c>
      <c r="K161">
        <v>6</v>
      </c>
      <c r="L161">
        <v>69</v>
      </c>
      <c r="M161">
        <v>2</v>
      </c>
      <c r="N161">
        <v>3</v>
      </c>
      <c r="O161">
        <v>3</v>
      </c>
      <c r="P161">
        <v>3</v>
      </c>
      <c r="Q161">
        <v>3</v>
      </c>
      <c r="R161">
        <v>1</v>
      </c>
      <c r="S161">
        <v>4</v>
      </c>
      <c r="T161">
        <v>7</v>
      </c>
      <c r="U161">
        <v>0</v>
      </c>
      <c r="V161">
        <v>0</v>
      </c>
      <c r="W161">
        <v>0</v>
      </c>
      <c r="X161">
        <v>0</v>
      </c>
      <c r="Y161">
        <v>0</v>
      </c>
      <c r="Z161">
        <v>0</v>
      </c>
      <c r="AA161">
        <v>0</v>
      </c>
      <c r="AB161" t="s">
        <v>30</v>
      </c>
    </row>
    <row r="162" spans="1:28" x14ac:dyDescent="0.3">
      <c r="A162">
        <v>67</v>
      </c>
      <c r="B162" s="6">
        <v>1972</v>
      </c>
      <c r="C162" t="s">
        <v>41</v>
      </c>
      <c r="D162" t="s">
        <v>31</v>
      </c>
      <c r="E162" s="6">
        <v>46423</v>
      </c>
      <c r="F162">
        <v>1</v>
      </c>
      <c r="G162">
        <v>1</v>
      </c>
      <c r="H162" s="1">
        <v>41535</v>
      </c>
      <c r="I162">
        <v>6</v>
      </c>
      <c r="J162">
        <v>68</v>
      </c>
      <c r="K162">
        <v>0</v>
      </c>
      <c r="L162">
        <v>16</v>
      </c>
      <c r="M162">
        <v>0</v>
      </c>
      <c r="N162">
        <v>0</v>
      </c>
      <c r="O162">
        <v>8</v>
      </c>
      <c r="P162">
        <v>3</v>
      </c>
      <c r="Q162">
        <v>2</v>
      </c>
      <c r="R162">
        <v>0</v>
      </c>
      <c r="S162">
        <v>4</v>
      </c>
      <c r="T162">
        <v>7</v>
      </c>
      <c r="U162">
        <v>0</v>
      </c>
      <c r="V162">
        <v>0</v>
      </c>
      <c r="W162">
        <v>0</v>
      </c>
      <c r="X162">
        <v>0</v>
      </c>
      <c r="Y162">
        <v>0</v>
      </c>
      <c r="Z162">
        <v>0</v>
      </c>
      <c r="AA162">
        <v>0</v>
      </c>
      <c r="AB162" t="s">
        <v>30</v>
      </c>
    </row>
    <row r="163" spans="1:28" x14ac:dyDescent="0.3">
      <c r="A163">
        <v>9923</v>
      </c>
      <c r="B163" s="6">
        <v>1972</v>
      </c>
      <c r="C163" t="s">
        <v>41</v>
      </c>
      <c r="D163" t="s">
        <v>31</v>
      </c>
      <c r="E163" s="6">
        <v>46423</v>
      </c>
      <c r="F163">
        <v>1</v>
      </c>
      <c r="G163">
        <v>1</v>
      </c>
      <c r="H163" s="1">
        <v>41535</v>
      </c>
      <c r="I163">
        <v>6</v>
      </c>
      <c r="J163">
        <v>68</v>
      </c>
      <c r="K163">
        <v>0</v>
      </c>
      <c r="L163">
        <v>16</v>
      </c>
      <c r="M163">
        <v>0</v>
      </c>
      <c r="N163">
        <v>0</v>
      </c>
      <c r="O163">
        <v>8</v>
      </c>
      <c r="P163">
        <v>3</v>
      </c>
      <c r="Q163">
        <v>2</v>
      </c>
      <c r="R163">
        <v>0</v>
      </c>
      <c r="S163">
        <v>4</v>
      </c>
      <c r="T163">
        <v>7</v>
      </c>
      <c r="U163">
        <v>0</v>
      </c>
      <c r="V163">
        <v>0</v>
      </c>
      <c r="W163">
        <v>0</v>
      </c>
      <c r="X163">
        <v>0</v>
      </c>
      <c r="Y163">
        <v>0</v>
      </c>
      <c r="Z163">
        <v>0</v>
      </c>
      <c r="AA163">
        <v>0</v>
      </c>
      <c r="AB163" t="s">
        <v>30</v>
      </c>
    </row>
    <row r="164" spans="1:28" x14ac:dyDescent="0.3">
      <c r="A164">
        <v>2814</v>
      </c>
      <c r="B164" s="6">
        <v>1976</v>
      </c>
      <c r="C164" t="s">
        <v>41</v>
      </c>
      <c r="D164" t="s">
        <v>35</v>
      </c>
      <c r="E164" s="6">
        <v>30560</v>
      </c>
      <c r="F164">
        <v>1</v>
      </c>
      <c r="G164">
        <v>0</v>
      </c>
      <c r="H164" s="1">
        <v>41452</v>
      </c>
      <c r="I164">
        <v>6</v>
      </c>
      <c r="J164">
        <v>9</v>
      </c>
      <c r="K164">
        <v>1</v>
      </c>
      <c r="L164">
        <v>5</v>
      </c>
      <c r="M164">
        <v>4</v>
      </c>
      <c r="N164">
        <v>5</v>
      </c>
      <c r="O164">
        <v>7</v>
      </c>
      <c r="P164">
        <v>1</v>
      </c>
      <c r="Q164">
        <v>1</v>
      </c>
      <c r="R164">
        <v>0</v>
      </c>
      <c r="S164">
        <v>3</v>
      </c>
      <c r="T164">
        <v>7</v>
      </c>
      <c r="U164">
        <v>0</v>
      </c>
      <c r="V164">
        <v>0</v>
      </c>
      <c r="W164">
        <v>0</v>
      </c>
      <c r="X164">
        <v>0</v>
      </c>
      <c r="Y164">
        <v>0</v>
      </c>
      <c r="Z164">
        <v>0</v>
      </c>
      <c r="AA164">
        <v>0</v>
      </c>
      <c r="AB164" t="s">
        <v>43</v>
      </c>
    </row>
    <row r="165" spans="1:28" x14ac:dyDescent="0.3">
      <c r="A165">
        <v>2711</v>
      </c>
      <c r="B165" s="6">
        <v>1976</v>
      </c>
      <c r="C165" t="s">
        <v>41</v>
      </c>
      <c r="D165" t="s">
        <v>35</v>
      </c>
      <c r="E165" s="6">
        <v>30560</v>
      </c>
      <c r="F165">
        <v>1</v>
      </c>
      <c r="G165">
        <v>0</v>
      </c>
      <c r="H165" s="1">
        <v>41452</v>
      </c>
      <c r="I165">
        <v>6</v>
      </c>
      <c r="J165">
        <v>9</v>
      </c>
      <c r="K165">
        <v>1</v>
      </c>
      <c r="L165">
        <v>5</v>
      </c>
      <c r="M165">
        <v>4</v>
      </c>
      <c r="N165">
        <v>5</v>
      </c>
      <c r="O165">
        <v>7</v>
      </c>
      <c r="P165">
        <v>1</v>
      </c>
      <c r="Q165">
        <v>1</v>
      </c>
      <c r="R165">
        <v>0</v>
      </c>
      <c r="S165">
        <v>3</v>
      </c>
      <c r="T165">
        <v>7</v>
      </c>
      <c r="U165">
        <v>0</v>
      </c>
      <c r="V165">
        <v>0</v>
      </c>
      <c r="W165">
        <v>0</v>
      </c>
      <c r="X165">
        <v>0</v>
      </c>
      <c r="Y165">
        <v>0</v>
      </c>
      <c r="Z165">
        <v>0</v>
      </c>
      <c r="AA165">
        <v>0</v>
      </c>
      <c r="AB165" t="s">
        <v>32</v>
      </c>
    </row>
    <row r="166" spans="1:28" x14ac:dyDescent="0.3">
      <c r="A166">
        <v>4320</v>
      </c>
      <c r="B166" s="6">
        <v>1979</v>
      </c>
      <c r="C166" t="s">
        <v>28</v>
      </c>
      <c r="D166" t="s">
        <v>31</v>
      </c>
      <c r="E166" s="6">
        <v>60152</v>
      </c>
      <c r="F166">
        <v>0</v>
      </c>
      <c r="G166">
        <v>1</v>
      </c>
      <c r="H166" s="1">
        <v>41361</v>
      </c>
      <c r="I166">
        <v>6</v>
      </c>
      <c r="J166">
        <v>325</v>
      </c>
      <c r="K166">
        <v>83</v>
      </c>
      <c r="L166">
        <v>300</v>
      </c>
      <c r="M166">
        <v>86</v>
      </c>
      <c r="N166">
        <v>58</v>
      </c>
      <c r="O166">
        <v>91</v>
      </c>
      <c r="P166">
        <v>1</v>
      </c>
      <c r="Q166">
        <v>6</v>
      </c>
      <c r="R166">
        <v>4</v>
      </c>
      <c r="S166">
        <v>12</v>
      </c>
      <c r="T166">
        <v>3</v>
      </c>
      <c r="U166">
        <v>0</v>
      </c>
      <c r="V166">
        <v>0</v>
      </c>
      <c r="W166">
        <v>0</v>
      </c>
      <c r="X166">
        <v>0</v>
      </c>
      <c r="Y166">
        <v>0</v>
      </c>
      <c r="Z166">
        <v>0</v>
      </c>
      <c r="AA166">
        <v>0</v>
      </c>
      <c r="AB166" t="s">
        <v>30</v>
      </c>
    </row>
    <row r="167" spans="1:28" x14ac:dyDescent="0.3">
      <c r="A167">
        <v>10451</v>
      </c>
      <c r="B167" s="6">
        <v>1965</v>
      </c>
      <c r="C167" t="s">
        <v>28</v>
      </c>
      <c r="D167" t="s">
        <v>35</v>
      </c>
      <c r="E167" s="6">
        <v>29672</v>
      </c>
      <c r="F167">
        <v>1</v>
      </c>
      <c r="G167">
        <v>1</v>
      </c>
      <c r="H167" s="1">
        <v>41345</v>
      </c>
      <c r="I167">
        <v>6</v>
      </c>
      <c r="J167">
        <v>9</v>
      </c>
      <c r="K167">
        <v>1</v>
      </c>
      <c r="L167">
        <v>3</v>
      </c>
      <c r="M167">
        <v>0</v>
      </c>
      <c r="N167">
        <v>4</v>
      </c>
      <c r="O167">
        <v>8</v>
      </c>
      <c r="P167">
        <v>1</v>
      </c>
      <c r="Q167">
        <v>0</v>
      </c>
      <c r="R167">
        <v>0</v>
      </c>
      <c r="S167">
        <v>3</v>
      </c>
      <c r="T167">
        <v>6</v>
      </c>
      <c r="U167">
        <v>0</v>
      </c>
      <c r="V167">
        <v>0</v>
      </c>
      <c r="W167">
        <v>0</v>
      </c>
      <c r="X167">
        <v>0</v>
      </c>
      <c r="Y167">
        <v>0</v>
      </c>
      <c r="Z167">
        <v>0</v>
      </c>
      <c r="AA167">
        <v>0</v>
      </c>
      <c r="AB167" t="s">
        <v>43</v>
      </c>
    </row>
    <row r="168" spans="1:28" x14ac:dyDescent="0.3">
      <c r="A168">
        <v>4198</v>
      </c>
      <c r="B168" s="6">
        <v>1965</v>
      </c>
      <c r="C168" t="s">
        <v>28</v>
      </c>
      <c r="D168" t="s">
        <v>35</v>
      </c>
      <c r="E168" s="6">
        <v>29672</v>
      </c>
      <c r="F168">
        <v>1</v>
      </c>
      <c r="G168">
        <v>1</v>
      </c>
      <c r="H168" s="1">
        <v>41345</v>
      </c>
      <c r="I168">
        <v>6</v>
      </c>
      <c r="J168">
        <v>9</v>
      </c>
      <c r="K168">
        <v>1</v>
      </c>
      <c r="L168">
        <v>3</v>
      </c>
      <c r="M168">
        <v>0</v>
      </c>
      <c r="N168">
        <v>4</v>
      </c>
      <c r="O168">
        <v>8</v>
      </c>
      <c r="P168">
        <v>1</v>
      </c>
      <c r="Q168">
        <v>0</v>
      </c>
      <c r="R168">
        <v>0</v>
      </c>
      <c r="S168">
        <v>3</v>
      </c>
      <c r="T168">
        <v>6</v>
      </c>
      <c r="U168">
        <v>0</v>
      </c>
      <c r="V168">
        <v>0</v>
      </c>
      <c r="W168">
        <v>0</v>
      </c>
      <c r="X168">
        <v>0</v>
      </c>
      <c r="Y168">
        <v>0</v>
      </c>
      <c r="Z168">
        <v>0</v>
      </c>
      <c r="AA168">
        <v>0</v>
      </c>
      <c r="AB168" t="s">
        <v>30</v>
      </c>
    </row>
    <row r="169" spans="1:28" x14ac:dyDescent="0.3">
      <c r="A169">
        <v>10814</v>
      </c>
      <c r="B169" s="6">
        <v>1947</v>
      </c>
      <c r="C169" t="s">
        <v>28</v>
      </c>
      <c r="D169" t="s">
        <v>35</v>
      </c>
      <c r="E169" s="6">
        <v>70321</v>
      </c>
      <c r="F169">
        <v>0</v>
      </c>
      <c r="G169">
        <v>0</v>
      </c>
      <c r="H169" s="1">
        <v>41290</v>
      </c>
      <c r="I169">
        <v>6</v>
      </c>
      <c r="J169">
        <v>303</v>
      </c>
      <c r="K169">
        <v>23</v>
      </c>
      <c r="L169">
        <v>751</v>
      </c>
      <c r="M169">
        <v>82</v>
      </c>
      <c r="N169">
        <v>26</v>
      </c>
      <c r="O169">
        <v>191</v>
      </c>
      <c r="P169">
        <v>1</v>
      </c>
      <c r="Q169">
        <v>6</v>
      </c>
      <c r="R169">
        <v>5</v>
      </c>
      <c r="S169">
        <v>13</v>
      </c>
      <c r="T169">
        <v>4</v>
      </c>
      <c r="U169">
        <v>0</v>
      </c>
      <c r="V169">
        <v>0</v>
      </c>
      <c r="W169">
        <v>0</v>
      </c>
      <c r="X169">
        <v>0</v>
      </c>
      <c r="Y169">
        <v>0</v>
      </c>
      <c r="Z169">
        <v>1</v>
      </c>
      <c r="AA169">
        <v>0</v>
      </c>
      <c r="AB169" t="s">
        <v>30</v>
      </c>
    </row>
    <row r="170" spans="1:28" x14ac:dyDescent="0.3">
      <c r="A170">
        <v>944</v>
      </c>
      <c r="B170" s="6">
        <v>1962</v>
      </c>
      <c r="C170" t="s">
        <v>28</v>
      </c>
      <c r="D170" t="s">
        <v>33</v>
      </c>
      <c r="E170" s="6">
        <v>56181</v>
      </c>
      <c r="F170">
        <v>0</v>
      </c>
      <c r="G170">
        <v>1</v>
      </c>
      <c r="H170" s="1">
        <v>41282</v>
      </c>
      <c r="I170">
        <v>6</v>
      </c>
      <c r="J170">
        <v>121</v>
      </c>
      <c r="K170">
        <v>103</v>
      </c>
      <c r="L170">
        <v>69</v>
      </c>
      <c r="M170">
        <v>8</v>
      </c>
      <c r="N170">
        <v>44</v>
      </c>
      <c r="O170">
        <v>48</v>
      </c>
      <c r="P170">
        <v>1</v>
      </c>
      <c r="Q170">
        <v>4</v>
      </c>
      <c r="R170">
        <v>2</v>
      </c>
      <c r="S170">
        <v>7</v>
      </c>
      <c r="T170">
        <v>4</v>
      </c>
      <c r="U170">
        <v>0</v>
      </c>
      <c r="V170">
        <v>0</v>
      </c>
      <c r="W170">
        <v>0</v>
      </c>
      <c r="X170">
        <v>0</v>
      </c>
      <c r="Y170">
        <v>0</v>
      </c>
      <c r="Z170">
        <v>0</v>
      </c>
      <c r="AA170">
        <v>0</v>
      </c>
      <c r="AB170" t="s">
        <v>30</v>
      </c>
    </row>
    <row r="171" spans="1:28" x14ac:dyDescent="0.3">
      <c r="A171">
        <v>8151</v>
      </c>
      <c r="B171" s="6">
        <v>1990</v>
      </c>
      <c r="C171" t="s">
        <v>44</v>
      </c>
      <c r="D171" t="s">
        <v>33</v>
      </c>
      <c r="E171" s="6">
        <v>24279</v>
      </c>
      <c r="F171">
        <v>0</v>
      </c>
      <c r="G171">
        <v>0</v>
      </c>
      <c r="H171" s="1">
        <v>41272</v>
      </c>
      <c r="I171">
        <v>6</v>
      </c>
      <c r="J171">
        <v>16</v>
      </c>
      <c r="K171">
        <v>36</v>
      </c>
      <c r="L171">
        <v>21</v>
      </c>
      <c r="M171">
        <v>20</v>
      </c>
      <c r="N171">
        <v>62</v>
      </c>
      <c r="O171">
        <v>108</v>
      </c>
      <c r="P171">
        <v>1</v>
      </c>
      <c r="Q171">
        <v>4</v>
      </c>
      <c r="R171">
        <v>1</v>
      </c>
      <c r="S171">
        <v>3</v>
      </c>
      <c r="T171">
        <v>8</v>
      </c>
      <c r="U171">
        <v>0</v>
      </c>
      <c r="V171">
        <v>0</v>
      </c>
      <c r="W171">
        <v>0</v>
      </c>
      <c r="X171">
        <v>0</v>
      </c>
      <c r="Y171">
        <v>0</v>
      </c>
      <c r="Z171">
        <v>0</v>
      </c>
      <c r="AA171">
        <v>0</v>
      </c>
      <c r="AB171" t="s">
        <v>30</v>
      </c>
    </row>
    <row r="172" spans="1:28" x14ac:dyDescent="0.3">
      <c r="A172">
        <v>6184</v>
      </c>
      <c r="B172" s="6">
        <v>1969</v>
      </c>
      <c r="C172" t="s">
        <v>37</v>
      </c>
      <c r="D172" t="s">
        <v>33</v>
      </c>
      <c r="E172" s="6">
        <v>68462</v>
      </c>
      <c r="F172">
        <v>0</v>
      </c>
      <c r="G172">
        <v>0</v>
      </c>
      <c r="H172" s="1">
        <v>41255</v>
      </c>
      <c r="I172">
        <v>6</v>
      </c>
      <c r="J172">
        <v>561</v>
      </c>
      <c r="K172">
        <v>64</v>
      </c>
      <c r="L172">
        <v>785</v>
      </c>
      <c r="M172">
        <v>84</v>
      </c>
      <c r="N172">
        <v>128</v>
      </c>
      <c r="O172">
        <v>48</v>
      </c>
      <c r="P172">
        <v>1</v>
      </c>
      <c r="Q172">
        <v>3</v>
      </c>
      <c r="R172">
        <v>3</v>
      </c>
      <c r="S172">
        <v>8</v>
      </c>
      <c r="T172">
        <v>1</v>
      </c>
      <c r="U172">
        <v>0</v>
      </c>
      <c r="V172">
        <v>0</v>
      </c>
      <c r="W172">
        <v>0</v>
      </c>
      <c r="X172">
        <v>0</v>
      </c>
      <c r="Y172">
        <v>0</v>
      </c>
      <c r="Z172">
        <v>0</v>
      </c>
      <c r="AA172">
        <v>0</v>
      </c>
      <c r="AB172" t="s">
        <v>30</v>
      </c>
    </row>
    <row r="173" spans="1:28" x14ac:dyDescent="0.3">
      <c r="A173">
        <v>3498</v>
      </c>
      <c r="B173" s="6">
        <v>1976</v>
      </c>
      <c r="C173" t="s">
        <v>37</v>
      </c>
      <c r="D173" t="s">
        <v>33</v>
      </c>
      <c r="E173" s="6">
        <v>55424</v>
      </c>
      <c r="F173">
        <v>0</v>
      </c>
      <c r="G173">
        <v>1</v>
      </c>
      <c r="H173" s="1">
        <v>41238</v>
      </c>
      <c r="I173">
        <v>6</v>
      </c>
      <c r="J173">
        <v>462</v>
      </c>
      <c r="K173">
        <v>61</v>
      </c>
      <c r="L173">
        <v>184</v>
      </c>
      <c r="M173">
        <v>10</v>
      </c>
      <c r="N173">
        <v>53</v>
      </c>
      <c r="O173">
        <v>107</v>
      </c>
      <c r="P173">
        <v>4</v>
      </c>
      <c r="Q173">
        <v>7</v>
      </c>
      <c r="R173">
        <v>5</v>
      </c>
      <c r="S173">
        <v>9</v>
      </c>
      <c r="T173">
        <v>6</v>
      </c>
      <c r="U173">
        <v>1</v>
      </c>
      <c r="V173">
        <v>0</v>
      </c>
      <c r="W173">
        <v>0</v>
      </c>
      <c r="X173">
        <v>0</v>
      </c>
      <c r="Y173">
        <v>0</v>
      </c>
      <c r="Z173">
        <v>1</v>
      </c>
      <c r="AA173">
        <v>0</v>
      </c>
      <c r="AB173" t="s">
        <v>30</v>
      </c>
    </row>
    <row r="174" spans="1:28" x14ac:dyDescent="0.3">
      <c r="A174">
        <v>2870</v>
      </c>
      <c r="B174" s="6">
        <v>1973</v>
      </c>
      <c r="C174" t="s">
        <v>28</v>
      </c>
      <c r="D174" t="s">
        <v>33</v>
      </c>
      <c r="E174" s="6">
        <v>49094</v>
      </c>
      <c r="F174">
        <v>0</v>
      </c>
      <c r="G174">
        <v>1</v>
      </c>
      <c r="H174" s="1">
        <v>41173</v>
      </c>
      <c r="I174">
        <v>6</v>
      </c>
      <c r="J174">
        <v>376</v>
      </c>
      <c r="K174">
        <v>0</v>
      </c>
      <c r="L174">
        <v>38</v>
      </c>
      <c r="M174">
        <v>11</v>
      </c>
      <c r="N174">
        <v>8</v>
      </c>
      <c r="O174">
        <v>69</v>
      </c>
      <c r="P174">
        <v>5</v>
      </c>
      <c r="Q174">
        <v>6</v>
      </c>
      <c r="R174">
        <v>3</v>
      </c>
      <c r="S174">
        <v>6</v>
      </c>
      <c r="T174">
        <v>6</v>
      </c>
      <c r="U174">
        <v>0</v>
      </c>
      <c r="V174">
        <v>0</v>
      </c>
      <c r="W174">
        <v>0</v>
      </c>
      <c r="X174">
        <v>0</v>
      </c>
      <c r="Y174">
        <v>0</v>
      </c>
      <c r="Z174">
        <v>0</v>
      </c>
      <c r="AA174">
        <v>0</v>
      </c>
      <c r="AB174" t="s">
        <v>30</v>
      </c>
    </row>
    <row r="175" spans="1:28" x14ac:dyDescent="0.3">
      <c r="A175">
        <v>7342</v>
      </c>
      <c r="B175" s="6">
        <v>1961</v>
      </c>
      <c r="C175" t="s">
        <v>38</v>
      </c>
      <c r="D175" t="s">
        <v>42</v>
      </c>
      <c r="E175" s="6">
        <v>59184</v>
      </c>
      <c r="F175">
        <v>0</v>
      </c>
      <c r="G175">
        <v>1</v>
      </c>
      <c r="H175" s="1">
        <v>41161</v>
      </c>
      <c r="I175">
        <v>6</v>
      </c>
      <c r="J175">
        <v>341</v>
      </c>
      <c r="K175">
        <v>142</v>
      </c>
      <c r="L175">
        <v>113</v>
      </c>
      <c r="M175">
        <v>259</v>
      </c>
      <c r="N175">
        <v>151</v>
      </c>
      <c r="O175">
        <v>66</v>
      </c>
      <c r="P175">
        <v>3</v>
      </c>
      <c r="Q175">
        <v>6</v>
      </c>
      <c r="R175">
        <v>6</v>
      </c>
      <c r="S175">
        <v>12</v>
      </c>
      <c r="T175">
        <v>5</v>
      </c>
      <c r="U175">
        <v>0</v>
      </c>
      <c r="V175">
        <v>0</v>
      </c>
      <c r="W175">
        <v>0</v>
      </c>
      <c r="X175">
        <v>0</v>
      </c>
      <c r="Y175">
        <v>0</v>
      </c>
      <c r="Z175">
        <v>0</v>
      </c>
      <c r="AA175">
        <v>0</v>
      </c>
      <c r="AB175" t="s">
        <v>30</v>
      </c>
    </row>
    <row r="176" spans="1:28" x14ac:dyDescent="0.3">
      <c r="A176">
        <v>1911</v>
      </c>
      <c r="B176" s="6">
        <v>1987</v>
      </c>
      <c r="C176" t="s">
        <v>28</v>
      </c>
      <c r="D176" t="s">
        <v>35</v>
      </c>
      <c r="E176" s="6">
        <v>67430</v>
      </c>
      <c r="F176">
        <v>0</v>
      </c>
      <c r="G176">
        <v>0</v>
      </c>
      <c r="H176" s="1">
        <v>41157</v>
      </c>
      <c r="I176">
        <v>6</v>
      </c>
      <c r="J176">
        <v>595</v>
      </c>
      <c r="K176">
        <v>97</v>
      </c>
      <c r="L176">
        <v>291</v>
      </c>
      <c r="M176">
        <v>127</v>
      </c>
      <c r="N176">
        <v>133</v>
      </c>
      <c r="O176">
        <v>121</v>
      </c>
      <c r="P176">
        <v>1</v>
      </c>
      <c r="Q176">
        <v>11</v>
      </c>
      <c r="R176">
        <v>5</v>
      </c>
      <c r="S176">
        <v>12</v>
      </c>
      <c r="T176">
        <v>6</v>
      </c>
      <c r="U176">
        <v>0</v>
      </c>
      <c r="V176">
        <v>0</v>
      </c>
      <c r="W176">
        <v>0</v>
      </c>
      <c r="X176">
        <v>0</v>
      </c>
      <c r="Y176">
        <v>0</v>
      </c>
      <c r="Z176">
        <v>0</v>
      </c>
      <c r="AA176">
        <v>0</v>
      </c>
      <c r="AB176" t="s">
        <v>39</v>
      </c>
    </row>
    <row r="177" spans="1:28" x14ac:dyDescent="0.3">
      <c r="A177">
        <v>10862</v>
      </c>
      <c r="B177" s="6">
        <v>1960</v>
      </c>
      <c r="C177" t="s">
        <v>41</v>
      </c>
      <c r="D177" t="s">
        <v>33</v>
      </c>
      <c r="E177" s="6">
        <v>30522</v>
      </c>
      <c r="F177">
        <v>0</v>
      </c>
      <c r="G177">
        <v>1</v>
      </c>
      <c r="H177" s="1">
        <v>41138</v>
      </c>
      <c r="I177">
        <v>6</v>
      </c>
      <c r="J177">
        <v>179</v>
      </c>
      <c r="K177">
        <v>8</v>
      </c>
      <c r="L177">
        <v>83</v>
      </c>
      <c r="M177">
        <v>19</v>
      </c>
      <c r="N177">
        <v>11</v>
      </c>
      <c r="O177">
        <v>26</v>
      </c>
      <c r="P177">
        <v>5</v>
      </c>
      <c r="Q177">
        <v>1</v>
      </c>
      <c r="R177">
        <v>2</v>
      </c>
      <c r="S177">
        <v>9</v>
      </c>
      <c r="T177">
        <v>2</v>
      </c>
      <c r="U177">
        <v>0</v>
      </c>
      <c r="V177">
        <v>0</v>
      </c>
      <c r="W177">
        <v>0</v>
      </c>
      <c r="X177">
        <v>0</v>
      </c>
      <c r="Y177">
        <v>0</v>
      </c>
      <c r="Z177">
        <v>0</v>
      </c>
      <c r="AA177">
        <v>0</v>
      </c>
      <c r="AB177" t="s">
        <v>30</v>
      </c>
    </row>
    <row r="178" spans="1:28" x14ac:dyDescent="0.3">
      <c r="A178">
        <v>2546</v>
      </c>
      <c r="B178" s="6">
        <v>1977</v>
      </c>
      <c r="C178" t="s">
        <v>38</v>
      </c>
      <c r="D178" t="s">
        <v>31</v>
      </c>
      <c r="E178" s="6">
        <v>31878</v>
      </c>
      <c r="F178">
        <v>0</v>
      </c>
      <c r="G178">
        <v>1</v>
      </c>
      <c r="H178" s="1">
        <v>41812</v>
      </c>
      <c r="I178">
        <v>7</v>
      </c>
      <c r="J178">
        <v>23</v>
      </c>
      <c r="K178">
        <v>4</v>
      </c>
      <c r="L178">
        <v>5</v>
      </c>
      <c r="M178">
        <v>10</v>
      </c>
      <c r="N178">
        <v>5</v>
      </c>
      <c r="O178">
        <v>23</v>
      </c>
      <c r="P178">
        <v>1</v>
      </c>
      <c r="Q178">
        <v>1</v>
      </c>
      <c r="R178">
        <v>0</v>
      </c>
      <c r="S178">
        <v>4</v>
      </c>
      <c r="T178">
        <v>3</v>
      </c>
      <c r="U178">
        <v>0</v>
      </c>
      <c r="V178">
        <v>0</v>
      </c>
      <c r="W178">
        <v>0</v>
      </c>
      <c r="X178">
        <v>0</v>
      </c>
      <c r="Y178">
        <v>0</v>
      </c>
      <c r="Z178">
        <v>0</v>
      </c>
      <c r="AA178">
        <v>0</v>
      </c>
      <c r="AB178" t="s">
        <v>30</v>
      </c>
    </row>
    <row r="179" spans="1:28" x14ac:dyDescent="0.3">
      <c r="A179">
        <v>3005</v>
      </c>
      <c r="B179" s="6">
        <v>1992</v>
      </c>
      <c r="C179" t="s">
        <v>28</v>
      </c>
      <c r="D179" t="s">
        <v>31</v>
      </c>
      <c r="E179" s="6">
        <v>83528</v>
      </c>
      <c r="F179">
        <v>0</v>
      </c>
      <c r="G179">
        <v>0</v>
      </c>
      <c r="H179" s="1">
        <v>41760</v>
      </c>
      <c r="I179">
        <v>7</v>
      </c>
      <c r="J179">
        <v>530</v>
      </c>
      <c r="K179">
        <v>117</v>
      </c>
      <c r="L179">
        <v>678</v>
      </c>
      <c r="M179">
        <v>134</v>
      </c>
      <c r="N179">
        <v>44</v>
      </c>
      <c r="O179">
        <v>147</v>
      </c>
      <c r="P179">
        <v>1</v>
      </c>
      <c r="Q179">
        <v>4</v>
      </c>
      <c r="R179">
        <v>10</v>
      </c>
      <c r="S179">
        <v>8</v>
      </c>
      <c r="T179">
        <v>1</v>
      </c>
      <c r="U179">
        <v>1</v>
      </c>
      <c r="V179">
        <v>0</v>
      </c>
      <c r="W179">
        <v>0</v>
      </c>
      <c r="X179">
        <v>1</v>
      </c>
      <c r="Y179">
        <v>0</v>
      </c>
      <c r="Z179">
        <v>1</v>
      </c>
      <c r="AA179">
        <v>0</v>
      </c>
      <c r="AB179" t="s">
        <v>30</v>
      </c>
    </row>
    <row r="180" spans="1:28" x14ac:dyDescent="0.3">
      <c r="A180">
        <v>8318</v>
      </c>
      <c r="B180" s="6">
        <v>1979</v>
      </c>
      <c r="C180" t="s">
        <v>28</v>
      </c>
      <c r="D180" t="s">
        <v>35</v>
      </c>
      <c r="E180" s="6">
        <v>90300</v>
      </c>
      <c r="F180">
        <v>0</v>
      </c>
      <c r="G180">
        <v>0</v>
      </c>
      <c r="H180" s="1">
        <v>41642</v>
      </c>
      <c r="I180">
        <v>7</v>
      </c>
      <c r="J180">
        <v>594</v>
      </c>
      <c r="K180">
        <v>134</v>
      </c>
      <c r="L180">
        <v>786</v>
      </c>
      <c r="M180">
        <v>33</v>
      </c>
      <c r="N180">
        <v>134</v>
      </c>
      <c r="O180">
        <v>57</v>
      </c>
      <c r="P180">
        <v>0</v>
      </c>
      <c r="Q180">
        <v>5</v>
      </c>
      <c r="R180">
        <v>6</v>
      </c>
      <c r="S180">
        <v>8</v>
      </c>
      <c r="T180">
        <v>1</v>
      </c>
      <c r="U180">
        <v>0</v>
      </c>
      <c r="V180">
        <v>0</v>
      </c>
      <c r="W180">
        <v>1</v>
      </c>
      <c r="X180">
        <v>0</v>
      </c>
      <c r="Y180">
        <v>0</v>
      </c>
      <c r="Z180">
        <v>0</v>
      </c>
      <c r="AA180">
        <v>0</v>
      </c>
      <c r="AB180" t="s">
        <v>30</v>
      </c>
    </row>
    <row r="181" spans="1:28" x14ac:dyDescent="0.3">
      <c r="A181">
        <v>2930</v>
      </c>
      <c r="B181" s="6">
        <v>1978</v>
      </c>
      <c r="C181" t="s">
        <v>41</v>
      </c>
      <c r="D181" t="s">
        <v>31</v>
      </c>
      <c r="E181" s="6">
        <v>68092</v>
      </c>
      <c r="F181">
        <v>0</v>
      </c>
      <c r="G181">
        <v>0</v>
      </c>
      <c r="H181" s="1">
        <v>41624</v>
      </c>
      <c r="I181">
        <v>7</v>
      </c>
      <c r="J181">
        <v>852</v>
      </c>
      <c r="K181">
        <v>60</v>
      </c>
      <c r="L181">
        <v>207</v>
      </c>
      <c r="M181">
        <v>78</v>
      </c>
      <c r="N181">
        <v>36</v>
      </c>
      <c r="O181">
        <v>48</v>
      </c>
      <c r="P181">
        <v>2</v>
      </c>
      <c r="Q181">
        <v>2</v>
      </c>
      <c r="R181">
        <v>6</v>
      </c>
      <c r="S181">
        <v>10</v>
      </c>
      <c r="T181">
        <v>5</v>
      </c>
      <c r="U181">
        <v>0</v>
      </c>
      <c r="V181">
        <v>0</v>
      </c>
      <c r="W181">
        <v>0</v>
      </c>
      <c r="X181">
        <v>0</v>
      </c>
      <c r="Y181">
        <v>0</v>
      </c>
      <c r="Z181">
        <v>0</v>
      </c>
      <c r="AA181">
        <v>0</v>
      </c>
      <c r="AB181" t="s">
        <v>43</v>
      </c>
    </row>
    <row r="182" spans="1:28" x14ac:dyDescent="0.3">
      <c r="A182">
        <v>8216</v>
      </c>
      <c r="B182" s="6">
        <v>1972</v>
      </c>
      <c r="C182" t="s">
        <v>41</v>
      </c>
      <c r="D182" t="s">
        <v>33</v>
      </c>
      <c r="E182" s="6">
        <v>53761</v>
      </c>
      <c r="F182">
        <v>1</v>
      </c>
      <c r="G182">
        <v>1</v>
      </c>
      <c r="H182" s="1">
        <v>41558</v>
      </c>
      <c r="I182">
        <v>7</v>
      </c>
      <c r="J182">
        <v>158</v>
      </c>
      <c r="K182">
        <v>0</v>
      </c>
      <c r="L182">
        <v>76</v>
      </c>
      <c r="M182">
        <v>13</v>
      </c>
      <c r="N182">
        <v>7</v>
      </c>
      <c r="O182">
        <v>71</v>
      </c>
      <c r="P182">
        <v>6</v>
      </c>
      <c r="Q182">
        <v>4</v>
      </c>
      <c r="R182">
        <v>4</v>
      </c>
      <c r="S182">
        <v>3</v>
      </c>
      <c r="T182">
        <v>5</v>
      </c>
      <c r="U182">
        <v>0</v>
      </c>
      <c r="V182">
        <v>0</v>
      </c>
      <c r="W182">
        <v>0</v>
      </c>
      <c r="X182">
        <v>0</v>
      </c>
      <c r="Y182">
        <v>0</v>
      </c>
      <c r="Z182">
        <v>0</v>
      </c>
      <c r="AA182">
        <v>0</v>
      </c>
      <c r="AB182" t="s">
        <v>36</v>
      </c>
    </row>
    <row r="183" spans="1:28" x14ac:dyDescent="0.3">
      <c r="A183">
        <v>1212</v>
      </c>
      <c r="B183" s="6">
        <v>1973</v>
      </c>
      <c r="C183" t="s">
        <v>28</v>
      </c>
      <c r="D183" t="s">
        <v>33</v>
      </c>
      <c r="E183" s="6">
        <v>52845</v>
      </c>
      <c r="F183">
        <v>1</v>
      </c>
      <c r="G183">
        <v>0</v>
      </c>
      <c r="H183" s="1">
        <v>41499</v>
      </c>
      <c r="I183">
        <v>7</v>
      </c>
      <c r="J183">
        <v>384</v>
      </c>
      <c r="K183">
        <v>25</v>
      </c>
      <c r="L183">
        <v>292</v>
      </c>
      <c r="M183">
        <v>130</v>
      </c>
      <c r="N183">
        <v>41</v>
      </c>
      <c r="O183">
        <v>64</v>
      </c>
      <c r="P183">
        <v>3</v>
      </c>
      <c r="Q183">
        <v>8</v>
      </c>
      <c r="R183">
        <v>8</v>
      </c>
      <c r="S183">
        <v>6</v>
      </c>
      <c r="T183">
        <v>6</v>
      </c>
      <c r="U183">
        <v>1</v>
      </c>
      <c r="V183">
        <v>0</v>
      </c>
      <c r="W183">
        <v>0</v>
      </c>
      <c r="X183">
        <v>0</v>
      </c>
      <c r="Y183">
        <v>0</v>
      </c>
      <c r="Z183">
        <v>0</v>
      </c>
      <c r="AA183">
        <v>0</v>
      </c>
      <c r="AB183" t="s">
        <v>30</v>
      </c>
    </row>
    <row r="184" spans="1:28" x14ac:dyDescent="0.3">
      <c r="A184">
        <v>2541</v>
      </c>
      <c r="B184" s="6">
        <v>1976</v>
      </c>
      <c r="C184" t="s">
        <v>28</v>
      </c>
      <c r="D184" t="s">
        <v>33</v>
      </c>
      <c r="E184" s="6">
        <v>24027</v>
      </c>
      <c r="F184">
        <v>1</v>
      </c>
      <c r="G184">
        <v>0</v>
      </c>
      <c r="H184" s="1">
        <v>41434</v>
      </c>
      <c r="I184">
        <v>7</v>
      </c>
      <c r="J184">
        <v>14</v>
      </c>
      <c r="K184">
        <v>7</v>
      </c>
      <c r="L184">
        <v>11</v>
      </c>
      <c r="M184">
        <v>11</v>
      </c>
      <c r="N184">
        <v>0</v>
      </c>
      <c r="O184">
        <v>5</v>
      </c>
      <c r="P184">
        <v>2</v>
      </c>
      <c r="Q184">
        <v>2</v>
      </c>
      <c r="R184">
        <v>0</v>
      </c>
      <c r="S184">
        <v>3</v>
      </c>
      <c r="T184">
        <v>8</v>
      </c>
      <c r="U184">
        <v>0</v>
      </c>
      <c r="V184">
        <v>0</v>
      </c>
      <c r="W184">
        <v>0</v>
      </c>
      <c r="X184">
        <v>0</v>
      </c>
      <c r="Y184">
        <v>0</v>
      </c>
      <c r="Z184">
        <v>0</v>
      </c>
      <c r="AA184">
        <v>0</v>
      </c>
      <c r="AB184" t="s">
        <v>30</v>
      </c>
    </row>
    <row r="185" spans="1:28" x14ac:dyDescent="0.3">
      <c r="A185">
        <v>10659</v>
      </c>
      <c r="B185" s="6">
        <v>1979</v>
      </c>
      <c r="C185" t="s">
        <v>38</v>
      </c>
      <c r="D185" t="s">
        <v>35</v>
      </c>
      <c r="E185" s="6">
        <v>7500</v>
      </c>
      <c r="F185">
        <v>1</v>
      </c>
      <c r="G185">
        <v>0</v>
      </c>
      <c r="H185" s="1">
        <v>41401</v>
      </c>
      <c r="I185">
        <v>7</v>
      </c>
      <c r="J185">
        <v>2</v>
      </c>
      <c r="K185">
        <v>8</v>
      </c>
      <c r="L185">
        <v>11</v>
      </c>
      <c r="M185">
        <v>3</v>
      </c>
      <c r="N185">
        <v>8</v>
      </c>
      <c r="O185">
        <v>21</v>
      </c>
      <c r="P185">
        <v>4</v>
      </c>
      <c r="Q185">
        <v>3</v>
      </c>
      <c r="R185">
        <v>2</v>
      </c>
      <c r="S185">
        <v>2</v>
      </c>
      <c r="T185">
        <v>7</v>
      </c>
      <c r="U185">
        <v>0</v>
      </c>
      <c r="V185">
        <v>0</v>
      </c>
      <c r="W185">
        <v>0</v>
      </c>
      <c r="X185">
        <v>0</v>
      </c>
      <c r="Y185">
        <v>0</v>
      </c>
      <c r="Z185">
        <v>0</v>
      </c>
      <c r="AA185">
        <v>0</v>
      </c>
      <c r="AB185" t="s">
        <v>40</v>
      </c>
    </row>
    <row r="186" spans="1:28" x14ac:dyDescent="0.3">
      <c r="A186">
        <v>10905</v>
      </c>
      <c r="B186" s="6">
        <v>1955</v>
      </c>
      <c r="C186" t="s">
        <v>28</v>
      </c>
      <c r="D186" t="s">
        <v>35</v>
      </c>
      <c r="E186" s="6">
        <v>42586</v>
      </c>
      <c r="F186">
        <v>1</v>
      </c>
      <c r="G186">
        <v>1</v>
      </c>
      <c r="H186" s="1">
        <v>41211</v>
      </c>
      <c r="I186">
        <v>7</v>
      </c>
      <c r="J186">
        <v>194</v>
      </c>
      <c r="K186">
        <v>2</v>
      </c>
      <c r="L186">
        <v>56</v>
      </c>
      <c r="M186">
        <v>0</v>
      </c>
      <c r="N186">
        <v>0</v>
      </c>
      <c r="O186">
        <v>0</v>
      </c>
      <c r="P186">
        <v>5</v>
      </c>
      <c r="Q186">
        <v>4</v>
      </c>
      <c r="R186">
        <v>1</v>
      </c>
      <c r="S186">
        <v>6</v>
      </c>
      <c r="T186">
        <v>8</v>
      </c>
      <c r="U186">
        <v>0</v>
      </c>
      <c r="V186">
        <v>0</v>
      </c>
      <c r="W186">
        <v>0</v>
      </c>
      <c r="X186">
        <v>0</v>
      </c>
      <c r="Y186">
        <v>0</v>
      </c>
      <c r="Z186">
        <v>1</v>
      </c>
      <c r="AA186">
        <v>0</v>
      </c>
      <c r="AB186" t="s">
        <v>30</v>
      </c>
    </row>
    <row r="187" spans="1:28" x14ac:dyDescent="0.3">
      <c r="A187">
        <v>8910</v>
      </c>
      <c r="B187" s="6">
        <v>1955</v>
      </c>
      <c r="C187" t="s">
        <v>28</v>
      </c>
      <c r="D187" t="s">
        <v>35</v>
      </c>
      <c r="E187" s="6">
        <v>42586</v>
      </c>
      <c r="F187">
        <v>1</v>
      </c>
      <c r="G187">
        <v>1</v>
      </c>
      <c r="H187" s="1">
        <v>41211</v>
      </c>
      <c r="I187">
        <v>7</v>
      </c>
      <c r="J187">
        <v>194</v>
      </c>
      <c r="K187">
        <v>2</v>
      </c>
      <c r="L187">
        <v>56</v>
      </c>
      <c r="M187">
        <v>0</v>
      </c>
      <c r="N187">
        <v>0</v>
      </c>
      <c r="O187">
        <v>0</v>
      </c>
      <c r="P187">
        <v>5</v>
      </c>
      <c r="Q187">
        <v>4</v>
      </c>
      <c r="R187">
        <v>1</v>
      </c>
      <c r="S187">
        <v>6</v>
      </c>
      <c r="T187">
        <v>8</v>
      </c>
      <c r="U187">
        <v>0</v>
      </c>
      <c r="V187">
        <v>0</v>
      </c>
      <c r="W187">
        <v>0</v>
      </c>
      <c r="X187">
        <v>0</v>
      </c>
      <c r="Y187">
        <v>0</v>
      </c>
      <c r="Z187">
        <v>1</v>
      </c>
      <c r="AA187">
        <v>0</v>
      </c>
      <c r="AB187" t="s">
        <v>30</v>
      </c>
    </row>
    <row r="188" spans="1:28" x14ac:dyDescent="0.3">
      <c r="A188">
        <v>7349</v>
      </c>
      <c r="B188" s="6">
        <v>1973</v>
      </c>
      <c r="C188" t="s">
        <v>44</v>
      </c>
      <c r="D188" t="s">
        <v>35</v>
      </c>
      <c r="E188" s="6">
        <v>9722</v>
      </c>
      <c r="F188">
        <v>1</v>
      </c>
      <c r="G188">
        <v>0</v>
      </c>
      <c r="H188" s="1">
        <v>41184</v>
      </c>
      <c r="I188">
        <v>7</v>
      </c>
      <c r="J188">
        <v>6</v>
      </c>
      <c r="K188">
        <v>17</v>
      </c>
      <c r="L188">
        <v>16</v>
      </c>
      <c r="M188">
        <v>6</v>
      </c>
      <c r="N188">
        <v>16</v>
      </c>
      <c r="O188">
        <v>42</v>
      </c>
      <c r="P188">
        <v>4</v>
      </c>
      <c r="Q188">
        <v>3</v>
      </c>
      <c r="R188">
        <v>1</v>
      </c>
      <c r="S188">
        <v>3</v>
      </c>
      <c r="T188">
        <v>8</v>
      </c>
      <c r="U188">
        <v>0</v>
      </c>
      <c r="V188">
        <v>0</v>
      </c>
      <c r="W188">
        <v>0</v>
      </c>
      <c r="X188">
        <v>0</v>
      </c>
      <c r="Y188">
        <v>0</v>
      </c>
      <c r="Z188">
        <v>1</v>
      </c>
      <c r="AA188">
        <v>0</v>
      </c>
      <c r="AB188" t="s">
        <v>30</v>
      </c>
    </row>
    <row r="189" spans="1:28" x14ac:dyDescent="0.3">
      <c r="A189">
        <v>7872</v>
      </c>
      <c r="B189" s="6">
        <v>1975</v>
      </c>
      <c r="C189" t="s">
        <v>37</v>
      </c>
      <c r="D189" t="s">
        <v>33</v>
      </c>
      <c r="E189" s="6">
        <v>86836</v>
      </c>
      <c r="F189">
        <v>0</v>
      </c>
      <c r="G189">
        <v>0</v>
      </c>
      <c r="H189" s="1">
        <v>41164</v>
      </c>
      <c r="I189">
        <v>7</v>
      </c>
      <c r="J189">
        <v>179</v>
      </c>
      <c r="K189">
        <v>21</v>
      </c>
      <c r="L189">
        <v>273</v>
      </c>
      <c r="M189">
        <v>0</v>
      </c>
      <c r="N189">
        <v>21</v>
      </c>
      <c r="O189">
        <v>63</v>
      </c>
      <c r="P189">
        <v>1</v>
      </c>
      <c r="Q189">
        <v>6</v>
      </c>
      <c r="R189">
        <v>10</v>
      </c>
      <c r="S189">
        <v>6</v>
      </c>
      <c r="T189">
        <v>5</v>
      </c>
      <c r="U189">
        <v>1</v>
      </c>
      <c r="V189">
        <v>0</v>
      </c>
      <c r="W189">
        <v>1</v>
      </c>
      <c r="X189">
        <v>1</v>
      </c>
      <c r="Y189">
        <v>0</v>
      </c>
      <c r="Z189">
        <v>1</v>
      </c>
      <c r="AA189">
        <v>0</v>
      </c>
      <c r="AB189" t="s">
        <v>30</v>
      </c>
    </row>
    <row r="190" spans="1:28" x14ac:dyDescent="0.3">
      <c r="A190">
        <v>4290</v>
      </c>
      <c r="B190" s="6">
        <v>1972</v>
      </c>
      <c r="C190" t="s">
        <v>28</v>
      </c>
      <c r="D190" t="s">
        <v>33</v>
      </c>
      <c r="E190" s="6">
        <v>30467</v>
      </c>
      <c r="F190">
        <v>1</v>
      </c>
      <c r="G190">
        <v>0</v>
      </c>
      <c r="H190" s="1">
        <v>41717</v>
      </c>
      <c r="I190">
        <v>8</v>
      </c>
      <c r="J190">
        <v>1</v>
      </c>
      <c r="K190">
        <v>3</v>
      </c>
      <c r="L190">
        <v>8</v>
      </c>
      <c r="M190">
        <v>2</v>
      </c>
      <c r="N190">
        <v>5</v>
      </c>
      <c r="O190">
        <v>5</v>
      </c>
      <c r="P190">
        <v>1</v>
      </c>
      <c r="Q190">
        <v>1</v>
      </c>
      <c r="R190">
        <v>0</v>
      </c>
      <c r="S190">
        <v>2</v>
      </c>
      <c r="T190">
        <v>7</v>
      </c>
      <c r="U190">
        <v>0</v>
      </c>
      <c r="V190">
        <v>0</v>
      </c>
      <c r="W190">
        <v>0</v>
      </c>
      <c r="X190">
        <v>0</v>
      </c>
      <c r="Y190">
        <v>0</v>
      </c>
      <c r="Z190">
        <v>0</v>
      </c>
      <c r="AA190">
        <v>0</v>
      </c>
      <c r="AB190" t="s">
        <v>32</v>
      </c>
    </row>
    <row r="191" spans="1:28" x14ac:dyDescent="0.3">
      <c r="A191">
        <v>7408</v>
      </c>
      <c r="B191" s="6">
        <v>1952</v>
      </c>
      <c r="C191" t="s">
        <v>37</v>
      </c>
      <c r="D191" t="s">
        <v>33</v>
      </c>
      <c r="E191" s="6">
        <v>54549</v>
      </c>
      <c r="F191">
        <v>0</v>
      </c>
      <c r="G191">
        <v>1</v>
      </c>
      <c r="H191" s="1">
        <v>41701</v>
      </c>
      <c r="I191">
        <v>8</v>
      </c>
      <c r="J191">
        <v>216</v>
      </c>
      <c r="K191">
        <v>2</v>
      </c>
      <c r="L191">
        <v>6</v>
      </c>
      <c r="M191">
        <v>0</v>
      </c>
      <c r="N191">
        <v>0</v>
      </c>
      <c r="O191">
        <v>9</v>
      </c>
      <c r="P191">
        <v>2</v>
      </c>
      <c r="Q191">
        <v>5</v>
      </c>
      <c r="R191">
        <v>1</v>
      </c>
      <c r="S191">
        <v>4</v>
      </c>
      <c r="T191">
        <v>7</v>
      </c>
      <c r="U191">
        <v>0</v>
      </c>
      <c r="V191">
        <v>0</v>
      </c>
      <c r="W191">
        <v>0</v>
      </c>
      <c r="X191">
        <v>0</v>
      </c>
      <c r="Y191">
        <v>0</v>
      </c>
      <c r="Z191">
        <v>0</v>
      </c>
      <c r="AA191">
        <v>0</v>
      </c>
      <c r="AB191" t="s">
        <v>43</v>
      </c>
    </row>
    <row r="192" spans="1:28" x14ac:dyDescent="0.3">
      <c r="A192">
        <v>9986</v>
      </c>
      <c r="B192" s="6">
        <v>1982</v>
      </c>
      <c r="C192" t="s">
        <v>28</v>
      </c>
      <c r="D192" t="s">
        <v>35</v>
      </c>
      <c r="E192" s="6">
        <v>19444</v>
      </c>
      <c r="F192">
        <v>1</v>
      </c>
      <c r="G192">
        <v>0</v>
      </c>
      <c r="H192" s="1">
        <v>41692</v>
      </c>
      <c r="I192">
        <v>8</v>
      </c>
      <c r="J192">
        <v>16</v>
      </c>
      <c r="K192">
        <v>0</v>
      </c>
      <c r="L192">
        <v>23</v>
      </c>
      <c r="M192">
        <v>3</v>
      </c>
      <c r="N192">
        <v>2</v>
      </c>
      <c r="O192">
        <v>10</v>
      </c>
      <c r="P192">
        <v>3</v>
      </c>
      <c r="Q192">
        <v>4</v>
      </c>
      <c r="R192">
        <v>1</v>
      </c>
      <c r="S192">
        <v>2</v>
      </c>
      <c r="T192">
        <v>7</v>
      </c>
      <c r="U192">
        <v>0</v>
      </c>
      <c r="V192">
        <v>0</v>
      </c>
      <c r="W192">
        <v>0</v>
      </c>
      <c r="X192">
        <v>0</v>
      </c>
      <c r="Y192">
        <v>0</v>
      </c>
      <c r="Z192">
        <v>1</v>
      </c>
      <c r="AA192">
        <v>0</v>
      </c>
      <c r="AB192" t="s">
        <v>43</v>
      </c>
    </row>
    <row r="193" spans="1:28" x14ac:dyDescent="0.3">
      <c r="A193">
        <v>8235</v>
      </c>
      <c r="B193" s="6">
        <v>1956</v>
      </c>
      <c r="C193" t="s">
        <v>41</v>
      </c>
      <c r="D193" t="s">
        <v>35</v>
      </c>
      <c r="E193" s="6">
        <v>69245</v>
      </c>
      <c r="F193">
        <v>0</v>
      </c>
      <c r="G193">
        <v>1</v>
      </c>
      <c r="H193" s="1">
        <v>41663</v>
      </c>
      <c r="I193">
        <v>8</v>
      </c>
      <c r="J193">
        <v>428</v>
      </c>
      <c r="K193">
        <v>30</v>
      </c>
      <c r="L193">
        <v>214</v>
      </c>
      <c r="M193">
        <v>80</v>
      </c>
      <c r="N193">
        <v>30</v>
      </c>
      <c r="O193">
        <v>61</v>
      </c>
      <c r="P193">
        <v>2</v>
      </c>
      <c r="Q193">
        <v>6</v>
      </c>
      <c r="R193">
        <v>5</v>
      </c>
      <c r="S193">
        <v>10</v>
      </c>
      <c r="T193">
        <v>3</v>
      </c>
      <c r="U193">
        <v>0</v>
      </c>
      <c r="V193">
        <v>0</v>
      </c>
      <c r="W193">
        <v>0</v>
      </c>
      <c r="X193">
        <v>0</v>
      </c>
      <c r="Y193">
        <v>0</v>
      </c>
      <c r="Z193">
        <v>0</v>
      </c>
      <c r="AA193">
        <v>0</v>
      </c>
      <c r="AB193" t="s">
        <v>43</v>
      </c>
    </row>
    <row r="194" spans="1:28" x14ac:dyDescent="0.3">
      <c r="A194">
        <v>10949</v>
      </c>
      <c r="B194" s="6">
        <v>1963</v>
      </c>
      <c r="C194" t="s">
        <v>37</v>
      </c>
      <c r="D194" t="s">
        <v>29</v>
      </c>
      <c r="E194" s="6">
        <v>72968</v>
      </c>
      <c r="F194">
        <v>0</v>
      </c>
      <c r="G194">
        <v>0</v>
      </c>
      <c r="H194" s="1">
        <v>41624</v>
      </c>
      <c r="I194">
        <v>8</v>
      </c>
      <c r="J194">
        <v>1092</v>
      </c>
      <c r="K194">
        <v>37</v>
      </c>
      <c r="L194">
        <v>592</v>
      </c>
      <c r="M194">
        <v>145</v>
      </c>
      <c r="N194">
        <v>37</v>
      </c>
      <c r="O194">
        <v>55</v>
      </c>
      <c r="P194">
        <v>1</v>
      </c>
      <c r="Q194">
        <v>5</v>
      </c>
      <c r="R194">
        <v>5</v>
      </c>
      <c r="S194">
        <v>8</v>
      </c>
      <c r="T194">
        <v>3</v>
      </c>
      <c r="U194">
        <v>0</v>
      </c>
      <c r="V194">
        <v>0</v>
      </c>
      <c r="W194">
        <v>0</v>
      </c>
      <c r="X194">
        <v>1</v>
      </c>
      <c r="Y194">
        <v>0</v>
      </c>
      <c r="Z194">
        <v>1</v>
      </c>
      <c r="AA194">
        <v>0</v>
      </c>
      <c r="AB194" t="s">
        <v>30</v>
      </c>
    </row>
    <row r="195" spans="1:28" x14ac:dyDescent="0.3">
      <c r="A195">
        <v>7284</v>
      </c>
      <c r="B195" s="6">
        <v>1953</v>
      </c>
      <c r="C195" t="s">
        <v>28</v>
      </c>
      <c r="D195" t="s">
        <v>33</v>
      </c>
      <c r="E195" s="6">
        <v>48686</v>
      </c>
      <c r="F195">
        <v>1</v>
      </c>
      <c r="G195">
        <v>2</v>
      </c>
      <c r="H195" s="1">
        <v>41612</v>
      </c>
      <c r="I195">
        <v>8</v>
      </c>
      <c r="J195">
        <v>10</v>
      </c>
      <c r="K195">
        <v>0</v>
      </c>
      <c r="L195">
        <v>7</v>
      </c>
      <c r="M195">
        <v>2</v>
      </c>
      <c r="N195">
        <v>0</v>
      </c>
      <c r="O195">
        <v>1</v>
      </c>
      <c r="P195">
        <v>1</v>
      </c>
      <c r="Q195">
        <v>1</v>
      </c>
      <c r="R195">
        <v>0</v>
      </c>
      <c r="S195">
        <v>2</v>
      </c>
      <c r="T195">
        <v>8</v>
      </c>
      <c r="U195">
        <v>0</v>
      </c>
      <c r="V195">
        <v>0</v>
      </c>
      <c r="W195">
        <v>0</v>
      </c>
      <c r="X195">
        <v>0</v>
      </c>
      <c r="Y195">
        <v>0</v>
      </c>
      <c r="Z195">
        <v>0</v>
      </c>
      <c r="AA195">
        <v>0</v>
      </c>
      <c r="AB195" t="s">
        <v>30</v>
      </c>
    </row>
    <row r="196" spans="1:28" x14ac:dyDescent="0.3">
      <c r="A196">
        <v>9529</v>
      </c>
      <c r="B196" s="6">
        <v>1990</v>
      </c>
      <c r="C196" t="s">
        <v>28</v>
      </c>
      <c r="D196" t="s">
        <v>33</v>
      </c>
      <c r="E196" s="6">
        <v>73687</v>
      </c>
      <c r="F196">
        <v>0</v>
      </c>
      <c r="G196">
        <v>0</v>
      </c>
      <c r="H196" s="1">
        <v>41606</v>
      </c>
      <c r="I196">
        <v>8</v>
      </c>
      <c r="J196">
        <v>559</v>
      </c>
      <c r="K196">
        <v>153</v>
      </c>
      <c r="L196">
        <v>503</v>
      </c>
      <c r="M196">
        <v>218</v>
      </c>
      <c r="N196">
        <v>13</v>
      </c>
      <c r="O196">
        <v>181</v>
      </c>
      <c r="P196">
        <v>1</v>
      </c>
      <c r="Q196">
        <v>3</v>
      </c>
      <c r="R196">
        <v>9</v>
      </c>
      <c r="S196">
        <v>9</v>
      </c>
      <c r="T196">
        <v>2</v>
      </c>
      <c r="U196">
        <v>0</v>
      </c>
      <c r="V196">
        <v>0</v>
      </c>
      <c r="W196">
        <v>0</v>
      </c>
      <c r="X196">
        <v>1</v>
      </c>
      <c r="Y196">
        <v>0</v>
      </c>
      <c r="Z196">
        <v>1</v>
      </c>
      <c r="AA196">
        <v>0</v>
      </c>
      <c r="AB196" t="s">
        <v>43</v>
      </c>
    </row>
    <row r="197" spans="1:28" x14ac:dyDescent="0.3">
      <c r="A197">
        <v>9930</v>
      </c>
      <c r="B197" s="6">
        <v>1944</v>
      </c>
      <c r="C197" t="s">
        <v>37</v>
      </c>
      <c r="D197" t="s">
        <v>31</v>
      </c>
      <c r="E197" s="6">
        <v>82716</v>
      </c>
      <c r="F197">
        <v>0</v>
      </c>
      <c r="G197">
        <v>0</v>
      </c>
      <c r="H197" s="1">
        <v>41583</v>
      </c>
      <c r="I197">
        <v>8</v>
      </c>
      <c r="J197">
        <v>606</v>
      </c>
      <c r="K197">
        <v>148</v>
      </c>
      <c r="L197">
        <v>228</v>
      </c>
      <c r="M197">
        <v>15</v>
      </c>
      <c r="N197">
        <v>148</v>
      </c>
      <c r="O197">
        <v>22</v>
      </c>
      <c r="P197">
        <v>1</v>
      </c>
      <c r="Q197">
        <v>6</v>
      </c>
      <c r="R197">
        <v>8</v>
      </c>
      <c r="S197">
        <v>13</v>
      </c>
      <c r="T197">
        <v>2</v>
      </c>
      <c r="U197">
        <v>0</v>
      </c>
      <c r="V197">
        <v>0</v>
      </c>
      <c r="W197">
        <v>0</v>
      </c>
      <c r="X197">
        <v>0</v>
      </c>
      <c r="Y197">
        <v>0</v>
      </c>
      <c r="Z197">
        <v>0</v>
      </c>
      <c r="AA197">
        <v>0</v>
      </c>
      <c r="AB197" t="s">
        <v>32</v>
      </c>
    </row>
    <row r="198" spans="1:28" x14ac:dyDescent="0.3">
      <c r="A198">
        <v>10270</v>
      </c>
      <c r="B198" s="6">
        <v>1981</v>
      </c>
      <c r="C198" t="s">
        <v>38</v>
      </c>
      <c r="D198" t="s">
        <v>33</v>
      </c>
      <c r="E198" s="6">
        <v>35523</v>
      </c>
      <c r="F198">
        <v>1</v>
      </c>
      <c r="G198">
        <v>0</v>
      </c>
      <c r="H198" s="1">
        <v>41550</v>
      </c>
      <c r="I198">
        <v>8</v>
      </c>
      <c r="J198">
        <v>11</v>
      </c>
      <c r="K198">
        <v>5</v>
      </c>
      <c r="L198">
        <v>22</v>
      </c>
      <c r="M198">
        <v>12</v>
      </c>
      <c r="N198">
        <v>5</v>
      </c>
      <c r="O198">
        <v>11</v>
      </c>
      <c r="P198">
        <v>2</v>
      </c>
      <c r="Q198">
        <v>3</v>
      </c>
      <c r="R198">
        <v>0</v>
      </c>
      <c r="S198">
        <v>3</v>
      </c>
      <c r="T198">
        <v>7</v>
      </c>
      <c r="U198">
        <v>0</v>
      </c>
      <c r="V198">
        <v>0</v>
      </c>
      <c r="W198">
        <v>0</v>
      </c>
      <c r="X198">
        <v>0</v>
      </c>
      <c r="Y198">
        <v>0</v>
      </c>
      <c r="Z198">
        <v>0</v>
      </c>
      <c r="AA198">
        <v>0</v>
      </c>
      <c r="AB198" t="s">
        <v>39</v>
      </c>
    </row>
    <row r="199" spans="1:28" x14ac:dyDescent="0.3">
      <c r="A199">
        <v>760</v>
      </c>
      <c r="B199" s="6">
        <v>1975</v>
      </c>
      <c r="C199" t="s">
        <v>37</v>
      </c>
      <c r="D199" t="s">
        <v>29</v>
      </c>
      <c r="E199" s="6">
        <v>60554</v>
      </c>
      <c r="F199">
        <v>1</v>
      </c>
      <c r="G199">
        <v>0</v>
      </c>
      <c r="H199" s="1">
        <v>41495</v>
      </c>
      <c r="I199">
        <v>8</v>
      </c>
      <c r="J199">
        <v>588</v>
      </c>
      <c r="K199">
        <v>7</v>
      </c>
      <c r="L199">
        <v>76</v>
      </c>
      <c r="M199">
        <v>110</v>
      </c>
      <c r="N199">
        <v>15</v>
      </c>
      <c r="O199">
        <v>15</v>
      </c>
      <c r="P199">
        <v>2</v>
      </c>
      <c r="Q199">
        <v>8</v>
      </c>
      <c r="R199">
        <v>4</v>
      </c>
      <c r="S199">
        <v>9</v>
      </c>
      <c r="T199">
        <v>6</v>
      </c>
      <c r="U199">
        <v>0</v>
      </c>
      <c r="V199">
        <v>0</v>
      </c>
      <c r="W199">
        <v>0</v>
      </c>
      <c r="X199">
        <v>0</v>
      </c>
      <c r="Y199">
        <v>0</v>
      </c>
      <c r="Z199">
        <v>0</v>
      </c>
      <c r="AA199">
        <v>0</v>
      </c>
      <c r="AB199" t="s">
        <v>43</v>
      </c>
    </row>
    <row r="200" spans="1:28" x14ac:dyDescent="0.3">
      <c r="A200">
        <v>5519</v>
      </c>
      <c r="B200" s="6">
        <v>1956</v>
      </c>
      <c r="C200" t="s">
        <v>28</v>
      </c>
      <c r="D200" t="s">
        <v>35</v>
      </c>
      <c r="E200" s="6">
        <v>64090</v>
      </c>
      <c r="F200">
        <v>0</v>
      </c>
      <c r="G200">
        <v>1</v>
      </c>
      <c r="H200" s="1">
        <v>41493</v>
      </c>
      <c r="I200">
        <v>8</v>
      </c>
      <c r="J200">
        <v>316</v>
      </c>
      <c r="K200">
        <v>58</v>
      </c>
      <c r="L200">
        <v>161</v>
      </c>
      <c r="M200">
        <v>76</v>
      </c>
      <c r="N200">
        <v>51</v>
      </c>
      <c r="O200">
        <v>135</v>
      </c>
      <c r="P200">
        <v>1</v>
      </c>
      <c r="Q200">
        <v>6</v>
      </c>
      <c r="R200">
        <v>9</v>
      </c>
      <c r="S200">
        <v>4</v>
      </c>
      <c r="T200">
        <v>5</v>
      </c>
      <c r="U200">
        <v>0</v>
      </c>
      <c r="V200">
        <v>0</v>
      </c>
      <c r="W200">
        <v>0</v>
      </c>
      <c r="X200">
        <v>0</v>
      </c>
      <c r="Y200">
        <v>0</v>
      </c>
      <c r="Z200">
        <v>1</v>
      </c>
      <c r="AA200">
        <v>0</v>
      </c>
      <c r="AB200" t="s">
        <v>43</v>
      </c>
    </row>
    <row r="201" spans="1:28" x14ac:dyDescent="0.3">
      <c r="A201">
        <v>232</v>
      </c>
      <c r="B201" s="6">
        <v>1965</v>
      </c>
      <c r="C201" t="s">
        <v>28</v>
      </c>
      <c r="D201" t="s">
        <v>31</v>
      </c>
      <c r="E201" s="6">
        <v>61559</v>
      </c>
      <c r="F201">
        <v>0</v>
      </c>
      <c r="G201">
        <v>1</v>
      </c>
      <c r="H201" s="1">
        <v>41472</v>
      </c>
      <c r="I201">
        <v>8</v>
      </c>
      <c r="J201">
        <v>279</v>
      </c>
      <c r="K201">
        <v>83</v>
      </c>
      <c r="L201">
        <v>88</v>
      </c>
      <c r="M201">
        <v>32</v>
      </c>
      <c r="N201">
        <v>14</v>
      </c>
      <c r="O201">
        <v>34</v>
      </c>
      <c r="P201">
        <v>1</v>
      </c>
      <c r="Q201">
        <v>4</v>
      </c>
      <c r="R201">
        <v>2</v>
      </c>
      <c r="S201">
        <v>10</v>
      </c>
      <c r="T201">
        <v>3</v>
      </c>
      <c r="U201">
        <v>0</v>
      </c>
      <c r="V201">
        <v>0</v>
      </c>
      <c r="W201">
        <v>0</v>
      </c>
      <c r="X201">
        <v>0</v>
      </c>
      <c r="Y201">
        <v>0</v>
      </c>
      <c r="Z201">
        <v>0</v>
      </c>
      <c r="AA201">
        <v>0</v>
      </c>
      <c r="AB201" t="s">
        <v>30</v>
      </c>
    </row>
    <row r="202" spans="1:28" x14ac:dyDescent="0.3">
      <c r="A202">
        <v>3009</v>
      </c>
      <c r="B202" s="6">
        <v>1962</v>
      </c>
      <c r="C202" t="s">
        <v>37</v>
      </c>
      <c r="D202" t="s">
        <v>42</v>
      </c>
      <c r="E202" s="6">
        <v>71670</v>
      </c>
      <c r="F202">
        <v>0</v>
      </c>
      <c r="G202">
        <v>0</v>
      </c>
      <c r="H202" s="1">
        <v>41464</v>
      </c>
      <c r="I202">
        <v>8</v>
      </c>
      <c r="J202">
        <v>1462</v>
      </c>
      <c r="K202">
        <v>16</v>
      </c>
      <c r="L202">
        <v>128</v>
      </c>
      <c r="M202">
        <v>0</v>
      </c>
      <c r="N202">
        <v>0</v>
      </c>
      <c r="O202">
        <v>160</v>
      </c>
      <c r="P202">
        <v>1</v>
      </c>
      <c r="Q202">
        <v>5</v>
      </c>
      <c r="R202">
        <v>3</v>
      </c>
      <c r="S202">
        <v>6</v>
      </c>
      <c r="T202">
        <v>6</v>
      </c>
      <c r="U202">
        <v>0</v>
      </c>
      <c r="V202">
        <v>1</v>
      </c>
      <c r="W202">
        <v>1</v>
      </c>
      <c r="X202">
        <v>0</v>
      </c>
      <c r="Y202">
        <v>1</v>
      </c>
      <c r="Z202">
        <v>1</v>
      </c>
      <c r="AA202">
        <v>0</v>
      </c>
      <c r="AB202" t="s">
        <v>30</v>
      </c>
    </row>
    <row r="203" spans="1:28" x14ac:dyDescent="0.3">
      <c r="A203">
        <v>6518</v>
      </c>
      <c r="B203" s="6">
        <v>1951</v>
      </c>
      <c r="C203" t="s">
        <v>37</v>
      </c>
      <c r="D203" t="s">
        <v>42</v>
      </c>
      <c r="E203" s="6">
        <v>67680</v>
      </c>
      <c r="F203">
        <v>0</v>
      </c>
      <c r="G203">
        <v>1</v>
      </c>
      <c r="H203" s="1">
        <v>41436</v>
      </c>
      <c r="I203">
        <v>8</v>
      </c>
      <c r="J203">
        <v>546</v>
      </c>
      <c r="K203">
        <v>0</v>
      </c>
      <c r="L203">
        <v>48</v>
      </c>
      <c r="M203">
        <v>0</v>
      </c>
      <c r="N203">
        <v>6</v>
      </c>
      <c r="O203">
        <v>6</v>
      </c>
      <c r="P203">
        <v>1</v>
      </c>
      <c r="Q203">
        <v>7</v>
      </c>
      <c r="R203">
        <v>3</v>
      </c>
      <c r="S203">
        <v>8</v>
      </c>
      <c r="T203">
        <v>5</v>
      </c>
      <c r="U203">
        <v>0</v>
      </c>
      <c r="V203">
        <v>0</v>
      </c>
      <c r="W203">
        <v>0</v>
      </c>
      <c r="X203">
        <v>0</v>
      </c>
      <c r="Y203">
        <v>0</v>
      </c>
      <c r="Z203">
        <v>0</v>
      </c>
      <c r="AA203">
        <v>0</v>
      </c>
      <c r="AB203" t="s">
        <v>36</v>
      </c>
    </row>
    <row r="204" spans="1:28" x14ac:dyDescent="0.3">
      <c r="A204">
        <v>10669</v>
      </c>
      <c r="B204" s="6">
        <v>1981</v>
      </c>
      <c r="C204" t="s">
        <v>28</v>
      </c>
      <c r="D204" t="s">
        <v>33</v>
      </c>
      <c r="E204" s="6">
        <v>54386</v>
      </c>
      <c r="F204">
        <v>0</v>
      </c>
      <c r="G204">
        <v>1</v>
      </c>
      <c r="H204" s="1">
        <v>41411</v>
      </c>
      <c r="I204">
        <v>8</v>
      </c>
      <c r="J204">
        <v>277</v>
      </c>
      <c r="K204">
        <v>21</v>
      </c>
      <c r="L204">
        <v>64</v>
      </c>
      <c r="M204">
        <v>62</v>
      </c>
      <c r="N204">
        <v>21</v>
      </c>
      <c r="O204">
        <v>25</v>
      </c>
      <c r="P204">
        <v>2</v>
      </c>
      <c r="Q204">
        <v>3</v>
      </c>
      <c r="R204">
        <v>2</v>
      </c>
      <c r="S204">
        <v>10</v>
      </c>
      <c r="T204">
        <v>3</v>
      </c>
      <c r="U204">
        <v>0</v>
      </c>
      <c r="V204">
        <v>0</v>
      </c>
      <c r="W204">
        <v>0</v>
      </c>
      <c r="X204">
        <v>0</v>
      </c>
      <c r="Y204">
        <v>0</v>
      </c>
      <c r="Z204">
        <v>0</v>
      </c>
      <c r="AA204">
        <v>0</v>
      </c>
      <c r="AB204" t="s">
        <v>30</v>
      </c>
    </row>
    <row r="205" spans="1:28" x14ac:dyDescent="0.3">
      <c r="A205">
        <v>5682</v>
      </c>
      <c r="B205" s="6">
        <v>1953</v>
      </c>
      <c r="C205" t="s">
        <v>37</v>
      </c>
      <c r="D205" t="s">
        <v>31</v>
      </c>
      <c r="E205" s="6">
        <v>64108</v>
      </c>
      <c r="F205">
        <v>0</v>
      </c>
      <c r="G205">
        <v>1</v>
      </c>
      <c r="H205" s="1">
        <v>41356</v>
      </c>
      <c r="I205">
        <v>8</v>
      </c>
      <c r="J205">
        <v>948</v>
      </c>
      <c r="K205">
        <v>10</v>
      </c>
      <c r="L205">
        <v>86</v>
      </c>
      <c r="M205">
        <v>13</v>
      </c>
      <c r="N205">
        <v>21</v>
      </c>
      <c r="O205">
        <v>21</v>
      </c>
      <c r="P205">
        <v>4</v>
      </c>
      <c r="Q205">
        <v>6</v>
      </c>
      <c r="R205">
        <v>9</v>
      </c>
      <c r="S205">
        <v>11</v>
      </c>
      <c r="T205">
        <v>5</v>
      </c>
      <c r="U205">
        <v>0</v>
      </c>
      <c r="V205">
        <v>0</v>
      </c>
      <c r="W205">
        <v>0</v>
      </c>
      <c r="X205">
        <v>0</v>
      </c>
      <c r="Y205">
        <v>0</v>
      </c>
      <c r="Z205">
        <v>0</v>
      </c>
      <c r="AA205">
        <v>0</v>
      </c>
      <c r="AB205" t="s">
        <v>36</v>
      </c>
    </row>
    <row r="206" spans="1:28" x14ac:dyDescent="0.3">
      <c r="A206">
        <v>1570</v>
      </c>
      <c r="B206" s="6">
        <v>1951</v>
      </c>
      <c r="C206" t="s">
        <v>37</v>
      </c>
      <c r="D206" t="s">
        <v>35</v>
      </c>
      <c r="E206" s="6">
        <v>69702</v>
      </c>
      <c r="F206">
        <v>0</v>
      </c>
      <c r="G206">
        <v>1</v>
      </c>
      <c r="H206" s="1">
        <v>41324</v>
      </c>
      <c r="I206">
        <v>8</v>
      </c>
      <c r="J206">
        <v>664</v>
      </c>
      <c r="K206">
        <v>9</v>
      </c>
      <c r="L206">
        <v>240</v>
      </c>
      <c r="M206">
        <v>50</v>
      </c>
      <c r="N206">
        <v>19</v>
      </c>
      <c r="O206">
        <v>57</v>
      </c>
      <c r="P206">
        <v>2</v>
      </c>
      <c r="Q206">
        <v>7</v>
      </c>
      <c r="R206">
        <v>7</v>
      </c>
      <c r="S206">
        <v>10</v>
      </c>
      <c r="T206">
        <v>4</v>
      </c>
      <c r="U206">
        <v>0</v>
      </c>
      <c r="V206">
        <v>0</v>
      </c>
      <c r="W206">
        <v>0</v>
      </c>
      <c r="X206">
        <v>0</v>
      </c>
      <c r="Y206">
        <v>0</v>
      </c>
      <c r="Z206">
        <v>0</v>
      </c>
      <c r="AA206">
        <v>0</v>
      </c>
      <c r="AB206" t="s">
        <v>30</v>
      </c>
    </row>
    <row r="207" spans="1:28" x14ac:dyDescent="0.3">
      <c r="A207">
        <v>1497</v>
      </c>
      <c r="B207" s="6">
        <v>1952</v>
      </c>
      <c r="C207" t="s">
        <v>28</v>
      </c>
      <c r="D207" t="s">
        <v>31</v>
      </c>
      <c r="E207" s="6">
        <v>47958</v>
      </c>
      <c r="F207">
        <v>0</v>
      </c>
      <c r="G207">
        <v>1</v>
      </c>
      <c r="H207" s="1">
        <v>41293</v>
      </c>
      <c r="I207">
        <v>8</v>
      </c>
      <c r="J207">
        <v>268</v>
      </c>
      <c r="K207">
        <v>11</v>
      </c>
      <c r="L207">
        <v>88</v>
      </c>
      <c r="M207">
        <v>15</v>
      </c>
      <c r="N207">
        <v>3</v>
      </c>
      <c r="O207">
        <v>22</v>
      </c>
      <c r="P207">
        <v>2</v>
      </c>
      <c r="Q207">
        <v>6</v>
      </c>
      <c r="R207">
        <v>3</v>
      </c>
      <c r="S207">
        <v>5</v>
      </c>
      <c r="T207">
        <v>5</v>
      </c>
      <c r="U207">
        <v>0</v>
      </c>
      <c r="V207">
        <v>0</v>
      </c>
      <c r="W207">
        <v>0</v>
      </c>
      <c r="X207">
        <v>0</v>
      </c>
      <c r="Y207">
        <v>0</v>
      </c>
      <c r="Z207">
        <v>0</v>
      </c>
      <c r="AA207">
        <v>0</v>
      </c>
      <c r="AB207" t="s">
        <v>43</v>
      </c>
    </row>
    <row r="208" spans="1:28" x14ac:dyDescent="0.3">
      <c r="A208">
        <v>9723</v>
      </c>
      <c r="B208" s="6">
        <v>1960</v>
      </c>
      <c r="C208" t="s">
        <v>28</v>
      </c>
      <c r="D208" t="s">
        <v>33</v>
      </c>
      <c r="E208" s="6">
        <v>67716</v>
      </c>
      <c r="F208">
        <v>0</v>
      </c>
      <c r="G208">
        <v>1</v>
      </c>
      <c r="H208" s="1">
        <v>41284</v>
      </c>
      <c r="I208">
        <v>8</v>
      </c>
      <c r="J208">
        <v>530</v>
      </c>
      <c r="K208">
        <v>142</v>
      </c>
      <c r="L208">
        <v>217</v>
      </c>
      <c r="M208">
        <v>62</v>
      </c>
      <c r="N208">
        <v>9</v>
      </c>
      <c r="O208">
        <v>56</v>
      </c>
      <c r="P208">
        <v>4</v>
      </c>
      <c r="Q208">
        <v>7</v>
      </c>
      <c r="R208">
        <v>4</v>
      </c>
      <c r="S208">
        <v>13</v>
      </c>
      <c r="T208">
        <v>5</v>
      </c>
      <c r="U208">
        <v>0</v>
      </c>
      <c r="V208">
        <v>1</v>
      </c>
      <c r="W208">
        <v>0</v>
      </c>
      <c r="X208">
        <v>0</v>
      </c>
      <c r="Y208">
        <v>0</v>
      </c>
      <c r="Z208">
        <v>0</v>
      </c>
      <c r="AA208">
        <v>0</v>
      </c>
      <c r="AB208" t="s">
        <v>32</v>
      </c>
    </row>
    <row r="209" spans="1:28" x14ac:dyDescent="0.3">
      <c r="A209">
        <v>7261</v>
      </c>
      <c r="B209" s="6">
        <v>1971</v>
      </c>
      <c r="C209" t="s">
        <v>28</v>
      </c>
      <c r="D209" t="s">
        <v>35</v>
      </c>
      <c r="E209" s="6">
        <v>34600</v>
      </c>
      <c r="F209">
        <v>1</v>
      </c>
      <c r="G209">
        <v>1</v>
      </c>
      <c r="H209" s="1">
        <v>41275</v>
      </c>
      <c r="I209">
        <v>8</v>
      </c>
      <c r="J209">
        <v>199</v>
      </c>
      <c r="K209">
        <v>33</v>
      </c>
      <c r="L209">
        <v>60</v>
      </c>
      <c r="M209">
        <v>8</v>
      </c>
      <c r="N209">
        <v>3</v>
      </c>
      <c r="O209">
        <v>15</v>
      </c>
      <c r="P209">
        <v>5</v>
      </c>
      <c r="Q209">
        <v>5</v>
      </c>
      <c r="R209">
        <v>2</v>
      </c>
      <c r="S209">
        <v>5</v>
      </c>
      <c r="T209">
        <v>8</v>
      </c>
      <c r="U209">
        <v>0</v>
      </c>
      <c r="V209">
        <v>0</v>
      </c>
      <c r="W209">
        <v>0</v>
      </c>
      <c r="X209">
        <v>0</v>
      </c>
      <c r="Y209">
        <v>0</v>
      </c>
      <c r="Z209">
        <v>1</v>
      </c>
      <c r="AA209">
        <v>0</v>
      </c>
      <c r="AB209" t="s">
        <v>30</v>
      </c>
    </row>
    <row r="210" spans="1:28" x14ac:dyDescent="0.3">
      <c r="A210">
        <v>2452</v>
      </c>
      <c r="B210" s="6">
        <v>1971</v>
      </c>
      <c r="C210" t="s">
        <v>28</v>
      </c>
      <c r="D210" t="s">
        <v>35</v>
      </c>
      <c r="E210" s="6">
        <v>34600</v>
      </c>
      <c r="F210">
        <v>1</v>
      </c>
      <c r="G210">
        <v>1</v>
      </c>
      <c r="H210" s="1">
        <v>41275</v>
      </c>
      <c r="I210">
        <v>8</v>
      </c>
      <c r="J210">
        <v>199</v>
      </c>
      <c r="K210">
        <v>33</v>
      </c>
      <c r="L210">
        <v>60</v>
      </c>
      <c r="M210">
        <v>8</v>
      </c>
      <c r="N210">
        <v>3</v>
      </c>
      <c r="O210">
        <v>15</v>
      </c>
      <c r="P210">
        <v>5</v>
      </c>
      <c r="Q210">
        <v>5</v>
      </c>
      <c r="R210">
        <v>2</v>
      </c>
      <c r="S210">
        <v>5</v>
      </c>
      <c r="T210">
        <v>8</v>
      </c>
      <c r="U210">
        <v>0</v>
      </c>
      <c r="V210">
        <v>0</v>
      </c>
      <c r="W210">
        <v>0</v>
      </c>
      <c r="X210">
        <v>0</v>
      </c>
      <c r="Y210">
        <v>0</v>
      </c>
      <c r="Z210">
        <v>1</v>
      </c>
      <c r="AA210">
        <v>0</v>
      </c>
      <c r="AB210" t="s">
        <v>30</v>
      </c>
    </row>
    <row r="211" spans="1:28" x14ac:dyDescent="0.3">
      <c r="A211">
        <v>5621</v>
      </c>
      <c r="B211" s="6">
        <v>1969</v>
      </c>
      <c r="C211" t="s">
        <v>28</v>
      </c>
      <c r="D211" t="s">
        <v>33</v>
      </c>
      <c r="E211" s="6">
        <v>48752</v>
      </c>
      <c r="F211">
        <v>1</v>
      </c>
      <c r="G211">
        <v>1</v>
      </c>
      <c r="H211" s="1">
        <v>41255</v>
      </c>
      <c r="I211">
        <v>8</v>
      </c>
      <c r="J211">
        <v>73</v>
      </c>
      <c r="K211">
        <v>57</v>
      </c>
      <c r="L211">
        <v>100</v>
      </c>
      <c r="M211">
        <v>71</v>
      </c>
      <c r="N211">
        <v>15</v>
      </c>
      <c r="O211">
        <v>0</v>
      </c>
      <c r="P211">
        <v>5</v>
      </c>
      <c r="Q211">
        <v>6</v>
      </c>
      <c r="R211">
        <v>1</v>
      </c>
      <c r="S211">
        <v>5</v>
      </c>
      <c r="T211">
        <v>9</v>
      </c>
      <c r="U211">
        <v>0</v>
      </c>
      <c r="V211">
        <v>0</v>
      </c>
      <c r="W211">
        <v>0</v>
      </c>
      <c r="X211">
        <v>0</v>
      </c>
      <c r="Y211">
        <v>0</v>
      </c>
      <c r="Z211">
        <v>1</v>
      </c>
      <c r="AA211">
        <v>0</v>
      </c>
      <c r="AB211" t="s">
        <v>30</v>
      </c>
    </row>
    <row r="212" spans="1:28" x14ac:dyDescent="0.3">
      <c r="A212">
        <v>10995</v>
      </c>
      <c r="B212" s="6">
        <v>1988</v>
      </c>
      <c r="C212" t="s">
        <v>38</v>
      </c>
      <c r="D212" t="s">
        <v>33</v>
      </c>
      <c r="E212" s="6">
        <v>15716</v>
      </c>
      <c r="F212">
        <v>1</v>
      </c>
      <c r="G212">
        <v>0</v>
      </c>
      <c r="H212" s="1">
        <v>41225</v>
      </c>
      <c r="I212">
        <v>8</v>
      </c>
      <c r="J212">
        <v>16</v>
      </c>
      <c r="K212">
        <v>5</v>
      </c>
      <c r="L212">
        <v>30</v>
      </c>
      <c r="M212">
        <v>8</v>
      </c>
      <c r="N212">
        <v>7</v>
      </c>
      <c r="O212">
        <v>26</v>
      </c>
      <c r="P212">
        <v>3</v>
      </c>
      <c r="Q212">
        <v>3</v>
      </c>
      <c r="R212">
        <v>0</v>
      </c>
      <c r="S212">
        <v>4</v>
      </c>
      <c r="T212">
        <v>8</v>
      </c>
      <c r="U212">
        <v>0</v>
      </c>
      <c r="V212">
        <v>0</v>
      </c>
      <c r="W212">
        <v>0</v>
      </c>
      <c r="X212">
        <v>0</v>
      </c>
      <c r="Y212">
        <v>0</v>
      </c>
      <c r="Z212">
        <v>0</v>
      </c>
      <c r="AA212">
        <v>1</v>
      </c>
      <c r="AB212" t="s">
        <v>43</v>
      </c>
    </row>
    <row r="213" spans="1:28" x14ac:dyDescent="0.3">
      <c r="A213">
        <v>7373</v>
      </c>
      <c r="B213" s="6">
        <v>1952</v>
      </c>
      <c r="C213" t="s">
        <v>37</v>
      </c>
      <c r="D213" t="s">
        <v>29</v>
      </c>
      <c r="E213" s="6">
        <v>46610</v>
      </c>
      <c r="F213">
        <v>0</v>
      </c>
      <c r="G213">
        <v>2</v>
      </c>
      <c r="H213" s="1">
        <v>41211</v>
      </c>
      <c r="I213">
        <v>8</v>
      </c>
      <c r="J213">
        <v>96</v>
      </c>
      <c r="K213">
        <v>12</v>
      </c>
      <c r="L213">
        <v>96</v>
      </c>
      <c r="M213">
        <v>33</v>
      </c>
      <c r="N213">
        <v>22</v>
      </c>
      <c r="O213">
        <v>43</v>
      </c>
      <c r="P213">
        <v>6</v>
      </c>
      <c r="Q213">
        <v>4</v>
      </c>
      <c r="R213">
        <v>1</v>
      </c>
      <c r="S213">
        <v>6</v>
      </c>
      <c r="T213">
        <v>6</v>
      </c>
      <c r="U213">
        <v>0</v>
      </c>
      <c r="V213">
        <v>0</v>
      </c>
      <c r="W213">
        <v>0</v>
      </c>
      <c r="X213">
        <v>0</v>
      </c>
      <c r="Y213">
        <v>0</v>
      </c>
      <c r="Z213">
        <v>1</v>
      </c>
      <c r="AA213">
        <v>0</v>
      </c>
      <c r="AB213" t="s">
        <v>36</v>
      </c>
    </row>
    <row r="214" spans="1:28" x14ac:dyDescent="0.3">
      <c r="A214">
        <v>5331</v>
      </c>
      <c r="B214" s="6">
        <v>1977</v>
      </c>
      <c r="C214" t="s">
        <v>28</v>
      </c>
      <c r="D214" t="s">
        <v>33</v>
      </c>
      <c r="E214" s="6">
        <v>74985</v>
      </c>
      <c r="F214">
        <v>0</v>
      </c>
      <c r="G214">
        <v>0</v>
      </c>
      <c r="H214" s="1">
        <v>41163</v>
      </c>
      <c r="I214">
        <v>8</v>
      </c>
      <c r="J214">
        <v>587</v>
      </c>
      <c r="K214">
        <v>51</v>
      </c>
      <c r="L214">
        <v>898</v>
      </c>
      <c r="M214">
        <v>247</v>
      </c>
      <c r="N214">
        <v>0</v>
      </c>
      <c r="O214">
        <v>86</v>
      </c>
      <c r="P214">
        <v>1</v>
      </c>
      <c r="Q214">
        <v>3</v>
      </c>
      <c r="R214">
        <v>6</v>
      </c>
      <c r="S214">
        <v>7</v>
      </c>
      <c r="T214">
        <v>2</v>
      </c>
      <c r="U214">
        <v>0</v>
      </c>
      <c r="V214">
        <v>0</v>
      </c>
      <c r="W214">
        <v>0</v>
      </c>
      <c r="X214">
        <v>0</v>
      </c>
      <c r="Y214">
        <v>0</v>
      </c>
      <c r="Z214">
        <v>0</v>
      </c>
      <c r="AA214">
        <v>0</v>
      </c>
      <c r="AB214" t="s">
        <v>39</v>
      </c>
    </row>
    <row r="215" spans="1:28" x14ac:dyDescent="0.3">
      <c r="A215">
        <v>263</v>
      </c>
      <c r="B215" s="6">
        <v>1945</v>
      </c>
      <c r="C215" t="s">
        <v>37</v>
      </c>
      <c r="D215" t="s">
        <v>31</v>
      </c>
      <c r="E215" s="6">
        <v>45576</v>
      </c>
      <c r="F215">
        <v>0</v>
      </c>
      <c r="G215">
        <v>0</v>
      </c>
      <c r="H215" s="1">
        <v>41787</v>
      </c>
      <c r="I215">
        <v>9</v>
      </c>
      <c r="J215">
        <v>56</v>
      </c>
      <c r="K215">
        <v>19</v>
      </c>
      <c r="L215">
        <v>29</v>
      </c>
      <c r="M215">
        <v>2</v>
      </c>
      <c r="N215">
        <v>14</v>
      </c>
      <c r="O215">
        <v>25</v>
      </c>
      <c r="P215">
        <v>1</v>
      </c>
      <c r="Q215">
        <v>3</v>
      </c>
      <c r="R215">
        <v>1</v>
      </c>
      <c r="S215">
        <v>3</v>
      </c>
      <c r="T215">
        <v>8</v>
      </c>
      <c r="U215">
        <v>0</v>
      </c>
      <c r="V215">
        <v>0</v>
      </c>
      <c r="W215">
        <v>0</v>
      </c>
      <c r="X215">
        <v>0</v>
      </c>
      <c r="Y215">
        <v>0</v>
      </c>
      <c r="Z215">
        <v>1</v>
      </c>
      <c r="AA215">
        <v>0</v>
      </c>
      <c r="AB215" t="s">
        <v>30</v>
      </c>
    </row>
    <row r="216" spans="1:28" hidden="1" x14ac:dyDescent="0.3">
      <c r="A216">
        <v>4619</v>
      </c>
      <c r="B216" s="6">
        <v>1945</v>
      </c>
      <c r="C216" t="s">
        <v>37</v>
      </c>
      <c r="D216" t="s">
        <v>31</v>
      </c>
      <c r="E216" s="6">
        <v>113734</v>
      </c>
      <c r="F216">
        <v>0</v>
      </c>
      <c r="G216">
        <v>0</v>
      </c>
      <c r="H216" s="1">
        <v>41787</v>
      </c>
      <c r="I216">
        <v>9</v>
      </c>
      <c r="J216">
        <v>6</v>
      </c>
      <c r="K216">
        <v>2</v>
      </c>
      <c r="L216">
        <v>3</v>
      </c>
      <c r="M216">
        <v>1</v>
      </c>
      <c r="N216">
        <v>262</v>
      </c>
      <c r="O216">
        <v>3</v>
      </c>
      <c r="P216">
        <v>0</v>
      </c>
      <c r="Q216">
        <v>27</v>
      </c>
      <c r="R216">
        <v>0</v>
      </c>
      <c r="S216">
        <v>0</v>
      </c>
      <c r="T216">
        <v>1</v>
      </c>
      <c r="U216">
        <v>0</v>
      </c>
      <c r="V216">
        <v>0</v>
      </c>
      <c r="W216">
        <v>0</v>
      </c>
      <c r="X216">
        <v>0</v>
      </c>
      <c r="Y216">
        <v>0</v>
      </c>
      <c r="Z216">
        <v>0</v>
      </c>
      <c r="AA216">
        <v>0</v>
      </c>
      <c r="AB216" t="s">
        <v>30</v>
      </c>
    </row>
    <row r="217" spans="1:28" x14ac:dyDescent="0.3">
      <c r="A217">
        <v>940</v>
      </c>
      <c r="B217" s="6">
        <v>1987</v>
      </c>
      <c r="C217" t="s">
        <v>28</v>
      </c>
      <c r="D217" t="s">
        <v>31</v>
      </c>
      <c r="E217" s="6">
        <v>57100</v>
      </c>
      <c r="F217">
        <v>1</v>
      </c>
      <c r="G217">
        <v>0</v>
      </c>
      <c r="H217" s="1">
        <v>41777</v>
      </c>
      <c r="I217">
        <v>9</v>
      </c>
      <c r="J217">
        <v>158</v>
      </c>
      <c r="K217">
        <v>11</v>
      </c>
      <c r="L217">
        <v>99</v>
      </c>
      <c r="M217">
        <v>15</v>
      </c>
      <c r="N217">
        <v>11</v>
      </c>
      <c r="O217">
        <v>17</v>
      </c>
      <c r="P217">
        <v>2</v>
      </c>
      <c r="Q217">
        <v>3</v>
      </c>
      <c r="R217">
        <v>2</v>
      </c>
      <c r="S217">
        <v>7</v>
      </c>
      <c r="T217">
        <v>3</v>
      </c>
      <c r="U217">
        <v>0</v>
      </c>
      <c r="V217">
        <v>0</v>
      </c>
      <c r="W217">
        <v>0</v>
      </c>
      <c r="X217">
        <v>0</v>
      </c>
      <c r="Y217">
        <v>0</v>
      </c>
      <c r="Z217">
        <v>0</v>
      </c>
      <c r="AA217">
        <v>0</v>
      </c>
      <c r="AB217" t="s">
        <v>43</v>
      </c>
    </row>
    <row r="218" spans="1:28" x14ac:dyDescent="0.3">
      <c r="A218">
        <v>10084</v>
      </c>
      <c r="B218" s="6">
        <v>1972</v>
      </c>
      <c r="C218" t="s">
        <v>28</v>
      </c>
      <c r="D218" t="s">
        <v>33</v>
      </c>
      <c r="E218" s="6">
        <v>24434</v>
      </c>
      <c r="F218">
        <v>2</v>
      </c>
      <c r="G218">
        <v>0</v>
      </c>
      <c r="H218" s="1">
        <v>41777</v>
      </c>
      <c r="I218">
        <v>9</v>
      </c>
      <c r="J218">
        <v>3</v>
      </c>
      <c r="K218">
        <v>2</v>
      </c>
      <c r="L218">
        <v>8</v>
      </c>
      <c r="M218">
        <v>20</v>
      </c>
      <c r="N218">
        <v>0</v>
      </c>
      <c r="O218">
        <v>17</v>
      </c>
      <c r="P218">
        <v>2</v>
      </c>
      <c r="Q218">
        <v>2</v>
      </c>
      <c r="R218">
        <v>1</v>
      </c>
      <c r="S218">
        <v>2</v>
      </c>
      <c r="T218">
        <v>7</v>
      </c>
      <c r="U218">
        <v>0</v>
      </c>
      <c r="V218">
        <v>0</v>
      </c>
      <c r="W218">
        <v>0</v>
      </c>
      <c r="X218">
        <v>0</v>
      </c>
      <c r="Y218">
        <v>0</v>
      </c>
      <c r="Z218">
        <v>0</v>
      </c>
      <c r="AA218">
        <v>0</v>
      </c>
      <c r="AB218" t="s">
        <v>40</v>
      </c>
    </row>
    <row r="219" spans="1:28" x14ac:dyDescent="0.3">
      <c r="A219">
        <v>6019</v>
      </c>
      <c r="B219" s="6">
        <v>1971</v>
      </c>
      <c r="C219" t="s">
        <v>37</v>
      </c>
      <c r="D219" t="s">
        <v>33</v>
      </c>
      <c r="E219" s="6">
        <v>37126</v>
      </c>
      <c r="F219">
        <v>1</v>
      </c>
      <c r="G219">
        <v>0</v>
      </c>
      <c r="H219" s="1">
        <v>41728</v>
      </c>
      <c r="I219">
        <v>9</v>
      </c>
      <c r="J219">
        <v>45</v>
      </c>
      <c r="K219">
        <v>3</v>
      </c>
      <c r="L219">
        <v>9</v>
      </c>
      <c r="M219">
        <v>4</v>
      </c>
      <c r="N219">
        <v>4</v>
      </c>
      <c r="O219">
        <v>7</v>
      </c>
      <c r="P219">
        <v>1</v>
      </c>
      <c r="Q219">
        <v>1</v>
      </c>
      <c r="R219">
        <v>2</v>
      </c>
      <c r="S219">
        <v>2</v>
      </c>
      <c r="T219">
        <v>6</v>
      </c>
      <c r="U219">
        <v>1</v>
      </c>
      <c r="V219">
        <v>0</v>
      </c>
      <c r="W219">
        <v>0</v>
      </c>
      <c r="X219">
        <v>0</v>
      </c>
      <c r="Y219">
        <v>0</v>
      </c>
      <c r="Z219">
        <v>1</v>
      </c>
      <c r="AA219">
        <v>0</v>
      </c>
      <c r="AB219" t="s">
        <v>30</v>
      </c>
    </row>
    <row r="220" spans="1:28" x14ac:dyDescent="0.3">
      <c r="A220">
        <v>1463</v>
      </c>
      <c r="B220" s="6">
        <v>1958</v>
      </c>
      <c r="C220" t="s">
        <v>28</v>
      </c>
      <c r="D220" t="s">
        <v>31</v>
      </c>
      <c r="E220" s="6">
        <v>45160</v>
      </c>
      <c r="F220">
        <v>1</v>
      </c>
      <c r="G220">
        <v>1</v>
      </c>
      <c r="H220" s="1">
        <v>41727</v>
      </c>
      <c r="I220">
        <v>9</v>
      </c>
      <c r="J220">
        <v>8</v>
      </c>
      <c r="K220">
        <v>2</v>
      </c>
      <c r="L220">
        <v>5</v>
      </c>
      <c r="M220">
        <v>3</v>
      </c>
      <c r="N220">
        <v>0</v>
      </c>
      <c r="O220">
        <v>3</v>
      </c>
      <c r="P220">
        <v>1</v>
      </c>
      <c r="Q220">
        <v>1</v>
      </c>
      <c r="R220">
        <v>0</v>
      </c>
      <c r="S220">
        <v>2</v>
      </c>
      <c r="T220">
        <v>7</v>
      </c>
      <c r="U220">
        <v>0</v>
      </c>
      <c r="V220">
        <v>0</v>
      </c>
      <c r="W220">
        <v>0</v>
      </c>
      <c r="X220">
        <v>0</v>
      </c>
      <c r="Y220">
        <v>0</v>
      </c>
      <c r="Z220">
        <v>0</v>
      </c>
      <c r="AA220">
        <v>0</v>
      </c>
      <c r="AB220" t="s">
        <v>36</v>
      </c>
    </row>
    <row r="221" spans="1:28" x14ac:dyDescent="0.3">
      <c r="A221">
        <v>6424</v>
      </c>
      <c r="B221" s="6">
        <v>1977</v>
      </c>
      <c r="C221" t="s">
        <v>28</v>
      </c>
      <c r="D221" t="s">
        <v>35</v>
      </c>
      <c r="E221" s="6">
        <v>33178</v>
      </c>
      <c r="F221">
        <v>1</v>
      </c>
      <c r="G221">
        <v>0</v>
      </c>
      <c r="H221" s="1">
        <v>41669</v>
      </c>
      <c r="I221">
        <v>9</v>
      </c>
      <c r="J221">
        <v>12</v>
      </c>
      <c r="K221">
        <v>6</v>
      </c>
      <c r="L221">
        <v>2</v>
      </c>
      <c r="M221">
        <v>11</v>
      </c>
      <c r="N221">
        <v>2</v>
      </c>
      <c r="O221">
        <v>16</v>
      </c>
      <c r="P221">
        <v>1</v>
      </c>
      <c r="Q221">
        <v>1</v>
      </c>
      <c r="R221">
        <v>0</v>
      </c>
      <c r="S221">
        <v>3</v>
      </c>
      <c r="T221">
        <v>4</v>
      </c>
      <c r="U221">
        <v>0</v>
      </c>
      <c r="V221">
        <v>0</v>
      </c>
      <c r="W221">
        <v>0</v>
      </c>
      <c r="X221">
        <v>0</v>
      </c>
      <c r="Y221">
        <v>0</v>
      </c>
      <c r="Z221">
        <v>0</v>
      </c>
      <c r="AA221">
        <v>0</v>
      </c>
      <c r="AB221" t="s">
        <v>30</v>
      </c>
    </row>
    <row r="222" spans="1:28" x14ac:dyDescent="0.3">
      <c r="A222">
        <v>8233</v>
      </c>
      <c r="B222" s="6">
        <v>1950</v>
      </c>
      <c r="C222" t="s">
        <v>41</v>
      </c>
      <c r="D222" t="s">
        <v>42</v>
      </c>
      <c r="E222" s="6">
        <v>64866</v>
      </c>
      <c r="F222">
        <v>0</v>
      </c>
      <c r="G222">
        <v>1</v>
      </c>
      <c r="H222" s="1">
        <v>41665</v>
      </c>
      <c r="I222">
        <v>9</v>
      </c>
      <c r="J222">
        <v>508</v>
      </c>
      <c r="K222">
        <v>5</v>
      </c>
      <c r="L222">
        <v>21</v>
      </c>
      <c r="M222">
        <v>7</v>
      </c>
      <c r="N222">
        <v>5</v>
      </c>
      <c r="O222">
        <v>10</v>
      </c>
      <c r="P222">
        <v>4</v>
      </c>
      <c r="Q222">
        <v>7</v>
      </c>
      <c r="R222">
        <v>3</v>
      </c>
      <c r="S222">
        <v>7</v>
      </c>
      <c r="T222">
        <v>5</v>
      </c>
      <c r="U222">
        <v>0</v>
      </c>
      <c r="V222">
        <v>1</v>
      </c>
      <c r="W222">
        <v>0</v>
      </c>
      <c r="X222">
        <v>0</v>
      </c>
      <c r="Y222">
        <v>0</v>
      </c>
      <c r="Z222">
        <v>0</v>
      </c>
      <c r="AA222">
        <v>0</v>
      </c>
      <c r="AB222" t="s">
        <v>32</v>
      </c>
    </row>
    <row r="223" spans="1:28" x14ac:dyDescent="0.3">
      <c r="A223">
        <v>1515</v>
      </c>
      <c r="B223" s="6">
        <v>1975</v>
      </c>
      <c r="C223" t="s">
        <v>41</v>
      </c>
      <c r="D223" t="s">
        <v>35</v>
      </c>
      <c r="E223" s="6">
        <v>34176</v>
      </c>
      <c r="F223">
        <v>0</v>
      </c>
      <c r="G223">
        <v>1</v>
      </c>
      <c r="H223" s="1">
        <v>41661</v>
      </c>
      <c r="I223">
        <v>9</v>
      </c>
      <c r="J223">
        <v>11</v>
      </c>
      <c r="K223">
        <v>2</v>
      </c>
      <c r="L223">
        <v>7</v>
      </c>
      <c r="M223">
        <v>4</v>
      </c>
      <c r="N223">
        <v>2</v>
      </c>
      <c r="O223">
        <v>2</v>
      </c>
      <c r="P223">
        <v>1</v>
      </c>
      <c r="Q223">
        <v>1</v>
      </c>
      <c r="R223">
        <v>0</v>
      </c>
      <c r="S223">
        <v>3</v>
      </c>
      <c r="T223">
        <v>3</v>
      </c>
      <c r="U223">
        <v>0</v>
      </c>
      <c r="V223">
        <v>0</v>
      </c>
      <c r="W223">
        <v>0</v>
      </c>
      <c r="X223">
        <v>0</v>
      </c>
      <c r="Y223">
        <v>0</v>
      </c>
      <c r="Z223">
        <v>0</v>
      </c>
      <c r="AA223">
        <v>0</v>
      </c>
      <c r="AB223" t="s">
        <v>32</v>
      </c>
    </row>
    <row r="224" spans="1:28" x14ac:dyDescent="0.3">
      <c r="A224">
        <v>10855</v>
      </c>
      <c r="B224" s="6">
        <v>1968</v>
      </c>
      <c r="C224" t="s">
        <v>41</v>
      </c>
      <c r="D224" t="s">
        <v>31</v>
      </c>
      <c r="E224" s="6">
        <v>50014</v>
      </c>
      <c r="F224">
        <v>1</v>
      </c>
      <c r="G224">
        <v>0</v>
      </c>
      <c r="H224" s="1">
        <v>41661</v>
      </c>
      <c r="I224">
        <v>9</v>
      </c>
      <c r="J224">
        <v>234</v>
      </c>
      <c r="K224">
        <v>14</v>
      </c>
      <c r="L224">
        <v>77</v>
      </c>
      <c r="M224">
        <v>19</v>
      </c>
      <c r="N224">
        <v>10</v>
      </c>
      <c r="O224">
        <v>42</v>
      </c>
      <c r="P224">
        <v>2</v>
      </c>
      <c r="Q224">
        <v>4</v>
      </c>
      <c r="R224">
        <v>1</v>
      </c>
      <c r="S224">
        <v>8</v>
      </c>
      <c r="T224">
        <v>5</v>
      </c>
      <c r="U224">
        <v>0</v>
      </c>
      <c r="V224">
        <v>0</v>
      </c>
      <c r="W224">
        <v>0</v>
      </c>
      <c r="X224">
        <v>0</v>
      </c>
      <c r="Y224">
        <v>0</v>
      </c>
      <c r="Z224">
        <v>0</v>
      </c>
      <c r="AA224">
        <v>0</v>
      </c>
      <c r="AB224" t="s">
        <v>30</v>
      </c>
    </row>
    <row r="225" spans="1:28" x14ac:dyDescent="0.3">
      <c r="A225">
        <v>10909</v>
      </c>
      <c r="B225" s="6">
        <v>1948</v>
      </c>
      <c r="C225" t="s">
        <v>28</v>
      </c>
      <c r="D225" t="s">
        <v>33</v>
      </c>
      <c r="E225" s="6">
        <v>92344</v>
      </c>
      <c r="F225">
        <v>0</v>
      </c>
      <c r="G225">
        <v>0</v>
      </c>
      <c r="H225" s="1">
        <v>41654</v>
      </c>
      <c r="I225">
        <v>9</v>
      </c>
      <c r="J225">
        <v>992</v>
      </c>
      <c r="K225">
        <v>24</v>
      </c>
      <c r="L225">
        <v>694</v>
      </c>
      <c r="M225">
        <v>51</v>
      </c>
      <c r="N225">
        <v>19</v>
      </c>
      <c r="O225">
        <v>119</v>
      </c>
      <c r="P225">
        <v>0</v>
      </c>
      <c r="Q225">
        <v>5</v>
      </c>
      <c r="R225">
        <v>10</v>
      </c>
      <c r="S225">
        <v>5</v>
      </c>
      <c r="T225">
        <v>1</v>
      </c>
      <c r="U225">
        <v>1</v>
      </c>
      <c r="V225">
        <v>0</v>
      </c>
      <c r="W225">
        <v>1</v>
      </c>
      <c r="X225">
        <v>0</v>
      </c>
      <c r="Y225">
        <v>0</v>
      </c>
      <c r="Z225">
        <v>0</v>
      </c>
      <c r="AA225">
        <v>0</v>
      </c>
      <c r="AB225" t="s">
        <v>36</v>
      </c>
    </row>
    <row r="226" spans="1:28" x14ac:dyDescent="0.3">
      <c r="A226">
        <v>3376</v>
      </c>
      <c r="B226" s="6">
        <v>1970</v>
      </c>
      <c r="C226" t="s">
        <v>41</v>
      </c>
      <c r="D226" t="s">
        <v>29</v>
      </c>
      <c r="E226" s="6">
        <v>55282</v>
      </c>
      <c r="F226">
        <v>1</v>
      </c>
      <c r="G226">
        <v>0</v>
      </c>
      <c r="H226" s="1">
        <v>41621</v>
      </c>
      <c r="I226">
        <v>9</v>
      </c>
      <c r="J226">
        <v>125</v>
      </c>
      <c r="K226">
        <v>6</v>
      </c>
      <c r="L226">
        <v>73</v>
      </c>
      <c r="M226">
        <v>8</v>
      </c>
      <c r="N226">
        <v>4</v>
      </c>
      <c r="O226">
        <v>19</v>
      </c>
      <c r="P226">
        <v>1</v>
      </c>
      <c r="Q226">
        <v>3</v>
      </c>
      <c r="R226">
        <v>1</v>
      </c>
      <c r="S226">
        <v>6</v>
      </c>
      <c r="T226">
        <v>4</v>
      </c>
      <c r="U226">
        <v>0</v>
      </c>
      <c r="V226">
        <v>0</v>
      </c>
      <c r="W226">
        <v>0</v>
      </c>
      <c r="X226">
        <v>0</v>
      </c>
      <c r="Y226">
        <v>0</v>
      </c>
      <c r="Z226">
        <v>0</v>
      </c>
      <c r="AA226">
        <v>0</v>
      </c>
      <c r="AB226" t="s">
        <v>30</v>
      </c>
    </row>
    <row r="227" spans="1:28" x14ac:dyDescent="0.3">
      <c r="A227">
        <v>10232</v>
      </c>
      <c r="B227" s="6">
        <v>1963</v>
      </c>
      <c r="C227" t="s">
        <v>37</v>
      </c>
      <c r="D227" t="s">
        <v>29</v>
      </c>
      <c r="E227" s="6">
        <v>48799</v>
      </c>
      <c r="F227">
        <v>0</v>
      </c>
      <c r="G227">
        <v>1</v>
      </c>
      <c r="H227" s="1">
        <v>41583</v>
      </c>
      <c r="I227">
        <v>9</v>
      </c>
      <c r="J227">
        <v>174</v>
      </c>
      <c r="K227">
        <v>18</v>
      </c>
      <c r="L227">
        <v>81</v>
      </c>
      <c r="M227">
        <v>28</v>
      </c>
      <c r="N227">
        <v>6</v>
      </c>
      <c r="O227">
        <v>24</v>
      </c>
      <c r="P227">
        <v>3</v>
      </c>
      <c r="Q227">
        <v>3</v>
      </c>
      <c r="R227">
        <v>2</v>
      </c>
      <c r="S227">
        <v>7</v>
      </c>
      <c r="T227">
        <v>3</v>
      </c>
      <c r="U227">
        <v>0</v>
      </c>
      <c r="V227">
        <v>0</v>
      </c>
      <c r="W227">
        <v>0</v>
      </c>
      <c r="X227">
        <v>0</v>
      </c>
      <c r="Y227">
        <v>0</v>
      </c>
      <c r="Z227">
        <v>0</v>
      </c>
      <c r="AA227">
        <v>0</v>
      </c>
      <c r="AB227" t="s">
        <v>30</v>
      </c>
    </row>
    <row r="228" spans="1:28" x14ac:dyDescent="0.3">
      <c r="A228">
        <v>5547</v>
      </c>
      <c r="B228" s="6">
        <v>1982</v>
      </c>
      <c r="C228" t="s">
        <v>37</v>
      </c>
      <c r="D228" t="s">
        <v>33</v>
      </c>
      <c r="E228" s="6">
        <v>84169</v>
      </c>
      <c r="F228">
        <v>0</v>
      </c>
      <c r="G228">
        <v>0</v>
      </c>
      <c r="H228" s="1">
        <v>41493</v>
      </c>
      <c r="I228">
        <v>9</v>
      </c>
      <c r="J228">
        <v>1478</v>
      </c>
      <c r="K228">
        <v>19</v>
      </c>
      <c r="L228">
        <v>403</v>
      </c>
      <c r="M228">
        <v>0</v>
      </c>
      <c r="N228">
        <v>19</v>
      </c>
      <c r="O228">
        <v>0</v>
      </c>
      <c r="P228">
        <v>1</v>
      </c>
      <c r="Q228">
        <v>7</v>
      </c>
      <c r="R228">
        <v>6</v>
      </c>
      <c r="S228">
        <v>6</v>
      </c>
      <c r="T228">
        <v>3</v>
      </c>
      <c r="U228">
        <v>0</v>
      </c>
      <c r="V228">
        <v>1</v>
      </c>
      <c r="W228">
        <v>1</v>
      </c>
      <c r="X228">
        <v>0</v>
      </c>
      <c r="Y228">
        <v>0</v>
      </c>
      <c r="Z228">
        <v>1</v>
      </c>
      <c r="AA228">
        <v>0</v>
      </c>
      <c r="AB228" t="s">
        <v>30</v>
      </c>
    </row>
    <row r="229" spans="1:28" x14ac:dyDescent="0.3">
      <c r="A229">
        <v>8362</v>
      </c>
      <c r="B229" s="6">
        <v>1982</v>
      </c>
      <c r="C229" t="s">
        <v>37</v>
      </c>
      <c r="D229" t="s">
        <v>33</v>
      </c>
      <c r="E229" s="6">
        <v>84169</v>
      </c>
      <c r="F229">
        <v>0</v>
      </c>
      <c r="G229">
        <v>0</v>
      </c>
      <c r="H229" s="1">
        <v>41493</v>
      </c>
      <c r="I229">
        <v>9</v>
      </c>
      <c r="J229">
        <v>1478</v>
      </c>
      <c r="K229">
        <v>19</v>
      </c>
      <c r="L229">
        <v>403</v>
      </c>
      <c r="M229">
        <v>0</v>
      </c>
      <c r="N229">
        <v>19</v>
      </c>
      <c r="O229">
        <v>0</v>
      </c>
      <c r="P229">
        <v>1</v>
      </c>
      <c r="Q229">
        <v>7</v>
      </c>
      <c r="R229">
        <v>6</v>
      </c>
      <c r="S229">
        <v>6</v>
      </c>
      <c r="T229">
        <v>3</v>
      </c>
      <c r="U229">
        <v>0</v>
      </c>
      <c r="V229">
        <v>1</v>
      </c>
      <c r="W229">
        <v>1</v>
      </c>
      <c r="X229">
        <v>0</v>
      </c>
      <c r="Y229">
        <v>0</v>
      </c>
      <c r="Z229">
        <v>1</v>
      </c>
      <c r="AA229">
        <v>0</v>
      </c>
      <c r="AB229" t="s">
        <v>43</v>
      </c>
    </row>
    <row r="230" spans="1:28" x14ac:dyDescent="0.3">
      <c r="A230">
        <v>3524</v>
      </c>
      <c r="B230" s="6">
        <v>1971</v>
      </c>
      <c r="C230" t="s">
        <v>41</v>
      </c>
      <c r="D230" t="s">
        <v>31</v>
      </c>
      <c r="E230" s="6">
        <v>39763</v>
      </c>
      <c r="F230">
        <v>1</v>
      </c>
      <c r="G230">
        <v>0</v>
      </c>
      <c r="H230" s="1">
        <v>41490</v>
      </c>
      <c r="I230">
        <v>9</v>
      </c>
      <c r="J230">
        <v>80</v>
      </c>
      <c r="K230">
        <v>1</v>
      </c>
      <c r="L230">
        <v>60</v>
      </c>
      <c r="M230">
        <v>4</v>
      </c>
      <c r="N230">
        <v>6</v>
      </c>
      <c r="O230">
        <v>16</v>
      </c>
      <c r="P230">
        <v>2</v>
      </c>
      <c r="Q230">
        <v>5</v>
      </c>
      <c r="R230">
        <v>1</v>
      </c>
      <c r="S230">
        <v>2</v>
      </c>
      <c r="T230">
        <v>9</v>
      </c>
      <c r="U230">
        <v>0</v>
      </c>
      <c r="V230">
        <v>0</v>
      </c>
      <c r="W230">
        <v>0</v>
      </c>
      <c r="X230">
        <v>0</v>
      </c>
      <c r="Y230">
        <v>0</v>
      </c>
      <c r="Z230">
        <v>1</v>
      </c>
      <c r="AA230">
        <v>0</v>
      </c>
      <c r="AB230" t="s">
        <v>30</v>
      </c>
    </row>
    <row r="231" spans="1:28" x14ac:dyDescent="0.3">
      <c r="A231">
        <v>10095</v>
      </c>
      <c r="B231" s="6">
        <v>1975</v>
      </c>
      <c r="C231" t="s">
        <v>37</v>
      </c>
      <c r="D231" t="s">
        <v>29</v>
      </c>
      <c r="E231" s="6">
        <v>74165</v>
      </c>
      <c r="F231">
        <v>0</v>
      </c>
      <c r="G231">
        <v>0</v>
      </c>
      <c r="H231" s="1">
        <v>41395</v>
      </c>
      <c r="I231">
        <v>9</v>
      </c>
      <c r="J231">
        <v>1001</v>
      </c>
      <c r="K231">
        <v>12</v>
      </c>
      <c r="L231">
        <v>240</v>
      </c>
      <c r="M231">
        <v>16</v>
      </c>
      <c r="N231">
        <v>12</v>
      </c>
      <c r="O231">
        <v>12</v>
      </c>
      <c r="P231">
        <v>1</v>
      </c>
      <c r="Q231">
        <v>5</v>
      </c>
      <c r="R231">
        <v>4</v>
      </c>
      <c r="S231">
        <v>10</v>
      </c>
      <c r="T231">
        <v>2</v>
      </c>
      <c r="U231">
        <v>0</v>
      </c>
      <c r="V231">
        <v>0</v>
      </c>
      <c r="W231">
        <v>0</v>
      </c>
      <c r="X231">
        <v>0</v>
      </c>
      <c r="Y231">
        <v>0</v>
      </c>
      <c r="Z231">
        <v>0</v>
      </c>
      <c r="AA231">
        <v>0</v>
      </c>
      <c r="AB231" t="s">
        <v>32</v>
      </c>
    </row>
    <row r="232" spans="1:28" x14ac:dyDescent="0.3">
      <c r="A232">
        <v>8897</v>
      </c>
      <c r="B232" s="6">
        <v>1965</v>
      </c>
      <c r="C232" t="s">
        <v>28</v>
      </c>
      <c r="D232" t="s">
        <v>31</v>
      </c>
      <c r="E232" s="6">
        <v>42720</v>
      </c>
      <c r="F232">
        <v>1</v>
      </c>
      <c r="G232">
        <v>1</v>
      </c>
      <c r="H232" s="1">
        <v>41388</v>
      </c>
      <c r="I232">
        <v>9</v>
      </c>
      <c r="J232">
        <v>392</v>
      </c>
      <c r="K232">
        <v>5</v>
      </c>
      <c r="L232">
        <v>91</v>
      </c>
      <c r="M232">
        <v>28</v>
      </c>
      <c r="N232">
        <v>26</v>
      </c>
      <c r="O232">
        <v>112</v>
      </c>
      <c r="P232">
        <v>8</v>
      </c>
      <c r="Q232">
        <v>7</v>
      </c>
      <c r="R232">
        <v>3</v>
      </c>
      <c r="S232">
        <v>7</v>
      </c>
      <c r="T232">
        <v>8</v>
      </c>
      <c r="U232">
        <v>0</v>
      </c>
      <c r="V232">
        <v>0</v>
      </c>
      <c r="W232">
        <v>0</v>
      </c>
      <c r="X232">
        <v>0</v>
      </c>
      <c r="Y232">
        <v>0</v>
      </c>
      <c r="Z232">
        <v>1</v>
      </c>
      <c r="AA232">
        <v>0</v>
      </c>
      <c r="AB232" t="s">
        <v>39</v>
      </c>
    </row>
    <row r="233" spans="1:28" x14ac:dyDescent="0.3">
      <c r="A233">
        <v>466</v>
      </c>
      <c r="B233" s="6">
        <v>1944</v>
      </c>
      <c r="C233" t="s">
        <v>28</v>
      </c>
      <c r="D233" t="s">
        <v>33</v>
      </c>
      <c r="E233" s="6">
        <v>65275</v>
      </c>
      <c r="F233">
        <v>0</v>
      </c>
      <c r="G233">
        <v>0</v>
      </c>
      <c r="H233" s="1">
        <v>41367</v>
      </c>
      <c r="I233">
        <v>9</v>
      </c>
      <c r="J233">
        <v>388</v>
      </c>
      <c r="K233">
        <v>14</v>
      </c>
      <c r="L233">
        <v>218</v>
      </c>
      <c r="M233">
        <v>91</v>
      </c>
      <c r="N233">
        <v>14</v>
      </c>
      <c r="O233">
        <v>21</v>
      </c>
      <c r="P233">
        <v>1</v>
      </c>
      <c r="Q233">
        <v>4</v>
      </c>
      <c r="R233">
        <v>3</v>
      </c>
      <c r="S233">
        <v>13</v>
      </c>
      <c r="T233">
        <v>2</v>
      </c>
      <c r="U233">
        <v>0</v>
      </c>
      <c r="V233">
        <v>0</v>
      </c>
      <c r="W233">
        <v>0</v>
      </c>
      <c r="X233">
        <v>0</v>
      </c>
      <c r="Y233">
        <v>0</v>
      </c>
      <c r="Z233">
        <v>0</v>
      </c>
      <c r="AA233">
        <v>0</v>
      </c>
      <c r="AB233" t="s">
        <v>30</v>
      </c>
    </row>
    <row r="234" spans="1:28" x14ac:dyDescent="0.3">
      <c r="A234">
        <v>11025</v>
      </c>
      <c r="B234" s="6">
        <v>1961</v>
      </c>
      <c r="C234" t="s">
        <v>28</v>
      </c>
      <c r="D234" t="s">
        <v>33</v>
      </c>
      <c r="E234" s="6">
        <v>36443</v>
      </c>
      <c r="F234">
        <v>1</v>
      </c>
      <c r="G234">
        <v>1</v>
      </c>
      <c r="H234" s="1">
        <v>41308</v>
      </c>
      <c r="I234">
        <v>9</v>
      </c>
      <c r="J234">
        <v>65</v>
      </c>
      <c r="K234">
        <v>0</v>
      </c>
      <c r="L234">
        <v>46</v>
      </c>
      <c r="M234">
        <v>4</v>
      </c>
      <c r="N234">
        <v>3</v>
      </c>
      <c r="O234">
        <v>20</v>
      </c>
      <c r="P234">
        <v>4</v>
      </c>
      <c r="Q234">
        <v>3</v>
      </c>
      <c r="R234">
        <v>1</v>
      </c>
      <c r="S234">
        <v>3</v>
      </c>
      <c r="T234">
        <v>8</v>
      </c>
      <c r="U234">
        <v>0</v>
      </c>
      <c r="V234">
        <v>0</v>
      </c>
      <c r="W234">
        <v>0</v>
      </c>
      <c r="X234">
        <v>0</v>
      </c>
      <c r="Y234">
        <v>0</v>
      </c>
      <c r="Z234">
        <v>0</v>
      </c>
      <c r="AA234">
        <v>0</v>
      </c>
      <c r="AB234" t="s">
        <v>30</v>
      </c>
    </row>
    <row r="235" spans="1:28" x14ac:dyDescent="0.3">
      <c r="A235">
        <v>2387</v>
      </c>
      <c r="B235" s="6">
        <v>1952</v>
      </c>
      <c r="C235" t="s">
        <v>41</v>
      </c>
      <c r="D235" t="s">
        <v>35</v>
      </c>
      <c r="E235" s="6">
        <v>43776</v>
      </c>
      <c r="F235">
        <v>1</v>
      </c>
      <c r="G235">
        <v>1</v>
      </c>
      <c r="H235" s="1">
        <v>41308</v>
      </c>
      <c r="I235">
        <v>9</v>
      </c>
      <c r="J235">
        <v>177</v>
      </c>
      <c r="K235">
        <v>2</v>
      </c>
      <c r="L235">
        <v>71</v>
      </c>
      <c r="M235">
        <v>3</v>
      </c>
      <c r="N235">
        <v>2</v>
      </c>
      <c r="O235">
        <v>20</v>
      </c>
      <c r="P235">
        <v>6</v>
      </c>
      <c r="Q235">
        <v>5</v>
      </c>
      <c r="R235">
        <v>2</v>
      </c>
      <c r="S235">
        <v>4</v>
      </c>
      <c r="T235">
        <v>8</v>
      </c>
      <c r="U235">
        <v>0</v>
      </c>
      <c r="V235">
        <v>0</v>
      </c>
      <c r="W235">
        <v>0</v>
      </c>
      <c r="X235">
        <v>0</v>
      </c>
      <c r="Y235">
        <v>0</v>
      </c>
      <c r="Z235">
        <v>1</v>
      </c>
      <c r="AA235">
        <v>0</v>
      </c>
      <c r="AB235" t="s">
        <v>43</v>
      </c>
    </row>
    <row r="236" spans="1:28" x14ac:dyDescent="0.3">
      <c r="A236">
        <v>1618</v>
      </c>
      <c r="B236" s="6">
        <v>1965</v>
      </c>
      <c r="C236" t="s">
        <v>28</v>
      </c>
      <c r="D236" t="s">
        <v>35</v>
      </c>
      <c r="E236" s="6">
        <v>56046</v>
      </c>
      <c r="F236">
        <v>0</v>
      </c>
      <c r="G236">
        <v>0</v>
      </c>
      <c r="H236" s="1">
        <v>41276</v>
      </c>
      <c r="I236">
        <v>9</v>
      </c>
      <c r="J236">
        <v>577</v>
      </c>
      <c r="K236">
        <v>0</v>
      </c>
      <c r="L236">
        <v>64</v>
      </c>
      <c r="M236">
        <v>0</v>
      </c>
      <c r="N236">
        <v>0</v>
      </c>
      <c r="O236">
        <v>51</v>
      </c>
      <c r="P236">
        <v>2</v>
      </c>
      <c r="Q236">
        <v>10</v>
      </c>
      <c r="R236">
        <v>1</v>
      </c>
      <c r="S236">
        <v>8</v>
      </c>
      <c r="T236">
        <v>8</v>
      </c>
      <c r="U236">
        <v>1</v>
      </c>
      <c r="V236">
        <v>0</v>
      </c>
      <c r="W236">
        <v>0</v>
      </c>
      <c r="X236">
        <v>0</v>
      </c>
      <c r="Y236">
        <v>0</v>
      </c>
      <c r="Z236">
        <v>1</v>
      </c>
      <c r="AA236">
        <v>0</v>
      </c>
      <c r="AB236" t="s">
        <v>39</v>
      </c>
    </row>
    <row r="237" spans="1:28" x14ac:dyDescent="0.3">
      <c r="A237">
        <v>25</v>
      </c>
      <c r="B237" s="6">
        <v>1958</v>
      </c>
      <c r="C237" t="s">
        <v>28</v>
      </c>
      <c r="D237" t="s">
        <v>33</v>
      </c>
      <c r="E237" s="6">
        <v>65148</v>
      </c>
      <c r="F237">
        <v>0</v>
      </c>
      <c r="G237">
        <v>1</v>
      </c>
      <c r="H237" s="1">
        <v>41229</v>
      </c>
      <c r="I237">
        <v>9</v>
      </c>
      <c r="J237">
        <v>460</v>
      </c>
      <c r="K237">
        <v>35</v>
      </c>
      <c r="L237">
        <v>422</v>
      </c>
      <c r="M237">
        <v>33</v>
      </c>
      <c r="N237">
        <v>12</v>
      </c>
      <c r="O237">
        <v>153</v>
      </c>
      <c r="P237">
        <v>2</v>
      </c>
      <c r="Q237">
        <v>6</v>
      </c>
      <c r="R237">
        <v>6</v>
      </c>
      <c r="S237">
        <v>7</v>
      </c>
      <c r="T237">
        <v>4</v>
      </c>
      <c r="U237">
        <v>0</v>
      </c>
      <c r="V237">
        <v>0</v>
      </c>
      <c r="W237">
        <v>0</v>
      </c>
      <c r="X237">
        <v>0</v>
      </c>
      <c r="Y237">
        <v>0</v>
      </c>
      <c r="Z237">
        <v>0</v>
      </c>
      <c r="AA237">
        <v>0</v>
      </c>
      <c r="AB237" t="s">
        <v>32</v>
      </c>
    </row>
    <row r="238" spans="1:28" x14ac:dyDescent="0.3">
      <c r="A238">
        <v>3277</v>
      </c>
      <c r="B238" s="6">
        <v>1955</v>
      </c>
      <c r="C238" t="s">
        <v>28</v>
      </c>
      <c r="D238" t="s">
        <v>29</v>
      </c>
      <c r="E238" s="6">
        <v>49431</v>
      </c>
      <c r="F238">
        <v>0</v>
      </c>
      <c r="G238">
        <v>1</v>
      </c>
      <c r="H238" s="1">
        <v>41124</v>
      </c>
      <c r="I238">
        <v>9</v>
      </c>
      <c r="J238">
        <v>219</v>
      </c>
      <c r="K238">
        <v>3</v>
      </c>
      <c r="L238">
        <v>100</v>
      </c>
      <c r="M238">
        <v>26</v>
      </c>
      <c r="N238">
        <v>0</v>
      </c>
      <c r="O238">
        <v>17</v>
      </c>
      <c r="P238">
        <v>2</v>
      </c>
      <c r="Q238">
        <v>7</v>
      </c>
      <c r="R238">
        <v>1</v>
      </c>
      <c r="S238">
        <v>5</v>
      </c>
      <c r="T238">
        <v>8</v>
      </c>
      <c r="U238">
        <v>0</v>
      </c>
      <c r="V238">
        <v>0</v>
      </c>
      <c r="W238">
        <v>0</v>
      </c>
      <c r="X238">
        <v>0</v>
      </c>
      <c r="Y238">
        <v>0</v>
      </c>
      <c r="Z238">
        <v>0</v>
      </c>
      <c r="AA238">
        <v>0</v>
      </c>
      <c r="AB238" t="s">
        <v>30</v>
      </c>
    </row>
    <row r="239" spans="1:28" x14ac:dyDescent="0.3">
      <c r="A239">
        <v>8566</v>
      </c>
      <c r="B239" s="6">
        <v>1961</v>
      </c>
      <c r="C239" t="s">
        <v>37</v>
      </c>
      <c r="D239" t="s">
        <v>35</v>
      </c>
      <c r="E239" s="6">
        <v>32583</v>
      </c>
      <c r="F239">
        <v>1</v>
      </c>
      <c r="G239">
        <v>1</v>
      </c>
      <c r="H239" s="1">
        <v>41805</v>
      </c>
      <c r="I239">
        <v>10</v>
      </c>
      <c r="J239">
        <v>5</v>
      </c>
      <c r="K239">
        <v>0</v>
      </c>
      <c r="L239">
        <v>3</v>
      </c>
      <c r="M239">
        <v>0</v>
      </c>
      <c r="N239">
        <v>0</v>
      </c>
      <c r="O239">
        <v>1</v>
      </c>
      <c r="P239">
        <v>1</v>
      </c>
      <c r="Q239">
        <v>1</v>
      </c>
      <c r="R239">
        <v>0</v>
      </c>
      <c r="S239">
        <v>2</v>
      </c>
      <c r="T239">
        <v>7</v>
      </c>
      <c r="U239">
        <v>0</v>
      </c>
      <c r="V239">
        <v>0</v>
      </c>
      <c r="W239">
        <v>0</v>
      </c>
      <c r="X239">
        <v>0</v>
      </c>
      <c r="Y239">
        <v>0</v>
      </c>
      <c r="Z239">
        <v>0</v>
      </c>
      <c r="AA239">
        <v>0</v>
      </c>
      <c r="AB239" t="s">
        <v>30</v>
      </c>
    </row>
    <row r="240" spans="1:28" x14ac:dyDescent="0.3">
      <c r="A240">
        <v>2634</v>
      </c>
      <c r="B240" s="6">
        <v>1979</v>
      </c>
      <c r="C240" t="s">
        <v>41</v>
      </c>
      <c r="D240" t="s">
        <v>31</v>
      </c>
      <c r="E240" s="6">
        <v>16653</v>
      </c>
      <c r="F240">
        <v>1</v>
      </c>
      <c r="G240">
        <v>0</v>
      </c>
      <c r="H240" s="1">
        <v>41747</v>
      </c>
      <c r="I240">
        <v>10</v>
      </c>
      <c r="J240">
        <v>5</v>
      </c>
      <c r="K240">
        <v>7</v>
      </c>
      <c r="L240">
        <v>31</v>
      </c>
      <c r="M240">
        <v>15</v>
      </c>
      <c r="N240">
        <v>4</v>
      </c>
      <c r="O240">
        <v>7</v>
      </c>
      <c r="P240">
        <v>3</v>
      </c>
      <c r="Q240">
        <v>2</v>
      </c>
      <c r="R240">
        <v>1</v>
      </c>
      <c r="S240">
        <v>3</v>
      </c>
      <c r="T240">
        <v>6</v>
      </c>
      <c r="U240">
        <v>0</v>
      </c>
      <c r="V240">
        <v>0</v>
      </c>
      <c r="W240">
        <v>0</v>
      </c>
      <c r="X240">
        <v>0</v>
      </c>
      <c r="Y240">
        <v>0</v>
      </c>
      <c r="Z240">
        <v>1</v>
      </c>
      <c r="AA240">
        <v>0</v>
      </c>
      <c r="AB240" t="s">
        <v>30</v>
      </c>
    </row>
    <row r="241" spans="1:28" x14ac:dyDescent="0.3">
      <c r="A241">
        <v>8036</v>
      </c>
      <c r="B241" s="6">
        <v>1971</v>
      </c>
      <c r="C241" t="s">
        <v>38</v>
      </c>
      <c r="D241" t="s">
        <v>35</v>
      </c>
      <c r="E241" s="6">
        <v>26850</v>
      </c>
      <c r="F241">
        <v>1</v>
      </c>
      <c r="G241">
        <v>1</v>
      </c>
      <c r="H241" s="1">
        <v>41747</v>
      </c>
      <c r="I241">
        <v>10</v>
      </c>
      <c r="J241">
        <v>31</v>
      </c>
      <c r="K241">
        <v>1</v>
      </c>
      <c r="L241">
        <v>13</v>
      </c>
      <c r="M241">
        <v>7</v>
      </c>
      <c r="N241">
        <v>2</v>
      </c>
      <c r="O241">
        <v>9</v>
      </c>
      <c r="P241">
        <v>4</v>
      </c>
      <c r="Q241">
        <v>2</v>
      </c>
      <c r="R241">
        <v>1</v>
      </c>
      <c r="S241">
        <v>4</v>
      </c>
      <c r="T241">
        <v>4</v>
      </c>
      <c r="U241">
        <v>0</v>
      </c>
      <c r="V241">
        <v>0</v>
      </c>
      <c r="W241">
        <v>0</v>
      </c>
      <c r="X241">
        <v>0</v>
      </c>
      <c r="Y241">
        <v>0</v>
      </c>
      <c r="Z241">
        <v>0</v>
      </c>
      <c r="AA241">
        <v>0</v>
      </c>
      <c r="AB241" t="s">
        <v>30</v>
      </c>
    </row>
    <row r="242" spans="1:28" x14ac:dyDescent="0.3">
      <c r="A242">
        <v>8159</v>
      </c>
      <c r="B242" s="6">
        <v>1968</v>
      </c>
      <c r="C242" t="s">
        <v>28</v>
      </c>
      <c r="D242" t="s">
        <v>33</v>
      </c>
      <c r="E242" s="6">
        <v>51287</v>
      </c>
      <c r="F242">
        <v>1</v>
      </c>
      <c r="G242">
        <v>1</v>
      </c>
      <c r="H242" s="1">
        <v>41730</v>
      </c>
      <c r="I242">
        <v>10</v>
      </c>
      <c r="J242">
        <v>117</v>
      </c>
      <c r="K242">
        <v>0</v>
      </c>
      <c r="L242">
        <v>22</v>
      </c>
      <c r="M242">
        <v>13</v>
      </c>
      <c r="N242">
        <v>0</v>
      </c>
      <c r="O242">
        <v>30</v>
      </c>
      <c r="P242">
        <v>3</v>
      </c>
      <c r="Q242">
        <v>4</v>
      </c>
      <c r="R242">
        <v>1</v>
      </c>
      <c r="S242">
        <v>3</v>
      </c>
      <c r="T242">
        <v>7</v>
      </c>
      <c r="U242">
        <v>0</v>
      </c>
      <c r="V242">
        <v>0</v>
      </c>
      <c r="W242">
        <v>0</v>
      </c>
      <c r="X242">
        <v>0</v>
      </c>
      <c r="Y242">
        <v>0</v>
      </c>
      <c r="Z242">
        <v>0</v>
      </c>
      <c r="AA242">
        <v>0</v>
      </c>
      <c r="AB242" t="s">
        <v>30</v>
      </c>
    </row>
    <row r="243" spans="1:28" x14ac:dyDescent="0.3">
      <c r="A243">
        <v>7628</v>
      </c>
      <c r="B243" s="6">
        <v>1973</v>
      </c>
      <c r="C243" t="s">
        <v>38</v>
      </c>
      <c r="D243" t="s">
        <v>33</v>
      </c>
      <c r="E243" s="6">
        <v>43050</v>
      </c>
      <c r="F243">
        <v>1</v>
      </c>
      <c r="G243">
        <v>0</v>
      </c>
      <c r="H243" s="1">
        <v>41716</v>
      </c>
      <c r="I243">
        <v>10</v>
      </c>
      <c r="J243">
        <v>30</v>
      </c>
      <c r="K243">
        <v>5</v>
      </c>
      <c r="L243">
        <v>24</v>
      </c>
      <c r="M243">
        <v>6</v>
      </c>
      <c r="N243">
        <v>3</v>
      </c>
      <c r="O243">
        <v>8</v>
      </c>
      <c r="P243">
        <v>2</v>
      </c>
      <c r="Q243">
        <v>2</v>
      </c>
      <c r="R243">
        <v>0</v>
      </c>
      <c r="S243">
        <v>4</v>
      </c>
      <c r="T243">
        <v>5</v>
      </c>
      <c r="U243">
        <v>0</v>
      </c>
      <c r="V243">
        <v>0</v>
      </c>
      <c r="W243">
        <v>0</v>
      </c>
      <c r="X243">
        <v>0</v>
      </c>
      <c r="Y243">
        <v>0</v>
      </c>
      <c r="Z243">
        <v>0</v>
      </c>
      <c r="AA243">
        <v>0</v>
      </c>
      <c r="AB243" t="s">
        <v>30</v>
      </c>
    </row>
    <row r="244" spans="1:28" x14ac:dyDescent="0.3">
      <c r="A244">
        <v>9597</v>
      </c>
      <c r="B244" s="6">
        <v>1969</v>
      </c>
      <c r="C244" t="s">
        <v>28</v>
      </c>
      <c r="D244" t="s">
        <v>33</v>
      </c>
      <c r="E244" s="6">
        <v>73448</v>
      </c>
      <c r="F244">
        <v>0</v>
      </c>
      <c r="G244">
        <v>0</v>
      </c>
      <c r="H244" s="1">
        <v>41680</v>
      </c>
      <c r="I244">
        <v>10</v>
      </c>
      <c r="J244">
        <v>236</v>
      </c>
      <c r="K244">
        <v>106</v>
      </c>
      <c r="L244">
        <v>189</v>
      </c>
      <c r="M244">
        <v>23</v>
      </c>
      <c r="N244">
        <v>41</v>
      </c>
      <c r="O244">
        <v>130</v>
      </c>
      <c r="P244">
        <v>1</v>
      </c>
      <c r="Q244">
        <v>7</v>
      </c>
      <c r="R244">
        <v>2</v>
      </c>
      <c r="S244">
        <v>9</v>
      </c>
      <c r="T244">
        <v>4</v>
      </c>
      <c r="U244">
        <v>0</v>
      </c>
      <c r="V244">
        <v>0</v>
      </c>
      <c r="W244">
        <v>0</v>
      </c>
      <c r="X244">
        <v>0</v>
      </c>
      <c r="Y244">
        <v>0</v>
      </c>
      <c r="Z244">
        <v>0</v>
      </c>
      <c r="AA244">
        <v>0</v>
      </c>
      <c r="AB244" t="s">
        <v>32</v>
      </c>
    </row>
    <row r="245" spans="1:28" x14ac:dyDescent="0.3">
      <c r="A245">
        <v>1384</v>
      </c>
      <c r="B245" s="6">
        <v>1992</v>
      </c>
      <c r="C245" t="s">
        <v>44</v>
      </c>
      <c r="D245" t="s">
        <v>33</v>
      </c>
      <c r="E245" s="6">
        <v>17256</v>
      </c>
      <c r="F245">
        <v>1</v>
      </c>
      <c r="G245">
        <v>0</v>
      </c>
      <c r="H245" s="1">
        <v>41601</v>
      </c>
      <c r="I245">
        <v>10</v>
      </c>
      <c r="J245">
        <v>6</v>
      </c>
      <c r="K245">
        <v>4</v>
      </c>
      <c r="L245">
        <v>14</v>
      </c>
      <c r="M245">
        <v>8</v>
      </c>
      <c r="N245">
        <v>8</v>
      </c>
      <c r="O245">
        <v>22</v>
      </c>
      <c r="P245">
        <v>2</v>
      </c>
      <c r="Q245">
        <v>2</v>
      </c>
      <c r="R245">
        <v>1</v>
      </c>
      <c r="S245">
        <v>2</v>
      </c>
      <c r="T245">
        <v>8</v>
      </c>
      <c r="U245">
        <v>1</v>
      </c>
      <c r="V245">
        <v>0</v>
      </c>
      <c r="W245">
        <v>0</v>
      </c>
      <c r="X245">
        <v>0</v>
      </c>
      <c r="Y245">
        <v>0</v>
      </c>
      <c r="Z245">
        <v>0</v>
      </c>
      <c r="AA245">
        <v>0</v>
      </c>
      <c r="AB245" t="s">
        <v>34</v>
      </c>
    </row>
    <row r="246" spans="1:28" x14ac:dyDescent="0.3">
      <c r="A246">
        <v>10150</v>
      </c>
      <c r="B246" s="6">
        <v>1961</v>
      </c>
      <c r="C246" t="s">
        <v>28</v>
      </c>
      <c r="D246" t="s">
        <v>31</v>
      </c>
      <c r="E246" s="6">
        <v>86429</v>
      </c>
      <c r="F246">
        <v>0</v>
      </c>
      <c r="G246">
        <v>0</v>
      </c>
      <c r="H246" s="1">
        <v>41599</v>
      </c>
      <c r="I246">
        <v>10</v>
      </c>
      <c r="J246">
        <v>464</v>
      </c>
      <c r="K246">
        <v>28</v>
      </c>
      <c r="L246">
        <v>873</v>
      </c>
      <c r="M246">
        <v>29</v>
      </c>
      <c r="N246">
        <v>18</v>
      </c>
      <c r="O246">
        <v>37</v>
      </c>
      <c r="P246">
        <v>0</v>
      </c>
      <c r="Q246">
        <v>7</v>
      </c>
      <c r="R246">
        <v>4</v>
      </c>
      <c r="S246">
        <v>7</v>
      </c>
      <c r="T246">
        <v>2</v>
      </c>
      <c r="U246">
        <v>0</v>
      </c>
      <c r="V246">
        <v>0</v>
      </c>
      <c r="W246">
        <v>0</v>
      </c>
      <c r="X246">
        <v>1</v>
      </c>
      <c r="Y246">
        <v>0</v>
      </c>
      <c r="Z246">
        <v>1</v>
      </c>
      <c r="AA246">
        <v>0</v>
      </c>
      <c r="AB246" t="s">
        <v>43</v>
      </c>
    </row>
    <row r="247" spans="1:28" x14ac:dyDescent="0.3">
      <c r="A247">
        <v>3885</v>
      </c>
      <c r="B247" s="6">
        <v>1983</v>
      </c>
      <c r="C247" t="s">
        <v>37</v>
      </c>
      <c r="D247" t="s">
        <v>33</v>
      </c>
      <c r="E247" s="6">
        <v>33569</v>
      </c>
      <c r="F247">
        <v>1</v>
      </c>
      <c r="G247">
        <v>0</v>
      </c>
      <c r="H247" s="1">
        <v>41563</v>
      </c>
      <c r="I247">
        <v>10</v>
      </c>
      <c r="J247">
        <v>16</v>
      </c>
      <c r="K247">
        <v>2</v>
      </c>
      <c r="L247">
        <v>18</v>
      </c>
      <c r="M247">
        <v>3</v>
      </c>
      <c r="N247">
        <v>0</v>
      </c>
      <c r="O247">
        <v>24</v>
      </c>
      <c r="P247">
        <v>1</v>
      </c>
      <c r="Q247">
        <v>1</v>
      </c>
      <c r="R247">
        <v>1</v>
      </c>
      <c r="S247">
        <v>2</v>
      </c>
      <c r="T247">
        <v>8</v>
      </c>
      <c r="U247">
        <v>1</v>
      </c>
      <c r="V247">
        <v>0</v>
      </c>
      <c r="W247">
        <v>0</v>
      </c>
      <c r="X247">
        <v>0</v>
      </c>
      <c r="Y247">
        <v>0</v>
      </c>
      <c r="Z247">
        <v>1</v>
      </c>
      <c r="AA247">
        <v>0</v>
      </c>
      <c r="AB247" t="s">
        <v>30</v>
      </c>
    </row>
    <row r="248" spans="1:28" x14ac:dyDescent="0.3">
      <c r="A248">
        <v>11003</v>
      </c>
      <c r="B248" s="6">
        <v>1980</v>
      </c>
      <c r="C248" t="s">
        <v>38</v>
      </c>
      <c r="D248" t="s">
        <v>35</v>
      </c>
      <c r="E248" s="6">
        <v>25130</v>
      </c>
      <c r="F248">
        <v>1</v>
      </c>
      <c r="G248">
        <v>0</v>
      </c>
      <c r="H248" s="1">
        <v>41549</v>
      </c>
      <c r="I248">
        <v>10</v>
      </c>
      <c r="J248">
        <v>2</v>
      </c>
      <c r="K248">
        <v>5</v>
      </c>
      <c r="L248">
        <v>7</v>
      </c>
      <c r="M248">
        <v>0</v>
      </c>
      <c r="N248">
        <v>18</v>
      </c>
      <c r="O248">
        <v>18</v>
      </c>
      <c r="P248">
        <v>2</v>
      </c>
      <c r="Q248">
        <v>2</v>
      </c>
      <c r="R248">
        <v>0</v>
      </c>
      <c r="S248">
        <v>3</v>
      </c>
      <c r="T248">
        <v>7</v>
      </c>
      <c r="U248">
        <v>0</v>
      </c>
      <c r="V248">
        <v>0</v>
      </c>
      <c r="W248">
        <v>0</v>
      </c>
      <c r="X248">
        <v>0</v>
      </c>
      <c r="Y248">
        <v>0</v>
      </c>
      <c r="Z248">
        <v>0</v>
      </c>
      <c r="AA248">
        <v>0</v>
      </c>
      <c r="AB248" t="s">
        <v>32</v>
      </c>
    </row>
    <row r="249" spans="1:28" x14ac:dyDescent="0.3">
      <c r="A249">
        <v>8026</v>
      </c>
      <c r="B249" s="6">
        <v>1952</v>
      </c>
      <c r="C249" t="s">
        <v>28</v>
      </c>
      <c r="D249" t="s">
        <v>33</v>
      </c>
      <c r="E249" s="6">
        <v>62998</v>
      </c>
      <c r="F249">
        <v>0</v>
      </c>
      <c r="G249">
        <v>1</v>
      </c>
      <c r="H249" s="1">
        <v>41547</v>
      </c>
      <c r="I249">
        <v>10</v>
      </c>
      <c r="J249">
        <v>120</v>
      </c>
      <c r="K249">
        <v>58</v>
      </c>
      <c r="L249">
        <v>73</v>
      </c>
      <c r="M249">
        <v>65</v>
      </c>
      <c r="N249">
        <v>89</v>
      </c>
      <c r="O249">
        <v>58</v>
      </c>
      <c r="P249">
        <v>5</v>
      </c>
      <c r="Q249">
        <v>5</v>
      </c>
      <c r="R249">
        <v>4</v>
      </c>
      <c r="S249">
        <v>5</v>
      </c>
      <c r="T249">
        <v>5</v>
      </c>
      <c r="U249">
        <v>0</v>
      </c>
      <c r="V249">
        <v>0</v>
      </c>
      <c r="W249">
        <v>0</v>
      </c>
      <c r="X249">
        <v>0</v>
      </c>
      <c r="Y249">
        <v>0</v>
      </c>
      <c r="Z249">
        <v>0</v>
      </c>
      <c r="AA249">
        <v>0</v>
      </c>
      <c r="AB249" t="s">
        <v>32</v>
      </c>
    </row>
    <row r="250" spans="1:28" x14ac:dyDescent="0.3">
      <c r="A250">
        <v>577</v>
      </c>
      <c r="B250" s="6">
        <v>1976</v>
      </c>
      <c r="C250" t="s">
        <v>38</v>
      </c>
      <c r="D250" t="s">
        <v>35</v>
      </c>
      <c r="E250" s="6">
        <v>26907</v>
      </c>
      <c r="F250">
        <v>1</v>
      </c>
      <c r="G250">
        <v>1</v>
      </c>
      <c r="H250" s="1">
        <v>41506</v>
      </c>
      <c r="I250">
        <v>10</v>
      </c>
      <c r="J250">
        <v>9</v>
      </c>
      <c r="K250">
        <v>1</v>
      </c>
      <c r="L250">
        <v>7</v>
      </c>
      <c r="M250">
        <v>0</v>
      </c>
      <c r="N250">
        <v>3</v>
      </c>
      <c r="O250">
        <v>2</v>
      </c>
      <c r="P250">
        <v>2</v>
      </c>
      <c r="Q250">
        <v>1</v>
      </c>
      <c r="R250">
        <v>0</v>
      </c>
      <c r="S250">
        <v>3</v>
      </c>
      <c r="T250">
        <v>7</v>
      </c>
      <c r="U250">
        <v>0</v>
      </c>
      <c r="V250">
        <v>0</v>
      </c>
      <c r="W250">
        <v>0</v>
      </c>
      <c r="X250">
        <v>0</v>
      </c>
      <c r="Y250">
        <v>0</v>
      </c>
      <c r="Z250">
        <v>0</v>
      </c>
      <c r="AA250">
        <v>0</v>
      </c>
      <c r="AB250" t="s">
        <v>30</v>
      </c>
    </row>
    <row r="251" spans="1:28" x14ac:dyDescent="0.3">
      <c r="A251">
        <v>8702</v>
      </c>
      <c r="B251" s="6">
        <v>1976</v>
      </c>
      <c r="C251" t="s">
        <v>38</v>
      </c>
      <c r="D251" t="s">
        <v>35</v>
      </c>
      <c r="E251" s="6">
        <v>26907</v>
      </c>
      <c r="F251">
        <v>1</v>
      </c>
      <c r="G251">
        <v>1</v>
      </c>
      <c r="H251" s="1">
        <v>41506</v>
      </c>
      <c r="I251">
        <v>10</v>
      </c>
      <c r="J251">
        <v>9</v>
      </c>
      <c r="K251">
        <v>1</v>
      </c>
      <c r="L251">
        <v>7</v>
      </c>
      <c r="M251">
        <v>0</v>
      </c>
      <c r="N251">
        <v>3</v>
      </c>
      <c r="O251">
        <v>2</v>
      </c>
      <c r="P251">
        <v>2</v>
      </c>
      <c r="Q251">
        <v>1</v>
      </c>
      <c r="R251">
        <v>0</v>
      </c>
      <c r="S251">
        <v>3</v>
      </c>
      <c r="T251">
        <v>7</v>
      </c>
      <c r="U251">
        <v>0</v>
      </c>
      <c r="V251">
        <v>0</v>
      </c>
      <c r="W251">
        <v>0</v>
      </c>
      <c r="X251">
        <v>0</v>
      </c>
      <c r="Y251">
        <v>0</v>
      </c>
      <c r="Z251">
        <v>0</v>
      </c>
      <c r="AA251">
        <v>0</v>
      </c>
      <c r="AB251" t="s">
        <v>36</v>
      </c>
    </row>
    <row r="252" spans="1:28" x14ac:dyDescent="0.3">
      <c r="A252">
        <v>5429</v>
      </c>
      <c r="B252" s="6">
        <v>1948</v>
      </c>
      <c r="C252" t="s">
        <v>37</v>
      </c>
      <c r="D252" t="s">
        <v>33</v>
      </c>
      <c r="E252" s="6">
        <v>45579</v>
      </c>
      <c r="F252">
        <v>0</v>
      </c>
      <c r="G252">
        <v>1</v>
      </c>
      <c r="H252" s="1">
        <v>41506</v>
      </c>
      <c r="I252">
        <v>10</v>
      </c>
      <c r="J252">
        <v>145</v>
      </c>
      <c r="K252">
        <v>1</v>
      </c>
      <c r="L252">
        <v>33</v>
      </c>
      <c r="M252">
        <v>2</v>
      </c>
      <c r="N252">
        <v>1</v>
      </c>
      <c r="O252">
        <v>1</v>
      </c>
      <c r="P252">
        <v>1</v>
      </c>
      <c r="Q252">
        <v>4</v>
      </c>
      <c r="R252">
        <v>1</v>
      </c>
      <c r="S252">
        <v>4</v>
      </c>
      <c r="T252">
        <v>6</v>
      </c>
      <c r="U252">
        <v>0</v>
      </c>
      <c r="V252">
        <v>0</v>
      </c>
      <c r="W252">
        <v>0</v>
      </c>
      <c r="X252">
        <v>0</v>
      </c>
      <c r="Y252">
        <v>0</v>
      </c>
      <c r="Z252">
        <v>0</v>
      </c>
      <c r="AA252">
        <v>0</v>
      </c>
      <c r="AB252" t="s">
        <v>30</v>
      </c>
    </row>
    <row r="253" spans="1:28" x14ac:dyDescent="0.3">
      <c r="A253">
        <v>977</v>
      </c>
      <c r="B253" s="6">
        <v>1957</v>
      </c>
      <c r="C253" t="s">
        <v>28</v>
      </c>
      <c r="D253" t="s">
        <v>35</v>
      </c>
      <c r="E253" s="6">
        <v>47320</v>
      </c>
      <c r="F253">
        <v>0</v>
      </c>
      <c r="G253">
        <v>1</v>
      </c>
      <c r="H253" s="1">
        <v>41487</v>
      </c>
      <c r="I253">
        <v>10</v>
      </c>
      <c r="J253">
        <v>200</v>
      </c>
      <c r="K253">
        <v>19</v>
      </c>
      <c r="L253">
        <v>111</v>
      </c>
      <c r="M253">
        <v>50</v>
      </c>
      <c r="N253">
        <v>15</v>
      </c>
      <c r="O253">
        <v>19</v>
      </c>
      <c r="P253">
        <v>6</v>
      </c>
      <c r="Q253">
        <v>5</v>
      </c>
      <c r="R253">
        <v>1</v>
      </c>
      <c r="S253">
        <v>8</v>
      </c>
      <c r="T253">
        <v>6</v>
      </c>
      <c r="U253">
        <v>0</v>
      </c>
      <c r="V253">
        <v>0</v>
      </c>
      <c r="W253">
        <v>0</v>
      </c>
      <c r="X253">
        <v>0</v>
      </c>
      <c r="Y253">
        <v>0</v>
      </c>
      <c r="Z253">
        <v>0</v>
      </c>
      <c r="AA253">
        <v>0</v>
      </c>
      <c r="AB253" t="s">
        <v>32</v>
      </c>
    </row>
    <row r="254" spans="1:28" x14ac:dyDescent="0.3">
      <c r="A254">
        <v>2793</v>
      </c>
      <c r="B254" s="6">
        <v>1976</v>
      </c>
      <c r="C254" t="s">
        <v>37</v>
      </c>
      <c r="D254" t="s">
        <v>29</v>
      </c>
      <c r="E254" s="6">
        <v>70179</v>
      </c>
      <c r="F254">
        <v>0</v>
      </c>
      <c r="G254">
        <v>1</v>
      </c>
      <c r="H254" s="1">
        <v>41476</v>
      </c>
      <c r="I254">
        <v>10</v>
      </c>
      <c r="J254">
        <v>532</v>
      </c>
      <c r="K254">
        <v>88</v>
      </c>
      <c r="L254">
        <v>168</v>
      </c>
      <c r="M254">
        <v>69</v>
      </c>
      <c r="N254">
        <v>44</v>
      </c>
      <c r="O254">
        <v>133</v>
      </c>
      <c r="P254">
        <v>3</v>
      </c>
      <c r="Q254">
        <v>7</v>
      </c>
      <c r="R254">
        <v>3</v>
      </c>
      <c r="S254">
        <v>13</v>
      </c>
      <c r="T254">
        <v>5</v>
      </c>
      <c r="U254">
        <v>0</v>
      </c>
      <c r="V254">
        <v>0</v>
      </c>
      <c r="W254">
        <v>0</v>
      </c>
      <c r="X254">
        <v>0</v>
      </c>
      <c r="Y254">
        <v>0</v>
      </c>
      <c r="Z254">
        <v>0</v>
      </c>
      <c r="AA254">
        <v>0</v>
      </c>
      <c r="AB254" t="s">
        <v>43</v>
      </c>
    </row>
    <row r="255" spans="1:28" x14ac:dyDescent="0.3">
      <c r="A255">
        <v>1071</v>
      </c>
      <c r="B255" s="6">
        <v>1976</v>
      </c>
      <c r="C255" t="s">
        <v>37</v>
      </c>
      <c r="D255" t="s">
        <v>29</v>
      </c>
      <c r="E255" s="6">
        <v>70179</v>
      </c>
      <c r="F255">
        <v>0</v>
      </c>
      <c r="G255">
        <v>1</v>
      </c>
      <c r="H255" s="1">
        <v>41476</v>
      </c>
      <c r="I255">
        <v>10</v>
      </c>
      <c r="J255">
        <v>532</v>
      </c>
      <c r="K255">
        <v>88</v>
      </c>
      <c r="L255">
        <v>168</v>
      </c>
      <c r="M255">
        <v>69</v>
      </c>
      <c r="N255">
        <v>44</v>
      </c>
      <c r="O255">
        <v>133</v>
      </c>
      <c r="P255">
        <v>3</v>
      </c>
      <c r="Q255">
        <v>7</v>
      </c>
      <c r="R255">
        <v>3</v>
      </c>
      <c r="S255">
        <v>13</v>
      </c>
      <c r="T255">
        <v>5</v>
      </c>
      <c r="U255">
        <v>0</v>
      </c>
      <c r="V255">
        <v>0</v>
      </c>
      <c r="W255">
        <v>0</v>
      </c>
      <c r="X255">
        <v>0</v>
      </c>
      <c r="Y255">
        <v>0</v>
      </c>
      <c r="Z255">
        <v>0</v>
      </c>
      <c r="AA255">
        <v>0</v>
      </c>
      <c r="AB255" t="s">
        <v>34</v>
      </c>
    </row>
    <row r="256" spans="1:28" x14ac:dyDescent="0.3">
      <c r="A256">
        <v>5074</v>
      </c>
      <c r="B256" s="6">
        <v>1986</v>
      </c>
      <c r="C256" t="s">
        <v>41</v>
      </c>
      <c r="D256" t="s">
        <v>33</v>
      </c>
      <c r="E256" s="6">
        <v>28072</v>
      </c>
      <c r="F256">
        <v>1</v>
      </c>
      <c r="G256">
        <v>0</v>
      </c>
      <c r="H256" s="1">
        <v>41463</v>
      </c>
      <c r="I256">
        <v>10</v>
      </c>
      <c r="J256">
        <v>30</v>
      </c>
      <c r="K256">
        <v>0</v>
      </c>
      <c r="L256">
        <v>10</v>
      </c>
      <c r="M256">
        <v>2</v>
      </c>
      <c r="N256">
        <v>0</v>
      </c>
      <c r="O256">
        <v>5</v>
      </c>
      <c r="P256">
        <v>1</v>
      </c>
      <c r="Q256">
        <v>1</v>
      </c>
      <c r="R256">
        <v>0</v>
      </c>
      <c r="S256">
        <v>3</v>
      </c>
      <c r="T256">
        <v>7</v>
      </c>
      <c r="U256">
        <v>0</v>
      </c>
      <c r="V256">
        <v>0</v>
      </c>
      <c r="W256">
        <v>0</v>
      </c>
      <c r="X256">
        <v>0</v>
      </c>
      <c r="Y256">
        <v>0</v>
      </c>
      <c r="Z256">
        <v>0</v>
      </c>
      <c r="AA256">
        <v>0</v>
      </c>
      <c r="AB256" t="s">
        <v>32</v>
      </c>
    </row>
    <row r="257" spans="1:28" x14ac:dyDescent="0.3">
      <c r="A257">
        <v>2632</v>
      </c>
      <c r="B257" s="6">
        <v>1954</v>
      </c>
      <c r="C257" t="s">
        <v>28</v>
      </c>
      <c r="D257" t="s">
        <v>33</v>
      </c>
      <c r="E257" s="6">
        <v>50501</v>
      </c>
      <c r="F257">
        <v>1</v>
      </c>
      <c r="G257">
        <v>1</v>
      </c>
      <c r="H257" s="1">
        <v>41443</v>
      </c>
      <c r="I257">
        <v>10</v>
      </c>
      <c r="J257">
        <v>297</v>
      </c>
      <c r="K257">
        <v>0</v>
      </c>
      <c r="L257">
        <v>38</v>
      </c>
      <c r="M257">
        <v>13</v>
      </c>
      <c r="N257">
        <v>0</v>
      </c>
      <c r="O257">
        <v>152</v>
      </c>
      <c r="P257">
        <v>7</v>
      </c>
      <c r="Q257">
        <v>5</v>
      </c>
      <c r="R257">
        <v>4</v>
      </c>
      <c r="S257">
        <v>4</v>
      </c>
      <c r="T257">
        <v>6</v>
      </c>
      <c r="U257">
        <v>1</v>
      </c>
      <c r="V257">
        <v>0</v>
      </c>
      <c r="W257">
        <v>0</v>
      </c>
      <c r="X257">
        <v>0</v>
      </c>
      <c r="Y257">
        <v>0</v>
      </c>
      <c r="Z257">
        <v>1</v>
      </c>
      <c r="AA257">
        <v>0</v>
      </c>
      <c r="AB257" t="s">
        <v>40</v>
      </c>
    </row>
    <row r="258" spans="1:28" x14ac:dyDescent="0.3">
      <c r="A258">
        <v>6404</v>
      </c>
      <c r="B258" s="6">
        <v>1969</v>
      </c>
      <c r="C258" t="s">
        <v>28</v>
      </c>
      <c r="D258" t="s">
        <v>35</v>
      </c>
      <c r="E258" s="6">
        <v>58917</v>
      </c>
      <c r="F258">
        <v>1</v>
      </c>
      <c r="G258">
        <v>2</v>
      </c>
      <c r="H258" s="1">
        <v>41357</v>
      </c>
      <c r="I258">
        <v>10</v>
      </c>
      <c r="J258">
        <v>151</v>
      </c>
      <c r="K258">
        <v>7</v>
      </c>
      <c r="L258">
        <v>89</v>
      </c>
      <c r="M258">
        <v>0</v>
      </c>
      <c r="N258">
        <v>7</v>
      </c>
      <c r="O258">
        <v>28</v>
      </c>
      <c r="P258">
        <v>5</v>
      </c>
      <c r="Q258">
        <v>4</v>
      </c>
      <c r="R258">
        <v>1</v>
      </c>
      <c r="S258">
        <v>6</v>
      </c>
      <c r="T258">
        <v>5</v>
      </c>
      <c r="U258">
        <v>0</v>
      </c>
      <c r="V258">
        <v>0</v>
      </c>
      <c r="W258">
        <v>0</v>
      </c>
      <c r="X258">
        <v>0</v>
      </c>
      <c r="Y258">
        <v>0</v>
      </c>
      <c r="Z258">
        <v>0</v>
      </c>
      <c r="AA258">
        <v>0</v>
      </c>
      <c r="AB258" t="s">
        <v>43</v>
      </c>
    </row>
    <row r="259" spans="1:28" x14ac:dyDescent="0.3">
      <c r="A259">
        <v>10240</v>
      </c>
      <c r="B259" s="6">
        <v>1949</v>
      </c>
      <c r="C259" t="s">
        <v>28</v>
      </c>
      <c r="D259" t="s">
        <v>35</v>
      </c>
      <c r="E259" s="6">
        <v>69372</v>
      </c>
      <c r="F259">
        <v>0</v>
      </c>
      <c r="G259">
        <v>0</v>
      </c>
      <c r="H259" s="1">
        <v>41324</v>
      </c>
      <c r="I259">
        <v>10</v>
      </c>
      <c r="J259">
        <v>997</v>
      </c>
      <c r="K259">
        <v>26</v>
      </c>
      <c r="L259">
        <v>269</v>
      </c>
      <c r="M259">
        <v>34</v>
      </c>
      <c r="N259">
        <v>13</v>
      </c>
      <c r="O259">
        <v>42</v>
      </c>
      <c r="P259">
        <v>1</v>
      </c>
      <c r="Q259">
        <v>10</v>
      </c>
      <c r="R259">
        <v>4</v>
      </c>
      <c r="S259">
        <v>6</v>
      </c>
      <c r="T259">
        <v>4</v>
      </c>
      <c r="U259">
        <v>0</v>
      </c>
      <c r="V259">
        <v>1</v>
      </c>
      <c r="W259">
        <v>1</v>
      </c>
      <c r="X259">
        <v>0</v>
      </c>
      <c r="Y259">
        <v>0</v>
      </c>
      <c r="Z259">
        <v>1</v>
      </c>
      <c r="AA259">
        <v>0</v>
      </c>
      <c r="AB259" t="s">
        <v>32</v>
      </c>
    </row>
    <row r="260" spans="1:28" x14ac:dyDescent="0.3">
      <c r="A260">
        <v>2521</v>
      </c>
      <c r="B260" s="6">
        <v>1971</v>
      </c>
      <c r="C260" t="s">
        <v>41</v>
      </c>
      <c r="D260" t="s">
        <v>33</v>
      </c>
      <c r="E260" s="6">
        <v>35178</v>
      </c>
      <c r="F260">
        <v>1</v>
      </c>
      <c r="G260">
        <v>0</v>
      </c>
      <c r="H260" s="1">
        <v>41284</v>
      </c>
      <c r="I260">
        <v>10</v>
      </c>
      <c r="J260">
        <v>23</v>
      </c>
      <c r="K260">
        <v>1</v>
      </c>
      <c r="L260">
        <v>13</v>
      </c>
      <c r="M260">
        <v>2</v>
      </c>
      <c r="N260">
        <v>2</v>
      </c>
      <c r="O260">
        <v>18</v>
      </c>
      <c r="P260">
        <v>1</v>
      </c>
      <c r="Q260">
        <v>1</v>
      </c>
      <c r="R260">
        <v>1</v>
      </c>
      <c r="S260">
        <v>2</v>
      </c>
      <c r="T260">
        <v>7</v>
      </c>
      <c r="U260">
        <v>1</v>
      </c>
      <c r="V260">
        <v>0</v>
      </c>
      <c r="W260">
        <v>0</v>
      </c>
      <c r="X260">
        <v>0</v>
      </c>
      <c r="Y260">
        <v>0</v>
      </c>
      <c r="Z260">
        <v>1</v>
      </c>
      <c r="AA260">
        <v>0</v>
      </c>
      <c r="AB260" t="s">
        <v>30</v>
      </c>
    </row>
    <row r="261" spans="1:28" x14ac:dyDescent="0.3">
      <c r="A261">
        <v>4301</v>
      </c>
      <c r="B261" s="6">
        <v>1971</v>
      </c>
      <c r="C261" t="s">
        <v>41</v>
      </c>
      <c r="D261" t="s">
        <v>33</v>
      </c>
      <c r="E261" s="6">
        <v>35178</v>
      </c>
      <c r="F261">
        <v>1</v>
      </c>
      <c r="G261">
        <v>0</v>
      </c>
      <c r="H261" s="1">
        <v>41284</v>
      </c>
      <c r="I261">
        <v>10</v>
      </c>
      <c r="J261">
        <v>23</v>
      </c>
      <c r="K261">
        <v>1</v>
      </c>
      <c r="L261">
        <v>13</v>
      </c>
      <c r="M261">
        <v>2</v>
      </c>
      <c r="N261">
        <v>2</v>
      </c>
      <c r="O261">
        <v>18</v>
      </c>
      <c r="P261">
        <v>1</v>
      </c>
      <c r="Q261">
        <v>1</v>
      </c>
      <c r="R261">
        <v>1</v>
      </c>
      <c r="S261">
        <v>2</v>
      </c>
      <c r="T261">
        <v>7</v>
      </c>
      <c r="U261">
        <v>1</v>
      </c>
      <c r="V261">
        <v>0</v>
      </c>
      <c r="W261">
        <v>0</v>
      </c>
      <c r="X261">
        <v>0</v>
      </c>
      <c r="Y261">
        <v>0</v>
      </c>
      <c r="Z261">
        <v>1</v>
      </c>
      <c r="AA261">
        <v>0</v>
      </c>
      <c r="AB261" t="s">
        <v>36</v>
      </c>
    </row>
    <row r="262" spans="1:28" x14ac:dyDescent="0.3">
      <c r="A262">
        <v>7381</v>
      </c>
      <c r="B262" s="6">
        <v>1968</v>
      </c>
      <c r="C262" t="s">
        <v>28</v>
      </c>
      <c r="D262" t="s">
        <v>29</v>
      </c>
      <c r="E262" s="6">
        <v>75693</v>
      </c>
      <c r="F262">
        <v>0</v>
      </c>
      <c r="G262">
        <v>0</v>
      </c>
      <c r="H262" s="1">
        <v>41249</v>
      </c>
      <c r="I262">
        <v>10</v>
      </c>
      <c r="J262">
        <v>797</v>
      </c>
      <c r="K262">
        <v>153</v>
      </c>
      <c r="L262">
        <v>293</v>
      </c>
      <c r="M262">
        <v>72</v>
      </c>
      <c r="N262">
        <v>97</v>
      </c>
      <c r="O262">
        <v>30</v>
      </c>
      <c r="P262">
        <v>1</v>
      </c>
      <c r="Q262">
        <v>11</v>
      </c>
      <c r="R262">
        <v>4</v>
      </c>
      <c r="S262">
        <v>6</v>
      </c>
      <c r="T262">
        <v>4</v>
      </c>
      <c r="U262">
        <v>0</v>
      </c>
      <c r="V262">
        <v>1</v>
      </c>
      <c r="W262">
        <v>1</v>
      </c>
      <c r="X262">
        <v>1</v>
      </c>
      <c r="Y262">
        <v>0</v>
      </c>
      <c r="Z262">
        <v>1</v>
      </c>
      <c r="AA262">
        <v>0</v>
      </c>
      <c r="AB262" t="s">
        <v>30</v>
      </c>
    </row>
    <row r="263" spans="1:28" x14ac:dyDescent="0.3">
      <c r="A263">
        <v>2407</v>
      </c>
      <c r="B263" s="6">
        <v>1982</v>
      </c>
      <c r="C263" t="s">
        <v>28</v>
      </c>
      <c r="D263" t="s">
        <v>33</v>
      </c>
      <c r="E263" s="6">
        <v>69109</v>
      </c>
      <c r="F263">
        <v>0</v>
      </c>
      <c r="G263">
        <v>0</v>
      </c>
      <c r="H263" s="1">
        <v>41222</v>
      </c>
      <c r="I263">
        <v>10</v>
      </c>
      <c r="J263">
        <v>823</v>
      </c>
      <c r="K263">
        <v>25</v>
      </c>
      <c r="L263">
        <v>459</v>
      </c>
      <c r="M263">
        <v>124</v>
      </c>
      <c r="N263">
        <v>29</v>
      </c>
      <c r="O263">
        <v>95</v>
      </c>
      <c r="P263">
        <v>1</v>
      </c>
      <c r="Q263">
        <v>6</v>
      </c>
      <c r="R263">
        <v>6</v>
      </c>
      <c r="S263">
        <v>7</v>
      </c>
      <c r="T263">
        <v>4</v>
      </c>
      <c r="U263">
        <v>0</v>
      </c>
      <c r="V263">
        <v>0</v>
      </c>
      <c r="W263">
        <v>1</v>
      </c>
      <c r="X263">
        <v>0</v>
      </c>
      <c r="Y263">
        <v>0</v>
      </c>
      <c r="Z263">
        <v>1</v>
      </c>
      <c r="AA263">
        <v>0</v>
      </c>
      <c r="AB263" t="s">
        <v>34</v>
      </c>
    </row>
    <row r="264" spans="1:28" x14ac:dyDescent="0.3">
      <c r="A264">
        <v>9064</v>
      </c>
      <c r="B264" s="6">
        <v>1982</v>
      </c>
      <c r="C264" t="s">
        <v>28</v>
      </c>
      <c r="D264" t="s">
        <v>33</v>
      </c>
      <c r="E264" s="6">
        <v>69109</v>
      </c>
      <c r="F264">
        <v>0</v>
      </c>
      <c r="G264">
        <v>0</v>
      </c>
      <c r="H264" s="1">
        <v>41222</v>
      </c>
      <c r="I264">
        <v>10</v>
      </c>
      <c r="J264">
        <v>823</v>
      </c>
      <c r="K264">
        <v>25</v>
      </c>
      <c r="L264">
        <v>459</v>
      </c>
      <c r="M264">
        <v>124</v>
      </c>
      <c r="N264">
        <v>29</v>
      </c>
      <c r="O264">
        <v>95</v>
      </c>
      <c r="P264">
        <v>1</v>
      </c>
      <c r="Q264">
        <v>6</v>
      </c>
      <c r="R264">
        <v>6</v>
      </c>
      <c r="S264">
        <v>7</v>
      </c>
      <c r="T264">
        <v>4</v>
      </c>
      <c r="U264">
        <v>0</v>
      </c>
      <c r="V264">
        <v>0</v>
      </c>
      <c r="W264">
        <v>1</v>
      </c>
      <c r="X264">
        <v>0</v>
      </c>
      <c r="Y264">
        <v>0</v>
      </c>
      <c r="Z264">
        <v>1</v>
      </c>
      <c r="AA264">
        <v>0</v>
      </c>
      <c r="AB264" t="s">
        <v>30</v>
      </c>
    </row>
    <row r="265" spans="1:28" x14ac:dyDescent="0.3">
      <c r="A265">
        <v>5067</v>
      </c>
      <c r="B265" s="6">
        <v>1994</v>
      </c>
      <c r="C265" t="s">
        <v>28</v>
      </c>
      <c r="D265" t="s">
        <v>35</v>
      </c>
      <c r="E265" s="6">
        <v>80134</v>
      </c>
      <c r="F265">
        <v>0</v>
      </c>
      <c r="G265">
        <v>0</v>
      </c>
      <c r="H265" s="1">
        <v>41684</v>
      </c>
      <c r="I265">
        <v>11</v>
      </c>
      <c r="J265">
        <v>966</v>
      </c>
      <c r="K265">
        <v>26</v>
      </c>
      <c r="L265">
        <v>282</v>
      </c>
      <c r="M265">
        <v>52</v>
      </c>
      <c r="N265">
        <v>26</v>
      </c>
      <c r="O265">
        <v>26</v>
      </c>
      <c r="P265">
        <v>1</v>
      </c>
      <c r="Q265">
        <v>2</v>
      </c>
      <c r="R265">
        <v>7</v>
      </c>
      <c r="S265">
        <v>11</v>
      </c>
      <c r="T265">
        <v>5</v>
      </c>
      <c r="U265">
        <v>0</v>
      </c>
      <c r="V265">
        <v>1</v>
      </c>
      <c r="W265">
        <v>1</v>
      </c>
      <c r="X265">
        <v>1</v>
      </c>
      <c r="Y265">
        <v>1</v>
      </c>
      <c r="Z265">
        <v>0</v>
      </c>
      <c r="AA265">
        <v>0</v>
      </c>
      <c r="AB265" t="s">
        <v>30</v>
      </c>
    </row>
    <row r="266" spans="1:28" x14ac:dyDescent="0.3">
      <c r="A266">
        <v>10281</v>
      </c>
      <c r="B266" s="6">
        <v>1970</v>
      </c>
      <c r="C266" t="s">
        <v>28</v>
      </c>
      <c r="D266" t="s">
        <v>29</v>
      </c>
      <c r="E266" s="6">
        <v>64713</v>
      </c>
      <c r="F266">
        <v>1</v>
      </c>
      <c r="G266">
        <v>0</v>
      </c>
      <c r="H266" s="1">
        <v>41677</v>
      </c>
      <c r="I266">
        <v>11</v>
      </c>
      <c r="J266">
        <v>180</v>
      </c>
      <c r="K266">
        <v>60</v>
      </c>
      <c r="L266">
        <v>241</v>
      </c>
      <c r="M266">
        <v>13</v>
      </c>
      <c r="N266">
        <v>54</v>
      </c>
      <c r="O266">
        <v>54</v>
      </c>
      <c r="P266">
        <v>2</v>
      </c>
      <c r="Q266">
        <v>5</v>
      </c>
      <c r="R266">
        <v>5</v>
      </c>
      <c r="S266">
        <v>7</v>
      </c>
      <c r="T266">
        <v>4</v>
      </c>
      <c r="U266">
        <v>0</v>
      </c>
      <c r="V266">
        <v>0</v>
      </c>
      <c r="W266">
        <v>0</v>
      </c>
      <c r="X266">
        <v>0</v>
      </c>
      <c r="Y266">
        <v>0</v>
      </c>
      <c r="Z266">
        <v>1</v>
      </c>
      <c r="AA266">
        <v>0</v>
      </c>
      <c r="AB266" t="s">
        <v>36</v>
      </c>
    </row>
    <row r="267" spans="1:28" x14ac:dyDescent="0.3">
      <c r="A267">
        <v>11191</v>
      </c>
      <c r="B267" s="6">
        <v>1986</v>
      </c>
      <c r="C267" t="s">
        <v>28</v>
      </c>
      <c r="D267" t="s">
        <v>29</v>
      </c>
      <c r="E267" s="6">
        <v>41411</v>
      </c>
      <c r="F267">
        <v>0</v>
      </c>
      <c r="G267">
        <v>0</v>
      </c>
      <c r="H267" s="1">
        <v>41615</v>
      </c>
      <c r="I267">
        <v>11</v>
      </c>
      <c r="J267">
        <v>37</v>
      </c>
      <c r="K267">
        <v>32</v>
      </c>
      <c r="L267">
        <v>38</v>
      </c>
      <c r="M267">
        <v>11</v>
      </c>
      <c r="N267">
        <v>3</v>
      </c>
      <c r="O267">
        <v>18</v>
      </c>
      <c r="P267">
        <v>1</v>
      </c>
      <c r="Q267">
        <v>2</v>
      </c>
      <c r="R267">
        <v>1</v>
      </c>
      <c r="S267">
        <v>4</v>
      </c>
      <c r="T267">
        <v>6</v>
      </c>
      <c r="U267">
        <v>0</v>
      </c>
      <c r="V267">
        <v>0</v>
      </c>
      <c r="W267">
        <v>0</v>
      </c>
      <c r="X267">
        <v>0</v>
      </c>
      <c r="Y267">
        <v>0</v>
      </c>
      <c r="Z267">
        <v>0</v>
      </c>
      <c r="AA267">
        <v>0</v>
      </c>
      <c r="AB267" t="s">
        <v>30</v>
      </c>
    </row>
    <row r="268" spans="1:28" x14ac:dyDescent="0.3">
      <c r="A268">
        <v>1994</v>
      </c>
      <c r="B268" s="6">
        <v>1983</v>
      </c>
      <c r="C268" t="s">
        <v>28</v>
      </c>
      <c r="D268" t="s">
        <v>33</v>
      </c>
      <c r="E268" s="6">
        <v>52247.251353790612</v>
      </c>
      <c r="F268">
        <v>1</v>
      </c>
      <c r="G268">
        <v>0</v>
      </c>
      <c r="H268" s="1">
        <v>41593</v>
      </c>
      <c r="I268">
        <v>11</v>
      </c>
      <c r="J268">
        <v>5</v>
      </c>
      <c r="K268">
        <v>5</v>
      </c>
      <c r="L268">
        <v>6</v>
      </c>
      <c r="M268">
        <v>0</v>
      </c>
      <c r="N268">
        <v>2</v>
      </c>
      <c r="O268">
        <v>1</v>
      </c>
      <c r="P268">
        <v>1</v>
      </c>
      <c r="Q268">
        <v>1</v>
      </c>
      <c r="R268">
        <v>0</v>
      </c>
      <c r="S268">
        <v>2</v>
      </c>
      <c r="T268">
        <v>7</v>
      </c>
      <c r="U268">
        <v>0</v>
      </c>
      <c r="V268">
        <v>0</v>
      </c>
      <c r="W268">
        <v>0</v>
      </c>
      <c r="X268">
        <v>0</v>
      </c>
      <c r="Y268">
        <v>0</v>
      </c>
      <c r="Z268">
        <v>0</v>
      </c>
      <c r="AA268">
        <v>0</v>
      </c>
      <c r="AB268" t="s">
        <v>34</v>
      </c>
    </row>
    <row r="269" spans="1:28" x14ac:dyDescent="0.3">
      <c r="A269">
        <v>2552</v>
      </c>
      <c r="B269" s="6">
        <v>1955</v>
      </c>
      <c r="C269" t="s">
        <v>37</v>
      </c>
      <c r="D269" t="s">
        <v>31</v>
      </c>
      <c r="E269" s="6">
        <v>55521</v>
      </c>
      <c r="F269">
        <v>1</v>
      </c>
      <c r="G269">
        <v>2</v>
      </c>
      <c r="H269" s="1">
        <v>41569</v>
      </c>
      <c r="I269">
        <v>11</v>
      </c>
      <c r="J269">
        <v>416</v>
      </c>
      <c r="K269">
        <v>0</v>
      </c>
      <c r="L269">
        <v>26</v>
      </c>
      <c r="M269">
        <v>0</v>
      </c>
      <c r="N269">
        <v>0</v>
      </c>
      <c r="O269">
        <v>4</v>
      </c>
      <c r="P269">
        <v>9</v>
      </c>
      <c r="Q269">
        <v>6</v>
      </c>
      <c r="R269">
        <v>3</v>
      </c>
      <c r="S269">
        <v>6</v>
      </c>
      <c r="T269">
        <v>7</v>
      </c>
      <c r="U269">
        <v>0</v>
      </c>
      <c r="V269">
        <v>1</v>
      </c>
      <c r="W269">
        <v>0</v>
      </c>
      <c r="X269">
        <v>0</v>
      </c>
      <c r="Y269">
        <v>0</v>
      </c>
      <c r="Z269">
        <v>1</v>
      </c>
      <c r="AA269">
        <v>0</v>
      </c>
      <c r="AB269" t="s">
        <v>30</v>
      </c>
    </row>
    <row r="270" spans="1:28" x14ac:dyDescent="0.3">
      <c r="A270">
        <v>6720</v>
      </c>
      <c r="B270" s="6">
        <v>1968</v>
      </c>
      <c r="C270" t="s">
        <v>41</v>
      </c>
      <c r="D270" t="s">
        <v>35</v>
      </c>
      <c r="E270" s="6">
        <v>43795</v>
      </c>
      <c r="F270">
        <v>0</v>
      </c>
      <c r="G270">
        <v>1</v>
      </c>
      <c r="H270" s="1">
        <v>41563</v>
      </c>
      <c r="I270">
        <v>11</v>
      </c>
      <c r="J270">
        <v>314</v>
      </c>
      <c r="K270">
        <v>11</v>
      </c>
      <c r="L270">
        <v>53</v>
      </c>
      <c r="M270">
        <v>4</v>
      </c>
      <c r="N270">
        <v>3</v>
      </c>
      <c r="O270">
        <v>107</v>
      </c>
      <c r="P270">
        <v>3</v>
      </c>
      <c r="Q270">
        <v>7</v>
      </c>
      <c r="R270">
        <v>3</v>
      </c>
      <c r="S270">
        <v>4</v>
      </c>
      <c r="T270">
        <v>7</v>
      </c>
      <c r="U270">
        <v>0</v>
      </c>
      <c r="V270">
        <v>1</v>
      </c>
      <c r="W270">
        <v>0</v>
      </c>
      <c r="X270">
        <v>0</v>
      </c>
      <c r="Y270">
        <v>0</v>
      </c>
      <c r="Z270">
        <v>1</v>
      </c>
      <c r="AA270">
        <v>0</v>
      </c>
      <c r="AB270" t="s">
        <v>30</v>
      </c>
    </row>
    <row r="271" spans="1:28" x14ac:dyDescent="0.3">
      <c r="A271">
        <v>4557</v>
      </c>
      <c r="B271" s="6">
        <v>1970</v>
      </c>
      <c r="C271" t="s">
        <v>28</v>
      </c>
      <c r="D271" t="s">
        <v>35</v>
      </c>
      <c r="E271" s="6">
        <v>22070</v>
      </c>
      <c r="F271">
        <v>1</v>
      </c>
      <c r="G271">
        <v>0</v>
      </c>
      <c r="H271" s="1">
        <v>41551</v>
      </c>
      <c r="I271">
        <v>11</v>
      </c>
      <c r="J271">
        <v>10</v>
      </c>
      <c r="K271">
        <v>7</v>
      </c>
      <c r="L271">
        <v>19</v>
      </c>
      <c r="M271">
        <v>8</v>
      </c>
      <c r="N271">
        <v>2</v>
      </c>
      <c r="O271">
        <v>21</v>
      </c>
      <c r="P271">
        <v>2</v>
      </c>
      <c r="Q271">
        <v>2</v>
      </c>
      <c r="R271">
        <v>2</v>
      </c>
      <c r="S271">
        <v>2</v>
      </c>
      <c r="T271">
        <v>6</v>
      </c>
      <c r="U271">
        <v>0</v>
      </c>
      <c r="V271">
        <v>0</v>
      </c>
      <c r="W271">
        <v>0</v>
      </c>
      <c r="X271">
        <v>0</v>
      </c>
      <c r="Y271">
        <v>0</v>
      </c>
      <c r="Z271">
        <v>0</v>
      </c>
      <c r="AA271">
        <v>0</v>
      </c>
      <c r="AB271" t="s">
        <v>43</v>
      </c>
    </row>
    <row r="272" spans="1:28" x14ac:dyDescent="0.3">
      <c r="A272">
        <v>1183</v>
      </c>
      <c r="B272" s="6">
        <v>1949</v>
      </c>
      <c r="C272" t="s">
        <v>41</v>
      </c>
      <c r="D272" t="s">
        <v>33</v>
      </c>
      <c r="E272" s="6">
        <v>36408</v>
      </c>
      <c r="F272">
        <v>1</v>
      </c>
      <c r="G272">
        <v>1</v>
      </c>
      <c r="H272" s="1">
        <v>41538</v>
      </c>
      <c r="I272">
        <v>11</v>
      </c>
      <c r="J272">
        <v>9</v>
      </c>
      <c r="K272">
        <v>1</v>
      </c>
      <c r="L272">
        <v>4</v>
      </c>
      <c r="M272">
        <v>3</v>
      </c>
      <c r="N272">
        <v>2</v>
      </c>
      <c r="O272">
        <v>3</v>
      </c>
      <c r="P272">
        <v>1</v>
      </c>
      <c r="Q272">
        <v>1</v>
      </c>
      <c r="R272">
        <v>0</v>
      </c>
      <c r="S272">
        <v>2</v>
      </c>
      <c r="T272">
        <v>6</v>
      </c>
      <c r="U272">
        <v>0</v>
      </c>
      <c r="V272">
        <v>0</v>
      </c>
      <c r="W272">
        <v>0</v>
      </c>
      <c r="X272">
        <v>0</v>
      </c>
      <c r="Y272">
        <v>0</v>
      </c>
      <c r="Z272">
        <v>0</v>
      </c>
      <c r="AA272">
        <v>0</v>
      </c>
      <c r="AB272" t="s">
        <v>39</v>
      </c>
    </row>
    <row r="273" spans="1:28" x14ac:dyDescent="0.3">
      <c r="A273">
        <v>4186</v>
      </c>
      <c r="B273" s="6">
        <v>1950</v>
      </c>
      <c r="C273" t="s">
        <v>28</v>
      </c>
      <c r="D273" t="s">
        <v>35</v>
      </c>
      <c r="E273" s="6">
        <v>34026</v>
      </c>
      <c r="F273">
        <v>1</v>
      </c>
      <c r="G273">
        <v>1</v>
      </c>
      <c r="H273" s="1">
        <v>41491</v>
      </c>
      <c r="I273">
        <v>11</v>
      </c>
      <c r="J273">
        <v>18</v>
      </c>
      <c r="K273">
        <v>6</v>
      </c>
      <c r="L273">
        <v>15</v>
      </c>
      <c r="M273">
        <v>12</v>
      </c>
      <c r="N273">
        <v>8</v>
      </c>
      <c r="O273">
        <v>17</v>
      </c>
      <c r="P273">
        <v>3</v>
      </c>
      <c r="Q273">
        <v>2</v>
      </c>
      <c r="R273">
        <v>1</v>
      </c>
      <c r="S273">
        <v>3</v>
      </c>
      <c r="T273">
        <v>5</v>
      </c>
      <c r="U273">
        <v>0</v>
      </c>
      <c r="V273">
        <v>0</v>
      </c>
      <c r="W273">
        <v>0</v>
      </c>
      <c r="X273">
        <v>0</v>
      </c>
      <c r="Y273">
        <v>0</v>
      </c>
      <c r="Z273">
        <v>0</v>
      </c>
      <c r="AA273">
        <v>0</v>
      </c>
      <c r="AB273" t="s">
        <v>32</v>
      </c>
    </row>
    <row r="274" spans="1:28" x14ac:dyDescent="0.3">
      <c r="A274">
        <v>1419</v>
      </c>
      <c r="B274" s="6">
        <v>1950</v>
      </c>
      <c r="C274" t="s">
        <v>28</v>
      </c>
      <c r="D274" t="s">
        <v>35</v>
      </c>
      <c r="E274" s="6">
        <v>34026</v>
      </c>
      <c r="F274">
        <v>1</v>
      </c>
      <c r="G274">
        <v>1</v>
      </c>
      <c r="H274" s="1">
        <v>41491</v>
      </c>
      <c r="I274">
        <v>11</v>
      </c>
      <c r="J274">
        <v>18</v>
      </c>
      <c r="K274">
        <v>6</v>
      </c>
      <c r="L274">
        <v>15</v>
      </c>
      <c r="M274">
        <v>12</v>
      </c>
      <c r="N274">
        <v>8</v>
      </c>
      <c r="O274">
        <v>17</v>
      </c>
      <c r="P274">
        <v>3</v>
      </c>
      <c r="Q274">
        <v>2</v>
      </c>
      <c r="R274">
        <v>1</v>
      </c>
      <c r="S274">
        <v>3</v>
      </c>
      <c r="T274">
        <v>5</v>
      </c>
      <c r="U274">
        <v>0</v>
      </c>
      <c r="V274">
        <v>0</v>
      </c>
      <c r="W274">
        <v>0</v>
      </c>
      <c r="X274">
        <v>0</v>
      </c>
      <c r="Y274">
        <v>0</v>
      </c>
      <c r="Z274">
        <v>0</v>
      </c>
      <c r="AA274">
        <v>0</v>
      </c>
      <c r="AB274" t="s">
        <v>30</v>
      </c>
    </row>
    <row r="275" spans="1:28" x14ac:dyDescent="0.3">
      <c r="A275">
        <v>967</v>
      </c>
      <c r="B275" s="6">
        <v>1976</v>
      </c>
      <c r="C275" t="s">
        <v>28</v>
      </c>
      <c r="D275" t="s">
        <v>33</v>
      </c>
      <c r="E275" s="6">
        <v>46049</v>
      </c>
      <c r="F275">
        <v>1</v>
      </c>
      <c r="G275">
        <v>1</v>
      </c>
      <c r="H275" s="1">
        <v>41476</v>
      </c>
      <c r="I275">
        <v>11</v>
      </c>
      <c r="J275">
        <v>342</v>
      </c>
      <c r="K275">
        <v>9</v>
      </c>
      <c r="L275">
        <v>112</v>
      </c>
      <c r="M275">
        <v>19</v>
      </c>
      <c r="N275">
        <v>14</v>
      </c>
      <c r="O275">
        <v>19</v>
      </c>
      <c r="P275">
        <v>10</v>
      </c>
      <c r="Q275">
        <v>5</v>
      </c>
      <c r="R275">
        <v>2</v>
      </c>
      <c r="S275">
        <v>9</v>
      </c>
      <c r="T275">
        <v>7</v>
      </c>
      <c r="U275">
        <v>0</v>
      </c>
      <c r="V275">
        <v>0</v>
      </c>
      <c r="W275">
        <v>0</v>
      </c>
      <c r="X275">
        <v>0</v>
      </c>
      <c r="Y275">
        <v>0</v>
      </c>
      <c r="Z275">
        <v>1</v>
      </c>
      <c r="AA275">
        <v>0</v>
      </c>
      <c r="AB275" t="s">
        <v>30</v>
      </c>
    </row>
    <row r="276" spans="1:28" x14ac:dyDescent="0.3">
      <c r="A276">
        <v>1048</v>
      </c>
      <c r="B276" s="6">
        <v>1972</v>
      </c>
      <c r="C276" t="s">
        <v>41</v>
      </c>
      <c r="D276" t="s">
        <v>33</v>
      </c>
      <c r="E276" s="6">
        <v>35641</v>
      </c>
      <c r="F276">
        <v>1</v>
      </c>
      <c r="G276">
        <v>0</v>
      </c>
      <c r="H276" s="1">
        <v>41469</v>
      </c>
      <c r="I276">
        <v>11</v>
      </c>
      <c r="J276">
        <v>63</v>
      </c>
      <c r="K276">
        <v>3</v>
      </c>
      <c r="L276">
        <v>67</v>
      </c>
      <c r="M276">
        <v>8</v>
      </c>
      <c r="N276">
        <v>9</v>
      </c>
      <c r="O276">
        <v>28</v>
      </c>
      <c r="P276">
        <v>2</v>
      </c>
      <c r="Q276">
        <v>3</v>
      </c>
      <c r="R276">
        <v>1</v>
      </c>
      <c r="S276">
        <v>4</v>
      </c>
      <c r="T276">
        <v>7</v>
      </c>
      <c r="U276">
        <v>0</v>
      </c>
      <c r="V276">
        <v>0</v>
      </c>
      <c r="W276">
        <v>0</v>
      </c>
      <c r="X276">
        <v>0</v>
      </c>
      <c r="Y276">
        <v>0</v>
      </c>
      <c r="Z276">
        <v>1</v>
      </c>
      <c r="AA276">
        <v>0</v>
      </c>
      <c r="AB276" t="s">
        <v>43</v>
      </c>
    </row>
    <row r="277" spans="1:28" x14ac:dyDescent="0.3">
      <c r="A277">
        <v>9262</v>
      </c>
      <c r="B277" s="6">
        <v>1984</v>
      </c>
      <c r="C277" t="s">
        <v>38</v>
      </c>
      <c r="D277" t="s">
        <v>35</v>
      </c>
      <c r="E277" s="6">
        <v>32414</v>
      </c>
      <c r="F277">
        <v>0</v>
      </c>
      <c r="G277">
        <v>0</v>
      </c>
      <c r="H277" s="1">
        <v>41459</v>
      </c>
      <c r="I277">
        <v>11</v>
      </c>
      <c r="J277">
        <v>20</v>
      </c>
      <c r="K277">
        <v>6</v>
      </c>
      <c r="L277">
        <v>5</v>
      </c>
      <c r="M277">
        <v>0</v>
      </c>
      <c r="N277">
        <v>9</v>
      </c>
      <c r="O277">
        <v>12</v>
      </c>
      <c r="P277">
        <v>1</v>
      </c>
      <c r="Q277">
        <v>1</v>
      </c>
      <c r="R277">
        <v>0</v>
      </c>
      <c r="S277">
        <v>3</v>
      </c>
      <c r="T277">
        <v>7</v>
      </c>
      <c r="U277">
        <v>1</v>
      </c>
      <c r="V277">
        <v>0</v>
      </c>
      <c r="W277">
        <v>0</v>
      </c>
      <c r="X277">
        <v>0</v>
      </c>
      <c r="Y277">
        <v>0</v>
      </c>
      <c r="Z277">
        <v>0</v>
      </c>
      <c r="AA277">
        <v>0</v>
      </c>
      <c r="AB277" t="s">
        <v>43</v>
      </c>
    </row>
    <row r="278" spans="1:28" x14ac:dyDescent="0.3">
      <c r="A278">
        <v>3427</v>
      </c>
      <c r="B278" s="6">
        <v>1955</v>
      </c>
      <c r="C278" t="s">
        <v>37</v>
      </c>
      <c r="D278" t="s">
        <v>33</v>
      </c>
      <c r="E278" s="6">
        <v>59821</v>
      </c>
      <c r="F278">
        <v>0</v>
      </c>
      <c r="G278">
        <v>1</v>
      </c>
      <c r="H278" s="1">
        <v>41376</v>
      </c>
      <c r="I278">
        <v>11</v>
      </c>
      <c r="J278">
        <v>629</v>
      </c>
      <c r="K278">
        <v>0</v>
      </c>
      <c r="L278">
        <v>70</v>
      </c>
      <c r="M278">
        <v>0</v>
      </c>
      <c r="N278">
        <v>0</v>
      </c>
      <c r="O278">
        <v>35</v>
      </c>
      <c r="P278">
        <v>6</v>
      </c>
      <c r="Q278">
        <v>11</v>
      </c>
      <c r="R278">
        <v>2</v>
      </c>
      <c r="S278">
        <v>7</v>
      </c>
      <c r="T278">
        <v>8</v>
      </c>
      <c r="U278">
        <v>0</v>
      </c>
      <c r="V278">
        <v>0</v>
      </c>
      <c r="W278">
        <v>0</v>
      </c>
      <c r="X278">
        <v>0</v>
      </c>
      <c r="Y278">
        <v>0</v>
      </c>
      <c r="Z278">
        <v>0</v>
      </c>
      <c r="AA278">
        <v>0</v>
      </c>
      <c r="AB278" t="s">
        <v>43</v>
      </c>
    </row>
    <row r="279" spans="1:28" x14ac:dyDescent="0.3">
      <c r="A279">
        <v>5892</v>
      </c>
      <c r="B279" s="6">
        <v>1980</v>
      </c>
      <c r="C279" t="s">
        <v>28</v>
      </c>
      <c r="D279" t="s">
        <v>33</v>
      </c>
      <c r="E279" s="6">
        <v>34968</v>
      </c>
      <c r="F279">
        <v>1</v>
      </c>
      <c r="G279">
        <v>0</v>
      </c>
      <c r="H279" s="1">
        <v>41374</v>
      </c>
      <c r="I279">
        <v>11</v>
      </c>
      <c r="J279">
        <v>158</v>
      </c>
      <c r="K279">
        <v>6</v>
      </c>
      <c r="L279">
        <v>45</v>
      </c>
      <c r="M279">
        <v>8</v>
      </c>
      <c r="N279">
        <v>2</v>
      </c>
      <c r="O279">
        <v>2</v>
      </c>
      <c r="P279">
        <v>7</v>
      </c>
      <c r="Q279">
        <v>3</v>
      </c>
      <c r="R279">
        <v>2</v>
      </c>
      <c r="S279">
        <v>5</v>
      </c>
      <c r="T279">
        <v>7</v>
      </c>
      <c r="U279">
        <v>0</v>
      </c>
      <c r="V279">
        <v>0</v>
      </c>
      <c r="W279">
        <v>0</v>
      </c>
      <c r="X279">
        <v>0</v>
      </c>
      <c r="Y279">
        <v>0</v>
      </c>
      <c r="Z279">
        <v>0</v>
      </c>
      <c r="AA279">
        <v>0</v>
      </c>
      <c r="AB279" t="s">
        <v>43</v>
      </c>
    </row>
    <row r="280" spans="1:28" x14ac:dyDescent="0.3">
      <c r="A280">
        <v>8911</v>
      </c>
      <c r="B280" s="6">
        <v>1967</v>
      </c>
      <c r="C280" t="s">
        <v>37</v>
      </c>
      <c r="D280" t="s">
        <v>33</v>
      </c>
      <c r="E280" s="6">
        <v>56320</v>
      </c>
      <c r="F280">
        <v>0</v>
      </c>
      <c r="G280">
        <v>1</v>
      </c>
      <c r="H280" s="1">
        <v>41372</v>
      </c>
      <c r="I280">
        <v>11</v>
      </c>
      <c r="J280">
        <v>201</v>
      </c>
      <c r="K280">
        <v>53</v>
      </c>
      <c r="L280">
        <v>172</v>
      </c>
      <c r="M280">
        <v>116</v>
      </c>
      <c r="N280">
        <v>77</v>
      </c>
      <c r="O280">
        <v>83</v>
      </c>
      <c r="P280">
        <v>3</v>
      </c>
      <c r="Q280">
        <v>5</v>
      </c>
      <c r="R280">
        <v>4</v>
      </c>
      <c r="S280">
        <v>9</v>
      </c>
      <c r="T280">
        <v>4</v>
      </c>
      <c r="U280">
        <v>0</v>
      </c>
      <c r="V280">
        <v>0</v>
      </c>
      <c r="W280">
        <v>0</v>
      </c>
      <c r="X280">
        <v>0</v>
      </c>
      <c r="Y280">
        <v>0</v>
      </c>
      <c r="Z280">
        <v>0</v>
      </c>
      <c r="AA280">
        <v>0</v>
      </c>
      <c r="AB280" t="s">
        <v>30</v>
      </c>
    </row>
    <row r="281" spans="1:28" x14ac:dyDescent="0.3">
      <c r="A281">
        <v>6606</v>
      </c>
      <c r="B281" s="6">
        <v>1969</v>
      </c>
      <c r="C281" t="s">
        <v>41</v>
      </c>
      <c r="D281" t="s">
        <v>33</v>
      </c>
      <c r="E281" s="6">
        <v>70091</v>
      </c>
      <c r="F281">
        <v>1</v>
      </c>
      <c r="G281">
        <v>0</v>
      </c>
      <c r="H281" s="1">
        <v>41364</v>
      </c>
      <c r="I281">
        <v>11</v>
      </c>
      <c r="J281">
        <v>964</v>
      </c>
      <c r="K281">
        <v>34</v>
      </c>
      <c r="L281">
        <v>137</v>
      </c>
      <c r="M281">
        <v>15</v>
      </c>
      <c r="N281">
        <v>0</v>
      </c>
      <c r="O281">
        <v>11</v>
      </c>
      <c r="P281">
        <v>2</v>
      </c>
      <c r="Q281">
        <v>5</v>
      </c>
      <c r="R281">
        <v>2</v>
      </c>
      <c r="S281">
        <v>10</v>
      </c>
      <c r="T281">
        <v>8</v>
      </c>
      <c r="U281">
        <v>0</v>
      </c>
      <c r="V281">
        <v>1</v>
      </c>
      <c r="W281">
        <v>0</v>
      </c>
      <c r="X281">
        <v>0</v>
      </c>
      <c r="Y281">
        <v>0</v>
      </c>
      <c r="Z281">
        <v>0</v>
      </c>
      <c r="AA281">
        <v>0</v>
      </c>
      <c r="AB281" t="s">
        <v>30</v>
      </c>
    </row>
    <row r="282" spans="1:28" x14ac:dyDescent="0.3">
      <c r="A282">
        <v>2677</v>
      </c>
      <c r="B282" s="6">
        <v>1956</v>
      </c>
      <c r="C282" t="s">
        <v>28</v>
      </c>
      <c r="D282" t="s">
        <v>35</v>
      </c>
      <c r="E282" s="6">
        <v>46097</v>
      </c>
      <c r="F282">
        <v>0</v>
      </c>
      <c r="G282">
        <v>1</v>
      </c>
      <c r="H282" s="1">
        <v>41364</v>
      </c>
      <c r="I282">
        <v>11</v>
      </c>
      <c r="J282">
        <v>72</v>
      </c>
      <c r="K282">
        <v>24</v>
      </c>
      <c r="L282">
        <v>68</v>
      </c>
      <c r="M282">
        <v>65</v>
      </c>
      <c r="N282">
        <v>4</v>
      </c>
      <c r="O282">
        <v>8</v>
      </c>
      <c r="P282">
        <v>5</v>
      </c>
      <c r="Q282">
        <v>3</v>
      </c>
      <c r="R282">
        <v>1</v>
      </c>
      <c r="S282">
        <v>6</v>
      </c>
      <c r="T282">
        <v>4</v>
      </c>
      <c r="U282">
        <v>0</v>
      </c>
      <c r="V282">
        <v>0</v>
      </c>
      <c r="W282">
        <v>0</v>
      </c>
      <c r="X282">
        <v>0</v>
      </c>
      <c r="Y282">
        <v>0</v>
      </c>
      <c r="Z282">
        <v>0</v>
      </c>
      <c r="AA282">
        <v>0</v>
      </c>
      <c r="AB282" t="s">
        <v>43</v>
      </c>
    </row>
    <row r="283" spans="1:28" x14ac:dyDescent="0.3">
      <c r="A283">
        <v>252</v>
      </c>
      <c r="B283" s="6">
        <v>1963</v>
      </c>
      <c r="C283" t="s">
        <v>37</v>
      </c>
      <c r="D283" t="s">
        <v>29</v>
      </c>
      <c r="E283" s="6">
        <v>41003</v>
      </c>
      <c r="F283">
        <v>0</v>
      </c>
      <c r="G283">
        <v>0</v>
      </c>
      <c r="H283" s="1">
        <v>41350</v>
      </c>
      <c r="I283">
        <v>11</v>
      </c>
      <c r="J283">
        <v>123</v>
      </c>
      <c r="K283">
        <v>133</v>
      </c>
      <c r="L283">
        <v>142</v>
      </c>
      <c r="M283">
        <v>71</v>
      </c>
      <c r="N283">
        <v>44</v>
      </c>
      <c r="O283">
        <v>88</v>
      </c>
      <c r="P283">
        <v>1</v>
      </c>
      <c r="Q283">
        <v>6</v>
      </c>
      <c r="R283">
        <v>2</v>
      </c>
      <c r="S283">
        <v>8</v>
      </c>
      <c r="T283">
        <v>6</v>
      </c>
      <c r="U283">
        <v>0</v>
      </c>
      <c r="V283">
        <v>0</v>
      </c>
      <c r="W283">
        <v>0</v>
      </c>
      <c r="X283">
        <v>0</v>
      </c>
      <c r="Y283">
        <v>0</v>
      </c>
      <c r="Z283">
        <v>0</v>
      </c>
      <c r="AA283">
        <v>0</v>
      </c>
      <c r="AB283" t="s">
        <v>43</v>
      </c>
    </row>
    <row r="284" spans="1:28" x14ac:dyDescent="0.3">
      <c r="A284">
        <v>9860</v>
      </c>
      <c r="B284" s="6">
        <v>1959</v>
      </c>
      <c r="C284" t="s">
        <v>28</v>
      </c>
      <c r="D284" t="s">
        <v>35</v>
      </c>
      <c r="E284" s="6">
        <v>44911</v>
      </c>
      <c r="F284">
        <v>0</v>
      </c>
      <c r="G284">
        <v>1</v>
      </c>
      <c r="H284" s="1">
        <v>41348</v>
      </c>
      <c r="I284">
        <v>11</v>
      </c>
      <c r="J284">
        <v>159</v>
      </c>
      <c r="K284">
        <v>0</v>
      </c>
      <c r="L284">
        <v>22</v>
      </c>
      <c r="M284">
        <v>2</v>
      </c>
      <c r="N284">
        <v>1</v>
      </c>
      <c r="O284">
        <v>31</v>
      </c>
      <c r="P284">
        <v>3</v>
      </c>
      <c r="Q284">
        <v>4</v>
      </c>
      <c r="R284">
        <v>1</v>
      </c>
      <c r="S284">
        <v>4</v>
      </c>
      <c r="T284">
        <v>7</v>
      </c>
      <c r="U284">
        <v>0</v>
      </c>
      <c r="V284">
        <v>0</v>
      </c>
      <c r="W284">
        <v>0</v>
      </c>
      <c r="X284">
        <v>0</v>
      </c>
      <c r="Y284">
        <v>0</v>
      </c>
      <c r="Z284">
        <v>0</v>
      </c>
      <c r="AA284">
        <v>0</v>
      </c>
      <c r="AB284" t="s">
        <v>30</v>
      </c>
    </row>
    <row r="285" spans="1:28" x14ac:dyDescent="0.3">
      <c r="A285">
        <v>1388</v>
      </c>
      <c r="B285" s="6">
        <v>1975</v>
      </c>
      <c r="C285" t="s">
        <v>28</v>
      </c>
      <c r="D285" t="s">
        <v>31</v>
      </c>
      <c r="E285" s="6">
        <v>33249</v>
      </c>
      <c r="F285">
        <v>1</v>
      </c>
      <c r="G285">
        <v>0</v>
      </c>
      <c r="H285" s="1">
        <v>41325</v>
      </c>
      <c r="I285">
        <v>11</v>
      </c>
      <c r="J285">
        <v>6</v>
      </c>
      <c r="K285">
        <v>10</v>
      </c>
      <c r="L285">
        <v>21</v>
      </c>
      <c r="M285">
        <v>19</v>
      </c>
      <c r="N285">
        <v>14</v>
      </c>
      <c r="O285">
        <v>42</v>
      </c>
      <c r="P285">
        <v>2</v>
      </c>
      <c r="Q285">
        <v>2</v>
      </c>
      <c r="R285">
        <v>1</v>
      </c>
      <c r="S285">
        <v>3</v>
      </c>
      <c r="T285">
        <v>6</v>
      </c>
      <c r="U285">
        <v>0</v>
      </c>
      <c r="V285">
        <v>0</v>
      </c>
      <c r="W285">
        <v>0</v>
      </c>
      <c r="X285">
        <v>0</v>
      </c>
      <c r="Y285">
        <v>0</v>
      </c>
      <c r="Z285">
        <v>0</v>
      </c>
      <c r="AA285">
        <v>0</v>
      </c>
      <c r="AB285" t="s">
        <v>36</v>
      </c>
    </row>
    <row r="286" spans="1:28" x14ac:dyDescent="0.3">
      <c r="A286">
        <v>979</v>
      </c>
      <c r="B286" s="6">
        <v>1975</v>
      </c>
      <c r="C286" t="s">
        <v>28</v>
      </c>
      <c r="D286" t="s">
        <v>31</v>
      </c>
      <c r="E286" s="6">
        <v>33249</v>
      </c>
      <c r="F286">
        <v>1</v>
      </c>
      <c r="G286">
        <v>0</v>
      </c>
      <c r="H286" s="1">
        <v>41325</v>
      </c>
      <c r="I286">
        <v>11</v>
      </c>
      <c r="J286">
        <v>6</v>
      </c>
      <c r="K286">
        <v>10</v>
      </c>
      <c r="L286">
        <v>21</v>
      </c>
      <c r="M286">
        <v>19</v>
      </c>
      <c r="N286">
        <v>14</v>
      </c>
      <c r="O286">
        <v>42</v>
      </c>
      <c r="P286">
        <v>2</v>
      </c>
      <c r="Q286">
        <v>2</v>
      </c>
      <c r="R286">
        <v>1</v>
      </c>
      <c r="S286">
        <v>3</v>
      </c>
      <c r="T286">
        <v>6</v>
      </c>
      <c r="U286">
        <v>0</v>
      </c>
      <c r="V286">
        <v>0</v>
      </c>
      <c r="W286">
        <v>0</v>
      </c>
      <c r="X286">
        <v>0</v>
      </c>
      <c r="Y286">
        <v>0</v>
      </c>
      <c r="Z286">
        <v>0</v>
      </c>
      <c r="AA286">
        <v>0</v>
      </c>
      <c r="AB286" t="s">
        <v>30</v>
      </c>
    </row>
    <row r="287" spans="1:28" x14ac:dyDescent="0.3">
      <c r="A287">
        <v>7494</v>
      </c>
      <c r="B287" s="6">
        <v>1950</v>
      </c>
      <c r="C287" t="s">
        <v>37</v>
      </c>
      <c r="D287" t="s">
        <v>29</v>
      </c>
      <c r="E287" s="6">
        <v>42873</v>
      </c>
      <c r="F287">
        <v>1</v>
      </c>
      <c r="G287">
        <v>1</v>
      </c>
      <c r="H287" s="1">
        <v>41295</v>
      </c>
      <c r="I287">
        <v>11</v>
      </c>
      <c r="J287">
        <v>209</v>
      </c>
      <c r="K287">
        <v>0</v>
      </c>
      <c r="L287">
        <v>40</v>
      </c>
      <c r="M287">
        <v>3</v>
      </c>
      <c r="N287">
        <v>2</v>
      </c>
      <c r="O287">
        <v>15</v>
      </c>
      <c r="P287">
        <v>4</v>
      </c>
      <c r="Q287">
        <v>6</v>
      </c>
      <c r="R287">
        <v>1</v>
      </c>
      <c r="S287">
        <v>4</v>
      </c>
      <c r="T287">
        <v>8</v>
      </c>
      <c r="U287">
        <v>0</v>
      </c>
      <c r="V287">
        <v>0</v>
      </c>
      <c r="W287">
        <v>0</v>
      </c>
      <c r="X287">
        <v>0</v>
      </c>
      <c r="Y287">
        <v>0</v>
      </c>
      <c r="Z287">
        <v>0</v>
      </c>
      <c r="AA287">
        <v>0</v>
      </c>
      <c r="AB287" t="s">
        <v>32</v>
      </c>
    </row>
    <row r="288" spans="1:28" x14ac:dyDescent="0.3">
      <c r="A288">
        <v>10490</v>
      </c>
      <c r="B288" s="6">
        <v>1969</v>
      </c>
      <c r="C288" t="s">
        <v>37</v>
      </c>
      <c r="D288" t="s">
        <v>33</v>
      </c>
      <c r="E288" s="6">
        <v>51039</v>
      </c>
      <c r="F288">
        <v>1</v>
      </c>
      <c r="G288">
        <v>1</v>
      </c>
      <c r="H288" s="1">
        <v>41253</v>
      </c>
      <c r="I288">
        <v>11</v>
      </c>
      <c r="J288">
        <v>100</v>
      </c>
      <c r="K288">
        <v>64</v>
      </c>
      <c r="L288">
        <v>79</v>
      </c>
      <c r="M288">
        <v>65</v>
      </c>
      <c r="N288">
        <v>0</v>
      </c>
      <c r="O288">
        <v>109</v>
      </c>
      <c r="P288">
        <v>2</v>
      </c>
      <c r="Q288">
        <v>6</v>
      </c>
      <c r="R288">
        <v>2</v>
      </c>
      <c r="S288">
        <v>4</v>
      </c>
      <c r="T288">
        <v>7</v>
      </c>
      <c r="U288">
        <v>0</v>
      </c>
      <c r="V288">
        <v>0</v>
      </c>
      <c r="W288">
        <v>0</v>
      </c>
      <c r="X288">
        <v>0</v>
      </c>
      <c r="Y288">
        <v>0</v>
      </c>
      <c r="Z288">
        <v>0</v>
      </c>
      <c r="AA288">
        <v>0</v>
      </c>
      <c r="AB288" t="s">
        <v>36</v>
      </c>
    </row>
    <row r="289" spans="1:28" x14ac:dyDescent="0.3">
      <c r="A289">
        <v>3403</v>
      </c>
      <c r="B289" s="6">
        <v>1958</v>
      </c>
      <c r="C289" t="s">
        <v>37</v>
      </c>
      <c r="D289" t="s">
        <v>35</v>
      </c>
      <c r="E289" s="6">
        <v>78952</v>
      </c>
      <c r="F289">
        <v>0</v>
      </c>
      <c r="G289">
        <v>1</v>
      </c>
      <c r="H289" s="1">
        <v>41176</v>
      </c>
      <c r="I289">
        <v>11</v>
      </c>
      <c r="J289">
        <v>1170</v>
      </c>
      <c r="K289">
        <v>19</v>
      </c>
      <c r="L289">
        <v>594</v>
      </c>
      <c r="M289">
        <v>99</v>
      </c>
      <c r="N289">
        <v>76</v>
      </c>
      <c r="O289">
        <v>134</v>
      </c>
      <c r="P289">
        <v>2</v>
      </c>
      <c r="Q289">
        <v>2</v>
      </c>
      <c r="R289">
        <v>5</v>
      </c>
      <c r="S289">
        <v>12</v>
      </c>
      <c r="T289">
        <v>6</v>
      </c>
      <c r="U289">
        <v>0</v>
      </c>
      <c r="V289">
        <v>0</v>
      </c>
      <c r="W289">
        <v>0</v>
      </c>
      <c r="X289">
        <v>0</v>
      </c>
      <c r="Y289">
        <v>0</v>
      </c>
      <c r="Z289">
        <v>0</v>
      </c>
      <c r="AA289">
        <v>0</v>
      </c>
      <c r="AB289" t="s">
        <v>30</v>
      </c>
    </row>
    <row r="290" spans="1:28" x14ac:dyDescent="0.3">
      <c r="A290">
        <v>2715</v>
      </c>
      <c r="B290" s="6">
        <v>1966</v>
      </c>
      <c r="C290" t="s">
        <v>41</v>
      </c>
      <c r="D290" t="s">
        <v>29</v>
      </c>
      <c r="E290" s="6">
        <v>29435</v>
      </c>
      <c r="F290">
        <v>1</v>
      </c>
      <c r="G290">
        <v>1</v>
      </c>
      <c r="H290" s="1">
        <v>41127</v>
      </c>
      <c r="I290">
        <v>11</v>
      </c>
      <c r="J290">
        <v>70</v>
      </c>
      <c r="K290">
        <v>3</v>
      </c>
      <c r="L290">
        <v>37</v>
      </c>
      <c r="M290">
        <v>4</v>
      </c>
      <c r="N290">
        <v>2</v>
      </c>
      <c r="O290">
        <v>64</v>
      </c>
      <c r="P290">
        <v>4</v>
      </c>
      <c r="Q290">
        <v>3</v>
      </c>
      <c r="R290">
        <v>2</v>
      </c>
      <c r="S290">
        <v>2</v>
      </c>
      <c r="T290">
        <v>9</v>
      </c>
      <c r="U290">
        <v>0</v>
      </c>
      <c r="V290">
        <v>0</v>
      </c>
      <c r="W290">
        <v>0</v>
      </c>
      <c r="X290">
        <v>0</v>
      </c>
      <c r="Y290">
        <v>0</v>
      </c>
      <c r="Z290">
        <v>1</v>
      </c>
      <c r="AA290">
        <v>0</v>
      </c>
      <c r="AB290" t="s">
        <v>32</v>
      </c>
    </row>
    <row r="291" spans="1:28" x14ac:dyDescent="0.3">
      <c r="A291">
        <v>4828</v>
      </c>
      <c r="B291" s="6">
        <v>1954</v>
      </c>
      <c r="C291" t="s">
        <v>28</v>
      </c>
      <c r="D291" t="s">
        <v>29</v>
      </c>
      <c r="E291" s="6">
        <v>79865</v>
      </c>
      <c r="F291">
        <v>0</v>
      </c>
      <c r="G291">
        <v>1</v>
      </c>
      <c r="H291" s="1">
        <v>41808</v>
      </c>
      <c r="I291">
        <v>12</v>
      </c>
      <c r="J291">
        <v>71</v>
      </c>
      <c r="K291">
        <v>99</v>
      </c>
      <c r="L291">
        <v>278</v>
      </c>
      <c r="M291">
        <v>185</v>
      </c>
      <c r="N291">
        <v>121</v>
      </c>
      <c r="O291">
        <v>38</v>
      </c>
      <c r="P291">
        <v>1</v>
      </c>
      <c r="Q291">
        <v>5</v>
      </c>
      <c r="R291">
        <v>10</v>
      </c>
      <c r="S291">
        <v>5</v>
      </c>
      <c r="T291">
        <v>1</v>
      </c>
      <c r="U291">
        <v>0</v>
      </c>
      <c r="V291">
        <v>0</v>
      </c>
      <c r="W291">
        <v>0</v>
      </c>
      <c r="X291">
        <v>0</v>
      </c>
      <c r="Y291">
        <v>0</v>
      </c>
      <c r="Z291">
        <v>0</v>
      </c>
      <c r="AA291">
        <v>0</v>
      </c>
      <c r="AB291" t="s">
        <v>43</v>
      </c>
    </row>
    <row r="292" spans="1:28" x14ac:dyDescent="0.3">
      <c r="A292">
        <v>92</v>
      </c>
      <c r="B292" s="6">
        <v>1988</v>
      </c>
      <c r="C292" t="s">
        <v>28</v>
      </c>
      <c r="D292" t="s">
        <v>47</v>
      </c>
      <c r="E292" s="6">
        <v>34176</v>
      </c>
      <c r="F292">
        <v>1</v>
      </c>
      <c r="G292">
        <v>0</v>
      </c>
      <c r="H292" s="1">
        <v>41771</v>
      </c>
      <c r="I292">
        <v>12</v>
      </c>
      <c r="J292">
        <v>5</v>
      </c>
      <c r="K292">
        <v>7</v>
      </c>
      <c r="L292">
        <v>24</v>
      </c>
      <c r="M292">
        <v>19</v>
      </c>
      <c r="N292">
        <v>14</v>
      </c>
      <c r="O292">
        <v>20</v>
      </c>
      <c r="P292">
        <v>4</v>
      </c>
      <c r="Q292">
        <v>3</v>
      </c>
      <c r="R292">
        <v>0</v>
      </c>
      <c r="S292">
        <v>4</v>
      </c>
      <c r="T292">
        <v>6</v>
      </c>
      <c r="U292">
        <v>0</v>
      </c>
      <c r="V292">
        <v>0</v>
      </c>
      <c r="W292">
        <v>0</v>
      </c>
      <c r="X292">
        <v>0</v>
      </c>
      <c r="Y292">
        <v>0</v>
      </c>
      <c r="Z292">
        <v>0</v>
      </c>
      <c r="AA292">
        <v>0</v>
      </c>
      <c r="AB292" t="s">
        <v>32</v>
      </c>
    </row>
    <row r="293" spans="1:28" x14ac:dyDescent="0.3">
      <c r="A293">
        <v>3312</v>
      </c>
      <c r="B293" s="6">
        <v>1988</v>
      </c>
      <c r="C293" t="s">
        <v>28</v>
      </c>
      <c r="D293" t="s">
        <v>31</v>
      </c>
      <c r="E293" s="6">
        <v>34176</v>
      </c>
      <c r="F293">
        <v>1</v>
      </c>
      <c r="G293">
        <v>0</v>
      </c>
      <c r="H293" s="1">
        <v>41771</v>
      </c>
      <c r="I293">
        <v>12</v>
      </c>
      <c r="J293">
        <v>5</v>
      </c>
      <c r="K293">
        <v>7</v>
      </c>
      <c r="L293">
        <v>24</v>
      </c>
      <c r="M293">
        <v>19</v>
      </c>
      <c r="N293">
        <v>14</v>
      </c>
      <c r="O293">
        <v>20</v>
      </c>
      <c r="P293">
        <v>4</v>
      </c>
      <c r="Q293">
        <v>3</v>
      </c>
      <c r="R293">
        <v>0</v>
      </c>
      <c r="S293">
        <v>4</v>
      </c>
      <c r="T293">
        <v>6</v>
      </c>
      <c r="U293">
        <v>0</v>
      </c>
      <c r="V293">
        <v>0</v>
      </c>
      <c r="W293">
        <v>0</v>
      </c>
      <c r="X293">
        <v>0</v>
      </c>
      <c r="Y293">
        <v>0</v>
      </c>
      <c r="Z293">
        <v>0</v>
      </c>
      <c r="AA293">
        <v>0</v>
      </c>
      <c r="AB293" t="s">
        <v>40</v>
      </c>
    </row>
    <row r="294" spans="1:28" x14ac:dyDescent="0.3">
      <c r="A294">
        <v>11176</v>
      </c>
      <c r="B294" s="6">
        <v>1970</v>
      </c>
      <c r="C294" t="s">
        <v>37</v>
      </c>
      <c r="D294" t="s">
        <v>35</v>
      </c>
      <c r="E294" s="6">
        <v>65968</v>
      </c>
      <c r="F294">
        <v>0</v>
      </c>
      <c r="G294">
        <v>1</v>
      </c>
      <c r="H294" s="1">
        <v>41771</v>
      </c>
      <c r="I294">
        <v>12</v>
      </c>
      <c r="J294">
        <v>376</v>
      </c>
      <c r="K294">
        <v>9</v>
      </c>
      <c r="L294">
        <v>83</v>
      </c>
      <c r="M294">
        <v>19</v>
      </c>
      <c r="N294">
        <v>4</v>
      </c>
      <c r="O294">
        <v>4</v>
      </c>
      <c r="P294">
        <v>2</v>
      </c>
      <c r="Q294">
        <v>5</v>
      </c>
      <c r="R294">
        <v>4</v>
      </c>
      <c r="S294">
        <v>7</v>
      </c>
      <c r="T294">
        <v>3</v>
      </c>
      <c r="U294">
        <v>0</v>
      </c>
      <c r="V294">
        <v>0</v>
      </c>
      <c r="W294">
        <v>0</v>
      </c>
      <c r="X294">
        <v>0</v>
      </c>
      <c r="Y294">
        <v>0</v>
      </c>
      <c r="Z294">
        <v>0</v>
      </c>
      <c r="AA294">
        <v>0</v>
      </c>
      <c r="AB294" t="s">
        <v>32</v>
      </c>
    </row>
    <row r="295" spans="1:28" x14ac:dyDescent="0.3">
      <c r="A295">
        <v>1446</v>
      </c>
      <c r="B295" s="6">
        <v>1956</v>
      </c>
      <c r="C295" t="s">
        <v>41</v>
      </c>
      <c r="D295" t="s">
        <v>31</v>
      </c>
      <c r="E295" s="6">
        <v>86424</v>
      </c>
      <c r="F295">
        <v>0</v>
      </c>
      <c r="G295">
        <v>0</v>
      </c>
      <c r="H295" s="1">
        <v>41734</v>
      </c>
      <c r="I295">
        <v>12</v>
      </c>
      <c r="J295">
        <v>387</v>
      </c>
      <c r="K295">
        <v>68</v>
      </c>
      <c r="L295">
        <v>569</v>
      </c>
      <c r="M295">
        <v>89</v>
      </c>
      <c r="N295">
        <v>45</v>
      </c>
      <c r="O295">
        <v>68</v>
      </c>
      <c r="P295">
        <v>1</v>
      </c>
      <c r="Q295">
        <v>6</v>
      </c>
      <c r="R295">
        <v>9</v>
      </c>
      <c r="S295">
        <v>12</v>
      </c>
      <c r="T295">
        <v>1</v>
      </c>
      <c r="U295">
        <v>0</v>
      </c>
      <c r="V295">
        <v>0</v>
      </c>
      <c r="W295">
        <v>0</v>
      </c>
      <c r="X295">
        <v>0</v>
      </c>
      <c r="Y295">
        <v>0</v>
      </c>
      <c r="Z295">
        <v>0</v>
      </c>
      <c r="AA295">
        <v>0</v>
      </c>
      <c r="AB295" t="s">
        <v>43</v>
      </c>
    </row>
    <row r="296" spans="1:28" x14ac:dyDescent="0.3">
      <c r="A296">
        <v>9699</v>
      </c>
      <c r="B296" s="6">
        <v>1966</v>
      </c>
      <c r="C296" t="s">
        <v>28</v>
      </c>
      <c r="D296" t="s">
        <v>29</v>
      </c>
      <c r="E296" s="6">
        <v>67272</v>
      </c>
      <c r="F296">
        <v>0</v>
      </c>
      <c r="G296">
        <v>1</v>
      </c>
      <c r="H296" s="1">
        <v>41629</v>
      </c>
      <c r="I296">
        <v>12</v>
      </c>
      <c r="J296">
        <v>357</v>
      </c>
      <c r="K296">
        <v>35</v>
      </c>
      <c r="L296">
        <v>271</v>
      </c>
      <c r="M296">
        <v>28</v>
      </c>
      <c r="N296">
        <v>28</v>
      </c>
      <c r="O296">
        <v>14</v>
      </c>
      <c r="P296">
        <v>3</v>
      </c>
      <c r="Q296">
        <v>6</v>
      </c>
      <c r="R296">
        <v>2</v>
      </c>
      <c r="S296">
        <v>12</v>
      </c>
      <c r="T296">
        <v>5</v>
      </c>
      <c r="U296">
        <v>0</v>
      </c>
      <c r="V296">
        <v>0</v>
      </c>
      <c r="W296">
        <v>0</v>
      </c>
      <c r="X296">
        <v>0</v>
      </c>
      <c r="Y296">
        <v>0</v>
      </c>
      <c r="Z296">
        <v>0</v>
      </c>
      <c r="AA296">
        <v>0</v>
      </c>
      <c r="AB296" t="s">
        <v>30</v>
      </c>
    </row>
    <row r="297" spans="1:28" x14ac:dyDescent="0.3">
      <c r="A297">
        <v>9790</v>
      </c>
      <c r="B297" s="6">
        <v>1957</v>
      </c>
      <c r="C297" t="s">
        <v>28</v>
      </c>
      <c r="D297" t="s">
        <v>31</v>
      </c>
      <c r="E297" s="6">
        <v>78499</v>
      </c>
      <c r="F297">
        <v>0</v>
      </c>
      <c r="G297">
        <v>0</v>
      </c>
      <c r="H297" s="1">
        <v>41601</v>
      </c>
      <c r="I297">
        <v>12</v>
      </c>
      <c r="J297">
        <v>912</v>
      </c>
      <c r="K297">
        <v>72</v>
      </c>
      <c r="L297">
        <v>170</v>
      </c>
      <c r="M297">
        <v>47</v>
      </c>
      <c r="N297">
        <v>36</v>
      </c>
      <c r="O297">
        <v>97</v>
      </c>
      <c r="P297">
        <v>1</v>
      </c>
      <c r="Q297">
        <v>11</v>
      </c>
      <c r="R297">
        <v>3</v>
      </c>
      <c r="S297">
        <v>4</v>
      </c>
      <c r="T297">
        <v>4</v>
      </c>
      <c r="U297">
        <v>0</v>
      </c>
      <c r="V297">
        <v>0</v>
      </c>
      <c r="W297">
        <v>1</v>
      </c>
      <c r="X297">
        <v>0</v>
      </c>
      <c r="Y297">
        <v>0</v>
      </c>
      <c r="Z297">
        <v>1</v>
      </c>
      <c r="AA297">
        <v>0</v>
      </c>
      <c r="AB297" t="s">
        <v>32</v>
      </c>
    </row>
    <row r="298" spans="1:28" x14ac:dyDescent="0.3">
      <c r="A298">
        <v>2324</v>
      </c>
      <c r="B298" s="6">
        <v>1972</v>
      </c>
      <c r="C298" t="s">
        <v>28</v>
      </c>
      <c r="D298" t="s">
        <v>35</v>
      </c>
      <c r="E298" s="6">
        <v>77044</v>
      </c>
      <c r="F298">
        <v>0</v>
      </c>
      <c r="G298">
        <v>1</v>
      </c>
      <c r="H298" s="1">
        <v>41574</v>
      </c>
      <c r="I298">
        <v>12</v>
      </c>
      <c r="J298">
        <v>625</v>
      </c>
      <c r="K298">
        <v>38</v>
      </c>
      <c r="L298">
        <v>242</v>
      </c>
      <c r="M298">
        <v>50</v>
      </c>
      <c r="N298">
        <v>34</v>
      </c>
      <c r="O298">
        <v>76</v>
      </c>
      <c r="P298">
        <v>2</v>
      </c>
      <c r="Q298">
        <v>7</v>
      </c>
      <c r="R298">
        <v>11</v>
      </c>
      <c r="S298">
        <v>11</v>
      </c>
      <c r="T298">
        <v>4</v>
      </c>
      <c r="U298">
        <v>1</v>
      </c>
      <c r="V298">
        <v>0</v>
      </c>
      <c r="W298">
        <v>0</v>
      </c>
      <c r="X298">
        <v>0</v>
      </c>
      <c r="Y298">
        <v>0</v>
      </c>
      <c r="Z298">
        <v>0</v>
      </c>
      <c r="AA298">
        <v>0</v>
      </c>
      <c r="AB298" t="s">
        <v>30</v>
      </c>
    </row>
    <row r="299" spans="1:28" x14ac:dyDescent="0.3">
      <c r="A299">
        <v>5080</v>
      </c>
      <c r="B299" s="6">
        <v>1993</v>
      </c>
      <c r="C299" t="s">
        <v>28</v>
      </c>
      <c r="D299" t="s">
        <v>31</v>
      </c>
      <c r="E299" s="6">
        <v>70515</v>
      </c>
      <c r="F299">
        <v>0</v>
      </c>
      <c r="G299">
        <v>0</v>
      </c>
      <c r="H299" s="1">
        <v>41568</v>
      </c>
      <c r="I299">
        <v>12</v>
      </c>
      <c r="J299">
        <v>420</v>
      </c>
      <c r="K299">
        <v>0</v>
      </c>
      <c r="L299">
        <v>452</v>
      </c>
      <c r="M299">
        <v>182</v>
      </c>
      <c r="N299">
        <v>64</v>
      </c>
      <c r="O299">
        <v>140</v>
      </c>
      <c r="P299">
        <v>1</v>
      </c>
      <c r="Q299">
        <v>6</v>
      </c>
      <c r="R299">
        <v>6</v>
      </c>
      <c r="S299">
        <v>4</v>
      </c>
      <c r="T299">
        <v>2</v>
      </c>
      <c r="U299">
        <v>0</v>
      </c>
      <c r="V299">
        <v>0</v>
      </c>
      <c r="W299">
        <v>0</v>
      </c>
      <c r="X299">
        <v>0</v>
      </c>
      <c r="Y299">
        <v>0</v>
      </c>
      <c r="Z299">
        <v>1</v>
      </c>
      <c r="AA299">
        <v>0</v>
      </c>
      <c r="AB299" t="s">
        <v>46</v>
      </c>
    </row>
    <row r="300" spans="1:28" x14ac:dyDescent="0.3">
      <c r="A300">
        <v>4992</v>
      </c>
      <c r="B300" s="6">
        <v>1975</v>
      </c>
      <c r="C300" t="s">
        <v>41</v>
      </c>
      <c r="D300" t="s">
        <v>35</v>
      </c>
      <c r="E300" s="6">
        <v>17459</v>
      </c>
      <c r="F300">
        <v>1</v>
      </c>
      <c r="G300">
        <v>0</v>
      </c>
      <c r="H300" s="1">
        <v>41536</v>
      </c>
      <c r="I300">
        <v>12</v>
      </c>
      <c r="J300">
        <v>6</v>
      </c>
      <c r="K300">
        <v>4</v>
      </c>
      <c r="L300">
        <v>16</v>
      </c>
      <c r="M300">
        <v>3</v>
      </c>
      <c r="N300">
        <v>10</v>
      </c>
      <c r="O300">
        <v>30</v>
      </c>
      <c r="P300">
        <v>3</v>
      </c>
      <c r="Q300">
        <v>3</v>
      </c>
      <c r="R300">
        <v>1</v>
      </c>
      <c r="S300">
        <v>2</v>
      </c>
      <c r="T300">
        <v>7</v>
      </c>
      <c r="U300">
        <v>0</v>
      </c>
      <c r="V300">
        <v>0</v>
      </c>
      <c r="W300">
        <v>0</v>
      </c>
      <c r="X300">
        <v>0</v>
      </c>
      <c r="Y300">
        <v>0</v>
      </c>
      <c r="Z300">
        <v>1</v>
      </c>
      <c r="AA300">
        <v>0</v>
      </c>
      <c r="AB300" t="s">
        <v>30</v>
      </c>
    </row>
    <row r="301" spans="1:28" x14ac:dyDescent="0.3">
      <c r="A301">
        <v>7849</v>
      </c>
      <c r="B301" s="6">
        <v>1970</v>
      </c>
      <c r="C301" t="s">
        <v>37</v>
      </c>
      <c r="D301" t="s">
        <v>33</v>
      </c>
      <c r="E301" s="6">
        <v>80336</v>
      </c>
      <c r="F301">
        <v>0</v>
      </c>
      <c r="G301">
        <v>0</v>
      </c>
      <c r="H301" s="1">
        <v>41526</v>
      </c>
      <c r="I301">
        <v>12</v>
      </c>
      <c r="J301">
        <v>209</v>
      </c>
      <c r="K301">
        <v>19</v>
      </c>
      <c r="L301">
        <v>456</v>
      </c>
      <c r="M301">
        <v>160</v>
      </c>
      <c r="N301">
        <v>142</v>
      </c>
      <c r="O301">
        <v>66</v>
      </c>
      <c r="P301">
        <v>1</v>
      </c>
      <c r="Q301">
        <v>2</v>
      </c>
      <c r="R301">
        <v>9</v>
      </c>
      <c r="S301">
        <v>13</v>
      </c>
      <c r="T301">
        <v>1</v>
      </c>
      <c r="U301">
        <v>0</v>
      </c>
      <c r="V301">
        <v>0</v>
      </c>
      <c r="W301">
        <v>0</v>
      </c>
      <c r="X301">
        <v>0</v>
      </c>
      <c r="Y301">
        <v>0</v>
      </c>
      <c r="Z301">
        <v>0</v>
      </c>
      <c r="AA301">
        <v>0</v>
      </c>
      <c r="AB301" t="s">
        <v>30</v>
      </c>
    </row>
    <row r="302" spans="1:28" x14ac:dyDescent="0.3">
      <c r="A302">
        <v>4808</v>
      </c>
      <c r="B302" s="6">
        <v>1956</v>
      </c>
      <c r="C302" t="s">
        <v>28</v>
      </c>
      <c r="D302" t="s">
        <v>33</v>
      </c>
      <c r="E302" s="6">
        <v>15759</v>
      </c>
      <c r="F302">
        <v>0</v>
      </c>
      <c r="G302">
        <v>0</v>
      </c>
      <c r="H302" s="1">
        <v>41522</v>
      </c>
      <c r="I302">
        <v>12</v>
      </c>
      <c r="J302">
        <v>1</v>
      </c>
      <c r="K302">
        <v>2</v>
      </c>
      <c r="L302">
        <v>5</v>
      </c>
      <c r="M302">
        <v>6</v>
      </c>
      <c r="N302">
        <v>0</v>
      </c>
      <c r="O302">
        <v>3</v>
      </c>
      <c r="P302">
        <v>1</v>
      </c>
      <c r="Q302">
        <v>1</v>
      </c>
      <c r="R302">
        <v>0</v>
      </c>
      <c r="S302">
        <v>2</v>
      </c>
      <c r="T302">
        <v>7</v>
      </c>
      <c r="U302">
        <v>0</v>
      </c>
      <c r="V302">
        <v>0</v>
      </c>
      <c r="W302">
        <v>0</v>
      </c>
      <c r="X302">
        <v>0</v>
      </c>
      <c r="Y302">
        <v>0</v>
      </c>
      <c r="Z302">
        <v>0</v>
      </c>
      <c r="AA302">
        <v>0</v>
      </c>
      <c r="AB302" t="s">
        <v>30</v>
      </c>
    </row>
    <row r="303" spans="1:28" x14ac:dyDescent="0.3">
      <c r="A303">
        <v>10401</v>
      </c>
      <c r="B303" s="6">
        <v>1976</v>
      </c>
      <c r="C303" t="s">
        <v>38</v>
      </c>
      <c r="D303" t="s">
        <v>35</v>
      </c>
      <c r="E303" s="6">
        <v>26326</v>
      </c>
      <c r="F303">
        <v>0</v>
      </c>
      <c r="G303">
        <v>0</v>
      </c>
      <c r="H303" s="1">
        <v>41521</v>
      </c>
      <c r="I303">
        <v>12</v>
      </c>
      <c r="J303">
        <v>1</v>
      </c>
      <c r="K303">
        <v>0</v>
      </c>
      <c r="L303">
        <v>5</v>
      </c>
      <c r="M303">
        <v>0</v>
      </c>
      <c r="N303">
        <v>3</v>
      </c>
      <c r="O303">
        <v>9</v>
      </c>
      <c r="P303">
        <v>1</v>
      </c>
      <c r="Q303">
        <v>0</v>
      </c>
      <c r="R303">
        <v>0</v>
      </c>
      <c r="S303">
        <v>3</v>
      </c>
      <c r="T303">
        <v>3</v>
      </c>
      <c r="U303">
        <v>0</v>
      </c>
      <c r="V303">
        <v>0</v>
      </c>
      <c r="W303">
        <v>0</v>
      </c>
      <c r="X303">
        <v>0</v>
      </c>
      <c r="Y303">
        <v>0</v>
      </c>
      <c r="Z303">
        <v>0</v>
      </c>
      <c r="AA303">
        <v>1</v>
      </c>
      <c r="AB303" t="s">
        <v>39</v>
      </c>
    </row>
    <row r="304" spans="1:28" x14ac:dyDescent="0.3">
      <c r="A304">
        <v>7793</v>
      </c>
      <c r="B304" s="6">
        <v>1976</v>
      </c>
      <c r="C304" t="s">
        <v>28</v>
      </c>
      <c r="D304" t="s">
        <v>35</v>
      </c>
      <c r="E304" s="6">
        <v>62061</v>
      </c>
      <c r="F304">
        <v>0</v>
      </c>
      <c r="G304">
        <v>1</v>
      </c>
      <c r="H304" s="1">
        <v>41517</v>
      </c>
      <c r="I304">
        <v>12</v>
      </c>
      <c r="J304">
        <v>641</v>
      </c>
      <c r="K304">
        <v>7</v>
      </c>
      <c r="L304">
        <v>84</v>
      </c>
      <c r="M304">
        <v>0</v>
      </c>
      <c r="N304">
        <v>30</v>
      </c>
      <c r="O304">
        <v>38</v>
      </c>
      <c r="P304">
        <v>3</v>
      </c>
      <c r="Q304">
        <v>10</v>
      </c>
      <c r="R304">
        <v>4</v>
      </c>
      <c r="S304">
        <v>7</v>
      </c>
      <c r="T304">
        <v>6</v>
      </c>
      <c r="U304">
        <v>0</v>
      </c>
      <c r="V304">
        <v>1</v>
      </c>
      <c r="W304">
        <v>0</v>
      </c>
      <c r="X304">
        <v>0</v>
      </c>
      <c r="Y304">
        <v>0</v>
      </c>
      <c r="Z304">
        <v>0</v>
      </c>
      <c r="AA304">
        <v>0</v>
      </c>
      <c r="AB304" t="s">
        <v>30</v>
      </c>
    </row>
    <row r="305" spans="1:28" x14ac:dyDescent="0.3">
      <c r="A305">
        <v>9303</v>
      </c>
      <c r="B305" s="6">
        <v>1976</v>
      </c>
      <c r="C305" t="s">
        <v>28</v>
      </c>
      <c r="D305" t="s">
        <v>33</v>
      </c>
      <c r="E305" s="6">
        <v>5305</v>
      </c>
      <c r="F305">
        <v>0</v>
      </c>
      <c r="G305">
        <v>1</v>
      </c>
      <c r="H305" s="1">
        <v>41485</v>
      </c>
      <c r="I305">
        <v>12</v>
      </c>
      <c r="J305">
        <v>12</v>
      </c>
      <c r="K305">
        <v>4</v>
      </c>
      <c r="L305">
        <v>7</v>
      </c>
      <c r="M305">
        <v>1</v>
      </c>
      <c r="N305">
        <v>3</v>
      </c>
      <c r="O305">
        <v>5</v>
      </c>
      <c r="P305">
        <v>0</v>
      </c>
      <c r="Q305">
        <v>1</v>
      </c>
      <c r="R305">
        <v>0</v>
      </c>
      <c r="S305">
        <v>0</v>
      </c>
      <c r="T305">
        <v>13</v>
      </c>
      <c r="U305">
        <v>0</v>
      </c>
      <c r="V305">
        <v>0</v>
      </c>
      <c r="W305">
        <v>0</v>
      </c>
      <c r="X305">
        <v>0</v>
      </c>
      <c r="Y305">
        <v>0</v>
      </c>
      <c r="Z305">
        <v>0</v>
      </c>
      <c r="AA305">
        <v>0</v>
      </c>
      <c r="AB305" t="s">
        <v>40</v>
      </c>
    </row>
    <row r="306" spans="1:28" x14ac:dyDescent="0.3">
      <c r="A306">
        <v>6853</v>
      </c>
      <c r="B306" s="6">
        <v>1982</v>
      </c>
      <c r="C306" t="s">
        <v>41</v>
      </c>
      <c r="D306" t="s">
        <v>31</v>
      </c>
      <c r="E306" s="6">
        <v>75777</v>
      </c>
      <c r="F306">
        <v>0</v>
      </c>
      <c r="G306">
        <v>0</v>
      </c>
      <c r="H306" s="1">
        <v>41459</v>
      </c>
      <c r="I306">
        <v>12</v>
      </c>
      <c r="J306">
        <v>712</v>
      </c>
      <c r="K306">
        <v>26</v>
      </c>
      <c r="L306">
        <v>538</v>
      </c>
      <c r="M306">
        <v>69</v>
      </c>
      <c r="N306">
        <v>13</v>
      </c>
      <c r="O306">
        <v>80</v>
      </c>
      <c r="P306">
        <v>1</v>
      </c>
      <c r="Q306">
        <v>3</v>
      </c>
      <c r="R306">
        <v>6</v>
      </c>
      <c r="S306">
        <v>11</v>
      </c>
      <c r="T306">
        <v>1</v>
      </c>
      <c r="U306">
        <v>0</v>
      </c>
      <c r="V306">
        <v>1</v>
      </c>
      <c r="W306">
        <v>1</v>
      </c>
      <c r="X306">
        <v>0</v>
      </c>
      <c r="Y306">
        <v>0</v>
      </c>
      <c r="Z306">
        <v>1</v>
      </c>
      <c r="AA306">
        <v>0</v>
      </c>
      <c r="AB306" t="s">
        <v>36</v>
      </c>
    </row>
    <row r="307" spans="1:28" x14ac:dyDescent="0.3">
      <c r="A307">
        <v>7366</v>
      </c>
      <c r="B307" s="6">
        <v>1982</v>
      </c>
      <c r="C307" t="s">
        <v>41</v>
      </c>
      <c r="D307" t="s">
        <v>31</v>
      </c>
      <c r="E307" s="6">
        <v>75777</v>
      </c>
      <c r="F307">
        <v>0</v>
      </c>
      <c r="G307">
        <v>0</v>
      </c>
      <c r="H307" s="1">
        <v>41459</v>
      </c>
      <c r="I307">
        <v>12</v>
      </c>
      <c r="J307">
        <v>712</v>
      </c>
      <c r="K307">
        <v>26</v>
      </c>
      <c r="L307">
        <v>538</v>
      </c>
      <c r="M307">
        <v>69</v>
      </c>
      <c r="N307">
        <v>13</v>
      </c>
      <c r="O307">
        <v>80</v>
      </c>
      <c r="P307">
        <v>1</v>
      </c>
      <c r="Q307">
        <v>3</v>
      </c>
      <c r="R307">
        <v>6</v>
      </c>
      <c r="S307">
        <v>11</v>
      </c>
      <c r="T307">
        <v>1</v>
      </c>
      <c r="U307">
        <v>0</v>
      </c>
      <c r="V307">
        <v>1</v>
      </c>
      <c r="W307">
        <v>1</v>
      </c>
      <c r="X307">
        <v>0</v>
      </c>
      <c r="Y307">
        <v>0</v>
      </c>
      <c r="Z307">
        <v>1</v>
      </c>
      <c r="AA307">
        <v>0</v>
      </c>
      <c r="AB307" t="s">
        <v>40</v>
      </c>
    </row>
    <row r="308" spans="1:28" x14ac:dyDescent="0.3">
      <c r="A308">
        <v>9780</v>
      </c>
      <c r="B308" s="6">
        <v>1971</v>
      </c>
      <c r="C308" t="s">
        <v>41</v>
      </c>
      <c r="D308" t="s">
        <v>35</v>
      </c>
      <c r="E308" s="6">
        <v>71499</v>
      </c>
      <c r="F308">
        <v>0</v>
      </c>
      <c r="G308">
        <v>1</v>
      </c>
      <c r="H308" s="1">
        <v>41450</v>
      </c>
      <c r="I308">
        <v>12</v>
      </c>
      <c r="J308">
        <v>465</v>
      </c>
      <c r="K308">
        <v>25</v>
      </c>
      <c r="L308">
        <v>132</v>
      </c>
      <c r="M308">
        <v>136</v>
      </c>
      <c r="N308">
        <v>0</v>
      </c>
      <c r="O308">
        <v>37</v>
      </c>
      <c r="P308">
        <v>2</v>
      </c>
      <c r="Q308">
        <v>8</v>
      </c>
      <c r="R308">
        <v>3</v>
      </c>
      <c r="S308">
        <v>13</v>
      </c>
      <c r="T308">
        <v>4</v>
      </c>
      <c r="U308">
        <v>0</v>
      </c>
      <c r="V308">
        <v>0</v>
      </c>
      <c r="W308">
        <v>0</v>
      </c>
      <c r="X308">
        <v>0</v>
      </c>
      <c r="Y308">
        <v>0</v>
      </c>
      <c r="Z308">
        <v>0</v>
      </c>
      <c r="AA308">
        <v>0</v>
      </c>
      <c r="AB308" t="s">
        <v>30</v>
      </c>
    </row>
    <row r="309" spans="1:28" x14ac:dyDescent="0.3">
      <c r="A309">
        <v>7573</v>
      </c>
      <c r="B309" s="6">
        <v>1978</v>
      </c>
      <c r="C309" t="s">
        <v>37</v>
      </c>
      <c r="D309" t="s">
        <v>31</v>
      </c>
      <c r="E309" s="6">
        <v>31626</v>
      </c>
      <c r="F309">
        <v>1</v>
      </c>
      <c r="G309">
        <v>0</v>
      </c>
      <c r="H309" s="1">
        <v>41404</v>
      </c>
      <c r="I309">
        <v>12</v>
      </c>
      <c r="J309">
        <v>39</v>
      </c>
      <c r="K309">
        <v>1</v>
      </c>
      <c r="L309">
        <v>9</v>
      </c>
      <c r="M309">
        <v>2</v>
      </c>
      <c r="N309">
        <v>1</v>
      </c>
      <c r="O309">
        <v>34</v>
      </c>
      <c r="P309">
        <v>1</v>
      </c>
      <c r="Q309">
        <v>2</v>
      </c>
      <c r="R309">
        <v>1</v>
      </c>
      <c r="S309">
        <v>2</v>
      </c>
      <c r="T309">
        <v>7</v>
      </c>
      <c r="U309">
        <v>1</v>
      </c>
      <c r="V309">
        <v>0</v>
      </c>
      <c r="W309">
        <v>0</v>
      </c>
      <c r="X309">
        <v>0</v>
      </c>
      <c r="Y309">
        <v>0</v>
      </c>
      <c r="Z309">
        <v>1</v>
      </c>
      <c r="AA309">
        <v>0</v>
      </c>
      <c r="AB309" t="s">
        <v>39</v>
      </c>
    </row>
    <row r="310" spans="1:28" x14ac:dyDescent="0.3">
      <c r="A310">
        <v>1379</v>
      </c>
      <c r="B310" s="6">
        <v>1992</v>
      </c>
      <c r="C310" t="s">
        <v>41</v>
      </c>
      <c r="D310" t="s">
        <v>35</v>
      </c>
      <c r="E310" s="6">
        <v>42670</v>
      </c>
      <c r="F310">
        <v>0</v>
      </c>
      <c r="G310">
        <v>0</v>
      </c>
      <c r="H310" s="1">
        <v>41391</v>
      </c>
      <c r="I310">
        <v>12</v>
      </c>
      <c r="J310">
        <v>154</v>
      </c>
      <c r="K310">
        <v>2</v>
      </c>
      <c r="L310">
        <v>46</v>
      </c>
      <c r="M310">
        <v>20</v>
      </c>
      <c r="N310">
        <v>4</v>
      </c>
      <c r="O310">
        <v>15</v>
      </c>
      <c r="P310">
        <v>1</v>
      </c>
      <c r="Q310">
        <v>4</v>
      </c>
      <c r="R310">
        <v>2</v>
      </c>
      <c r="S310">
        <v>4</v>
      </c>
      <c r="T310">
        <v>4</v>
      </c>
      <c r="U310">
        <v>0</v>
      </c>
      <c r="V310">
        <v>0</v>
      </c>
      <c r="W310">
        <v>0</v>
      </c>
      <c r="X310">
        <v>0</v>
      </c>
      <c r="Y310">
        <v>0</v>
      </c>
      <c r="Z310">
        <v>0</v>
      </c>
      <c r="AA310">
        <v>0</v>
      </c>
      <c r="AB310" t="s">
        <v>43</v>
      </c>
    </row>
    <row r="311" spans="1:28" x14ac:dyDescent="0.3">
      <c r="A311">
        <v>8923</v>
      </c>
      <c r="B311" s="6">
        <v>1973</v>
      </c>
      <c r="C311" t="s">
        <v>28</v>
      </c>
      <c r="D311" t="s">
        <v>31</v>
      </c>
      <c r="E311" s="6">
        <v>83917</v>
      </c>
      <c r="F311">
        <v>0</v>
      </c>
      <c r="G311">
        <v>0</v>
      </c>
      <c r="H311" s="1">
        <v>41382</v>
      </c>
      <c r="I311">
        <v>12</v>
      </c>
      <c r="J311">
        <v>514</v>
      </c>
      <c r="K311">
        <v>22</v>
      </c>
      <c r="L311">
        <v>732</v>
      </c>
      <c r="M311">
        <v>42</v>
      </c>
      <c r="N311">
        <v>198</v>
      </c>
      <c r="O311">
        <v>79</v>
      </c>
      <c r="P311">
        <v>1</v>
      </c>
      <c r="Q311">
        <v>6</v>
      </c>
      <c r="R311">
        <v>7</v>
      </c>
      <c r="S311">
        <v>7</v>
      </c>
      <c r="T311">
        <v>3</v>
      </c>
      <c r="U311">
        <v>0</v>
      </c>
      <c r="V311">
        <v>0</v>
      </c>
      <c r="W311">
        <v>0</v>
      </c>
      <c r="X311">
        <v>0</v>
      </c>
      <c r="Y311">
        <v>0</v>
      </c>
      <c r="Z311">
        <v>1</v>
      </c>
      <c r="AA311">
        <v>0</v>
      </c>
      <c r="AB311" t="s">
        <v>30</v>
      </c>
    </row>
    <row r="312" spans="1:28" x14ac:dyDescent="0.3">
      <c r="A312">
        <v>3547</v>
      </c>
      <c r="B312" s="6">
        <v>1969</v>
      </c>
      <c r="C312" t="s">
        <v>41</v>
      </c>
      <c r="D312" t="s">
        <v>35</v>
      </c>
      <c r="E312" s="6">
        <v>41021</v>
      </c>
      <c r="F312">
        <v>1</v>
      </c>
      <c r="G312">
        <v>0</v>
      </c>
      <c r="H312" s="1">
        <v>41273</v>
      </c>
      <c r="I312">
        <v>12</v>
      </c>
      <c r="J312">
        <v>14</v>
      </c>
      <c r="K312">
        <v>7</v>
      </c>
      <c r="L312">
        <v>9</v>
      </c>
      <c r="M312">
        <v>6</v>
      </c>
      <c r="N312">
        <v>16</v>
      </c>
      <c r="O312">
        <v>12</v>
      </c>
      <c r="P312">
        <v>2</v>
      </c>
      <c r="Q312">
        <v>2</v>
      </c>
      <c r="R312">
        <v>0</v>
      </c>
      <c r="S312">
        <v>3</v>
      </c>
      <c r="T312">
        <v>6</v>
      </c>
      <c r="U312">
        <v>0</v>
      </c>
      <c r="V312">
        <v>0</v>
      </c>
      <c r="W312">
        <v>0</v>
      </c>
      <c r="X312">
        <v>0</v>
      </c>
      <c r="Y312">
        <v>0</v>
      </c>
      <c r="Z312">
        <v>1</v>
      </c>
      <c r="AA312">
        <v>0</v>
      </c>
      <c r="AB312" t="s">
        <v>43</v>
      </c>
    </row>
    <row r="313" spans="1:28" x14ac:dyDescent="0.3">
      <c r="A313">
        <v>8707</v>
      </c>
      <c r="B313" s="6">
        <v>1956</v>
      </c>
      <c r="C313" t="s">
        <v>28</v>
      </c>
      <c r="D313" t="s">
        <v>33</v>
      </c>
      <c r="E313" s="6">
        <v>79456</v>
      </c>
      <c r="F313">
        <v>0</v>
      </c>
      <c r="G313">
        <v>0</v>
      </c>
      <c r="H313" s="1">
        <v>41143</v>
      </c>
      <c r="I313">
        <v>12</v>
      </c>
      <c r="J313">
        <v>565</v>
      </c>
      <c r="K313">
        <v>42</v>
      </c>
      <c r="L313">
        <v>548</v>
      </c>
      <c r="M313">
        <v>64</v>
      </c>
      <c r="N313">
        <v>83</v>
      </c>
      <c r="O313">
        <v>99</v>
      </c>
      <c r="P313">
        <v>1</v>
      </c>
      <c r="Q313">
        <v>5</v>
      </c>
      <c r="R313">
        <v>6</v>
      </c>
      <c r="S313">
        <v>4</v>
      </c>
      <c r="T313">
        <v>3</v>
      </c>
      <c r="U313">
        <v>0</v>
      </c>
      <c r="V313">
        <v>0</v>
      </c>
      <c r="W313">
        <v>0</v>
      </c>
      <c r="X313">
        <v>0</v>
      </c>
      <c r="Y313">
        <v>0</v>
      </c>
      <c r="Z313">
        <v>1</v>
      </c>
      <c r="AA313">
        <v>0</v>
      </c>
      <c r="AB313" t="s">
        <v>30</v>
      </c>
    </row>
    <row r="314" spans="1:28" x14ac:dyDescent="0.3">
      <c r="A314">
        <v>1891</v>
      </c>
      <c r="B314" s="6">
        <v>1980</v>
      </c>
      <c r="C314" t="s">
        <v>41</v>
      </c>
      <c r="D314" t="s">
        <v>29</v>
      </c>
      <c r="E314" s="6">
        <v>78789</v>
      </c>
      <c r="F314">
        <v>0</v>
      </c>
      <c r="G314">
        <v>0</v>
      </c>
      <c r="H314" s="1">
        <v>41129</v>
      </c>
      <c r="I314">
        <v>12</v>
      </c>
      <c r="J314">
        <v>667</v>
      </c>
      <c r="K314">
        <v>50</v>
      </c>
      <c r="L314">
        <v>850</v>
      </c>
      <c r="M314">
        <v>21</v>
      </c>
      <c r="N314">
        <v>83</v>
      </c>
      <c r="O314">
        <v>83</v>
      </c>
      <c r="P314">
        <v>1</v>
      </c>
      <c r="Q314">
        <v>4</v>
      </c>
      <c r="R314">
        <v>6</v>
      </c>
      <c r="S314">
        <v>5</v>
      </c>
      <c r="T314">
        <v>2</v>
      </c>
      <c r="U314">
        <v>0</v>
      </c>
      <c r="V314">
        <v>0</v>
      </c>
      <c r="W314">
        <v>0</v>
      </c>
      <c r="X314">
        <v>0</v>
      </c>
      <c r="Y314">
        <v>0</v>
      </c>
      <c r="Z314">
        <v>1</v>
      </c>
      <c r="AA314">
        <v>0</v>
      </c>
      <c r="AB314" t="s">
        <v>30</v>
      </c>
    </row>
    <row r="315" spans="1:28" x14ac:dyDescent="0.3">
      <c r="A315">
        <v>6271</v>
      </c>
      <c r="B315" s="6">
        <v>1952</v>
      </c>
      <c r="C315" t="s">
        <v>37</v>
      </c>
      <c r="D315" t="s">
        <v>33</v>
      </c>
      <c r="E315" s="6">
        <v>50870</v>
      </c>
      <c r="F315">
        <v>0</v>
      </c>
      <c r="G315">
        <v>1</v>
      </c>
      <c r="H315" s="1">
        <v>41809</v>
      </c>
      <c r="I315">
        <v>13</v>
      </c>
      <c r="J315">
        <v>53</v>
      </c>
      <c r="K315">
        <v>0</v>
      </c>
      <c r="L315">
        <v>8</v>
      </c>
      <c r="M315">
        <v>0</v>
      </c>
      <c r="N315">
        <v>0</v>
      </c>
      <c r="O315">
        <v>2</v>
      </c>
      <c r="P315">
        <v>1</v>
      </c>
      <c r="Q315">
        <v>2</v>
      </c>
      <c r="R315">
        <v>0</v>
      </c>
      <c r="S315">
        <v>3</v>
      </c>
      <c r="T315">
        <v>5</v>
      </c>
      <c r="U315">
        <v>0</v>
      </c>
      <c r="V315">
        <v>0</v>
      </c>
      <c r="W315">
        <v>0</v>
      </c>
      <c r="X315">
        <v>0</v>
      </c>
      <c r="Y315">
        <v>0</v>
      </c>
      <c r="Z315">
        <v>0</v>
      </c>
      <c r="AA315">
        <v>0</v>
      </c>
      <c r="AB315" t="s">
        <v>30</v>
      </c>
    </row>
    <row r="316" spans="1:28" x14ac:dyDescent="0.3">
      <c r="A316">
        <v>9635</v>
      </c>
      <c r="B316" s="6">
        <v>1983</v>
      </c>
      <c r="C316" t="s">
        <v>41</v>
      </c>
      <c r="D316" t="s">
        <v>33</v>
      </c>
      <c r="E316" s="6">
        <v>35876</v>
      </c>
      <c r="F316">
        <v>0</v>
      </c>
      <c r="G316">
        <v>0</v>
      </c>
      <c r="H316" s="1">
        <v>41749</v>
      </c>
      <c r="I316">
        <v>13</v>
      </c>
      <c r="J316">
        <v>66</v>
      </c>
      <c r="K316">
        <v>2</v>
      </c>
      <c r="L316">
        <v>40</v>
      </c>
      <c r="M316">
        <v>4</v>
      </c>
      <c r="N316">
        <v>3</v>
      </c>
      <c r="O316">
        <v>14</v>
      </c>
      <c r="P316">
        <v>1</v>
      </c>
      <c r="Q316">
        <v>3</v>
      </c>
      <c r="R316">
        <v>1</v>
      </c>
      <c r="S316">
        <v>3</v>
      </c>
      <c r="T316">
        <v>6</v>
      </c>
      <c r="U316">
        <v>0</v>
      </c>
      <c r="V316">
        <v>0</v>
      </c>
      <c r="W316">
        <v>0</v>
      </c>
      <c r="X316">
        <v>0</v>
      </c>
      <c r="Y316">
        <v>0</v>
      </c>
      <c r="Z316">
        <v>0</v>
      </c>
      <c r="AA316">
        <v>0</v>
      </c>
      <c r="AB316" t="s">
        <v>30</v>
      </c>
    </row>
    <row r="317" spans="1:28" x14ac:dyDescent="0.3">
      <c r="A317">
        <v>9727</v>
      </c>
      <c r="B317" s="6">
        <v>1957</v>
      </c>
      <c r="C317" t="s">
        <v>28</v>
      </c>
      <c r="D317" t="s">
        <v>33</v>
      </c>
      <c r="E317" s="6">
        <v>23539</v>
      </c>
      <c r="F317">
        <v>0</v>
      </c>
      <c r="G317">
        <v>0</v>
      </c>
      <c r="H317" s="1">
        <v>41698</v>
      </c>
      <c r="I317">
        <v>13</v>
      </c>
      <c r="J317">
        <v>4</v>
      </c>
      <c r="K317">
        <v>24</v>
      </c>
      <c r="L317">
        <v>11</v>
      </c>
      <c r="M317">
        <v>16</v>
      </c>
      <c r="N317">
        <v>1</v>
      </c>
      <c r="O317">
        <v>25</v>
      </c>
      <c r="P317">
        <v>1</v>
      </c>
      <c r="Q317">
        <v>2</v>
      </c>
      <c r="R317">
        <v>0</v>
      </c>
      <c r="S317">
        <v>4</v>
      </c>
      <c r="T317">
        <v>6</v>
      </c>
      <c r="U317">
        <v>0</v>
      </c>
      <c r="V317">
        <v>0</v>
      </c>
      <c r="W317">
        <v>0</v>
      </c>
      <c r="X317">
        <v>0</v>
      </c>
      <c r="Y317">
        <v>0</v>
      </c>
      <c r="Z317">
        <v>0</v>
      </c>
      <c r="AA317">
        <v>0</v>
      </c>
      <c r="AB317" t="s">
        <v>32</v>
      </c>
    </row>
    <row r="318" spans="1:28" x14ac:dyDescent="0.3">
      <c r="A318">
        <v>6205</v>
      </c>
      <c r="B318" s="6">
        <v>1967</v>
      </c>
      <c r="C318" t="s">
        <v>41</v>
      </c>
      <c r="D318" t="s">
        <v>31</v>
      </c>
      <c r="E318" s="6">
        <v>32557</v>
      </c>
      <c r="F318">
        <v>1</v>
      </c>
      <c r="G318">
        <v>0</v>
      </c>
      <c r="H318" s="1">
        <v>41694</v>
      </c>
      <c r="I318">
        <v>13</v>
      </c>
      <c r="J318">
        <v>34</v>
      </c>
      <c r="K318">
        <v>3</v>
      </c>
      <c r="L318">
        <v>29</v>
      </c>
      <c r="M318">
        <v>0</v>
      </c>
      <c r="N318">
        <v>4</v>
      </c>
      <c r="O318">
        <v>10</v>
      </c>
      <c r="P318">
        <v>3</v>
      </c>
      <c r="Q318">
        <v>2</v>
      </c>
      <c r="R318">
        <v>1</v>
      </c>
      <c r="S318">
        <v>3</v>
      </c>
      <c r="T318">
        <v>5</v>
      </c>
      <c r="U318">
        <v>0</v>
      </c>
      <c r="V318">
        <v>0</v>
      </c>
      <c r="W318">
        <v>0</v>
      </c>
      <c r="X318">
        <v>0</v>
      </c>
      <c r="Y318">
        <v>0</v>
      </c>
      <c r="Z318">
        <v>1</v>
      </c>
      <c r="AA318">
        <v>0</v>
      </c>
      <c r="AB318" t="s">
        <v>32</v>
      </c>
    </row>
    <row r="319" spans="1:28" x14ac:dyDescent="0.3">
      <c r="A319">
        <v>10681</v>
      </c>
      <c r="B319" s="6">
        <v>1970</v>
      </c>
      <c r="C319" t="s">
        <v>38</v>
      </c>
      <c r="D319" t="s">
        <v>33</v>
      </c>
      <c r="E319" s="6">
        <v>62466</v>
      </c>
      <c r="F319">
        <v>0</v>
      </c>
      <c r="G319">
        <v>1</v>
      </c>
      <c r="H319" s="1">
        <v>41654</v>
      </c>
      <c r="I319">
        <v>13</v>
      </c>
      <c r="J319">
        <v>129</v>
      </c>
      <c r="K319">
        <v>129</v>
      </c>
      <c r="L319">
        <v>259</v>
      </c>
      <c r="M319">
        <v>168</v>
      </c>
      <c r="N319">
        <v>121</v>
      </c>
      <c r="O319">
        <v>83</v>
      </c>
      <c r="P319">
        <v>5</v>
      </c>
      <c r="Q319">
        <v>6</v>
      </c>
      <c r="R319">
        <v>3</v>
      </c>
      <c r="S319">
        <v>12</v>
      </c>
      <c r="T319">
        <v>4</v>
      </c>
      <c r="U319">
        <v>0</v>
      </c>
      <c r="V319">
        <v>0</v>
      </c>
      <c r="W319">
        <v>0</v>
      </c>
      <c r="X319">
        <v>0</v>
      </c>
      <c r="Y319">
        <v>0</v>
      </c>
      <c r="Z319">
        <v>0</v>
      </c>
      <c r="AA319">
        <v>0</v>
      </c>
      <c r="AB319" t="s">
        <v>30</v>
      </c>
    </row>
    <row r="320" spans="1:28" x14ac:dyDescent="0.3">
      <c r="A320">
        <v>5156</v>
      </c>
      <c r="B320" s="6">
        <v>1970</v>
      </c>
      <c r="C320" t="s">
        <v>38</v>
      </c>
      <c r="D320" t="s">
        <v>33</v>
      </c>
      <c r="E320" s="6">
        <v>62466</v>
      </c>
      <c r="F320">
        <v>0</v>
      </c>
      <c r="G320">
        <v>1</v>
      </c>
      <c r="H320" s="1">
        <v>41654</v>
      </c>
      <c r="I320">
        <v>13</v>
      </c>
      <c r="J320">
        <v>129</v>
      </c>
      <c r="K320">
        <v>129</v>
      </c>
      <c r="L320">
        <v>259</v>
      </c>
      <c r="M320">
        <v>168</v>
      </c>
      <c r="N320">
        <v>121</v>
      </c>
      <c r="O320">
        <v>83</v>
      </c>
      <c r="P320">
        <v>5</v>
      </c>
      <c r="Q320">
        <v>6</v>
      </c>
      <c r="R320">
        <v>3</v>
      </c>
      <c r="S320">
        <v>12</v>
      </c>
      <c r="T320">
        <v>4</v>
      </c>
      <c r="U320">
        <v>0</v>
      </c>
      <c r="V320">
        <v>0</v>
      </c>
      <c r="W320">
        <v>0</v>
      </c>
      <c r="X320">
        <v>0</v>
      </c>
      <c r="Y320">
        <v>0</v>
      </c>
      <c r="Z320">
        <v>0</v>
      </c>
      <c r="AA320">
        <v>0</v>
      </c>
      <c r="AB320" t="s">
        <v>30</v>
      </c>
    </row>
    <row r="321" spans="1:28" x14ac:dyDescent="0.3">
      <c r="A321">
        <v>3050</v>
      </c>
      <c r="B321" s="6">
        <v>1966</v>
      </c>
      <c r="C321" t="s">
        <v>28</v>
      </c>
      <c r="D321" t="s">
        <v>33</v>
      </c>
      <c r="E321" s="6">
        <v>54198</v>
      </c>
      <c r="F321">
        <v>1</v>
      </c>
      <c r="G321">
        <v>1</v>
      </c>
      <c r="H321" s="1">
        <v>41625</v>
      </c>
      <c r="I321">
        <v>13</v>
      </c>
      <c r="J321">
        <v>185</v>
      </c>
      <c r="K321">
        <v>0</v>
      </c>
      <c r="L321">
        <v>28</v>
      </c>
      <c r="M321">
        <v>3</v>
      </c>
      <c r="N321">
        <v>2</v>
      </c>
      <c r="O321">
        <v>17</v>
      </c>
      <c r="P321">
        <v>6</v>
      </c>
      <c r="Q321">
        <v>3</v>
      </c>
      <c r="R321">
        <v>1</v>
      </c>
      <c r="S321">
        <v>6</v>
      </c>
      <c r="T321">
        <v>4</v>
      </c>
      <c r="U321">
        <v>0</v>
      </c>
      <c r="V321">
        <v>0</v>
      </c>
      <c r="W321">
        <v>0</v>
      </c>
      <c r="X321">
        <v>0</v>
      </c>
      <c r="Y321">
        <v>0</v>
      </c>
      <c r="Z321">
        <v>0</v>
      </c>
      <c r="AA321">
        <v>0</v>
      </c>
      <c r="AB321" t="s">
        <v>30</v>
      </c>
    </row>
    <row r="322" spans="1:28" x14ac:dyDescent="0.3">
      <c r="A322">
        <v>8164</v>
      </c>
      <c r="B322" s="6">
        <v>1978</v>
      </c>
      <c r="C322" t="s">
        <v>37</v>
      </c>
      <c r="D322" t="s">
        <v>33</v>
      </c>
      <c r="E322" s="6">
        <v>82170</v>
      </c>
      <c r="F322">
        <v>0</v>
      </c>
      <c r="G322">
        <v>0</v>
      </c>
      <c r="H322" s="1">
        <v>41603</v>
      </c>
      <c r="I322">
        <v>13</v>
      </c>
      <c r="J322">
        <v>1023</v>
      </c>
      <c r="K322">
        <v>93</v>
      </c>
      <c r="L322">
        <v>651</v>
      </c>
      <c r="M322">
        <v>49</v>
      </c>
      <c r="N322">
        <v>55</v>
      </c>
      <c r="O322">
        <v>37</v>
      </c>
      <c r="P322">
        <v>1</v>
      </c>
      <c r="Q322">
        <v>5</v>
      </c>
      <c r="R322">
        <v>6</v>
      </c>
      <c r="S322">
        <v>7</v>
      </c>
      <c r="T322">
        <v>2</v>
      </c>
      <c r="U322">
        <v>0</v>
      </c>
      <c r="V322">
        <v>0</v>
      </c>
      <c r="W322">
        <v>0</v>
      </c>
      <c r="X322">
        <v>0</v>
      </c>
      <c r="Y322">
        <v>0</v>
      </c>
      <c r="Z322">
        <v>0</v>
      </c>
      <c r="AA322">
        <v>0</v>
      </c>
      <c r="AB322" t="s">
        <v>43</v>
      </c>
    </row>
    <row r="323" spans="1:28" x14ac:dyDescent="0.3">
      <c r="A323">
        <v>5626</v>
      </c>
      <c r="B323" s="6">
        <v>1964</v>
      </c>
      <c r="C323" t="s">
        <v>37</v>
      </c>
      <c r="D323" t="s">
        <v>31</v>
      </c>
      <c r="E323" s="6">
        <v>61798</v>
      </c>
      <c r="F323">
        <v>0</v>
      </c>
      <c r="G323">
        <v>0</v>
      </c>
      <c r="H323" s="1">
        <v>41601</v>
      </c>
      <c r="I323">
        <v>13</v>
      </c>
      <c r="J323">
        <v>338</v>
      </c>
      <c r="K323">
        <v>4</v>
      </c>
      <c r="L323">
        <v>89</v>
      </c>
      <c r="M323">
        <v>11</v>
      </c>
      <c r="N323">
        <v>8</v>
      </c>
      <c r="O323">
        <v>13</v>
      </c>
      <c r="P323">
        <v>1</v>
      </c>
      <c r="Q323">
        <v>4</v>
      </c>
      <c r="R323">
        <v>2</v>
      </c>
      <c r="S323">
        <v>9</v>
      </c>
      <c r="T323">
        <v>4</v>
      </c>
      <c r="U323">
        <v>0</v>
      </c>
      <c r="V323">
        <v>0</v>
      </c>
      <c r="W323">
        <v>0</v>
      </c>
      <c r="X323">
        <v>0</v>
      </c>
      <c r="Y323">
        <v>0</v>
      </c>
      <c r="Z323">
        <v>0</v>
      </c>
      <c r="AA323">
        <v>0</v>
      </c>
      <c r="AB323" t="s">
        <v>30</v>
      </c>
    </row>
    <row r="324" spans="1:28" x14ac:dyDescent="0.3">
      <c r="A324">
        <v>7600</v>
      </c>
      <c r="B324" s="6">
        <v>1992</v>
      </c>
      <c r="C324" t="s">
        <v>44</v>
      </c>
      <c r="D324" t="s">
        <v>31</v>
      </c>
      <c r="E324" s="6">
        <v>15253</v>
      </c>
      <c r="F324">
        <v>1</v>
      </c>
      <c r="G324">
        <v>0</v>
      </c>
      <c r="H324" s="1">
        <v>41575</v>
      </c>
      <c r="I324">
        <v>13</v>
      </c>
      <c r="J324">
        <v>1</v>
      </c>
      <c r="K324">
        <v>3</v>
      </c>
      <c r="L324">
        <v>3</v>
      </c>
      <c r="M324">
        <v>8</v>
      </c>
      <c r="N324">
        <v>1</v>
      </c>
      <c r="O324">
        <v>13</v>
      </c>
      <c r="P324">
        <v>2</v>
      </c>
      <c r="Q324">
        <v>1</v>
      </c>
      <c r="R324">
        <v>0</v>
      </c>
      <c r="S324">
        <v>3</v>
      </c>
      <c r="T324">
        <v>7</v>
      </c>
      <c r="U324">
        <v>0</v>
      </c>
      <c r="V324">
        <v>0</v>
      </c>
      <c r="W324">
        <v>0</v>
      </c>
      <c r="X324">
        <v>0</v>
      </c>
      <c r="Y324">
        <v>0</v>
      </c>
      <c r="Z324">
        <v>0</v>
      </c>
      <c r="AA324">
        <v>0</v>
      </c>
      <c r="AB324" t="s">
        <v>32</v>
      </c>
    </row>
    <row r="325" spans="1:28" x14ac:dyDescent="0.3">
      <c r="A325">
        <v>6406</v>
      </c>
      <c r="B325" s="6">
        <v>1988</v>
      </c>
      <c r="C325" t="s">
        <v>41</v>
      </c>
      <c r="D325" t="s">
        <v>33</v>
      </c>
      <c r="E325" s="6">
        <v>78285</v>
      </c>
      <c r="F325">
        <v>0</v>
      </c>
      <c r="G325">
        <v>0</v>
      </c>
      <c r="H325" s="1">
        <v>41575</v>
      </c>
      <c r="I325">
        <v>13</v>
      </c>
      <c r="J325">
        <v>647</v>
      </c>
      <c r="K325">
        <v>107</v>
      </c>
      <c r="L325">
        <v>391</v>
      </c>
      <c r="M325">
        <v>175</v>
      </c>
      <c r="N325">
        <v>67</v>
      </c>
      <c r="O325">
        <v>40</v>
      </c>
      <c r="P325">
        <v>1</v>
      </c>
      <c r="Q325">
        <v>6</v>
      </c>
      <c r="R325">
        <v>4</v>
      </c>
      <c r="S325">
        <v>10</v>
      </c>
      <c r="T325">
        <v>3</v>
      </c>
      <c r="U325">
        <v>0</v>
      </c>
      <c r="V325">
        <v>0</v>
      </c>
      <c r="W325">
        <v>0</v>
      </c>
      <c r="X325">
        <v>0</v>
      </c>
      <c r="Y325">
        <v>0</v>
      </c>
      <c r="Z325">
        <v>0</v>
      </c>
      <c r="AA325">
        <v>0</v>
      </c>
      <c r="AB325" t="s">
        <v>39</v>
      </c>
    </row>
    <row r="326" spans="1:28" x14ac:dyDescent="0.3">
      <c r="A326">
        <v>7002</v>
      </c>
      <c r="B326" s="6">
        <v>1955</v>
      </c>
      <c r="C326" t="s">
        <v>28</v>
      </c>
      <c r="D326" t="s">
        <v>31</v>
      </c>
      <c r="E326" s="6">
        <v>62535</v>
      </c>
      <c r="F326">
        <v>0</v>
      </c>
      <c r="G326">
        <v>1</v>
      </c>
      <c r="H326" s="1">
        <v>41550</v>
      </c>
      <c r="I326">
        <v>13</v>
      </c>
      <c r="J326">
        <v>163</v>
      </c>
      <c r="K326">
        <v>48</v>
      </c>
      <c r="L326">
        <v>90</v>
      </c>
      <c r="M326">
        <v>0</v>
      </c>
      <c r="N326">
        <v>45</v>
      </c>
      <c r="O326">
        <v>52</v>
      </c>
      <c r="P326">
        <v>1</v>
      </c>
      <c r="Q326">
        <v>3</v>
      </c>
      <c r="R326">
        <v>2</v>
      </c>
      <c r="S326">
        <v>8</v>
      </c>
      <c r="T326">
        <v>3</v>
      </c>
      <c r="U326">
        <v>0</v>
      </c>
      <c r="V326">
        <v>0</v>
      </c>
      <c r="W326">
        <v>0</v>
      </c>
      <c r="X326">
        <v>0</v>
      </c>
      <c r="Y326">
        <v>0</v>
      </c>
      <c r="Z326">
        <v>0</v>
      </c>
      <c r="AA326">
        <v>0</v>
      </c>
      <c r="AB326" t="s">
        <v>30</v>
      </c>
    </row>
    <row r="327" spans="1:28" x14ac:dyDescent="0.3">
      <c r="A327">
        <v>8234</v>
      </c>
      <c r="B327" s="6">
        <v>1973</v>
      </c>
      <c r="C327" t="s">
        <v>44</v>
      </c>
      <c r="D327" t="s">
        <v>35</v>
      </c>
      <c r="E327" s="6">
        <v>27190</v>
      </c>
      <c r="F327">
        <v>1</v>
      </c>
      <c r="G327">
        <v>0</v>
      </c>
      <c r="H327" s="1">
        <v>41501</v>
      </c>
      <c r="I327">
        <v>13</v>
      </c>
      <c r="J327">
        <v>1</v>
      </c>
      <c r="K327">
        <v>6</v>
      </c>
      <c r="L327">
        <v>7</v>
      </c>
      <c r="M327">
        <v>0</v>
      </c>
      <c r="N327">
        <v>1</v>
      </c>
      <c r="O327">
        <v>3</v>
      </c>
      <c r="P327">
        <v>1</v>
      </c>
      <c r="Q327">
        <v>1</v>
      </c>
      <c r="R327">
        <v>0</v>
      </c>
      <c r="S327">
        <v>2</v>
      </c>
      <c r="T327">
        <v>8</v>
      </c>
      <c r="U327">
        <v>1</v>
      </c>
      <c r="V327">
        <v>0</v>
      </c>
      <c r="W327">
        <v>0</v>
      </c>
      <c r="X327">
        <v>0</v>
      </c>
      <c r="Y327">
        <v>0</v>
      </c>
      <c r="Z327">
        <v>1</v>
      </c>
      <c r="AA327">
        <v>0</v>
      </c>
      <c r="AB327" t="s">
        <v>30</v>
      </c>
    </row>
    <row r="328" spans="1:28" x14ac:dyDescent="0.3">
      <c r="A328">
        <v>6116</v>
      </c>
      <c r="B328" s="6">
        <v>1968</v>
      </c>
      <c r="C328" t="s">
        <v>38</v>
      </c>
      <c r="D328" t="s">
        <v>33</v>
      </c>
      <c r="E328" s="6">
        <v>48985</v>
      </c>
      <c r="F328">
        <v>0</v>
      </c>
      <c r="G328">
        <v>1</v>
      </c>
      <c r="H328" s="1">
        <v>41460</v>
      </c>
      <c r="I328">
        <v>13</v>
      </c>
      <c r="J328">
        <v>19</v>
      </c>
      <c r="K328">
        <v>13</v>
      </c>
      <c r="L328">
        <v>18</v>
      </c>
      <c r="M328">
        <v>10</v>
      </c>
      <c r="N328">
        <v>7</v>
      </c>
      <c r="O328">
        <v>8</v>
      </c>
      <c r="P328">
        <v>1</v>
      </c>
      <c r="Q328">
        <v>1</v>
      </c>
      <c r="R328">
        <v>1</v>
      </c>
      <c r="S328">
        <v>3</v>
      </c>
      <c r="T328">
        <v>3</v>
      </c>
      <c r="U328">
        <v>0</v>
      </c>
      <c r="V328">
        <v>0</v>
      </c>
      <c r="W328">
        <v>0</v>
      </c>
      <c r="X328">
        <v>0</v>
      </c>
      <c r="Y328">
        <v>0</v>
      </c>
      <c r="Z328">
        <v>0</v>
      </c>
      <c r="AA328">
        <v>0</v>
      </c>
      <c r="AB328" t="s">
        <v>30</v>
      </c>
    </row>
    <row r="329" spans="1:28" x14ac:dyDescent="0.3">
      <c r="A329">
        <v>291</v>
      </c>
      <c r="B329" s="6">
        <v>1970</v>
      </c>
      <c r="C329" t="s">
        <v>28</v>
      </c>
      <c r="D329" t="s">
        <v>33</v>
      </c>
      <c r="E329" s="6">
        <v>72940</v>
      </c>
      <c r="F329">
        <v>0</v>
      </c>
      <c r="G329">
        <v>0</v>
      </c>
      <c r="H329" s="1">
        <v>41444</v>
      </c>
      <c r="I329">
        <v>13</v>
      </c>
      <c r="J329">
        <v>182</v>
      </c>
      <c r="K329">
        <v>74</v>
      </c>
      <c r="L329">
        <v>298</v>
      </c>
      <c r="M329">
        <v>162</v>
      </c>
      <c r="N329">
        <v>149</v>
      </c>
      <c r="O329">
        <v>116</v>
      </c>
      <c r="P329">
        <v>1</v>
      </c>
      <c r="Q329">
        <v>3</v>
      </c>
      <c r="R329">
        <v>3</v>
      </c>
      <c r="S329">
        <v>6</v>
      </c>
      <c r="T329">
        <v>1</v>
      </c>
      <c r="U329">
        <v>0</v>
      </c>
      <c r="V329">
        <v>0</v>
      </c>
      <c r="W329">
        <v>0</v>
      </c>
      <c r="X329">
        <v>0</v>
      </c>
      <c r="Y329">
        <v>0</v>
      </c>
      <c r="Z329">
        <v>0</v>
      </c>
      <c r="AA329">
        <v>0</v>
      </c>
      <c r="AB329" t="s">
        <v>43</v>
      </c>
    </row>
    <row r="330" spans="1:28" x14ac:dyDescent="0.3">
      <c r="A330">
        <v>8779</v>
      </c>
      <c r="B330" s="6">
        <v>1985</v>
      </c>
      <c r="C330" t="s">
        <v>38</v>
      </c>
      <c r="D330" t="s">
        <v>33</v>
      </c>
      <c r="E330" s="6">
        <v>36145</v>
      </c>
      <c r="F330">
        <v>1</v>
      </c>
      <c r="G330">
        <v>0</v>
      </c>
      <c r="H330" s="1">
        <v>41441</v>
      </c>
      <c r="I330">
        <v>13</v>
      </c>
      <c r="J330">
        <v>56</v>
      </c>
      <c r="K330">
        <v>4</v>
      </c>
      <c r="L330">
        <v>76</v>
      </c>
      <c r="M330">
        <v>17</v>
      </c>
      <c r="N330">
        <v>1</v>
      </c>
      <c r="O330">
        <v>18</v>
      </c>
      <c r="P330">
        <v>4</v>
      </c>
      <c r="Q330">
        <v>4</v>
      </c>
      <c r="R330">
        <v>1</v>
      </c>
      <c r="S330">
        <v>3</v>
      </c>
      <c r="T330">
        <v>9</v>
      </c>
      <c r="U330">
        <v>1</v>
      </c>
      <c r="V330">
        <v>0</v>
      </c>
      <c r="W330">
        <v>0</v>
      </c>
      <c r="X330">
        <v>0</v>
      </c>
      <c r="Y330">
        <v>0</v>
      </c>
      <c r="Z330">
        <v>1</v>
      </c>
      <c r="AA330">
        <v>0</v>
      </c>
      <c r="AB330" t="s">
        <v>34</v>
      </c>
    </row>
    <row r="331" spans="1:28" hidden="1" x14ac:dyDescent="0.3">
      <c r="A331">
        <v>4931</v>
      </c>
      <c r="B331" s="6">
        <v>1977</v>
      </c>
      <c r="C331" t="s">
        <v>28</v>
      </c>
      <c r="D331" t="s">
        <v>35</v>
      </c>
      <c r="E331" s="6">
        <v>157146</v>
      </c>
      <c r="F331">
        <v>0</v>
      </c>
      <c r="G331">
        <v>0</v>
      </c>
      <c r="H331" s="1">
        <v>41393</v>
      </c>
      <c r="I331">
        <v>13</v>
      </c>
      <c r="J331">
        <v>1</v>
      </c>
      <c r="K331">
        <v>0</v>
      </c>
      <c r="L331">
        <v>1725</v>
      </c>
      <c r="M331">
        <v>2</v>
      </c>
      <c r="N331">
        <v>1</v>
      </c>
      <c r="O331">
        <v>1</v>
      </c>
      <c r="P331">
        <v>0</v>
      </c>
      <c r="Q331">
        <v>0</v>
      </c>
      <c r="R331">
        <v>28</v>
      </c>
      <c r="S331">
        <v>0</v>
      </c>
      <c r="T331">
        <v>1</v>
      </c>
      <c r="U331">
        <v>0</v>
      </c>
      <c r="V331">
        <v>0</v>
      </c>
      <c r="W331">
        <v>0</v>
      </c>
      <c r="X331">
        <v>0</v>
      </c>
      <c r="Y331">
        <v>0</v>
      </c>
      <c r="Z331">
        <v>0</v>
      </c>
      <c r="AA331">
        <v>0</v>
      </c>
      <c r="AB331" t="s">
        <v>43</v>
      </c>
    </row>
    <row r="332" spans="1:28" x14ac:dyDescent="0.3">
      <c r="A332">
        <v>1650</v>
      </c>
      <c r="B332" s="6">
        <v>1960</v>
      </c>
      <c r="C332" t="s">
        <v>41</v>
      </c>
      <c r="D332" t="s">
        <v>33</v>
      </c>
      <c r="E332" s="6">
        <v>81843</v>
      </c>
      <c r="F332">
        <v>0</v>
      </c>
      <c r="G332">
        <v>0</v>
      </c>
      <c r="H332" s="1">
        <v>41386</v>
      </c>
      <c r="I332">
        <v>13</v>
      </c>
      <c r="J332">
        <v>779</v>
      </c>
      <c r="K332">
        <v>86</v>
      </c>
      <c r="L332">
        <v>537</v>
      </c>
      <c r="M332">
        <v>34</v>
      </c>
      <c r="N332">
        <v>69</v>
      </c>
      <c r="O332">
        <v>138</v>
      </c>
      <c r="P332">
        <v>1</v>
      </c>
      <c r="Q332">
        <v>5</v>
      </c>
      <c r="R332">
        <v>9</v>
      </c>
      <c r="S332">
        <v>12</v>
      </c>
      <c r="T332">
        <v>3</v>
      </c>
      <c r="U332">
        <v>0</v>
      </c>
      <c r="V332">
        <v>0</v>
      </c>
      <c r="W332">
        <v>0</v>
      </c>
      <c r="X332">
        <v>0</v>
      </c>
      <c r="Y332">
        <v>0</v>
      </c>
      <c r="Z332">
        <v>0</v>
      </c>
      <c r="AA332">
        <v>0</v>
      </c>
      <c r="AB332" t="s">
        <v>30</v>
      </c>
    </row>
    <row r="333" spans="1:28" x14ac:dyDescent="0.3">
      <c r="A333">
        <v>9701</v>
      </c>
      <c r="B333" s="6">
        <v>1988</v>
      </c>
      <c r="C333" t="s">
        <v>28</v>
      </c>
      <c r="D333" t="s">
        <v>35</v>
      </c>
      <c r="E333" s="6">
        <v>41883</v>
      </c>
      <c r="F333">
        <v>1</v>
      </c>
      <c r="G333">
        <v>0</v>
      </c>
      <c r="H333" s="1">
        <v>41352</v>
      </c>
      <c r="I333">
        <v>13</v>
      </c>
      <c r="J333">
        <v>32</v>
      </c>
      <c r="K333">
        <v>34</v>
      </c>
      <c r="L333">
        <v>41</v>
      </c>
      <c r="M333">
        <v>73</v>
      </c>
      <c r="N333">
        <v>16</v>
      </c>
      <c r="O333">
        <v>116</v>
      </c>
      <c r="P333">
        <v>3</v>
      </c>
      <c r="Q333">
        <v>4</v>
      </c>
      <c r="R333">
        <v>2</v>
      </c>
      <c r="S333">
        <v>3</v>
      </c>
      <c r="T333">
        <v>7</v>
      </c>
      <c r="U333">
        <v>0</v>
      </c>
      <c r="V333">
        <v>0</v>
      </c>
      <c r="W333">
        <v>0</v>
      </c>
      <c r="X333">
        <v>0</v>
      </c>
      <c r="Y333">
        <v>0</v>
      </c>
      <c r="Z333">
        <v>0</v>
      </c>
      <c r="AA333">
        <v>0</v>
      </c>
      <c r="AB333" t="s">
        <v>32</v>
      </c>
    </row>
    <row r="334" spans="1:28" x14ac:dyDescent="0.3">
      <c r="A334">
        <v>6431</v>
      </c>
      <c r="B334" s="6">
        <v>1964</v>
      </c>
      <c r="C334" t="s">
        <v>37</v>
      </c>
      <c r="D334" t="s">
        <v>33</v>
      </c>
      <c r="E334" s="6">
        <v>45759</v>
      </c>
      <c r="F334">
        <v>1</v>
      </c>
      <c r="G334">
        <v>1</v>
      </c>
      <c r="H334" s="1">
        <v>41328</v>
      </c>
      <c r="I334">
        <v>13</v>
      </c>
      <c r="J334">
        <v>42</v>
      </c>
      <c r="K334">
        <v>1</v>
      </c>
      <c r="L334">
        <v>18</v>
      </c>
      <c r="M334">
        <v>3</v>
      </c>
      <c r="N334">
        <v>0</v>
      </c>
      <c r="O334">
        <v>4</v>
      </c>
      <c r="P334">
        <v>2</v>
      </c>
      <c r="Q334">
        <v>2</v>
      </c>
      <c r="R334">
        <v>0</v>
      </c>
      <c r="S334">
        <v>3</v>
      </c>
      <c r="T334">
        <v>7</v>
      </c>
      <c r="U334">
        <v>0</v>
      </c>
      <c r="V334">
        <v>0</v>
      </c>
      <c r="W334">
        <v>0</v>
      </c>
      <c r="X334">
        <v>0</v>
      </c>
      <c r="Y334">
        <v>0</v>
      </c>
      <c r="Z334">
        <v>0</v>
      </c>
      <c r="AA334">
        <v>0</v>
      </c>
      <c r="AB334" t="s">
        <v>40</v>
      </c>
    </row>
    <row r="335" spans="1:28" x14ac:dyDescent="0.3">
      <c r="A335">
        <v>10789</v>
      </c>
      <c r="B335" s="6">
        <v>1964</v>
      </c>
      <c r="C335" t="s">
        <v>37</v>
      </c>
      <c r="D335" t="s">
        <v>33</v>
      </c>
      <c r="E335" s="6">
        <v>45759</v>
      </c>
      <c r="F335">
        <v>1</v>
      </c>
      <c r="G335">
        <v>1</v>
      </c>
      <c r="H335" s="1">
        <v>41328</v>
      </c>
      <c r="I335">
        <v>13</v>
      </c>
      <c r="J335">
        <v>42</v>
      </c>
      <c r="K335">
        <v>1</v>
      </c>
      <c r="L335">
        <v>18</v>
      </c>
      <c r="M335">
        <v>3</v>
      </c>
      <c r="N335">
        <v>0</v>
      </c>
      <c r="O335">
        <v>4</v>
      </c>
      <c r="P335">
        <v>2</v>
      </c>
      <c r="Q335">
        <v>2</v>
      </c>
      <c r="R335">
        <v>0</v>
      </c>
      <c r="S335">
        <v>3</v>
      </c>
      <c r="T335">
        <v>7</v>
      </c>
      <c r="U335">
        <v>0</v>
      </c>
      <c r="V335">
        <v>0</v>
      </c>
      <c r="W335">
        <v>0</v>
      </c>
      <c r="X335">
        <v>0</v>
      </c>
      <c r="Y335">
        <v>0</v>
      </c>
      <c r="Z335">
        <v>0</v>
      </c>
      <c r="AA335">
        <v>0</v>
      </c>
      <c r="AB335" t="s">
        <v>30</v>
      </c>
    </row>
    <row r="336" spans="1:28" x14ac:dyDescent="0.3">
      <c r="A336">
        <v>5302</v>
      </c>
      <c r="B336" s="6">
        <v>1986</v>
      </c>
      <c r="C336" t="s">
        <v>28</v>
      </c>
      <c r="D336" t="s">
        <v>35</v>
      </c>
      <c r="E336" s="6">
        <v>78394</v>
      </c>
      <c r="F336">
        <v>0</v>
      </c>
      <c r="G336">
        <v>0</v>
      </c>
      <c r="H336" s="1">
        <v>41320</v>
      </c>
      <c r="I336">
        <v>13</v>
      </c>
      <c r="J336">
        <v>298</v>
      </c>
      <c r="K336">
        <v>27</v>
      </c>
      <c r="L336">
        <v>697</v>
      </c>
      <c r="M336">
        <v>216</v>
      </c>
      <c r="N336">
        <v>24</v>
      </c>
      <c r="O336">
        <v>166</v>
      </c>
      <c r="P336">
        <v>1</v>
      </c>
      <c r="Q336">
        <v>4</v>
      </c>
      <c r="R336">
        <v>6</v>
      </c>
      <c r="S336">
        <v>5</v>
      </c>
      <c r="T336">
        <v>2</v>
      </c>
      <c r="U336">
        <v>0</v>
      </c>
      <c r="V336">
        <v>0</v>
      </c>
      <c r="W336">
        <v>0</v>
      </c>
      <c r="X336">
        <v>0</v>
      </c>
      <c r="Y336">
        <v>0</v>
      </c>
      <c r="Z336">
        <v>1</v>
      </c>
      <c r="AA336">
        <v>0</v>
      </c>
      <c r="AB336" t="s">
        <v>30</v>
      </c>
    </row>
    <row r="337" spans="1:28" x14ac:dyDescent="0.3">
      <c r="A337">
        <v>4459</v>
      </c>
      <c r="B337" s="6">
        <v>1989</v>
      </c>
      <c r="C337" t="s">
        <v>28</v>
      </c>
      <c r="D337" t="s">
        <v>31</v>
      </c>
      <c r="E337" s="6">
        <v>30279</v>
      </c>
      <c r="F337">
        <v>1</v>
      </c>
      <c r="G337">
        <v>0</v>
      </c>
      <c r="H337" s="1">
        <v>41273</v>
      </c>
      <c r="I337">
        <v>13</v>
      </c>
      <c r="J337">
        <v>10</v>
      </c>
      <c r="K337">
        <v>4</v>
      </c>
      <c r="L337">
        <v>14</v>
      </c>
      <c r="M337">
        <v>4</v>
      </c>
      <c r="N337">
        <v>4</v>
      </c>
      <c r="O337">
        <v>1</v>
      </c>
      <c r="P337">
        <v>1</v>
      </c>
      <c r="Q337">
        <v>1</v>
      </c>
      <c r="R337">
        <v>0</v>
      </c>
      <c r="S337">
        <v>3</v>
      </c>
      <c r="T337">
        <v>8</v>
      </c>
      <c r="U337">
        <v>0</v>
      </c>
      <c r="V337">
        <v>0</v>
      </c>
      <c r="W337">
        <v>0</v>
      </c>
      <c r="X337">
        <v>0</v>
      </c>
      <c r="Y337">
        <v>0</v>
      </c>
      <c r="Z337">
        <v>0</v>
      </c>
      <c r="AA337">
        <v>0</v>
      </c>
      <c r="AB337" t="s">
        <v>30</v>
      </c>
    </row>
    <row r="338" spans="1:28" x14ac:dyDescent="0.3">
      <c r="A338">
        <v>10642</v>
      </c>
      <c r="B338" s="6">
        <v>1989</v>
      </c>
      <c r="C338" t="s">
        <v>28</v>
      </c>
      <c r="D338" t="s">
        <v>31</v>
      </c>
      <c r="E338" s="6">
        <v>30279</v>
      </c>
      <c r="F338">
        <v>1</v>
      </c>
      <c r="G338">
        <v>0</v>
      </c>
      <c r="H338" s="1">
        <v>41273</v>
      </c>
      <c r="I338">
        <v>13</v>
      </c>
      <c r="J338">
        <v>10</v>
      </c>
      <c r="K338">
        <v>4</v>
      </c>
      <c r="L338">
        <v>14</v>
      </c>
      <c r="M338">
        <v>4</v>
      </c>
      <c r="N338">
        <v>4</v>
      </c>
      <c r="O338">
        <v>1</v>
      </c>
      <c r="P338">
        <v>1</v>
      </c>
      <c r="Q338">
        <v>1</v>
      </c>
      <c r="R338">
        <v>0</v>
      </c>
      <c r="S338">
        <v>3</v>
      </c>
      <c r="T338">
        <v>8</v>
      </c>
      <c r="U338">
        <v>0</v>
      </c>
      <c r="V338">
        <v>0</v>
      </c>
      <c r="W338">
        <v>0</v>
      </c>
      <c r="X338">
        <v>0</v>
      </c>
      <c r="Y338">
        <v>0</v>
      </c>
      <c r="Z338">
        <v>0</v>
      </c>
      <c r="AA338">
        <v>0</v>
      </c>
      <c r="AB338" t="s">
        <v>30</v>
      </c>
    </row>
    <row r="339" spans="1:28" x14ac:dyDescent="0.3">
      <c r="A339">
        <v>9213</v>
      </c>
      <c r="B339" s="6">
        <v>1970</v>
      </c>
      <c r="C339" t="s">
        <v>28</v>
      </c>
      <c r="D339" t="s">
        <v>42</v>
      </c>
      <c r="E339" s="6">
        <v>31880</v>
      </c>
      <c r="F339">
        <v>1</v>
      </c>
      <c r="G339">
        <v>0</v>
      </c>
      <c r="H339" s="1">
        <v>41213</v>
      </c>
      <c r="I339">
        <v>13</v>
      </c>
      <c r="J339">
        <v>4</v>
      </c>
      <c r="K339">
        <v>1</v>
      </c>
      <c r="L339">
        <v>5</v>
      </c>
      <c r="M339">
        <v>2</v>
      </c>
      <c r="N339">
        <v>0</v>
      </c>
      <c r="O339">
        <v>3</v>
      </c>
      <c r="P339">
        <v>1</v>
      </c>
      <c r="Q339">
        <v>1</v>
      </c>
      <c r="R339">
        <v>0</v>
      </c>
      <c r="S339">
        <v>2</v>
      </c>
      <c r="T339">
        <v>8</v>
      </c>
      <c r="U339">
        <v>0</v>
      </c>
      <c r="V339">
        <v>0</v>
      </c>
      <c r="W339">
        <v>0</v>
      </c>
      <c r="X339">
        <v>0</v>
      </c>
      <c r="Y339">
        <v>0</v>
      </c>
      <c r="Z339">
        <v>0</v>
      </c>
      <c r="AA339">
        <v>0</v>
      </c>
      <c r="AB339" t="s">
        <v>30</v>
      </c>
    </row>
    <row r="340" spans="1:28" x14ac:dyDescent="0.3">
      <c r="A340">
        <v>3678</v>
      </c>
      <c r="B340" s="6">
        <v>1973</v>
      </c>
      <c r="C340" t="s">
        <v>28</v>
      </c>
      <c r="D340" t="s">
        <v>42</v>
      </c>
      <c r="E340" s="6">
        <v>60208</v>
      </c>
      <c r="F340">
        <v>1</v>
      </c>
      <c r="G340">
        <v>1</v>
      </c>
      <c r="H340" s="1">
        <v>41189</v>
      </c>
      <c r="I340">
        <v>13</v>
      </c>
      <c r="J340">
        <v>488</v>
      </c>
      <c r="K340">
        <v>23</v>
      </c>
      <c r="L340">
        <v>71</v>
      </c>
      <c r="M340">
        <v>15</v>
      </c>
      <c r="N340">
        <v>0</v>
      </c>
      <c r="O340">
        <v>59</v>
      </c>
      <c r="P340">
        <v>11</v>
      </c>
      <c r="Q340">
        <v>8</v>
      </c>
      <c r="R340">
        <v>3</v>
      </c>
      <c r="S340">
        <v>7</v>
      </c>
      <c r="T340">
        <v>7</v>
      </c>
      <c r="U340">
        <v>0</v>
      </c>
      <c r="V340">
        <v>1</v>
      </c>
      <c r="W340">
        <v>0</v>
      </c>
      <c r="X340">
        <v>0</v>
      </c>
      <c r="Y340">
        <v>0</v>
      </c>
      <c r="Z340">
        <v>1</v>
      </c>
      <c r="AA340">
        <v>0</v>
      </c>
      <c r="AB340" t="s">
        <v>30</v>
      </c>
    </row>
    <row r="341" spans="1:28" x14ac:dyDescent="0.3">
      <c r="A341">
        <v>3698</v>
      </c>
      <c r="B341" s="6">
        <v>1983</v>
      </c>
      <c r="C341" t="s">
        <v>28</v>
      </c>
      <c r="D341" t="s">
        <v>35</v>
      </c>
      <c r="E341" s="6">
        <v>78687</v>
      </c>
      <c r="F341">
        <v>0</v>
      </c>
      <c r="G341">
        <v>0</v>
      </c>
      <c r="H341" s="1">
        <v>41130</v>
      </c>
      <c r="I341">
        <v>13</v>
      </c>
      <c r="J341">
        <v>817</v>
      </c>
      <c r="K341">
        <v>185</v>
      </c>
      <c r="L341">
        <v>687</v>
      </c>
      <c r="M341">
        <v>145</v>
      </c>
      <c r="N341">
        <v>55</v>
      </c>
      <c r="O341">
        <v>241</v>
      </c>
      <c r="P341">
        <v>1</v>
      </c>
      <c r="Q341">
        <v>4</v>
      </c>
      <c r="R341">
        <v>6</v>
      </c>
      <c r="S341">
        <v>8</v>
      </c>
      <c r="T341">
        <v>2</v>
      </c>
      <c r="U341">
        <v>0</v>
      </c>
      <c r="V341">
        <v>0</v>
      </c>
      <c r="W341">
        <v>1</v>
      </c>
      <c r="X341">
        <v>0</v>
      </c>
      <c r="Y341">
        <v>0</v>
      </c>
      <c r="Z341">
        <v>1</v>
      </c>
      <c r="AA341">
        <v>0</v>
      </c>
      <c r="AB341" t="s">
        <v>30</v>
      </c>
    </row>
    <row r="342" spans="1:28" x14ac:dyDescent="0.3">
      <c r="A342">
        <v>5929</v>
      </c>
      <c r="B342" s="6">
        <v>1973</v>
      </c>
      <c r="C342" t="s">
        <v>37</v>
      </c>
      <c r="D342" t="s">
        <v>33</v>
      </c>
      <c r="E342" s="6">
        <v>37401</v>
      </c>
      <c r="F342">
        <v>1</v>
      </c>
      <c r="G342">
        <v>0</v>
      </c>
      <c r="H342" s="1">
        <v>41765</v>
      </c>
      <c r="I342">
        <v>14</v>
      </c>
      <c r="J342">
        <v>19</v>
      </c>
      <c r="K342">
        <v>3</v>
      </c>
      <c r="L342">
        <v>19</v>
      </c>
      <c r="M342">
        <v>3</v>
      </c>
      <c r="N342">
        <v>1</v>
      </c>
      <c r="O342">
        <v>3</v>
      </c>
      <c r="P342">
        <v>2</v>
      </c>
      <c r="Q342">
        <v>2</v>
      </c>
      <c r="R342">
        <v>0</v>
      </c>
      <c r="S342">
        <v>3</v>
      </c>
      <c r="T342">
        <v>7</v>
      </c>
      <c r="U342">
        <v>0</v>
      </c>
      <c r="V342">
        <v>0</v>
      </c>
      <c r="W342">
        <v>0</v>
      </c>
      <c r="X342">
        <v>0</v>
      </c>
      <c r="Y342">
        <v>0</v>
      </c>
      <c r="Z342">
        <v>0</v>
      </c>
      <c r="AA342">
        <v>0</v>
      </c>
      <c r="AB342" t="s">
        <v>30</v>
      </c>
    </row>
    <row r="343" spans="1:28" x14ac:dyDescent="0.3">
      <c r="A343">
        <v>10795</v>
      </c>
      <c r="B343" s="6">
        <v>1973</v>
      </c>
      <c r="C343" t="s">
        <v>37</v>
      </c>
      <c r="D343" t="s">
        <v>33</v>
      </c>
      <c r="E343" s="6">
        <v>37401</v>
      </c>
      <c r="F343">
        <v>1</v>
      </c>
      <c r="G343">
        <v>0</v>
      </c>
      <c r="H343" s="1">
        <v>41765</v>
      </c>
      <c r="I343">
        <v>14</v>
      </c>
      <c r="J343">
        <v>19</v>
      </c>
      <c r="K343">
        <v>3</v>
      </c>
      <c r="L343">
        <v>19</v>
      </c>
      <c r="M343">
        <v>3</v>
      </c>
      <c r="N343">
        <v>1</v>
      </c>
      <c r="O343">
        <v>3</v>
      </c>
      <c r="P343">
        <v>2</v>
      </c>
      <c r="Q343">
        <v>2</v>
      </c>
      <c r="R343">
        <v>0</v>
      </c>
      <c r="S343">
        <v>3</v>
      </c>
      <c r="T343">
        <v>7</v>
      </c>
      <c r="U343">
        <v>0</v>
      </c>
      <c r="V343">
        <v>0</v>
      </c>
      <c r="W343">
        <v>0</v>
      </c>
      <c r="X343">
        <v>0</v>
      </c>
      <c r="Y343">
        <v>0</v>
      </c>
      <c r="Z343">
        <v>0</v>
      </c>
      <c r="AA343">
        <v>0</v>
      </c>
      <c r="AB343" t="s">
        <v>40</v>
      </c>
    </row>
    <row r="344" spans="1:28" x14ac:dyDescent="0.3">
      <c r="A344">
        <v>4390</v>
      </c>
      <c r="B344" s="6">
        <v>1954</v>
      </c>
      <c r="C344" t="s">
        <v>28</v>
      </c>
      <c r="D344" t="s">
        <v>35</v>
      </c>
      <c r="E344" s="6">
        <v>75315</v>
      </c>
      <c r="F344">
        <v>0</v>
      </c>
      <c r="G344">
        <v>1</v>
      </c>
      <c r="H344" s="1">
        <v>41744</v>
      </c>
      <c r="I344">
        <v>14</v>
      </c>
      <c r="J344">
        <v>459</v>
      </c>
      <c r="K344">
        <v>15</v>
      </c>
      <c r="L344">
        <v>171</v>
      </c>
      <c r="M344">
        <v>142</v>
      </c>
      <c r="N344">
        <v>23</v>
      </c>
      <c r="O344">
        <v>31</v>
      </c>
      <c r="P344">
        <v>2</v>
      </c>
      <c r="Q344">
        <v>5</v>
      </c>
      <c r="R344">
        <v>4</v>
      </c>
      <c r="S344">
        <v>12</v>
      </c>
      <c r="T344">
        <v>2</v>
      </c>
      <c r="U344">
        <v>0</v>
      </c>
      <c r="V344">
        <v>0</v>
      </c>
      <c r="W344">
        <v>0</v>
      </c>
      <c r="X344">
        <v>0</v>
      </c>
      <c r="Y344">
        <v>0</v>
      </c>
      <c r="Z344">
        <v>0</v>
      </c>
      <c r="AA344">
        <v>0</v>
      </c>
      <c r="AB344" t="s">
        <v>43</v>
      </c>
    </row>
    <row r="345" spans="1:28" x14ac:dyDescent="0.3">
      <c r="A345">
        <v>9362</v>
      </c>
      <c r="B345" s="6">
        <v>1965</v>
      </c>
      <c r="C345" t="s">
        <v>28</v>
      </c>
      <c r="D345" t="s">
        <v>31</v>
      </c>
      <c r="E345" s="6">
        <v>69263</v>
      </c>
      <c r="F345">
        <v>0</v>
      </c>
      <c r="G345">
        <v>1</v>
      </c>
      <c r="H345" s="1">
        <v>41703</v>
      </c>
      <c r="I345">
        <v>14</v>
      </c>
      <c r="J345">
        <v>492</v>
      </c>
      <c r="K345">
        <v>5</v>
      </c>
      <c r="L345">
        <v>32</v>
      </c>
      <c r="M345">
        <v>13</v>
      </c>
      <c r="N345">
        <v>5</v>
      </c>
      <c r="O345">
        <v>21</v>
      </c>
      <c r="P345">
        <v>1</v>
      </c>
      <c r="Q345">
        <v>9</v>
      </c>
      <c r="R345">
        <v>1</v>
      </c>
      <c r="S345">
        <v>7</v>
      </c>
      <c r="T345">
        <v>6</v>
      </c>
      <c r="U345">
        <v>0</v>
      </c>
      <c r="V345">
        <v>1</v>
      </c>
      <c r="W345">
        <v>0</v>
      </c>
      <c r="X345">
        <v>0</v>
      </c>
      <c r="Y345">
        <v>0</v>
      </c>
      <c r="Z345">
        <v>0</v>
      </c>
      <c r="AA345">
        <v>0</v>
      </c>
      <c r="AB345" t="s">
        <v>32</v>
      </c>
    </row>
    <row r="346" spans="1:28" x14ac:dyDescent="0.3">
      <c r="A346">
        <v>1577</v>
      </c>
      <c r="B346" s="6">
        <v>1946</v>
      </c>
      <c r="C346" t="s">
        <v>28</v>
      </c>
      <c r="D346" t="s">
        <v>33</v>
      </c>
      <c r="E346" s="6">
        <v>78569</v>
      </c>
      <c r="F346">
        <v>0</v>
      </c>
      <c r="G346">
        <v>0</v>
      </c>
      <c r="H346" s="1">
        <v>41689</v>
      </c>
      <c r="I346">
        <v>14</v>
      </c>
      <c r="J346">
        <v>558</v>
      </c>
      <c r="K346">
        <v>79</v>
      </c>
      <c r="L346">
        <v>622</v>
      </c>
      <c r="M346">
        <v>207</v>
      </c>
      <c r="N346">
        <v>175</v>
      </c>
      <c r="O346">
        <v>95</v>
      </c>
      <c r="P346">
        <v>1</v>
      </c>
      <c r="Q346">
        <v>4</v>
      </c>
      <c r="R346">
        <v>6</v>
      </c>
      <c r="S346">
        <v>4</v>
      </c>
      <c r="T346">
        <v>1</v>
      </c>
      <c r="U346">
        <v>0</v>
      </c>
      <c r="V346">
        <v>0</v>
      </c>
      <c r="W346">
        <v>1</v>
      </c>
      <c r="X346">
        <v>0</v>
      </c>
      <c r="Y346">
        <v>0</v>
      </c>
      <c r="Z346">
        <v>1</v>
      </c>
      <c r="AA346">
        <v>0</v>
      </c>
      <c r="AB346" t="s">
        <v>30</v>
      </c>
    </row>
    <row r="347" spans="1:28" x14ac:dyDescent="0.3">
      <c r="A347">
        <v>4609</v>
      </c>
      <c r="B347" s="6">
        <v>1966</v>
      </c>
      <c r="C347" t="s">
        <v>37</v>
      </c>
      <c r="D347" t="s">
        <v>33</v>
      </c>
      <c r="E347" s="6">
        <v>57705</v>
      </c>
      <c r="F347">
        <v>0</v>
      </c>
      <c r="G347">
        <v>1</v>
      </c>
      <c r="H347" s="1">
        <v>41650</v>
      </c>
      <c r="I347">
        <v>14</v>
      </c>
      <c r="J347">
        <v>383</v>
      </c>
      <c r="K347">
        <v>0</v>
      </c>
      <c r="L347">
        <v>53</v>
      </c>
      <c r="M347">
        <v>6</v>
      </c>
      <c r="N347">
        <v>4</v>
      </c>
      <c r="O347">
        <v>40</v>
      </c>
      <c r="P347">
        <v>3</v>
      </c>
      <c r="Q347">
        <v>8</v>
      </c>
      <c r="R347">
        <v>1</v>
      </c>
      <c r="S347">
        <v>6</v>
      </c>
      <c r="T347">
        <v>6</v>
      </c>
      <c r="U347">
        <v>0</v>
      </c>
      <c r="V347">
        <v>0</v>
      </c>
      <c r="W347">
        <v>0</v>
      </c>
      <c r="X347">
        <v>0</v>
      </c>
      <c r="Y347">
        <v>0</v>
      </c>
      <c r="Z347">
        <v>0</v>
      </c>
      <c r="AA347">
        <v>0</v>
      </c>
      <c r="AB347" t="s">
        <v>30</v>
      </c>
    </row>
    <row r="348" spans="1:28" x14ac:dyDescent="0.3">
      <c r="A348">
        <v>7143</v>
      </c>
      <c r="B348" s="6">
        <v>1955</v>
      </c>
      <c r="C348" t="s">
        <v>38</v>
      </c>
      <c r="D348" t="s">
        <v>35</v>
      </c>
      <c r="E348" s="6">
        <v>74805</v>
      </c>
      <c r="F348">
        <v>0</v>
      </c>
      <c r="G348">
        <v>1</v>
      </c>
      <c r="H348" s="1">
        <v>41584</v>
      </c>
      <c r="I348">
        <v>14</v>
      </c>
      <c r="J348">
        <v>209</v>
      </c>
      <c r="K348">
        <v>162</v>
      </c>
      <c r="L348">
        <v>209</v>
      </c>
      <c r="M348">
        <v>41</v>
      </c>
      <c r="N348">
        <v>162</v>
      </c>
      <c r="O348">
        <v>37</v>
      </c>
      <c r="P348">
        <v>5</v>
      </c>
      <c r="Q348">
        <v>4</v>
      </c>
      <c r="R348">
        <v>7</v>
      </c>
      <c r="S348">
        <v>10</v>
      </c>
      <c r="T348">
        <v>2</v>
      </c>
      <c r="U348">
        <v>0</v>
      </c>
      <c r="V348">
        <v>0</v>
      </c>
      <c r="W348">
        <v>0</v>
      </c>
      <c r="X348">
        <v>0</v>
      </c>
      <c r="Y348">
        <v>0</v>
      </c>
      <c r="Z348">
        <v>0</v>
      </c>
      <c r="AA348">
        <v>0</v>
      </c>
      <c r="AB348" t="s">
        <v>30</v>
      </c>
    </row>
    <row r="349" spans="1:28" x14ac:dyDescent="0.3">
      <c r="A349">
        <v>1729</v>
      </c>
      <c r="B349" s="6">
        <v>1961</v>
      </c>
      <c r="C349" t="s">
        <v>37</v>
      </c>
      <c r="D349" t="s">
        <v>35</v>
      </c>
      <c r="E349" s="6">
        <v>66426</v>
      </c>
      <c r="F349">
        <v>0</v>
      </c>
      <c r="G349">
        <v>1</v>
      </c>
      <c r="H349" s="1">
        <v>41549</v>
      </c>
      <c r="I349">
        <v>14</v>
      </c>
      <c r="J349">
        <v>1043</v>
      </c>
      <c r="K349">
        <v>24</v>
      </c>
      <c r="L349">
        <v>97</v>
      </c>
      <c r="M349">
        <v>32</v>
      </c>
      <c r="N349">
        <v>24</v>
      </c>
      <c r="O349">
        <v>157</v>
      </c>
      <c r="P349">
        <v>2</v>
      </c>
      <c r="Q349">
        <v>3</v>
      </c>
      <c r="R349">
        <v>5</v>
      </c>
      <c r="S349">
        <v>10</v>
      </c>
      <c r="T349">
        <v>6</v>
      </c>
      <c r="U349">
        <v>0</v>
      </c>
      <c r="V349">
        <v>0</v>
      </c>
      <c r="W349">
        <v>0</v>
      </c>
      <c r="X349">
        <v>0</v>
      </c>
      <c r="Y349">
        <v>0</v>
      </c>
      <c r="Z349">
        <v>0</v>
      </c>
      <c r="AA349">
        <v>0</v>
      </c>
      <c r="AB349" t="s">
        <v>30</v>
      </c>
    </row>
    <row r="350" spans="1:28" x14ac:dyDescent="0.3">
      <c r="A350">
        <v>10664</v>
      </c>
      <c r="B350" s="6">
        <v>1949</v>
      </c>
      <c r="C350" t="s">
        <v>41</v>
      </c>
      <c r="D350" t="s">
        <v>42</v>
      </c>
      <c r="E350" s="6">
        <v>51529</v>
      </c>
      <c r="F350">
        <v>0</v>
      </c>
      <c r="G350">
        <v>1</v>
      </c>
      <c r="H350" s="1">
        <v>41524</v>
      </c>
      <c r="I350">
        <v>14</v>
      </c>
      <c r="J350">
        <v>400</v>
      </c>
      <c r="K350">
        <v>4</v>
      </c>
      <c r="L350">
        <v>35</v>
      </c>
      <c r="M350">
        <v>6</v>
      </c>
      <c r="N350">
        <v>0</v>
      </c>
      <c r="O350">
        <v>22</v>
      </c>
      <c r="P350">
        <v>2</v>
      </c>
      <c r="Q350">
        <v>9</v>
      </c>
      <c r="R350">
        <v>1</v>
      </c>
      <c r="S350">
        <v>5</v>
      </c>
      <c r="T350">
        <v>8</v>
      </c>
      <c r="U350">
        <v>0</v>
      </c>
      <c r="V350">
        <v>0</v>
      </c>
      <c r="W350">
        <v>0</v>
      </c>
      <c r="X350">
        <v>0</v>
      </c>
      <c r="Y350">
        <v>0</v>
      </c>
      <c r="Z350">
        <v>0</v>
      </c>
      <c r="AA350">
        <v>0</v>
      </c>
      <c r="AB350" t="s">
        <v>30</v>
      </c>
    </row>
    <row r="351" spans="1:28" x14ac:dyDescent="0.3">
      <c r="A351">
        <v>5029</v>
      </c>
      <c r="B351" s="6">
        <v>1946</v>
      </c>
      <c r="C351" t="s">
        <v>28</v>
      </c>
      <c r="D351" t="s">
        <v>33</v>
      </c>
      <c r="E351" s="6">
        <v>18100</v>
      </c>
      <c r="F351">
        <v>0</v>
      </c>
      <c r="G351">
        <v>0</v>
      </c>
      <c r="H351" s="1">
        <v>41492</v>
      </c>
      <c r="I351">
        <v>14</v>
      </c>
      <c r="J351">
        <v>3</v>
      </c>
      <c r="K351">
        <v>1</v>
      </c>
      <c r="L351">
        <v>2</v>
      </c>
      <c r="M351">
        <v>4</v>
      </c>
      <c r="N351">
        <v>3</v>
      </c>
      <c r="O351">
        <v>1</v>
      </c>
      <c r="P351">
        <v>1</v>
      </c>
      <c r="Q351">
        <v>0</v>
      </c>
      <c r="R351">
        <v>0</v>
      </c>
      <c r="S351">
        <v>3</v>
      </c>
      <c r="T351">
        <v>5</v>
      </c>
      <c r="U351">
        <v>0</v>
      </c>
      <c r="V351">
        <v>0</v>
      </c>
      <c r="W351">
        <v>0</v>
      </c>
      <c r="X351">
        <v>0</v>
      </c>
      <c r="Y351">
        <v>0</v>
      </c>
      <c r="Z351">
        <v>0</v>
      </c>
      <c r="AA351">
        <v>0</v>
      </c>
      <c r="AB351" t="s">
        <v>30</v>
      </c>
    </row>
    <row r="352" spans="1:28" x14ac:dyDescent="0.3">
      <c r="A352">
        <v>10507</v>
      </c>
      <c r="B352" s="6">
        <v>1977</v>
      </c>
      <c r="C352" t="s">
        <v>38</v>
      </c>
      <c r="D352" t="s">
        <v>29</v>
      </c>
      <c r="E352" s="6">
        <v>59601</v>
      </c>
      <c r="F352">
        <v>0</v>
      </c>
      <c r="G352">
        <v>1</v>
      </c>
      <c r="H352" s="1">
        <v>41480</v>
      </c>
      <c r="I352">
        <v>14</v>
      </c>
      <c r="J352">
        <v>691</v>
      </c>
      <c r="K352">
        <v>7</v>
      </c>
      <c r="L352">
        <v>69</v>
      </c>
      <c r="M352">
        <v>0</v>
      </c>
      <c r="N352">
        <v>7</v>
      </c>
      <c r="O352">
        <v>23</v>
      </c>
      <c r="P352">
        <v>4</v>
      </c>
      <c r="Q352">
        <v>2</v>
      </c>
      <c r="R352">
        <v>2</v>
      </c>
      <c r="S352">
        <v>7</v>
      </c>
      <c r="T352">
        <v>8</v>
      </c>
      <c r="U352">
        <v>0</v>
      </c>
      <c r="V352">
        <v>1</v>
      </c>
      <c r="W352">
        <v>0</v>
      </c>
      <c r="X352">
        <v>0</v>
      </c>
      <c r="Y352">
        <v>0</v>
      </c>
      <c r="Z352">
        <v>0</v>
      </c>
      <c r="AA352">
        <v>0</v>
      </c>
      <c r="AB352" t="s">
        <v>34</v>
      </c>
    </row>
    <row r="353" spans="1:28" x14ac:dyDescent="0.3">
      <c r="A353">
        <v>3865</v>
      </c>
      <c r="B353" s="6">
        <v>1977</v>
      </c>
      <c r="C353" t="s">
        <v>38</v>
      </c>
      <c r="D353" t="s">
        <v>35</v>
      </c>
      <c r="E353" s="6">
        <v>20981</v>
      </c>
      <c r="F353">
        <v>0</v>
      </c>
      <c r="G353">
        <v>0</v>
      </c>
      <c r="H353" s="1">
        <v>41394</v>
      </c>
      <c r="I353">
        <v>14</v>
      </c>
      <c r="J353">
        <v>2</v>
      </c>
      <c r="K353">
        <v>12</v>
      </c>
      <c r="L353">
        <v>10</v>
      </c>
      <c r="M353">
        <v>6</v>
      </c>
      <c r="N353">
        <v>13</v>
      </c>
      <c r="O353">
        <v>30</v>
      </c>
      <c r="P353">
        <v>1</v>
      </c>
      <c r="Q353">
        <v>3</v>
      </c>
      <c r="R353">
        <v>1</v>
      </c>
      <c r="S353">
        <v>2</v>
      </c>
      <c r="T353">
        <v>8</v>
      </c>
      <c r="U353">
        <v>0</v>
      </c>
      <c r="V353">
        <v>0</v>
      </c>
      <c r="W353">
        <v>0</v>
      </c>
      <c r="X353">
        <v>0</v>
      </c>
      <c r="Y353">
        <v>0</v>
      </c>
      <c r="Z353">
        <v>1</v>
      </c>
      <c r="AA353">
        <v>0</v>
      </c>
      <c r="AB353" t="s">
        <v>32</v>
      </c>
    </row>
    <row r="354" spans="1:28" x14ac:dyDescent="0.3">
      <c r="A354">
        <v>6982</v>
      </c>
      <c r="B354" s="6">
        <v>1976</v>
      </c>
      <c r="C354" t="s">
        <v>28</v>
      </c>
      <c r="D354" t="s">
        <v>33</v>
      </c>
      <c r="E354" s="6">
        <v>74068</v>
      </c>
      <c r="F354">
        <v>0</v>
      </c>
      <c r="G354">
        <v>0</v>
      </c>
      <c r="H354" s="1">
        <v>41352</v>
      </c>
      <c r="I354">
        <v>14</v>
      </c>
      <c r="J354">
        <v>783</v>
      </c>
      <c r="K354">
        <v>30</v>
      </c>
      <c r="L354">
        <v>537</v>
      </c>
      <c r="M354">
        <v>140</v>
      </c>
      <c r="N354">
        <v>76</v>
      </c>
      <c r="O354">
        <v>15</v>
      </c>
      <c r="P354">
        <v>1</v>
      </c>
      <c r="Q354">
        <v>4</v>
      </c>
      <c r="R354">
        <v>10</v>
      </c>
      <c r="S354">
        <v>9</v>
      </c>
      <c r="T354">
        <v>2</v>
      </c>
      <c r="U354">
        <v>0</v>
      </c>
      <c r="V354">
        <v>0</v>
      </c>
      <c r="W354">
        <v>0</v>
      </c>
      <c r="X354">
        <v>0</v>
      </c>
      <c r="Y354">
        <v>0</v>
      </c>
      <c r="Z354">
        <v>0</v>
      </c>
      <c r="AA354">
        <v>0</v>
      </c>
      <c r="AB354" t="s">
        <v>40</v>
      </c>
    </row>
    <row r="355" spans="1:28" x14ac:dyDescent="0.3">
      <c r="A355">
        <v>7042</v>
      </c>
      <c r="B355" s="6">
        <v>1983</v>
      </c>
      <c r="C355" t="s">
        <v>28</v>
      </c>
      <c r="D355" t="s">
        <v>33</v>
      </c>
      <c r="E355" s="6">
        <v>36790</v>
      </c>
      <c r="F355">
        <v>0</v>
      </c>
      <c r="G355">
        <v>0</v>
      </c>
      <c r="H355" s="1">
        <v>41334</v>
      </c>
      <c r="I355">
        <v>14</v>
      </c>
      <c r="J355">
        <v>3</v>
      </c>
      <c r="K355">
        <v>3</v>
      </c>
      <c r="L355">
        <v>14</v>
      </c>
      <c r="M355">
        <v>15</v>
      </c>
      <c r="N355">
        <v>21</v>
      </c>
      <c r="O355">
        <v>10</v>
      </c>
      <c r="P355">
        <v>1</v>
      </c>
      <c r="Q355">
        <v>2</v>
      </c>
      <c r="R355">
        <v>1</v>
      </c>
      <c r="S355">
        <v>2</v>
      </c>
      <c r="T355">
        <v>9</v>
      </c>
      <c r="U355">
        <v>0</v>
      </c>
      <c r="V355">
        <v>0</v>
      </c>
      <c r="W355">
        <v>0</v>
      </c>
      <c r="X355">
        <v>0</v>
      </c>
      <c r="Y355">
        <v>0</v>
      </c>
      <c r="Z355">
        <v>1</v>
      </c>
      <c r="AA355">
        <v>0</v>
      </c>
      <c r="AB355" t="s">
        <v>30</v>
      </c>
    </row>
    <row r="356" spans="1:28" x14ac:dyDescent="0.3">
      <c r="A356">
        <v>9668</v>
      </c>
      <c r="B356" s="6">
        <v>1971</v>
      </c>
      <c r="C356" t="s">
        <v>28</v>
      </c>
      <c r="D356" t="s">
        <v>33</v>
      </c>
      <c r="E356" s="6">
        <v>18793</v>
      </c>
      <c r="F356">
        <v>1</v>
      </c>
      <c r="G356">
        <v>0</v>
      </c>
      <c r="H356" s="1">
        <v>41286</v>
      </c>
      <c r="I356">
        <v>14</v>
      </c>
      <c r="J356">
        <v>4</v>
      </c>
      <c r="K356">
        <v>16</v>
      </c>
      <c r="L356">
        <v>20</v>
      </c>
      <c r="M356">
        <v>0</v>
      </c>
      <c r="N356">
        <v>17</v>
      </c>
      <c r="O356">
        <v>20</v>
      </c>
      <c r="P356">
        <v>3</v>
      </c>
      <c r="Q356">
        <v>2</v>
      </c>
      <c r="R356">
        <v>0</v>
      </c>
      <c r="S356">
        <v>4</v>
      </c>
      <c r="T356">
        <v>8</v>
      </c>
      <c r="U356">
        <v>0</v>
      </c>
      <c r="V356">
        <v>0</v>
      </c>
      <c r="W356">
        <v>0</v>
      </c>
      <c r="X356">
        <v>0</v>
      </c>
      <c r="Y356">
        <v>0</v>
      </c>
      <c r="Z356">
        <v>0</v>
      </c>
      <c r="AA356">
        <v>0</v>
      </c>
      <c r="AB356" t="s">
        <v>43</v>
      </c>
    </row>
    <row r="357" spans="1:28" x14ac:dyDescent="0.3">
      <c r="A357">
        <v>6878</v>
      </c>
      <c r="B357" s="6">
        <v>1954</v>
      </c>
      <c r="C357" t="s">
        <v>28</v>
      </c>
      <c r="D357" t="s">
        <v>42</v>
      </c>
      <c r="E357" s="6">
        <v>27421</v>
      </c>
      <c r="F357">
        <v>0</v>
      </c>
      <c r="G357">
        <v>0</v>
      </c>
      <c r="H357" s="1">
        <v>41255</v>
      </c>
      <c r="I357">
        <v>14</v>
      </c>
      <c r="J357">
        <v>43</v>
      </c>
      <c r="K357">
        <v>12</v>
      </c>
      <c r="L357">
        <v>96</v>
      </c>
      <c r="M357">
        <v>78</v>
      </c>
      <c r="N357">
        <v>40</v>
      </c>
      <c r="O357">
        <v>55</v>
      </c>
      <c r="P357">
        <v>3</v>
      </c>
      <c r="Q357">
        <v>4</v>
      </c>
      <c r="R357">
        <v>1</v>
      </c>
      <c r="S357">
        <v>6</v>
      </c>
      <c r="T357">
        <v>7</v>
      </c>
      <c r="U357">
        <v>0</v>
      </c>
      <c r="V357">
        <v>0</v>
      </c>
      <c r="W357">
        <v>0</v>
      </c>
      <c r="X357">
        <v>0</v>
      </c>
      <c r="Y357">
        <v>0</v>
      </c>
      <c r="Z357">
        <v>0</v>
      </c>
      <c r="AA357">
        <v>0</v>
      </c>
      <c r="AB357" t="s">
        <v>30</v>
      </c>
    </row>
    <row r="358" spans="1:28" x14ac:dyDescent="0.3">
      <c r="A358">
        <v>4099</v>
      </c>
      <c r="B358" s="6">
        <v>1972</v>
      </c>
      <c r="C358" t="s">
        <v>28</v>
      </c>
      <c r="D358" t="s">
        <v>33</v>
      </c>
      <c r="E358" s="6">
        <v>30675</v>
      </c>
      <c r="F358">
        <v>1</v>
      </c>
      <c r="G358">
        <v>0</v>
      </c>
      <c r="H358" s="1">
        <v>41225</v>
      </c>
      <c r="I358">
        <v>14</v>
      </c>
      <c r="J358">
        <v>10</v>
      </c>
      <c r="K358">
        <v>2</v>
      </c>
      <c r="L358">
        <v>16</v>
      </c>
      <c r="M358">
        <v>11</v>
      </c>
      <c r="N358">
        <v>2</v>
      </c>
      <c r="O358">
        <v>21</v>
      </c>
      <c r="P358">
        <v>1</v>
      </c>
      <c r="Q358">
        <v>1</v>
      </c>
      <c r="R358">
        <v>0</v>
      </c>
      <c r="S358">
        <v>3</v>
      </c>
      <c r="T358">
        <v>8</v>
      </c>
      <c r="U358">
        <v>0</v>
      </c>
      <c r="V358">
        <v>0</v>
      </c>
      <c r="W358">
        <v>0</v>
      </c>
      <c r="X358">
        <v>0</v>
      </c>
      <c r="Y358">
        <v>0</v>
      </c>
      <c r="Z358">
        <v>0</v>
      </c>
      <c r="AA358">
        <v>0</v>
      </c>
      <c r="AB358" t="s">
        <v>30</v>
      </c>
    </row>
    <row r="359" spans="1:28" x14ac:dyDescent="0.3">
      <c r="A359">
        <v>5031</v>
      </c>
      <c r="B359" s="6">
        <v>1974</v>
      </c>
      <c r="C359" t="s">
        <v>28</v>
      </c>
      <c r="D359" t="s">
        <v>35</v>
      </c>
      <c r="E359" s="6">
        <v>83145</v>
      </c>
      <c r="F359">
        <v>0</v>
      </c>
      <c r="G359">
        <v>0</v>
      </c>
      <c r="H359" s="1">
        <v>41174</v>
      </c>
      <c r="I359">
        <v>14</v>
      </c>
      <c r="J359">
        <v>777</v>
      </c>
      <c r="K359">
        <v>35</v>
      </c>
      <c r="L359">
        <v>731</v>
      </c>
      <c r="M359">
        <v>39</v>
      </c>
      <c r="N359">
        <v>137</v>
      </c>
      <c r="O359">
        <v>114</v>
      </c>
      <c r="P359">
        <v>1</v>
      </c>
      <c r="Q359">
        <v>5</v>
      </c>
      <c r="R359">
        <v>9</v>
      </c>
      <c r="S359">
        <v>11</v>
      </c>
      <c r="T359">
        <v>2</v>
      </c>
      <c r="U359">
        <v>0</v>
      </c>
      <c r="V359">
        <v>0</v>
      </c>
      <c r="W359">
        <v>1</v>
      </c>
      <c r="X359">
        <v>0</v>
      </c>
      <c r="Y359">
        <v>0</v>
      </c>
      <c r="Z359">
        <v>1</v>
      </c>
      <c r="AA359">
        <v>0</v>
      </c>
      <c r="AB359" t="s">
        <v>30</v>
      </c>
    </row>
    <row r="360" spans="1:28" x14ac:dyDescent="0.3">
      <c r="A360">
        <v>1970</v>
      </c>
      <c r="B360" s="6">
        <v>1968</v>
      </c>
      <c r="C360" t="s">
        <v>41</v>
      </c>
      <c r="D360" t="s">
        <v>35</v>
      </c>
      <c r="E360" s="6">
        <v>34053</v>
      </c>
      <c r="F360">
        <v>0</v>
      </c>
      <c r="G360">
        <v>1</v>
      </c>
      <c r="H360" s="1">
        <v>41162</v>
      </c>
      <c r="I360">
        <v>14</v>
      </c>
      <c r="J360">
        <v>63</v>
      </c>
      <c r="K360">
        <v>0</v>
      </c>
      <c r="L360">
        <v>21</v>
      </c>
      <c r="M360">
        <v>7</v>
      </c>
      <c r="N360">
        <v>0</v>
      </c>
      <c r="O360">
        <v>12</v>
      </c>
      <c r="P360">
        <v>1</v>
      </c>
      <c r="Q360">
        <v>3</v>
      </c>
      <c r="R360">
        <v>0</v>
      </c>
      <c r="S360">
        <v>3</v>
      </c>
      <c r="T360">
        <v>8</v>
      </c>
      <c r="U360">
        <v>0</v>
      </c>
      <c r="V360">
        <v>0</v>
      </c>
      <c r="W360">
        <v>0</v>
      </c>
      <c r="X360">
        <v>0</v>
      </c>
      <c r="Y360">
        <v>0</v>
      </c>
      <c r="Z360">
        <v>0</v>
      </c>
      <c r="AA360">
        <v>0</v>
      </c>
      <c r="AB360" t="s">
        <v>30</v>
      </c>
    </row>
    <row r="361" spans="1:28" x14ac:dyDescent="0.3">
      <c r="A361">
        <v>5726</v>
      </c>
      <c r="B361" s="6">
        <v>1983</v>
      </c>
      <c r="C361" t="s">
        <v>41</v>
      </c>
      <c r="D361" t="s">
        <v>31</v>
      </c>
      <c r="E361" s="6">
        <v>31788</v>
      </c>
      <c r="F361">
        <v>1</v>
      </c>
      <c r="G361">
        <v>0</v>
      </c>
      <c r="H361" s="1">
        <v>41718</v>
      </c>
      <c r="I361">
        <v>15</v>
      </c>
      <c r="J361">
        <v>16</v>
      </c>
      <c r="K361">
        <v>7</v>
      </c>
      <c r="L361">
        <v>23</v>
      </c>
      <c r="M361">
        <v>0</v>
      </c>
      <c r="N361">
        <v>8</v>
      </c>
      <c r="O361">
        <v>6</v>
      </c>
      <c r="P361">
        <v>3</v>
      </c>
      <c r="Q361">
        <v>3</v>
      </c>
      <c r="R361">
        <v>0</v>
      </c>
      <c r="S361">
        <v>4</v>
      </c>
      <c r="T361">
        <v>5</v>
      </c>
      <c r="U361">
        <v>0</v>
      </c>
      <c r="V361">
        <v>0</v>
      </c>
      <c r="W361">
        <v>0</v>
      </c>
      <c r="X361">
        <v>0</v>
      </c>
      <c r="Y361">
        <v>0</v>
      </c>
      <c r="Z361">
        <v>0</v>
      </c>
      <c r="AA361">
        <v>1</v>
      </c>
      <c r="AB361" t="s">
        <v>43</v>
      </c>
    </row>
    <row r="362" spans="1:28" x14ac:dyDescent="0.3">
      <c r="A362">
        <v>5231</v>
      </c>
      <c r="B362" s="6">
        <v>1974</v>
      </c>
      <c r="C362" t="s">
        <v>38</v>
      </c>
      <c r="D362" t="s">
        <v>33</v>
      </c>
      <c r="E362" s="6">
        <v>45894</v>
      </c>
      <c r="F362">
        <v>0</v>
      </c>
      <c r="G362">
        <v>2</v>
      </c>
      <c r="H362" s="1">
        <v>41697</v>
      </c>
      <c r="I362">
        <v>15</v>
      </c>
      <c r="J362">
        <v>27</v>
      </c>
      <c r="K362">
        <v>2</v>
      </c>
      <c r="L362">
        <v>7</v>
      </c>
      <c r="M362">
        <v>0</v>
      </c>
      <c r="N362">
        <v>2</v>
      </c>
      <c r="O362">
        <v>13</v>
      </c>
      <c r="P362">
        <v>1</v>
      </c>
      <c r="Q362">
        <v>1</v>
      </c>
      <c r="R362">
        <v>0</v>
      </c>
      <c r="S362">
        <v>3</v>
      </c>
      <c r="T362">
        <v>5</v>
      </c>
      <c r="U362">
        <v>0</v>
      </c>
      <c r="V362">
        <v>0</v>
      </c>
      <c r="W362">
        <v>0</v>
      </c>
      <c r="X362">
        <v>0</v>
      </c>
      <c r="Y362">
        <v>0</v>
      </c>
      <c r="Z362">
        <v>0</v>
      </c>
      <c r="AA362">
        <v>0</v>
      </c>
      <c r="AB362" t="s">
        <v>30</v>
      </c>
    </row>
    <row r="363" spans="1:28" x14ac:dyDescent="0.3">
      <c r="A363">
        <v>1307</v>
      </c>
      <c r="B363" s="6">
        <v>1978</v>
      </c>
      <c r="C363" t="s">
        <v>28</v>
      </c>
      <c r="D363" t="s">
        <v>29</v>
      </c>
      <c r="E363" s="6">
        <v>41986</v>
      </c>
      <c r="F363">
        <v>0</v>
      </c>
      <c r="G363">
        <v>1</v>
      </c>
      <c r="H363" s="1">
        <v>41679</v>
      </c>
      <c r="I363">
        <v>15</v>
      </c>
      <c r="J363">
        <v>27</v>
      </c>
      <c r="K363">
        <v>5</v>
      </c>
      <c r="L363">
        <v>8</v>
      </c>
      <c r="M363">
        <v>8</v>
      </c>
      <c r="N363">
        <v>3</v>
      </c>
      <c r="O363">
        <v>12</v>
      </c>
      <c r="P363">
        <v>3</v>
      </c>
      <c r="Q363">
        <v>3</v>
      </c>
      <c r="R363">
        <v>0</v>
      </c>
      <c r="S363">
        <v>4</v>
      </c>
      <c r="T363">
        <v>4</v>
      </c>
      <c r="U363">
        <v>0</v>
      </c>
      <c r="V363">
        <v>0</v>
      </c>
      <c r="W363">
        <v>0</v>
      </c>
      <c r="X363">
        <v>0</v>
      </c>
      <c r="Y363">
        <v>0</v>
      </c>
      <c r="Z363">
        <v>0</v>
      </c>
      <c r="AA363">
        <v>0</v>
      </c>
      <c r="AB363" t="s">
        <v>30</v>
      </c>
    </row>
    <row r="364" spans="1:28" x14ac:dyDescent="0.3">
      <c r="A364">
        <v>10609</v>
      </c>
      <c r="B364" s="6">
        <v>1962</v>
      </c>
      <c r="C364" t="s">
        <v>37</v>
      </c>
      <c r="D364" t="s">
        <v>33</v>
      </c>
      <c r="E364" s="6">
        <v>42769</v>
      </c>
      <c r="F364">
        <v>0</v>
      </c>
      <c r="G364">
        <v>1</v>
      </c>
      <c r="H364" s="1">
        <v>41559</v>
      </c>
      <c r="I364">
        <v>15</v>
      </c>
      <c r="J364">
        <v>71</v>
      </c>
      <c r="K364">
        <v>0</v>
      </c>
      <c r="L364">
        <v>13</v>
      </c>
      <c r="M364">
        <v>3</v>
      </c>
      <c r="N364">
        <v>1</v>
      </c>
      <c r="O364">
        <v>0</v>
      </c>
      <c r="P364">
        <v>2</v>
      </c>
      <c r="Q364">
        <v>1</v>
      </c>
      <c r="R364">
        <v>1</v>
      </c>
      <c r="S364">
        <v>4</v>
      </c>
      <c r="T364">
        <v>4</v>
      </c>
      <c r="U364">
        <v>0</v>
      </c>
      <c r="V364">
        <v>0</v>
      </c>
      <c r="W364">
        <v>0</v>
      </c>
      <c r="X364">
        <v>0</v>
      </c>
      <c r="Y364">
        <v>0</v>
      </c>
      <c r="Z364">
        <v>0</v>
      </c>
      <c r="AA364">
        <v>0</v>
      </c>
      <c r="AB364" t="s">
        <v>32</v>
      </c>
    </row>
    <row r="365" spans="1:28" x14ac:dyDescent="0.3">
      <c r="A365">
        <v>5782</v>
      </c>
      <c r="B365" s="6">
        <v>1982</v>
      </c>
      <c r="C365" t="s">
        <v>38</v>
      </c>
      <c r="D365" t="s">
        <v>35</v>
      </c>
      <c r="E365" s="6">
        <v>58582</v>
      </c>
      <c r="F365">
        <v>0</v>
      </c>
      <c r="G365">
        <v>1</v>
      </c>
      <c r="H365" s="1">
        <v>41545</v>
      </c>
      <c r="I365">
        <v>15</v>
      </c>
      <c r="J365">
        <v>402</v>
      </c>
      <c r="K365">
        <v>35</v>
      </c>
      <c r="L365">
        <v>106</v>
      </c>
      <c r="M365">
        <v>101</v>
      </c>
      <c r="N365">
        <v>77</v>
      </c>
      <c r="O365">
        <v>42</v>
      </c>
      <c r="P365">
        <v>2</v>
      </c>
      <c r="Q365">
        <v>9</v>
      </c>
      <c r="R365">
        <v>2</v>
      </c>
      <c r="S365">
        <v>9</v>
      </c>
      <c r="T365">
        <v>5</v>
      </c>
      <c r="U365">
        <v>0</v>
      </c>
      <c r="V365">
        <v>1</v>
      </c>
      <c r="W365">
        <v>0</v>
      </c>
      <c r="X365">
        <v>0</v>
      </c>
      <c r="Y365">
        <v>0</v>
      </c>
      <c r="Z365">
        <v>0</v>
      </c>
      <c r="AA365">
        <v>0</v>
      </c>
      <c r="AB365" t="s">
        <v>30</v>
      </c>
    </row>
    <row r="366" spans="1:28" x14ac:dyDescent="0.3">
      <c r="A366">
        <v>7533</v>
      </c>
      <c r="B366" s="6">
        <v>1964</v>
      </c>
      <c r="C366" t="s">
        <v>28</v>
      </c>
      <c r="D366" t="s">
        <v>33</v>
      </c>
      <c r="E366" s="6">
        <v>49096</v>
      </c>
      <c r="F366">
        <v>1</v>
      </c>
      <c r="G366">
        <v>1</v>
      </c>
      <c r="H366" s="1">
        <v>41541</v>
      </c>
      <c r="I366">
        <v>15</v>
      </c>
      <c r="J366">
        <v>144</v>
      </c>
      <c r="K366">
        <v>1</v>
      </c>
      <c r="L366">
        <v>32</v>
      </c>
      <c r="M366">
        <v>2</v>
      </c>
      <c r="N366">
        <v>1</v>
      </c>
      <c r="O366">
        <v>7</v>
      </c>
      <c r="P366">
        <v>4</v>
      </c>
      <c r="Q366">
        <v>4</v>
      </c>
      <c r="R366">
        <v>1</v>
      </c>
      <c r="S366">
        <v>4</v>
      </c>
      <c r="T366">
        <v>7</v>
      </c>
      <c r="U366">
        <v>0</v>
      </c>
      <c r="V366">
        <v>0</v>
      </c>
      <c r="W366">
        <v>0</v>
      </c>
      <c r="X366">
        <v>0</v>
      </c>
      <c r="Y366">
        <v>0</v>
      </c>
      <c r="Z366">
        <v>0</v>
      </c>
      <c r="AA366">
        <v>0</v>
      </c>
      <c r="AB366" t="s">
        <v>32</v>
      </c>
    </row>
    <row r="367" spans="1:28" x14ac:dyDescent="0.3">
      <c r="A367">
        <v>9493</v>
      </c>
      <c r="B367" s="6">
        <v>1980</v>
      </c>
      <c r="C367" t="s">
        <v>37</v>
      </c>
      <c r="D367" t="s">
        <v>31</v>
      </c>
      <c r="E367" s="6">
        <v>76412</v>
      </c>
      <c r="F367">
        <v>0</v>
      </c>
      <c r="G367">
        <v>0</v>
      </c>
      <c r="H367" s="1">
        <v>41399</v>
      </c>
      <c r="I367">
        <v>15</v>
      </c>
      <c r="J367">
        <v>840</v>
      </c>
      <c r="K367">
        <v>53</v>
      </c>
      <c r="L367">
        <v>804</v>
      </c>
      <c r="M367">
        <v>23</v>
      </c>
      <c r="N367">
        <v>71</v>
      </c>
      <c r="O367">
        <v>17</v>
      </c>
      <c r="P367">
        <v>1</v>
      </c>
      <c r="Q367">
        <v>5</v>
      </c>
      <c r="R367">
        <v>4</v>
      </c>
      <c r="S367">
        <v>8</v>
      </c>
      <c r="T367">
        <v>3</v>
      </c>
      <c r="U367">
        <v>0</v>
      </c>
      <c r="V367">
        <v>0</v>
      </c>
      <c r="W367">
        <v>1</v>
      </c>
      <c r="X367">
        <v>1</v>
      </c>
      <c r="Y367">
        <v>0</v>
      </c>
      <c r="Z367">
        <v>1</v>
      </c>
      <c r="AA367">
        <v>0</v>
      </c>
      <c r="AB367" t="s">
        <v>32</v>
      </c>
    </row>
    <row r="368" spans="1:28" x14ac:dyDescent="0.3">
      <c r="A368">
        <v>2253</v>
      </c>
      <c r="B368" s="6">
        <v>1990</v>
      </c>
      <c r="C368" t="s">
        <v>28</v>
      </c>
      <c r="D368" t="s">
        <v>33</v>
      </c>
      <c r="E368" s="6">
        <v>18929</v>
      </c>
      <c r="F368">
        <v>0</v>
      </c>
      <c r="G368">
        <v>0</v>
      </c>
      <c r="H368" s="1">
        <v>41321</v>
      </c>
      <c r="I368">
        <v>15</v>
      </c>
      <c r="J368">
        <v>32</v>
      </c>
      <c r="K368">
        <v>0</v>
      </c>
      <c r="L368">
        <v>8</v>
      </c>
      <c r="M368">
        <v>23</v>
      </c>
      <c r="N368">
        <v>4</v>
      </c>
      <c r="O368">
        <v>18</v>
      </c>
      <c r="P368">
        <v>1</v>
      </c>
      <c r="Q368">
        <v>1</v>
      </c>
      <c r="R368">
        <v>0</v>
      </c>
      <c r="S368">
        <v>4</v>
      </c>
      <c r="T368">
        <v>6</v>
      </c>
      <c r="U368">
        <v>0</v>
      </c>
      <c r="V368">
        <v>0</v>
      </c>
      <c r="W368">
        <v>0</v>
      </c>
      <c r="X368">
        <v>0</v>
      </c>
      <c r="Y368">
        <v>0</v>
      </c>
      <c r="Z368">
        <v>0</v>
      </c>
      <c r="AA368">
        <v>0</v>
      </c>
      <c r="AB368" t="s">
        <v>30</v>
      </c>
    </row>
    <row r="369" spans="1:28" x14ac:dyDescent="0.3">
      <c r="A369">
        <v>2326</v>
      </c>
      <c r="B369" s="6">
        <v>1990</v>
      </c>
      <c r="C369" t="s">
        <v>28</v>
      </c>
      <c r="D369" t="s">
        <v>33</v>
      </c>
      <c r="E369" s="6">
        <v>18929</v>
      </c>
      <c r="F369">
        <v>0</v>
      </c>
      <c r="G369">
        <v>0</v>
      </c>
      <c r="H369" s="1">
        <v>41321</v>
      </c>
      <c r="I369">
        <v>15</v>
      </c>
      <c r="J369">
        <v>32</v>
      </c>
      <c r="K369">
        <v>0</v>
      </c>
      <c r="L369">
        <v>8</v>
      </c>
      <c r="M369">
        <v>23</v>
      </c>
      <c r="N369">
        <v>4</v>
      </c>
      <c r="O369">
        <v>18</v>
      </c>
      <c r="P369">
        <v>1</v>
      </c>
      <c r="Q369">
        <v>1</v>
      </c>
      <c r="R369">
        <v>0</v>
      </c>
      <c r="S369">
        <v>4</v>
      </c>
      <c r="T369">
        <v>6</v>
      </c>
      <c r="U369">
        <v>0</v>
      </c>
      <c r="V369">
        <v>0</v>
      </c>
      <c r="W369">
        <v>0</v>
      </c>
      <c r="X369">
        <v>0</v>
      </c>
      <c r="Y369">
        <v>0</v>
      </c>
      <c r="Z369">
        <v>0</v>
      </c>
      <c r="AA369">
        <v>0</v>
      </c>
      <c r="AB369" t="s">
        <v>30</v>
      </c>
    </row>
    <row r="370" spans="1:28" x14ac:dyDescent="0.3">
      <c r="A370">
        <v>1876</v>
      </c>
      <c r="B370" s="6">
        <v>1990</v>
      </c>
      <c r="C370" t="s">
        <v>28</v>
      </c>
      <c r="D370" t="s">
        <v>33</v>
      </c>
      <c r="E370" s="6">
        <v>18929</v>
      </c>
      <c r="F370">
        <v>0</v>
      </c>
      <c r="G370">
        <v>0</v>
      </c>
      <c r="H370" s="1">
        <v>41321</v>
      </c>
      <c r="I370">
        <v>15</v>
      </c>
      <c r="J370">
        <v>32</v>
      </c>
      <c r="K370">
        <v>0</v>
      </c>
      <c r="L370">
        <v>8</v>
      </c>
      <c r="M370">
        <v>23</v>
      </c>
      <c r="N370">
        <v>4</v>
      </c>
      <c r="O370">
        <v>18</v>
      </c>
      <c r="P370">
        <v>1</v>
      </c>
      <c r="Q370">
        <v>1</v>
      </c>
      <c r="R370">
        <v>0</v>
      </c>
      <c r="S370">
        <v>4</v>
      </c>
      <c r="T370">
        <v>6</v>
      </c>
      <c r="U370">
        <v>0</v>
      </c>
      <c r="V370">
        <v>0</v>
      </c>
      <c r="W370">
        <v>0</v>
      </c>
      <c r="X370">
        <v>0</v>
      </c>
      <c r="Y370">
        <v>0</v>
      </c>
      <c r="Z370">
        <v>0</v>
      </c>
      <c r="AA370">
        <v>0</v>
      </c>
      <c r="AB370" t="s">
        <v>40</v>
      </c>
    </row>
    <row r="371" spans="1:28" x14ac:dyDescent="0.3">
      <c r="A371">
        <v>7141</v>
      </c>
      <c r="B371" s="6">
        <v>1986</v>
      </c>
      <c r="C371" t="s">
        <v>41</v>
      </c>
      <c r="D371" t="s">
        <v>31</v>
      </c>
      <c r="E371" s="6">
        <v>21888</v>
      </c>
      <c r="F371">
        <v>1</v>
      </c>
      <c r="G371">
        <v>0</v>
      </c>
      <c r="H371" s="1">
        <v>41272</v>
      </c>
      <c r="I371">
        <v>15</v>
      </c>
      <c r="J371">
        <v>88</v>
      </c>
      <c r="K371">
        <v>10</v>
      </c>
      <c r="L371">
        <v>46</v>
      </c>
      <c r="M371">
        <v>2</v>
      </c>
      <c r="N371">
        <v>3</v>
      </c>
      <c r="O371">
        <v>64</v>
      </c>
      <c r="P371">
        <v>4</v>
      </c>
      <c r="Q371">
        <v>5</v>
      </c>
      <c r="R371">
        <v>1</v>
      </c>
      <c r="S371">
        <v>2</v>
      </c>
      <c r="T371">
        <v>10</v>
      </c>
      <c r="U371">
        <v>0</v>
      </c>
      <c r="V371">
        <v>0</v>
      </c>
      <c r="W371">
        <v>0</v>
      </c>
      <c r="X371">
        <v>0</v>
      </c>
      <c r="Y371">
        <v>0</v>
      </c>
      <c r="Z371">
        <v>1</v>
      </c>
      <c r="AA371">
        <v>0</v>
      </c>
      <c r="AB371" t="s">
        <v>30</v>
      </c>
    </row>
    <row r="372" spans="1:28" x14ac:dyDescent="0.3">
      <c r="A372">
        <v>7393</v>
      </c>
      <c r="B372" s="6">
        <v>1978</v>
      </c>
      <c r="C372" t="s">
        <v>28</v>
      </c>
      <c r="D372" t="s">
        <v>35</v>
      </c>
      <c r="E372" s="6">
        <v>41580</v>
      </c>
      <c r="F372">
        <v>1</v>
      </c>
      <c r="G372">
        <v>1</v>
      </c>
      <c r="H372" s="1">
        <v>41253</v>
      </c>
      <c r="I372">
        <v>15</v>
      </c>
      <c r="J372">
        <v>56</v>
      </c>
      <c r="K372">
        <v>5</v>
      </c>
      <c r="L372">
        <v>24</v>
      </c>
      <c r="M372">
        <v>4</v>
      </c>
      <c r="N372">
        <v>0</v>
      </c>
      <c r="O372">
        <v>3</v>
      </c>
      <c r="P372">
        <v>3</v>
      </c>
      <c r="Q372">
        <v>2</v>
      </c>
      <c r="R372">
        <v>1</v>
      </c>
      <c r="S372">
        <v>3</v>
      </c>
      <c r="T372">
        <v>5</v>
      </c>
      <c r="U372">
        <v>0</v>
      </c>
      <c r="V372">
        <v>0</v>
      </c>
      <c r="W372">
        <v>0</v>
      </c>
      <c r="X372">
        <v>0</v>
      </c>
      <c r="Y372">
        <v>0</v>
      </c>
      <c r="Z372">
        <v>0</v>
      </c>
      <c r="AA372">
        <v>0</v>
      </c>
      <c r="AB372" t="s">
        <v>30</v>
      </c>
    </row>
    <row r="373" spans="1:28" x14ac:dyDescent="0.3">
      <c r="A373">
        <v>4713</v>
      </c>
      <c r="B373" s="6">
        <v>1979</v>
      </c>
      <c r="C373" t="s">
        <v>37</v>
      </c>
      <c r="D373" t="s">
        <v>33</v>
      </c>
      <c r="E373" s="6">
        <v>31605</v>
      </c>
      <c r="F373">
        <v>1</v>
      </c>
      <c r="G373">
        <v>0</v>
      </c>
      <c r="H373" s="1">
        <v>41235</v>
      </c>
      <c r="I373">
        <v>15</v>
      </c>
      <c r="J373">
        <v>74</v>
      </c>
      <c r="K373">
        <v>0</v>
      </c>
      <c r="L373">
        <v>42</v>
      </c>
      <c r="M373">
        <v>2</v>
      </c>
      <c r="N373">
        <v>1</v>
      </c>
      <c r="O373">
        <v>6</v>
      </c>
      <c r="P373">
        <v>2</v>
      </c>
      <c r="Q373">
        <v>2</v>
      </c>
      <c r="R373">
        <v>1</v>
      </c>
      <c r="S373">
        <v>4</v>
      </c>
      <c r="T373">
        <v>7</v>
      </c>
      <c r="U373">
        <v>0</v>
      </c>
      <c r="V373">
        <v>0</v>
      </c>
      <c r="W373">
        <v>0</v>
      </c>
      <c r="X373">
        <v>0</v>
      </c>
      <c r="Y373">
        <v>0</v>
      </c>
      <c r="Z373">
        <v>0</v>
      </c>
      <c r="AA373">
        <v>0</v>
      </c>
      <c r="AB373" t="s">
        <v>30</v>
      </c>
    </row>
    <row r="374" spans="1:28" x14ac:dyDescent="0.3">
      <c r="A374">
        <v>5093</v>
      </c>
      <c r="B374" s="6">
        <v>1974</v>
      </c>
      <c r="C374" t="s">
        <v>37</v>
      </c>
      <c r="D374" t="s">
        <v>29</v>
      </c>
      <c r="E374" s="6">
        <v>25509</v>
      </c>
      <c r="F374">
        <v>1</v>
      </c>
      <c r="G374">
        <v>0</v>
      </c>
      <c r="H374" s="1">
        <v>41170</v>
      </c>
      <c r="I374">
        <v>15</v>
      </c>
      <c r="J374">
        <v>40</v>
      </c>
      <c r="K374">
        <v>3</v>
      </c>
      <c r="L374">
        <v>30</v>
      </c>
      <c r="M374">
        <v>10</v>
      </c>
      <c r="N374">
        <v>7</v>
      </c>
      <c r="O374">
        <v>11</v>
      </c>
      <c r="P374">
        <v>3</v>
      </c>
      <c r="Q374">
        <v>3</v>
      </c>
      <c r="R374">
        <v>0</v>
      </c>
      <c r="S374">
        <v>3</v>
      </c>
      <c r="T374">
        <v>9</v>
      </c>
      <c r="U374">
        <v>0</v>
      </c>
      <c r="V374">
        <v>0</v>
      </c>
      <c r="W374">
        <v>0</v>
      </c>
      <c r="X374">
        <v>0</v>
      </c>
      <c r="Y374">
        <v>0</v>
      </c>
      <c r="Z374">
        <v>1</v>
      </c>
      <c r="AA374">
        <v>0</v>
      </c>
      <c r="AB374" t="s">
        <v>30</v>
      </c>
    </row>
    <row r="375" spans="1:28" x14ac:dyDescent="0.3">
      <c r="A375">
        <v>8524</v>
      </c>
      <c r="B375" s="6">
        <v>1974</v>
      </c>
      <c r="C375" t="s">
        <v>37</v>
      </c>
      <c r="D375" t="s">
        <v>29</v>
      </c>
      <c r="E375" s="6">
        <v>25509</v>
      </c>
      <c r="F375">
        <v>1</v>
      </c>
      <c r="G375">
        <v>0</v>
      </c>
      <c r="H375" s="1">
        <v>41170</v>
      </c>
      <c r="I375">
        <v>15</v>
      </c>
      <c r="J375">
        <v>40</v>
      </c>
      <c r="K375">
        <v>3</v>
      </c>
      <c r="L375">
        <v>30</v>
      </c>
      <c r="M375">
        <v>10</v>
      </c>
      <c r="N375">
        <v>7</v>
      </c>
      <c r="O375">
        <v>11</v>
      </c>
      <c r="P375">
        <v>3</v>
      </c>
      <c r="Q375">
        <v>3</v>
      </c>
      <c r="R375">
        <v>0</v>
      </c>
      <c r="S375">
        <v>3</v>
      </c>
      <c r="T375">
        <v>9</v>
      </c>
      <c r="U375">
        <v>0</v>
      </c>
      <c r="V375">
        <v>0</v>
      </c>
      <c r="W375">
        <v>0</v>
      </c>
      <c r="X375">
        <v>0</v>
      </c>
      <c r="Y375">
        <v>0</v>
      </c>
      <c r="Z375">
        <v>1</v>
      </c>
      <c r="AA375">
        <v>0</v>
      </c>
      <c r="AB375" t="s">
        <v>30</v>
      </c>
    </row>
    <row r="376" spans="1:28" x14ac:dyDescent="0.3">
      <c r="A376">
        <v>3766</v>
      </c>
      <c r="B376" s="6">
        <v>1959</v>
      </c>
      <c r="C376" t="s">
        <v>41</v>
      </c>
      <c r="D376" t="s">
        <v>42</v>
      </c>
      <c r="E376" s="6">
        <v>33051</v>
      </c>
      <c r="F376">
        <v>0</v>
      </c>
      <c r="G376">
        <v>0</v>
      </c>
      <c r="H376" s="1">
        <v>41137</v>
      </c>
      <c r="I376">
        <v>15</v>
      </c>
      <c r="J376">
        <v>100</v>
      </c>
      <c r="K376">
        <v>71</v>
      </c>
      <c r="L376">
        <v>243</v>
      </c>
      <c r="M376">
        <v>108</v>
      </c>
      <c r="N376">
        <v>94</v>
      </c>
      <c r="O376">
        <v>219</v>
      </c>
      <c r="P376">
        <v>3</v>
      </c>
      <c r="Q376">
        <v>9</v>
      </c>
      <c r="R376">
        <v>1</v>
      </c>
      <c r="S376">
        <v>8</v>
      </c>
      <c r="T376">
        <v>9</v>
      </c>
      <c r="U376">
        <v>0</v>
      </c>
      <c r="V376">
        <v>0</v>
      </c>
      <c r="W376">
        <v>0</v>
      </c>
      <c r="X376">
        <v>0</v>
      </c>
      <c r="Y376">
        <v>0</v>
      </c>
      <c r="Z376">
        <v>1</v>
      </c>
      <c r="AA376">
        <v>0</v>
      </c>
      <c r="AB376" t="s">
        <v>30</v>
      </c>
    </row>
    <row r="377" spans="1:28" x14ac:dyDescent="0.3">
      <c r="A377">
        <v>9725</v>
      </c>
      <c r="B377" s="6">
        <v>1966</v>
      </c>
      <c r="C377" t="s">
        <v>37</v>
      </c>
      <c r="D377" t="s">
        <v>35</v>
      </c>
      <c r="E377" s="6">
        <v>28764</v>
      </c>
      <c r="F377">
        <v>1</v>
      </c>
      <c r="G377">
        <v>1</v>
      </c>
      <c r="H377" s="1">
        <v>41795</v>
      </c>
      <c r="I377">
        <v>16</v>
      </c>
      <c r="J377">
        <v>8</v>
      </c>
      <c r="K377">
        <v>0</v>
      </c>
      <c r="L377">
        <v>3</v>
      </c>
      <c r="M377">
        <v>0</v>
      </c>
      <c r="N377">
        <v>0</v>
      </c>
      <c r="O377">
        <v>1</v>
      </c>
      <c r="P377">
        <v>1</v>
      </c>
      <c r="Q377">
        <v>1</v>
      </c>
      <c r="R377">
        <v>0</v>
      </c>
      <c r="S377">
        <v>2</v>
      </c>
      <c r="T377">
        <v>8</v>
      </c>
      <c r="U377">
        <v>1</v>
      </c>
      <c r="V377">
        <v>0</v>
      </c>
      <c r="W377">
        <v>0</v>
      </c>
      <c r="X377">
        <v>0</v>
      </c>
      <c r="Y377">
        <v>0</v>
      </c>
      <c r="Z377">
        <v>0</v>
      </c>
      <c r="AA377">
        <v>0</v>
      </c>
      <c r="AB377" t="s">
        <v>30</v>
      </c>
    </row>
    <row r="378" spans="1:28" x14ac:dyDescent="0.3">
      <c r="A378">
        <v>8933</v>
      </c>
      <c r="B378" s="6">
        <v>1983</v>
      </c>
      <c r="C378" t="s">
        <v>38</v>
      </c>
      <c r="D378" t="s">
        <v>33</v>
      </c>
      <c r="E378" s="6">
        <v>32146</v>
      </c>
      <c r="F378">
        <v>1</v>
      </c>
      <c r="G378">
        <v>0</v>
      </c>
      <c r="H378" s="1">
        <v>41771</v>
      </c>
      <c r="I378">
        <v>16</v>
      </c>
      <c r="J378">
        <v>26</v>
      </c>
      <c r="K378">
        <v>3</v>
      </c>
      <c r="L378">
        <v>23</v>
      </c>
      <c r="M378">
        <v>4</v>
      </c>
      <c r="N378">
        <v>7</v>
      </c>
      <c r="O378">
        <v>3</v>
      </c>
      <c r="P378">
        <v>2</v>
      </c>
      <c r="Q378">
        <v>2</v>
      </c>
      <c r="R378">
        <v>0</v>
      </c>
      <c r="S378">
        <v>4</v>
      </c>
      <c r="T378">
        <v>6</v>
      </c>
      <c r="U378">
        <v>0</v>
      </c>
      <c r="V378">
        <v>0</v>
      </c>
      <c r="W378">
        <v>0</v>
      </c>
      <c r="X378">
        <v>0</v>
      </c>
      <c r="Y378">
        <v>0</v>
      </c>
      <c r="Z378">
        <v>0</v>
      </c>
      <c r="AA378">
        <v>0</v>
      </c>
      <c r="AB378" t="s">
        <v>32</v>
      </c>
    </row>
    <row r="379" spans="1:28" x14ac:dyDescent="0.3">
      <c r="A379">
        <v>10779</v>
      </c>
      <c r="B379" s="6">
        <v>1983</v>
      </c>
      <c r="C379" t="s">
        <v>28</v>
      </c>
      <c r="D379" t="s">
        <v>31</v>
      </c>
      <c r="E379" s="6">
        <v>22148</v>
      </c>
      <c r="F379">
        <v>0</v>
      </c>
      <c r="G379">
        <v>0</v>
      </c>
      <c r="H379" s="1">
        <v>41742</v>
      </c>
      <c r="I379">
        <v>16</v>
      </c>
      <c r="J379">
        <v>15</v>
      </c>
      <c r="K379">
        <v>5</v>
      </c>
      <c r="L379">
        <v>14</v>
      </c>
      <c r="M379">
        <v>0</v>
      </c>
      <c r="N379">
        <v>4</v>
      </c>
      <c r="O379">
        <v>11</v>
      </c>
      <c r="P379">
        <v>1</v>
      </c>
      <c r="Q379">
        <v>1</v>
      </c>
      <c r="R379">
        <v>0</v>
      </c>
      <c r="S379">
        <v>3</v>
      </c>
      <c r="T379">
        <v>7</v>
      </c>
      <c r="U379">
        <v>0</v>
      </c>
      <c r="V379">
        <v>0</v>
      </c>
      <c r="W379">
        <v>0</v>
      </c>
      <c r="X379">
        <v>0</v>
      </c>
      <c r="Y379">
        <v>0</v>
      </c>
      <c r="Z379">
        <v>0</v>
      </c>
      <c r="AA379">
        <v>0</v>
      </c>
      <c r="AB379" t="s">
        <v>30</v>
      </c>
    </row>
    <row r="380" spans="1:28" x14ac:dyDescent="0.3">
      <c r="A380">
        <v>9289</v>
      </c>
      <c r="B380" s="6">
        <v>1979</v>
      </c>
      <c r="C380" t="s">
        <v>28</v>
      </c>
      <c r="D380" t="s">
        <v>33</v>
      </c>
      <c r="E380" s="6">
        <v>36781</v>
      </c>
      <c r="F380">
        <v>1</v>
      </c>
      <c r="G380">
        <v>0</v>
      </c>
      <c r="H380" s="1">
        <v>41739</v>
      </c>
      <c r="I380">
        <v>16</v>
      </c>
      <c r="J380">
        <v>29</v>
      </c>
      <c r="K380">
        <v>1</v>
      </c>
      <c r="L380">
        <v>17</v>
      </c>
      <c r="M380">
        <v>0</v>
      </c>
      <c r="N380">
        <v>3</v>
      </c>
      <c r="O380">
        <v>13</v>
      </c>
      <c r="P380">
        <v>1</v>
      </c>
      <c r="Q380">
        <v>2</v>
      </c>
      <c r="R380">
        <v>1</v>
      </c>
      <c r="S380">
        <v>2</v>
      </c>
      <c r="T380">
        <v>8</v>
      </c>
      <c r="U380">
        <v>0</v>
      </c>
      <c r="V380">
        <v>0</v>
      </c>
      <c r="W380">
        <v>0</v>
      </c>
      <c r="X380">
        <v>0</v>
      </c>
      <c r="Y380">
        <v>0</v>
      </c>
      <c r="Z380">
        <v>1</v>
      </c>
      <c r="AA380">
        <v>0</v>
      </c>
      <c r="AB380" t="s">
        <v>30</v>
      </c>
    </row>
    <row r="381" spans="1:28" x14ac:dyDescent="0.3">
      <c r="A381">
        <v>2613</v>
      </c>
      <c r="B381" s="6">
        <v>1960</v>
      </c>
      <c r="C381" t="s">
        <v>41</v>
      </c>
      <c r="D381" t="s">
        <v>33</v>
      </c>
      <c r="E381" s="6">
        <v>54197</v>
      </c>
      <c r="F381">
        <v>0</v>
      </c>
      <c r="G381">
        <v>1</v>
      </c>
      <c r="H381" s="1">
        <v>41732</v>
      </c>
      <c r="I381">
        <v>16</v>
      </c>
      <c r="J381">
        <v>162</v>
      </c>
      <c r="K381">
        <v>6</v>
      </c>
      <c r="L381">
        <v>37</v>
      </c>
      <c r="M381">
        <v>6</v>
      </c>
      <c r="N381">
        <v>13</v>
      </c>
      <c r="O381">
        <v>13</v>
      </c>
      <c r="P381">
        <v>2</v>
      </c>
      <c r="Q381">
        <v>1</v>
      </c>
      <c r="R381">
        <v>3</v>
      </c>
      <c r="S381">
        <v>6</v>
      </c>
      <c r="T381">
        <v>1</v>
      </c>
      <c r="U381">
        <v>0</v>
      </c>
      <c r="V381">
        <v>0</v>
      </c>
      <c r="W381">
        <v>0</v>
      </c>
      <c r="X381">
        <v>0</v>
      </c>
      <c r="Y381">
        <v>0</v>
      </c>
      <c r="Z381">
        <v>0</v>
      </c>
      <c r="AA381">
        <v>0</v>
      </c>
      <c r="AB381" t="s">
        <v>30</v>
      </c>
    </row>
    <row r="382" spans="1:28" x14ac:dyDescent="0.3">
      <c r="A382">
        <v>10133</v>
      </c>
      <c r="B382" s="6">
        <v>1970</v>
      </c>
      <c r="C382" t="s">
        <v>28</v>
      </c>
      <c r="D382" t="s">
        <v>31</v>
      </c>
      <c r="E382" s="6">
        <v>93790</v>
      </c>
      <c r="F382">
        <v>0</v>
      </c>
      <c r="G382">
        <v>0</v>
      </c>
      <c r="H382" s="1">
        <v>41682</v>
      </c>
      <c r="I382">
        <v>16</v>
      </c>
      <c r="J382">
        <v>1302</v>
      </c>
      <c r="K382">
        <v>68</v>
      </c>
      <c r="L382">
        <v>731</v>
      </c>
      <c r="M382">
        <v>89</v>
      </c>
      <c r="N382">
        <v>114</v>
      </c>
      <c r="O382">
        <v>45</v>
      </c>
      <c r="P382">
        <v>0</v>
      </c>
      <c r="Q382">
        <v>6</v>
      </c>
      <c r="R382">
        <v>7</v>
      </c>
      <c r="S382">
        <v>12</v>
      </c>
      <c r="T382">
        <v>2</v>
      </c>
      <c r="U382">
        <v>0</v>
      </c>
      <c r="V382">
        <v>1</v>
      </c>
      <c r="W382">
        <v>1</v>
      </c>
      <c r="X382">
        <v>1</v>
      </c>
      <c r="Y382">
        <v>0</v>
      </c>
      <c r="Z382">
        <v>1</v>
      </c>
      <c r="AA382">
        <v>0</v>
      </c>
      <c r="AB382" t="s">
        <v>32</v>
      </c>
    </row>
    <row r="383" spans="1:28" x14ac:dyDescent="0.3">
      <c r="A383">
        <v>8443</v>
      </c>
      <c r="B383" s="6">
        <v>1972</v>
      </c>
      <c r="C383" t="s">
        <v>28</v>
      </c>
      <c r="D383" t="s">
        <v>31</v>
      </c>
      <c r="E383" s="6">
        <v>24762</v>
      </c>
      <c r="F383">
        <v>1</v>
      </c>
      <c r="G383">
        <v>0</v>
      </c>
      <c r="H383" s="1">
        <v>41680</v>
      </c>
      <c r="I383">
        <v>16</v>
      </c>
      <c r="J383">
        <v>6</v>
      </c>
      <c r="K383">
        <v>10</v>
      </c>
      <c r="L383">
        <v>12</v>
      </c>
      <c r="M383">
        <v>3</v>
      </c>
      <c r="N383">
        <v>15</v>
      </c>
      <c r="O383">
        <v>40</v>
      </c>
      <c r="P383">
        <v>3</v>
      </c>
      <c r="Q383">
        <v>3</v>
      </c>
      <c r="R383">
        <v>1</v>
      </c>
      <c r="S383">
        <v>2</v>
      </c>
      <c r="T383">
        <v>8</v>
      </c>
      <c r="U383">
        <v>1</v>
      </c>
      <c r="V383">
        <v>0</v>
      </c>
      <c r="W383">
        <v>0</v>
      </c>
      <c r="X383">
        <v>0</v>
      </c>
      <c r="Y383">
        <v>0</v>
      </c>
      <c r="Z383">
        <v>1</v>
      </c>
      <c r="AA383">
        <v>0</v>
      </c>
      <c r="AB383" t="s">
        <v>43</v>
      </c>
    </row>
    <row r="384" spans="1:28" x14ac:dyDescent="0.3">
      <c r="A384">
        <v>10796</v>
      </c>
      <c r="B384" s="6">
        <v>1984</v>
      </c>
      <c r="C384" t="s">
        <v>41</v>
      </c>
      <c r="D384" t="s">
        <v>33</v>
      </c>
      <c r="E384" s="6">
        <v>30477</v>
      </c>
      <c r="F384">
        <v>1</v>
      </c>
      <c r="G384">
        <v>0</v>
      </c>
      <c r="H384" s="1">
        <v>41661</v>
      </c>
      <c r="I384">
        <v>16</v>
      </c>
      <c r="J384">
        <v>47</v>
      </c>
      <c r="K384">
        <v>1</v>
      </c>
      <c r="L384">
        <v>6</v>
      </c>
      <c r="M384">
        <v>0</v>
      </c>
      <c r="N384">
        <v>0</v>
      </c>
      <c r="O384">
        <v>12</v>
      </c>
      <c r="P384">
        <v>1</v>
      </c>
      <c r="Q384">
        <v>1</v>
      </c>
      <c r="R384">
        <v>1</v>
      </c>
      <c r="S384">
        <v>3</v>
      </c>
      <c r="T384">
        <v>6</v>
      </c>
      <c r="U384">
        <v>0</v>
      </c>
      <c r="V384">
        <v>0</v>
      </c>
      <c r="W384">
        <v>0</v>
      </c>
      <c r="X384">
        <v>0</v>
      </c>
      <c r="Y384">
        <v>0</v>
      </c>
      <c r="Z384">
        <v>0</v>
      </c>
      <c r="AA384">
        <v>0</v>
      </c>
      <c r="AB384" t="s">
        <v>40</v>
      </c>
    </row>
    <row r="385" spans="1:28" x14ac:dyDescent="0.3">
      <c r="A385">
        <v>10241</v>
      </c>
      <c r="B385" s="6">
        <v>1975</v>
      </c>
      <c r="C385" t="s">
        <v>38</v>
      </c>
      <c r="D385" t="s">
        <v>29</v>
      </c>
      <c r="E385" s="6">
        <v>11448</v>
      </c>
      <c r="F385">
        <v>0</v>
      </c>
      <c r="G385">
        <v>0</v>
      </c>
      <c r="H385" s="1">
        <v>41623</v>
      </c>
      <c r="I385">
        <v>16</v>
      </c>
      <c r="J385">
        <v>0</v>
      </c>
      <c r="K385">
        <v>0</v>
      </c>
      <c r="L385">
        <v>0</v>
      </c>
      <c r="M385">
        <v>6</v>
      </c>
      <c r="N385">
        <v>2</v>
      </c>
      <c r="O385">
        <v>6</v>
      </c>
      <c r="P385">
        <v>1</v>
      </c>
      <c r="Q385">
        <v>1</v>
      </c>
      <c r="R385">
        <v>0</v>
      </c>
      <c r="S385">
        <v>2</v>
      </c>
      <c r="T385">
        <v>6</v>
      </c>
      <c r="U385">
        <v>0</v>
      </c>
      <c r="V385">
        <v>0</v>
      </c>
      <c r="W385">
        <v>0</v>
      </c>
      <c r="X385">
        <v>0</v>
      </c>
      <c r="Y385">
        <v>0</v>
      </c>
      <c r="Z385">
        <v>0</v>
      </c>
      <c r="AA385">
        <v>0</v>
      </c>
      <c r="AB385" t="s">
        <v>30</v>
      </c>
    </row>
    <row r="386" spans="1:28" x14ac:dyDescent="0.3">
      <c r="A386">
        <v>3388</v>
      </c>
      <c r="B386" s="6">
        <v>1967</v>
      </c>
      <c r="C386" t="s">
        <v>28</v>
      </c>
      <c r="D386" t="s">
        <v>29</v>
      </c>
      <c r="E386" s="6">
        <v>70844</v>
      </c>
      <c r="F386">
        <v>1</v>
      </c>
      <c r="G386">
        <v>1</v>
      </c>
      <c r="H386" s="1">
        <v>41577</v>
      </c>
      <c r="I386">
        <v>16</v>
      </c>
      <c r="J386">
        <v>129</v>
      </c>
      <c r="K386">
        <v>26</v>
      </c>
      <c r="L386">
        <v>67</v>
      </c>
      <c r="M386">
        <v>3</v>
      </c>
      <c r="N386">
        <v>67</v>
      </c>
      <c r="O386">
        <v>2</v>
      </c>
      <c r="P386">
        <v>5</v>
      </c>
      <c r="Q386">
        <v>6</v>
      </c>
      <c r="R386">
        <v>1</v>
      </c>
      <c r="S386">
        <v>5</v>
      </c>
      <c r="T386">
        <v>7</v>
      </c>
      <c r="U386">
        <v>0</v>
      </c>
      <c r="V386">
        <v>0</v>
      </c>
      <c r="W386">
        <v>0</v>
      </c>
      <c r="X386">
        <v>0</v>
      </c>
      <c r="Y386">
        <v>0</v>
      </c>
      <c r="Z386">
        <v>0</v>
      </c>
      <c r="AA386">
        <v>0</v>
      </c>
      <c r="AB386" t="s">
        <v>39</v>
      </c>
    </row>
    <row r="387" spans="1:28" x14ac:dyDescent="0.3">
      <c r="A387">
        <v>6507</v>
      </c>
      <c r="B387" s="6">
        <v>1980</v>
      </c>
      <c r="C387" t="s">
        <v>28</v>
      </c>
      <c r="D387" t="s">
        <v>31</v>
      </c>
      <c r="E387" s="6">
        <v>30828</v>
      </c>
      <c r="F387">
        <v>1</v>
      </c>
      <c r="G387">
        <v>0</v>
      </c>
      <c r="H387" s="1">
        <v>41551</v>
      </c>
      <c r="I387">
        <v>16</v>
      </c>
      <c r="J387">
        <v>16</v>
      </c>
      <c r="K387">
        <v>11</v>
      </c>
      <c r="L387">
        <v>15</v>
      </c>
      <c r="M387">
        <v>2</v>
      </c>
      <c r="N387">
        <v>0</v>
      </c>
      <c r="O387">
        <v>12</v>
      </c>
      <c r="P387">
        <v>2</v>
      </c>
      <c r="Q387">
        <v>1</v>
      </c>
      <c r="R387">
        <v>1</v>
      </c>
      <c r="S387">
        <v>4</v>
      </c>
      <c r="T387">
        <v>3</v>
      </c>
      <c r="U387">
        <v>0</v>
      </c>
      <c r="V387">
        <v>0</v>
      </c>
      <c r="W387">
        <v>0</v>
      </c>
      <c r="X387">
        <v>0</v>
      </c>
      <c r="Y387">
        <v>0</v>
      </c>
      <c r="Z387">
        <v>0</v>
      </c>
      <c r="AA387">
        <v>0</v>
      </c>
      <c r="AB387" t="s">
        <v>36</v>
      </c>
    </row>
    <row r="388" spans="1:28" x14ac:dyDescent="0.3">
      <c r="A388">
        <v>7446</v>
      </c>
      <c r="B388" s="6">
        <v>1967</v>
      </c>
      <c r="C388" t="s">
        <v>41</v>
      </c>
      <c r="D388" t="s">
        <v>35</v>
      </c>
      <c r="E388" s="6">
        <v>62513</v>
      </c>
      <c r="F388">
        <v>0</v>
      </c>
      <c r="G388">
        <v>1</v>
      </c>
      <c r="H388" s="1">
        <v>41526</v>
      </c>
      <c r="I388">
        <v>16</v>
      </c>
      <c r="J388">
        <v>520</v>
      </c>
      <c r="K388">
        <v>42</v>
      </c>
      <c r="L388">
        <v>98</v>
      </c>
      <c r="M388">
        <v>0</v>
      </c>
      <c r="N388">
        <v>42</v>
      </c>
      <c r="O388">
        <v>14</v>
      </c>
      <c r="P388">
        <v>2</v>
      </c>
      <c r="Q388">
        <v>6</v>
      </c>
      <c r="R388">
        <v>4</v>
      </c>
      <c r="S388">
        <v>10</v>
      </c>
      <c r="T388">
        <v>6</v>
      </c>
      <c r="U388">
        <v>0</v>
      </c>
      <c r="V388">
        <v>0</v>
      </c>
      <c r="W388">
        <v>0</v>
      </c>
      <c r="X388">
        <v>0</v>
      </c>
      <c r="Y388">
        <v>0</v>
      </c>
      <c r="Z388">
        <v>0</v>
      </c>
      <c r="AA388">
        <v>0</v>
      </c>
      <c r="AB388" t="s">
        <v>34</v>
      </c>
    </row>
    <row r="389" spans="1:28" x14ac:dyDescent="0.3">
      <c r="A389">
        <v>87</v>
      </c>
      <c r="B389" s="6">
        <v>1981</v>
      </c>
      <c r="C389" t="s">
        <v>38</v>
      </c>
      <c r="D389" t="s">
        <v>33</v>
      </c>
      <c r="E389" s="6">
        <v>27733</v>
      </c>
      <c r="F389">
        <v>1</v>
      </c>
      <c r="G389">
        <v>0</v>
      </c>
      <c r="H389" s="1">
        <v>41512</v>
      </c>
      <c r="I389">
        <v>16</v>
      </c>
      <c r="J389">
        <v>0</v>
      </c>
      <c r="K389">
        <v>7</v>
      </c>
      <c r="L389">
        <v>5</v>
      </c>
      <c r="M389">
        <v>26</v>
      </c>
      <c r="N389">
        <v>2</v>
      </c>
      <c r="O389">
        <v>17</v>
      </c>
      <c r="P389">
        <v>2</v>
      </c>
      <c r="Q389">
        <v>2</v>
      </c>
      <c r="R389">
        <v>0</v>
      </c>
      <c r="S389">
        <v>3</v>
      </c>
      <c r="T389">
        <v>7</v>
      </c>
      <c r="U389">
        <v>0</v>
      </c>
      <c r="V389">
        <v>0</v>
      </c>
      <c r="W389">
        <v>0</v>
      </c>
      <c r="X389">
        <v>0</v>
      </c>
      <c r="Y389">
        <v>0</v>
      </c>
      <c r="Z389">
        <v>0</v>
      </c>
      <c r="AA389">
        <v>0</v>
      </c>
      <c r="AB389" t="s">
        <v>39</v>
      </c>
    </row>
    <row r="390" spans="1:28" x14ac:dyDescent="0.3">
      <c r="A390">
        <v>10477</v>
      </c>
      <c r="B390" s="6">
        <v>1973</v>
      </c>
      <c r="C390" t="s">
        <v>37</v>
      </c>
      <c r="D390" t="s">
        <v>35</v>
      </c>
      <c r="E390" s="6">
        <v>39435</v>
      </c>
      <c r="F390">
        <v>1</v>
      </c>
      <c r="G390">
        <v>0</v>
      </c>
      <c r="H390" s="1">
        <v>41492</v>
      </c>
      <c r="I390">
        <v>16</v>
      </c>
      <c r="J390">
        <v>71</v>
      </c>
      <c r="K390">
        <v>0</v>
      </c>
      <c r="L390">
        <v>18</v>
      </c>
      <c r="M390">
        <v>0</v>
      </c>
      <c r="N390">
        <v>0</v>
      </c>
      <c r="O390">
        <v>13</v>
      </c>
      <c r="P390">
        <v>1</v>
      </c>
      <c r="Q390">
        <v>3</v>
      </c>
      <c r="R390">
        <v>1</v>
      </c>
      <c r="S390">
        <v>2</v>
      </c>
      <c r="T390">
        <v>7</v>
      </c>
      <c r="U390">
        <v>0</v>
      </c>
      <c r="V390">
        <v>0</v>
      </c>
      <c r="W390">
        <v>0</v>
      </c>
      <c r="X390">
        <v>0</v>
      </c>
      <c r="Y390">
        <v>0</v>
      </c>
      <c r="Z390">
        <v>0</v>
      </c>
      <c r="AA390">
        <v>0</v>
      </c>
      <c r="AB390" t="s">
        <v>30</v>
      </c>
    </row>
    <row r="391" spans="1:28" x14ac:dyDescent="0.3">
      <c r="A391">
        <v>6072</v>
      </c>
      <c r="B391" s="6">
        <v>1970</v>
      </c>
      <c r="C391" t="s">
        <v>41</v>
      </c>
      <c r="D391" t="s">
        <v>31</v>
      </c>
      <c r="E391" s="6">
        <v>75345</v>
      </c>
      <c r="F391">
        <v>0</v>
      </c>
      <c r="G391">
        <v>0</v>
      </c>
      <c r="H391" s="1">
        <v>41307</v>
      </c>
      <c r="I391">
        <v>16</v>
      </c>
      <c r="J391">
        <v>918</v>
      </c>
      <c r="K391">
        <v>57</v>
      </c>
      <c r="L391">
        <v>842</v>
      </c>
      <c r="M391">
        <v>99</v>
      </c>
      <c r="N391">
        <v>38</v>
      </c>
      <c r="O391">
        <v>133</v>
      </c>
      <c r="P391">
        <v>1</v>
      </c>
      <c r="Q391">
        <v>5</v>
      </c>
      <c r="R391">
        <v>8</v>
      </c>
      <c r="S391">
        <v>6</v>
      </c>
      <c r="T391">
        <v>3</v>
      </c>
      <c r="U391">
        <v>0</v>
      </c>
      <c r="V391">
        <v>0</v>
      </c>
      <c r="W391">
        <v>0</v>
      </c>
      <c r="X391">
        <v>1</v>
      </c>
      <c r="Y391">
        <v>0</v>
      </c>
      <c r="Z391">
        <v>1</v>
      </c>
      <c r="AA391">
        <v>0</v>
      </c>
      <c r="AB391" t="s">
        <v>30</v>
      </c>
    </row>
    <row r="392" spans="1:28" x14ac:dyDescent="0.3">
      <c r="A392">
        <v>2518</v>
      </c>
      <c r="B392" s="6">
        <v>1986</v>
      </c>
      <c r="C392" t="s">
        <v>38</v>
      </c>
      <c r="D392" t="s">
        <v>35</v>
      </c>
      <c r="E392" s="6">
        <v>20491</v>
      </c>
      <c r="F392">
        <v>0</v>
      </c>
      <c r="G392">
        <v>0</v>
      </c>
      <c r="H392" s="1">
        <v>41299</v>
      </c>
      <c r="I392">
        <v>16</v>
      </c>
      <c r="J392">
        <v>5</v>
      </c>
      <c r="K392">
        <v>4</v>
      </c>
      <c r="L392">
        <v>5</v>
      </c>
      <c r="M392">
        <v>4</v>
      </c>
      <c r="N392">
        <v>2</v>
      </c>
      <c r="O392">
        <v>10</v>
      </c>
      <c r="P392">
        <v>1</v>
      </c>
      <c r="Q392">
        <v>0</v>
      </c>
      <c r="R392">
        <v>1</v>
      </c>
      <c r="S392">
        <v>2</v>
      </c>
      <c r="T392">
        <v>7</v>
      </c>
      <c r="U392">
        <v>0</v>
      </c>
      <c r="V392">
        <v>0</v>
      </c>
      <c r="W392">
        <v>0</v>
      </c>
      <c r="X392">
        <v>0</v>
      </c>
      <c r="Y392">
        <v>0</v>
      </c>
      <c r="Z392">
        <v>0</v>
      </c>
      <c r="AA392">
        <v>0</v>
      </c>
      <c r="AB392" t="s">
        <v>39</v>
      </c>
    </row>
    <row r="393" spans="1:28" x14ac:dyDescent="0.3">
      <c r="A393">
        <v>247</v>
      </c>
      <c r="B393" s="6">
        <v>1971</v>
      </c>
      <c r="C393" t="s">
        <v>28</v>
      </c>
      <c r="D393" t="s">
        <v>33</v>
      </c>
      <c r="E393" s="6">
        <v>36715</v>
      </c>
      <c r="F393">
        <v>1</v>
      </c>
      <c r="G393">
        <v>0</v>
      </c>
      <c r="H393" s="1">
        <v>41230</v>
      </c>
      <c r="I393">
        <v>16</v>
      </c>
      <c r="J393">
        <v>172</v>
      </c>
      <c r="K393">
        <v>10</v>
      </c>
      <c r="L393">
        <v>125</v>
      </c>
      <c r="M393">
        <v>21</v>
      </c>
      <c r="N393">
        <v>13</v>
      </c>
      <c r="O393">
        <v>16</v>
      </c>
      <c r="P393">
        <v>6</v>
      </c>
      <c r="Q393">
        <v>7</v>
      </c>
      <c r="R393">
        <v>2</v>
      </c>
      <c r="S393">
        <v>4</v>
      </c>
      <c r="T393">
        <v>9</v>
      </c>
      <c r="U393">
        <v>0</v>
      </c>
      <c r="V393">
        <v>0</v>
      </c>
      <c r="W393">
        <v>0</v>
      </c>
      <c r="X393">
        <v>0</v>
      </c>
      <c r="Y393">
        <v>0</v>
      </c>
      <c r="Z393">
        <v>1</v>
      </c>
      <c r="AA393">
        <v>0</v>
      </c>
      <c r="AB393" t="s">
        <v>30</v>
      </c>
    </row>
    <row r="394" spans="1:28" x14ac:dyDescent="0.3">
      <c r="A394">
        <v>9463</v>
      </c>
      <c r="B394" s="6">
        <v>1959</v>
      </c>
      <c r="C394" t="s">
        <v>28</v>
      </c>
      <c r="D394" t="s">
        <v>35</v>
      </c>
      <c r="E394" s="6">
        <v>71706</v>
      </c>
      <c r="F394">
        <v>0</v>
      </c>
      <c r="G394">
        <v>1</v>
      </c>
      <c r="H394" s="1">
        <v>41226</v>
      </c>
      <c r="I394">
        <v>16</v>
      </c>
      <c r="J394">
        <v>931</v>
      </c>
      <c r="K394">
        <v>56</v>
      </c>
      <c r="L394">
        <v>253</v>
      </c>
      <c r="M394">
        <v>91</v>
      </c>
      <c r="N394">
        <v>98</v>
      </c>
      <c r="O394">
        <v>14</v>
      </c>
      <c r="P394">
        <v>4</v>
      </c>
      <c r="Q394">
        <v>9</v>
      </c>
      <c r="R394">
        <v>5</v>
      </c>
      <c r="S394">
        <v>7</v>
      </c>
      <c r="T394">
        <v>5</v>
      </c>
      <c r="U394">
        <v>0</v>
      </c>
      <c r="V394">
        <v>0</v>
      </c>
      <c r="W394">
        <v>0</v>
      </c>
      <c r="X394">
        <v>0</v>
      </c>
      <c r="Y394">
        <v>0</v>
      </c>
      <c r="Z394">
        <v>0</v>
      </c>
      <c r="AA394">
        <v>0</v>
      </c>
      <c r="AB394" t="s">
        <v>32</v>
      </c>
    </row>
    <row r="395" spans="1:28" x14ac:dyDescent="0.3">
      <c r="A395">
        <v>1459</v>
      </c>
      <c r="B395" s="6">
        <v>1966</v>
      </c>
      <c r="C395" t="s">
        <v>37</v>
      </c>
      <c r="D395" t="s">
        <v>33</v>
      </c>
      <c r="E395" s="6">
        <v>69063</v>
      </c>
      <c r="F395">
        <v>0</v>
      </c>
      <c r="G395">
        <v>1</v>
      </c>
      <c r="H395" s="1">
        <v>41220</v>
      </c>
      <c r="I395">
        <v>16</v>
      </c>
      <c r="J395">
        <v>666</v>
      </c>
      <c r="K395">
        <v>35</v>
      </c>
      <c r="L395">
        <v>124</v>
      </c>
      <c r="M395">
        <v>69</v>
      </c>
      <c r="N395">
        <v>8</v>
      </c>
      <c r="O395">
        <v>26</v>
      </c>
      <c r="P395">
        <v>1</v>
      </c>
      <c r="Q395">
        <v>5</v>
      </c>
      <c r="R395">
        <v>3</v>
      </c>
      <c r="S395">
        <v>5</v>
      </c>
      <c r="T395">
        <v>3</v>
      </c>
      <c r="U395">
        <v>0</v>
      </c>
      <c r="V395">
        <v>0</v>
      </c>
      <c r="W395">
        <v>0</v>
      </c>
      <c r="X395">
        <v>0</v>
      </c>
      <c r="Y395">
        <v>0</v>
      </c>
      <c r="Z395">
        <v>0</v>
      </c>
      <c r="AA395">
        <v>0</v>
      </c>
      <c r="AB395" t="s">
        <v>30</v>
      </c>
    </row>
    <row r="396" spans="1:28" x14ac:dyDescent="0.3">
      <c r="A396">
        <v>9530</v>
      </c>
      <c r="B396" s="6">
        <v>1988</v>
      </c>
      <c r="C396" t="s">
        <v>28</v>
      </c>
      <c r="D396" t="s">
        <v>33</v>
      </c>
      <c r="E396" s="6">
        <v>24645</v>
      </c>
      <c r="F396">
        <v>1</v>
      </c>
      <c r="G396">
        <v>0</v>
      </c>
      <c r="H396" s="1">
        <v>41214</v>
      </c>
      <c r="I396">
        <v>16</v>
      </c>
      <c r="J396">
        <v>5</v>
      </c>
      <c r="K396">
        <v>3</v>
      </c>
      <c r="L396">
        <v>4</v>
      </c>
      <c r="M396">
        <v>4</v>
      </c>
      <c r="N396">
        <v>1</v>
      </c>
      <c r="O396">
        <v>0</v>
      </c>
      <c r="P396">
        <v>1</v>
      </c>
      <c r="Q396">
        <v>1</v>
      </c>
      <c r="R396">
        <v>0</v>
      </c>
      <c r="S396">
        <v>2</v>
      </c>
      <c r="T396">
        <v>8</v>
      </c>
      <c r="U396">
        <v>0</v>
      </c>
      <c r="V396">
        <v>0</v>
      </c>
      <c r="W396">
        <v>0</v>
      </c>
      <c r="X396">
        <v>0</v>
      </c>
      <c r="Y396">
        <v>0</v>
      </c>
      <c r="Z396">
        <v>0</v>
      </c>
      <c r="AA396">
        <v>0</v>
      </c>
      <c r="AB396" t="s">
        <v>43</v>
      </c>
    </row>
    <row r="397" spans="1:28" x14ac:dyDescent="0.3">
      <c r="A397">
        <v>9653</v>
      </c>
      <c r="B397" s="6">
        <v>1975</v>
      </c>
      <c r="C397" t="s">
        <v>28</v>
      </c>
      <c r="D397" t="s">
        <v>33</v>
      </c>
      <c r="E397" s="6">
        <v>35797</v>
      </c>
      <c r="F397">
        <v>0</v>
      </c>
      <c r="G397">
        <v>1</v>
      </c>
      <c r="H397" s="1">
        <v>41198</v>
      </c>
      <c r="I397">
        <v>16</v>
      </c>
      <c r="J397">
        <v>27</v>
      </c>
      <c r="K397">
        <v>1</v>
      </c>
      <c r="L397">
        <v>14</v>
      </c>
      <c r="M397">
        <v>4</v>
      </c>
      <c r="N397">
        <v>1</v>
      </c>
      <c r="O397">
        <v>21</v>
      </c>
      <c r="P397">
        <v>2</v>
      </c>
      <c r="Q397">
        <v>2</v>
      </c>
      <c r="R397">
        <v>0</v>
      </c>
      <c r="S397">
        <v>3</v>
      </c>
      <c r="T397">
        <v>8</v>
      </c>
      <c r="U397">
        <v>0</v>
      </c>
      <c r="V397">
        <v>0</v>
      </c>
      <c r="W397">
        <v>0</v>
      </c>
      <c r="X397">
        <v>0</v>
      </c>
      <c r="Y397">
        <v>0</v>
      </c>
      <c r="Z397">
        <v>0</v>
      </c>
      <c r="AA397">
        <v>0</v>
      </c>
      <c r="AB397" t="s">
        <v>43</v>
      </c>
    </row>
    <row r="398" spans="1:28" x14ac:dyDescent="0.3">
      <c r="A398">
        <v>10785</v>
      </c>
      <c r="B398" s="6">
        <v>1969</v>
      </c>
      <c r="C398" t="s">
        <v>28</v>
      </c>
      <c r="D398" t="s">
        <v>33</v>
      </c>
      <c r="E398" s="6">
        <v>44078</v>
      </c>
      <c r="F398">
        <v>1</v>
      </c>
      <c r="G398">
        <v>1</v>
      </c>
      <c r="H398" s="1">
        <v>41809</v>
      </c>
      <c r="I398">
        <v>17</v>
      </c>
      <c r="J398">
        <v>24</v>
      </c>
      <c r="K398">
        <v>1</v>
      </c>
      <c r="L398">
        <v>10</v>
      </c>
      <c r="M398">
        <v>2</v>
      </c>
      <c r="N398">
        <v>0</v>
      </c>
      <c r="O398">
        <v>4</v>
      </c>
      <c r="P398">
        <v>2</v>
      </c>
      <c r="Q398">
        <v>2</v>
      </c>
      <c r="R398">
        <v>0</v>
      </c>
      <c r="S398">
        <v>3</v>
      </c>
      <c r="T398">
        <v>5</v>
      </c>
      <c r="U398">
        <v>0</v>
      </c>
      <c r="V398">
        <v>0</v>
      </c>
      <c r="W398">
        <v>0</v>
      </c>
      <c r="X398">
        <v>0</v>
      </c>
      <c r="Y398">
        <v>0</v>
      </c>
      <c r="Z398">
        <v>0</v>
      </c>
      <c r="AA398">
        <v>0</v>
      </c>
      <c r="AB398" t="s">
        <v>43</v>
      </c>
    </row>
    <row r="399" spans="1:28" x14ac:dyDescent="0.3">
      <c r="A399">
        <v>9392</v>
      </c>
      <c r="B399" s="6">
        <v>1971</v>
      </c>
      <c r="C399" t="s">
        <v>28</v>
      </c>
      <c r="D399" t="s">
        <v>31</v>
      </c>
      <c r="E399" s="6">
        <v>26954</v>
      </c>
      <c r="F399">
        <v>1</v>
      </c>
      <c r="G399">
        <v>0</v>
      </c>
      <c r="H399" s="1">
        <v>41767</v>
      </c>
      <c r="I399">
        <v>17</v>
      </c>
      <c r="J399">
        <v>4</v>
      </c>
      <c r="K399">
        <v>1</v>
      </c>
      <c r="L399">
        <v>11</v>
      </c>
      <c r="M399">
        <v>0</v>
      </c>
      <c r="N399">
        <v>0</v>
      </c>
      <c r="O399">
        <v>1</v>
      </c>
      <c r="P399">
        <v>1</v>
      </c>
      <c r="Q399">
        <v>1</v>
      </c>
      <c r="R399">
        <v>0</v>
      </c>
      <c r="S399">
        <v>2</v>
      </c>
      <c r="T399">
        <v>7</v>
      </c>
      <c r="U399">
        <v>0</v>
      </c>
      <c r="V399">
        <v>0</v>
      </c>
      <c r="W399">
        <v>0</v>
      </c>
      <c r="X399">
        <v>0</v>
      </c>
      <c r="Y399">
        <v>0</v>
      </c>
      <c r="Z399">
        <v>0</v>
      </c>
      <c r="AA399">
        <v>0</v>
      </c>
      <c r="AB399" t="s">
        <v>30</v>
      </c>
    </row>
    <row r="400" spans="1:28" x14ac:dyDescent="0.3">
      <c r="A400">
        <v>3769</v>
      </c>
      <c r="B400" s="6">
        <v>1972</v>
      </c>
      <c r="C400" t="s">
        <v>37</v>
      </c>
      <c r="D400" t="s">
        <v>35</v>
      </c>
      <c r="E400" s="6">
        <v>52247.251353790612</v>
      </c>
      <c r="F400">
        <v>1</v>
      </c>
      <c r="G400">
        <v>0</v>
      </c>
      <c r="H400" s="1">
        <v>41700</v>
      </c>
      <c r="I400">
        <v>17</v>
      </c>
      <c r="J400">
        <v>25</v>
      </c>
      <c r="K400">
        <v>1</v>
      </c>
      <c r="L400">
        <v>13</v>
      </c>
      <c r="M400">
        <v>0</v>
      </c>
      <c r="N400">
        <v>0</v>
      </c>
      <c r="O400">
        <v>3</v>
      </c>
      <c r="P400">
        <v>1</v>
      </c>
      <c r="Q400">
        <v>1</v>
      </c>
      <c r="R400">
        <v>0</v>
      </c>
      <c r="S400">
        <v>3</v>
      </c>
      <c r="T400">
        <v>7</v>
      </c>
      <c r="U400">
        <v>0</v>
      </c>
      <c r="V400">
        <v>0</v>
      </c>
      <c r="W400">
        <v>0</v>
      </c>
      <c r="X400">
        <v>0</v>
      </c>
      <c r="Y400">
        <v>0</v>
      </c>
      <c r="Z400">
        <v>0</v>
      </c>
      <c r="AA400">
        <v>0</v>
      </c>
      <c r="AB400" t="s">
        <v>36</v>
      </c>
    </row>
    <row r="401" spans="1:28" x14ac:dyDescent="0.3">
      <c r="A401">
        <v>10146</v>
      </c>
      <c r="B401" s="6">
        <v>1972</v>
      </c>
      <c r="C401" t="s">
        <v>37</v>
      </c>
      <c r="D401" t="s">
        <v>35</v>
      </c>
      <c r="E401" s="6">
        <v>38887</v>
      </c>
      <c r="F401">
        <v>1</v>
      </c>
      <c r="G401">
        <v>0</v>
      </c>
      <c r="H401" s="1">
        <v>41700</v>
      </c>
      <c r="I401">
        <v>17</v>
      </c>
      <c r="J401">
        <v>25</v>
      </c>
      <c r="K401">
        <v>1</v>
      </c>
      <c r="L401">
        <v>13</v>
      </c>
      <c r="M401">
        <v>0</v>
      </c>
      <c r="N401">
        <v>0</v>
      </c>
      <c r="O401">
        <v>3</v>
      </c>
      <c r="P401">
        <v>1</v>
      </c>
      <c r="Q401">
        <v>1</v>
      </c>
      <c r="R401">
        <v>0</v>
      </c>
      <c r="S401">
        <v>3</v>
      </c>
      <c r="T401">
        <v>7</v>
      </c>
      <c r="U401">
        <v>0</v>
      </c>
      <c r="V401">
        <v>0</v>
      </c>
      <c r="W401">
        <v>0</v>
      </c>
      <c r="X401">
        <v>0</v>
      </c>
      <c r="Y401">
        <v>0</v>
      </c>
      <c r="Z401">
        <v>0</v>
      </c>
      <c r="AA401">
        <v>0</v>
      </c>
      <c r="AB401" t="s">
        <v>36</v>
      </c>
    </row>
    <row r="402" spans="1:28" x14ac:dyDescent="0.3">
      <c r="A402">
        <v>4741</v>
      </c>
      <c r="B402" s="6">
        <v>1974</v>
      </c>
      <c r="C402" t="s">
        <v>38</v>
      </c>
      <c r="D402" t="s">
        <v>33</v>
      </c>
      <c r="E402" s="6">
        <v>65463</v>
      </c>
      <c r="F402">
        <v>1</v>
      </c>
      <c r="G402">
        <v>0</v>
      </c>
      <c r="H402" s="1">
        <v>41669</v>
      </c>
      <c r="I402">
        <v>17</v>
      </c>
      <c r="J402">
        <v>391</v>
      </c>
      <c r="K402">
        <v>32</v>
      </c>
      <c r="L402">
        <v>70</v>
      </c>
      <c r="M402">
        <v>21</v>
      </c>
      <c r="N402">
        <v>32</v>
      </c>
      <c r="O402">
        <v>16</v>
      </c>
      <c r="P402">
        <v>2</v>
      </c>
      <c r="Q402">
        <v>6</v>
      </c>
      <c r="R402">
        <v>2</v>
      </c>
      <c r="S402">
        <v>9</v>
      </c>
      <c r="T402">
        <v>5</v>
      </c>
      <c r="U402">
        <v>0</v>
      </c>
      <c r="V402">
        <v>1</v>
      </c>
      <c r="W402">
        <v>0</v>
      </c>
      <c r="X402">
        <v>0</v>
      </c>
      <c r="Y402">
        <v>0</v>
      </c>
      <c r="Z402">
        <v>0</v>
      </c>
      <c r="AA402">
        <v>0</v>
      </c>
      <c r="AB402" t="s">
        <v>30</v>
      </c>
    </row>
    <row r="403" spans="1:28" x14ac:dyDescent="0.3">
      <c r="A403">
        <v>1880</v>
      </c>
      <c r="B403" s="6">
        <v>1959</v>
      </c>
      <c r="C403" t="s">
        <v>37</v>
      </c>
      <c r="D403" t="s">
        <v>35</v>
      </c>
      <c r="E403" s="6">
        <v>53537</v>
      </c>
      <c r="F403">
        <v>1</v>
      </c>
      <c r="G403">
        <v>1</v>
      </c>
      <c r="H403" s="1">
        <v>41669</v>
      </c>
      <c r="I403">
        <v>17</v>
      </c>
      <c r="J403">
        <v>81</v>
      </c>
      <c r="K403">
        <v>0</v>
      </c>
      <c r="L403">
        <v>6</v>
      </c>
      <c r="M403">
        <v>0</v>
      </c>
      <c r="N403">
        <v>0</v>
      </c>
      <c r="O403">
        <v>6</v>
      </c>
      <c r="P403">
        <v>2</v>
      </c>
      <c r="Q403">
        <v>2</v>
      </c>
      <c r="R403">
        <v>1</v>
      </c>
      <c r="S403">
        <v>3</v>
      </c>
      <c r="T403">
        <v>5</v>
      </c>
      <c r="U403">
        <v>0</v>
      </c>
      <c r="V403">
        <v>0</v>
      </c>
      <c r="W403">
        <v>0</v>
      </c>
      <c r="X403">
        <v>0</v>
      </c>
      <c r="Y403">
        <v>0</v>
      </c>
      <c r="Z403">
        <v>0</v>
      </c>
      <c r="AA403">
        <v>0</v>
      </c>
      <c r="AB403" t="s">
        <v>40</v>
      </c>
    </row>
    <row r="404" spans="1:28" x14ac:dyDescent="0.3">
      <c r="A404">
        <v>6471</v>
      </c>
      <c r="B404" s="6">
        <v>1971</v>
      </c>
      <c r="C404" t="s">
        <v>41</v>
      </c>
      <c r="D404" t="s">
        <v>31</v>
      </c>
      <c r="E404" s="6">
        <v>36230</v>
      </c>
      <c r="F404">
        <v>1</v>
      </c>
      <c r="G404">
        <v>0</v>
      </c>
      <c r="H404" s="1">
        <v>41564</v>
      </c>
      <c r="I404">
        <v>17</v>
      </c>
      <c r="J404">
        <v>14</v>
      </c>
      <c r="K404">
        <v>2</v>
      </c>
      <c r="L404">
        <v>30</v>
      </c>
      <c r="M404">
        <v>8</v>
      </c>
      <c r="N404">
        <v>2</v>
      </c>
      <c r="O404">
        <v>3</v>
      </c>
      <c r="P404">
        <v>1</v>
      </c>
      <c r="Q404">
        <v>2</v>
      </c>
      <c r="R404">
        <v>0</v>
      </c>
      <c r="S404">
        <v>4</v>
      </c>
      <c r="T404">
        <v>5</v>
      </c>
      <c r="U404">
        <v>0</v>
      </c>
      <c r="V404">
        <v>0</v>
      </c>
      <c r="W404">
        <v>0</v>
      </c>
      <c r="X404">
        <v>0</v>
      </c>
      <c r="Y404">
        <v>0</v>
      </c>
      <c r="Z404">
        <v>0</v>
      </c>
      <c r="AA404">
        <v>0</v>
      </c>
      <c r="AB404" t="s">
        <v>30</v>
      </c>
    </row>
    <row r="405" spans="1:28" x14ac:dyDescent="0.3">
      <c r="A405">
        <v>5718</v>
      </c>
      <c r="B405" s="6">
        <v>1950</v>
      </c>
      <c r="C405" t="s">
        <v>28</v>
      </c>
      <c r="D405" t="s">
        <v>33</v>
      </c>
      <c r="E405" s="6">
        <v>80763</v>
      </c>
      <c r="F405">
        <v>0</v>
      </c>
      <c r="G405">
        <v>0</v>
      </c>
      <c r="H405" s="1">
        <v>41501</v>
      </c>
      <c r="I405">
        <v>17</v>
      </c>
      <c r="J405">
        <v>674</v>
      </c>
      <c r="K405">
        <v>168</v>
      </c>
      <c r="L405">
        <v>108</v>
      </c>
      <c r="M405">
        <v>192</v>
      </c>
      <c r="N405">
        <v>42</v>
      </c>
      <c r="O405">
        <v>231</v>
      </c>
      <c r="P405">
        <v>1</v>
      </c>
      <c r="Q405">
        <v>5</v>
      </c>
      <c r="R405">
        <v>11</v>
      </c>
      <c r="S405">
        <v>6</v>
      </c>
      <c r="T405">
        <v>3</v>
      </c>
      <c r="U405">
        <v>0</v>
      </c>
      <c r="V405">
        <v>0</v>
      </c>
      <c r="W405">
        <v>1</v>
      </c>
      <c r="X405">
        <v>1</v>
      </c>
      <c r="Y405">
        <v>0</v>
      </c>
      <c r="Z405">
        <v>1</v>
      </c>
      <c r="AA405">
        <v>0</v>
      </c>
      <c r="AB405" t="s">
        <v>43</v>
      </c>
    </row>
    <row r="406" spans="1:28" x14ac:dyDescent="0.3">
      <c r="A406">
        <v>3478</v>
      </c>
      <c r="B406" s="6">
        <v>1971</v>
      </c>
      <c r="C406" t="s">
        <v>37</v>
      </c>
      <c r="D406" t="s">
        <v>33</v>
      </c>
      <c r="E406" s="6">
        <v>60585</v>
      </c>
      <c r="F406">
        <v>1</v>
      </c>
      <c r="G406">
        <v>1</v>
      </c>
      <c r="H406" s="1">
        <v>41449</v>
      </c>
      <c r="I406">
        <v>17</v>
      </c>
      <c r="J406">
        <v>267</v>
      </c>
      <c r="K406">
        <v>42</v>
      </c>
      <c r="L406">
        <v>309</v>
      </c>
      <c r="M406">
        <v>55</v>
      </c>
      <c r="N406">
        <v>42</v>
      </c>
      <c r="O406">
        <v>21</v>
      </c>
      <c r="P406">
        <v>10</v>
      </c>
      <c r="Q406">
        <v>7</v>
      </c>
      <c r="R406">
        <v>4</v>
      </c>
      <c r="S406">
        <v>9</v>
      </c>
      <c r="T406">
        <v>5</v>
      </c>
      <c r="U406">
        <v>0</v>
      </c>
      <c r="V406">
        <v>0</v>
      </c>
      <c r="W406">
        <v>0</v>
      </c>
      <c r="X406">
        <v>0</v>
      </c>
      <c r="Y406">
        <v>0</v>
      </c>
      <c r="Z406">
        <v>1</v>
      </c>
      <c r="AA406">
        <v>0</v>
      </c>
      <c r="AB406" t="s">
        <v>32</v>
      </c>
    </row>
    <row r="407" spans="1:28" x14ac:dyDescent="0.3">
      <c r="A407">
        <v>7848</v>
      </c>
      <c r="B407" s="6">
        <v>1974</v>
      </c>
      <c r="C407" t="s">
        <v>28</v>
      </c>
      <c r="D407" t="s">
        <v>31</v>
      </c>
      <c r="E407" s="6">
        <v>49166</v>
      </c>
      <c r="F407">
        <v>0</v>
      </c>
      <c r="G407">
        <v>1</v>
      </c>
      <c r="H407" s="1">
        <v>41438</v>
      </c>
      <c r="I407">
        <v>17</v>
      </c>
      <c r="J407">
        <v>224</v>
      </c>
      <c r="K407">
        <v>2</v>
      </c>
      <c r="L407">
        <v>25</v>
      </c>
      <c r="M407">
        <v>7</v>
      </c>
      <c r="N407">
        <v>0</v>
      </c>
      <c r="O407">
        <v>110</v>
      </c>
      <c r="P407">
        <v>2</v>
      </c>
      <c r="Q407">
        <v>5</v>
      </c>
      <c r="R407">
        <v>3</v>
      </c>
      <c r="S407">
        <v>3</v>
      </c>
      <c r="T407">
        <v>6</v>
      </c>
      <c r="U407">
        <v>0</v>
      </c>
      <c r="V407">
        <v>0</v>
      </c>
      <c r="W407">
        <v>0</v>
      </c>
      <c r="X407">
        <v>0</v>
      </c>
      <c r="Y407">
        <v>0</v>
      </c>
      <c r="Z407">
        <v>0</v>
      </c>
      <c r="AA407">
        <v>0</v>
      </c>
      <c r="AB407" t="s">
        <v>40</v>
      </c>
    </row>
    <row r="408" spans="1:28" x14ac:dyDescent="0.3">
      <c r="A408">
        <v>7999</v>
      </c>
      <c r="B408" s="6">
        <v>1955</v>
      </c>
      <c r="C408" t="s">
        <v>37</v>
      </c>
      <c r="D408" t="s">
        <v>35</v>
      </c>
      <c r="E408" s="6">
        <v>75261</v>
      </c>
      <c r="F408">
        <v>0</v>
      </c>
      <c r="G408">
        <v>0</v>
      </c>
      <c r="H408" s="1">
        <v>41387</v>
      </c>
      <c r="I408">
        <v>17</v>
      </c>
      <c r="J408">
        <v>1239</v>
      </c>
      <c r="K408">
        <v>17</v>
      </c>
      <c r="L408">
        <v>413</v>
      </c>
      <c r="M408">
        <v>23</v>
      </c>
      <c r="N408">
        <v>34</v>
      </c>
      <c r="O408">
        <v>17</v>
      </c>
      <c r="P408">
        <v>1</v>
      </c>
      <c r="Q408">
        <v>5</v>
      </c>
      <c r="R408">
        <v>6</v>
      </c>
      <c r="S408">
        <v>5</v>
      </c>
      <c r="T408">
        <v>2</v>
      </c>
      <c r="U408">
        <v>0</v>
      </c>
      <c r="V408">
        <v>1</v>
      </c>
      <c r="W408">
        <v>1</v>
      </c>
      <c r="X408">
        <v>0</v>
      </c>
      <c r="Y408">
        <v>0</v>
      </c>
      <c r="Z408">
        <v>1</v>
      </c>
      <c r="AA408">
        <v>0</v>
      </c>
      <c r="AB408" t="s">
        <v>30</v>
      </c>
    </row>
    <row r="409" spans="1:28" x14ac:dyDescent="0.3">
      <c r="A409">
        <v>11101</v>
      </c>
      <c r="B409" s="6">
        <v>1991</v>
      </c>
      <c r="C409" t="s">
        <v>28</v>
      </c>
      <c r="D409" t="s">
        <v>35</v>
      </c>
      <c r="E409" s="6">
        <v>89891</v>
      </c>
      <c r="F409">
        <v>0</v>
      </c>
      <c r="G409">
        <v>0</v>
      </c>
      <c r="H409" s="1">
        <v>41379</v>
      </c>
      <c r="I409">
        <v>17</v>
      </c>
      <c r="J409">
        <v>412</v>
      </c>
      <c r="K409">
        <v>22</v>
      </c>
      <c r="L409">
        <v>132</v>
      </c>
      <c r="M409">
        <v>59</v>
      </c>
      <c r="N409">
        <v>28</v>
      </c>
      <c r="O409">
        <v>183</v>
      </c>
      <c r="P409">
        <v>1</v>
      </c>
      <c r="Q409">
        <v>11</v>
      </c>
      <c r="R409">
        <v>6</v>
      </c>
      <c r="S409">
        <v>8</v>
      </c>
      <c r="T409">
        <v>4</v>
      </c>
      <c r="U409">
        <v>0</v>
      </c>
      <c r="V409">
        <v>0</v>
      </c>
      <c r="W409">
        <v>1</v>
      </c>
      <c r="X409">
        <v>0</v>
      </c>
      <c r="Y409">
        <v>0</v>
      </c>
      <c r="Z409">
        <v>0</v>
      </c>
      <c r="AA409">
        <v>0</v>
      </c>
      <c r="AB409" t="s">
        <v>36</v>
      </c>
    </row>
    <row r="410" spans="1:28" x14ac:dyDescent="0.3">
      <c r="A410">
        <v>9212</v>
      </c>
      <c r="B410" s="6">
        <v>1962</v>
      </c>
      <c r="C410" t="s">
        <v>41</v>
      </c>
      <c r="D410" t="s">
        <v>33</v>
      </c>
      <c r="E410" s="6">
        <v>72828</v>
      </c>
      <c r="F410">
        <v>0</v>
      </c>
      <c r="G410">
        <v>1</v>
      </c>
      <c r="H410" s="1">
        <v>41319</v>
      </c>
      <c r="I410">
        <v>17</v>
      </c>
      <c r="J410">
        <v>1205</v>
      </c>
      <c r="K410">
        <v>0</v>
      </c>
      <c r="L410">
        <v>235</v>
      </c>
      <c r="M410">
        <v>19</v>
      </c>
      <c r="N410">
        <v>14</v>
      </c>
      <c r="O410">
        <v>205</v>
      </c>
      <c r="P410">
        <v>6</v>
      </c>
      <c r="Q410">
        <v>6</v>
      </c>
      <c r="R410">
        <v>3</v>
      </c>
      <c r="S410">
        <v>13</v>
      </c>
      <c r="T410">
        <v>7</v>
      </c>
      <c r="U410">
        <v>0</v>
      </c>
      <c r="V410">
        <v>0</v>
      </c>
      <c r="W410">
        <v>0</v>
      </c>
      <c r="X410">
        <v>0</v>
      </c>
      <c r="Y410">
        <v>0</v>
      </c>
      <c r="Z410">
        <v>0</v>
      </c>
      <c r="AA410">
        <v>0</v>
      </c>
      <c r="AB410" t="s">
        <v>30</v>
      </c>
    </row>
    <row r="411" spans="1:28" x14ac:dyDescent="0.3">
      <c r="A411">
        <v>10983</v>
      </c>
      <c r="B411" s="6">
        <v>1952</v>
      </c>
      <c r="C411" t="s">
        <v>28</v>
      </c>
      <c r="D411" t="s">
        <v>35</v>
      </c>
      <c r="E411" s="6">
        <v>75278</v>
      </c>
      <c r="F411">
        <v>0</v>
      </c>
      <c r="G411">
        <v>0</v>
      </c>
      <c r="H411" s="1">
        <v>41303</v>
      </c>
      <c r="I411">
        <v>17</v>
      </c>
      <c r="J411">
        <v>304</v>
      </c>
      <c r="K411">
        <v>98</v>
      </c>
      <c r="L411">
        <v>230</v>
      </c>
      <c r="M411">
        <v>150</v>
      </c>
      <c r="N411">
        <v>74</v>
      </c>
      <c r="O411">
        <v>74</v>
      </c>
      <c r="P411">
        <v>1</v>
      </c>
      <c r="Q411">
        <v>6</v>
      </c>
      <c r="R411">
        <v>3</v>
      </c>
      <c r="S411">
        <v>13</v>
      </c>
      <c r="T411">
        <v>3</v>
      </c>
      <c r="U411">
        <v>0</v>
      </c>
      <c r="V411">
        <v>0</v>
      </c>
      <c r="W411">
        <v>0</v>
      </c>
      <c r="X411">
        <v>0</v>
      </c>
      <c r="Y411">
        <v>0</v>
      </c>
      <c r="Z411">
        <v>0</v>
      </c>
      <c r="AA411">
        <v>0</v>
      </c>
      <c r="AB411" t="s">
        <v>43</v>
      </c>
    </row>
    <row r="412" spans="1:28" x14ac:dyDescent="0.3">
      <c r="A412">
        <v>3629</v>
      </c>
      <c r="B412" s="6">
        <v>1978</v>
      </c>
      <c r="C412" t="s">
        <v>28</v>
      </c>
      <c r="D412" t="s">
        <v>31</v>
      </c>
      <c r="E412" s="6">
        <v>38557</v>
      </c>
      <c r="F412">
        <v>1</v>
      </c>
      <c r="G412">
        <v>0</v>
      </c>
      <c r="H412" s="1">
        <v>41262</v>
      </c>
      <c r="I412">
        <v>17</v>
      </c>
      <c r="J412">
        <v>76</v>
      </c>
      <c r="K412">
        <v>3</v>
      </c>
      <c r="L412">
        <v>31</v>
      </c>
      <c r="M412">
        <v>4</v>
      </c>
      <c r="N412">
        <v>4</v>
      </c>
      <c r="O412">
        <v>27</v>
      </c>
      <c r="P412">
        <v>2</v>
      </c>
      <c r="Q412">
        <v>3</v>
      </c>
      <c r="R412">
        <v>1</v>
      </c>
      <c r="S412">
        <v>3</v>
      </c>
      <c r="T412">
        <v>7</v>
      </c>
      <c r="U412">
        <v>0</v>
      </c>
      <c r="V412">
        <v>0</v>
      </c>
      <c r="W412">
        <v>0</v>
      </c>
      <c r="X412">
        <v>0</v>
      </c>
      <c r="Y412">
        <v>0</v>
      </c>
      <c r="Z412">
        <v>0</v>
      </c>
      <c r="AA412">
        <v>0</v>
      </c>
      <c r="AB412" t="s">
        <v>32</v>
      </c>
    </row>
    <row r="413" spans="1:28" x14ac:dyDescent="0.3">
      <c r="A413">
        <v>4673</v>
      </c>
      <c r="B413" s="6">
        <v>1963</v>
      </c>
      <c r="C413" t="s">
        <v>37</v>
      </c>
      <c r="D413" t="s">
        <v>33</v>
      </c>
      <c r="E413" s="6">
        <v>81300</v>
      </c>
      <c r="F413">
        <v>0</v>
      </c>
      <c r="G413">
        <v>1</v>
      </c>
      <c r="H413" s="1">
        <v>41212</v>
      </c>
      <c r="I413">
        <v>17</v>
      </c>
      <c r="J413">
        <v>1004</v>
      </c>
      <c r="K413">
        <v>12</v>
      </c>
      <c r="L413">
        <v>145</v>
      </c>
      <c r="M413">
        <v>32</v>
      </c>
      <c r="N413">
        <v>12</v>
      </c>
      <c r="O413">
        <v>36</v>
      </c>
      <c r="P413">
        <v>3</v>
      </c>
      <c r="Q413">
        <v>10</v>
      </c>
      <c r="R413">
        <v>3</v>
      </c>
      <c r="S413">
        <v>5</v>
      </c>
      <c r="T413">
        <v>5</v>
      </c>
      <c r="U413">
        <v>0</v>
      </c>
      <c r="V413">
        <v>0</v>
      </c>
      <c r="W413">
        <v>0</v>
      </c>
      <c r="X413">
        <v>1</v>
      </c>
      <c r="Y413">
        <v>0</v>
      </c>
      <c r="Z413">
        <v>1</v>
      </c>
      <c r="AA413">
        <v>0</v>
      </c>
      <c r="AB413" t="s">
        <v>30</v>
      </c>
    </row>
    <row r="414" spans="1:28" x14ac:dyDescent="0.3">
      <c r="A414">
        <v>796</v>
      </c>
      <c r="B414" s="6">
        <v>1965</v>
      </c>
      <c r="C414" t="s">
        <v>38</v>
      </c>
      <c r="D414" t="s">
        <v>29</v>
      </c>
      <c r="E414" s="6">
        <v>60161</v>
      </c>
      <c r="F414">
        <v>0</v>
      </c>
      <c r="G414">
        <v>1</v>
      </c>
      <c r="H414" s="1">
        <v>41205</v>
      </c>
      <c r="I414">
        <v>17</v>
      </c>
      <c r="J414">
        <v>584</v>
      </c>
      <c r="K414">
        <v>44</v>
      </c>
      <c r="L414">
        <v>212</v>
      </c>
      <c r="M414">
        <v>46</v>
      </c>
      <c r="N414">
        <v>8</v>
      </c>
      <c r="O414">
        <v>177</v>
      </c>
      <c r="P414">
        <v>3</v>
      </c>
      <c r="Q414">
        <v>11</v>
      </c>
      <c r="R414">
        <v>4</v>
      </c>
      <c r="S414">
        <v>8</v>
      </c>
      <c r="T414">
        <v>8</v>
      </c>
      <c r="U414">
        <v>0</v>
      </c>
      <c r="V414">
        <v>0</v>
      </c>
      <c r="W414">
        <v>0</v>
      </c>
      <c r="X414">
        <v>0</v>
      </c>
      <c r="Y414">
        <v>0</v>
      </c>
      <c r="Z414">
        <v>0</v>
      </c>
      <c r="AA414">
        <v>0</v>
      </c>
      <c r="AB414" t="s">
        <v>32</v>
      </c>
    </row>
    <row r="415" spans="1:28" x14ac:dyDescent="0.3">
      <c r="A415">
        <v>618</v>
      </c>
      <c r="B415" s="6">
        <v>1977</v>
      </c>
      <c r="C415" t="s">
        <v>37</v>
      </c>
      <c r="D415" t="s">
        <v>33</v>
      </c>
      <c r="E415" s="6">
        <v>69389</v>
      </c>
      <c r="F415">
        <v>0</v>
      </c>
      <c r="G415">
        <v>1</v>
      </c>
      <c r="H415" s="1">
        <v>41180</v>
      </c>
      <c r="I415">
        <v>17</v>
      </c>
      <c r="J415">
        <v>422</v>
      </c>
      <c r="K415">
        <v>7</v>
      </c>
      <c r="L415">
        <v>238</v>
      </c>
      <c r="M415">
        <v>69</v>
      </c>
      <c r="N415">
        <v>46</v>
      </c>
      <c r="O415">
        <v>15</v>
      </c>
      <c r="P415">
        <v>1</v>
      </c>
      <c r="Q415">
        <v>7</v>
      </c>
      <c r="R415">
        <v>2</v>
      </c>
      <c r="S415">
        <v>12</v>
      </c>
      <c r="T415">
        <v>4</v>
      </c>
      <c r="U415">
        <v>0</v>
      </c>
      <c r="V415">
        <v>0</v>
      </c>
      <c r="W415">
        <v>0</v>
      </c>
      <c r="X415">
        <v>0</v>
      </c>
      <c r="Y415">
        <v>0</v>
      </c>
      <c r="Z415">
        <v>0</v>
      </c>
      <c r="AA415">
        <v>0</v>
      </c>
      <c r="AB415" t="s">
        <v>36</v>
      </c>
    </row>
    <row r="416" spans="1:28" x14ac:dyDescent="0.3">
      <c r="A416">
        <v>380</v>
      </c>
      <c r="B416" s="6">
        <v>1954</v>
      </c>
      <c r="C416" t="s">
        <v>28</v>
      </c>
      <c r="D416" t="s">
        <v>29</v>
      </c>
      <c r="E416" s="6">
        <v>64497</v>
      </c>
      <c r="F416">
        <v>0</v>
      </c>
      <c r="G416">
        <v>1</v>
      </c>
      <c r="H416" s="1">
        <v>41162</v>
      </c>
      <c r="I416">
        <v>17</v>
      </c>
      <c r="J416">
        <v>1170</v>
      </c>
      <c r="K416">
        <v>48</v>
      </c>
      <c r="L416">
        <v>320</v>
      </c>
      <c r="M416">
        <v>42</v>
      </c>
      <c r="N416">
        <v>32</v>
      </c>
      <c r="O416">
        <v>192</v>
      </c>
      <c r="P416">
        <v>5</v>
      </c>
      <c r="Q416">
        <v>11</v>
      </c>
      <c r="R416">
        <v>4</v>
      </c>
      <c r="S416">
        <v>9</v>
      </c>
      <c r="T416">
        <v>8</v>
      </c>
      <c r="U416">
        <v>1</v>
      </c>
      <c r="V416">
        <v>0</v>
      </c>
      <c r="W416">
        <v>0</v>
      </c>
      <c r="X416">
        <v>0</v>
      </c>
      <c r="Y416">
        <v>0</v>
      </c>
      <c r="Z416">
        <v>1</v>
      </c>
      <c r="AA416">
        <v>0</v>
      </c>
      <c r="AB416" t="s">
        <v>43</v>
      </c>
    </row>
    <row r="417" spans="1:28" x14ac:dyDescent="0.3">
      <c r="A417">
        <v>1092</v>
      </c>
      <c r="B417" s="6">
        <v>1980</v>
      </c>
      <c r="C417" t="s">
        <v>28</v>
      </c>
      <c r="D417" t="s">
        <v>33</v>
      </c>
      <c r="E417" s="6">
        <v>61014</v>
      </c>
      <c r="F417">
        <v>0</v>
      </c>
      <c r="G417">
        <v>1</v>
      </c>
      <c r="H417" s="1">
        <v>41132</v>
      </c>
      <c r="I417">
        <v>17</v>
      </c>
      <c r="J417">
        <v>269</v>
      </c>
      <c r="K417">
        <v>129</v>
      </c>
      <c r="L417">
        <v>495</v>
      </c>
      <c r="M417">
        <v>182</v>
      </c>
      <c r="N417">
        <v>43</v>
      </c>
      <c r="O417">
        <v>29</v>
      </c>
      <c r="P417">
        <v>4</v>
      </c>
      <c r="Q417">
        <v>9</v>
      </c>
      <c r="R417">
        <v>3</v>
      </c>
      <c r="S417">
        <v>4</v>
      </c>
      <c r="T417">
        <v>7</v>
      </c>
      <c r="U417">
        <v>0</v>
      </c>
      <c r="V417">
        <v>0</v>
      </c>
      <c r="W417">
        <v>0</v>
      </c>
      <c r="X417">
        <v>0</v>
      </c>
      <c r="Y417">
        <v>0</v>
      </c>
      <c r="Z417">
        <v>0</v>
      </c>
      <c r="AA417">
        <v>0</v>
      </c>
      <c r="AB417" t="s">
        <v>40</v>
      </c>
    </row>
    <row r="418" spans="1:28" x14ac:dyDescent="0.3">
      <c r="A418">
        <v>8962</v>
      </c>
      <c r="B418" s="6">
        <v>1975</v>
      </c>
      <c r="C418" t="s">
        <v>41</v>
      </c>
      <c r="D418" t="s">
        <v>33</v>
      </c>
      <c r="E418" s="6">
        <v>44319</v>
      </c>
      <c r="F418">
        <v>1</v>
      </c>
      <c r="G418">
        <v>1</v>
      </c>
      <c r="H418" s="1">
        <v>41746</v>
      </c>
      <c r="I418">
        <v>18</v>
      </c>
      <c r="J418">
        <v>26</v>
      </c>
      <c r="K418">
        <v>0</v>
      </c>
      <c r="L418">
        <v>8</v>
      </c>
      <c r="M418">
        <v>0</v>
      </c>
      <c r="N418">
        <v>0</v>
      </c>
      <c r="O418">
        <v>3</v>
      </c>
      <c r="P418">
        <v>2</v>
      </c>
      <c r="Q418">
        <v>2</v>
      </c>
      <c r="R418">
        <v>0</v>
      </c>
      <c r="S418">
        <v>3</v>
      </c>
      <c r="T418">
        <v>5</v>
      </c>
      <c r="U418">
        <v>0</v>
      </c>
      <c r="V418">
        <v>0</v>
      </c>
      <c r="W418">
        <v>0</v>
      </c>
      <c r="X418">
        <v>0</v>
      </c>
      <c r="Y418">
        <v>0</v>
      </c>
      <c r="Z418">
        <v>0</v>
      </c>
      <c r="AA418">
        <v>0</v>
      </c>
      <c r="AB418" t="s">
        <v>43</v>
      </c>
    </row>
    <row r="419" spans="1:28" x14ac:dyDescent="0.3">
      <c r="A419">
        <v>8207</v>
      </c>
      <c r="B419" s="6">
        <v>1957</v>
      </c>
      <c r="C419" t="s">
        <v>38</v>
      </c>
      <c r="D419" t="s">
        <v>33</v>
      </c>
      <c r="E419" s="6">
        <v>53233</v>
      </c>
      <c r="F419">
        <v>0</v>
      </c>
      <c r="G419">
        <v>1</v>
      </c>
      <c r="H419" s="1">
        <v>41716</v>
      </c>
      <c r="I419">
        <v>18</v>
      </c>
      <c r="J419">
        <v>28</v>
      </c>
      <c r="K419">
        <v>0</v>
      </c>
      <c r="L419">
        <v>9</v>
      </c>
      <c r="M419">
        <v>3</v>
      </c>
      <c r="N419">
        <v>0</v>
      </c>
      <c r="O419">
        <v>0</v>
      </c>
      <c r="P419">
        <v>1</v>
      </c>
      <c r="Q419">
        <v>1</v>
      </c>
      <c r="R419">
        <v>0</v>
      </c>
      <c r="S419">
        <v>3</v>
      </c>
      <c r="T419">
        <v>4</v>
      </c>
      <c r="U419">
        <v>0</v>
      </c>
      <c r="V419">
        <v>0</v>
      </c>
      <c r="W419">
        <v>0</v>
      </c>
      <c r="X419">
        <v>0</v>
      </c>
      <c r="Y419">
        <v>0</v>
      </c>
      <c r="Z419">
        <v>0</v>
      </c>
      <c r="AA419">
        <v>0</v>
      </c>
      <c r="AB419" t="s">
        <v>32</v>
      </c>
    </row>
    <row r="420" spans="1:28" x14ac:dyDescent="0.3">
      <c r="A420">
        <v>6521</v>
      </c>
      <c r="B420" s="6">
        <v>1954</v>
      </c>
      <c r="C420" t="s">
        <v>28</v>
      </c>
      <c r="D420" t="s">
        <v>35</v>
      </c>
      <c r="E420" s="6">
        <v>77972</v>
      </c>
      <c r="F420">
        <v>0</v>
      </c>
      <c r="G420">
        <v>0</v>
      </c>
      <c r="H420" s="1">
        <v>41716</v>
      </c>
      <c r="I420">
        <v>18</v>
      </c>
      <c r="J420">
        <v>613</v>
      </c>
      <c r="K420">
        <v>22</v>
      </c>
      <c r="L420">
        <v>319</v>
      </c>
      <c r="M420">
        <v>33</v>
      </c>
      <c r="N420">
        <v>102</v>
      </c>
      <c r="O420">
        <v>12</v>
      </c>
      <c r="P420">
        <v>1</v>
      </c>
      <c r="Q420">
        <v>4</v>
      </c>
      <c r="R420">
        <v>6</v>
      </c>
      <c r="S420">
        <v>9</v>
      </c>
      <c r="T420">
        <v>1</v>
      </c>
      <c r="U420">
        <v>0</v>
      </c>
      <c r="V420">
        <v>0</v>
      </c>
      <c r="W420">
        <v>0</v>
      </c>
      <c r="X420">
        <v>0</v>
      </c>
      <c r="Y420">
        <v>0</v>
      </c>
      <c r="Z420">
        <v>0</v>
      </c>
      <c r="AA420">
        <v>0</v>
      </c>
      <c r="AB420" t="s">
        <v>43</v>
      </c>
    </row>
    <row r="421" spans="1:28" x14ac:dyDescent="0.3">
      <c r="A421">
        <v>535</v>
      </c>
      <c r="B421" s="6">
        <v>1987</v>
      </c>
      <c r="C421" t="s">
        <v>28</v>
      </c>
      <c r="D421" t="s">
        <v>29</v>
      </c>
      <c r="E421" s="6">
        <v>81361</v>
      </c>
      <c r="F421">
        <v>0</v>
      </c>
      <c r="G421">
        <v>0</v>
      </c>
      <c r="H421" s="1">
        <v>41695</v>
      </c>
      <c r="I421">
        <v>18</v>
      </c>
      <c r="J421">
        <v>163</v>
      </c>
      <c r="K421">
        <v>23</v>
      </c>
      <c r="L421">
        <v>424</v>
      </c>
      <c r="M421">
        <v>27</v>
      </c>
      <c r="N421">
        <v>65</v>
      </c>
      <c r="O421">
        <v>76</v>
      </c>
      <c r="P421">
        <v>1</v>
      </c>
      <c r="Q421">
        <v>3</v>
      </c>
      <c r="R421">
        <v>10</v>
      </c>
      <c r="S421">
        <v>13</v>
      </c>
      <c r="T421">
        <v>1</v>
      </c>
      <c r="U421">
        <v>0</v>
      </c>
      <c r="V421">
        <v>0</v>
      </c>
      <c r="W421">
        <v>0</v>
      </c>
      <c r="X421">
        <v>0</v>
      </c>
      <c r="Y421">
        <v>0</v>
      </c>
      <c r="Z421">
        <v>0</v>
      </c>
      <c r="AA421">
        <v>0</v>
      </c>
      <c r="AB421" t="s">
        <v>39</v>
      </c>
    </row>
    <row r="422" spans="1:28" x14ac:dyDescent="0.3">
      <c r="A422">
        <v>4608</v>
      </c>
      <c r="B422" s="6">
        <v>1987</v>
      </c>
      <c r="C422" t="s">
        <v>28</v>
      </c>
      <c r="D422" t="s">
        <v>29</v>
      </c>
      <c r="E422" s="6">
        <v>81361</v>
      </c>
      <c r="F422">
        <v>0</v>
      </c>
      <c r="G422">
        <v>0</v>
      </c>
      <c r="H422" s="1">
        <v>41695</v>
      </c>
      <c r="I422">
        <v>18</v>
      </c>
      <c r="J422">
        <v>163</v>
      </c>
      <c r="K422">
        <v>23</v>
      </c>
      <c r="L422">
        <v>424</v>
      </c>
      <c r="M422">
        <v>27</v>
      </c>
      <c r="N422">
        <v>65</v>
      </c>
      <c r="O422">
        <v>76</v>
      </c>
      <c r="P422">
        <v>1</v>
      </c>
      <c r="Q422">
        <v>3</v>
      </c>
      <c r="R422">
        <v>10</v>
      </c>
      <c r="S422">
        <v>13</v>
      </c>
      <c r="T422">
        <v>1</v>
      </c>
      <c r="U422">
        <v>0</v>
      </c>
      <c r="V422">
        <v>0</v>
      </c>
      <c r="W422">
        <v>0</v>
      </c>
      <c r="X422">
        <v>0</v>
      </c>
      <c r="Y422">
        <v>0</v>
      </c>
      <c r="Z422">
        <v>1</v>
      </c>
      <c r="AA422">
        <v>0</v>
      </c>
      <c r="AB422" t="s">
        <v>43</v>
      </c>
    </row>
    <row r="423" spans="1:28" x14ac:dyDescent="0.3">
      <c r="A423">
        <v>11086</v>
      </c>
      <c r="B423" s="6">
        <v>1984</v>
      </c>
      <c r="C423" t="s">
        <v>44</v>
      </c>
      <c r="D423" t="s">
        <v>31</v>
      </c>
      <c r="E423" s="6">
        <v>25707</v>
      </c>
      <c r="F423">
        <v>1</v>
      </c>
      <c r="G423">
        <v>0</v>
      </c>
      <c r="H423" s="1">
        <v>41657</v>
      </c>
      <c r="I423">
        <v>18</v>
      </c>
      <c r="J423">
        <v>1</v>
      </c>
      <c r="K423">
        <v>6</v>
      </c>
      <c r="L423">
        <v>2</v>
      </c>
      <c r="M423">
        <v>3</v>
      </c>
      <c r="N423">
        <v>6</v>
      </c>
      <c r="O423">
        <v>3</v>
      </c>
      <c r="P423">
        <v>1</v>
      </c>
      <c r="Q423">
        <v>1</v>
      </c>
      <c r="R423">
        <v>0</v>
      </c>
      <c r="S423">
        <v>3</v>
      </c>
      <c r="T423">
        <v>7</v>
      </c>
      <c r="U423">
        <v>0</v>
      </c>
      <c r="V423">
        <v>0</v>
      </c>
      <c r="W423">
        <v>0</v>
      </c>
      <c r="X423">
        <v>0</v>
      </c>
      <c r="Y423">
        <v>0</v>
      </c>
      <c r="Z423">
        <v>0</v>
      </c>
      <c r="AA423">
        <v>0</v>
      </c>
      <c r="AB423" t="s">
        <v>30</v>
      </c>
    </row>
    <row r="424" spans="1:28" x14ac:dyDescent="0.3">
      <c r="A424">
        <v>1064</v>
      </c>
      <c r="B424" s="6">
        <v>1971</v>
      </c>
      <c r="C424" t="s">
        <v>37</v>
      </c>
      <c r="D424" t="s">
        <v>33</v>
      </c>
      <c r="E424" s="6">
        <v>42403</v>
      </c>
      <c r="F424">
        <v>1</v>
      </c>
      <c r="G424">
        <v>0</v>
      </c>
      <c r="H424" s="1">
        <v>41619</v>
      </c>
      <c r="I424">
        <v>18</v>
      </c>
      <c r="J424">
        <v>22</v>
      </c>
      <c r="K424">
        <v>1</v>
      </c>
      <c r="L424">
        <v>11</v>
      </c>
      <c r="M424">
        <v>0</v>
      </c>
      <c r="N424">
        <v>5</v>
      </c>
      <c r="O424">
        <v>3</v>
      </c>
      <c r="P424">
        <v>1</v>
      </c>
      <c r="Q424">
        <v>1</v>
      </c>
      <c r="R424">
        <v>0</v>
      </c>
      <c r="S424">
        <v>3</v>
      </c>
      <c r="T424">
        <v>8</v>
      </c>
      <c r="U424">
        <v>0</v>
      </c>
      <c r="V424">
        <v>0</v>
      </c>
      <c r="W424">
        <v>0</v>
      </c>
      <c r="X424">
        <v>0</v>
      </c>
      <c r="Y424">
        <v>0</v>
      </c>
      <c r="Z424">
        <v>0</v>
      </c>
      <c r="AA424">
        <v>0</v>
      </c>
      <c r="AB424" t="s">
        <v>30</v>
      </c>
    </row>
    <row r="425" spans="1:28" x14ac:dyDescent="0.3">
      <c r="A425">
        <v>7000</v>
      </c>
      <c r="B425" s="6">
        <v>1972</v>
      </c>
      <c r="C425" t="s">
        <v>38</v>
      </c>
      <c r="D425" t="s">
        <v>31</v>
      </c>
      <c r="E425" s="6">
        <v>65704</v>
      </c>
      <c r="F425">
        <v>0</v>
      </c>
      <c r="G425">
        <v>0</v>
      </c>
      <c r="H425" s="1">
        <v>41560</v>
      </c>
      <c r="I425">
        <v>18</v>
      </c>
      <c r="J425">
        <v>279</v>
      </c>
      <c r="K425">
        <v>172</v>
      </c>
      <c r="L425">
        <v>74</v>
      </c>
      <c r="M425">
        <v>38</v>
      </c>
      <c r="N425">
        <v>8</v>
      </c>
      <c r="O425">
        <v>246</v>
      </c>
      <c r="P425">
        <v>1</v>
      </c>
      <c r="Q425">
        <v>2</v>
      </c>
      <c r="R425">
        <v>10</v>
      </c>
      <c r="S425">
        <v>10</v>
      </c>
      <c r="T425">
        <v>1</v>
      </c>
      <c r="U425">
        <v>0</v>
      </c>
      <c r="V425">
        <v>0</v>
      </c>
      <c r="W425">
        <v>0</v>
      </c>
      <c r="X425">
        <v>0</v>
      </c>
      <c r="Y425">
        <v>0</v>
      </c>
      <c r="Z425">
        <v>0</v>
      </c>
      <c r="AA425">
        <v>0</v>
      </c>
      <c r="AB425" t="s">
        <v>39</v>
      </c>
    </row>
    <row r="426" spans="1:28" x14ac:dyDescent="0.3">
      <c r="A426">
        <v>1581</v>
      </c>
      <c r="B426" s="6">
        <v>1980</v>
      </c>
      <c r="C426" t="s">
        <v>28</v>
      </c>
      <c r="D426" t="s">
        <v>33</v>
      </c>
      <c r="E426" s="6">
        <v>37406</v>
      </c>
      <c r="F426">
        <v>1</v>
      </c>
      <c r="G426">
        <v>0</v>
      </c>
      <c r="H426" s="1">
        <v>41557</v>
      </c>
      <c r="I426">
        <v>18</v>
      </c>
      <c r="J426">
        <v>2</v>
      </c>
      <c r="K426">
        <v>0</v>
      </c>
      <c r="L426">
        <v>8</v>
      </c>
      <c r="M426">
        <v>2</v>
      </c>
      <c r="N426">
        <v>2</v>
      </c>
      <c r="O426">
        <v>3</v>
      </c>
      <c r="P426">
        <v>1</v>
      </c>
      <c r="Q426">
        <v>1</v>
      </c>
      <c r="R426">
        <v>0</v>
      </c>
      <c r="S426">
        <v>2</v>
      </c>
      <c r="T426">
        <v>8</v>
      </c>
      <c r="U426">
        <v>0</v>
      </c>
      <c r="V426">
        <v>0</v>
      </c>
      <c r="W426">
        <v>0</v>
      </c>
      <c r="X426">
        <v>0</v>
      </c>
      <c r="Y426">
        <v>0</v>
      </c>
      <c r="Z426">
        <v>1</v>
      </c>
      <c r="AA426">
        <v>0</v>
      </c>
      <c r="AB426" t="s">
        <v>30</v>
      </c>
    </row>
    <row r="427" spans="1:28" x14ac:dyDescent="0.3">
      <c r="A427">
        <v>7384</v>
      </c>
      <c r="B427" s="6">
        <v>1951</v>
      </c>
      <c r="C427" t="s">
        <v>41</v>
      </c>
      <c r="D427" t="s">
        <v>35</v>
      </c>
      <c r="E427" s="6">
        <v>39767</v>
      </c>
      <c r="F427">
        <v>0</v>
      </c>
      <c r="G427">
        <v>0</v>
      </c>
      <c r="H427" s="1">
        <v>41476</v>
      </c>
      <c r="I427">
        <v>18</v>
      </c>
      <c r="J427">
        <v>113</v>
      </c>
      <c r="K427">
        <v>61</v>
      </c>
      <c r="L427">
        <v>204</v>
      </c>
      <c r="M427">
        <v>34</v>
      </c>
      <c r="N427">
        <v>26</v>
      </c>
      <c r="O427">
        <v>47</v>
      </c>
      <c r="P427">
        <v>2</v>
      </c>
      <c r="Q427">
        <v>7</v>
      </c>
      <c r="R427">
        <v>1</v>
      </c>
      <c r="S427">
        <v>7</v>
      </c>
      <c r="T427">
        <v>8</v>
      </c>
      <c r="U427">
        <v>0</v>
      </c>
      <c r="V427">
        <v>0</v>
      </c>
      <c r="W427">
        <v>0</v>
      </c>
      <c r="X427">
        <v>0</v>
      </c>
      <c r="Y427">
        <v>0</v>
      </c>
      <c r="Z427">
        <v>0</v>
      </c>
      <c r="AA427">
        <v>0</v>
      </c>
      <c r="AB427" t="s">
        <v>30</v>
      </c>
    </row>
    <row r="428" spans="1:28" x14ac:dyDescent="0.3">
      <c r="A428">
        <v>10552</v>
      </c>
      <c r="B428" s="6">
        <v>1979</v>
      </c>
      <c r="C428" t="s">
        <v>38</v>
      </c>
      <c r="D428" t="s">
        <v>33</v>
      </c>
      <c r="E428" s="6">
        <v>54210</v>
      </c>
      <c r="F428">
        <v>0</v>
      </c>
      <c r="G428">
        <v>1</v>
      </c>
      <c r="H428" s="1">
        <v>41414</v>
      </c>
      <c r="I428">
        <v>18</v>
      </c>
      <c r="J428">
        <v>70</v>
      </c>
      <c r="K428">
        <v>54</v>
      </c>
      <c r="L428">
        <v>109</v>
      </c>
      <c r="M428">
        <v>80</v>
      </c>
      <c r="N428">
        <v>9</v>
      </c>
      <c r="O428">
        <v>45</v>
      </c>
      <c r="P428">
        <v>2</v>
      </c>
      <c r="Q428">
        <v>4</v>
      </c>
      <c r="R428">
        <v>1</v>
      </c>
      <c r="S428">
        <v>7</v>
      </c>
      <c r="T428">
        <v>5</v>
      </c>
      <c r="U428">
        <v>0</v>
      </c>
      <c r="V428">
        <v>0</v>
      </c>
      <c r="W428">
        <v>0</v>
      </c>
      <c r="X428">
        <v>0</v>
      </c>
      <c r="Y428">
        <v>0</v>
      </c>
      <c r="Z428">
        <v>0</v>
      </c>
      <c r="AA428">
        <v>0</v>
      </c>
      <c r="AB428" t="s">
        <v>30</v>
      </c>
    </row>
    <row r="429" spans="1:28" x14ac:dyDescent="0.3">
      <c r="A429">
        <v>6409</v>
      </c>
      <c r="B429" s="6">
        <v>1967</v>
      </c>
      <c r="C429" t="s">
        <v>28</v>
      </c>
      <c r="D429" t="s">
        <v>29</v>
      </c>
      <c r="E429" s="6">
        <v>57136</v>
      </c>
      <c r="F429">
        <v>0</v>
      </c>
      <c r="G429">
        <v>0</v>
      </c>
      <c r="H429" s="1">
        <v>41412</v>
      </c>
      <c r="I429">
        <v>18</v>
      </c>
      <c r="J429">
        <v>267</v>
      </c>
      <c r="K429">
        <v>140</v>
      </c>
      <c r="L429">
        <v>599</v>
      </c>
      <c r="M429">
        <v>34</v>
      </c>
      <c r="N429">
        <v>12</v>
      </c>
      <c r="O429">
        <v>127</v>
      </c>
      <c r="P429">
        <v>1</v>
      </c>
      <c r="Q429">
        <v>7</v>
      </c>
      <c r="R429">
        <v>5</v>
      </c>
      <c r="S429">
        <v>7</v>
      </c>
      <c r="T429">
        <v>6</v>
      </c>
      <c r="U429">
        <v>0</v>
      </c>
      <c r="V429">
        <v>0</v>
      </c>
      <c r="W429">
        <v>0</v>
      </c>
      <c r="X429">
        <v>0</v>
      </c>
      <c r="Y429">
        <v>0</v>
      </c>
      <c r="Z429">
        <v>1</v>
      </c>
      <c r="AA429">
        <v>0</v>
      </c>
      <c r="AB429" t="s">
        <v>43</v>
      </c>
    </row>
    <row r="430" spans="1:28" x14ac:dyDescent="0.3">
      <c r="A430">
        <v>9507</v>
      </c>
      <c r="B430" s="6">
        <v>1975</v>
      </c>
      <c r="C430" t="s">
        <v>28</v>
      </c>
      <c r="D430" t="s">
        <v>33</v>
      </c>
      <c r="E430" s="6">
        <v>40794</v>
      </c>
      <c r="F430">
        <v>0</v>
      </c>
      <c r="G430">
        <v>1</v>
      </c>
      <c r="H430" s="1">
        <v>41371</v>
      </c>
      <c r="I430">
        <v>18</v>
      </c>
      <c r="J430">
        <v>261</v>
      </c>
      <c r="K430">
        <v>23</v>
      </c>
      <c r="L430">
        <v>73</v>
      </c>
      <c r="M430">
        <v>4</v>
      </c>
      <c r="N430">
        <v>23</v>
      </c>
      <c r="O430">
        <v>50</v>
      </c>
      <c r="P430">
        <v>2</v>
      </c>
      <c r="Q430">
        <v>6</v>
      </c>
      <c r="R430">
        <v>3</v>
      </c>
      <c r="S430">
        <v>5</v>
      </c>
      <c r="T430">
        <v>7</v>
      </c>
      <c r="U430">
        <v>0</v>
      </c>
      <c r="V430">
        <v>0</v>
      </c>
      <c r="W430">
        <v>0</v>
      </c>
      <c r="X430">
        <v>0</v>
      </c>
      <c r="Y430">
        <v>0</v>
      </c>
      <c r="Z430">
        <v>0</v>
      </c>
      <c r="AA430">
        <v>0</v>
      </c>
      <c r="AB430" t="s">
        <v>30</v>
      </c>
    </row>
    <row r="431" spans="1:28" x14ac:dyDescent="0.3">
      <c r="A431">
        <v>9560</v>
      </c>
      <c r="B431" s="6">
        <v>1965</v>
      </c>
      <c r="C431" t="s">
        <v>28</v>
      </c>
      <c r="D431" t="s">
        <v>35</v>
      </c>
      <c r="E431" s="6">
        <v>83003</v>
      </c>
      <c r="F431">
        <v>0</v>
      </c>
      <c r="G431">
        <v>0</v>
      </c>
      <c r="H431" s="1">
        <v>41336</v>
      </c>
      <c r="I431">
        <v>18</v>
      </c>
      <c r="J431">
        <v>856</v>
      </c>
      <c r="K431">
        <v>61</v>
      </c>
      <c r="L431">
        <v>570</v>
      </c>
      <c r="M431">
        <v>40</v>
      </c>
      <c r="N431">
        <v>25</v>
      </c>
      <c r="O431">
        <v>122</v>
      </c>
      <c r="P431">
        <v>1</v>
      </c>
      <c r="Q431">
        <v>7</v>
      </c>
      <c r="R431">
        <v>6</v>
      </c>
      <c r="S431">
        <v>8</v>
      </c>
      <c r="T431">
        <v>3</v>
      </c>
      <c r="U431">
        <v>0</v>
      </c>
      <c r="V431">
        <v>0</v>
      </c>
      <c r="W431">
        <v>1</v>
      </c>
      <c r="X431">
        <v>0</v>
      </c>
      <c r="Y431">
        <v>0</v>
      </c>
      <c r="Z431">
        <v>1</v>
      </c>
      <c r="AA431">
        <v>0</v>
      </c>
      <c r="AB431" t="s">
        <v>30</v>
      </c>
    </row>
    <row r="432" spans="1:28" x14ac:dyDescent="0.3">
      <c r="A432">
        <v>10991</v>
      </c>
      <c r="B432" s="6">
        <v>1960</v>
      </c>
      <c r="C432" t="s">
        <v>41</v>
      </c>
      <c r="D432" t="s">
        <v>33</v>
      </c>
      <c r="E432" s="6">
        <v>89058</v>
      </c>
      <c r="F432">
        <v>0</v>
      </c>
      <c r="G432">
        <v>0</v>
      </c>
      <c r="H432" s="1">
        <v>41250</v>
      </c>
      <c r="I432">
        <v>18</v>
      </c>
      <c r="J432">
        <v>454</v>
      </c>
      <c r="K432">
        <v>194</v>
      </c>
      <c r="L432">
        <v>106</v>
      </c>
      <c r="M432">
        <v>31</v>
      </c>
      <c r="N432">
        <v>22</v>
      </c>
      <c r="O432">
        <v>43</v>
      </c>
      <c r="P432">
        <v>1</v>
      </c>
      <c r="Q432">
        <v>5</v>
      </c>
      <c r="R432">
        <v>4</v>
      </c>
      <c r="S432">
        <v>4</v>
      </c>
      <c r="T432">
        <v>2</v>
      </c>
      <c r="U432">
        <v>0</v>
      </c>
      <c r="V432">
        <v>0</v>
      </c>
      <c r="W432">
        <v>0</v>
      </c>
      <c r="X432">
        <v>0</v>
      </c>
      <c r="Y432">
        <v>0</v>
      </c>
      <c r="Z432">
        <v>0</v>
      </c>
      <c r="AA432">
        <v>0</v>
      </c>
      <c r="AB432" t="s">
        <v>32</v>
      </c>
    </row>
    <row r="433" spans="1:28" x14ac:dyDescent="0.3">
      <c r="A433">
        <v>4712</v>
      </c>
      <c r="B433" s="6">
        <v>1991</v>
      </c>
      <c r="C433" t="s">
        <v>38</v>
      </c>
      <c r="D433" t="s">
        <v>35</v>
      </c>
      <c r="E433" s="6">
        <v>20193</v>
      </c>
      <c r="F433">
        <v>0</v>
      </c>
      <c r="G433">
        <v>0</v>
      </c>
      <c r="H433" s="1">
        <v>41241</v>
      </c>
      <c r="I433">
        <v>18</v>
      </c>
      <c r="J433">
        <v>8</v>
      </c>
      <c r="K433">
        <v>8</v>
      </c>
      <c r="L433">
        <v>22</v>
      </c>
      <c r="M433">
        <v>24</v>
      </c>
      <c r="N433">
        <v>11</v>
      </c>
      <c r="O433">
        <v>9</v>
      </c>
      <c r="P433">
        <v>1</v>
      </c>
      <c r="Q433">
        <v>1</v>
      </c>
      <c r="R433">
        <v>1</v>
      </c>
      <c r="S433">
        <v>4</v>
      </c>
      <c r="T433">
        <v>4</v>
      </c>
      <c r="U433">
        <v>0</v>
      </c>
      <c r="V433">
        <v>0</v>
      </c>
      <c r="W433">
        <v>0</v>
      </c>
      <c r="X433">
        <v>0</v>
      </c>
      <c r="Y433">
        <v>0</v>
      </c>
      <c r="Z433">
        <v>0</v>
      </c>
      <c r="AA433">
        <v>0</v>
      </c>
      <c r="AB433" t="s">
        <v>30</v>
      </c>
    </row>
    <row r="434" spans="1:28" x14ac:dyDescent="0.3">
      <c r="A434">
        <v>11056</v>
      </c>
      <c r="B434" s="6">
        <v>1974</v>
      </c>
      <c r="C434" t="s">
        <v>28</v>
      </c>
      <c r="D434" t="s">
        <v>33</v>
      </c>
      <c r="E434" s="6">
        <v>72099</v>
      </c>
      <c r="F434">
        <v>0</v>
      </c>
      <c r="G434">
        <v>0</v>
      </c>
      <c r="H434" s="1">
        <v>41209</v>
      </c>
      <c r="I434">
        <v>18</v>
      </c>
      <c r="J434">
        <v>546</v>
      </c>
      <c r="K434">
        <v>91</v>
      </c>
      <c r="L434">
        <v>410</v>
      </c>
      <c r="M434">
        <v>119</v>
      </c>
      <c r="N434">
        <v>0</v>
      </c>
      <c r="O434">
        <v>22</v>
      </c>
      <c r="P434">
        <v>1</v>
      </c>
      <c r="Q434">
        <v>3</v>
      </c>
      <c r="R434">
        <v>4</v>
      </c>
      <c r="S434">
        <v>10</v>
      </c>
      <c r="T434">
        <v>1</v>
      </c>
      <c r="U434">
        <v>0</v>
      </c>
      <c r="V434">
        <v>0</v>
      </c>
      <c r="W434">
        <v>0</v>
      </c>
      <c r="X434">
        <v>0</v>
      </c>
      <c r="Y434">
        <v>0</v>
      </c>
      <c r="Z434">
        <v>0</v>
      </c>
      <c r="AA434">
        <v>0</v>
      </c>
      <c r="AB434" t="s">
        <v>30</v>
      </c>
    </row>
    <row r="435" spans="1:28" x14ac:dyDescent="0.3">
      <c r="A435">
        <v>7414</v>
      </c>
      <c r="B435" s="6">
        <v>1971</v>
      </c>
      <c r="C435" t="s">
        <v>28</v>
      </c>
      <c r="D435" t="s">
        <v>33</v>
      </c>
      <c r="E435" s="6">
        <v>43824</v>
      </c>
      <c r="F435">
        <v>1</v>
      </c>
      <c r="G435">
        <v>1</v>
      </c>
      <c r="H435" s="1">
        <v>41167</v>
      </c>
      <c r="I435">
        <v>18</v>
      </c>
      <c r="J435">
        <v>96</v>
      </c>
      <c r="K435">
        <v>1</v>
      </c>
      <c r="L435">
        <v>42</v>
      </c>
      <c r="M435">
        <v>12</v>
      </c>
      <c r="N435">
        <v>3</v>
      </c>
      <c r="O435">
        <v>32</v>
      </c>
      <c r="P435">
        <v>4</v>
      </c>
      <c r="Q435">
        <v>3</v>
      </c>
      <c r="R435">
        <v>1</v>
      </c>
      <c r="S435">
        <v>4</v>
      </c>
      <c r="T435">
        <v>8</v>
      </c>
      <c r="U435">
        <v>0</v>
      </c>
      <c r="V435">
        <v>0</v>
      </c>
      <c r="W435">
        <v>0</v>
      </c>
      <c r="X435">
        <v>0</v>
      </c>
      <c r="Y435">
        <v>0</v>
      </c>
      <c r="Z435">
        <v>0</v>
      </c>
      <c r="AA435">
        <v>0</v>
      </c>
      <c r="AB435" t="s">
        <v>30</v>
      </c>
    </row>
    <row r="436" spans="1:28" x14ac:dyDescent="0.3">
      <c r="A436">
        <v>3076</v>
      </c>
      <c r="B436" s="6">
        <v>1975</v>
      </c>
      <c r="C436" t="s">
        <v>28</v>
      </c>
      <c r="D436" t="s">
        <v>35</v>
      </c>
      <c r="E436" s="6">
        <v>66653</v>
      </c>
      <c r="F436">
        <v>1</v>
      </c>
      <c r="G436">
        <v>1</v>
      </c>
      <c r="H436" s="1">
        <v>41159</v>
      </c>
      <c r="I436">
        <v>18</v>
      </c>
      <c r="J436">
        <v>452</v>
      </c>
      <c r="K436">
        <v>18</v>
      </c>
      <c r="L436">
        <v>102</v>
      </c>
      <c r="M436">
        <v>16</v>
      </c>
      <c r="N436">
        <v>18</v>
      </c>
      <c r="O436">
        <v>6</v>
      </c>
      <c r="P436">
        <v>4</v>
      </c>
      <c r="Q436">
        <v>4</v>
      </c>
      <c r="R436">
        <v>2</v>
      </c>
      <c r="S436">
        <v>12</v>
      </c>
      <c r="T436">
        <v>3</v>
      </c>
      <c r="U436">
        <v>0</v>
      </c>
      <c r="V436">
        <v>0</v>
      </c>
      <c r="W436">
        <v>0</v>
      </c>
      <c r="X436">
        <v>0</v>
      </c>
      <c r="Y436">
        <v>0</v>
      </c>
      <c r="Z436">
        <v>0</v>
      </c>
      <c r="AA436">
        <v>0</v>
      </c>
      <c r="AB436" t="s">
        <v>36</v>
      </c>
    </row>
    <row r="437" spans="1:28" x14ac:dyDescent="0.3">
      <c r="A437">
        <v>6355</v>
      </c>
      <c r="B437" s="6">
        <v>1978</v>
      </c>
      <c r="C437" t="s">
        <v>28</v>
      </c>
      <c r="D437" t="s">
        <v>33</v>
      </c>
      <c r="E437" s="6">
        <v>44359</v>
      </c>
      <c r="F437">
        <v>1</v>
      </c>
      <c r="G437">
        <v>1</v>
      </c>
      <c r="H437" s="1">
        <v>41807</v>
      </c>
      <c r="I437">
        <v>19</v>
      </c>
      <c r="J437">
        <v>20</v>
      </c>
      <c r="K437">
        <v>0</v>
      </c>
      <c r="L437">
        <v>14</v>
      </c>
      <c r="M437">
        <v>7</v>
      </c>
      <c r="N437">
        <v>3</v>
      </c>
      <c r="O437">
        <v>1</v>
      </c>
      <c r="P437">
        <v>3</v>
      </c>
      <c r="Q437">
        <v>2</v>
      </c>
      <c r="R437">
        <v>0</v>
      </c>
      <c r="S437">
        <v>4</v>
      </c>
      <c r="T437">
        <v>3</v>
      </c>
      <c r="U437">
        <v>0</v>
      </c>
      <c r="V437">
        <v>0</v>
      </c>
      <c r="W437">
        <v>0</v>
      </c>
      <c r="X437">
        <v>0</v>
      </c>
      <c r="Y437">
        <v>0</v>
      </c>
      <c r="Z437">
        <v>0</v>
      </c>
      <c r="AA437">
        <v>0</v>
      </c>
      <c r="AB437" t="s">
        <v>30</v>
      </c>
    </row>
    <row r="438" spans="1:28" x14ac:dyDescent="0.3">
      <c r="A438">
        <v>7959</v>
      </c>
      <c r="B438" s="6">
        <v>1961</v>
      </c>
      <c r="C438" t="s">
        <v>28</v>
      </c>
      <c r="D438" t="s">
        <v>33</v>
      </c>
      <c r="E438" s="6">
        <v>79410</v>
      </c>
      <c r="F438">
        <v>0</v>
      </c>
      <c r="G438">
        <v>0</v>
      </c>
      <c r="H438" s="1">
        <v>41788</v>
      </c>
      <c r="I438">
        <v>19</v>
      </c>
      <c r="J438">
        <v>658</v>
      </c>
      <c r="K438">
        <v>80</v>
      </c>
      <c r="L438">
        <v>483</v>
      </c>
      <c r="M438">
        <v>123</v>
      </c>
      <c r="N438">
        <v>13</v>
      </c>
      <c r="O438">
        <v>13</v>
      </c>
      <c r="P438">
        <v>1</v>
      </c>
      <c r="Q438">
        <v>3</v>
      </c>
      <c r="R438">
        <v>2</v>
      </c>
      <c r="S438">
        <v>5</v>
      </c>
      <c r="T438">
        <v>1</v>
      </c>
      <c r="U438">
        <v>0</v>
      </c>
      <c r="V438">
        <v>0</v>
      </c>
      <c r="W438">
        <v>0</v>
      </c>
      <c r="X438">
        <v>0</v>
      </c>
      <c r="Y438">
        <v>0</v>
      </c>
      <c r="Z438">
        <v>0</v>
      </c>
      <c r="AA438">
        <v>0</v>
      </c>
      <c r="AB438" t="s">
        <v>30</v>
      </c>
    </row>
    <row r="439" spans="1:28" x14ac:dyDescent="0.3">
      <c r="A439">
        <v>5512</v>
      </c>
      <c r="B439" s="6">
        <v>1977</v>
      </c>
      <c r="C439" t="s">
        <v>41</v>
      </c>
      <c r="D439" t="s">
        <v>33</v>
      </c>
      <c r="E439" s="6">
        <v>55842</v>
      </c>
      <c r="F439">
        <v>0</v>
      </c>
      <c r="G439">
        <v>1</v>
      </c>
      <c r="H439" s="1">
        <v>41782</v>
      </c>
      <c r="I439">
        <v>19</v>
      </c>
      <c r="J439">
        <v>451</v>
      </c>
      <c r="K439">
        <v>0</v>
      </c>
      <c r="L439">
        <v>39</v>
      </c>
      <c r="M439">
        <v>0</v>
      </c>
      <c r="N439">
        <v>4</v>
      </c>
      <c r="O439">
        <v>24</v>
      </c>
      <c r="P439">
        <v>1</v>
      </c>
      <c r="Q439">
        <v>7</v>
      </c>
      <c r="R439">
        <v>1</v>
      </c>
      <c r="S439">
        <v>8</v>
      </c>
      <c r="T439">
        <v>5</v>
      </c>
      <c r="U439">
        <v>0</v>
      </c>
      <c r="V439">
        <v>0</v>
      </c>
      <c r="W439">
        <v>0</v>
      </c>
      <c r="X439">
        <v>0</v>
      </c>
      <c r="Y439">
        <v>0</v>
      </c>
      <c r="Z439">
        <v>0</v>
      </c>
      <c r="AA439">
        <v>0</v>
      </c>
      <c r="AB439" t="s">
        <v>30</v>
      </c>
    </row>
    <row r="440" spans="1:28" x14ac:dyDescent="0.3">
      <c r="A440">
        <v>10102</v>
      </c>
      <c r="B440" s="6">
        <v>1966</v>
      </c>
      <c r="C440" t="s">
        <v>28</v>
      </c>
      <c r="D440" t="s">
        <v>42</v>
      </c>
      <c r="E440" s="6">
        <v>79946</v>
      </c>
      <c r="F440">
        <v>0</v>
      </c>
      <c r="G440">
        <v>0</v>
      </c>
      <c r="H440" s="1">
        <v>41771</v>
      </c>
      <c r="I440">
        <v>19</v>
      </c>
      <c r="J440">
        <v>395</v>
      </c>
      <c r="K440">
        <v>183</v>
      </c>
      <c r="L440">
        <v>565</v>
      </c>
      <c r="M440">
        <v>166</v>
      </c>
      <c r="N440">
        <v>141</v>
      </c>
      <c r="O440">
        <v>28</v>
      </c>
      <c r="P440">
        <v>1</v>
      </c>
      <c r="Q440">
        <v>5</v>
      </c>
      <c r="R440">
        <v>11</v>
      </c>
      <c r="S440">
        <v>5</v>
      </c>
      <c r="T440">
        <v>3</v>
      </c>
      <c r="U440">
        <v>0</v>
      </c>
      <c r="V440">
        <v>0</v>
      </c>
      <c r="W440">
        <v>0</v>
      </c>
      <c r="X440">
        <v>0</v>
      </c>
      <c r="Y440">
        <v>0</v>
      </c>
      <c r="Z440">
        <v>0</v>
      </c>
      <c r="AA440">
        <v>0</v>
      </c>
      <c r="AB440" t="s">
        <v>43</v>
      </c>
    </row>
    <row r="441" spans="1:28" x14ac:dyDescent="0.3">
      <c r="A441">
        <v>9369</v>
      </c>
      <c r="B441" s="6">
        <v>1979</v>
      </c>
      <c r="C441" t="s">
        <v>38</v>
      </c>
      <c r="D441" t="s">
        <v>31</v>
      </c>
      <c r="E441" s="6">
        <v>88194</v>
      </c>
      <c r="F441">
        <v>0</v>
      </c>
      <c r="G441">
        <v>1</v>
      </c>
      <c r="H441" s="1">
        <v>41717</v>
      </c>
      <c r="I441">
        <v>19</v>
      </c>
      <c r="J441">
        <v>688</v>
      </c>
      <c r="K441">
        <v>14</v>
      </c>
      <c r="L441">
        <v>309</v>
      </c>
      <c r="M441">
        <v>201</v>
      </c>
      <c r="N441">
        <v>24</v>
      </c>
      <c r="O441">
        <v>38</v>
      </c>
      <c r="P441">
        <v>1</v>
      </c>
      <c r="Q441">
        <v>11</v>
      </c>
      <c r="R441">
        <v>10</v>
      </c>
      <c r="S441">
        <v>10</v>
      </c>
      <c r="T441">
        <v>5</v>
      </c>
      <c r="U441">
        <v>1</v>
      </c>
      <c r="V441">
        <v>0</v>
      </c>
      <c r="W441">
        <v>0</v>
      </c>
      <c r="X441">
        <v>1</v>
      </c>
      <c r="Y441">
        <v>0</v>
      </c>
      <c r="Z441">
        <v>1</v>
      </c>
      <c r="AA441">
        <v>0</v>
      </c>
      <c r="AB441" t="s">
        <v>39</v>
      </c>
    </row>
    <row r="442" spans="1:28" x14ac:dyDescent="0.3">
      <c r="A442">
        <v>3711</v>
      </c>
      <c r="B442" s="6">
        <v>1944</v>
      </c>
      <c r="C442" t="s">
        <v>41</v>
      </c>
      <c r="D442" t="s">
        <v>33</v>
      </c>
      <c r="E442" s="6">
        <v>80184</v>
      </c>
      <c r="F442">
        <v>0</v>
      </c>
      <c r="G442">
        <v>0</v>
      </c>
      <c r="H442" s="1">
        <v>41699</v>
      </c>
      <c r="I442">
        <v>19</v>
      </c>
      <c r="J442">
        <v>1035</v>
      </c>
      <c r="K442">
        <v>134</v>
      </c>
      <c r="L442">
        <v>670</v>
      </c>
      <c r="M442">
        <v>25</v>
      </c>
      <c r="N442">
        <v>38</v>
      </c>
      <c r="O442">
        <v>0</v>
      </c>
      <c r="P442">
        <v>1</v>
      </c>
      <c r="Q442">
        <v>6</v>
      </c>
      <c r="R442">
        <v>3</v>
      </c>
      <c r="S442">
        <v>10</v>
      </c>
      <c r="T442">
        <v>3</v>
      </c>
      <c r="U442">
        <v>0</v>
      </c>
      <c r="V442">
        <v>0</v>
      </c>
      <c r="W442">
        <v>1</v>
      </c>
      <c r="X442">
        <v>1</v>
      </c>
      <c r="Y442">
        <v>0</v>
      </c>
      <c r="Z442">
        <v>0</v>
      </c>
      <c r="AA442">
        <v>0</v>
      </c>
      <c r="AB442" t="s">
        <v>30</v>
      </c>
    </row>
    <row r="443" spans="1:28" x14ac:dyDescent="0.3">
      <c r="A443">
        <v>6931</v>
      </c>
      <c r="B443" s="6">
        <v>1967</v>
      </c>
      <c r="C443" t="s">
        <v>28</v>
      </c>
      <c r="D443" t="s">
        <v>29</v>
      </c>
      <c r="E443" s="6">
        <v>76982</v>
      </c>
      <c r="F443">
        <v>0</v>
      </c>
      <c r="G443">
        <v>0</v>
      </c>
      <c r="H443" s="1">
        <v>41685</v>
      </c>
      <c r="I443">
        <v>19</v>
      </c>
      <c r="J443">
        <v>464</v>
      </c>
      <c r="K443">
        <v>151</v>
      </c>
      <c r="L443">
        <v>292</v>
      </c>
      <c r="M443">
        <v>65</v>
      </c>
      <c r="N443">
        <v>60</v>
      </c>
      <c r="O443">
        <v>30</v>
      </c>
      <c r="P443">
        <v>1</v>
      </c>
      <c r="Q443">
        <v>8</v>
      </c>
      <c r="R443">
        <v>3</v>
      </c>
      <c r="S443">
        <v>4</v>
      </c>
      <c r="T443">
        <v>4</v>
      </c>
      <c r="U443">
        <v>0</v>
      </c>
      <c r="V443">
        <v>0</v>
      </c>
      <c r="W443">
        <v>1</v>
      </c>
      <c r="X443">
        <v>0</v>
      </c>
      <c r="Y443">
        <v>0</v>
      </c>
      <c r="Z443">
        <v>1</v>
      </c>
      <c r="AA443">
        <v>0</v>
      </c>
      <c r="AB443" t="s">
        <v>30</v>
      </c>
    </row>
    <row r="444" spans="1:28" x14ac:dyDescent="0.3">
      <c r="A444">
        <v>9596</v>
      </c>
      <c r="B444" s="6">
        <v>1980</v>
      </c>
      <c r="C444" t="s">
        <v>37</v>
      </c>
      <c r="D444" t="s">
        <v>31</v>
      </c>
      <c r="E444" s="6">
        <v>65295</v>
      </c>
      <c r="F444">
        <v>0</v>
      </c>
      <c r="G444">
        <v>0</v>
      </c>
      <c r="H444" s="1">
        <v>41631</v>
      </c>
      <c r="I444">
        <v>19</v>
      </c>
      <c r="J444">
        <v>365</v>
      </c>
      <c r="K444">
        <v>32</v>
      </c>
      <c r="L444">
        <v>117</v>
      </c>
      <c r="M444">
        <v>34</v>
      </c>
      <c r="N444">
        <v>110</v>
      </c>
      <c r="O444">
        <v>6</v>
      </c>
      <c r="P444">
        <v>1</v>
      </c>
      <c r="Q444">
        <v>3</v>
      </c>
      <c r="R444">
        <v>3</v>
      </c>
      <c r="S444">
        <v>13</v>
      </c>
      <c r="T444">
        <v>2</v>
      </c>
      <c r="U444">
        <v>0</v>
      </c>
      <c r="V444">
        <v>0</v>
      </c>
      <c r="W444">
        <v>0</v>
      </c>
      <c r="X444">
        <v>0</v>
      </c>
      <c r="Y444">
        <v>0</v>
      </c>
      <c r="Z444">
        <v>0</v>
      </c>
      <c r="AA444">
        <v>0</v>
      </c>
      <c r="AB444" t="s">
        <v>34</v>
      </c>
    </row>
    <row r="445" spans="1:28" x14ac:dyDescent="0.3">
      <c r="A445">
        <v>2727</v>
      </c>
      <c r="B445" s="6">
        <v>1973</v>
      </c>
      <c r="C445" t="s">
        <v>28</v>
      </c>
      <c r="D445" t="s">
        <v>35</v>
      </c>
      <c r="E445" s="6">
        <v>57100</v>
      </c>
      <c r="F445">
        <v>0</v>
      </c>
      <c r="G445">
        <v>0</v>
      </c>
      <c r="H445" s="1">
        <v>41612</v>
      </c>
      <c r="I445">
        <v>19</v>
      </c>
      <c r="J445">
        <v>181</v>
      </c>
      <c r="K445">
        <v>21</v>
      </c>
      <c r="L445">
        <v>69</v>
      </c>
      <c r="M445">
        <v>39</v>
      </c>
      <c r="N445">
        <v>3</v>
      </c>
      <c r="O445">
        <v>96</v>
      </c>
      <c r="P445">
        <v>1</v>
      </c>
      <c r="Q445">
        <v>3</v>
      </c>
      <c r="R445">
        <v>3</v>
      </c>
      <c r="S445">
        <v>6</v>
      </c>
      <c r="T445">
        <v>3</v>
      </c>
      <c r="U445">
        <v>0</v>
      </c>
      <c r="V445">
        <v>0</v>
      </c>
      <c r="W445">
        <v>0</v>
      </c>
      <c r="X445">
        <v>0</v>
      </c>
      <c r="Y445">
        <v>0</v>
      </c>
      <c r="Z445">
        <v>0</v>
      </c>
      <c r="AA445">
        <v>0</v>
      </c>
      <c r="AB445" t="s">
        <v>43</v>
      </c>
    </row>
    <row r="446" spans="1:28" x14ac:dyDescent="0.3">
      <c r="A446">
        <v>8416</v>
      </c>
      <c r="B446" s="6">
        <v>1981</v>
      </c>
      <c r="C446" t="s">
        <v>28</v>
      </c>
      <c r="D446" t="s">
        <v>33</v>
      </c>
      <c r="E446" s="6">
        <v>29009</v>
      </c>
      <c r="F446">
        <v>1</v>
      </c>
      <c r="G446">
        <v>0</v>
      </c>
      <c r="H446" s="1">
        <v>41607</v>
      </c>
      <c r="I446">
        <v>19</v>
      </c>
      <c r="J446">
        <v>6</v>
      </c>
      <c r="K446">
        <v>6</v>
      </c>
      <c r="L446">
        <v>15</v>
      </c>
      <c r="M446">
        <v>10</v>
      </c>
      <c r="N446">
        <v>5</v>
      </c>
      <c r="O446">
        <v>2</v>
      </c>
      <c r="P446">
        <v>2</v>
      </c>
      <c r="Q446">
        <v>2</v>
      </c>
      <c r="R446">
        <v>0</v>
      </c>
      <c r="S446">
        <v>3</v>
      </c>
      <c r="T446">
        <v>6</v>
      </c>
      <c r="U446">
        <v>0</v>
      </c>
      <c r="V446">
        <v>0</v>
      </c>
      <c r="W446">
        <v>0</v>
      </c>
      <c r="X446">
        <v>0</v>
      </c>
      <c r="Y446">
        <v>0</v>
      </c>
      <c r="Z446">
        <v>0</v>
      </c>
      <c r="AA446">
        <v>0</v>
      </c>
      <c r="AB446" t="s">
        <v>34</v>
      </c>
    </row>
    <row r="447" spans="1:28" x14ac:dyDescent="0.3">
      <c r="A447">
        <v>3967</v>
      </c>
      <c r="B447" s="6">
        <v>1971</v>
      </c>
      <c r="C447" t="s">
        <v>37</v>
      </c>
      <c r="D447" t="s">
        <v>33</v>
      </c>
      <c r="E447" s="6">
        <v>78931</v>
      </c>
      <c r="F447">
        <v>0</v>
      </c>
      <c r="G447">
        <v>0</v>
      </c>
      <c r="H447" s="1">
        <v>41572</v>
      </c>
      <c r="I447">
        <v>19</v>
      </c>
      <c r="J447">
        <v>331</v>
      </c>
      <c r="K447">
        <v>197</v>
      </c>
      <c r="L447">
        <v>170</v>
      </c>
      <c r="M447">
        <v>58</v>
      </c>
      <c r="N447">
        <v>152</v>
      </c>
      <c r="O447">
        <v>35</v>
      </c>
      <c r="P447">
        <v>1</v>
      </c>
      <c r="Q447">
        <v>2</v>
      </c>
      <c r="R447">
        <v>8</v>
      </c>
      <c r="S447">
        <v>13</v>
      </c>
      <c r="T447">
        <v>1</v>
      </c>
      <c r="U447">
        <v>0</v>
      </c>
      <c r="V447">
        <v>0</v>
      </c>
      <c r="W447">
        <v>0</v>
      </c>
      <c r="X447">
        <v>0</v>
      </c>
      <c r="Y447">
        <v>0</v>
      </c>
      <c r="Z447">
        <v>0</v>
      </c>
      <c r="AA447">
        <v>0</v>
      </c>
      <c r="AB447" t="s">
        <v>32</v>
      </c>
    </row>
    <row r="448" spans="1:28" x14ac:dyDescent="0.3">
      <c r="A448">
        <v>2139</v>
      </c>
      <c r="B448" s="6">
        <v>1975</v>
      </c>
      <c r="C448" t="s">
        <v>41</v>
      </c>
      <c r="D448" t="s">
        <v>33</v>
      </c>
      <c r="E448" s="6">
        <v>7500</v>
      </c>
      <c r="F448">
        <v>1</v>
      </c>
      <c r="G448">
        <v>0</v>
      </c>
      <c r="H448" s="1">
        <v>41549</v>
      </c>
      <c r="I448">
        <v>19</v>
      </c>
      <c r="J448">
        <v>3</v>
      </c>
      <c r="K448">
        <v>1</v>
      </c>
      <c r="L448">
        <v>10</v>
      </c>
      <c r="M448">
        <v>3</v>
      </c>
      <c r="N448">
        <v>2</v>
      </c>
      <c r="O448">
        <v>12</v>
      </c>
      <c r="P448">
        <v>3</v>
      </c>
      <c r="Q448">
        <v>2</v>
      </c>
      <c r="R448">
        <v>0</v>
      </c>
      <c r="S448">
        <v>3</v>
      </c>
      <c r="T448">
        <v>5</v>
      </c>
      <c r="U448">
        <v>0</v>
      </c>
      <c r="V448">
        <v>0</v>
      </c>
      <c r="W448">
        <v>0</v>
      </c>
      <c r="X448">
        <v>0</v>
      </c>
      <c r="Y448">
        <v>0</v>
      </c>
      <c r="Z448">
        <v>0</v>
      </c>
      <c r="AA448">
        <v>0</v>
      </c>
      <c r="AB448" t="s">
        <v>36</v>
      </c>
    </row>
    <row r="449" spans="1:28" x14ac:dyDescent="0.3">
      <c r="A449">
        <v>2162</v>
      </c>
      <c r="B449" s="6">
        <v>1976</v>
      </c>
      <c r="C449" t="s">
        <v>28</v>
      </c>
      <c r="D449" t="s">
        <v>33</v>
      </c>
      <c r="E449" s="6">
        <v>56939</v>
      </c>
      <c r="F449">
        <v>0</v>
      </c>
      <c r="G449">
        <v>1</v>
      </c>
      <c r="H449" s="1">
        <v>41535</v>
      </c>
      <c r="I449">
        <v>19</v>
      </c>
      <c r="J449">
        <v>256</v>
      </c>
      <c r="K449">
        <v>34</v>
      </c>
      <c r="L449">
        <v>103</v>
      </c>
      <c r="M449">
        <v>90</v>
      </c>
      <c r="N449">
        <v>29</v>
      </c>
      <c r="O449">
        <v>49</v>
      </c>
      <c r="P449">
        <v>2</v>
      </c>
      <c r="Q449">
        <v>3</v>
      </c>
      <c r="R449">
        <v>3</v>
      </c>
      <c r="S449">
        <v>10</v>
      </c>
      <c r="T449">
        <v>3</v>
      </c>
      <c r="U449">
        <v>0</v>
      </c>
      <c r="V449">
        <v>0</v>
      </c>
      <c r="W449">
        <v>0</v>
      </c>
      <c r="X449">
        <v>0</v>
      </c>
      <c r="Y449">
        <v>0</v>
      </c>
      <c r="Z449">
        <v>0</v>
      </c>
      <c r="AA449">
        <v>0</v>
      </c>
      <c r="AB449" t="s">
        <v>30</v>
      </c>
    </row>
    <row r="450" spans="1:28" x14ac:dyDescent="0.3">
      <c r="A450">
        <v>9242</v>
      </c>
      <c r="B450" s="6">
        <v>1990</v>
      </c>
      <c r="C450" t="s">
        <v>28</v>
      </c>
      <c r="D450" t="s">
        <v>31</v>
      </c>
      <c r="E450" s="6">
        <v>64509</v>
      </c>
      <c r="F450">
        <v>0</v>
      </c>
      <c r="G450">
        <v>0</v>
      </c>
      <c r="H450" s="1">
        <v>41503</v>
      </c>
      <c r="I450">
        <v>19</v>
      </c>
      <c r="J450">
        <v>836</v>
      </c>
      <c r="K450">
        <v>185</v>
      </c>
      <c r="L450">
        <v>575</v>
      </c>
      <c r="M450">
        <v>24</v>
      </c>
      <c r="N450">
        <v>25</v>
      </c>
      <c r="O450">
        <v>77</v>
      </c>
      <c r="P450">
        <v>1</v>
      </c>
      <c r="Q450">
        <v>6</v>
      </c>
      <c r="R450">
        <v>3</v>
      </c>
      <c r="S450">
        <v>9</v>
      </c>
      <c r="T450">
        <v>4</v>
      </c>
      <c r="U450">
        <v>1</v>
      </c>
      <c r="V450">
        <v>0</v>
      </c>
      <c r="W450">
        <v>0</v>
      </c>
      <c r="X450">
        <v>0</v>
      </c>
      <c r="Y450">
        <v>0</v>
      </c>
      <c r="Z450">
        <v>1</v>
      </c>
      <c r="AA450">
        <v>0</v>
      </c>
      <c r="AB450" t="s">
        <v>43</v>
      </c>
    </row>
    <row r="451" spans="1:28" x14ac:dyDescent="0.3">
      <c r="A451">
        <v>10595</v>
      </c>
      <c r="B451" s="6">
        <v>1990</v>
      </c>
      <c r="C451" t="s">
        <v>28</v>
      </c>
      <c r="D451" t="s">
        <v>33</v>
      </c>
      <c r="E451" s="6">
        <v>30093</v>
      </c>
      <c r="F451">
        <v>0</v>
      </c>
      <c r="G451">
        <v>0</v>
      </c>
      <c r="H451" s="1">
        <v>41463</v>
      </c>
      <c r="I451">
        <v>19</v>
      </c>
      <c r="J451">
        <v>2</v>
      </c>
      <c r="K451">
        <v>6</v>
      </c>
      <c r="L451">
        <v>28</v>
      </c>
      <c r="M451">
        <v>13</v>
      </c>
      <c r="N451">
        <v>4</v>
      </c>
      <c r="O451">
        <v>16</v>
      </c>
      <c r="P451">
        <v>1</v>
      </c>
      <c r="Q451">
        <v>2</v>
      </c>
      <c r="R451">
        <v>0</v>
      </c>
      <c r="S451">
        <v>3</v>
      </c>
      <c r="T451">
        <v>7</v>
      </c>
      <c r="U451">
        <v>0</v>
      </c>
      <c r="V451">
        <v>0</v>
      </c>
      <c r="W451">
        <v>0</v>
      </c>
      <c r="X451">
        <v>0</v>
      </c>
      <c r="Y451">
        <v>0</v>
      </c>
      <c r="Z451">
        <v>0</v>
      </c>
      <c r="AA451">
        <v>0</v>
      </c>
      <c r="AB451" t="s">
        <v>30</v>
      </c>
    </row>
    <row r="452" spans="1:28" x14ac:dyDescent="0.3">
      <c r="A452">
        <v>4855</v>
      </c>
      <c r="B452" s="6">
        <v>1974</v>
      </c>
      <c r="C452" t="s">
        <v>37</v>
      </c>
      <c r="D452" t="s">
        <v>35</v>
      </c>
      <c r="E452" s="6">
        <v>30351</v>
      </c>
      <c r="F452">
        <v>1</v>
      </c>
      <c r="G452">
        <v>0</v>
      </c>
      <c r="H452" s="1">
        <v>41431</v>
      </c>
      <c r="I452">
        <v>19</v>
      </c>
      <c r="J452">
        <v>14</v>
      </c>
      <c r="K452">
        <v>0</v>
      </c>
      <c r="L452">
        <v>24</v>
      </c>
      <c r="M452">
        <v>3</v>
      </c>
      <c r="N452">
        <v>3</v>
      </c>
      <c r="O452">
        <v>2</v>
      </c>
      <c r="P452">
        <v>1</v>
      </c>
      <c r="Q452">
        <v>3</v>
      </c>
      <c r="R452">
        <v>0</v>
      </c>
      <c r="S452">
        <v>2</v>
      </c>
      <c r="T452">
        <v>9</v>
      </c>
      <c r="U452">
        <v>0</v>
      </c>
      <c r="V452">
        <v>0</v>
      </c>
      <c r="W452">
        <v>0</v>
      </c>
      <c r="X452">
        <v>0</v>
      </c>
      <c r="Y452">
        <v>0</v>
      </c>
      <c r="Z452">
        <v>1</v>
      </c>
      <c r="AA452">
        <v>0</v>
      </c>
      <c r="AB452" t="s">
        <v>34</v>
      </c>
    </row>
    <row r="453" spans="1:28" x14ac:dyDescent="0.3">
      <c r="A453">
        <v>5049</v>
      </c>
      <c r="B453" s="6">
        <v>1974</v>
      </c>
      <c r="C453" t="s">
        <v>37</v>
      </c>
      <c r="D453" t="s">
        <v>35</v>
      </c>
      <c r="E453" s="6">
        <v>30351</v>
      </c>
      <c r="F453">
        <v>1</v>
      </c>
      <c r="G453">
        <v>0</v>
      </c>
      <c r="H453" s="1">
        <v>41431</v>
      </c>
      <c r="I453">
        <v>19</v>
      </c>
      <c r="J453">
        <v>14</v>
      </c>
      <c r="K453">
        <v>0</v>
      </c>
      <c r="L453">
        <v>24</v>
      </c>
      <c r="M453">
        <v>3</v>
      </c>
      <c r="N453">
        <v>3</v>
      </c>
      <c r="O453">
        <v>2</v>
      </c>
      <c r="P453">
        <v>1</v>
      </c>
      <c r="Q453">
        <v>3</v>
      </c>
      <c r="R453">
        <v>0</v>
      </c>
      <c r="S453">
        <v>2</v>
      </c>
      <c r="T453">
        <v>9</v>
      </c>
      <c r="U453">
        <v>0</v>
      </c>
      <c r="V453">
        <v>0</v>
      </c>
      <c r="W453">
        <v>0</v>
      </c>
      <c r="X453">
        <v>0</v>
      </c>
      <c r="Y453">
        <v>0</v>
      </c>
      <c r="Z453">
        <v>0</v>
      </c>
      <c r="AA453">
        <v>0</v>
      </c>
      <c r="AB453" t="s">
        <v>30</v>
      </c>
    </row>
    <row r="454" spans="1:28" x14ac:dyDescent="0.3">
      <c r="A454">
        <v>4967</v>
      </c>
      <c r="B454" s="6">
        <v>1960</v>
      </c>
      <c r="C454" t="s">
        <v>37</v>
      </c>
      <c r="D454" t="s">
        <v>35</v>
      </c>
      <c r="E454" s="6">
        <v>38201</v>
      </c>
      <c r="F454">
        <v>0</v>
      </c>
      <c r="G454">
        <v>1</v>
      </c>
      <c r="H454" s="1">
        <v>41362</v>
      </c>
      <c r="I454">
        <v>19</v>
      </c>
      <c r="J454">
        <v>233</v>
      </c>
      <c r="K454">
        <v>0</v>
      </c>
      <c r="L454">
        <v>23</v>
      </c>
      <c r="M454">
        <v>0</v>
      </c>
      <c r="N454">
        <v>0</v>
      </c>
      <c r="O454">
        <v>12</v>
      </c>
      <c r="P454">
        <v>4</v>
      </c>
      <c r="Q454">
        <v>5</v>
      </c>
      <c r="R454">
        <v>1</v>
      </c>
      <c r="S454">
        <v>5</v>
      </c>
      <c r="T454">
        <v>8</v>
      </c>
      <c r="U454">
        <v>0</v>
      </c>
      <c r="V454">
        <v>0</v>
      </c>
      <c r="W454">
        <v>0</v>
      </c>
      <c r="X454">
        <v>0</v>
      </c>
      <c r="Y454">
        <v>0</v>
      </c>
      <c r="Z454">
        <v>0</v>
      </c>
      <c r="AA454">
        <v>0</v>
      </c>
      <c r="AB454" t="s">
        <v>43</v>
      </c>
    </row>
    <row r="455" spans="1:28" x14ac:dyDescent="0.3">
      <c r="A455">
        <v>5255</v>
      </c>
      <c r="B455" s="6">
        <v>1986</v>
      </c>
      <c r="C455" t="s">
        <v>28</v>
      </c>
      <c r="D455" t="s">
        <v>31</v>
      </c>
      <c r="E455" s="6">
        <v>52247.251353790612</v>
      </c>
      <c r="F455">
        <v>1</v>
      </c>
      <c r="G455">
        <v>0</v>
      </c>
      <c r="H455" s="1">
        <v>41325</v>
      </c>
      <c r="I455">
        <v>19</v>
      </c>
      <c r="J455">
        <v>5</v>
      </c>
      <c r="K455">
        <v>1</v>
      </c>
      <c r="L455">
        <v>3</v>
      </c>
      <c r="M455">
        <v>3</v>
      </c>
      <c r="N455">
        <v>263</v>
      </c>
      <c r="O455">
        <v>362</v>
      </c>
      <c r="P455">
        <v>0</v>
      </c>
      <c r="Q455">
        <v>27</v>
      </c>
      <c r="R455">
        <v>0</v>
      </c>
      <c r="S455">
        <v>0</v>
      </c>
      <c r="T455">
        <v>1</v>
      </c>
      <c r="U455">
        <v>0</v>
      </c>
      <c r="V455">
        <v>0</v>
      </c>
      <c r="W455">
        <v>0</v>
      </c>
      <c r="X455">
        <v>0</v>
      </c>
      <c r="Y455">
        <v>0</v>
      </c>
      <c r="Z455">
        <v>0</v>
      </c>
      <c r="AA455">
        <v>0</v>
      </c>
      <c r="AB455" t="s">
        <v>36</v>
      </c>
    </row>
    <row r="456" spans="1:28" x14ac:dyDescent="0.3">
      <c r="A456">
        <v>9215</v>
      </c>
      <c r="B456" s="6">
        <v>1980</v>
      </c>
      <c r="C456" t="s">
        <v>37</v>
      </c>
      <c r="D456" t="s">
        <v>33</v>
      </c>
      <c r="E456" s="6">
        <v>43974</v>
      </c>
      <c r="F456">
        <v>1</v>
      </c>
      <c r="G456">
        <v>0</v>
      </c>
      <c r="H456" s="1">
        <v>41255</v>
      </c>
      <c r="I456">
        <v>19</v>
      </c>
      <c r="J456">
        <v>378</v>
      </c>
      <c r="K456">
        <v>0</v>
      </c>
      <c r="L456">
        <v>101</v>
      </c>
      <c r="M456">
        <v>0</v>
      </c>
      <c r="N456">
        <v>0</v>
      </c>
      <c r="O456">
        <v>72</v>
      </c>
      <c r="P456">
        <v>5</v>
      </c>
      <c r="Q456">
        <v>6</v>
      </c>
      <c r="R456">
        <v>4</v>
      </c>
      <c r="S456">
        <v>6</v>
      </c>
      <c r="T456">
        <v>7</v>
      </c>
      <c r="U456">
        <v>0</v>
      </c>
      <c r="V456">
        <v>0</v>
      </c>
      <c r="W456">
        <v>0</v>
      </c>
      <c r="X456">
        <v>0</v>
      </c>
      <c r="Y456">
        <v>0</v>
      </c>
      <c r="Z456">
        <v>0</v>
      </c>
      <c r="AA456">
        <v>0</v>
      </c>
      <c r="AB456" t="s">
        <v>32</v>
      </c>
    </row>
    <row r="457" spans="1:28" x14ac:dyDescent="0.3">
      <c r="A457">
        <v>3525</v>
      </c>
      <c r="B457" s="6">
        <v>1970</v>
      </c>
      <c r="C457" t="s">
        <v>28</v>
      </c>
      <c r="D457" t="s">
        <v>35</v>
      </c>
      <c r="E457" s="6">
        <v>38200</v>
      </c>
      <c r="F457">
        <v>1</v>
      </c>
      <c r="G457">
        <v>1</v>
      </c>
      <c r="H457" s="1">
        <v>41250</v>
      </c>
      <c r="I457">
        <v>19</v>
      </c>
      <c r="J457">
        <v>12</v>
      </c>
      <c r="K457">
        <v>0</v>
      </c>
      <c r="L457">
        <v>4</v>
      </c>
      <c r="M457">
        <v>0</v>
      </c>
      <c r="N457">
        <v>0</v>
      </c>
      <c r="O457">
        <v>1</v>
      </c>
      <c r="P457">
        <v>1</v>
      </c>
      <c r="Q457">
        <v>1</v>
      </c>
      <c r="R457">
        <v>0</v>
      </c>
      <c r="S457">
        <v>2</v>
      </c>
      <c r="T457">
        <v>7</v>
      </c>
      <c r="U457">
        <v>0</v>
      </c>
      <c r="V457">
        <v>0</v>
      </c>
      <c r="W457">
        <v>0</v>
      </c>
      <c r="X457">
        <v>0</v>
      </c>
      <c r="Y457">
        <v>0</v>
      </c>
      <c r="Z457">
        <v>0</v>
      </c>
      <c r="AA457">
        <v>0</v>
      </c>
      <c r="AB457" t="s">
        <v>30</v>
      </c>
    </row>
    <row r="458" spans="1:28" x14ac:dyDescent="0.3">
      <c r="A458">
        <v>3619</v>
      </c>
      <c r="B458" s="6">
        <v>1960</v>
      </c>
      <c r="C458" t="s">
        <v>38</v>
      </c>
      <c r="D458" t="s">
        <v>29</v>
      </c>
      <c r="E458" s="6">
        <v>87305</v>
      </c>
      <c r="F458">
        <v>0</v>
      </c>
      <c r="G458">
        <v>0</v>
      </c>
      <c r="H458" s="1">
        <v>41175</v>
      </c>
      <c r="I458">
        <v>19</v>
      </c>
      <c r="J458">
        <v>345</v>
      </c>
      <c r="K458">
        <v>25</v>
      </c>
      <c r="L458">
        <v>501</v>
      </c>
      <c r="M458">
        <v>63</v>
      </c>
      <c r="N458">
        <v>138</v>
      </c>
      <c r="O458">
        <v>80</v>
      </c>
      <c r="P458">
        <v>1</v>
      </c>
      <c r="Q458">
        <v>5</v>
      </c>
      <c r="R458">
        <v>3</v>
      </c>
      <c r="S458">
        <v>8</v>
      </c>
      <c r="T458">
        <v>2</v>
      </c>
      <c r="U458">
        <v>0</v>
      </c>
      <c r="V458">
        <v>0</v>
      </c>
      <c r="W458">
        <v>1</v>
      </c>
      <c r="X458">
        <v>0</v>
      </c>
      <c r="Y458">
        <v>0</v>
      </c>
      <c r="Z458">
        <v>1</v>
      </c>
      <c r="AA458">
        <v>0</v>
      </c>
      <c r="AB458" t="s">
        <v>36</v>
      </c>
    </row>
    <row r="459" spans="1:28" x14ac:dyDescent="0.3">
      <c r="A459">
        <v>4415</v>
      </c>
      <c r="B459" s="6">
        <v>1961</v>
      </c>
      <c r="C459" t="s">
        <v>28</v>
      </c>
      <c r="D459" t="s">
        <v>33</v>
      </c>
      <c r="E459" s="6">
        <v>16860</v>
      </c>
      <c r="F459">
        <v>1</v>
      </c>
      <c r="G459">
        <v>1</v>
      </c>
      <c r="H459" s="1">
        <v>41164</v>
      </c>
      <c r="I459">
        <v>19</v>
      </c>
      <c r="J459">
        <v>10</v>
      </c>
      <c r="K459">
        <v>4</v>
      </c>
      <c r="L459">
        <v>4</v>
      </c>
      <c r="M459">
        <v>3</v>
      </c>
      <c r="N459">
        <v>3</v>
      </c>
      <c r="O459">
        <v>14</v>
      </c>
      <c r="P459">
        <v>3</v>
      </c>
      <c r="Q459">
        <v>1</v>
      </c>
      <c r="R459">
        <v>1</v>
      </c>
      <c r="S459">
        <v>3</v>
      </c>
      <c r="T459">
        <v>7</v>
      </c>
      <c r="U459">
        <v>0</v>
      </c>
      <c r="V459">
        <v>0</v>
      </c>
      <c r="W459">
        <v>0</v>
      </c>
      <c r="X459">
        <v>0</v>
      </c>
      <c r="Y459">
        <v>0</v>
      </c>
      <c r="Z459">
        <v>0</v>
      </c>
      <c r="AA459">
        <v>0</v>
      </c>
      <c r="AB459" t="s">
        <v>30</v>
      </c>
    </row>
    <row r="460" spans="1:28" x14ac:dyDescent="0.3">
      <c r="A460">
        <v>3645</v>
      </c>
      <c r="B460" s="6">
        <v>1972</v>
      </c>
      <c r="C460" t="s">
        <v>37</v>
      </c>
      <c r="D460" t="s">
        <v>31</v>
      </c>
      <c r="E460" s="6">
        <v>27213</v>
      </c>
      <c r="F460">
        <v>1</v>
      </c>
      <c r="G460">
        <v>0</v>
      </c>
      <c r="H460" s="1">
        <v>41151</v>
      </c>
      <c r="I460">
        <v>19</v>
      </c>
      <c r="J460">
        <v>19</v>
      </c>
      <c r="K460">
        <v>3</v>
      </c>
      <c r="L460">
        <v>26</v>
      </c>
      <c r="M460">
        <v>10</v>
      </c>
      <c r="N460">
        <v>9</v>
      </c>
      <c r="O460">
        <v>3</v>
      </c>
      <c r="P460">
        <v>3</v>
      </c>
      <c r="Q460">
        <v>2</v>
      </c>
      <c r="R460">
        <v>0</v>
      </c>
      <c r="S460">
        <v>4</v>
      </c>
      <c r="T460">
        <v>8</v>
      </c>
      <c r="U460">
        <v>0</v>
      </c>
      <c r="V460">
        <v>0</v>
      </c>
      <c r="W460">
        <v>0</v>
      </c>
      <c r="X460">
        <v>0</v>
      </c>
      <c r="Y460">
        <v>0</v>
      </c>
      <c r="Z460">
        <v>1</v>
      </c>
      <c r="AA460">
        <v>0</v>
      </c>
      <c r="AB460" t="s">
        <v>30</v>
      </c>
    </row>
    <row r="461" spans="1:28" x14ac:dyDescent="0.3">
      <c r="A461">
        <v>4692</v>
      </c>
      <c r="B461" s="6">
        <v>1976</v>
      </c>
      <c r="C461" t="s">
        <v>28</v>
      </c>
      <c r="D461" t="s">
        <v>33</v>
      </c>
      <c r="E461" s="6">
        <v>7500</v>
      </c>
      <c r="F461">
        <v>1</v>
      </c>
      <c r="G461">
        <v>0</v>
      </c>
      <c r="H461" s="1">
        <v>41122</v>
      </c>
      <c r="I461">
        <v>19</v>
      </c>
      <c r="J461">
        <v>7</v>
      </c>
      <c r="K461">
        <v>0</v>
      </c>
      <c r="L461">
        <v>12</v>
      </c>
      <c r="M461">
        <v>13</v>
      </c>
      <c r="N461">
        <v>7</v>
      </c>
      <c r="O461">
        <v>32</v>
      </c>
      <c r="P461">
        <v>5</v>
      </c>
      <c r="Q461">
        <v>4</v>
      </c>
      <c r="R461">
        <v>1</v>
      </c>
      <c r="S461">
        <v>2</v>
      </c>
      <c r="T461">
        <v>9</v>
      </c>
      <c r="U461">
        <v>1</v>
      </c>
      <c r="V461">
        <v>0</v>
      </c>
      <c r="W461">
        <v>0</v>
      </c>
      <c r="X461">
        <v>0</v>
      </c>
      <c r="Y461">
        <v>0</v>
      </c>
      <c r="Z461">
        <v>1</v>
      </c>
      <c r="AA461">
        <v>0</v>
      </c>
      <c r="AB461" t="s">
        <v>36</v>
      </c>
    </row>
    <row r="462" spans="1:28" x14ac:dyDescent="0.3">
      <c r="A462">
        <v>3955</v>
      </c>
      <c r="B462" s="6">
        <v>1965</v>
      </c>
      <c r="C462" t="s">
        <v>28</v>
      </c>
      <c r="D462" t="s">
        <v>29</v>
      </c>
      <c r="E462" s="6">
        <v>4861</v>
      </c>
      <c r="F462">
        <v>0</v>
      </c>
      <c r="G462">
        <v>0</v>
      </c>
      <c r="H462" s="1">
        <v>41812</v>
      </c>
      <c r="I462">
        <v>20</v>
      </c>
      <c r="J462">
        <v>2</v>
      </c>
      <c r="K462">
        <v>1</v>
      </c>
      <c r="L462">
        <v>1</v>
      </c>
      <c r="M462">
        <v>1</v>
      </c>
      <c r="N462">
        <v>0</v>
      </c>
      <c r="O462">
        <v>1</v>
      </c>
      <c r="P462">
        <v>0</v>
      </c>
      <c r="Q462">
        <v>0</v>
      </c>
      <c r="R462">
        <v>0</v>
      </c>
      <c r="S462">
        <v>0</v>
      </c>
      <c r="T462">
        <v>14</v>
      </c>
      <c r="U462">
        <v>0</v>
      </c>
      <c r="V462">
        <v>0</v>
      </c>
      <c r="W462">
        <v>0</v>
      </c>
      <c r="X462">
        <v>0</v>
      </c>
      <c r="Y462">
        <v>0</v>
      </c>
      <c r="Z462">
        <v>0</v>
      </c>
      <c r="AA462">
        <v>0</v>
      </c>
      <c r="AB462" t="s">
        <v>43</v>
      </c>
    </row>
    <row r="463" spans="1:28" x14ac:dyDescent="0.3">
      <c r="A463">
        <v>5313</v>
      </c>
      <c r="B463" s="6">
        <v>1971</v>
      </c>
      <c r="C463" t="s">
        <v>41</v>
      </c>
      <c r="D463" t="s">
        <v>33</v>
      </c>
      <c r="E463" s="6">
        <v>38196</v>
      </c>
      <c r="F463">
        <v>1</v>
      </c>
      <c r="G463">
        <v>1</v>
      </c>
      <c r="H463" s="1">
        <v>41747</v>
      </c>
      <c r="I463">
        <v>20</v>
      </c>
      <c r="J463">
        <v>30</v>
      </c>
      <c r="K463">
        <v>0</v>
      </c>
      <c r="L463">
        <v>11</v>
      </c>
      <c r="M463">
        <v>0</v>
      </c>
      <c r="N463">
        <v>0</v>
      </c>
      <c r="O463">
        <v>3</v>
      </c>
      <c r="P463">
        <v>3</v>
      </c>
      <c r="Q463">
        <v>2</v>
      </c>
      <c r="R463">
        <v>0</v>
      </c>
      <c r="S463">
        <v>4</v>
      </c>
      <c r="T463">
        <v>5</v>
      </c>
      <c r="U463">
        <v>0</v>
      </c>
      <c r="V463">
        <v>0</v>
      </c>
      <c r="W463">
        <v>0</v>
      </c>
      <c r="X463">
        <v>0</v>
      </c>
      <c r="Y463">
        <v>0</v>
      </c>
      <c r="Z463">
        <v>0</v>
      </c>
      <c r="AA463">
        <v>0</v>
      </c>
      <c r="AB463" t="s">
        <v>30</v>
      </c>
    </row>
    <row r="464" spans="1:28" x14ac:dyDescent="0.3">
      <c r="A464">
        <v>7196</v>
      </c>
      <c r="B464" s="6">
        <v>1950</v>
      </c>
      <c r="C464" t="s">
        <v>37</v>
      </c>
      <c r="D464" t="s">
        <v>33</v>
      </c>
      <c r="E464" s="6">
        <v>41145</v>
      </c>
      <c r="F464">
        <v>1</v>
      </c>
      <c r="G464">
        <v>1</v>
      </c>
      <c r="H464" s="1">
        <v>41678</v>
      </c>
      <c r="I464">
        <v>20</v>
      </c>
      <c r="J464">
        <v>9</v>
      </c>
      <c r="K464">
        <v>0</v>
      </c>
      <c r="L464">
        <v>3</v>
      </c>
      <c r="M464">
        <v>0</v>
      </c>
      <c r="N464">
        <v>0</v>
      </c>
      <c r="O464">
        <v>1</v>
      </c>
      <c r="P464">
        <v>1</v>
      </c>
      <c r="Q464">
        <v>0</v>
      </c>
      <c r="R464">
        <v>0</v>
      </c>
      <c r="S464">
        <v>3</v>
      </c>
      <c r="T464">
        <v>3</v>
      </c>
      <c r="U464">
        <v>0</v>
      </c>
      <c r="V464">
        <v>0</v>
      </c>
      <c r="W464">
        <v>0</v>
      </c>
      <c r="X464">
        <v>0</v>
      </c>
      <c r="Y464">
        <v>0</v>
      </c>
      <c r="Z464">
        <v>0</v>
      </c>
      <c r="AA464">
        <v>0</v>
      </c>
      <c r="AB464" t="s">
        <v>32</v>
      </c>
    </row>
    <row r="465" spans="1:28" x14ac:dyDescent="0.3">
      <c r="A465">
        <v>1381</v>
      </c>
      <c r="B465" s="6">
        <v>1982</v>
      </c>
      <c r="C465" t="s">
        <v>37</v>
      </c>
      <c r="D465" t="s">
        <v>31</v>
      </c>
      <c r="E465" s="6">
        <v>38513</v>
      </c>
      <c r="F465">
        <v>1</v>
      </c>
      <c r="G465">
        <v>0</v>
      </c>
      <c r="H465" s="1">
        <v>41667</v>
      </c>
      <c r="I465">
        <v>20</v>
      </c>
      <c r="J465">
        <v>172</v>
      </c>
      <c r="K465">
        <v>3</v>
      </c>
      <c r="L465">
        <v>115</v>
      </c>
      <c r="M465">
        <v>16</v>
      </c>
      <c r="N465">
        <v>0</v>
      </c>
      <c r="O465">
        <v>18</v>
      </c>
      <c r="P465">
        <v>5</v>
      </c>
      <c r="Q465">
        <v>6</v>
      </c>
      <c r="R465">
        <v>1</v>
      </c>
      <c r="S465">
        <v>5</v>
      </c>
      <c r="T465">
        <v>8</v>
      </c>
      <c r="U465">
        <v>0</v>
      </c>
      <c r="V465">
        <v>0</v>
      </c>
      <c r="W465">
        <v>0</v>
      </c>
      <c r="X465">
        <v>0</v>
      </c>
      <c r="Y465">
        <v>0</v>
      </c>
      <c r="Z465">
        <v>1</v>
      </c>
      <c r="AA465">
        <v>0</v>
      </c>
      <c r="AB465" t="s">
        <v>30</v>
      </c>
    </row>
    <row r="466" spans="1:28" x14ac:dyDescent="0.3">
      <c r="A466">
        <v>10951</v>
      </c>
      <c r="B466" s="6">
        <v>1968</v>
      </c>
      <c r="C466" t="s">
        <v>28</v>
      </c>
      <c r="D466" t="s">
        <v>33</v>
      </c>
      <c r="E466" s="6">
        <v>45688</v>
      </c>
      <c r="F466">
        <v>0</v>
      </c>
      <c r="G466">
        <v>1</v>
      </c>
      <c r="H466" s="1">
        <v>41664</v>
      </c>
      <c r="I466">
        <v>20</v>
      </c>
      <c r="J466">
        <v>279</v>
      </c>
      <c r="K466">
        <v>0</v>
      </c>
      <c r="L466">
        <v>18</v>
      </c>
      <c r="M466">
        <v>0</v>
      </c>
      <c r="N466">
        <v>0</v>
      </c>
      <c r="O466">
        <v>9</v>
      </c>
      <c r="P466">
        <v>2</v>
      </c>
      <c r="Q466">
        <v>3</v>
      </c>
      <c r="R466">
        <v>1</v>
      </c>
      <c r="S466">
        <v>8</v>
      </c>
      <c r="T466">
        <v>4</v>
      </c>
      <c r="U466">
        <v>0</v>
      </c>
      <c r="V466">
        <v>1</v>
      </c>
      <c r="W466">
        <v>0</v>
      </c>
      <c r="X466">
        <v>0</v>
      </c>
      <c r="Y466">
        <v>0</v>
      </c>
      <c r="Z466">
        <v>0</v>
      </c>
      <c r="AA466">
        <v>0</v>
      </c>
      <c r="AB466" t="s">
        <v>30</v>
      </c>
    </row>
    <row r="467" spans="1:28" x14ac:dyDescent="0.3">
      <c r="A467">
        <v>4322</v>
      </c>
      <c r="B467" s="6">
        <v>1958</v>
      </c>
      <c r="C467" t="s">
        <v>37</v>
      </c>
      <c r="D467" t="s">
        <v>35</v>
      </c>
      <c r="E467" s="6">
        <v>77863</v>
      </c>
      <c r="F467">
        <v>0</v>
      </c>
      <c r="G467">
        <v>0</v>
      </c>
      <c r="H467" s="1">
        <v>41605</v>
      </c>
      <c r="I467">
        <v>20</v>
      </c>
      <c r="J467">
        <v>881</v>
      </c>
      <c r="K467">
        <v>38</v>
      </c>
      <c r="L467">
        <v>319</v>
      </c>
      <c r="M467">
        <v>16</v>
      </c>
      <c r="N467">
        <v>25</v>
      </c>
      <c r="O467">
        <v>12</v>
      </c>
      <c r="P467">
        <v>1</v>
      </c>
      <c r="Q467">
        <v>4</v>
      </c>
      <c r="R467">
        <v>5</v>
      </c>
      <c r="S467">
        <v>10</v>
      </c>
      <c r="T467">
        <v>2</v>
      </c>
      <c r="U467">
        <v>0</v>
      </c>
      <c r="V467">
        <v>0</v>
      </c>
      <c r="W467">
        <v>0</v>
      </c>
      <c r="X467">
        <v>0</v>
      </c>
      <c r="Y467">
        <v>0</v>
      </c>
      <c r="Z467">
        <v>0</v>
      </c>
      <c r="AA467">
        <v>0</v>
      </c>
      <c r="AB467" t="s">
        <v>30</v>
      </c>
    </row>
    <row r="468" spans="1:28" x14ac:dyDescent="0.3">
      <c r="A468">
        <v>7444</v>
      </c>
      <c r="B468" s="6">
        <v>1969</v>
      </c>
      <c r="C468" t="s">
        <v>41</v>
      </c>
      <c r="D468" t="s">
        <v>33</v>
      </c>
      <c r="E468" s="6">
        <v>42169</v>
      </c>
      <c r="F468">
        <v>1</v>
      </c>
      <c r="G468">
        <v>1</v>
      </c>
      <c r="H468" s="1">
        <v>41566</v>
      </c>
      <c r="I468">
        <v>20</v>
      </c>
      <c r="J468">
        <v>19</v>
      </c>
      <c r="K468">
        <v>0</v>
      </c>
      <c r="L468">
        <v>9</v>
      </c>
      <c r="M468">
        <v>0</v>
      </c>
      <c r="N468">
        <v>0</v>
      </c>
      <c r="O468">
        <v>2</v>
      </c>
      <c r="P468">
        <v>2</v>
      </c>
      <c r="Q468">
        <v>1</v>
      </c>
      <c r="R468">
        <v>0</v>
      </c>
      <c r="S468">
        <v>3</v>
      </c>
      <c r="T468">
        <v>8</v>
      </c>
      <c r="U468">
        <v>0</v>
      </c>
      <c r="V468">
        <v>0</v>
      </c>
      <c r="W468">
        <v>0</v>
      </c>
      <c r="X468">
        <v>0</v>
      </c>
      <c r="Y468">
        <v>0</v>
      </c>
      <c r="Z468">
        <v>0</v>
      </c>
      <c r="AA468">
        <v>0</v>
      </c>
      <c r="AB468" t="s">
        <v>30</v>
      </c>
    </row>
    <row r="469" spans="1:28" x14ac:dyDescent="0.3">
      <c r="A469">
        <v>2942</v>
      </c>
      <c r="B469" s="6">
        <v>1964</v>
      </c>
      <c r="C469" t="s">
        <v>28</v>
      </c>
      <c r="D469" t="s">
        <v>31</v>
      </c>
      <c r="E469" s="6">
        <v>45906</v>
      </c>
      <c r="F469">
        <v>0</v>
      </c>
      <c r="G469">
        <v>1</v>
      </c>
      <c r="H469" s="1">
        <v>41401</v>
      </c>
      <c r="I469">
        <v>20</v>
      </c>
      <c r="J469">
        <v>305</v>
      </c>
      <c r="K469">
        <v>3</v>
      </c>
      <c r="L469">
        <v>27</v>
      </c>
      <c r="M469">
        <v>4</v>
      </c>
      <c r="N469">
        <v>3</v>
      </c>
      <c r="O469">
        <v>144</v>
      </c>
      <c r="P469">
        <v>2</v>
      </c>
      <c r="Q469">
        <v>5</v>
      </c>
      <c r="R469">
        <v>4</v>
      </c>
      <c r="S469">
        <v>4</v>
      </c>
      <c r="T469">
        <v>5</v>
      </c>
      <c r="U469">
        <v>1</v>
      </c>
      <c r="V469">
        <v>0</v>
      </c>
      <c r="W469">
        <v>0</v>
      </c>
      <c r="X469">
        <v>0</v>
      </c>
      <c r="Y469">
        <v>0</v>
      </c>
      <c r="Z469">
        <v>0</v>
      </c>
      <c r="AA469">
        <v>0</v>
      </c>
      <c r="AB469" t="s">
        <v>30</v>
      </c>
    </row>
    <row r="470" spans="1:28" x14ac:dyDescent="0.3">
      <c r="A470">
        <v>2874</v>
      </c>
      <c r="B470" s="6">
        <v>1988</v>
      </c>
      <c r="C470" t="s">
        <v>38</v>
      </c>
      <c r="D470" t="s">
        <v>29</v>
      </c>
      <c r="E470" s="6">
        <v>35388</v>
      </c>
      <c r="F470">
        <v>1</v>
      </c>
      <c r="G470">
        <v>0</v>
      </c>
      <c r="H470" s="1">
        <v>41340</v>
      </c>
      <c r="I470">
        <v>20</v>
      </c>
      <c r="J470">
        <v>6</v>
      </c>
      <c r="K470">
        <v>4</v>
      </c>
      <c r="L470">
        <v>7</v>
      </c>
      <c r="M470">
        <v>4</v>
      </c>
      <c r="N470">
        <v>3</v>
      </c>
      <c r="O470">
        <v>8</v>
      </c>
      <c r="P470">
        <v>1</v>
      </c>
      <c r="Q470">
        <v>1</v>
      </c>
      <c r="R470">
        <v>0</v>
      </c>
      <c r="S470">
        <v>3</v>
      </c>
      <c r="T470">
        <v>7</v>
      </c>
      <c r="U470">
        <v>0</v>
      </c>
      <c r="V470">
        <v>0</v>
      </c>
      <c r="W470">
        <v>0</v>
      </c>
      <c r="X470">
        <v>0</v>
      </c>
      <c r="Y470">
        <v>0</v>
      </c>
      <c r="Z470">
        <v>0</v>
      </c>
      <c r="AA470">
        <v>0</v>
      </c>
      <c r="AB470" t="s">
        <v>43</v>
      </c>
    </row>
    <row r="471" spans="1:28" x14ac:dyDescent="0.3">
      <c r="A471">
        <v>3667</v>
      </c>
      <c r="B471" s="6">
        <v>1969</v>
      </c>
      <c r="C471" t="s">
        <v>28</v>
      </c>
      <c r="D471" t="s">
        <v>33</v>
      </c>
      <c r="E471" s="6">
        <v>80952</v>
      </c>
      <c r="F471">
        <v>0</v>
      </c>
      <c r="G471">
        <v>0</v>
      </c>
      <c r="H471" s="1">
        <v>41333</v>
      </c>
      <c r="I471">
        <v>20</v>
      </c>
      <c r="J471">
        <v>778</v>
      </c>
      <c r="K471">
        <v>178</v>
      </c>
      <c r="L471">
        <v>689</v>
      </c>
      <c r="M471">
        <v>41</v>
      </c>
      <c r="N471">
        <v>27</v>
      </c>
      <c r="O471">
        <v>44</v>
      </c>
      <c r="P471">
        <v>1</v>
      </c>
      <c r="Q471">
        <v>8</v>
      </c>
      <c r="R471">
        <v>5</v>
      </c>
      <c r="S471">
        <v>11</v>
      </c>
      <c r="T471">
        <v>8</v>
      </c>
      <c r="U471">
        <v>0</v>
      </c>
      <c r="V471">
        <v>1</v>
      </c>
      <c r="W471">
        <v>1</v>
      </c>
      <c r="X471">
        <v>1</v>
      </c>
      <c r="Y471">
        <v>0</v>
      </c>
      <c r="Z471">
        <v>1</v>
      </c>
      <c r="AA471">
        <v>0</v>
      </c>
      <c r="AB471" t="s">
        <v>39</v>
      </c>
    </row>
    <row r="472" spans="1:28" x14ac:dyDescent="0.3">
      <c r="A472">
        <v>3697</v>
      </c>
      <c r="B472" s="6">
        <v>1954</v>
      </c>
      <c r="C472" t="s">
        <v>28</v>
      </c>
      <c r="D472" t="s">
        <v>35</v>
      </c>
      <c r="E472" s="6">
        <v>39898</v>
      </c>
      <c r="F472">
        <v>0</v>
      </c>
      <c r="G472">
        <v>1</v>
      </c>
      <c r="H472" s="1">
        <v>41317</v>
      </c>
      <c r="I472">
        <v>20</v>
      </c>
      <c r="J472">
        <v>69</v>
      </c>
      <c r="K472">
        <v>8</v>
      </c>
      <c r="L472">
        <v>26</v>
      </c>
      <c r="M472">
        <v>12</v>
      </c>
      <c r="N472">
        <v>7</v>
      </c>
      <c r="O472">
        <v>12</v>
      </c>
      <c r="P472">
        <v>2</v>
      </c>
      <c r="Q472">
        <v>3</v>
      </c>
      <c r="R472">
        <v>0</v>
      </c>
      <c r="S472">
        <v>4</v>
      </c>
      <c r="T472">
        <v>7</v>
      </c>
      <c r="U472">
        <v>0</v>
      </c>
      <c r="V472">
        <v>0</v>
      </c>
      <c r="W472">
        <v>0</v>
      </c>
      <c r="X472">
        <v>0</v>
      </c>
      <c r="Y472">
        <v>0</v>
      </c>
      <c r="Z472">
        <v>0</v>
      </c>
      <c r="AA472">
        <v>0</v>
      </c>
      <c r="AB472" t="s">
        <v>32</v>
      </c>
    </row>
    <row r="473" spans="1:28" x14ac:dyDescent="0.3">
      <c r="A473">
        <v>9955</v>
      </c>
      <c r="B473" s="6">
        <v>1954</v>
      </c>
      <c r="C473" t="s">
        <v>28</v>
      </c>
      <c r="D473" t="s">
        <v>35</v>
      </c>
      <c r="E473" s="6">
        <v>39898</v>
      </c>
      <c r="F473">
        <v>0</v>
      </c>
      <c r="G473">
        <v>1</v>
      </c>
      <c r="H473" s="1">
        <v>41317</v>
      </c>
      <c r="I473">
        <v>20</v>
      </c>
      <c r="J473">
        <v>69</v>
      </c>
      <c r="K473">
        <v>8</v>
      </c>
      <c r="L473">
        <v>26</v>
      </c>
      <c r="M473">
        <v>12</v>
      </c>
      <c r="N473">
        <v>7</v>
      </c>
      <c r="O473">
        <v>12</v>
      </c>
      <c r="P473">
        <v>2</v>
      </c>
      <c r="Q473">
        <v>3</v>
      </c>
      <c r="R473">
        <v>0</v>
      </c>
      <c r="S473">
        <v>4</v>
      </c>
      <c r="T473">
        <v>7</v>
      </c>
      <c r="U473">
        <v>0</v>
      </c>
      <c r="V473">
        <v>0</v>
      </c>
      <c r="W473">
        <v>0</v>
      </c>
      <c r="X473">
        <v>0</v>
      </c>
      <c r="Y473">
        <v>0</v>
      </c>
      <c r="Z473">
        <v>0</v>
      </c>
      <c r="AA473">
        <v>0</v>
      </c>
      <c r="AB473" t="s">
        <v>30</v>
      </c>
    </row>
    <row r="474" spans="1:28" x14ac:dyDescent="0.3">
      <c r="A474">
        <v>5320</v>
      </c>
      <c r="B474" s="6">
        <v>1973</v>
      </c>
      <c r="C474" t="s">
        <v>41</v>
      </c>
      <c r="D474" t="s">
        <v>29</v>
      </c>
      <c r="E474" s="6">
        <v>44051</v>
      </c>
      <c r="F474">
        <v>1</v>
      </c>
      <c r="G474">
        <v>1</v>
      </c>
      <c r="H474" s="1">
        <v>41303</v>
      </c>
      <c r="I474">
        <v>20</v>
      </c>
      <c r="J474">
        <v>79</v>
      </c>
      <c r="K474">
        <v>7</v>
      </c>
      <c r="L474">
        <v>58</v>
      </c>
      <c r="M474">
        <v>6</v>
      </c>
      <c r="N474">
        <v>3</v>
      </c>
      <c r="O474">
        <v>18</v>
      </c>
      <c r="P474">
        <v>4</v>
      </c>
      <c r="Q474">
        <v>3</v>
      </c>
      <c r="R474">
        <v>1</v>
      </c>
      <c r="S474">
        <v>4</v>
      </c>
      <c r="T474">
        <v>6</v>
      </c>
      <c r="U474">
        <v>0</v>
      </c>
      <c r="V474">
        <v>0</v>
      </c>
      <c r="W474">
        <v>0</v>
      </c>
      <c r="X474">
        <v>0</v>
      </c>
      <c r="Y474">
        <v>0</v>
      </c>
      <c r="Z474">
        <v>1</v>
      </c>
      <c r="AA474">
        <v>0</v>
      </c>
      <c r="AB474" t="s">
        <v>43</v>
      </c>
    </row>
    <row r="475" spans="1:28" x14ac:dyDescent="0.3">
      <c r="A475">
        <v>6422</v>
      </c>
      <c r="B475" s="6">
        <v>1954</v>
      </c>
      <c r="C475" t="s">
        <v>28</v>
      </c>
      <c r="D475" t="s">
        <v>33</v>
      </c>
      <c r="E475" s="6">
        <v>86718</v>
      </c>
      <c r="F475">
        <v>0</v>
      </c>
      <c r="G475">
        <v>0</v>
      </c>
      <c r="H475" s="1">
        <v>41291</v>
      </c>
      <c r="I475">
        <v>20</v>
      </c>
      <c r="J475">
        <v>344</v>
      </c>
      <c r="K475">
        <v>189</v>
      </c>
      <c r="L475">
        <v>482</v>
      </c>
      <c r="M475">
        <v>50</v>
      </c>
      <c r="N475">
        <v>33</v>
      </c>
      <c r="O475">
        <v>172</v>
      </c>
      <c r="P475">
        <v>1</v>
      </c>
      <c r="Q475">
        <v>5</v>
      </c>
      <c r="R475">
        <v>6</v>
      </c>
      <c r="S475">
        <v>5</v>
      </c>
      <c r="T475">
        <v>2</v>
      </c>
      <c r="U475">
        <v>0</v>
      </c>
      <c r="V475">
        <v>0</v>
      </c>
      <c r="W475">
        <v>0</v>
      </c>
      <c r="X475">
        <v>0</v>
      </c>
      <c r="Y475">
        <v>0</v>
      </c>
      <c r="Z475">
        <v>0</v>
      </c>
      <c r="AA475">
        <v>0</v>
      </c>
      <c r="AB475" t="s">
        <v>40</v>
      </c>
    </row>
    <row r="476" spans="1:28" x14ac:dyDescent="0.3">
      <c r="A476">
        <v>3690</v>
      </c>
      <c r="B476" s="6">
        <v>1986</v>
      </c>
      <c r="C476" t="s">
        <v>41</v>
      </c>
      <c r="D476" t="s">
        <v>33</v>
      </c>
      <c r="E476" s="6">
        <v>80141</v>
      </c>
      <c r="F476">
        <v>0</v>
      </c>
      <c r="G476">
        <v>0</v>
      </c>
      <c r="H476" s="1">
        <v>41285</v>
      </c>
      <c r="I476">
        <v>20</v>
      </c>
      <c r="J476">
        <v>1184</v>
      </c>
      <c r="K476">
        <v>102</v>
      </c>
      <c r="L476">
        <v>673</v>
      </c>
      <c r="M476">
        <v>52</v>
      </c>
      <c r="N476">
        <v>40</v>
      </c>
      <c r="O476">
        <v>40</v>
      </c>
      <c r="P476">
        <v>1</v>
      </c>
      <c r="Q476">
        <v>7</v>
      </c>
      <c r="R476">
        <v>4</v>
      </c>
      <c r="S476">
        <v>10</v>
      </c>
      <c r="T476">
        <v>6</v>
      </c>
      <c r="U476">
        <v>0</v>
      </c>
      <c r="V476">
        <v>0</v>
      </c>
      <c r="W476">
        <v>1</v>
      </c>
      <c r="X476">
        <v>0</v>
      </c>
      <c r="Y476">
        <v>0</v>
      </c>
      <c r="Z476">
        <v>1</v>
      </c>
      <c r="AA476">
        <v>0</v>
      </c>
      <c r="AB476" t="s">
        <v>30</v>
      </c>
    </row>
    <row r="477" spans="1:28" x14ac:dyDescent="0.3">
      <c r="A477">
        <v>2408</v>
      </c>
      <c r="B477" s="6">
        <v>1976</v>
      </c>
      <c r="C477" t="s">
        <v>28</v>
      </c>
      <c r="D477" t="s">
        <v>33</v>
      </c>
      <c r="E477" s="6">
        <v>58597</v>
      </c>
      <c r="F477">
        <v>1</v>
      </c>
      <c r="G477">
        <v>1</v>
      </c>
      <c r="H477" s="1">
        <v>41233</v>
      </c>
      <c r="I477">
        <v>20</v>
      </c>
      <c r="J477">
        <v>490</v>
      </c>
      <c r="K477">
        <v>0</v>
      </c>
      <c r="L477">
        <v>184</v>
      </c>
      <c r="M477">
        <v>10</v>
      </c>
      <c r="N477">
        <v>28</v>
      </c>
      <c r="O477">
        <v>21</v>
      </c>
      <c r="P477">
        <v>12</v>
      </c>
      <c r="Q477">
        <v>7</v>
      </c>
      <c r="R477">
        <v>4</v>
      </c>
      <c r="S477">
        <v>9</v>
      </c>
      <c r="T477">
        <v>7</v>
      </c>
      <c r="U477">
        <v>0</v>
      </c>
      <c r="V477">
        <v>0</v>
      </c>
      <c r="W477">
        <v>0</v>
      </c>
      <c r="X477">
        <v>0</v>
      </c>
      <c r="Y477">
        <v>0</v>
      </c>
      <c r="Z477">
        <v>0</v>
      </c>
      <c r="AA477">
        <v>0</v>
      </c>
      <c r="AB477" t="s">
        <v>40</v>
      </c>
    </row>
    <row r="478" spans="1:28" x14ac:dyDescent="0.3">
      <c r="A478">
        <v>9260</v>
      </c>
      <c r="B478" s="6">
        <v>1945</v>
      </c>
      <c r="C478" t="s">
        <v>37</v>
      </c>
      <c r="D478" t="s">
        <v>33</v>
      </c>
      <c r="E478" s="6">
        <v>70356</v>
      </c>
      <c r="F478">
        <v>0</v>
      </c>
      <c r="G478">
        <v>0</v>
      </c>
      <c r="H478" s="1">
        <v>41218</v>
      </c>
      <c r="I478">
        <v>20</v>
      </c>
      <c r="J478">
        <v>1349</v>
      </c>
      <c r="K478">
        <v>16</v>
      </c>
      <c r="L478">
        <v>249</v>
      </c>
      <c r="M478">
        <v>43</v>
      </c>
      <c r="N478">
        <v>16</v>
      </c>
      <c r="O478">
        <v>33</v>
      </c>
      <c r="P478">
        <v>2</v>
      </c>
      <c r="Q478">
        <v>10</v>
      </c>
      <c r="R478">
        <v>6</v>
      </c>
      <c r="S478">
        <v>9</v>
      </c>
      <c r="T478">
        <v>6</v>
      </c>
      <c r="U478">
        <v>0</v>
      </c>
      <c r="V478">
        <v>0</v>
      </c>
      <c r="W478">
        <v>0</v>
      </c>
      <c r="X478">
        <v>0</v>
      </c>
      <c r="Y478">
        <v>0</v>
      </c>
      <c r="Z478">
        <v>0</v>
      </c>
      <c r="AA478">
        <v>0</v>
      </c>
      <c r="AB478" t="s">
        <v>32</v>
      </c>
    </row>
    <row r="479" spans="1:28" x14ac:dyDescent="0.3">
      <c r="A479">
        <v>9648</v>
      </c>
      <c r="B479" s="6">
        <v>1967</v>
      </c>
      <c r="C479" t="s">
        <v>28</v>
      </c>
      <c r="D479" t="s">
        <v>31</v>
      </c>
      <c r="E479" s="6">
        <v>46904</v>
      </c>
      <c r="F479">
        <v>1</v>
      </c>
      <c r="G479">
        <v>1</v>
      </c>
      <c r="H479" s="1">
        <v>41216</v>
      </c>
      <c r="I479">
        <v>20</v>
      </c>
      <c r="J479">
        <v>153</v>
      </c>
      <c r="K479">
        <v>4</v>
      </c>
      <c r="L479">
        <v>56</v>
      </c>
      <c r="M479">
        <v>0</v>
      </c>
      <c r="N479">
        <v>9</v>
      </c>
      <c r="O479">
        <v>31</v>
      </c>
      <c r="P479">
        <v>4</v>
      </c>
      <c r="Q479">
        <v>5</v>
      </c>
      <c r="R479">
        <v>1</v>
      </c>
      <c r="S479">
        <v>4</v>
      </c>
      <c r="T479">
        <v>8</v>
      </c>
      <c r="U479">
        <v>0</v>
      </c>
      <c r="V479">
        <v>0</v>
      </c>
      <c r="W479">
        <v>0</v>
      </c>
      <c r="X479">
        <v>0</v>
      </c>
      <c r="Y479">
        <v>0</v>
      </c>
      <c r="Z479">
        <v>0</v>
      </c>
      <c r="AA479">
        <v>0</v>
      </c>
      <c r="AB479" t="s">
        <v>30</v>
      </c>
    </row>
    <row r="480" spans="1:28" x14ac:dyDescent="0.3">
      <c r="A480">
        <v>4939</v>
      </c>
      <c r="B480" s="6">
        <v>1946</v>
      </c>
      <c r="C480" t="s">
        <v>28</v>
      </c>
      <c r="D480" t="s">
        <v>35</v>
      </c>
      <c r="E480" s="6">
        <v>37760</v>
      </c>
      <c r="F480">
        <v>0</v>
      </c>
      <c r="G480">
        <v>0</v>
      </c>
      <c r="H480" s="1">
        <v>41152</v>
      </c>
      <c r="I480">
        <v>20</v>
      </c>
      <c r="J480">
        <v>84</v>
      </c>
      <c r="K480">
        <v>5</v>
      </c>
      <c r="L480">
        <v>38</v>
      </c>
      <c r="M480">
        <v>150</v>
      </c>
      <c r="N480">
        <v>12</v>
      </c>
      <c r="O480">
        <v>28</v>
      </c>
      <c r="P480">
        <v>2</v>
      </c>
      <c r="Q480">
        <v>4</v>
      </c>
      <c r="R480">
        <v>1</v>
      </c>
      <c r="S480">
        <v>6</v>
      </c>
      <c r="T480">
        <v>7</v>
      </c>
      <c r="U480">
        <v>0</v>
      </c>
      <c r="V480">
        <v>0</v>
      </c>
      <c r="W480">
        <v>0</v>
      </c>
      <c r="X480">
        <v>0</v>
      </c>
      <c r="Y480">
        <v>0</v>
      </c>
      <c r="Z480">
        <v>0</v>
      </c>
      <c r="AA480">
        <v>0</v>
      </c>
      <c r="AB480" t="s">
        <v>34</v>
      </c>
    </row>
    <row r="481" spans="1:28" x14ac:dyDescent="0.3">
      <c r="A481">
        <v>8652</v>
      </c>
      <c r="B481" s="6">
        <v>1946</v>
      </c>
      <c r="C481" t="s">
        <v>28</v>
      </c>
      <c r="D481" t="s">
        <v>35</v>
      </c>
      <c r="E481" s="6">
        <v>37760</v>
      </c>
      <c r="F481">
        <v>0</v>
      </c>
      <c r="G481">
        <v>0</v>
      </c>
      <c r="H481" s="1">
        <v>41152</v>
      </c>
      <c r="I481">
        <v>20</v>
      </c>
      <c r="J481">
        <v>84</v>
      </c>
      <c r="K481">
        <v>5</v>
      </c>
      <c r="L481">
        <v>38</v>
      </c>
      <c r="M481">
        <v>150</v>
      </c>
      <c r="N481">
        <v>12</v>
      </c>
      <c r="O481">
        <v>28</v>
      </c>
      <c r="P481">
        <v>2</v>
      </c>
      <c r="Q481">
        <v>4</v>
      </c>
      <c r="R481">
        <v>1</v>
      </c>
      <c r="S481">
        <v>6</v>
      </c>
      <c r="T481">
        <v>7</v>
      </c>
      <c r="U481">
        <v>0</v>
      </c>
      <c r="V481">
        <v>0</v>
      </c>
      <c r="W481">
        <v>0</v>
      </c>
      <c r="X481">
        <v>0</v>
      </c>
      <c r="Y481">
        <v>0</v>
      </c>
      <c r="Z481">
        <v>0</v>
      </c>
      <c r="AA481">
        <v>0</v>
      </c>
      <c r="AB481" t="s">
        <v>43</v>
      </c>
    </row>
    <row r="482" spans="1:28" x14ac:dyDescent="0.3">
      <c r="A482">
        <v>4702</v>
      </c>
      <c r="B482" s="6">
        <v>1964</v>
      </c>
      <c r="C482" t="s">
        <v>28</v>
      </c>
      <c r="D482" t="s">
        <v>31</v>
      </c>
      <c r="E482" s="6">
        <v>61839</v>
      </c>
      <c r="F482">
        <v>0</v>
      </c>
      <c r="G482">
        <v>0</v>
      </c>
      <c r="H482" s="1">
        <v>41133</v>
      </c>
      <c r="I482">
        <v>20</v>
      </c>
      <c r="J482">
        <v>1000</v>
      </c>
      <c r="K482">
        <v>155</v>
      </c>
      <c r="L482">
        <v>379</v>
      </c>
      <c r="M482">
        <v>224</v>
      </c>
      <c r="N482">
        <v>17</v>
      </c>
      <c r="O482">
        <v>120</v>
      </c>
      <c r="P482">
        <v>1</v>
      </c>
      <c r="Q482">
        <v>4</v>
      </c>
      <c r="R482">
        <v>8</v>
      </c>
      <c r="S482">
        <v>4</v>
      </c>
      <c r="T482">
        <v>8</v>
      </c>
      <c r="U482">
        <v>0</v>
      </c>
      <c r="V482">
        <v>0</v>
      </c>
      <c r="W482">
        <v>0</v>
      </c>
      <c r="X482">
        <v>0</v>
      </c>
      <c r="Y482">
        <v>0</v>
      </c>
      <c r="Z482">
        <v>0</v>
      </c>
      <c r="AA482">
        <v>0</v>
      </c>
      <c r="AB482" t="s">
        <v>30</v>
      </c>
    </row>
    <row r="483" spans="1:28" x14ac:dyDescent="0.3">
      <c r="A483">
        <v>2587</v>
      </c>
      <c r="B483" s="6">
        <v>1972</v>
      </c>
      <c r="C483" t="s">
        <v>37</v>
      </c>
      <c r="D483" t="s">
        <v>33</v>
      </c>
      <c r="E483" s="6">
        <v>29791</v>
      </c>
      <c r="F483">
        <v>1</v>
      </c>
      <c r="G483">
        <v>0</v>
      </c>
      <c r="H483" s="1">
        <v>41774</v>
      </c>
      <c r="I483">
        <v>21</v>
      </c>
      <c r="J483">
        <v>14</v>
      </c>
      <c r="K483">
        <v>0</v>
      </c>
      <c r="L483">
        <v>6</v>
      </c>
      <c r="M483">
        <v>0</v>
      </c>
      <c r="N483">
        <v>0</v>
      </c>
      <c r="O483">
        <v>0</v>
      </c>
      <c r="P483">
        <v>2</v>
      </c>
      <c r="Q483">
        <v>2</v>
      </c>
      <c r="R483">
        <v>0</v>
      </c>
      <c r="S483">
        <v>3</v>
      </c>
      <c r="T483">
        <v>5</v>
      </c>
      <c r="U483">
        <v>0</v>
      </c>
      <c r="V483">
        <v>0</v>
      </c>
      <c r="W483">
        <v>0</v>
      </c>
      <c r="X483">
        <v>0</v>
      </c>
      <c r="Y483">
        <v>0</v>
      </c>
      <c r="Z483">
        <v>0</v>
      </c>
      <c r="AA483">
        <v>0</v>
      </c>
      <c r="AB483" t="s">
        <v>36</v>
      </c>
    </row>
    <row r="484" spans="1:28" x14ac:dyDescent="0.3">
      <c r="A484">
        <v>2811</v>
      </c>
      <c r="B484" s="6">
        <v>1963</v>
      </c>
      <c r="C484" t="s">
        <v>37</v>
      </c>
      <c r="D484" t="s">
        <v>31</v>
      </c>
      <c r="E484" s="6">
        <v>48918</v>
      </c>
      <c r="F484">
        <v>1</v>
      </c>
      <c r="G484">
        <v>1</v>
      </c>
      <c r="H484" s="1">
        <v>41741</v>
      </c>
      <c r="I484">
        <v>21</v>
      </c>
      <c r="J484">
        <v>52</v>
      </c>
      <c r="K484">
        <v>0</v>
      </c>
      <c r="L484">
        <v>9</v>
      </c>
      <c r="M484">
        <v>0</v>
      </c>
      <c r="N484">
        <v>0</v>
      </c>
      <c r="O484">
        <v>1</v>
      </c>
      <c r="P484">
        <v>2</v>
      </c>
      <c r="Q484">
        <v>1</v>
      </c>
      <c r="R484">
        <v>0</v>
      </c>
      <c r="S484">
        <v>4</v>
      </c>
      <c r="T484">
        <v>4</v>
      </c>
      <c r="U484">
        <v>0</v>
      </c>
      <c r="V484">
        <v>0</v>
      </c>
      <c r="W484">
        <v>0</v>
      </c>
      <c r="X484">
        <v>0</v>
      </c>
      <c r="Y484">
        <v>0</v>
      </c>
      <c r="Z484">
        <v>0</v>
      </c>
      <c r="AA484">
        <v>0</v>
      </c>
      <c r="AB484" t="s">
        <v>30</v>
      </c>
    </row>
    <row r="485" spans="1:28" x14ac:dyDescent="0.3">
      <c r="A485">
        <v>9150</v>
      </c>
      <c r="B485" s="6">
        <v>1963</v>
      </c>
      <c r="C485" t="s">
        <v>37</v>
      </c>
      <c r="D485" t="s">
        <v>31</v>
      </c>
      <c r="E485" s="6">
        <v>48918</v>
      </c>
      <c r="F485">
        <v>1</v>
      </c>
      <c r="G485">
        <v>1</v>
      </c>
      <c r="H485" s="1">
        <v>41741</v>
      </c>
      <c r="I485">
        <v>21</v>
      </c>
      <c r="J485">
        <v>52</v>
      </c>
      <c r="K485">
        <v>0</v>
      </c>
      <c r="L485">
        <v>9</v>
      </c>
      <c r="M485">
        <v>0</v>
      </c>
      <c r="N485">
        <v>0</v>
      </c>
      <c r="O485">
        <v>1</v>
      </c>
      <c r="P485">
        <v>2</v>
      </c>
      <c r="Q485">
        <v>1</v>
      </c>
      <c r="R485">
        <v>0</v>
      </c>
      <c r="S485">
        <v>4</v>
      </c>
      <c r="T485">
        <v>4</v>
      </c>
      <c r="U485">
        <v>0</v>
      </c>
      <c r="V485">
        <v>0</v>
      </c>
      <c r="W485">
        <v>0</v>
      </c>
      <c r="X485">
        <v>0</v>
      </c>
      <c r="Y485">
        <v>0</v>
      </c>
      <c r="Z485">
        <v>0</v>
      </c>
      <c r="AA485">
        <v>0</v>
      </c>
      <c r="AB485" t="s">
        <v>30</v>
      </c>
    </row>
    <row r="486" spans="1:28" x14ac:dyDescent="0.3">
      <c r="A486">
        <v>10127</v>
      </c>
      <c r="B486" s="6">
        <v>1965</v>
      </c>
      <c r="C486" t="s">
        <v>28</v>
      </c>
      <c r="D486" t="s">
        <v>33</v>
      </c>
      <c r="E486" s="6">
        <v>58692</v>
      </c>
      <c r="F486">
        <v>0</v>
      </c>
      <c r="G486">
        <v>1</v>
      </c>
      <c r="H486" s="1">
        <v>41735</v>
      </c>
      <c r="I486">
        <v>21</v>
      </c>
      <c r="J486">
        <v>301</v>
      </c>
      <c r="K486">
        <v>11</v>
      </c>
      <c r="L486">
        <v>61</v>
      </c>
      <c r="M486">
        <v>4</v>
      </c>
      <c r="N486">
        <v>7</v>
      </c>
      <c r="O486">
        <v>11</v>
      </c>
      <c r="P486">
        <v>1</v>
      </c>
      <c r="Q486">
        <v>8</v>
      </c>
      <c r="R486">
        <v>2</v>
      </c>
      <c r="S486">
        <v>4</v>
      </c>
      <c r="T486">
        <v>7</v>
      </c>
      <c r="U486">
        <v>0</v>
      </c>
      <c r="V486">
        <v>0</v>
      </c>
      <c r="W486">
        <v>0</v>
      </c>
      <c r="X486">
        <v>0</v>
      </c>
      <c r="Y486">
        <v>0</v>
      </c>
      <c r="Z486">
        <v>0</v>
      </c>
      <c r="AA486">
        <v>0</v>
      </c>
      <c r="AB486" t="s">
        <v>32</v>
      </c>
    </row>
    <row r="487" spans="1:28" x14ac:dyDescent="0.3">
      <c r="A487">
        <v>5493</v>
      </c>
      <c r="B487" s="6">
        <v>1976</v>
      </c>
      <c r="C487" t="s">
        <v>28</v>
      </c>
      <c r="D487" t="s">
        <v>33</v>
      </c>
      <c r="E487" s="6">
        <v>39356</v>
      </c>
      <c r="F487">
        <v>1</v>
      </c>
      <c r="G487">
        <v>1</v>
      </c>
      <c r="H487" s="1">
        <v>41717</v>
      </c>
      <c r="I487">
        <v>21</v>
      </c>
      <c r="J487">
        <v>15</v>
      </c>
      <c r="K487">
        <v>0</v>
      </c>
      <c r="L487">
        <v>2</v>
      </c>
      <c r="M487">
        <v>0</v>
      </c>
      <c r="N487">
        <v>0</v>
      </c>
      <c r="O487">
        <v>6</v>
      </c>
      <c r="P487">
        <v>1</v>
      </c>
      <c r="Q487">
        <v>1</v>
      </c>
      <c r="R487">
        <v>0</v>
      </c>
      <c r="S487">
        <v>2</v>
      </c>
      <c r="T487">
        <v>6</v>
      </c>
      <c r="U487">
        <v>1</v>
      </c>
      <c r="V487">
        <v>0</v>
      </c>
      <c r="W487">
        <v>0</v>
      </c>
      <c r="X487">
        <v>0</v>
      </c>
      <c r="Y487">
        <v>0</v>
      </c>
      <c r="Z487">
        <v>0</v>
      </c>
      <c r="AA487">
        <v>0</v>
      </c>
      <c r="AB487" t="s">
        <v>30</v>
      </c>
    </row>
    <row r="488" spans="1:28" x14ac:dyDescent="0.3">
      <c r="A488">
        <v>2666</v>
      </c>
      <c r="B488" s="6">
        <v>1972</v>
      </c>
      <c r="C488" t="s">
        <v>41</v>
      </c>
      <c r="D488" t="s">
        <v>33</v>
      </c>
      <c r="E488" s="6">
        <v>76234</v>
      </c>
      <c r="F488">
        <v>0</v>
      </c>
      <c r="G488">
        <v>1</v>
      </c>
      <c r="H488" s="1">
        <v>41676</v>
      </c>
      <c r="I488">
        <v>21</v>
      </c>
      <c r="J488">
        <v>519</v>
      </c>
      <c r="K488">
        <v>50</v>
      </c>
      <c r="L488">
        <v>167</v>
      </c>
      <c r="M488">
        <v>130</v>
      </c>
      <c r="N488">
        <v>0</v>
      </c>
      <c r="O488">
        <v>41</v>
      </c>
      <c r="P488">
        <v>1</v>
      </c>
      <c r="Q488">
        <v>8</v>
      </c>
      <c r="R488">
        <v>3</v>
      </c>
      <c r="S488">
        <v>11</v>
      </c>
      <c r="T488">
        <v>3</v>
      </c>
      <c r="U488">
        <v>0</v>
      </c>
      <c r="V488">
        <v>1</v>
      </c>
      <c r="W488">
        <v>0</v>
      </c>
      <c r="X488">
        <v>0</v>
      </c>
      <c r="Y488">
        <v>0</v>
      </c>
      <c r="Z488">
        <v>0</v>
      </c>
      <c r="AA488">
        <v>0</v>
      </c>
      <c r="AB488" t="s">
        <v>32</v>
      </c>
    </row>
    <row r="489" spans="1:28" x14ac:dyDescent="0.3">
      <c r="A489">
        <v>10099</v>
      </c>
      <c r="B489" s="6">
        <v>1984</v>
      </c>
      <c r="C489" t="s">
        <v>28</v>
      </c>
      <c r="D489" t="s">
        <v>33</v>
      </c>
      <c r="E489" s="6">
        <v>55434</v>
      </c>
      <c r="F489">
        <v>1</v>
      </c>
      <c r="G489">
        <v>0</v>
      </c>
      <c r="H489" s="1">
        <v>41552</v>
      </c>
      <c r="I489">
        <v>21</v>
      </c>
      <c r="J489">
        <v>238</v>
      </c>
      <c r="K489">
        <v>115</v>
      </c>
      <c r="L489">
        <v>215</v>
      </c>
      <c r="M489">
        <v>169</v>
      </c>
      <c r="N489">
        <v>69</v>
      </c>
      <c r="O489">
        <v>76</v>
      </c>
      <c r="P489">
        <v>3</v>
      </c>
      <c r="Q489">
        <v>5</v>
      </c>
      <c r="R489">
        <v>3</v>
      </c>
      <c r="S489">
        <v>13</v>
      </c>
      <c r="T489">
        <v>4</v>
      </c>
      <c r="U489">
        <v>0</v>
      </c>
      <c r="V489">
        <v>0</v>
      </c>
      <c r="W489">
        <v>0</v>
      </c>
      <c r="X489">
        <v>0</v>
      </c>
      <c r="Y489">
        <v>0</v>
      </c>
      <c r="Z489">
        <v>0</v>
      </c>
      <c r="AA489">
        <v>0</v>
      </c>
      <c r="AB489" t="s">
        <v>43</v>
      </c>
    </row>
    <row r="490" spans="1:28" x14ac:dyDescent="0.3">
      <c r="A490">
        <v>10562</v>
      </c>
      <c r="B490" s="6">
        <v>1946</v>
      </c>
      <c r="C490" t="s">
        <v>41</v>
      </c>
      <c r="D490" t="s">
        <v>33</v>
      </c>
      <c r="E490" s="6">
        <v>66835</v>
      </c>
      <c r="F490">
        <v>0</v>
      </c>
      <c r="G490">
        <v>0</v>
      </c>
      <c r="H490" s="1">
        <v>41545</v>
      </c>
      <c r="I490">
        <v>21</v>
      </c>
      <c r="J490">
        <v>620</v>
      </c>
      <c r="K490">
        <v>26</v>
      </c>
      <c r="L490">
        <v>195</v>
      </c>
      <c r="M490">
        <v>34</v>
      </c>
      <c r="N490">
        <v>17</v>
      </c>
      <c r="O490">
        <v>141</v>
      </c>
      <c r="P490">
        <v>1</v>
      </c>
      <c r="Q490">
        <v>6</v>
      </c>
      <c r="R490">
        <v>4</v>
      </c>
      <c r="S490">
        <v>13</v>
      </c>
      <c r="T490">
        <v>2</v>
      </c>
      <c r="U490">
        <v>0</v>
      </c>
      <c r="V490">
        <v>0</v>
      </c>
      <c r="W490">
        <v>0</v>
      </c>
      <c r="X490">
        <v>0</v>
      </c>
      <c r="Y490">
        <v>0</v>
      </c>
      <c r="Z490">
        <v>0</v>
      </c>
      <c r="AA490">
        <v>0</v>
      </c>
      <c r="AB490" t="s">
        <v>40</v>
      </c>
    </row>
    <row r="491" spans="1:28" x14ac:dyDescent="0.3">
      <c r="A491">
        <v>7881</v>
      </c>
      <c r="B491" s="6">
        <v>1946</v>
      </c>
      <c r="C491" t="s">
        <v>41</v>
      </c>
      <c r="D491" t="s">
        <v>33</v>
      </c>
      <c r="E491" s="6">
        <v>66835</v>
      </c>
      <c r="F491">
        <v>0</v>
      </c>
      <c r="G491">
        <v>0</v>
      </c>
      <c r="H491" s="1">
        <v>41545</v>
      </c>
      <c r="I491">
        <v>21</v>
      </c>
      <c r="J491">
        <v>620</v>
      </c>
      <c r="K491">
        <v>26</v>
      </c>
      <c r="L491">
        <v>195</v>
      </c>
      <c r="M491">
        <v>34</v>
      </c>
      <c r="N491">
        <v>17</v>
      </c>
      <c r="O491">
        <v>141</v>
      </c>
      <c r="P491">
        <v>1</v>
      </c>
      <c r="Q491">
        <v>6</v>
      </c>
      <c r="R491">
        <v>4</v>
      </c>
      <c r="S491">
        <v>13</v>
      </c>
      <c r="T491">
        <v>2</v>
      </c>
      <c r="U491">
        <v>0</v>
      </c>
      <c r="V491">
        <v>0</v>
      </c>
      <c r="W491">
        <v>0</v>
      </c>
      <c r="X491">
        <v>0</v>
      </c>
      <c r="Y491">
        <v>0</v>
      </c>
      <c r="Z491">
        <v>0</v>
      </c>
      <c r="AA491">
        <v>0</v>
      </c>
      <c r="AB491" t="s">
        <v>30</v>
      </c>
    </row>
    <row r="492" spans="1:28" x14ac:dyDescent="0.3">
      <c r="A492">
        <v>6721</v>
      </c>
      <c r="B492" s="6">
        <v>1951</v>
      </c>
      <c r="C492" t="s">
        <v>28</v>
      </c>
      <c r="D492" t="s">
        <v>33</v>
      </c>
      <c r="E492" s="6">
        <v>71965</v>
      </c>
      <c r="F492">
        <v>0</v>
      </c>
      <c r="G492">
        <v>1</v>
      </c>
      <c r="H492" s="1">
        <v>41484</v>
      </c>
      <c r="I492">
        <v>21</v>
      </c>
      <c r="J492">
        <v>572</v>
      </c>
      <c r="K492">
        <v>19</v>
      </c>
      <c r="L492">
        <v>286</v>
      </c>
      <c r="M492">
        <v>50</v>
      </c>
      <c r="N492">
        <v>38</v>
      </c>
      <c r="O492">
        <v>248</v>
      </c>
      <c r="P492">
        <v>3</v>
      </c>
      <c r="Q492">
        <v>6</v>
      </c>
      <c r="R492">
        <v>3</v>
      </c>
      <c r="S492">
        <v>5</v>
      </c>
      <c r="T492">
        <v>3</v>
      </c>
      <c r="U492">
        <v>0</v>
      </c>
      <c r="V492">
        <v>0</v>
      </c>
      <c r="W492">
        <v>0</v>
      </c>
      <c r="X492">
        <v>0</v>
      </c>
      <c r="Y492">
        <v>0</v>
      </c>
      <c r="Z492">
        <v>0</v>
      </c>
      <c r="AA492">
        <v>0</v>
      </c>
      <c r="AB492" t="s">
        <v>32</v>
      </c>
    </row>
    <row r="493" spans="1:28" x14ac:dyDescent="0.3">
      <c r="A493">
        <v>5204</v>
      </c>
      <c r="B493" s="6">
        <v>1971</v>
      </c>
      <c r="C493" t="s">
        <v>28</v>
      </c>
      <c r="D493" t="s">
        <v>35</v>
      </c>
      <c r="E493" s="6">
        <v>74538</v>
      </c>
      <c r="F493">
        <v>0</v>
      </c>
      <c r="G493">
        <v>0</v>
      </c>
      <c r="H493" s="1">
        <v>41454</v>
      </c>
      <c r="I493">
        <v>21</v>
      </c>
      <c r="J493">
        <v>380</v>
      </c>
      <c r="K493">
        <v>98</v>
      </c>
      <c r="L493">
        <v>733</v>
      </c>
      <c r="M493">
        <v>110</v>
      </c>
      <c r="N493">
        <v>112</v>
      </c>
      <c r="O493">
        <v>28</v>
      </c>
      <c r="P493">
        <v>1</v>
      </c>
      <c r="Q493">
        <v>8</v>
      </c>
      <c r="R493">
        <v>8</v>
      </c>
      <c r="S493">
        <v>5</v>
      </c>
      <c r="T493">
        <v>3</v>
      </c>
      <c r="U493">
        <v>0</v>
      </c>
      <c r="V493">
        <v>0</v>
      </c>
      <c r="W493">
        <v>1</v>
      </c>
      <c r="X493">
        <v>0</v>
      </c>
      <c r="Y493">
        <v>0</v>
      </c>
      <c r="Z493">
        <v>1</v>
      </c>
      <c r="AA493">
        <v>0</v>
      </c>
      <c r="AB493" t="s">
        <v>30</v>
      </c>
    </row>
    <row r="494" spans="1:28" x14ac:dyDescent="0.3">
      <c r="A494">
        <v>5209</v>
      </c>
      <c r="B494" s="6">
        <v>1954</v>
      </c>
      <c r="C494" t="s">
        <v>28</v>
      </c>
      <c r="D494" t="s">
        <v>29</v>
      </c>
      <c r="E494" s="6">
        <v>50002</v>
      </c>
      <c r="F494">
        <v>0</v>
      </c>
      <c r="G494">
        <v>1</v>
      </c>
      <c r="H494" s="1">
        <v>41442</v>
      </c>
      <c r="I494">
        <v>21</v>
      </c>
      <c r="J494">
        <v>443</v>
      </c>
      <c r="K494">
        <v>5</v>
      </c>
      <c r="L494">
        <v>71</v>
      </c>
      <c r="M494">
        <v>21</v>
      </c>
      <c r="N494">
        <v>16</v>
      </c>
      <c r="O494">
        <v>82</v>
      </c>
      <c r="P494">
        <v>2</v>
      </c>
      <c r="Q494">
        <v>8</v>
      </c>
      <c r="R494">
        <v>2</v>
      </c>
      <c r="S494">
        <v>7</v>
      </c>
      <c r="T494">
        <v>7</v>
      </c>
      <c r="U494">
        <v>0</v>
      </c>
      <c r="V494">
        <v>0</v>
      </c>
      <c r="W494">
        <v>0</v>
      </c>
      <c r="X494">
        <v>0</v>
      </c>
      <c r="Y494">
        <v>0</v>
      </c>
      <c r="Z494">
        <v>0</v>
      </c>
      <c r="AA494">
        <v>0</v>
      </c>
      <c r="AB494" t="s">
        <v>43</v>
      </c>
    </row>
    <row r="495" spans="1:28" x14ac:dyDescent="0.3">
      <c r="A495">
        <v>10128</v>
      </c>
      <c r="B495" s="6">
        <v>1958</v>
      </c>
      <c r="C495" t="s">
        <v>28</v>
      </c>
      <c r="D495" t="s">
        <v>35</v>
      </c>
      <c r="E495" s="6">
        <v>53977</v>
      </c>
      <c r="F495">
        <v>0</v>
      </c>
      <c r="G495">
        <v>1</v>
      </c>
      <c r="H495" s="1">
        <v>41433</v>
      </c>
      <c r="I495">
        <v>21</v>
      </c>
      <c r="J495">
        <v>620</v>
      </c>
      <c r="K495">
        <v>16</v>
      </c>
      <c r="L495">
        <v>165</v>
      </c>
      <c r="M495">
        <v>0</v>
      </c>
      <c r="N495">
        <v>24</v>
      </c>
      <c r="O495">
        <v>82</v>
      </c>
      <c r="P495">
        <v>5</v>
      </c>
      <c r="Q495">
        <v>5</v>
      </c>
      <c r="R495">
        <v>5</v>
      </c>
      <c r="S495">
        <v>12</v>
      </c>
      <c r="T495">
        <v>5</v>
      </c>
      <c r="U495">
        <v>0</v>
      </c>
      <c r="V495">
        <v>0</v>
      </c>
      <c r="W495">
        <v>0</v>
      </c>
      <c r="X495">
        <v>0</v>
      </c>
      <c r="Y495">
        <v>0</v>
      </c>
      <c r="Z495">
        <v>0</v>
      </c>
      <c r="AA495">
        <v>0</v>
      </c>
      <c r="AB495" t="s">
        <v>32</v>
      </c>
    </row>
    <row r="496" spans="1:28" x14ac:dyDescent="0.3">
      <c r="A496">
        <v>9284</v>
      </c>
      <c r="B496" s="6">
        <v>1958</v>
      </c>
      <c r="C496" t="s">
        <v>28</v>
      </c>
      <c r="D496" t="s">
        <v>35</v>
      </c>
      <c r="E496" s="6">
        <v>53977</v>
      </c>
      <c r="F496">
        <v>0</v>
      </c>
      <c r="G496">
        <v>1</v>
      </c>
      <c r="H496" s="1">
        <v>41433</v>
      </c>
      <c r="I496">
        <v>21</v>
      </c>
      <c r="J496">
        <v>620</v>
      </c>
      <c r="K496">
        <v>16</v>
      </c>
      <c r="L496">
        <v>165</v>
      </c>
      <c r="M496">
        <v>0</v>
      </c>
      <c r="N496">
        <v>24</v>
      </c>
      <c r="O496">
        <v>82</v>
      </c>
      <c r="P496">
        <v>5</v>
      </c>
      <c r="Q496">
        <v>5</v>
      </c>
      <c r="R496">
        <v>5</v>
      </c>
      <c r="S496">
        <v>12</v>
      </c>
      <c r="T496">
        <v>5</v>
      </c>
      <c r="U496">
        <v>0</v>
      </c>
      <c r="V496">
        <v>0</v>
      </c>
      <c r="W496">
        <v>0</v>
      </c>
      <c r="X496">
        <v>0</v>
      </c>
      <c r="Y496">
        <v>0</v>
      </c>
      <c r="Z496">
        <v>0</v>
      </c>
      <c r="AA496">
        <v>0</v>
      </c>
      <c r="AB496" t="s">
        <v>30</v>
      </c>
    </row>
    <row r="497" spans="1:28" x14ac:dyDescent="0.3">
      <c r="A497">
        <v>8643</v>
      </c>
      <c r="B497" s="6">
        <v>1971</v>
      </c>
      <c r="C497" t="s">
        <v>28</v>
      </c>
      <c r="D497" t="s">
        <v>35</v>
      </c>
      <c r="E497" s="6">
        <v>69930</v>
      </c>
      <c r="F497">
        <v>0</v>
      </c>
      <c r="G497">
        <v>0</v>
      </c>
      <c r="H497" s="1">
        <v>41420</v>
      </c>
      <c r="I497">
        <v>21</v>
      </c>
      <c r="J497">
        <v>252</v>
      </c>
      <c r="K497">
        <v>98</v>
      </c>
      <c r="L497">
        <v>827</v>
      </c>
      <c r="M497">
        <v>219</v>
      </c>
      <c r="N497">
        <v>70</v>
      </c>
      <c r="O497">
        <v>196</v>
      </c>
      <c r="P497">
        <v>1</v>
      </c>
      <c r="Q497">
        <v>4</v>
      </c>
      <c r="R497">
        <v>5</v>
      </c>
      <c r="S497">
        <v>12</v>
      </c>
      <c r="T497">
        <v>3</v>
      </c>
      <c r="U497">
        <v>0</v>
      </c>
      <c r="V497">
        <v>0</v>
      </c>
      <c r="W497">
        <v>0</v>
      </c>
      <c r="X497">
        <v>0</v>
      </c>
      <c r="Y497">
        <v>0</v>
      </c>
      <c r="Z497">
        <v>0</v>
      </c>
      <c r="AA497">
        <v>0</v>
      </c>
      <c r="AB497" t="s">
        <v>40</v>
      </c>
    </row>
    <row r="498" spans="1:28" x14ac:dyDescent="0.3">
      <c r="A498">
        <v>1685</v>
      </c>
      <c r="B498" s="6">
        <v>1967</v>
      </c>
      <c r="C498" t="s">
        <v>37</v>
      </c>
      <c r="D498" t="s">
        <v>35</v>
      </c>
      <c r="E498" s="6">
        <v>62981</v>
      </c>
      <c r="F498">
        <v>0</v>
      </c>
      <c r="G498">
        <v>0</v>
      </c>
      <c r="H498" s="1">
        <v>41350</v>
      </c>
      <c r="I498">
        <v>21</v>
      </c>
      <c r="J498">
        <v>796</v>
      </c>
      <c r="K498">
        <v>14</v>
      </c>
      <c r="L498">
        <v>590</v>
      </c>
      <c r="M498">
        <v>38</v>
      </c>
      <c r="N498">
        <v>44</v>
      </c>
      <c r="O498">
        <v>0</v>
      </c>
      <c r="P498">
        <v>1</v>
      </c>
      <c r="Q498">
        <v>4</v>
      </c>
      <c r="R498">
        <v>5</v>
      </c>
      <c r="S498">
        <v>13</v>
      </c>
      <c r="T498">
        <v>3</v>
      </c>
      <c r="U498">
        <v>0</v>
      </c>
      <c r="V498">
        <v>1</v>
      </c>
      <c r="W498">
        <v>0</v>
      </c>
      <c r="X498">
        <v>0</v>
      </c>
      <c r="Y498">
        <v>0</v>
      </c>
      <c r="Z498">
        <v>0</v>
      </c>
      <c r="AA498">
        <v>0</v>
      </c>
      <c r="AB498" t="s">
        <v>32</v>
      </c>
    </row>
    <row r="499" spans="1:28" x14ac:dyDescent="0.3">
      <c r="A499">
        <v>2877</v>
      </c>
      <c r="B499" s="6">
        <v>1974</v>
      </c>
      <c r="C499" t="s">
        <v>41</v>
      </c>
      <c r="D499" t="s">
        <v>35</v>
      </c>
      <c r="E499" s="6">
        <v>46014</v>
      </c>
      <c r="F499">
        <v>1</v>
      </c>
      <c r="G499">
        <v>1</v>
      </c>
      <c r="H499" s="1">
        <v>41295</v>
      </c>
      <c r="I499">
        <v>21</v>
      </c>
      <c r="J499">
        <v>410</v>
      </c>
      <c r="K499">
        <v>0</v>
      </c>
      <c r="L499">
        <v>59</v>
      </c>
      <c r="M499">
        <v>19</v>
      </c>
      <c r="N499">
        <v>9</v>
      </c>
      <c r="O499">
        <v>44</v>
      </c>
      <c r="P499">
        <v>10</v>
      </c>
      <c r="Q499">
        <v>7</v>
      </c>
      <c r="R499">
        <v>1</v>
      </c>
      <c r="S499">
        <v>8</v>
      </c>
      <c r="T499">
        <v>7</v>
      </c>
      <c r="U499">
        <v>0</v>
      </c>
      <c r="V499">
        <v>0</v>
      </c>
      <c r="W499">
        <v>0</v>
      </c>
      <c r="X499">
        <v>0</v>
      </c>
      <c r="Y499">
        <v>0</v>
      </c>
      <c r="Z499">
        <v>0</v>
      </c>
      <c r="AA499">
        <v>0</v>
      </c>
      <c r="AB499" t="s">
        <v>43</v>
      </c>
    </row>
    <row r="500" spans="1:28" x14ac:dyDescent="0.3">
      <c r="A500">
        <v>8369</v>
      </c>
      <c r="B500" s="6">
        <v>1987</v>
      </c>
      <c r="C500" t="s">
        <v>28</v>
      </c>
      <c r="D500" t="s">
        <v>35</v>
      </c>
      <c r="E500" s="6">
        <v>18227</v>
      </c>
      <c r="F500">
        <v>1</v>
      </c>
      <c r="G500">
        <v>0</v>
      </c>
      <c r="H500" s="1">
        <v>41221</v>
      </c>
      <c r="I500">
        <v>21</v>
      </c>
      <c r="J500">
        <v>1</v>
      </c>
      <c r="K500">
        <v>2</v>
      </c>
      <c r="L500">
        <v>7</v>
      </c>
      <c r="M500">
        <v>4</v>
      </c>
      <c r="N500">
        <v>3</v>
      </c>
      <c r="O500">
        <v>11</v>
      </c>
      <c r="P500">
        <v>1</v>
      </c>
      <c r="Q500">
        <v>0</v>
      </c>
      <c r="R500">
        <v>1</v>
      </c>
      <c r="S500">
        <v>2</v>
      </c>
      <c r="T500">
        <v>8</v>
      </c>
      <c r="U500">
        <v>0</v>
      </c>
      <c r="V500">
        <v>0</v>
      </c>
      <c r="W500">
        <v>0</v>
      </c>
      <c r="X500">
        <v>0</v>
      </c>
      <c r="Y500">
        <v>0</v>
      </c>
      <c r="Z500">
        <v>0</v>
      </c>
      <c r="AA500">
        <v>0</v>
      </c>
      <c r="AB500" t="s">
        <v>30</v>
      </c>
    </row>
    <row r="501" spans="1:28" x14ac:dyDescent="0.3">
      <c r="A501">
        <v>6233</v>
      </c>
      <c r="B501" s="6">
        <v>1976</v>
      </c>
      <c r="C501" t="s">
        <v>28</v>
      </c>
      <c r="D501" t="s">
        <v>33</v>
      </c>
      <c r="E501" s="6">
        <v>65991</v>
      </c>
      <c r="F501">
        <v>0</v>
      </c>
      <c r="G501">
        <v>1</v>
      </c>
      <c r="H501" s="1">
        <v>41159</v>
      </c>
      <c r="I501">
        <v>21</v>
      </c>
      <c r="J501">
        <v>507</v>
      </c>
      <c r="K501">
        <v>19</v>
      </c>
      <c r="L501">
        <v>364</v>
      </c>
      <c r="M501">
        <v>25</v>
      </c>
      <c r="N501">
        <v>47</v>
      </c>
      <c r="O501">
        <v>9</v>
      </c>
      <c r="P501">
        <v>3</v>
      </c>
      <c r="Q501">
        <v>9</v>
      </c>
      <c r="R501">
        <v>5</v>
      </c>
      <c r="S501">
        <v>10</v>
      </c>
      <c r="T501">
        <v>7</v>
      </c>
      <c r="U501">
        <v>0</v>
      </c>
      <c r="V501">
        <v>0</v>
      </c>
      <c r="W501">
        <v>0</v>
      </c>
      <c r="X501">
        <v>0</v>
      </c>
      <c r="Y501">
        <v>0</v>
      </c>
      <c r="Z501">
        <v>0</v>
      </c>
      <c r="AA501">
        <v>0</v>
      </c>
      <c r="AB501" t="s">
        <v>30</v>
      </c>
    </row>
    <row r="502" spans="1:28" x14ac:dyDescent="0.3">
      <c r="A502">
        <v>195</v>
      </c>
      <c r="B502" s="6">
        <v>1972</v>
      </c>
      <c r="C502" t="s">
        <v>28</v>
      </c>
      <c r="D502" t="s">
        <v>31</v>
      </c>
      <c r="E502" s="6">
        <v>38808</v>
      </c>
      <c r="F502">
        <v>1</v>
      </c>
      <c r="G502">
        <v>0</v>
      </c>
      <c r="H502" s="1">
        <v>41147</v>
      </c>
      <c r="I502">
        <v>21</v>
      </c>
      <c r="J502">
        <v>125</v>
      </c>
      <c r="K502">
        <v>17</v>
      </c>
      <c r="L502">
        <v>52</v>
      </c>
      <c r="M502">
        <v>3</v>
      </c>
      <c r="N502">
        <v>19</v>
      </c>
      <c r="O502">
        <v>30</v>
      </c>
      <c r="P502">
        <v>4</v>
      </c>
      <c r="Q502">
        <v>5</v>
      </c>
      <c r="R502">
        <v>1</v>
      </c>
      <c r="S502">
        <v>4</v>
      </c>
      <c r="T502">
        <v>8</v>
      </c>
      <c r="U502">
        <v>1</v>
      </c>
      <c r="V502">
        <v>0</v>
      </c>
      <c r="W502">
        <v>0</v>
      </c>
      <c r="X502">
        <v>0</v>
      </c>
      <c r="Y502">
        <v>0</v>
      </c>
      <c r="Z502">
        <v>1</v>
      </c>
      <c r="AA502">
        <v>0</v>
      </c>
      <c r="AB502" t="s">
        <v>30</v>
      </c>
    </row>
    <row r="503" spans="1:28" hidden="1" x14ac:dyDescent="0.3">
      <c r="A503">
        <v>1501</v>
      </c>
      <c r="B503" s="6">
        <v>1982</v>
      </c>
      <c r="C503" t="s">
        <v>37</v>
      </c>
      <c r="D503" t="s">
        <v>33</v>
      </c>
      <c r="E503" s="6">
        <v>160803</v>
      </c>
      <c r="F503">
        <v>0</v>
      </c>
      <c r="G503">
        <v>0</v>
      </c>
      <c r="H503" s="1">
        <v>41125</v>
      </c>
      <c r="I503">
        <v>21</v>
      </c>
      <c r="J503">
        <v>55</v>
      </c>
      <c r="K503">
        <v>16</v>
      </c>
      <c r="L503">
        <v>1622</v>
      </c>
      <c r="M503">
        <v>17</v>
      </c>
      <c r="N503">
        <v>3</v>
      </c>
      <c r="O503">
        <v>4</v>
      </c>
      <c r="P503">
        <v>15</v>
      </c>
      <c r="Q503">
        <v>0</v>
      </c>
      <c r="R503">
        <v>28</v>
      </c>
      <c r="S503">
        <v>1</v>
      </c>
      <c r="T503">
        <v>0</v>
      </c>
      <c r="U503">
        <v>0</v>
      </c>
      <c r="V503">
        <v>0</v>
      </c>
      <c r="W503">
        <v>0</v>
      </c>
      <c r="X503">
        <v>0</v>
      </c>
      <c r="Y503">
        <v>0</v>
      </c>
      <c r="Z503">
        <v>0</v>
      </c>
      <c r="AA503">
        <v>0</v>
      </c>
      <c r="AB503" t="s">
        <v>34</v>
      </c>
    </row>
    <row r="504" spans="1:28" x14ac:dyDescent="0.3">
      <c r="A504">
        <v>10846</v>
      </c>
      <c r="B504" s="6">
        <v>1978</v>
      </c>
      <c r="C504" t="s">
        <v>41</v>
      </c>
      <c r="D504" t="s">
        <v>33</v>
      </c>
      <c r="E504" s="6">
        <v>43783</v>
      </c>
      <c r="F504">
        <v>1</v>
      </c>
      <c r="G504">
        <v>0</v>
      </c>
      <c r="H504" s="1">
        <v>41788</v>
      </c>
      <c r="I504">
        <v>22</v>
      </c>
      <c r="J504">
        <v>327</v>
      </c>
      <c r="K504">
        <v>9</v>
      </c>
      <c r="L504">
        <v>125</v>
      </c>
      <c r="M504">
        <v>25</v>
      </c>
      <c r="N504">
        <v>4</v>
      </c>
      <c r="O504">
        <v>139</v>
      </c>
      <c r="P504">
        <v>6</v>
      </c>
      <c r="Q504">
        <v>7</v>
      </c>
      <c r="R504">
        <v>1</v>
      </c>
      <c r="S504">
        <v>8</v>
      </c>
      <c r="T504">
        <v>7</v>
      </c>
      <c r="U504">
        <v>1</v>
      </c>
      <c r="V504">
        <v>0</v>
      </c>
      <c r="W504">
        <v>0</v>
      </c>
      <c r="X504">
        <v>0</v>
      </c>
      <c r="Y504">
        <v>0</v>
      </c>
      <c r="Z504">
        <v>0</v>
      </c>
      <c r="AA504">
        <v>0</v>
      </c>
      <c r="AB504" t="s">
        <v>32</v>
      </c>
    </row>
    <row r="505" spans="1:28" x14ac:dyDescent="0.3">
      <c r="A505">
        <v>8341</v>
      </c>
      <c r="B505" s="6">
        <v>1969</v>
      </c>
      <c r="C505" t="s">
        <v>37</v>
      </c>
      <c r="D505" t="s">
        <v>33</v>
      </c>
      <c r="E505" s="6">
        <v>30396</v>
      </c>
      <c r="F505">
        <v>1</v>
      </c>
      <c r="G505">
        <v>0</v>
      </c>
      <c r="H505" s="1">
        <v>41759</v>
      </c>
      <c r="I505">
        <v>22</v>
      </c>
      <c r="J505">
        <v>15</v>
      </c>
      <c r="K505">
        <v>0</v>
      </c>
      <c r="L505">
        <v>6</v>
      </c>
      <c r="M505">
        <v>0</v>
      </c>
      <c r="N505">
        <v>1</v>
      </c>
      <c r="O505">
        <v>12</v>
      </c>
      <c r="P505">
        <v>2</v>
      </c>
      <c r="Q505">
        <v>1</v>
      </c>
      <c r="R505">
        <v>1</v>
      </c>
      <c r="S505">
        <v>2</v>
      </c>
      <c r="T505">
        <v>7</v>
      </c>
      <c r="U505">
        <v>1</v>
      </c>
      <c r="V505">
        <v>0</v>
      </c>
      <c r="W505">
        <v>0</v>
      </c>
      <c r="X505">
        <v>0</v>
      </c>
      <c r="Y505">
        <v>0</v>
      </c>
      <c r="Z505">
        <v>1</v>
      </c>
      <c r="AA505">
        <v>0</v>
      </c>
      <c r="AB505" t="s">
        <v>30</v>
      </c>
    </row>
    <row r="506" spans="1:28" x14ac:dyDescent="0.3">
      <c r="A506">
        <v>10766</v>
      </c>
      <c r="B506" s="6">
        <v>1964</v>
      </c>
      <c r="C506" t="s">
        <v>37</v>
      </c>
      <c r="D506" t="s">
        <v>33</v>
      </c>
      <c r="E506" s="6">
        <v>65526</v>
      </c>
      <c r="F506">
        <v>0</v>
      </c>
      <c r="G506">
        <v>1</v>
      </c>
      <c r="H506" s="1">
        <v>41740</v>
      </c>
      <c r="I506">
        <v>22</v>
      </c>
      <c r="J506">
        <v>397</v>
      </c>
      <c r="K506">
        <v>19</v>
      </c>
      <c r="L506">
        <v>69</v>
      </c>
      <c r="M506">
        <v>12</v>
      </c>
      <c r="N506">
        <v>0</v>
      </c>
      <c r="O506">
        <v>9</v>
      </c>
      <c r="P506">
        <v>1</v>
      </c>
      <c r="Q506">
        <v>4</v>
      </c>
      <c r="R506">
        <v>4</v>
      </c>
      <c r="S506">
        <v>8</v>
      </c>
      <c r="T506">
        <v>2</v>
      </c>
      <c r="U506">
        <v>0</v>
      </c>
      <c r="V506">
        <v>0</v>
      </c>
      <c r="W506">
        <v>0</v>
      </c>
      <c r="X506">
        <v>0</v>
      </c>
      <c r="Y506">
        <v>0</v>
      </c>
      <c r="Z506">
        <v>0</v>
      </c>
      <c r="AA506">
        <v>0</v>
      </c>
      <c r="AB506" t="s">
        <v>30</v>
      </c>
    </row>
    <row r="507" spans="1:28" x14ac:dyDescent="0.3">
      <c r="A507">
        <v>9971</v>
      </c>
      <c r="B507" s="6">
        <v>1964</v>
      </c>
      <c r="C507" t="s">
        <v>37</v>
      </c>
      <c r="D507" t="s">
        <v>33</v>
      </c>
      <c r="E507" s="6">
        <v>65526</v>
      </c>
      <c r="F507">
        <v>0</v>
      </c>
      <c r="G507">
        <v>1</v>
      </c>
      <c r="H507" s="1">
        <v>41740</v>
      </c>
      <c r="I507">
        <v>22</v>
      </c>
      <c r="J507">
        <v>397</v>
      </c>
      <c r="K507">
        <v>19</v>
      </c>
      <c r="L507">
        <v>69</v>
      </c>
      <c r="M507">
        <v>12</v>
      </c>
      <c r="N507">
        <v>0</v>
      </c>
      <c r="O507">
        <v>9</v>
      </c>
      <c r="P507">
        <v>1</v>
      </c>
      <c r="Q507">
        <v>4</v>
      </c>
      <c r="R507">
        <v>4</v>
      </c>
      <c r="S507">
        <v>8</v>
      </c>
      <c r="T507">
        <v>2</v>
      </c>
      <c r="U507">
        <v>0</v>
      </c>
      <c r="V507">
        <v>0</v>
      </c>
      <c r="W507">
        <v>0</v>
      </c>
      <c r="X507">
        <v>0</v>
      </c>
      <c r="Y507">
        <v>0</v>
      </c>
      <c r="Z507">
        <v>0</v>
      </c>
      <c r="AA507">
        <v>0</v>
      </c>
      <c r="AB507" t="s">
        <v>43</v>
      </c>
    </row>
    <row r="508" spans="1:28" x14ac:dyDescent="0.3">
      <c r="A508">
        <v>1740</v>
      </c>
      <c r="B508" s="6">
        <v>1944</v>
      </c>
      <c r="C508" t="s">
        <v>28</v>
      </c>
      <c r="D508" t="s">
        <v>33</v>
      </c>
      <c r="E508" s="6">
        <v>55956</v>
      </c>
      <c r="F508">
        <v>0</v>
      </c>
      <c r="G508">
        <v>0</v>
      </c>
      <c r="H508" s="1">
        <v>41736</v>
      </c>
      <c r="I508">
        <v>22</v>
      </c>
      <c r="J508">
        <v>760</v>
      </c>
      <c r="K508">
        <v>38</v>
      </c>
      <c r="L508">
        <v>104</v>
      </c>
      <c r="M508">
        <v>50</v>
      </c>
      <c r="N508">
        <v>9</v>
      </c>
      <c r="O508">
        <v>38</v>
      </c>
      <c r="P508">
        <v>2</v>
      </c>
      <c r="Q508">
        <v>7</v>
      </c>
      <c r="R508">
        <v>3</v>
      </c>
      <c r="S508">
        <v>4</v>
      </c>
      <c r="T508">
        <v>4</v>
      </c>
      <c r="U508">
        <v>0</v>
      </c>
      <c r="V508">
        <v>1</v>
      </c>
      <c r="W508">
        <v>0</v>
      </c>
      <c r="X508">
        <v>0</v>
      </c>
      <c r="Y508">
        <v>0</v>
      </c>
      <c r="Z508">
        <v>0</v>
      </c>
      <c r="AA508">
        <v>0</v>
      </c>
      <c r="AB508" t="s">
        <v>30</v>
      </c>
    </row>
    <row r="509" spans="1:28" x14ac:dyDescent="0.3">
      <c r="A509">
        <v>8737</v>
      </c>
      <c r="B509" s="6">
        <v>1978</v>
      </c>
      <c r="C509" t="s">
        <v>28</v>
      </c>
      <c r="D509" t="s">
        <v>29</v>
      </c>
      <c r="E509" s="6">
        <v>55563</v>
      </c>
      <c r="F509">
        <v>0</v>
      </c>
      <c r="G509">
        <v>1</v>
      </c>
      <c r="H509" s="1">
        <v>41734</v>
      </c>
      <c r="I509">
        <v>22</v>
      </c>
      <c r="J509">
        <v>29</v>
      </c>
      <c r="K509">
        <v>1</v>
      </c>
      <c r="L509">
        <v>9</v>
      </c>
      <c r="M509">
        <v>2</v>
      </c>
      <c r="N509">
        <v>0</v>
      </c>
      <c r="O509">
        <v>2</v>
      </c>
      <c r="P509">
        <v>1</v>
      </c>
      <c r="Q509">
        <v>2</v>
      </c>
      <c r="R509">
        <v>0</v>
      </c>
      <c r="S509">
        <v>3</v>
      </c>
      <c r="T509">
        <v>3</v>
      </c>
      <c r="U509">
        <v>0</v>
      </c>
      <c r="V509">
        <v>0</v>
      </c>
      <c r="W509">
        <v>0</v>
      </c>
      <c r="X509">
        <v>0</v>
      </c>
      <c r="Y509">
        <v>0</v>
      </c>
      <c r="Z509">
        <v>0</v>
      </c>
      <c r="AA509">
        <v>0</v>
      </c>
      <c r="AB509" t="s">
        <v>30</v>
      </c>
    </row>
    <row r="510" spans="1:28" x14ac:dyDescent="0.3">
      <c r="A510">
        <v>6466</v>
      </c>
      <c r="B510" s="6">
        <v>1965</v>
      </c>
      <c r="C510" t="s">
        <v>37</v>
      </c>
      <c r="D510" t="s">
        <v>33</v>
      </c>
      <c r="E510" s="6">
        <v>57236</v>
      </c>
      <c r="F510">
        <v>1</v>
      </c>
      <c r="G510">
        <v>1</v>
      </c>
      <c r="H510" s="1">
        <v>41710</v>
      </c>
      <c r="I510">
        <v>22</v>
      </c>
      <c r="J510">
        <v>105</v>
      </c>
      <c r="K510">
        <v>0</v>
      </c>
      <c r="L510">
        <v>9</v>
      </c>
      <c r="M510">
        <v>2</v>
      </c>
      <c r="N510">
        <v>1</v>
      </c>
      <c r="O510">
        <v>4</v>
      </c>
      <c r="P510">
        <v>3</v>
      </c>
      <c r="Q510">
        <v>2</v>
      </c>
      <c r="R510">
        <v>1</v>
      </c>
      <c r="S510">
        <v>4</v>
      </c>
      <c r="T510">
        <v>3</v>
      </c>
      <c r="U510">
        <v>0</v>
      </c>
      <c r="V510">
        <v>0</v>
      </c>
      <c r="W510">
        <v>0</v>
      </c>
      <c r="X510">
        <v>0</v>
      </c>
      <c r="Y510">
        <v>0</v>
      </c>
      <c r="Z510">
        <v>0</v>
      </c>
      <c r="AA510">
        <v>0</v>
      </c>
      <c r="AB510" t="s">
        <v>30</v>
      </c>
    </row>
    <row r="511" spans="1:28" x14ac:dyDescent="0.3">
      <c r="A511">
        <v>10430</v>
      </c>
      <c r="B511" s="6">
        <v>1973</v>
      </c>
      <c r="C511" t="s">
        <v>28</v>
      </c>
      <c r="D511" t="s">
        <v>29</v>
      </c>
      <c r="E511" s="6">
        <v>89694</v>
      </c>
      <c r="F511">
        <v>1</v>
      </c>
      <c r="G511">
        <v>1</v>
      </c>
      <c r="H511" s="1">
        <v>41556</v>
      </c>
      <c r="I511">
        <v>22</v>
      </c>
      <c r="J511">
        <v>1126</v>
      </c>
      <c r="K511">
        <v>28</v>
      </c>
      <c r="L511">
        <v>211</v>
      </c>
      <c r="M511">
        <v>37</v>
      </c>
      <c r="N511">
        <v>28</v>
      </c>
      <c r="O511">
        <v>42</v>
      </c>
      <c r="P511">
        <v>3</v>
      </c>
      <c r="Q511">
        <v>4</v>
      </c>
      <c r="R511">
        <v>3</v>
      </c>
      <c r="S511">
        <v>4</v>
      </c>
      <c r="T511">
        <v>5</v>
      </c>
      <c r="U511">
        <v>0</v>
      </c>
      <c r="V511">
        <v>1</v>
      </c>
      <c r="W511">
        <v>1</v>
      </c>
      <c r="X511">
        <v>1</v>
      </c>
      <c r="Y511">
        <v>0</v>
      </c>
      <c r="Z511">
        <v>0</v>
      </c>
      <c r="AA511">
        <v>0</v>
      </c>
      <c r="AB511" t="s">
        <v>36</v>
      </c>
    </row>
    <row r="512" spans="1:28" x14ac:dyDescent="0.3">
      <c r="A512">
        <v>8773</v>
      </c>
      <c r="B512" s="6">
        <v>1971</v>
      </c>
      <c r="C512" t="s">
        <v>41</v>
      </c>
      <c r="D512" t="s">
        <v>35</v>
      </c>
      <c r="E512" s="6">
        <v>57420</v>
      </c>
      <c r="F512">
        <v>0</v>
      </c>
      <c r="G512">
        <v>1</v>
      </c>
      <c r="H512" s="1">
        <v>41450</v>
      </c>
      <c r="I512">
        <v>22</v>
      </c>
      <c r="J512">
        <v>280</v>
      </c>
      <c r="K512">
        <v>0</v>
      </c>
      <c r="L512">
        <v>18</v>
      </c>
      <c r="M512">
        <v>0</v>
      </c>
      <c r="N512">
        <v>0</v>
      </c>
      <c r="O512">
        <v>24</v>
      </c>
      <c r="P512">
        <v>3</v>
      </c>
      <c r="Q512">
        <v>5</v>
      </c>
      <c r="R512">
        <v>1</v>
      </c>
      <c r="S512">
        <v>6</v>
      </c>
      <c r="T512">
        <v>7</v>
      </c>
      <c r="U512">
        <v>0</v>
      </c>
      <c r="V512">
        <v>1</v>
      </c>
      <c r="W512">
        <v>0</v>
      </c>
      <c r="X512">
        <v>0</v>
      </c>
      <c r="Y512">
        <v>0</v>
      </c>
      <c r="Z512">
        <v>0</v>
      </c>
      <c r="AA512">
        <v>0</v>
      </c>
      <c r="AB512" t="s">
        <v>34</v>
      </c>
    </row>
    <row r="513" spans="1:28" x14ac:dyDescent="0.3">
      <c r="A513">
        <v>2371</v>
      </c>
      <c r="B513" s="6">
        <v>1972</v>
      </c>
      <c r="C513" t="s">
        <v>28</v>
      </c>
      <c r="D513" t="s">
        <v>33</v>
      </c>
      <c r="E513" s="6">
        <v>33622</v>
      </c>
      <c r="F513">
        <v>1</v>
      </c>
      <c r="G513">
        <v>1</v>
      </c>
      <c r="H513" s="1">
        <v>41377</v>
      </c>
      <c r="I513">
        <v>22</v>
      </c>
      <c r="J513">
        <v>39</v>
      </c>
      <c r="K513">
        <v>1</v>
      </c>
      <c r="L513">
        <v>22</v>
      </c>
      <c r="M513">
        <v>3</v>
      </c>
      <c r="N513">
        <v>4</v>
      </c>
      <c r="O513">
        <v>12</v>
      </c>
      <c r="P513">
        <v>3</v>
      </c>
      <c r="Q513">
        <v>2</v>
      </c>
      <c r="R513">
        <v>0</v>
      </c>
      <c r="S513">
        <v>4</v>
      </c>
      <c r="T513">
        <v>7</v>
      </c>
      <c r="U513">
        <v>0</v>
      </c>
      <c r="V513">
        <v>0</v>
      </c>
      <c r="W513">
        <v>0</v>
      </c>
      <c r="X513">
        <v>0</v>
      </c>
      <c r="Y513">
        <v>0</v>
      </c>
      <c r="Z513">
        <v>0</v>
      </c>
      <c r="AA513">
        <v>0</v>
      </c>
      <c r="AB513" t="s">
        <v>39</v>
      </c>
    </row>
    <row r="514" spans="1:28" x14ac:dyDescent="0.3">
      <c r="A514">
        <v>7786</v>
      </c>
      <c r="B514" s="6">
        <v>1986</v>
      </c>
      <c r="C514" t="s">
        <v>37</v>
      </c>
      <c r="D514" t="s">
        <v>31</v>
      </c>
      <c r="E514" s="6">
        <v>29999</v>
      </c>
      <c r="F514">
        <v>1</v>
      </c>
      <c r="G514">
        <v>0</v>
      </c>
      <c r="H514" s="1">
        <v>41318</v>
      </c>
      <c r="I514">
        <v>22</v>
      </c>
      <c r="J514">
        <v>68</v>
      </c>
      <c r="K514">
        <v>7</v>
      </c>
      <c r="L514">
        <v>59</v>
      </c>
      <c r="M514">
        <v>10</v>
      </c>
      <c r="N514">
        <v>5</v>
      </c>
      <c r="O514">
        <v>11</v>
      </c>
      <c r="P514">
        <v>4</v>
      </c>
      <c r="Q514">
        <v>3</v>
      </c>
      <c r="R514">
        <v>1</v>
      </c>
      <c r="S514">
        <v>4</v>
      </c>
      <c r="T514">
        <v>8</v>
      </c>
      <c r="U514">
        <v>0</v>
      </c>
      <c r="V514">
        <v>0</v>
      </c>
      <c r="W514">
        <v>0</v>
      </c>
      <c r="X514">
        <v>0</v>
      </c>
      <c r="Y514">
        <v>0</v>
      </c>
      <c r="Z514">
        <v>0</v>
      </c>
      <c r="AA514">
        <v>0</v>
      </c>
      <c r="AB514" t="s">
        <v>30</v>
      </c>
    </row>
    <row r="515" spans="1:28" x14ac:dyDescent="0.3">
      <c r="A515">
        <v>4088</v>
      </c>
      <c r="B515" s="6">
        <v>1962</v>
      </c>
      <c r="C515" t="s">
        <v>37</v>
      </c>
      <c r="D515" t="s">
        <v>35</v>
      </c>
      <c r="E515" s="6">
        <v>31497</v>
      </c>
      <c r="F515">
        <v>0</v>
      </c>
      <c r="G515">
        <v>1</v>
      </c>
      <c r="H515" s="1">
        <v>41249</v>
      </c>
      <c r="I515">
        <v>22</v>
      </c>
      <c r="J515">
        <v>108</v>
      </c>
      <c r="K515">
        <v>1</v>
      </c>
      <c r="L515">
        <v>28</v>
      </c>
      <c r="M515">
        <v>13</v>
      </c>
      <c r="N515">
        <v>1</v>
      </c>
      <c r="O515">
        <v>4</v>
      </c>
      <c r="P515">
        <v>2</v>
      </c>
      <c r="Q515">
        <v>3</v>
      </c>
      <c r="R515">
        <v>1</v>
      </c>
      <c r="S515">
        <v>4</v>
      </c>
      <c r="T515">
        <v>8</v>
      </c>
      <c r="U515">
        <v>0</v>
      </c>
      <c r="V515">
        <v>0</v>
      </c>
      <c r="W515">
        <v>0</v>
      </c>
      <c r="X515">
        <v>0</v>
      </c>
      <c r="Y515">
        <v>0</v>
      </c>
      <c r="Z515">
        <v>0</v>
      </c>
      <c r="AA515">
        <v>0</v>
      </c>
      <c r="AB515" t="s">
        <v>30</v>
      </c>
    </row>
    <row r="516" spans="1:28" x14ac:dyDescent="0.3">
      <c r="A516">
        <v>4971</v>
      </c>
      <c r="B516" s="6">
        <v>1962</v>
      </c>
      <c r="C516" t="s">
        <v>37</v>
      </c>
      <c r="D516" t="s">
        <v>35</v>
      </c>
      <c r="E516" s="6">
        <v>31497</v>
      </c>
      <c r="F516">
        <v>0</v>
      </c>
      <c r="G516">
        <v>1</v>
      </c>
      <c r="H516" s="1">
        <v>41249</v>
      </c>
      <c r="I516">
        <v>22</v>
      </c>
      <c r="J516">
        <v>108</v>
      </c>
      <c r="K516">
        <v>1</v>
      </c>
      <c r="L516">
        <v>28</v>
      </c>
      <c r="M516">
        <v>13</v>
      </c>
      <c r="N516">
        <v>1</v>
      </c>
      <c r="O516">
        <v>4</v>
      </c>
      <c r="P516">
        <v>2</v>
      </c>
      <c r="Q516">
        <v>3</v>
      </c>
      <c r="R516">
        <v>1</v>
      </c>
      <c r="S516">
        <v>4</v>
      </c>
      <c r="T516">
        <v>8</v>
      </c>
      <c r="U516">
        <v>0</v>
      </c>
      <c r="V516">
        <v>0</v>
      </c>
      <c r="W516">
        <v>0</v>
      </c>
      <c r="X516">
        <v>0</v>
      </c>
      <c r="Y516">
        <v>0</v>
      </c>
      <c r="Z516">
        <v>0</v>
      </c>
      <c r="AA516">
        <v>0</v>
      </c>
      <c r="AB516" t="s">
        <v>43</v>
      </c>
    </row>
    <row r="517" spans="1:28" x14ac:dyDescent="0.3">
      <c r="A517">
        <v>10560</v>
      </c>
      <c r="B517" s="6">
        <v>1980</v>
      </c>
      <c r="C517" t="s">
        <v>37</v>
      </c>
      <c r="D517" t="s">
        <v>31</v>
      </c>
      <c r="E517" s="6">
        <v>36802</v>
      </c>
      <c r="F517">
        <v>1</v>
      </c>
      <c r="G517">
        <v>0</v>
      </c>
      <c r="H517" s="1">
        <v>41806</v>
      </c>
      <c r="I517">
        <v>23</v>
      </c>
      <c r="J517">
        <v>16</v>
      </c>
      <c r="K517">
        <v>1</v>
      </c>
      <c r="L517">
        <v>2</v>
      </c>
      <c r="M517">
        <v>0</v>
      </c>
      <c r="N517">
        <v>0</v>
      </c>
      <c r="O517">
        <v>1</v>
      </c>
      <c r="P517">
        <v>1</v>
      </c>
      <c r="Q517">
        <v>1</v>
      </c>
      <c r="R517">
        <v>0</v>
      </c>
      <c r="S517">
        <v>3</v>
      </c>
      <c r="T517">
        <v>5</v>
      </c>
      <c r="U517">
        <v>0</v>
      </c>
      <c r="V517">
        <v>0</v>
      </c>
      <c r="W517">
        <v>0</v>
      </c>
      <c r="X517">
        <v>0</v>
      </c>
      <c r="Y517">
        <v>0</v>
      </c>
      <c r="Z517">
        <v>0</v>
      </c>
      <c r="AA517">
        <v>0</v>
      </c>
      <c r="AB517" t="s">
        <v>30</v>
      </c>
    </row>
    <row r="518" spans="1:28" x14ac:dyDescent="0.3">
      <c r="A518">
        <v>6892</v>
      </c>
      <c r="B518" s="6">
        <v>1968</v>
      </c>
      <c r="C518" t="s">
        <v>28</v>
      </c>
      <c r="D518" t="s">
        <v>29</v>
      </c>
      <c r="E518" s="6">
        <v>61671</v>
      </c>
      <c r="F518">
        <v>0</v>
      </c>
      <c r="G518">
        <v>1</v>
      </c>
      <c r="H518" s="1">
        <v>41793</v>
      </c>
      <c r="I518">
        <v>23</v>
      </c>
      <c r="J518">
        <v>641</v>
      </c>
      <c r="K518">
        <v>7</v>
      </c>
      <c r="L518">
        <v>56</v>
      </c>
      <c r="M518">
        <v>0</v>
      </c>
      <c r="N518">
        <v>0</v>
      </c>
      <c r="O518">
        <v>28</v>
      </c>
      <c r="P518">
        <v>8</v>
      </c>
      <c r="Q518">
        <v>10</v>
      </c>
      <c r="R518">
        <v>4</v>
      </c>
      <c r="S518">
        <v>6</v>
      </c>
      <c r="T518">
        <v>8</v>
      </c>
      <c r="U518">
        <v>0</v>
      </c>
      <c r="V518">
        <v>1</v>
      </c>
      <c r="W518">
        <v>0</v>
      </c>
      <c r="X518">
        <v>1</v>
      </c>
      <c r="Y518">
        <v>0</v>
      </c>
      <c r="Z518">
        <v>0</v>
      </c>
      <c r="AA518">
        <v>0</v>
      </c>
      <c r="AB518" t="s">
        <v>30</v>
      </c>
    </row>
    <row r="519" spans="1:28" hidden="1" x14ac:dyDescent="0.3">
      <c r="A519">
        <v>11004</v>
      </c>
      <c r="B519" s="6">
        <v>1893</v>
      </c>
      <c r="C519" t="s">
        <v>38</v>
      </c>
      <c r="D519" t="s">
        <v>31</v>
      </c>
      <c r="E519" s="6">
        <v>60182</v>
      </c>
      <c r="F519">
        <v>0</v>
      </c>
      <c r="G519">
        <v>1</v>
      </c>
      <c r="H519" s="1">
        <v>41776</v>
      </c>
      <c r="I519">
        <v>23</v>
      </c>
      <c r="J519">
        <v>8</v>
      </c>
      <c r="K519">
        <v>0</v>
      </c>
      <c r="L519">
        <v>5</v>
      </c>
      <c r="M519">
        <v>7</v>
      </c>
      <c r="N519">
        <v>0</v>
      </c>
      <c r="O519">
        <v>2</v>
      </c>
      <c r="P519">
        <v>1</v>
      </c>
      <c r="Q519">
        <v>1</v>
      </c>
      <c r="R519">
        <v>0</v>
      </c>
      <c r="S519">
        <v>2</v>
      </c>
      <c r="T519">
        <v>4</v>
      </c>
      <c r="U519">
        <v>0</v>
      </c>
      <c r="V519">
        <v>0</v>
      </c>
      <c r="W519">
        <v>0</v>
      </c>
      <c r="X519">
        <v>0</v>
      </c>
      <c r="Y519">
        <v>0</v>
      </c>
      <c r="Z519">
        <v>0</v>
      </c>
      <c r="AA519">
        <v>0</v>
      </c>
      <c r="AB519" t="s">
        <v>43</v>
      </c>
    </row>
    <row r="520" spans="1:28" x14ac:dyDescent="0.3">
      <c r="A520">
        <v>1818</v>
      </c>
      <c r="B520" s="6">
        <v>1971</v>
      </c>
      <c r="C520" t="s">
        <v>37</v>
      </c>
      <c r="D520" t="s">
        <v>35</v>
      </c>
      <c r="E520" s="6">
        <v>29732</v>
      </c>
      <c r="F520">
        <v>1</v>
      </c>
      <c r="G520">
        <v>0</v>
      </c>
      <c r="H520" s="1">
        <v>41723</v>
      </c>
      <c r="I520">
        <v>23</v>
      </c>
      <c r="J520">
        <v>25</v>
      </c>
      <c r="K520">
        <v>0</v>
      </c>
      <c r="L520">
        <v>8</v>
      </c>
      <c r="M520">
        <v>0</v>
      </c>
      <c r="N520">
        <v>1</v>
      </c>
      <c r="O520">
        <v>4</v>
      </c>
      <c r="P520">
        <v>1</v>
      </c>
      <c r="Q520">
        <v>2</v>
      </c>
      <c r="R520">
        <v>0</v>
      </c>
      <c r="S520">
        <v>2</v>
      </c>
      <c r="T520">
        <v>9</v>
      </c>
      <c r="U520">
        <v>0</v>
      </c>
      <c r="V520">
        <v>0</v>
      </c>
      <c r="W520">
        <v>0</v>
      </c>
      <c r="X520">
        <v>0</v>
      </c>
      <c r="Y520">
        <v>0</v>
      </c>
      <c r="Z520">
        <v>0</v>
      </c>
      <c r="AA520">
        <v>0</v>
      </c>
      <c r="AB520" t="s">
        <v>32</v>
      </c>
    </row>
    <row r="521" spans="1:28" x14ac:dyDescent="0.3">
      <c r="A521">
        <v>9485</v>
      </c>
      <c r="B521" s="6">
        <v>1986</v>
      </c>
      <c r="C521" t="s">
        <v>37</v>
      </c>
      <c r="D521" t="s">
        <v>33</v>
      </c>
      <c r="E521" s="6">
        <v>45921</v>
      </c>
      <c r="F521">
        <v>0</v>
      </c>
      <c r="G521">
        <v>0</v>
      </c>
      <c r="H521" s="1">
        <v>41708</v>
      </c>
      <c r="I521">
        <v>23</v>
      </c>
      <c r="J521">
        <v>102</v>
      </c>
      <c r="K521">
        <v>9</v>
      </c>
      <c r="L521">
        <v>49</v>
      </c>
      <c r="M521">
        <v>24</v>
      </c>
      <c r="N521">
        <v>3</v>
      </c>
      <c r="O521">
        <v>12</v>
      </c>
      <c r="P521">
        <v>1</v>
      </c>
      <c r="Q521">
        <v>2</v>
      </c>
      <c r="R521">
        <v>1</v>
      </c>
      <c r="S521">
        <v>6</v>
      </c>
      <c r="T521">
        <v>4</v>
      </c>
      <c r="U521">
        <v>0</v>
      </c>
      <c r="V521">
        <v>0</v>
      </c>
      <c r="W521">
        <v>0</v>
      </c>
      <c r="X521">
        <v>0</v>
      </c>
      <c r="Y521">
        <v>0</v>
      </c>
      <c r="Z521">
        <v>0</v>
      </c>
      <c r="AA521">
        <v>0</v>
      </c>
      <c r="AB521" t="s">
        <v>43</v>
      </c>
    </row>
    <row r="522" spans="1:28" x14ac:dyDescent="0.3">
      <c r="A522">
        <v>6646</v>
      </c>
      <c r="B522" s="6">
        <v>1984</v>
      </c>
      <c r="C522" t="s">
        <v>28</v>
      </c>
      <c r="D522" t="s">
        <v>35</v>
      </c>
      <c r="E522" s="6">
        <v>16529</v>
      </c>
      <c r="F522">
        <v>1</v>
      </c>
      <c r="G522">
        <v>0</v>
      </c>
      <c r="H522" s="1">
        <v>41699</v>
      </c>
      <c r="I522">
        <v>23</v>
      </c>
      <c r="J522">
        <v>3</v>
      </c>
      <c r="K522">
        <v>0</v>
      </c>
      <c r="L522">
        <v>5</v>
      </c>
      <c r="M522">
        <v>13</v>
      </c>
      <c r="N522">
        <v>0</v>
      </c>
      <c r="O522">
        <v>1</v>
      </c>
      <c r="P522">
        <v>1</v>
      </c>
      <c r="Q522">
        <v>1</v>
      </c>
      <c r="R522">
        <v>0</v>
      </c>
      <c r="S522">
        <v>3</v>
      </c>
      <c r="T522">
        <v>6</v>
      </c>
      <c r="U522">
        <v>0</v>
      </c>
      <c r="V522">
        <v>0</v>
      </c>
      <c r="W522">
        <v>0</v>
      </c>
      <c r="X522">
        <v>0</v>
      </c>
      <c r="Y522">
        <v>0</v>
      </c>
      <c r="Z522">
        <v>0</v>
      </c>
      <c r="AA522">
        <v>0</v>
      </c>
      <c r="AB522" t="s">
        <v>32</v>
      </c>
    </row>
    <row r="523" spans="1:28" x14ac:dyDescent="0.3">
      <c r="A523">
        <v>4248</v>
      </c>
      <c r="B523" s="6">
        <v>1960</v>
      </c>
      <c r="C523" t="s">
        <v>41</v>
      </c>
      <c r="D523" t="s">
        <v>31</v>
      </c>
      <c r="E523" s="6">
        <v>98777</v>
      </c>
      <c r="F523">
        <v>0</v>
      </c>
      <c r="G523">
        <v>0</v>
      </c>
      <c r="H523" s="1">
        <v>41687</v>
      </c>
      <c r="I523">
        <v>23</v>
      </c>
      <c r="J523">
        <v>1000</v>
      </c>
      <c r="K523">
        <v>19</v>
      </c>
      <c r="L523">
        <v>711</v>
      </c>
      <c r="M523">
        <v>125</v>
      </c>
      <c r="N523">
        <v>115</v>
      </c>
      <c r="O523">
        <v>38</v>
      </c>
      <c r="P523">
        <v>0</v>
      </c>
      <c r="Q523">
        <v>4</v>
      </c>
      <c r="R523">
        <v>6</v>
      </c>
      <c r="S523">
        <v>9</v>
      </c>
      <c r="T523">
        <v>1</v>
      </c>
      <c r="U523">
        <v>0</v>
      </c>
      <c r="V523">
        <v>1</v>
      </c>
      <c r="W523">
        <v>0</v>
      </c>
      <c r="X523">
        <v>0</v>
      </c>
      <c r="Y523">
        <v>0</v>
      </c>
      <c r="Z523">
        <v>0</v>
      </c>
      <c r="AA523">
        <v>0</v>
      </c>
      <c r="AB523" t="s">
        <v>30</v>
      </c>
    </row>
    <row r="524" spans="1:28" x14ac:dyDescent="0.3">
      <c r="A524">
        <v>7451</v>
      </c>
      <c r="B524" s="6">
        <v>1960</v>
      </c>
      <c r="C524" t="s">
        <v>41</v>
      </c>
      <c r="D524" t="s">
        <v>31</v>
      </c>
      <c r="E524" s="6">
        <v>98777</v>
      </c>
      <c r="F524">
        <v>0</v>
      </c>
      <c r="G524">
        <v>0</v>
      </c>
      <c r="H524" s="1">
        <v>41687</v>
      </c>
      <c r="I524">
        <v>23</v>
      </c>
      <c r="J524">
        <v>1000</v>
      </c>
      <c r="K524">
        <v>19</v>
      </c>
      <c r="L524">
        <v>711</v>
      </c>
      <c r="M524">
        <v>125</v>
      </c>
      <c r="N524">
        <v>115</v>
      </c>
      <c r="O524">
        <v>38</v>
      </c>
      <c r="P524">
        <v>0</v>
      </c>
      <c r="Q524">
        <v>4</v>
      </c>
      <c r="R524">
        <v>6</v>
      </c>
      <c r="S524">
        <v>9</v>
      </c>
      <c r="T524">
        <v>1</v>
      </c>
      <c r="U524">
        <v>0</v>
      </c>
      <c r="V524">
        <v>1</v>
      </c>
      <c r="W524">
        <v>0</v>
      </c>
      <c r="X524">
        <v>0</v>
      </c>
      <c r="Y524">
        <v>0</v>
      </c>
      <c r="Z524">
        <v>0</v>
      </c>
      <c r="AA524">
        <v>0</v>
      </c>
      <c r="AB524" t="s">
        <v>30</v>
      </c>
    </row>
    <row r="525" spans="1:28" x14ac:dyDescent="0.3">
      <c r="A525">
        <v>7861</v>
      </c>
      <c r="B525" s="6">
        <v>1952</v>
      </c>
      <c r="C525" t="s">
        <v>41</v>
      </c>
      <c r="D525" t="s">
        <v>33</v>
      </c>
      <c r="E525" s="6">
        <v>77027</v>
      </c>
      <c r="F525">
        <v>0</v>
      </c>
      <c r="G525">
        <v>1</v>
      </c>
      <c r="H525" s="1">
        <v>41675</v>
      </c>
      <c r="I525">
        <v>23</v>
      </c>
      <c r="J525">
        <v>820</v>
      </c>
      <c r="K525">
        <v>57</v>
      </c>
      <c r="L525">
        <v>242</v>
      </c>
      <c r="M525">
        <v>45</v>
      </c>
      <c r="N525">
        <v>0</v>
      </c>
      <c r="O525">
        <v>11</v>
      </c>
      <c r="P525">
        <v>2</v>
      </c>
      <c r="Q525">
        <v>8</v>
      </c>
      <c r="R525">
        <v>3</v>
      </c>
      <c r="S525">
        <v>6</v>
      </c>
      <c r="T525">
        <v>4</v>
      </c>
      <c r="U525">
        <v>0</v>
      </c>
      <c r="V525">
        <v>0</v>
      </c>
      <c r="W525">
        <v>0</v>
      </c>
      <c r="X525">
        <v>0</v>
      </c>
      <c r="Y525">
        <v>0</v>
      </c>
      <c r="Z525">
        <v>0</v>
      </c>
      <c r="AA525">
        <v>0</v>
      </c>
      <c r="AB525" t="s">
        <v>30</v>
      </c>
    </row>
    <row r="526" spans="1:28" x14ac:dyDescent="0.3">
      <c r="A526">
        <v>5232</v>
      </c>
      <c r="B526" s="6">
        <v>1965</v>
      </c>
      <c r="C526" t="s">
        <v>28</v>
      </c>
      <c r="D526" t="s">
        <v>33</v>
      </c>
      <c r="E526" s="6">
        <v>69139</v>
      </c>
      <c r="F526">
        <v>0</v>
      </c>
      <c r="G526">
        <v>1</v>
      </c>
      <c r="H526" s="1">
        <v>41666</v>
      </c>
      <c r="I526">
        <v>23</v>
      </c>
      <c r="J526">
        <v>86</v>
      </c>
      <c r="K526">
        <v>12</v>
      </c>
      <c r="L526">
        <v>75</v>
      </c>
      <c r="M526">
        <v>33</v>
      </c>
      <c r="N526">
        <v>15</v>
      </c>
      <c r="O526">
        <v>6</v>
      </c>
      <c r="P526">
        <v>1</v>
      </c>
      <c r="Q526">
        <v>4</v>
      </c>
      <c r="R526">
        <v>1</v>
      </c>
      <c r="S526">
        <v>5</v>
      </c>
      <c r="T526">
        <v>4</v>
      </c>
      <c r="U526">
        <v>0</v>
      </c>
      <c r="V526">
        <v>0</v>
      </c>
      <c r="W526">
        <v>0</v>
      </c>
      <c r="X526">
        <v>0</v>
      </c>
      <c r="Y526">
        <v>0</v>
      </c>
      <c r="Z526">
        <v>0</v>
      </c>
      <c r="AA526">
        <v>0</v>
      </c>
      <c r="AB526" t="s">
        <v>30</v>
      </c>
    </row>
    <row r="527" spans="1:28" x14ac:dyDescent="0.3">
      <c r="A527">
        <v>3011</v>
      </c>
      <c r="B527" s="6">
        <v>1965</v>
      </c>
      <c r="C527" t="s">
        <v>28</v>
      </c>
      <c r="D527" t="s">
        <v>33</v>
      </c>
      <c r="E527" s="6">
        <v>69139</v>
      </c>
      <c r="F527">
        <v>0</v>
      </c>
      <c r="G527">
        <v>1</v>
      </c>
      <c r="H527" s="1">
        <v>41666</v>
      </c>
      <c r="I527">
        <v>23</v>
      </c>
      <c r="J527">
        <v>86</v>
      </c>
      <c r="K527">
        <v>12</v>
      </c>
      <c r="L527">
        <v>75</v>
      </c>
      <c r="M527">
        <v>33</v>
      </c>
      <c r="N527">
        <v>15</v>
      </c>
      <c r="O527">
        <v>6</v>
      </c>
      <c r="P527">
        <v>1</v>
      </c>
      <c r="Q527">
        <v>4</v>
      </c>
      <c r="R527">
        <v>1</v>
      </c>
      <c r="S527">
        <v>5</v>
      </c>
      <c r="T527">
        <v>4</v>
      </c>
      <c r="U527">
        <v>0</v>
      </c>
      <c r="V527">
        <v>0</v>
      </c>
      <c r="W527">
        <v>0</v>
      </c>
      <c r="X527">
        <v>0</v>
      </c>
      <c r="Y527">
        <v>0</v>
      </c>
      <c r="Z527">
        <v>0</v>
      </c>
      <c r="AA527">
        <v>0</v>
      </c>
      <c r="AB527" t="s">
        <v>43</v>
      </c>
    </row>
    <row r="528" spans="1:28" x14ac:dyDescent="0.3">
      <c r="A528">
        <v>5758</v>
      </c>
      <c r="B528" s="6">
        <v>1982</v>
      </c>
      <c r="C528" t="s">
        <v>28</v>
      </c>
      <c r="D528" t="s">
        <v>33</v>
      </c>
      <c r="E528" s="6">
        <v>65169</v>
      </c>
      <c r="F528">
        <v>0</v>
      </c>
      <c r="G528">
        <v>0</v>
      </c>
      <c r="H528" s="1">
        <v>41653</v>
      </c>
      <c r="I528">
        <v>23</v>
      </c>
      <c r="J528">
        <v>1074</v>
      </c>
      <c r="K528">
        <v>0</v>
      </c>
      <c r="L528">
        <v>69</v>
      </c>
      <c r="M528">
        <v>0</v>
      </c>
      <c r="N528">
        <v>0</v>
      </c>
      <c r="O528">
        <v>46</v>
      </c>
      <c r="P528">
        <v>1</v>
      </c>
      <c r="Q528">
        <v>10</v>
      </c>
      <c r="R528">
        <v>4</v>
      </c>
      <c r="S528">
        <v>13</v>
      </c>
      <c r="T528">
        <v>6</v>
      </c>
      <c r="U528">
        <v>1</v>
      </c>
      <c r="V528">
        <v>0</v>
      </c>
      <c r="W528">
        <v>1</v>
      </c>
      <c r="X528">
        <v>1</v>
      </c>
      <c r="Y528">
        <v>1</v>
      </c>
      <c r="Z528">
        <v>1</v>
      </c>
      <c r="AA528">
        <v>0</v>
      </c>
      <c r="AB528" t="s">
        <v>30</v>
      </c>
    </row>
    <row r="529" spans="1:28" x14ac:dyDescent="0.3">
      <c r="A529">
        <v>2173</v>
      </c>
      <c r="B529" s="6">
        <v>1952</v>
      </c>
      <c r="C529" t="s">
        <v>28</v>
      </c>
      <c r="D529" t="s">
        <v>42</v>
      </c>
      <c r="E529" s="6">
        <v>40049</v>
      </c>
      <c r="F529">
        <v>0</v>
      </c>
      <c r="G529">
        <v>1</v>
      </c>
      <c r="H529" s="1">
        <v>41563</v>
      </c>
      <c r="I529">
        <v>23</v>
      </c>
      <c r="J529">
        <v>13</v>
      </c>
      <c r="K529">
        <v>6</v>
      </c>
      <c r="L529">
        <v>7</v>
      </c>
      <c r="M529">
        <v>0</v>
      </c>
      <c r="N529">
        <v>3</v>
      </c>
      <c r="O529">
        <v>3</v>
      </c>
      <c r="P529">
        <v>1</v>
      </c>
      <c r="Q529">
        <v>1</v>
      </c>
      <c r="R529">
        <v>0</v>
      </c>
      <c r="S529">
        <v>3</v>
      </c>
      <c r="T529">
        <v>6</v>
      </c>
      <c r="U529">
        <v>0</v>
      </c>
      <c r="V529">
        <v>0</v>
      </c>
      <c r="W529">
        <v>0</v>
      </c>
      <c r="X529">
        <v>0</v>
      </c>
      <c r="Y529">
        <v>0</v>
      </c>
      <c r="Z529">
        <v>0</v>
      </c>
      <c r="AA529">
        <v>0</v>
      </c>
      <c r="AB529" t="s">
        <v>30</v>
      </c>
    </row>
    <row r="530" spans="1:28" x14ac:dyDescent="0.3">
      <c r="A530">
        <v>10711</v>
      </c>
      <c r="B530" s="6">
        <v>1945</v>
      </c>
      <c r="C530" t="s">
        <v>28</v>
      </c>
      <c r="D530" t="s">
        <v>33</v>
      </c>
      <c r="E530" s="6">
        <v>69755</v>
      </c>
      <c r="F530">
        <v>0</v>
      </c>
      <c r="G530">
        <v>0</v>
      </c>
      <c r="H530" s="1">
        <v>41549</v>
      </c>
      <c r="I530">
        <v>23</v>
      </c>
      <c r="J530">
        <v>217</v>
      </c>
      <c r="K530">
        <v>77</v>
      </c>
      <c r="L530">
        <v>373</v>
      </c>
      <c r="M530">
        <v>111</v>
      </c>
      <c r="N530">
        <v>23</v>
      </c>
      <c r="O530">
        <v>93</v>
      </c>
      <c r="P530">
        <v>1</v>
      </c>
      <c r="Q530">
        <v>3</v>
      </c>
      <c r="R530">
        <v>6</v>
      </c>
      <c r="S530">
        <v>12</v>
      </c>
      <c r="T530">
        <v>1</v>
      </c>
      <c r="U530">
        <v>0</v>
      </c>
      <c r="V530">
        <v>0</v>
      </c>
      <c r="W530">
        <v>0</v>
      </c>
      <c r="X530">
        <v>0</v>
      </c>
      <c r="Y530">
        <v>0</v>
      </c>
      <c r="Z530">
        <v>0</v>
      </c>
      <c r="AA530">
        <v>0</v>
      </c>
      <c r="AB530" t="s">
        <v>43</v>
      </c>
    </row>
    <row r="531" spans="1:28" x14ac:dyDescent="0.3">
      <c r="A531">
        <v>8268</v>
      </c>
      <c r="B531" s="6">
        <v>1961</v>
      </c>
      <c r="C531" t="s">
        <v>37</v>
      </c>
      <c r="D531" t="s">
        <v>33</v>
      </c>
      <c r="E531" s="6">
        <v>52247.251353790612</v>
      </c>
      <c r="F531">
        <v>0</v>
      </c>
      <c r="G531">
        <v>1</v>
      </c>
      <c r="H531" s="1">
        <v>41466</v>
      </c>
      <c r="I531">
        <v>23</v>
      </c>
      <c r="J531">
        <v>352</v>
      </c>
      <c r="K531">
        <v>0</v>
      </c>
      <c r="L531">
        <v>27</v>
      </c>
      <c r="M531">
        <v>10</v>
      </c>
      <c r="N531">
        <v>0</v>
      </c>
      <c r="O531">
        <v>15</v>
      </c>
      <c r="P531">
        <v>3</v>
      </c>
      <c r="Q531">
        <v>6</v>
      </c>
      <c r="R531">
        <v>1</v>
      </c>
      <c r="S531">
        <v>7</v>
      </c>
      <c r="T531">
        <v>6</v>
      </c>
      <c r="U531">
        <v>0</v>
      </c>
      <c r="V531">
        <v>0</v>
      </c>
      <c r="W531">
        <v>0</v>
      </c>
      <c r="X531">
        <v>0</v>
      </c>
      <c r="Y531">
        <v>0</v>
      </c>
      <c r="Z531">
        <v>0</v>
      </c>
      <c r="AA531">
        <v>0</v>
      </c>
      <c r="AB531" t="s">
        <v>32</v>
      </c>
    </row>
    <row r="532" spans="1:28" x14ac:dyDescent="0.3">
      <c r="A532">
        <v>2782</v>
      </c>
      <c r="B532" s="6">
        <v>1961</v>
      </c>
      <c r="C532" t="s">
        <v>37</v>
      </c>
      <c r="D532" t="s">
        <v>33</v>
      </c>
      <c r="E532" s="6">
        <v>54456</v>
      </c>
      <c r="F532">
        <v>0</v>
      </c>
      <c r="G532">
        <v>1</v>
      </c>
      <c r="H532" s="1">
        <v>41466</v>
      </c>
      <c r="I532">
        <v>23</v>
      </c>
      <c r="J532">
        <v>352</v>
      </c>
      <c r="K532">
        <v>0</v>
      </c>
      <c r="L532">
        <v>27</v>
      </c>
      <c r="M532">
        <v>10</v>
      </c>
      <c r="N532">
        <v>0</v>
      </c>
      <c r="O532">
        <v>15</v>
      </c>
      <c r="P532">
        <v>3</v>
      </c>
      <c r="Q532">
        <v>6</v>
      </c>
      <c r="R532">
        <v>1</v>
      </c>
      <c r="S532">
        <v>7</v>
      </c>
      <c r="T532">
        <v>6</v>
      </c>
      <c r="U532">
        <v>0</v>
      </c>
      <c r="V532">
        <v>0</v>
      </c>
      <c r="W532">
        <v>0</v>
      </c>
      <c r="X532">
        <v>0</v>
      </c>
      <c r="Y532">
        <v>0</v>
      </c>
      <c r="Z532">
        <v>0</v>
      </c>
      <c r="AA532">
        <v>0</v>
      </c>
      <c r="AB532" t="s">
        <v>30</v>
      </c>
    </row>
    <row r="533" spans="1:28" hidden="1" x14ac:dyDescent="0.3">
      <c r="A533">
        <v>9432</v>
      </c>
      <c r="B533" s="6">
        <v>1977</v>
      </c>
      <c r="C533" t="s">
        <v>28</v>
      </c>
      <c r="D533" t="s">
        <v>35</v>
      </c>
      <c r="E533" s="6">
        <v>666666</v>
      </c>
      <c r="F533">
        <v>1</v>
      </c>
      <c r="G533">
        <v>0</v>
      </c>
      <c r="H533" s="1">
        <v>41427</v>
      </c>
      <c r="I533">
        <v>23</v>
      </c>
      <c r="J533">
        <v>9</v>
      </c>
      <c r="K533">
        <v>14</v>
      </c>
      <c r="L533">
        <v>18</v>
      </c>
      <c r="M533">
        <v>8</v>
      </c>
      <c r="N533">
        <v>1</v>
      </c>
      <c r="O533">
        <v>12</v>
      </c>
      <c r="P533">
        <v>4</v>
      </c>
      <c r="Q533">
        <v>3</v>
      </c>
      <c r="R533">
        <v>1</v>
      </c>
      <c r="S533">
        <v>3</v>
      </c>
      <c r="T533">
        <v>6</v>
      </c>
      <c r="U533">
        <v>0</v>
      </c>
      <c r="V533">
        <v>0</v>
      </c>
      <c r="W533">
        <v>0</v>
      </c>
      <c r="X533">
        <v>0</v>
      </c>
      <c r="Y533">
        <v>0</v>
      </c>
      <c r="Z533">
        <v>0</v>
      </c>
      <c r="AA533">
        <v>0</v>
      </c>
      <c r="AB533" t="s">
        <v>43</v>
      </c>
    </row>
    <row r="534" spans="1:28" x14ac:dyDescent="0.3">
      <c r="A534">
        <v>5872</v>
      </c>
      <c r="B534" s="6">
        <v>1951</v>
      </c>
      <c r="C534" t="s">
        <v>28</v>
      </c>
      <c r="D534" t="s">
        <v>31</v>
      </c>
      <c r="E534" s="6">
        <v>60689</v>
      </c>
      <c r="F534">
        <v>0</v>
      </c>
      <c r="G534">
        <v>1</v>
      </c>
      <c r="H534" s="1">
        <v>41426</v>
      </c>
      <c r="I534">
        <v>23</v>
      </c>
      <c r="J534">
        <v>240</v>
      </c>
      <c r="K534">
        <v>90</v>
      </c>
      <c r="L534">
        <v>216</v>
      </c>
      <c r="M534">
        <v>63</v>
      </c>
      <c r="N534">
        <v>6</v>
      </c>
      <c r="O534">
        <v>24</v>
      </c>
      <c r="P534">
        <v>4</v>
      </c>
      <c r="Q534">
        <v>4</v>
      </c>
      <c r="R534">
        <v>4</v>
      </c>
      <c r="S534">
        <v>10</v>
      </c>
      <c r="T534">
        <v>3</v>
      </c>
      <c r="U534">
        <v>0</v>
      </c>
      <c r="V534">
        <v>0</v>
      </c>
      <c r="W534">
        <v>0</v>
      </c>
      <c r="X534">
        <v>0</v>
      </c>
      <c r="Y534">
        <v>0</v>
      </c>
      <c r="Z534">
        <v>0</v>
      </c>
      <c r="AA534">
        <v>0</v>
      </c>
      <c r="AB534" t="s">
        <v>34</v>
      </c>
    </row>
    <row r="535" spans="1:28" x14ac:dyDescent="0.3">
      <c r="A535">
        <v>11187</v>
      </c>
      <c r="B535" s="6">
        <v>1978</v>
      </c>
      <c r="C535" t="s">
        <v>44</v>
      </c>
      <c r="D535" t="s">
        <v>31</v>
      </c>
      <c r="E535" s="6">
        <v>26487</v>
      </c>
      <c r="F535">
        <v>1</v>
      </c>
      <c r="G535">
        <v>0</v>
      </c>
      <c r="H535" s="1">
        <v>41414</v>
      </c>
      <c r="I535">
        <v>23</v>
      </c>
      <c r="J535">
        <v>2</v>
      </c>
      <c r="K535">
        <v>8</v>
      </c>
      <c r="L535">
        <v>10</v>
      </c>
      <c r="M535">
        <v>12</v>
      </c>
      <c r="N535">
        <v>14</v>
      </c>
      <c r="O535">
        <v>23</v>
      </c>
      <c r="P535">
        <v>3</v>
      </c>
      <c r="Q535">
        <v>2</v>
      </c>
      <c r="R535">
        <v>1</v>
      </c>
      <c r="S535">
        <v>3</v>
      </c>
      <c r="T535">
        <v>5</v>
      </c>
      <c r="U535">
        <v>0</v>
      </c>
      <c r="V535">
        <v>0</v>
      </c>
      <c r="W535">
        <v>0</v>
      </c>
      <c r="X535">
        <v>0</v>
      </c>
      <c r="Y535">
        <v>0</v>
      </c>
      <c r="Z535">
        <v>0</v>
      </c>
      <c r="AA535">
        <v>0</v>
      </c>
      <c r="AB535" t="s">
        <v>32</v>
      </c>
    </row>
    <row r="536" spans="1:28" x14ac:dyDescent="0.3">
      <c r="A536">
        <v>2428</v>
      </c>
      <c r="B536" s="6">
        <v>1970</v>
      </c>
      <c r="C536" t="s">
        <v>28</v>
      </c>
      <c r="D536" t="s">
        <v>33</v>
      </c>
      <c r="E536" s="6">
        <v>28164</v>
      </c>
      <c r="F536">
        <v>1</v>
      </c>
      <c r="G536">
        <v>0</v>
      </c>
      <c r="H536" s="1">
        <v>41398</v>
      </c>
      <c r="I536">
        <v>23</v>
      </c>
      <c r="J536">
        <v>3</v>
      </c>
      <c r="K536">
        <v>18</v>
      </c>
      <c r="L536">
        <v>26</v>
      </c>
      <c r="M536">
        <v>11</v>
      </c>
      <c r="N536">
        <v>8</v>
      </c>
      <c r="O536">
        <v>12</v>
      </c>
      <c r="P536">
        <v>3</v>
      </c>
      <c r="Q536">
        <v>2</v>
      </c>
      <c r="R536">
        <v>0</v>
      </c>
      <c r="S536">
        <v>4</v>
      </c>
      <c r="T536">
        <v>7</v>
      </c>
      <c r="U536">
        <v>0</v>
      </c>
      <c r="V536">
        <v>0</v>
      </c>
      <c r="W536">
        <v>0</v>
      </c>
      <c r="X536">
        <v>0</v>
      </c>
      <c r="Y536">
        <v>0</v>
      </c>
      <c r="Z536">
        <v>0</v>
      </c>
      <c r="AA536">
        <v>0</v>
      </c>
      <c r="AB536" t="s">
        <v>39</v>
      </c>
    </row>
    <row r="537" spans="1:28" x14ac:dyDescent="0.3">
      <c r="A537">
        <v>1726</v>
      </c>
      <c r="B537" s="6">
        <v>1970</v>
      </c>
      <c r="C537" t="s">
        <v>28</v>
      </c>
      <c r="D537" t="s">
        <v>31</v>
      </c>
      <c r="E537" s="6">
        <v>22585</v>
      </c>
      <c r="F537">
        <v>0</v>
      </c>
      <c r="G537">
        <v>0</v>
      </c>
      <c r="H537" s="1">
        <v>41351</v>
      </c>
      <c r="I537">
        <v>23</v>
      </c>
      <c r="J537">
        <v>3</v>
      </c>
      <c r="K537">
        <v>9</v>
      </c>
      <c r="L537">
        <v>15</v>
      </c>
      <c r="M537">
        <v>13</v>
      </c>
      <c r="N537">
        <v>2</v>
      </c>
      <c r="O537">
        <v>39</v>
      </c>
      <c r="P537">
        <v>1</v>
      </c>
      <c r="Q537">
        <v>1</v>
      </c>
      <c r="R537">
        <v>1</v>
      </c>
      <c r="S537">
        <v>2</v>
      </c>
      <c r="T537">
        <v>9</v>
      </c>
      <c r="U537">
        <v>1</v>
      </c>
      <c r="V537">
        <v>0</v>
      </c>
      <c r="W537">
        <v>0</v>
      </c>
      <c r="X537">
        <v>0</v>
      </c>
      <c r="Y537">
        <v>0</v>
      </c>
      <c r="Z537">
        <v>1</v>
      </c>
      <c r="AA537">
        <v>0</v>
      </c>
      <c r="AB537" t="s">
        <v>30</v>
      </c>
    </row>
    <row r="538" spans="1:28" x14ac:dyDescent="0.3">
      <c r="A538">
        <v>1802</v>
      </c>
      <c r="B538" s="6">
        <v>1971</v>
      </c>
      <c r="C538" t="s">
        <v>28</v>
      </c>
      <c r="D538" t="s">
        <v>33</v>
      </c>
      <c r="E538" s="6">
        <v>64795</v>
      </c>
      <c r="F538">
        <v>0</v>
      </c>
      <c r="G538">
        <v>1</v>
      </c>
      <c r="H538" s="1">
        <v>41291</v>
      </c>
      <c r="I538">
        <v>23</v>
      </c>
      <c r="J538">
        <v>412</v>
      </c>
      <c r="K538">
        <v>5</v>
      </c>
      <c r="L538">
        <v>119</v>
      </c>
      <c r="M538">
        <v>38</v>
      </c>
      <c r="N538">
        <v>29</v>
      </c>
      <c r="O538">
        <v>77</v>
      </c>
      <c r="P538">
        <v>3</v>
      </c>
      <c r="Q538">
        <v>3</v>
      </c>
      <c r="R538">
        <v>3</v>
      </c>
      <c r="S538">
        <v>12</v>
      </c>
      <c r="T538">
        <v>2</v>
      </c>
      <c r="U538">
        <v>0</v>
      </c>
      <c r="V538">
        <v>0</v>
      </c>
      <c r="W538">
        <v>0</v>
      </c>
      <c r="X538">
        <v>0</v>
      </c>
      <c r="Y538">
        <v>0</v>
      </c>
      <c r="Z538">
        <v>0</v>
      </c>
      <c r="AA538">
        <v>0</v>
      </c>
      <c r="AB538" t="s">
        <v>30</v>
      </c>
    </row>
    <row r="539" spans="1:28" x14ac:dyDescent="0.3">
      <c r="A539">
        <v>1162</v>
      </c>
      <c r="B539" s="6">
        <v>1987</v>
      </c>
      <c r="C539" t="s">
        <v>37</v>
      </c>
      <c r="D539" t="s">
        <v>31</v>
      </c>
      <c r="E539" s="6">
        <v>42000</v>
      </c>
      <c r="F539">
        <v>0</v>
      </c>
      <c r="G539">
        <v>0</v>
      </c>
      <c r="H539" s="1">
        <v>41284</v>
      </c>
      <c r="I539">
        <v>23</v>
      </c>
      <c r="J539">
        <v>124</v>
      </c>
      <c r="K539">
        <v>83</v>
      </c>
      <c r="L539">
        <v>267</v>
      </c>
      <c r="M539">
        <v>85</v>
      </c>
      <c r="N539">
        <v>59</v>
      </c>
      <c r="O539">
        <v>35</v>
      </c>
      <c r="P539">
        <v>2</v>
      </c>
      <c r="Q539">
        <v>5</v>
      </c>
      <c r="R539">
        <v>2</v>
      </c>
      <c r="S539">
        <v>11</v>
      </c>
      <c r="T539">
        <v>5</v>
      </c>
      <c r="U539">
        <v>0</v>
      </c>
      <c r="V539">
        <v>0</v>
      </c>
      <c r="W539">
        <v>0</v>
      </c>
      <c r="X539">
        <v>0</v>
      </c>
      <c r="Y539">
        <v>0</v>
      </c>
      <c r="Z539">
        <v>1</v>
      </c>
      <c r="AA539">
        <v>0</v>
      </c>
      <c r="AB539" t="s">
        <v>30</v>
      </c>
    </row>
    <row r="540" spans="1:28" x14ac:dyDescent="0.3">
      <c r="A540">
        <v>10643</v>
      </c>
      <c r="B540" s="6">
        <v>1987</v>
      </c>
      <c r="C540" t="s">
        <v>37</v>
      </c>
      <c r="D540" t="s">
        <v>31</v>
      </c>
      <c r="E540" s="6">
        <v>42000</v>
      </c>
      <c r="F540">
        <v>0</v>
      </c>
      <c r="G540">
        <v>0</v>
      </c>
      <c r="H540" s="1">
        <v>41284</v>
      </c>
      <c r="I540">
        <v>23</v>
      </c>
      <c r="J540">
        <v>124</v>
      </c>
      <c r="K540">
        <v>83</v>
      </c>
      <c r="L540">
        <v>267</v>
      </c>
      <c r="M540">
        <v>85</v>
      </c>
      <c r="N540">
        <v>59</v>
      </c>
      <c r="O540">
        <v>35</v>
      </c>
      <c r="P540">
        <v>2</v>
      </c>
      <c r="Q540">
        <v>5</v>
      </c>
      <c r="R540">
        <v>2</v>
      </c>
      <c r="S540">
        <v>11</v>
      </c>
      <c r="T540">
        <v>5</v>
      </c>
      <c r="U540">
        <v>0</v>
      </c>
      <c r="V540">
        <v>0</v>
      </c>
      <c r="W540">
        <v>0</v>
      </c>
      <c r="X540">
        <v>0</v>
      </c>
      <c r="Y540">
        <v>0</v>
      </c>
      <c r="Z540">
        <v>1</v>
      </c>
      <c r="AA540">
        <v>0</v>
      </c>
      <c r="AB540" t="s">
        <v>36</v>
      </c>
    </row>
    <row r="541" spans="1:28" x14ac:dyDescent="0.3">
      <c r="A541">
        <v>11112</v>
      </c>
      <c r="B541" s="6">
        <v>1966</v>
      </c>
      <c r="C541" t="s">
        <v>28</v>
      </c>
      <c r="D541" t="s">
        <v>35</v>
      </c>
      <c r="E541" s="6">
        <v>70713</v>
      </c>
      <c r="F541">
        <v>0</v>
      </c>
      <c r="G541">
        <v>1</v>
      </c>
      <c r="H541" s="1">
        <v>41246</v>
      </c>
      <c r="I541">
        <v>23</v>
      </c>
      <c r="J541">
        <v>736</v>
      </c>
      <c r="K541">
        <v>114</v>
      </c>
      <c r="L541">
        <v>279</v>
      </c>
      <c r="M541">
        <v>82</v>
      </c>
      <c r="N541">
        <v>76</v>
      </c>
      <c r="O541">
        <v>190</v>
      </c>
      <c r="P541">
        <v>6</v>
      </c>
      <c r="Q541">
        <v>5</v>
      </c>
      <c r="R541">
        <v>6</v>
      </c>
      <c r="S541">
        <v>8</v>
      </c>
      <c r="T541">
        <v>3</v>
      </c>
      <c r="U541">
        <v>0</v>
      </c>
      <c r="V541">
        <v>0</v>
      </c>
      <c r="W541">
        <v>0</v>
      </c>
      <c r="X541">
        <v>0</v>
      </c>
      <c r="Y541">
        <v>0</v>
      </c>
      <c r="Z541">
        <v>0</v>
      </c>
      <c r="AA541">
        <v>0</v>
      </c>
      <c r="AB541" t="s">
        <v>30</v>
      </c>
    </row>
    <row r="542" spans="1:28" x14ac:dyDescent="0.3">
      <c r="A542">
        <v>2114</v>
      </c>
      <c r="B542" s="6">
        <v>1946</v>
      </c>
      <c r="C542" t="s">
        <v>37</v>
      </c>
      <c r="D542" t="s">
        <v>31</v>
      </c>
      <c r="E542" s="6">
        <v>82800</v>
      </c>
      <c r="F542">
        <v>0</v>
      </c>
      <c r="G542">
        <v>0</v>
      </c>
      <c r="H542" s="1">
        <v>41237</v>
      </c>
      <c r="I542">
        <v>23</v>
      </c>
      <c r="J542">
        <v>1006</v>
      </c>
      <c r="K542">
        <v>22</v>
      </c>
      <c r="L542">
        <v>115</v>
      </c>
      <c r="M542">
        <v>59</v>
      </c>
      <c r="N542">
        <v>68</v>
      </c>
      <c r="O542">
        <v>45</v>
      </c>
      <c r="P542">
        <v>1</v>
      </c>
      <c r="Q542">
        <v>7</v>
      </c>
      <c r="R542">
        <v>6</v>
      </c>
      <c r="S542">
        <v>12</v>
      </c>
      <c r="T542">
        <v>3</v>
      </c>
      <c r="U542">
        <v>0</v>
      </c>
      <c r="V542">
        <v>0</v>
      </c>
      <c r="W542">
        <v>1</v>
      </c>
      <c r="X542">
        <v>1</v>
      </c>
      <c r="Y542">
        <v>0</v>
      </c>
      <c r="Z542">
        <v>1</v>
      </c>
      <c r="AA542">
        <v>0</v>
      </c>
      <c r="AB542" t="s">
        <v>34</v>
      </c>
    </row>
    <row r="543" spans="1:28" x14ac:dyDescent="0.3">
      <c r="A543">
        <v>4261</v>
      </c>
      <c r="B543" s="6">
        <v>1946</v>
      </c>
      <c r="C543" t="s">
        <v>37</v>
      </c>
      <c r="D543" t="s">
        <v>31</v>
      </c>
      <c r="E543" s="6">
        <v>82800</v>
      </c>
      <c r="F543">
        <v>0</v>
      </c>
      <c r="G543">
        <v>0</v>
      </c>
      <c r="H543" s="1">
        <v>41237</v>
      </c>
      <c r="I543">
        <v>23</v>
      </c>
      <c r="J543">
        <v>1006</v>
      </c>
      <c r="K543">
        <v>22</v>
      </c>
      <c r="L543">
        <v>115</v>
      </c>
      <c r="M543">
        <v>59</v>
      </c>
      <c r="N543">
        <v>68</v>
      </c>
      <c r="O543">
        <v>45</v>
      </c>
      <c r="P543">
        <v>1</v>
      </c>
      <c r="Q543">
        <v>7</v>
      </c>
      <c r="R543">
        <v>6</v>
      </c>
      <c r="S543">
        <v>12</v>
      </c>
      <c r="T543">
        <v>3</v>
      </c>
      <c r="U543">
        <v>0</v>
      </c>
      <c r="V543">
        <v>0</v>
      </c>
      <c r="W543">
        <v>1</v>
      </c>
      <c r="X543">
        <v>1</v>
      </c>
      <c r="Y543">
        <v>0</v>
      </c>
      <c r="Z543">
        <v>1</v>
      </c>
      <c r="AA543">
        <v>0</v>
      </c>
      <c r="AB543" t="s">
        <v>43</v>
      </c>
    </row>
    <row r="544" spans="1:28" x14ac:dyDescent="0.3">
      <c r="A544">
        <v>2457</v>
      </c>
      <c r="B544" s="6">
        <v>1975</v>
      </c>
      <c r="C544" t="s">
        <v>44</v>
      </c>
      <c r="D544" t="s">
        <v>33</v>
      </c>
      <c r="E544" s="6">
        <v>30801</v>
      </c>
      <c r="F544">
        <v>0</v>
      </c>
      <c r="G544">
        <v>1</v>
      </c>
      <c r="H544" s="1">
        <v>41208</v>
      </c>
      <c r="I544">
        <v>23</v>
      </c>
      <c r="J544">
        <v>8</v>
      </c>
      <c r="K544">
        <v>4</v>
      </c>
      <c r="L544">
        <v>5</v>
      </c>
      <c r="M544">
        <v>15</v>
      </c>
      <c r="N544">
        <v>2</v>
      </c>
      <c r="O544">
        <v>11</v>
      </c>
      <c r="P544">
        <v>2</v>
      </c>
      <c r="Q544">
        <v>1</v>
      </c>
      <c r="R544">
        <v>0</v>
      </c>
      <c r="S544">
        <v>3</v>
      </c>
      <c r="T544">
        <v>7</v>
      </c>
      <c r="U544">
        <v>0</v>
      </c>
      <c r="V544">
        <v>0</v>
      </c>
      <c r="W544">
        <v>0</v>
      </c>
      <c r="X544">
        <v>0</v>
      </c>
      <c r="Y544">
        <v>0</v>
      </c>
      <c r="Z544">
        <v>0</v>
      </c>
      <c r="AA544">
        <v>0</v>
      </c>
      <c r="AB544" t="s">
        <v>30</v>
      </c>
    </row>
    <row r="545" spans="1:28" x14ac:dyDescent="0.3">
      <c r="A545">
        <v>2495</v>
      </c>
      <c r="B545" s="6">
        <v>1974</v>
      </c>
      <c r="C545" t="s">
        <v>41</v>
      </c>
      <c r="D545" t="s">
        <v>33</v>
      </c>
      <c r="E545" s="6">
        <v>83891</v>
      </c>
      <c r="F545">
        <v>0</v>
      </c>
      <c r="G545">
        <v>1</v>
      </c>
      <c r="H545" s="1">
        <v>41810</v>
      </c>
      <c r="I545">
        <v>24</v>
      </c>
      <c r="J545">
        <v>217</v>
      </c>
      <c r="K545">
        <v>38</v>
      </c>
      <c r="L545">
        <v>350</v>
      </c>
      <c r="M545">
        <v>111</v>
      </c>
      <c r="N545">
        <v>85</v>
      </c>
      <c r="O545">
        <v>15</v>
      </c>
      <c r="P545">
        <v>1</v>
      </c>
      <c r="Q545">
        <v>4</v>
      </c>
      <c r="R545">
        <v>7</v>
      </c>
      <c r="S545">
        <v>10</v>
      </c>
      <c r="T545">
        <v>1</v>
      </c>
      <c r="U545">
        <v>0</v>
      </c>
      <c r="V545">
        <v>0</v>
      </c>
      <c r="W545">
        <v>0</v>
      </c>
      <c r="X545">
        <v>0</v>
      </c>
      <c r="Y545">
        <v>0</v>
      </c>
      <c r="Z545">
        <v>0</v>
      </c>
      <c r="AA545">
        <v>0</v>
      </c>
      <c r="AB545" t="s">
        <v>30</v>
      </c>
    </row>
    <row r="546" spans="1:28" x14ac:dyDescent="0.3">
      <c r="A546">
        <v>6983</v>
      </c>
      <c r="B546" s="6">
        <v>1950</v>
      </c>
      <c r="C546" t="s">
        <v>41</v>
      </c>
      <c r="D546" t="s">
        <v>29</v>
      </c>
      <c r="E546" s="6">
        <v>38054</v>
      </c>
      <c r="F546">
        <v>1</v>
      </c>
      <c r="G546">
        <v>1</v>
      </c>
      <c r="H546" s="1">
        <v>41760</v>
      </c>
      <c r="I546">
        <v>24</v>
      </c>
      <c r="J546">
        <v>23</v>
      </c>
      <c r="K546">
        <v>2</v>
      </c>
      <c r="L546">
        <v>17</v>
      </c>
      <c r="M546">
        <v>2</v>
      </c>
      <c r="N546">
        <v>1</v>
      </c>
      <c r="O546">
        <v>0</v>
      </c>
      <c r="P546">
        <v>2</v>
      </c>
      <c r="Q546">
        <v>2</v>
      </c>
      <c r="R546">
        <v>0</v>
      </c>
      <c r="S546">
        <v>3</v>
      </c>
      <c r="T546">
        <v>7</v>
      </c>
      <c r="U546">
        <v>0</v>
      </c>
      <c r="V546">
        <v>0</v>
      </c>
      <c r="W546">
        <v>0</v>
      </c>
      <c r="X546">
        <v>0</v>
      </c>
      <c r="Y546">
        <v>0</v>
      </c>
      <c r="Z546">
        <v>0</v>
      </c>
      <c r="AA546">
        <v>0</v>
      </c>
      <c r="AB546" t="s">
        <v>40</v>
      </c>
    </row>
    <row r="547" spans="1:28" x14ac:dyDescent="0.3">
      <c r="A547">
        <v>3436</v>
      </c>
      <c r="B547" s="6">
        <v>1969</v>
      </c>
      <c r="C547" t="s">
        <v>28</v>
      </c>
      <c r="D547" t="s">
        <v>33</v>
      </c>
      <c r="E547" s="6">
        <v>14045</v>
      </c>
      <c r="F547">
        <v>1</v>
      </c>
      <c r="G547">
        <v>0</v>
      </c>
      <c r="H547" s="1">
        <v>41665</v>
      </c>
      <c r="I547">
        <v>24</v>
      </c>
      <c r="J547">
        <v>11</v>
      </c>
      <c r="K547">
        <v>0</v>
      </c>
      <c r="L547">
        <v>5</v>
      </c>
      <c r="M547">
        <v>2</v>
      </c>
      <c r="N547">
        <v>1</v>
      </c>
      <c r="O547">
        <v>1</v>
      </c>
      <c r="P547">
        <v>1</v>
      </c>
      <c r="Q547">
        <v>1</v>
      </c>
      <c r="R547">
        <v>0</v>
      </c>
      <c r="S547">
        <v>3</v>
      </c>
      <c r="T547">
        <v>7</v>
      </c>
      <c r="U547">
        <v>0</v>
      </c>
      <c r="V547">
        <v>0</v>
      </c>
      <c r="W547">
        <v>0</v>
      </c>
      <c r="X547">
        <v>0</v>
      </c>
      <c r="Y547">
        <v>0</v>
      </c>
      <c r="Z547">
        <v>0</v>
      </c>
      <c r="AA547">
        <v>0</v>
      </c>
      <c r="AB547" t="s">
        <v>30</v>
      </c>
    </row>
    <row r="548" spans="1:28" x14ac:dyDescent="0.3">
      <c r="A548">
        <v>7505</v>
      </c>
      <c r="B548" s="6">
        <v>1957</v>
      </c>
      <c r="C548" t="s">
        <v>37</v>
      </c>
      <c r="D548" t="s">
        <v>33</v>
      </c>
      <c r="E548" s="6">
        <v>44155</v>
      </c>
      <c r="F548">
        <v>1</v>
      </c>
      <c r="G548">
        <v>1</v>
      </c>
      <c r="H548" s="1">
        <v>41658</v>
      </c>
      <c r="I548">
        <v>24</v>
      </c>
      <c r="J548">
        <v>22</v>
      </c>
      <c r="K548">
        <v>1</v>
      </c>
      <c r="L548">
        <v>9</v>
      </c>
      <c r="M548">
        <v>0</v>
      </c>
      <c r="N548">
        <v>0</v>
      </c>
      <c r="O548">
        <v>14</v>
      </c>
      <c r="P548">
        <v>1</v>
      </c>
      <c r="Q548">
        <v>1</v>
      </c>
      <c r="R548">
        <v>1</v>
      </c>
      <c r="S548">
        <v>2</v>
      </c>
      <c r="T548">
        <v>4</v>
      </c>
      <c r="U548">
        <v>0</v>
      </c>
      <c r="V548">
        <v>0</v>
      </c>
      <c r="W548">
        <v>0</v>
      </c>
      <c r="X548">
        <v>0</v>
      </c>
      <c r="Y548">
        <v>0</v>
      </c>
      <c r="Z548">
        <v>0</v>
      </c>
      <c r="AA548">
        <v>0</v>
      </c>
      <c r="AB548" t="s">
        <v>30</v>
      </c>
    </row>
    <row r="549" spans="1:28" x14ac:dyDescent="0.3">
      <c r="A549">
        <v>4286</v>
      </c>
      <c r="B549" s="6">
        <v>1970</v>
      </c>
      <c r="C549" t="s">
        <v>37</v>
      </c>
      <c r="D549" t="s">
        <v>31</v>
      </c>
      <c r="E549" s="6">
        <v>57642</v>
      </c>
      <c r="F549">
        <v>0</v>
      </c>
      <c r="G549">
        <v>1</v>
      </c>
      <c r="H549" s="1">
        <v>41648</v>
      </c>
      <c r="I549">
        <v>24</v>
      </c>
      <c r="J549">
        <v>580</v>
      </c>
      <c r="K549">
        <v>6</v>
      </c>
      <c r="L549">
        <v>58</v>
      </c>
      <c r="M549">
        <v>8</v>
      </c>
      <c r="N549">
        <v>0</v>
      </c>
      <c r="O549">
        <v>27</v>
      </c>
      <c r="P549">
        <v>3</v>
      </c>
      <c r="Q549">
        <v>7</v>
      </c>
      <c r="R549">
        <v>6</v>
      </c>
      <c r="S549">
        <v>6</v>
      </c>
      <c r="T549">
        <v>4</v>
      </c>
      <c r="U549">
        <v>1</v>
      </c>
      <c r="V549">
        <v>0</v>
      </c>
      <c r="W549">
        <v>0</v>
      </c>
      <c r="X549">
        <v>0</v>
      </c>
      <c r="Y549">
        <v>0</v>
      </c>
      <c r="Z549">
        <v>0</v>
      </c>
      <c r="AA549">
        <v>0</v>
      </c>
      <c r="AB549" t="s">
        <v>40</v>
      </c>
    </row>
    <row r="550" spans="1:28" x14ac:dyDescent="0.3">
      <c r="A550">
        <v>7224</v>
      </c>
      <c r="B550" s="6">
        <v>1977</v>
      </c>
      <c r="C550" t="s">
        <v>28</v>
      </c>
      <c r="D550" t="s">
        <v>33</v>
      </c>
      <c r="E550" s="6">
        <v>31353</v>
      </c>
      <c r="F550">
        <v>1</v>
      </c>
      <c r="G550">
        <v>1</v>
      </c>
      <c r="H550" s="1">
        <v>41637</v>
      </c>
      <c r="I550">
        <v>24</v>
      </c>
      <c r="J550">
        <v>10</v>
      </c>
      <c r="K550">
        <v>0</v>
      </c>
      <c r="L550">
        <v>10</v>
      </c>
      <c r="M550">
        <v>3</v>
      </c>
      <c r="N550">
        <v>1</v>
      </c>
      <c r="O550">
        <v>7</v>
      </c>
      <c r="P550">
        <v>2</v>
      </c>
      <c r="Q550">
        <v>1</v>
      </c>
      <c r="R550">
        <v>1</v>
      </c>
      <c r="S550">
        <v>2</v>
      </c>
      <c r="T550">
        <v>8</v>
      </c>
      <c r="U550">
        <v>0</v>
      </c>
      <c r="V550">
        <v>0</v>
      </c>
      <c r="W550">
        <v>0</v>
      </c>
      <c r="X550">
        <v>0</v>
      </c>
      <c r="Y550">
        <v>0</v>
      </c>
      <c r="Z550">
        <v>0</v>
      </c>
      <c r="AA550">
        <v>0</v>
      </c>
      <c r="AB550" t="s">
        <v>40</v>
      </c>
    </row>
    <row r="551" spans="1:28" x14ac:dyDescent="0.3">
      <c r="A551">
        <v>6215</v>
      </c>
      <c r="B551" s="6">
        <v>1977</v>
      </c>
      <c r="C551" t="s">
        <v>28</v>
      </c>
      <c r="D551" t="s">
        <v>33</v>
      </c>
      <c r="E551" s="6">
        <v>31353</v>
      </c>
      <c r="F551">
        <v>1</v>
      </c>
      <c r="G551">
        <v>1</v>
      </c>
      <c r="H551" s="1">
        <v>41637</v>
      </c>
      <c r="I551">
        <v>24</v>
      </c>
      <c r="J551">
        <v>10</v>
      </c>
      <c r="K551">
        <v>0</v>
      </c>
      <c r="L551">
        <v>10</v>
      </c>
      <c r="M551">
        <v>3</v>
      </c>
      <c r="N551">
        <v>1</v>
      </c>
      <c r="O551">
        <v>7</v>
      </c>
      <c r="P551">
        <v>2</v>
      </c>
      <c r="Q551">
        <v>1</v>
      </c>
      <c r="R551">
        <v>1</v>
      </c>
      <c r="S551">
        <v>2</v>
      </c>
      <c r="T551">
        <v>8</v>
      </c>
      <c r="U551">
        <v>0</v>
      </c>
      <c r="V551">
        <v>0</v>
      </c>
      <c r="W551">
        <v>0</v>
      </c>
      <c r="X551">
        <v>0</v>
      </c>
      <c r="Y551">
        <v>0</v>
      </c>
      <c r="Z551">
        <v>1</v>
      </c>
      <c r="AA551">
        <v>0</v>
      </c>
      <c r="AB551" t="s">
        <v>43</v>
      </c>
    </row>
    <row r="552" spans="1:28" x14ac:dyDescent="0.3">
      <c r="A552">
        <v>968</v>
      </c>
      <c r="B552" s="6">
        <v>1968</v>
      </c>
      <c r="C552" t="s">
        <v>41</v>
      </c>
      <c r="D552" t="s">
        <v>29</v>
      </c>
      <c r="E552" s="6">
        <v>41335</v>
      </c>
      <c r="F552">
        <v>1</v>
      </c>
      <c r="G552">
        <v>0</v>
      </c>
      <c r="H552" s="1">
        <v>41634</v>
      </c>
      <c r="I552">
        <v>24</v>
      </c>
      <c r="J552">
        <v>112</v>
      </c>
      <c r="K552">
        <v>19</v>
      </c>
      <c r="L552">
        <v>21</v>
      </c>
      <c r="M552">
        <v>16</v>
      </c>
      <c r="N552">
        <v>14</v>
      </c>
      <c r="O552">
        <v>5</v>
      </c>
      <c r="P552">
        <v>3</v>
      </c>
      <c r="Q552">
        <v>4</v>
      </c>
      <c r="R552">
        <v>1</v>
      </c>
      <c r="S552">
        <v>4</v>
      </c>
      <c r="T552">
        <v>7</v>
      </c>
      <c r="U552">
        <v>0</v>
      </c>
      <c r="V552">
        <v>0</v>
      </c>
      <c r="W552">
        <v>0</v>
      </c>
      <c r="X552">
        <v>0</v>
      </c>
      <c r="Y552">
        <v>0</v>
      </c>
      <c r="Z552">
        <v>0</v>
      </c>
      <c r="AA552">
        <v>0</v>
      </c>
      <c r="AB552" t="s">
        <v>36</v>
      </c>
    </row>
    <row r="553" spans="1:28" x14ac:dyDescent="0.3">
      <c r="A553">
        <v>4096</v>
      </c>
      <c r="B553" s="6">
        <v>1968</v>
      </c>
      <c r="C553" t="s">
        <v>41</v>
      </c>
      <c r="D553" t="s">
        <v>29</v>
      </c>
      <c r="E553" s="6">
        <v>41335</v>
      </c>
      <c r="F553">
        <v>1</v>
      </c>
      <c r="G553">
        <v>0</v>
      </c>
      <c r="H553" s="1">
        <v>41634</v>
      </c>
      <c r="I553">
        <v>24</v>
      </c>
      <c r="J553">
        <v>112</v>
      </c>
      <c r="K553">
        <v>19</v>
      </c>
      <c r="L553">
        <v>21</v>
      </c>
      <c r="M553">
        <v>16</v>
      </c>
      <c r="N553">
        <v>14</v>
      </c>
      <c r="O553">
        <v>5</v>
      </c>
      <c r="P553">
        <v>3</v>
      </c>
      <c r="Q553">
        <v>4</v>
      </c>
      <c r="R553">
        <v>1</v>
      </c>
      <c r="S553">
        <v>4</v>
      </c>
      <c r="T553">
        <v>7</v>
      </c>
      <c r="U553">
        <v>0</v>
      </c>
      <c r="V553">
        <v>0</v>
      </c>
      <c r="W553">
        <v>0</v>
      </c>
      <c r="X553">
        <v>0</v>
      </c>
      <c r="Y553">
        <v>0</v>
      </c>
      <c r="Z553">
        <v>0</v>
      </c>
      <c r="AA553">
        <v>0</v>
      </c>
      <c r="AB553" t="s">
        <v>34</v>
      </c>
    </row>
    <row r="554" spans="1:28" x14ac:dyDescent="0.3">
      <c r="A554">
        <v>3153</v>
      </c>
      <c r="B554" s="6">
        <v>1957</v>
      </c>
      <c r="C554" t="s">
        <v>37</v>
      </c>
      <c r="D554" t="s">
        <v>31</v>
      </c>
      <c r="E554" s="6">
        <v>40737</v>
      </c>
      <c r="F554">
        <v>2</v>
      </c>
      <c r="G554">
        <v>1</v>
      </c>
      <c r="H554" s="1">
        <v>41616</v>
      </c>
      <c r="I554">
        <v>24</v>
      </c>
      <c r="J554">
        <v>11</v>
      </c>
      <c r="K554">
        <v>0</v>
      </c>
      <c r="L554">
        <v>4</v>
      </c>
      <c r="M554">
        <v>0</v>
      </c>
      <c r="N554">
        <v>0</v>
      </c>
      <c r="O554">
        <v>2</v>
      </c>
      <c r="P554">
        <v>1</v>
      </c>
      <c r="Q554">
        <v>1</v>
      </c>
      <c r="R554">
        <v>0</v>
      </c>
      <c r="S554">
        <v>2</v>
      </c>
      <c r="T554">
        <v>8</v>
      </c>
      <c r="U554">
        <v>0</v>
      </c>
      <c r="V554">
        <v>0</v>
      </c>
      <c r="W554">
        <v>0</v>
      </c>
      <c r="X554">
        <v>0</v>
      </c>
      <c r="Y554">
        <v>0</v>
      </c>
      <c r="Z554">
        <v>0</v>
      </c>
      <c r="AA554">
        <v>0</v>
      </c>
      <c r="AB554" t="s">
        <v>43</v>
      </c>
    </row>
    <row r="555" spans="1:28" x14ac:dyDescent="0.3">
      <c r="A555">
        <v>6504</v>
      </c>
      <c r="B555" s="6">
        <v>1975</v>
      </c>
      <c r="C555" t="s">
        <v>38</v>
      </c>
      <c r="D555" t="s">
        <v>35</v>
      </c>
      <c r="E555" s="6">
        <v>19789</v>
      </c>
      <c r="F555">
        <v>1</v>
      </c>
      <c r="G555">
        <v>0</v>
      </c>
      <c r="H555" s="1">
        <v>41598</v>
      </c>
      <c r="I555">
        <v>24</v>
      </c>
      <c r="J555">
        <v>2</v>
      </c>
      <c r="K555">
        <v>5</v>
      </c>
      <c r="L555">
        <v>9</v>
      </c>
      <c r="M555">
        <v>28</v>
      </c>
      <c r="N555">
        <v>6</v>
      </c>
      <c r="O555">
        <v>28</v>
      </c>
      <c r="P555">
        <v>3</v>
      </c>
      <c r="Q555">
        <v>2</v>
      </c>
      <c r="R555">
        <v>1</v>
      </c>
      <c r="S555">
        <v>3</v>
      </c>
      <c r="T555">
        <v>5</v>
      </c>
      <c r="U555">
        <v>1</v>
      </c>
      <c r="V555">
        <v>0</v>
      </c>
      <c r="W555">
        <v>0</v>
      </c>
      <c r="X555">
        <v>0</v>
      </c>
      <c r="Y555">
        <v>0</v>
      </c>
      <c r="Z555">
        <v>0</v>
      </c>
      <c r="AA555">
        <v>0</v>
      </c>
      <c r="AB555" t="s">
        <v>30</v>
      </c>
    </row>
    <row r="556" spans="1:28" x14ac:dyDescent="0.3">
      <c r="A556">
        <v>5329</v>
      </c>
      <c r="B556" s="6">
        <v>1949</v>
      </c>
      <c r="C556" t="s">
        <v>37</v>
      </c>
      <c r="D556" t="s">
        <v>29</v>
      </c>
      <c r="E556" s="6">
        <v>35946</v>
      </c>
      <c r="F556">
        <v>1</v>
      </c>
      <c r="G556">
        <v>1</v>
      </c>
      <c r="H556" s="1">
        <v>41544</v>
      </c>
      <c r="I556">
        <v>24</v>
      </c>
      <c r="J556">
        <v>8</v>
      </c>
      <c r="K556">
        <v>0</v>
      </c>
      <c r="L556">
        <v>3</v>
      </c>
      <c r="M556">
        <v>0</v>
      </c>
      <c r="N556">
        <v>0</v>
      </c>
      <c r="O556">
        <v>0</v>
      </c>
      <c r="P556">
        <v>1</v>
      </c>
      <c r="Q556">
        <v>0</v>
      </c>
      <c r="R556">
        <v>0</v>
      </c>
      <c r="S556">
        <v>3</v>
      </c>
      <c r="T556">
        <v>5</v>
      </c>
      <c r="U556">
        <v>0</v>
      </c>
      <c r="V556">
        <v>0</v>
      </c>
      <c r="W556">
        <v>0</v>
      </c>
      <c r="X556">
        <v>0</v>
      </c>
      <c r="Y556">
        <v>0</v>
      </c>
      <c r="Z556">
        <v>0</v>
      </c>
      <c r="AA556">
        <v>0</v>
      </c>
      <c r="AB556" t="s">
        <v>36</v>
      </c>
    </row>
    <row r="557" spans="1:28" x14ac:dyDescent="0.3">
      <c r="A557">
        <v>1175</v>
      </c>
      <c r="B557" s="6">
        <v>1983</v>
      </c>
      <c r="C557" t="s">
        <v>41</v>
      </c>
      <c r="D557" t="s">
        <v>33</v>
      </c>
      <c r="E557" s="6">
        <v>36262</v>
      </c>
      <c r="F557">
        <v>0</v>
      </c>
      <c r="G557">
        <v>0</v>
      </c>
      <c r="H557" s="1">
        <v>41537</v>
      </c>
      <c r="I557">
        <v>24</v>
      </c>
      <c r="J557">
        <v>88</v>
      </c>
      <c r="K557">
        <v>39</v>
      </c>
      <c r="L557">
        <v>54</v>
      </c>
      <c r="M557">
        <v>64</v>
      </c>
      <c r="N557">
        <v>28</v>
      </c>
      <c r="O557">
        <v>153</v>
      </c>
      <c r="P557">
        <v>1</v>
      </c>
      <c r="Q557">
        <v>3</v>
      </c>
      <c r="R557">
        <v>5</v>
      </c>
      <c r="S557">
        <v>3</v>
      </c>
      <c r="T557">
        <v>6</v>
      </c>
      <c r="U557">
        <v>1</v>
      </c>
      <c r="V557">
        <v>0</v>
      </c>
      <c r="W557">
        <v>0</v>
      </c>
      <c r="X557">
        <v>0</v>
      </c>
      <c r="Y557">
        <v>0</v>
      </c>
      <c r="Z557">
        <v>1</v>
      </c>
      <c r="AA557">
        <v>0</v>
      </c>
      <c r="AB557" t="s">
        <v>30</v>
      </c>
    </row>
    <row r="558" spans="1:28" x14ac:dyDescent="0.3">
      <c r="A558">
        <v>1377</v>
      </c>
      <c r="B558" s="6">
        <v>1954</v>
      </c>
      <c r="C558" t="s">
        <v>41</v>
      </c>
      <c r="D558" t="s">
        <v>42</v>
      </c>
      <c r="E558" s="6">
        <v>44551</v>
      </c>
      <c r="F558">
        <v>0</v>
      </c>
      <c r="G558">
        <v>1</v>
      </c>
      <c r="H558" s="1">
        <v>41517</v>
      </c>
      <c r="I558">
        <v>24</v>
      </c>
      <c r="J558">
        <v>182</v>
      </c>
      <c r="K558">
        <v>4</v>
      </c>
      <c r="L558">
        <v>33</v>
      </c>
      <c r="M558">
        <v>0</v>
      </c>
      <c r="N558">
        <v>0</v>
      </c>
      <c r="O558">
        <v>66</v>
      </c>
      <c r="P558">
        <v>2</v>
      </c>
      <c r="Q558">
        <v>4</v>
      </c>
      <c r="R558">
        <v>1</v>
      </c>
      <c r="S558">
        <v>5</v>
      </c>
      <c r="T558">
        <v>7</v>
      </c>
      <c r="U558">
        <v>0</v>
      </c>
      <c r="V558">
        <v>0</v>
      </c>
      <c r="W558">
        <v>0</v>
      </c>
      <c r="X558">
        <v>0</v>
      </c>
      <c r="Y558">
        <v>0</v>
      </c>
      <c r="Z558">
        <v>0</v>
      </c>
      <c r="AA558">
        <v>0</v>
      </c>
      <c r="AB558" t="s">
        <v>43</v>
      </c>
    </row>
    <row r="559" spans="1:28" x14ac:dyDescent="0.3">
      <c r="A559">
        <v>4607</v>
      </c>
      <c r="B559" s="6">
        <v>1959</v>
      </c>
      <c r="C559" t="s">
        <v>28</v>
      </c>
      <c r="D559" t="s">
        <v>35</v>
      </c>
      <c r="E559" s="6">
        <v>71367</v>
      </c>
      <c r="F559">
        <v>0</v>
      </c>
      <c r="G559">
        <v>0</v>
      </c>
      <c r="H559" s="1">
        <v>41509</v>
      </c>
      <c r="I559">
        <v>24</v>
      </c>
      <c r="J559">
        <v>227</v>
      </c>
      <c r="K559">
        <v>23</v>
      </c>
      <c r="L559">
        <v>389</v>
      </c>
      <c r="M559">
        <v>42</v>
      </c>
      <c r="N559">
        <v>21</v>
      </c>
      <c r="O559">
        <v>75</v>
      </c>
      <c r="P559">
        <v>1</v>
      </c>
      <c r="Q559">
        <v>4</v>
      </c>
      <c r="R559">
        <v>5</v>
      </c>
      <c r="S559">
        <v>7</v>
      </c>
      <c r="T559">
        <v>2</v>
      </c>
      <c r="U559">
        <v>0</v>
      </c>
      <c r="V559">
        <v>0</v>
      </c>
      <c r="W559">
        <v>0</v>
      </c>
      <c r="X559">
        <v>0</v>
      </c>
      <c r="Y559">
        <v>0</v>
      </c>
      <c r="Z559">
        <v>0</v>
      </c>
      <c r="AA559">
        <v>0</v>
      </c>
      <c r="AB559" t="s">
        <v>30</v>
      </c>
    </row>
    <row r="560" spans="1:28" x14ac:dyDescent="0.3">
      <c r="A560">
        <v>4944</v>
      </c>
      <c r="B560" s="6">
        <v>1959</v>
      </c>
      <c r="C560" t="s">
        <v>28</v>
      </c>
      <c r="D560" t="s">
        <v>35</v>
      </c>
      <c r="E560" s="6">
        <v>71367</v>
      </c>
      <c r="F560">
        <v>0</v>
      </c>
      <c r="G560">
        <v>0</v>
      </c>
      <c r="H560" s="1">
        <v>41509</v>
      </c>
      <c r="I560">
        <v>24</v>
      </c>
      <c r="J560">
        <v>227</v>
      </c>
      <c r="K560">
        <v>23</v>
      </c>
      <c r="L560">
        <v>389</v>
      </c>
      <c r="M560">
        <v>42</v>
      </c>
      <c r="N560">
        <v>21</v>
      </c>
      <c r="O560">
        <v>75</v>
      </c>
      <c r="P560">
        <v>1</v>
      </c>
      <c r="Q560">
        <v>4</v>
      </c>
      <c r="R560">
        <v>5</v>
      </c>
      <c r="S560">
        <v>7</v>
      </c>
      <c r="T560">
        <v>2</v>
      </c>
      <c r="U560">
        <v>0</v>
      </c>
      <c r="V560">
        <v>0</v>
      </c>
      <c r="W560">
        <v>0</v>
      </c>
      <c r="X560">
        <v>0</v>
      </c>
      <c r="Y560">
        <v>0</v>
      </c>
      <c r="Z560">
        <v>0</v>
      </c>
      <c r="AA560">
        <v>0</v>
      </c>
      <c r="AB560" t="s">
        <v>30</v>
      </c>
    </row>
    <row r="561" spans="1:28" x14ac:dyDescent="0.3">
      <c r="A561">
        <v>9483</v>
      </c>
      <c r="B561" s="6">
        <v>1959</v>
      </c>
      <c r="C561" t="s">
        <v>28</v>
      </c>
      <c r="D561" t="s">
        <v>35</v>
      </c>
      <c r="E561" s="6">
        <v>57957</v>
      </c>
      <c r="F561">
        <v>0</v>
      </c>
      <c r="G561">
        <v>1</v>
      </c>
      <c r="H561" s="1">
        <v>41505</v>
      </c>
      <c r="I561">
        <v>24</v>
      </c>
      <c r="J561">
        <v>290</v>
      </c>
      <c r="K561">
        <v>59</v>
      </c>
      <c r="L561">
        <v>177</v>
      </c>
      <c r="M561">
        <v>77</v>
      </c>
      <c r="N561">
        <v>5</v>
      </c>
      <c r="O561">
        <v>29</v>
      </c>
      <c r="P561">
        <v>7</v>
      </c>
      <c r="Q561">
        <v>4</v>
      </c>
      <c r="R561">
        <v>6</v>
      </c>
      <c r="S561">
        <v>8</v>
      </c>
      <c r="T561">
        <v>3</v>
      </c>
      <c r="U561">
        <v>0</v>
      </c>
      <c r="V561">
        <v>0</v>
      </c>
      <c r="W561">
        <v>0</v>
      </c>
      <c r="X561">
        <v>0</v>
      </c>
      <c r="Y561">
        <v>0</v>
      </c>
      <c r="Z561">
        <v>0</v>
      </c>
      <c r="AA561">
        <v>1</v>
      </c>
      <c r="AB561" t="s">
        <v>32</v>
      </c>
    </row>
    <row r="562" spans="1:28" x14ac:dyDescent="0.3">
      <c r="A562">
        <v>1378</v>
      </c>
      <c r="B562" s="6">
        <v>1972</v>
      </c>
      <c r="C562" t="s">
        <v>38</v>
      </c>
      <c r="D562" t="s">
        <v>35</v>
      </c>
      <c r="E562" s="6">
        <v>50334</v>
      </c>
      <c r="F562">
        <v>0</v>
      </c>
      <c r="G562">
        <v>1</v>
      </c>
      <c r="H562" s="1">
        <v>41479</v>
      </c>
      <c r="I562">
        <v>24</v>
      </c>
      <c r="J562">
        <v>284</v>
      </c>
      <c r="K562">
        <v>16</v>
      </c>
      <c r="L562">
        <v>160</v>
      </c>
      <c r="M562">
        <v>84</v>
      </c>
      <c r="N562">
        <v>16</v>
      </c>
      <c r="O562">
        <v>134</v>
      </c>
      <c r="P562">
        <v>6</v>
      </c>
      <c r="Q562">
        <v>7</v>
      </c>
      <c r="R562">
        <v>4</v>
      </c>
      <c r="S562">
        <v>6</v>
      </c>
      <c r="T562">
        <v>6</v>
      </c>
      <c r="U562">
        <v>0</v>
      </c>
      <c r="V562">
        <v>0</v>
      </c>
      <c r="W562">
        <v>0</v>
      </c>
      <c r="X562">
        <v>0</v>
      </c>
      <c r="Y562">
        <v>0</v>
      </c>
      <c r="Z562">
        <v>0</v>
      </c>
      <c r="AA562">
        <v>0</v>
      </c>
      <c r="AB562" t="s">
        <v>43</v>
      </c>
    </row>
    <row r="563" spans="1:28" x14ac:dyDescent="0.3">
      <c r="A563">
        <v>5991</v>
      </c>
      <c r="B563" s="6">
        <v>1949</v>
      </c>
      <c r="C563" t="s">
        <v>41</v>
      </c>
      <c r="D563" t="s">
        <v>33</v>
      </c>
      <c r="E563" s="6">
        <v>48150</v>
      </c>
      <c r="F563">
        <v>0</v>
      </c>
      <c r="G563">
        <v>1</v>
      </c>
      <c r="H563" s="1">
        <v>41433</v>
      </c>
      <c r="I563">
        <v>24</v>
      </c>
      <c r="J563">
        <v>173</v>
      </c>
      <c r="K563">
        <v>2</v>
      </c>
      <c r="L563">
        <v>39</v>
      </c>
      <c r="M563">
        <v>3</v>
      </c>
      <c r="N563">
        <v>2</v>
      </c>
      <c r="O563">
        <v>47</v>
      </c>
      <c r="P563">
        <v>3</v>
      </c>
      <c r="Q563">
        <v>5</v>
      </c>
      <c r="R563">
        <v>1</v>
      </c>
      <c r="S563">
        <v>4</v>
      </c>
      <c r="T563">
        <v>7</v>
      </c>
      <c r="U563">
        <v>0</v>
      </c>
      <c r="V563">
        <v>0</v>
      </c>
      <c r="W563">
        <v>0</v>
      </c>
      <c r="X563">
        <v>0</v>
      </c>
      <c r="Y563">
        <v>0</v>
      </c>
      <c r="Z563">
        <v>0</v>
      </c>
      <c r="AA563">
        <v>0</v>
      </c>
      <c r="AB563" t="s">
        <v>39</v>
      </c>
    </row>
    <row r="564" spans="1:28" x14ac:dyDescent="0.3">
      <c r="A564">
        <v>2807</v>
      </c>
      <c r="B564" s="6">
        <v>1969</v>
      </c>
      <c r="C564" t="s">
        <v>28</v>
      </c>
      <c r="D564" t="s">
        <v>33</v>
      </c>
      <c r="E564" s="6">
        <v>56796</v>
      </c>
      <c r="F564">
        <v>0</v>
      </c>
      <c r="G564">
        <v>1</v>
      </c>
      <c r="H564" s="1">
        <v>41321</v>
      </c>
      <c r="I564">
        <v>24</v>
      </c>
      <c r="J564">
        <v>656</v>
      </c>
      <c r="K564">
        <v>38</v>
      </c>
      <c r="L564">
        <v>161</v>
      </c>
      <c r="M564">
        <v>62</v>
      </c>
      <c r="N564">
        <v>47</v>
      </c>
      <c r="O564">
        <v>37</v>
      </c>
      <c r="P564">
        <v>3</v>
      </c>
      <c r="Q564">
        <v>8</v>
      </c>
      <c r="R564">
        <v>9</v>
      </c>
      <c r="S564">
        <v>7</v>
      </c>
      <c r="T564">
        <v>7</v>
      </c>
      <c r="U564">
        <v>0</v>
      </c>
      <c r="V564">
        <v>0</v>
      </c>
      <c r="W564">
        <v>0</v>
      </c>
      <c r="X564">
        <v>0</v>
      </c>
      <c r="Y564">
        <v>0</v>
      </c>
      <c r="Z564">
        <v>0</v>
      </c>
      <c r="AA564">
        <v>0</v>
      </c>
      <c r="AB564" t="s">
        <v>30</v>
      </c>
    </row>
    <row r="565" spans="1:28" x14ac:dyDescent="0.3">
      <c r="A565">
        <v>1052</v>
      </c>
      <c r="B565" s="6">
        <v>1969</v>
      </c>
      <c r="C565" t="s">
        <v>28</v>
      </c>
      <c r="D565" t="s">
        <v>33</v>
      </c>
      <c r="E565" s="6">
        <v>56796</v>
      </c>
      <c r="F565">
        <v>0</v>
      </c>
      <c r="G565">
        <v>1</v>
      </c>
      <c r="H565" s="1">
        <v>41321</v>
      </c>
      <c r="I565">
        <v>24</v>
      </c>
      <c r="J565">
        <v>656</v>
      </c>
      <c r="K565">
        <v>38</v>
      </c>
      <c r="L565">
        <v>161</v>
      </c>
      <c r="M565">
        <v>62</v>
      </c>
      <c r="N565">
        <v>47</v>
      </c>
      <c r="O565">
        <v>37</v>
      </c>
      <c r="P565">
        <v>3</v>
      </c>
      <c r="Q565">
        <v>8</v>
      </c>
      <c r="R565">
        <v>9</v>
      </c>
      <c r="S565">
        <v>7</v>
      </c>
      <c r="T565">
        <v>7</v>
      </c>
      <c r="U565">
        <v>0</v>
      </c>
      <c r="V565">
        <v>0</v>
      </c>
      <c r="W565">
        <v>0</v>
      </c>
      <c r="X565">
        <v>0</v>
      </c>
      <c r="Y565">
        <v>0</v>
      </c>
      <c r="Z565">
        <v>0</v>
      </c>
      <c r="AA565">
        <v>0</v>
      </c>
      <c r="AB565" t="s">
        <v>36</v>
      </c>
    </row>
    <row r="566" spans="1:28" x14ac:dyDescent="0.3">
      <c r="A566">
        <v>9760</v>
      </c>
      <c r="B566" s="6">
        <v>1963</v>
      </c>
      <c r="C566" t="s">
        <v>37</v>
      </c>
      <c r="D566" t="s">
        <v>42</v>
      </c>
      <c r="E566" s="6">
        <v>52278</v>
      </c>
      <c r="F566">
        <v>0</v>
      </c>
      <c r="G566">
        <v>1</v>
      </c>
      <c r="H566" s="1">
        <v>41299</v>
      </c>
      <c r="I566">
        <v>24</v>
      </c>
      <c r="J566">
        <v>953</v>
      </c>
      <c r="K566">
        <v>0</v>
      </c>
      <c r="L566">
        <v>71</v>
      </c>
      <c r="M566">
        <v>0</v>
      </c>
      <c r="N566">
        <v>0</v>
      </c>
      <c r="O566">
        <v>174</v>
      </c>
      <c r="P566">
        <v>6</v>
      </c>
      <c r="Q566">
        <v>10</v>
      </c>
      <c r="R566">
        <v>5</v>
      </c>
      <c r="S566">
        <v>10</v>
      </c>
      <c r="T566">
        <v>8</v>
      </c>
      <c r="U566">
        <v>0</v>
      </c>
      <c r="V566">
        <v>0</v>
      </c>
      <c r="W566">
        <v>0</v>
      </c>
      <c r="X566">
        <v>0</v>
      </c>
      <c r="Y566">
        <v>0</v>
      </c>
      <c r="Z566">
        <v>1</v>
      </c>
      <c r="AA566">
        <v>0</v>
      </c>
      <c r="AB566" t="s">
        <v>43</v>
      </c>
    </row>
    <row r="567" spans="1:28" x14ac:dyDescent="0.3">
      <c r="A567">
        <v>7101</v>
      </c>
      <c r="B567" s="6">
        <v>1963</v>
      </c>
      <c r="C567" t="s">
        <v>37</v>
      </c>
      <c r="D567" t="s">
        <v>42</v>
      </c>
      <c r="E567" s="6">
        <v>52278</v>
      </c>
      <c r="F567">
        <v>0</v>
      </c>
      <c r="G567">
        <v>1</v>
      </c>
      <c r="H567" s="1">
        <v>41299</v>
      </c>
      <c r="I567">
        <v>24</v>
      </c>
      <c r="J567">
        <v>953</v>
      </c>
      <c r="K567">
        <v>0</v>
      </c>
      <c r="L567">
        <v>71</v>
      </c>
      <c r="M567">
        <v>0</v>
      </c>
      <c r="N567">
        <v>0</v>
      </c>
      <c r="O567">
        <v>174</v>
      </c>
      <c r="P567">
        <v>6</v>
      </c>
      <c r="Q567">
        <v>10</v>
      </c>
      <c r="R567">
        <v>5</v>
      </c>
      <c r="S567">
        <v>10</v>
      </c>
      <c r="T567">
        <v>8</v>
      </c>
      <c r="U567">
        <v>0</v>
      </c>
      <c r="V567">
        <v>0</v>
      </c>
      <c r="W567">
        <v>0</v>
      </c>
      <c r="X567">
        <v>0</v>
      </c>
      <c r="Y567">
        <v>0</v>
      </c>
      <c r="Z567">
        <v>0</v>
      </c>
      <c r="AA567">
        <v>0</v>
      </c>
      <c r="AB567" t="s">
        <v>30</v>
      </c>
    </row>
    <row r="568" spans="1:28" x14ac:dyDescent="0.3">
      <c r="A568">
        <v>9909</v>
      </c>
      <c r="B568" s="6">
        <v>1996</v>
      </c>
      <c r="C568" t="s">
        <v>38</v>
      </c>
      <c r="D568" t="s">
        <v>33</v>
      </c>
      <c r="E568" s="6">
        <v>7500</v>
      </c>
      <c r="F568">
        <v>0</v>
      </c>
      <c r="G568">
        <v>0</v>
      </c>
      <c r="H568" s="1">
        <v>41222</v>
      </c>
      <c r="I568">
        <v>24</v>
      </c>
      <c r="J568">
        <v>3</v>
      </c>
      <c r="K568">
        <v>18</v>
      </c>
      <c r="L568">
        <v>14</v>
      </c>
      <c r="M568">
        <v>15</v>
      </c>
      <c r="N568">
        <v>22</v>
      </c>
      <c r="O568">
        <v>50</v>
      </c>
      <c r="P568">
        <v>3</v>
      </c>
      <c r="Q568">
        <v>3</v>
      </c>
      <c r="R568">
        <v>1</v>
      </c>
      <c r="S568">
        <v>3</v>
      </c>
      <c r="T568">
        <v>9</v>
      </c>
      <c r="U568">
        <v>0</v>
      </c>
      <c r="V568">
        <v>0</v>
      </c>
      <c r="W568">
        <v>0</v>
      </c>
      <c r="X568">
        <v>0</v>
      </c>
      <c r="Y568">
        <v>0</v>
      </c>
      <c r="Z568">
        <v>1</v>
      </c>
      <c r="AA568">
        <v>0</v>
      </c>
      <c r="AB568" t="s">
        <v>36</v>
      </c>
    </row>
    <row r="569" spans="1:28" x14ac:dyDescent="0.3">
      <c r="A569">
        <v>5907</v>
      </c>
      <c r="B569" s="6">
        <v>1952</v>
      </c>
      <c r="C569" t="s">
        <v>41</v>
      </c>
      <c r="D569" t="s">
        <v>33</v>
      </c>
      <c r="E569" s="6">
        <v>33444</v>
      </c>
      <c r="F569">
        <v>1</v>
      </c>
      <c r="G569">
        <v>1</v>
      </c>
      <c r="H569" s="1">
        <v>41216</v>
      </c>
      <c r="I569">
        <v>24</v>
      </c>
      <c r="J569">
        <v>8</v>
      </c>
      <c r="K569">
        <v>0</v>
      </c>
      <c r="L569">
        <v>8</v>
      </c>
      <c r="M569">
        <v>0</v>
      </c>
      <c r="N569">
        <v>0</v>
      </c>
      <c r="O569">
        <v>2</v>
      </c>
      <c r="P569">
        <v>1</v>
      </c>
      <c r="Q569">
        <v>1</v>
      </c>
      <c r="R569">
        <v>0</v>
      </c>
      <c r="S569">
        <v>2</v>
      </c>
      <c r="T569">
        <v>8</v>
      </c>
      <c r="U569">
        <v>0</v>
      </c>
      <c r="V569">
        <v>0</v>
      </c>
      <c r="W569">
        <v>0</v>
      </c>
      <c r="X569">
        <v>0</v>
      </c>
      <c r="Y569">
        <v>0</v>
      </c>
      <c r="Z569">
        <v>0</v>
      </c>
      <c r="AA569">
        <v>0</v>
      </c>
      <c r="AB569" t="s">
        <v>30</v>
      </c>
    </row>
    <row r="570" spans="1:28" x14ac:dyDescent="0.3">
      <c r="A570">
        <v>793</v>
      </c>
      <c r="B570" s="6">
        <v>1973</v>
      </c>
      <c r="C570" t="s">
        <v>28</v>
      </c>
      <c r="D570" t="s">
        <v>33</v>
      </c>
      <c r="E570" s="6">
        <v>20895</v>
      </c>
      <c r="F570">
        <v>1</v>
      </c>
      <c r="G570">
        <v>0</v>
      </c>
      <c r="H570" s="1">
        <v>41188</v>
      </c>
      <c r="I570">
        <v>24</v>
      </c>
      <c r="J570">
        <v>18</v>
      </c>
      <c r="K570">
        <v>3</v>
      </c>
      <c r="L570">
        <v>17</v>
      </c>
      <c r="M570">
        <v>3</v>
      </c>
      <c r="N570">
        <v>0</v>
      </c>
      <c r="O570">
        <v>4</v>
      </c>
      <c r="P570">
        <v>1</v>
      </c>
      <c r="Q570">
        <v>2</v>
      </c>
      <c r="R570">
        <v>0</v>
      </c>
      <c r="S570">
        <v>3</v>
      </c>
      <c r="T570">
        <v>9</v>
      </c>
      <c r="U570">
        <v>0</v>
      </c>
      <c r="V570">
        <v>0</v>
      </c>
      <c r="W570">
        <v>0</v>
      </c>
      <c r="X570">
        <v>0</v>
      </c>
      <c r="Y570">
        <v>0</v>
      </c>
      <c r="Z570">
        <v>0</v>
      </c>
      <c r="AA570">
        <v>0</v>
      </c>
      <c r="AB570" t="s">
        <v>36</v>
      </c>
    </row>
    <row r="571" spans="1:28" x14ac:dyDescent="0.3">
      <c r="A571">
        <v>8832</v>
      </c>
      <c r="B571" s="6">
        <v>1976</v>
      </c>
      <c r="C571" t="s">
        <v>41</v>
      </c>
      <c r="D571" t="s">
        <v>35</v>
      </c>
      <c r="E571" s="6">
        <v>37509</v>
      </c>
      <c r="F571">
        <v>1</v>
      </c>
      <c r="G571">
        <v>0</v>
      </c>
      <c r="H571" s="1">
        <v>41164</v>
      </c>
      <c r="I571">
        <v>24</v>
      </c>
      <c r="J571">
        <v>37</v>
      </c>
      <c r="K571">
        <v>5</v>
      </c>
      <c r="L571">
        <v>56</v>
      </c>
      <c r="M571">
        <v>12</v>
      </c>
      <c r="N571">
        <v>8</v>
      </c>
      <c r="O571">
        <v>5</v>
      </c>
      <c r="P571">
        <v>2</v>
      </c>
      <c r="Q571">
        <v>3</v>
      </c>
      <c r="R571">
        <v>0</v>
      </c>
      <c r="S571">
        <v>4</v>
      </c>
      <c r="T571">
        <v>7</v>
      </c>
      <c r="U571">
        <v>0</v>
      </c>
      <c r="V571">
        <v>0</v>
      </c>
      <c r="W571">
        <v>0</v>
      </c>
      <c r="X571">
        <v>0</v>
      </c>
      <c r="Y571">
        <v>0</v>
      </c>
      <c r="Z571">
        <v>0</v>
      </c>
      <c r="AA571">
        <v>0</v>
      </c>
      <c r="AB571" t="s">
        <v>39</v>
      </c>
    </row>
    <row r="572" spans="1:28" x14ac:dyDescent="0.3">
      <c r="A572">
        <v>2535</v>
      </c>
      <c r="B572" s="6">
        <v>1978</v>
      </c>
      <c r="C572" t="s">
        <v>41</v>
      </c>
      <c r="D572" t="s">
        <v>33</v>
      </c>
      <c r="E572" s="6">
        <v>88097</v>
      </c>
      <c r="F572">
        <v>1</v>
      </c>
      <c r="G572">
        <v>0</v>
      </c>
      <c r="H572" s="1">
        <v>41139</v>
      </c>
      <c r="I572">
        <v>24</v>
      </c>
      <c r="J572">
        <v>163</v>
      </c>
      <c r="K572">
        <v>0</v>
      </c>
      <c r="L572">
        <v>480</v>
      </c>
      <c r="M572">
        <v>0</v>
      </c>
      <c r="N572">
        <v>126</v>
      </c>
      <c r="O572">
        <v>75</v>
      </c>
      <c r="P572">
        <v>1</v>
      </c>
      <c r="Q572">
        <v>6</v>
      </c>
      <c r="R572">
        <v>5</v>
      </c>
      <c r="S572">
        <v>8</v>
      </c>
      <c r="T572">
        <v>9</v>
      </c>
      <c r="U572">
        <v>0</v>
      </c>
      <c r="V572">
        <v>1</v>
      </c>
      <c r="W572">
        <v>1</v>
      </c>
      <c r="X572">
        <v>1</v>
      </c>
      <c r="Y572">
        <v>0</v>
      </c>
      <c r="Z572">
        <v>1</v>
      </c>
      <c r="AA572">
        <v>0</v>
      </c>
      <c r="AB572" t="s">
        <v>30</v>
      </c>
    </row>
    <row r="573" spans="1:28" x14ac:dyDescent="0.3">
      <c r="A573">
        <v>1523</v>
      </c>
      <c r="B573" s="6">
        <v>1973</v>
      </c>
      <c r="C573" t="s">
        <v>28</v>
      </c>
      <c r="D573" t="s">
        <v>33</v>
      </c>
      <c r="E573" s="6">
        <v>59041</v>
      </c>
      <c r="F573">
        <v>1</v>
      </c>
      <c r="G573">
        <v>1</v>
      </c>
      <c r="H573" s="1">
        <v>41766</v>
      </c>
      <c r="I573">
        <v>25</v>
      </c>
      <c r="J573">
        <v>69</v>
      </c>
      <c r="K573">
        <v>2</v>
      </c>
      <c r="L573">
        <v>15</v>
      </c>
      <c r="M573">
        <v>2</v>
      </c>
      <c r="N573">
        <v>2</v>
      </c>
      <c r="O573">
        <v>6</v>
      </c>
      <c r="P573">
        <v>2</v>
      </c>
      <c r="Q573">
        <v>2</v>
      </c>
      <c r="R573">
        <v>0</v>
      </c>
      <c r="S573">
        <v>4</v>
      </c>
      <c r="T573">
        <v>5</v>
      </c>
      <c r="U573">
        <v>0</v>
      </c>
      <c r="V573">
        <v>0</v>
      </c>
      <c r="W573">
        <v>0</v>
      </c>
      <c r="X573">
        <v>0</v>
      </c>
      <c r="Y573">
        <v>0</v>
      </c>
      <c r="Z573">
        <v>0</v>
      </c>
      <c r="AA573">
        <v>0</v>
      </c>
      <c r="AB573" t="s">
        <v>43</v>
      </c>
    </row>
    <row r="574" spans="1:28" x14ac:dyDescent="0.3">
      <c r="A574">
        <v>1839</v>
      </c>
      <c r="B574" s="6">
        <v>1974</v>
      </c>
      <c r="C574" t="s">
        <v>28</v>
      </c>
      <c r="D574" t="s">
        <v>31</v>
      </c>
      <c r="E574" s="6">
        <v>43322</v>
      </c>
      <c r="F574">
        <v>0</v>
      </c>
      <c r="G574">
        <v>0</v>
      </c>
      <c r="H574" s="1">
        <v>41750</v>
      </c>
      <c r="I574">
        <v>25</v>
      </c>
      <c r="J574">
        <v>56</v>
      </c>
      <c r="K574">
        <v>7</v>
      </c>
      <c r="L574">
        <v>48</v>
      </c>
      <c r="M574">
        <v>10</v>
      </c>
      <c r="N574">
        <v>2</v>
      </c>
      <c r="O574">
        <v>18</v>
      </c>
      <c r="P574">
        <v>1</v>
      </c>
      <c r="Q574">
        <v>3</v>
      </c>
      <c r="R574">
        <v>0</v>
      </c>
      <c r="S574">
        <v>4</v>
      </c>
      <c r="T574">
        <v>7</v>
      </c>
      <c r="U574">
        <v>0</v>
      </c>
      <c r="V574">
        <v>0</v>
      </c>
      <c r="W574">
        <v>0</v>
      </c>
      <c r="X574">
        <v>0</v>
      </c>
      <c r="Y574">
        <v>0</v>
      </c>
      <c r="Z574">
        <v>0</v>
      </c>
      <c r="AA574">
        <v>0</v>
      </c>
      <c r="AB574" t="s">
        <v>40</v>
      </c>
    </row>
    <row r="575" spans="1:28" x14ac:dyDescent="0.3">
      <c r="A575">
        <v>9972</v>
      </c>
      <c r="B575" s="6">
        <v>1955</v>
      </c>
      <c r="C575" t="s">
        <v>37</v>
      </c>
      <c r="D575" t="s">
        <v>35</v>
      </c>
      <c r="E575" s="6">
        <v>46015</v>
      </c>
      <c r="F575">
        <v>1</v>
      </c>
      <c r="G575">
        <v>1</v>
      </c>
      <c r="H575" s="1">
        <v>41742</v>
      </c>
      <c r="I575">
        <v>25</v>
      </c>
      <c r="J575">
        <v>38</v>
      </c>
      <c r="K575">
        <v>0</v>
      </c>
      <c r="L575">
        <v>2</v>
      </c>
      <c r="M575">
        <v>0</v>
      </c>
      <c r="N575">
        <v>0</v>
      </c>
      <c r="O575">
        <v>6</v>
      </c>
      <c r="P575">
        <v>1</v>
      </c>
      <c r="Q575">
        <v>1</v>
      </c>
      <c r="R575">
        <v>0</v>
      </c>
      <c r="S575">
        <v>3</v>
      </c>
      <c r="T575">
        <v>7</v>
      </c>
      <c r="U575">
        <v>1</v>
      </c>
      <c r="V575">
        <v>0</v>
      </c>
      <c r="W575">
        <v>0</v>
      </c>
      <c r="X575">
        <v>0</v>
      </c>
      <c r="Y575">
        <v>1</v>
      </c>
      <c r="Z575">
        <v>0</v>
      </c>
      <c r="AA575">
        <v>0</v>
      </c>
      <c r="AB575" t="s">
        <v>43</v>
      </c>
    </row>
    <row r="576" spans="1:28" x14ac:dyDescent="0.3">
      <c r="A576">
        <v>2945</v>
      </c>
      <c r="B576" s="6">
        <v>1955</v>
      </c>
      <c r="C576" t="s">
        <v>37</v>
      </c>
      <c r="D576" t="s">
        <v>35</v>
      </c>
      <c r="E576" s="6">
        <v>46015</v>
      </c>
      <c r="F576">
        <v>1</v>
      </c>
      <c r="G576">
        <v>1</v>
      </c>
      <c r="H576" s="1">
        <v>41742</v>
      </c>
      <c r="I576">
        <v>25</v>
      </c>
      <c r="J576">
        <v>38</v>
      </c>
      <c r="K576">
        <v>0</v>
      </c>
      <c r="L576">
        <v>2</v>
      </c>
      <c r="M576">
        <v>0</v>
      </c>
      <c r="N576">
        <v>0</v>
      </c>
      <c r="O576">
        <v>6</v>
      </c>
      <c r="P576">
        <v>1</v>
      </c>
      <c r="Q576">
        <v>1</v>
      </c>
      <c r="R576">
        <v>0</v>
      </c>
      <c r="S576">
        <v>3</v>
      </c>
      <c r="T576">
        <v>7</v>
      </c>
      <c r="U576">
        <v>1</v>
      </c>
      <c r="V576">
        <v>0</v>
      </c>
      <c r="W576">
        <v>0</v>
      </c>
      <c r="X576">
        <v>0</v>
      </c>
      <c r="Y576">
        <v>1</v>
      </c>
      <c r="Z576">
        <v>0</v>
      </c>
      <c r="AA576">
        <v>0</v>
      </c>
      <c r="AB576" t="s">
        <v>32</v>
      </c>
    </row>
    <row r="577" spans="1:28" x14ac:dyDescent="0.3">
      <c r="A577">
        <v>9291</v>
      </c>
      <c r="B577" s="6">
        <v>1959</v>
      </c>
      <c r="C577" t="s">
        <v>41</v>
      </c>
      <c r="D577" t="s">
        <v>33</v>
      </c>
      <c r="E577" s="6">
        <v>34242</v>
      </c>
      <c r="F577">
        <v>0</v>
      </c>
      <c r="G577">
        <v>1</v>
      </c>
      <c r="H577" s="1">
        <v>41721</v>
      </c>
      <c r="I577">
        <v>25</v>
      </c>
      <c r="J577">
        <v>8</v>
      </c>
      <c r="K577">
        <v>2</v>
      </c>
      <c r="L577">
        <v>4</v>
      </c>
      <c r="M577">
        <v>0</v>
      </c>
      <c r="N577">
        <v>0</v>
      </c>
      <c r="O577">
        <v>1</v>
      </c>
      <c r="P577">
        <v>1</v>
      </c>
      <c r="Q577">
        <v>0</v>
      </c>
      <c r="R577">
        <v>0</v>
      </c>
      <c r="S577">
        <v>3</v>
      </c>
      <c r="T577">
        <v>5</v>
      </c>
      <c r="U577">
        <v>0</v>
      </c>
      <c r="V577">
        <v>0</v>
      </c>
      <c r="W577">
        <v>0</v>
      </c>
      <c r="X577">
        <v>0</v>
      </c>
      <c r="Y577">
        <v>0</v>
      </c>
      <c r="Z577">
        <v>0</v>
      </c>
      <c r="AA577">
        <v>0</v>
      </c>
      <c r="AB577" t="s">
        <v>30</v>
      </c>
    </row>
    <row r="578" spans="1:28" x14ac:dyDescent="0.3">
      <c r="A578">
        <v>2829</v>
      </c>
      <c r="B578" s="6">
        <v>1955</v>
      </c>
      <c r="C578" t="s">
        <v>28</v>
      </c>
      <c r="D578" t="s">
        <v>33</v>
      </c>
      <c r="E578" s="6">
        <v>65210</v>
      </c>
      <c r="F578">
        <v>0</v>
      </c>
      <c r="G578">
        <v>1</v>
      </c>
      <c r="H578" s="1">
        <v>41708</v>
      </c>
      <c r="I578">
        <v>25</v>
      </c>
      <c r="J578">
        <v>626</v>
      </c>
      <c r="K578">
        <v>0</v>
      </c>
      <c r="L578">
        <v>70</v>
      </c>
      <c r="M578">
        <v>0</v>
      </c>
      <c r="N578">
        <v>7</v>
      </c>
      <c r="O578">
        <v>28</v>
      </c>
      <c r="P578">
        <v>2</v>
      </c>
      <c r="Q578">
        <v>9</v>
      </c>
      <c r="R578">
        <v>3</v>
      </c>
      <c r="S578">
        <v>8</v>
      </c>
      <c r="T578">
        <v>6</v>
      </c>
      <c r="U578">
        <v>0</v>
      </c>
      <c r="V578">
        <v>1</v>
      </c>
      <c r="W578">
        <v>0</v>
      </c>
      <c r="X578">
        <v>1</v>
      </c>
      <c r="Y578">
        <v>0</v>
      </c>
      <c r="Z578">
        <v>0</v>
      </c>
      <c r="AA578">
        <v>0</v>
      </c>
      <c r="AB578" t="s">
        <v>32</v>
      </c>
    </row>
    <row r="579" spans="1:28" x14ac:dyDescent="0.3">
      <c r="A579">
        <v>8594</v>
      </c>
      <c r="B579" s="6">
        <v>1958</v>
      </c>
      <c r="C579" t="s">
        <v>37</v>
      </c>
      <c r="D579" t="s">
        <v>42</v>
      </c>
      <c r="E579" s="6">
        <v>50520</v>
      </c>
      <c r="F579">
        <v>0</v>
      </c>
      <c r="G579">
        <v>1</v>
      </c>
      <c r="H579" s="1">
        <v>41667</v>
      </c>
      <c r="I579">
        <v>25</v>
      </c>
      <c r="J579">
        <v>112</v>
      </c>
      <c r="K579">
        <v>0</v>
      </c>
      <c r="L579">
        <v>6</v>
      </c>
      <c r="M579">
        <v>2</v>
      </c>
      <c r="N579">
        <v>1</v>
      </c>
      <c r="O579">
        <v>14</v>
      </c>
      <c r="P579">
        <v>2</v>
      </c>
      <c r="Q579">
        <v>3</v>
      </c>
      <c r="R579">
        <v>1</v>
      </c>
      <c r="S579">
        <v>3</v>
      </c>
      <c r="T579">
        <v>6</v>
      </c>
      <c r="U579">
        <v>0</v>
      </c>
      <c r="V579">
        <v>0</v>
      </c>
      <c r="W579">
        <v>0</v>
      </c>
      <c r="X579">
        <v>0</v>
      </c>
      <c r="Y579">
        <v>0</v>
      </c>
      <c r="Z579">
        <v>0</v>
      </c>
      <c r="AA579">
        <v>0</v>
      </c>
      <c r="AB579" t="s">
        <v>30</v>
      </c>
    </row>
    <row r="580" spans="1:28" x14ac:dyDescent="0.3">
      <c r="A580">
        <v>1592</v>
      </c>
      <c r="B580" s="6">
        <v>1970</v>
      </c>
      <c r="C580" t="s">
        <v>28</v>
      </c>
      <c r="D580" t="s">
        <v>33</v>
      </c>
      <c r="E580" s="6">
        <v>90765</v>
      </c>
      <c r="F580">
        <v>0</v>
      </c>
      <c r="G580">
        <v>0</v>
      </c>
      <c r="H580" s="1">
        <v>41663</v>
      </c>
      <c r="I580">
        <v>25</v>
      </c>
      <c r="J580">
        <v>547</v>
      </c>
      <c r="K580">
        <v>99</v>
      </c>
      <c r="L580">
        <v>812</v>
      </c>
      <c r="M580">
        <v>151</v>
      </c>
      <c r="N580">
        <v>82</v>
      </c>
      <c r="O580">
        <v>33</v>
      </c>
      <c r="P580">
        <v>0</v>
      </c>
      <c r="Q580">
        <v>4</v>
      </c>
      <c r="R580">
        <v>6</v>
      </c>
      <c r="S580">
        <v>5</v>
      </c>
      <c r="T580">
        <v>1</v>
      </c>
      <c r="U580">
        <v>0</v>
      </c>
      <c r="V580">
        <v>0</v>
      </c>
      <c r="W580">
        <v>1</v>
      </c>
      <c r="X580">
        <v>1</v>
      </c>
      <c r="Y580">
        <v>0</v>
      </c>
      <c r="Z580">
        <v>0</v>
      </c>
      <c r="AA580">
        <v>0</v>
      </c>
      <c r="AB580" t="s">
        <v>32</v>
      </c>
    </row>
    <row r="581" spans="1:28" x14ac:dyDescent="0.3">
      <c r="A581">
        <v>4310</v>
      </c>
      <c r="B581" s="6">
        <v>1944</v>
      </c>
      <c r="C581" t="s">
        <v>28</v>
      </c>
      <c r="D581" t="s">
        <v>33</v>
      </c>
      <c r="E581" s="6">
        <v>80589</v>
      </c>
      <c r="F581">
        <v>0</v>
      </c>
      <c r="G581">
        <v>0</v>
      </c>
      <c r="H581" s="1">
        <v>41661</v>
      </c>
      <c r="I581">
        <v>25</v>
      </c>
      <c r="J581">
        <v>507</v>
      </c>
      <c r="K581">
        <v>93</v>
      </c>
      <c r="L581">
        <v>520</v>
      </c>
      <c r="M581">
        <v>242</v>
      </c>
      <c r="N581">
        <v>40</v>
      </c>
      <c r="O581">
        <v>26</v>
      </c>
      <c r="P581">
        <v>1</v>
      </c>
      <c r="Q581">
        <v>5</v>
      </c>
      <c r="R581">
        <v>10</v>
      </c>
      <c r="S581">
        <v>5</v>
      </c>
      <c r="T581">
        <v>1</v>
      </c>
      <c r="U581">
        <v>0</v>
      </c>
      <c r="V581">
        <v>0</v>
      </c>
      <c r="W581">
        <v>0</v>
      </c>
      <c r="X581">
        <v>1</v>
      </c>
      <c r="Y581">
        <v>0</v>
      </c>
      <c r="Z581">
        <v>1</v>
      </c>
      <c r="AA581">
        <v>0</v>
      </c>
      <c r="AB581" t="s">
        <v>36</v>
      </c>
    </row>
    <row r="582" spans="1:28" x14ac:dyDescent="0.3">
      <c r="A582">
        <v>6950</v>
      </c>
      <c r="B582" s="6">
        <v>1958</v>
      </c>
      <c r="C582" t="s">
        <v>41</v>
      </c>
      <c r="D582" t="s">
        <v>33</v>
      </c>
      <c r="E582" s="6">
        <v>49572</v>
      </c>
      <c r="F582">
        <v>1</v>
      </c>
      <c r="G582">
        <v>1</v>
      </c>
      <c r="H582" s="1">
        <v>41623</v>
      </c>
      <c r="I582">
        <v>25</v>
      </c>
      <c r="J582">
        <v>35</v>
      </c>
      <c r="K582">
        <v>1</v>
      </c>
      <c r="L582">
        <v>16</v>
      </c>
      <c r="M582">
        <v>0</v>
      </c>
      <c r="N582">
        <v>1</v>
      </c>
      <c r="O582">
        <v>1</v>
      </c>
      <c r="P582">
        <v>2</v>
      </c>
      <c r="Q582">
        <v>2</v>
      </c>
      <c r="R582">
        <v>0</v>
      </c>
      <c r="S582">
        <v>3</v>
      </c>
      <c r="T582">
        <v>7</v>
      </c>
      <c r="U582">
        <v>0</v>
      </c>
      <c r="V582">
        <v>0</v>
      </c>
      <c r="W582">
        <v>0</v>
      </c>
      <c r="X582">
        <v>0</v>
      </c>
      <c r="Y582">
        <v>0</v>
      </c>
      <c r="Z582">
        <v>0</v>
      </c>
      <c r="AA582">
        <v>0</v>
      </c>
      <c r="AB582" t="s">
        <v>32</v>
      </c>
    </row>
    <row r="583" spans="1:28" x14ac:dyDescent="0.3">
      <c r="A583">
        <v>8492</v>
      </c>
      <c r="B583" s="6">
        <v>1978</v>
      </c>
      <c r="C583" t="s">
        <v>28</v>
      </c>
      <c r="D583" t="s">
        <v>35</v>
      </c>
      <c r="E583" s="6">
        <v>75437</v>
      </c>
      <c r="F583">
        <v>0</v>
      </c>
      <c r="G583">
        <v>0</v>
      </c>
      <c r="H583" s="1">
        <v>41587</v>
      </c>
      <c r="I583">
        <v>25</v>
      </c>
      <c r="J583">
        <v>795</v>
      </c>
      <c r="K583">
        <v>0</v>
      </c>
      <c r="L583">
        <v>545</v>
      </c>
      <c r="M583">
        <v>95</v>
      </c>
      <c r="N583">
        <v>58</v>
      </c>
      <c r="O583">
        <v>0</v>
      </c>
      <c r="P583">
        <v>1</v>
      </c>
      <c r="Q583">
        <v>8</v>
      </c>
      <c r="R583">
        <v>4</v>
      </c>
      <c r="S583">
        <v>10</v>
      </c>
      <c r="T583">
        <v>6</v>
      </c>
      <c r="U583">
        <v>0</v>
      </c>
      <c r="V583">
        <v>0</v>
      </c>
      <c r="W583">
        <v>0</v>
      </c>
      <c r="X583">
        <v>1</v>
      </c>
      <c r="Y583">
        <v>0</v>
      </c>
      <c r="Z583">
        <v>0</v>
      </c>
      <c r="AA583">
        <v>0</v>
      </c>
      <c r="AB583" t="s">
        <v>30</v>
      </c>
    </row>
    <row r="584" spans="1:28" x14ac:dyDescent="0.3">
      <c r="A584">
        <v>5684</v>
      </c>
      <c r="B584" s="6">
        <v>1971</v>
      </c>
      <c r="C584" t="s">
        <v>41</v>
      </c>
      <c r="D584" t="s">
        <v>29</v>
      </c>
      <c r="E584" s="6">
        <v>44635</v>
      </c>
      <c r="F584">
        <v>1</v>
      </c>
      <c r="G584">
        <v>1</v>
      </c>
      <c r="H584" s="1">
        <v>41558</v>
      </c>
      <c r="I584">
        <v>25</v>
      </c>
      <c r="J584">
        <v>56</v>
      </c>
      <c r="K584">
        <v>0</v>
      </c>
      <c r="L584">
        <v>9</v>
      </c>
      <c r="M584">
        <v>0</v>
      </c>
      <c r="N584">
        <v>0</v>
      </c>
      <c r="O584">
        <v>3</v>
      </c>
      <c r="P584">
        <v>2</v>
      </c>
      <c r="Q584">
        <v>2</v>
      </c>
      <c r="R584">
        <v>0</v>
      </c>
      <c r="S584">
        <v>3</v>
      </c>
      <c r="T584">
        <v>7</v>
      </c>
      <c r="U584">
        <v>0</v>
      </c>
      <c r="V584">
        <v>0</v>
      </c>
      <c r="W584">
        <v>0</v>
      </c>
      <c r="X584">
        <v>0</v>
      </c>
      <c r="Y584">
        <v>0</v>
      </c>
      <c r="Z584">
        <v>0</v>
      </c>
      <c r="AA584">
        <v>0</v>
      </c>
      <c r="AB584" t="s">
        <v>30</v>
      </c>
    </row>
    <row r="585" spans="1:28" x14ac:dyDescent="0.3">
      <c r="A585">
        <v>5909</v>
      </c>
      <c r="B585" s="6">
        <v>1964</v>
      </c>
      <c r="C585" t="s">
        <v>28</v>
      </c>
      <c r="D585" t="s">
        <v>33</v>
      </c>
      <c r="E585" s="6">
        <v>58512</v>
      </c>
      <c r="F585">
        <v>0</v>
      </c>
      <c r="G585">
        <v>1</v>
      </c>
      <c r="H585" s="1">
        <v>41536</v>
      </c>
      <c r="I585">
        <v>25</v>
      </c>
      <c r="J585">
        <v>895</v>
      </c>
      <c r="K585">
        <v>10</v>
      </c>
      <c r="L585">
        <v>101</v>
      </c>
      <c r="M585">
        <v>13</v>
      </c>
      <c r="N585">
        <v>0</v>
      </c>
      <c r="O585">
        <v>152</v>
      </c>
      <c r="P585">
        <v>5</v>
      </c>
      <c r="Q585">
        <v>3</v>
      </c>
      <c r="R585">
        <v>4</v>
      </c>
      <c r="S585">
        <v>8</v>
      </c>
      <c r="T585">
        <v>8</v>
      </c>
      <c r="U585">
        <v>0</v>
      </c>
      <c r="V585">
        <v>0</v>
      </c>
      <c r="W585">
        <v>0</v>
      </c>
      <c r="X585">
        <v>0</v>
      </c>
      <c r="Y585">
        <v>0</v>
      </c>
      <c r="Z585">
        <v>0</v>
      </c>
      <c r="AA585">
        <v>0</v>
      </c>
      <c r="AB585" t="s">
        <v>39</v>
      </c>
    </row>
    <row r="586" spans="1:28" x14ac:dyDescent="0.3">
      <c r="A586">
        <v>9855</v>
      </c>
      <c r="B586" s="6">
        <v>1952</v>
      </c>
      <c r="C586" t="s">
        <v>37</v>
      </c>
      <c r="D586" t="s">
        <v>31</v>
      </c>
      <c r="E586" s="6">
        <v>62000</v>
      </c>
      <c r="F586">
        <v>0</v>
      </c>
      <c r="G586">
        <v>1</v>
      </c>
      <c r="H586" s="1">
        <v>41511</v>
      </c>
      <c r="I586">
        <v>25</v>
      </c>
      <c r="J586">
        <v>899</v>
      </c>
      <c r="K586">
        <v>0</v>
      </c>
      <c r="L586">
        <v>101</v>
      </c>
      <c r="M586">
        <v>0</v>
      </c>
      <c r="N586">
        <v>0</v>
      </c>
      <c r="O586">
        <v>20</v>
      </c>
      <c r="P586">
        <v>1</v>
      </c>
      <c r="Q586">
        <v>6</v>
      </c>
      <c r="R586">
        <v>6</v>
      </c>
      <c r="S586">
        <v>13</v>
      </c>
      <c r="T586">
        <v>4</v>
      </c>
      <c r="U586">
        <v>0</v>
      </c>
      <c r="V586">
        <v>0</v>
      </c>
      <c r="W586">
        <v>0</v>
      </c>
      <c r="X586">
        <v>1</v>
      </c>
      <c r="Y586">
        <v>0</v>
      </c>
      <c r="Z586">
        <v>0</v>
      </c>
      <c r="AA586">
        <v>0</v>
      </c>
      <c r="AB586" t="s">
        <v>30</v>
      </c>
    </row>
    <row r="587" spans="1:28" x14ac:dyDescent="0.3">
      <c r="A587">
        <v>975</v>
      </c>
      <c r="B587" s="6">
        <v>1956</v>
      </c>
      <c r="C587" t="s">
        <v>28</v>
      </c>
      <c r="D587" t="s">
        <v>31</v>
      </c>
      <c r="E587" s="6">
        <v>54252</v>
      </c>
      <c r="F587">
        <v>1</v>
      </c>
      <c r="G587">
        <v>1</v>
      </c>
      <c r="H587" s="1">
        <v>41422</v>
      </c>
      <c r="I587">
        <v>25</v>
      </c>
      <c r="J587">
        <v>178</v>
      </c>
      <c r="K587">
        <v>4</v>
      </c>
      <c r="L587">
        <v>26</v>
      </c>
      <c r="M587">
        <v>8</v>
      </c>
      <c r="N587">
        <v>4</v>
      </c>
      <c r="O587">
        <v>44</v>
      </c>
      <c r="P587">
        <v>5</v>
      </c>
      <c r="Q587">
        <v>4</v>
      </c>
      <c r="R587">
        <v>1</v>
      </c>
      <c r="S587">
        <v>5</v>
      </c>
      <c r="T587">
        <v>6</v>
      </c>
      <c r="U587">
        <v>0</v>
      </c>
      <c r="V587">
        <v>0</v>
      </c>
      <c r="W587">
        <v>0</v>
      </c>
      <c r="X587">
        <v>0</v>
      </c>
      <c r="Y587">
        <v>0</v>
      </c>
      <c r="Z587">
        <v>0</v>
      </c>
      <c r="AA587">
        <v>0</v>
      </c>
      <c r="AB587" t="s">
        <v>36</v>
      </c>
    </row>
    <row r="588" spans="1:28" x14ac:dyDescent="0.3">
      <c r="A588">
        <v>8754</v>
      </c>
      <c r="B588" s="6">
        <v>1974</v>
      </c>
      <c r="C588" t="s">
        <v>37</v>
      </c>
      <c r="D588" t="s">
        <v>35</v>
      </c>
      <c r="E588" s="6">
        <v>45068</v>
      </c>
      <c r="F588">
        <v>0</v>
      </c>
      <c r="G588">
        <v>1</v>
      </c>
      <c r="H588" s="1">
        <v>41410</v>
      </c>
      <c r="I588">
        <v>25</v>
      </c>
      <c r="J588">
        <v>14</v>
      </c>
      <c r="K588">
        <v>0</v>
      </c>
      <c r="L588">
        <v>3</v>
      </c>
      <c r="M588">
        <v>0</v>
      </c>
      <c r="N588">
        <v>0</v>
      </c>
      <c r="O588">
        <v>3</v>
      </c>
      <c r="P588">
        <v>1</v>
      </c>
      <c r="Q588">
        <v>1</v>
      </c>
      <c r="R588">
        <v>0</v>
      </c>
      <c r="S588">
        <v>2</v>
      </c>
      <c r="T588">
        <v>7</v>
      </c>
      <c r="U588">
        <v>0</v>
      </c>
      <c r="V588">
        <v>0</v>
      </c>
      <c r="W588">
        <v>0</v>
      </c>
      <c r="X588">
        <v>0</v>
      </c>
      <c r="Y588">
        <v>0</v>
      </c>
      <c r="Z588">
        <v>0</v>
      </c>
      <c r="AA588">
        <v>0</v>
      </c>
      <c r="AB588" t="s">
        <v>30</v>
      </c>
    </row>
    <row r="589" spans="1:28" x14ac:dyDescent="0.3">
      <c r="A589">
        <v>1456</v>
      </c>
      <c r="B589" s="6">
        <v>1979</v>
      </c>
      <c r="C589" t="s">
        <v>28</v>
      </c>
      <c r="D589" t="s">
        <v>31</v>
      </c>
      <c r="E589" s="6">
        <v>60474</v>
      </c>
      <c r="F589">
        <v>0</v>
      </c>
      <c r="G589">
        <v>1</v>
      </c>
      <c r="H589" s="1">
        <v>41365</v>
      </c>
      <c r="I589">
        <v>25</v>
      </c>
      <c r="J589">
        <v>265</v>
      </c>
      <c r="K589">
        <v>199</v>
      </c>
      <c r="L589">
        <v>303</v>
      </c>
      <c r="M589">
        <v>234</v>
      </c>
      <c r="N589">
        <v>9</v>
      </c>
      <c r="O589">
        <v>170</v>
      </c>
      <c r="P589">
        <v>7</v>
      </c>
      <c r="Q589">
        <v>10</v>
      </c>
      <c r="R589">
        <v>2</v>
      </c>
      <c r="S589">
        <v>12</v>
      </c>
      <c r="T589">
        <v>7</v>
      </c>
      <c r="U589">
        <v>0</v>
      </c>
      <c r="V589">
        <v>0</v>
      </c>
      <c r="W589">
        <v>0</v>
      </c>
      <c r="X589">
        <v>0</v>
      </c>
      <c r="Y589">
        <v>0</v>
      </c>
      <c r="Z589">
        <v>0</v>
      </c>
      <c r="AA589">
        <v>0</v>
      </c>
      <c r="AB589" t="s">
        <v>40</v>
      </c>
    </row>
    <row r="590" spans="1:28" x14ac:dyDescent="0.3">
      <c r="A590">
        <v>2849</v>
      </c>
      <c r="B590" s="6">
        <v>1979</v>
      </c>
      <c r="C590" t="s">
        <v>28</v>
      </c>
      <c r="D590" t="s">
        <v>31</v>
      </c>
      <c r="E590" s="6">
        <v>60474</v>
      </c>
      <c r="F590">
        <v>0</v>
      </c>
      <c r="G590">
        <v>1</v>
      </c>
      <c r="H590" s="1">
        <v>41365</v>
      </c>
      <c r="I590">
        <v>25</v>
      </c>
      <c r="J590">
        <v>265</v>
      </c>
      <c r="K590">
        <v>199</v>
      </c>
      <c r="L590">
        <v>303</v>
      </c>
      <c r="M590">
        <v>234</v>
      </c>
      <c r="N590">
        <v>9</v>
      </c>
      <c r="O590">
        <v>170</v>
      </c>
      <c r="P590">
        <v>7</v>
      </c>
      <c r="Q590">
        <v>10</v>
      </c>
      <c r="R590">
        <v>2</v>
      </c>
      <c r="S590">
        <v>12</v>
      </c>
      <c r="T590">
        <v>7</v>
      </c>
      <c r="U590">
        <v>0</v>
      </c>
      <c r="V590">
        <v>0</v>
      </c>
      <c r="W590">
        <v>0</v>
      </c>
      <c r="X590">
        <v>0</v>
      </c>
      <c r="Y590">
        <v>0</v>
      </c>
      <c r="Z590">
        <v>0</v>
      </c>
      <c r="AA590">
        <v>0</v>
      </c>
      <c r="AB590" t="s">
        <v>32</v>
      </c>
    </row>
    <row r="591" spans="1:28" x14ac:dyDescent="0.3">
      <c r="A591">
        <v>9984</v>
      </c>
      <c r="B591" s="6">
        <v>1981</v>
      </c>
      <c r="C591" t="s">
        <v>38</v>
      </c>
      <c r="D591" t="s">
        <v>33</v>
      </c>
      <c r="E591" s="6">
        <v>56337</v>
      </c>
      <c r="F591">
        <v>1</v>
      </c>
      <c r="G591">
        <v>1</v>
      </c>
      <c r="H591" s="1">
        <v>41360</v>
      </c>
      <c r="I591">
        <v>25</v>
      </c>
      <c r="J591">
        <v>349</v>
      </c>
      <c r="K591">
        <v>16</v>
      </c>
      <c r="L591">
        <v>144</v>
      </c>
      <c r="M591">
        <v>28</v>
      </c>
      <c r="N591">
        <v>5</v>
      </c>
      <c r="O591">
        <v>182</v>
      </c>
      <c r="P591">
        <v>5</v>
      </c>
      <c r="Q591">
        <v>8</v>
      </c>
      <c r="R591">
        <v>5</v>
      </c>
      <c r="S591">
        <v>4</v>
      </c>
      <c r="T591">
        <v>8</v>
      </c>
      <c r="U591">
        <v>1</v>
      </c>
      <c r="V591">
        <v>0</v>
      </c>
      <c r="W591">
        <v>0</v>
      </c>
      <c r="X591">
        <v>1</v>
      </c>
      <c r="Y591">
        <v>0</v>
      </c>
      <c r="Z591">
        <v>1</v>
      </c>
      <c r="AA591">
        <v>0</v>
      </c>
      <c r="AB591" t="s">
        <v>30</v>
      </c>
    </row>
    <row r="592" spans="1:28" x14ac:dyDescent="0.3">
      <c r="A592">
        <v>5527</v>
      </c>
      <c r="B592" s="6">
        <v>1987</v>
      </c>
      <c r="C592" t="s">
        <v>28</v>
      </c>
      <c r="D592" t="s">
        <v>35</v>
      </c>
      <c r="E592" s="6">
        <v>22434</v>
      </c>
      <c r="F592">
        <v>1</v>
      </c>
      <c r="G592">
        <v>0</v>
      </c>
      <c r="H592" s="1">
        <v>41318</v>
      </c>
      <c r="I592">
        <v>25</v>
      </c>
      <c r="J592">
        <v>4</v>
      </c>
      <c r="K592">
        <v>12</v>
      </c>
      <c r="L592">
        <v>11</v>
      </c>
      <c r="M592">
        <v>3</v>
      </c>
      <c r="N592">
        <v>13</v>
      </c>
      <c r="O592">
        <v>15</v>
      </c>
      <c r="P592">
        <v>2</v>
      </c>
      <c r="Q592">
        <v>2</v>
      </c>
      <c r="R592">
        <v>0</v>
      </c>
      <c r="S592">
        <v>3</v>
      </c>
      <c r="T592">
        <v>8</v>
      </c>
      <c r="U592">
        <v>0</v>
      </c>
      <c r="V592">
        <v>0</v>
      </c>
      <c r="W592">
        <v>0</v>
      </c>
      <c r="X592">
        <v>0</v>
      </c>
      <c r="Y592">
        <v>0</v>
      </c>
      <c r="Z592">
        <v>0</v>
      </c>
      <c r="AA592">
        <v>0</v>
      </c>
      <c r="AB592" t="s">
        <v>30</v>
      </c>
    </row>
    <row r="593" spans="1:28" x14ac:dyDescent="0.3">
      <c r="A593">
        <v>5628</v>
      </c>
      <c r="B593" s="6">
        <v>1982</v>
      </c>
      <c r="C593" t="s">
        <v>28</v>
      </c>
      <c r="D593" t="s">
        <v>35</v>
      </c>
      <c r="E593" s="6">
        <v>61416</v>
      </c>
      <c r="F593">
        <v>0</v>
      </c>
      <c r="G593">
        <v>0</v>
      </c>
      <c r="H593" s="1">
        <v>41313</v>
      </c>
      <c r="I593">
        <v>25</v>
      </c>
      <c r="J593">
        <v>848</v>
      </c>
      <c r="K593">
        <v>154</v>
      </c>
      <c r="L593">
        <v>323</v>
      </c>
      <c r="M593">
        <v>201</v>
      </c>
      <c r="N593">
        <v>61</v>
      </c>
      <c r="O593">
        <v>78</v>
      </c>
      <c r="P593">
        <v>1</v>
      </c>
      <c r="Q593">
        <v>10</v>
      </c>
      <c r="R593">
        <v>3</v>
      </c>
      <c r="S593">
        <v>10</v>
      </c>
      <c r="T593">
        <v>6</v>
      </c>
      <c r="U593">
        <v>1</v>
      </c>
      <c r="V593">
        <v>0</v>
      </c>
      <c r="W593">
        <v>0</v>
      </c>
      <c r="X593">
        <v>0</v>
      </c>
      <c r="Y593">
        <v>0</v>
      </c>
      <c r="Z593">
        <v>0</v>
      </c>
      <c r="AA593">
        <v>0</v>
      </c>
      <c r="AB593" t="s">
        <v>34</v>
      </c>
    </row>
    <row r="594" spans="1:28" x14ac:dyDescent="0.3">
      <c r="A594">
        <v>7627</v>
      </c>
      <c r="B594" s="6">
        <v>1975</v>
      </c>
      <c r="C594" t="s">
        <v>41</v>
      </c>
      <c r="D594" t="s">
        <v>33</v>
      </c>
      <c r="E594" s="6">
        <v>92163</v>
      </c>
      <c r="F594">
        <v>0</v>
      </c>
      <c r="G594">
        <v>0</v>
      </c>
      <c r="H594" s="1">
        <v>41255</v>
      </c>
      <c r="I594">
        <v>25</v>
      </c>
      <c r="J594">
        <v>817</v>
      </c>
      <c r="K594">
        <v>183</v>
      </c>
      <c r="L594">
        <v>797</v>
      </c>
      <c r="M594">
        <v>106</v>
      </c>
      <c r="N594">
        <v>163</v>
      </c>
      <c r="O594">
        <v>20</v>
      </c>
      <c r="P594">
        <v>0</v>
      </c>
      <c r="Q594">
        <v>5</v>
      </c>
      <c r="R594">
        <v>11</v>
      </c>
      <c r="S594">
        <v>5</v>
      </c>
      <c r="T594">
        <v>2</v>
      </c>
      <c r="U594">
        <v>0</v>
      </c>
      <c r="V594">
        <v>0</v>
      </c>
      <c r="W594">
        <v>1</v>
      </c>
      <c r="X594">
        <v>1</v>
      </c>
      <c r="Y594">
        <v>0</v>
      </c>
      <c r="Z594">
        <v>1</v>
      </c>
      <c r="AA594">
        <v>0</v>
      </c>
      <c r="AB594" t="s">
        <v>30</v>
      </c>
    </row>
    <row r="595" spans="1:28" x14ac:dyDescent="0.3">
      <c r="A595">
        <v>1351</v>
      </c>
      <c r="B595" s="6">
        <v>1956</v>
      </c>
      <c r="C595" t="s">
        <v>41</v>
      </c>
      <c r="D595" t="s">
        <v>35</v>
      </c>
      <c r="E595" s="6">
        <v>58656</v>
      </c>
      <c r="F595">
        <v>0</v>
      </c>
      <c r="G595">
        <v>1</v>
      </c>
      <c r="H595" s="1">
        <v>41172</v>
      </c>
      <c r="I595">
        <v>25</v>
      </c>
      <c r="J595">
        <v>962</v>
      </c>
      <c r="K595">
        <v>12</v>
      </c>
      <c r="L595">
        <v>194</v>
      </c>
      <c r="M595">
        <v>16</v>
      </c>
      <c r="N595">
        <v>24</v>
      </c>
      <c r="O595">
        <v>12</v>
      </c>
      <c r="P595">
        <v>4</v>
      </c>
      <c r="Q595">
        <v>7</v>
      </c>
      <c r="R595">
        <v>8</v>
      </c>
      <c r="S595">
        <v>13</v>
      </c>
      <c r="T595">
        <v>6</v>
      </c>
      <c r="U595">
        <v>0</v>
      </c>
      <c r="V595">
        <v>0</v>
      </c>
      <c r="W595">
        <v>1</v>
      </c>
      <c r="X595">
        <v>0</v>
      </c>
      <c r="Y595">
        <v>0</v>
      </c>
      <c r="Z595">
        <v>0</v>
      </c>
      <c r="AA595">
        <v>0</v>
      </c>
      <c r="AB595" t="s">
        <v>30</v>
      </c>
    </row>
    <row r="596" spans="1:28" x14ac:dyDescent="0.3">
      <c r="A596">
        <v>10629</v>
      </c>
      <c r="B596" s="6">
        <v>1973</v>
      </c>
      <c r="C596" t="s">
        <v>38</v>
      </c>
      <c r="D596" t="s">
        <v>33</v>
      </c>
      <c r="E596" s="6">
        <v>52247.251353790612</v>
      </c>
      <c r="F596">
        <v>1</v>
      </c>
      <c r="G596">
        <v>0</v>
      </c>
      <c r="H596" s="1">
        <v>41166</v>
      </c>
      <c r="I596">
        <v>25</v>
      </c>
      <c r="J596">
        <v>25</v>
      </c>
      <c r="K596">
        <v>3</v>
      </c>
      <c r="L596">
        <v>43</v>
      </c>
      <c r="M596">
        <v>17</v>
      </c>
      <c r="N596">
        <v>4</v>
      </c>
      <c r="O596">
        <v>17</v>
      </c>
      <c r="P596">
        <v>3</v>
      </c>
      <c r="Q596">
        <v>3</v>
      </c>
      <c r="R596">
        <v>0</v>
      </c>
      <c r="S596">
        <v>3</v>
      </c>
      <c r="T596">
        <v>8</v>
      </c>
      <c r="U596">
        <v>0</v>
      </c>
      <c r="V596">
        <v>0</v>
      </c>
      <c r="W596">
        <v>0</v>
      </c>
      <c r="X596">
        <v>0</v>
      </c>
      <c r="Y596">
        <v>0</v>
      </c>
      <c r="Z596">
        <v>0</v>
      </c>
      <c r="AA596">
        <v>0</v>
      </c>
      <c r="AB596" t="s">
        <v>39</v>
      </c>
    </row>
    <row r="597" spans="1:28" x14ac:dyDescent="0.3">
      <c r="A597">
        <v>10395</v>
      </c>
      <c r="B597" s="6">
        <v>1986</v>
      </c>
      <c r="C597" t="s">
        <v>44</v>
      </c>
      <c r="D597" t="s">
        <v>31</v>
      </c>
      <c r="E597" s="6">
        <v>8940</v>
      </c>
      <c r="F597">
        <v>1</v>
      </c>
      <c r="G597">
        <v>0</v>
      </c>
      <c r="H597" s="1">
        <v>41143</v>
      </c>
      <c r="I597">
        <v>25</v>
      </c>
      <c r="J597">
        <v>1</v>
      </c>
      <c r="K597">
        <v>45</v>
      </c>
      <c r="L597">
        <v>3</v>
      </c>
      <c r="M597">
        <v>4</v>
      </c>
      <c r="N597">
        <v>6</v>
      </c>
      <c r="O597">
        <v>42</v>
      </c>
      <c r="P597">
        <v>3</v>
      </c>
      <c r="Q597">
        <v>3</v>
      </c>
      <c r="R597">
        <v>1</v>
      </c>
      <c r="S597">
        <v>3</v>
      </c>
      <c r="T597">
        <v>8</v>
      </c>
      <c r="U597">
        <v>0</v>
      </c>
      <c r="V597">
        <v>0</v>
      </c>
      <c r="W597">
        <v>0</v>
      </c>
      <c r="X597">
        <v>0</v>
      </c>
      <c r="Y597">
        <v>0</v>
      </c>
      <c r="Z597">
        <v>0</v>
      </c>
      <c r="AA597">
        <v>0</v>
      </c>
      <c r="AB597" t="s">
        <v>30</v>
      </c>
    </row>
    <row r="598" spans="1:28" x14ac:dyDescent="0.3">
      <c r="A598">
        <v>6961</v>
      </c>
      <c r="B598" s="6">
        <v>1974</v>
      </c>
      <c r="C598" t="s">
        <v>28</v>
      </c>
      <c r="D598" t="s">
        <v>33</v>
      </c>
      <c r="E598" s="6">
        <v>26751</v>
      </c>
      <c r="F598">
        <v>2</v>
      </c>
      <c r="G598">
        <v>0</v>
      </c>
      <c r="H598" s="1">
        <v>41781</v>
      </c>
      <c r="I598">
        <v>26</v>
      </c>
      <c r="J598">
        <v>1</v>
      </c>
      <c r="K598">
        <v>1</v>
      </c>
      <c r="L598">
        <v>5</v>
      </c>
      <c r="M598">
        <v>0</v>
      </c>
      <c r="N598">
        <v>3</v>
      </c>
      <c r="O598">
        <v>1</v>
      </c>
      <c r="P598">
        <v>1</v>
      </c>
      <c r="Q598">
        <v>1</v>
      </c>
      <c r="R598">
        <v>0</v>
      </c>
      <c r="S598">
        <v>2</v>
      </c>
      <c r="T598">
        <v>8</v>
      </c>
      <c r="U598">
        <v>0</v>
      </c>
      <c r="V598">
        <v>0</v>
      </c>
      <c r="W598">
        <v>0</v>
      </c>
      <c r="X598">
        <v>0</v>
      </c>
      <c r="Y598">
        <v>0</v>
      </c>
      <c r="Z598">
        <v>0</v>
      </c>
      <c r="AA598">
        <v>0</v>
      </c>
      <c r="AB598" t="s">
        <v>30</v>
      </c>
    </row>
    <row r="599" spans="1:28" x14ac:dyDescent="0.3">
      <c r="A599">
        <v>10196</v>
      </c>
      <c r="B599" s="6">
        <v>1978</v>
      </c>
      <c r="C599" t="s">
        <v>28</v>
      </c>
      <c r="D599" t="s">
        <v>33</v>
      </c>
      <c r="E599" s="6">
        <v>71427</v>
      </c>
      <c r="F599">
        <v>2</v>
      </c>
      <c r="G599">
        <v>0</v>
      </c>
      <c r="H599" s="1">
        <v>41710</v>
      </c>
      <c r="I599">
        <v>26</v>
      </c>
      <c r="J599">
        <v>212</v>
      </c>
      <c r="K599">
        <v>123</v>
      </c>
      <c r="L599">
        <v>177</v>
      </c>
      <c r="M599">
        <v>15</v>
      </c>
      <c r="N599">
        <v>64</v>
      </c>
      <c r="O599">
        <v>23</v>
      </c>
      <c r="P599">
        <v>2</v>
      </c>
      <c r="Q599">
        <v>8</v>
      </c>
      <c r="R599">
        <v>2</v>
      </c>
      <c r="S599">
        <v>8</v>
      </c>
      <c r="T599">
        <v>4</v>
      </c>
      <c r="U599">
        <v>0</v>
      </c>
      <c r="V599">
        <v>0</v>
      </c>
      <c r="W599">
        <v>0</v>
      </c>
      <c r="X599">
        <v>0</v>
      </c>
      <c r="Y599">
        <v>0</v>
      </c>
      <c r="Z599">
        <v>0</v>
      </c>
      <c r="AA599">
        <v>0</v>
      </c>
      <c r="AB599" t="s">
        <v>34</v>
      </c>
    </row>
    <row r="600" spans="1:28" x14ac:dyDescent="0.3">
      <c r="A600">
        <v>6182</v>
      </c>
      <c r="B600" s="6">
        <v>1984</v>
      </c>
      <c r="C600" t="s">
        <v>28</v>
      </c>
      <c r="D600" t="s">
        <v>35</v>
      </c>
      <c r="E600" s="6">
        <v>26646</v>
      </c>
      <c r="F600">
        <v>1</v>
      </c>
      <c r="G600">
        <v>0</v>
      </c>
      <c r="H600" s="1">
        <v>41680</v>
      </c>
      <c r="I600">
        <v>26</v>
      </c>
      <c r="J600">
        <v>11</v>
      </c>
      <c r="K600">
        <v>4</v>
      </c>
      <c r="L600">
        <v>20</v>
      </c>
      <c r="M600">
        <v>10</v>
      </c>
      <c r="N600">
        <v>3</v>
      </c>
      <c r="O600">
        <v>5</v>
      </c>
      <c r="P600">
        <v>2</v>
      </c>
      <c r="Q600">
        <v>2</v>
      </c>
      <c r="R600">
        <v>0</v>
      </c>
      <c r="S600">
        <v>4</v>
      </c>
      <c r="T600">
        <v>6</v>
      </c>
      <c r="U600">
        <v>0</v>
      </c>
      <c r="V600">
        <v>0</v>
      </c>
      <c r="W600">
        <v>0</v>
      </c>
      <c r="X600">
        <v>0</v>
      </c>
      <c r="Y600">
        <v>0</v>
      </c>
      <c r="Z600">
        <v>0</v>
      </c>
      <c r="AA600">
        <v>0</v>
      </c>
      <c r="AB600" t="s">
        <v>34</v>
      </c>
    </row>
    <row r="601" spans="1:28" x14ac:dyDescent="0.3">
      <c r="A601">
        <v>10432</v>
      </c>
      <c r="B601" s="6">
        <v>1974</v>
      </c>
      <c r="C601" t="s">
        <v>28</v>
      </c>
      <c r="D601" t="s">
        <v>29</v>
      </c>
      <c r="E601" s="6">
        <v>19346</v>
      </c>
      <c r="F601">
        <v>1</v>
      </c>
      <c r="G601">
        <v>0</v>
      </c>
      <c r="H601" s="1">
        <v>41669</v>
      </c>
      <c r="I601">
        <v>26</v>
      </c>
      <c r="J601">
        <v>2</v>
      </c>
      <c r="K601">
        <v>0</v>
      </c>
      <c r="L601">
        <v>9</v>
      </c>
      <c r="M601">
        <v>3</v>
      </c>
      <c r="N601">
        <v>6</v>
      </c>
      <c r="O601">
        <v>2</v>
      </c>
      <c r="P601">
        <v>1</v>
      </c>
      <c r="Q601">
        <v>1</v>
      </c>
      <c r="R601">
        <v>0</v>
      </c>
      <c r="S601">
        <v>3</v>
      </c>
      <c r="T601">
        <v>8</v>
      </c>
      <c r="U601">
        <v>0</v>
      </c>
      <c r="V601">
        <v>0</v>
      </c>
      <c r="W601">
        <v>0</v>
      </c>
      <c r="X601">
        <v>0</v>
      </c>
      <c r="Y601">
        <v>0</v>
      </c>
      <c r="Z601">
        <v>0</v>
      </c>
      <c r="AA601">
        <v>0</v>
      </c>
      <c r="AB601" t="s">
        <v>32</v>
      </c>
    </row>
    <row r="602" spans="1:28" x14ac:dyDescent="0.3">
      <c r="A602">
        <v>1542</v>
      </c>
      <c r="B602" s="6">
        <v>1975</v>
      </c>
      <c r="C602" t="s">
        <v>28</v>
      </c>
      <c r="D602" t="s">
        <v>31</v>
      </c>
      <c r="E602" s="6">
        <v>56243</v>
      </c>
      <c r="F602">
        <v>1</v>
      </c>
      <c r="G602">
        <v>2</v>
      </c>
      <c r="H602" s="1">
        <v>41638</v>
      </c>
      <c r="I602">
        <v>26</v>
      </c>
      <c r="J602">
        <v>347</v>
      </c>
      <c r="K602">
        <v>0</v>
      </c>
      <c r="L602">
        <v>35</v>
      </c>
      <c r="M602">
        <v>4</v>
      </c>
      <c r="N602">
        <v>3</v>
      </c>
      <c r="O602">
        <v>7</v>
      </c>
      <c r="P602">
        <v>6</v>
      </c>
      <c r="Q602">
        <v>4</v>
      </c>
      <c r="R602">
        <v>2</v>
      </c>
      <c r="S602">
        <v>8</v>
      </c>
      <c r="T602">
        <v>5</v>
      </c>
      <c r="U602">
        <v>0</v>
      </c>
      <c r="V602">
        <v>0</v>
      </c>
      <c r="W602">
        <v>0</v>
      </c>
      <c r="X602">
        <v>0</v>
      </c>
      <c r="Y602">
        <v>0</v>
      </c>
      <c r="Z602">
        <v>0</v>
      </c>
      <c r="AA602">
        <v>0</v>
      </c>
      <c r="AB602" t="s">
        <v>34</v>
      </c>
    </row>
    <row r="603" spans="1:28" x14ac:dyDescent="0.3">
      <c r="A603">
        <v>4220</v>
      </c>
      <c r="B603" s="6">
        <v>1970</v>
      </c>
      <c r="C603" t="s">
        <v>37</v>
      </c>
      <c r="D603" t="s">
        <v>33</v>
      </c>
      <c r="E603" s="6">
        <v>59892</v>
      </c>
      <c r="F603">
        <v>0</v>
      </c>
      <c r="G603">
        <v>1</v>
      </c>
      <c r="H603" s="1">
        <v>41580</v>
      </c>
      <c r="I603">
        <v>26</v>
      </c>
      <c r="J603">
        <v>73</v>
      </c>
      <c r="K603">
        <v>0</v>
      </c>
      <c r="L603">
        <v>13</v>
      </c>
      <c r="M603">
        <v>0</v>
      </c>
      <c r="N603">
        <v>1</v>
      </c>
      <c r="O603">
        <v>0</v>
      </c>
      <c r="P603">
        <v>1</v>
      </c>
      <c r="Q603">
        <v>2</v>
      </c>
      <c r="R603">
        <v>1</v>
      </c>
      <c r="S603">
        <v>3</v>
      </c>
      <c r="T603">
        <v>3</v>
      </c>
      <c r="U603">
        <v>0</v>
      </c>
      <c r="V603">
        <v>0</v>
      </c>
      <c r="W603">
        <v>0</v>
      </c>
      <c r="X603">
        <v>0</v>
      </c>
      <c r="Y603">
        <v>0</v>
      </c>
      <c r="Z603">
        <v>0</v>
      </c>
      <c r="AA603">
        <v>0</v>
      </c>
      <c r="AB603" t="s">
        <v>32</v>
      </c>
    </row>
    <row r="604" spans="1:28" x14ac:dyDescent="0.3">
      <c r="A604">
        <v>4141</v>
      </c>
      <c r="B604" s="6">
        <v>1965</v>
      </c>
      <c r="C604" t="s">
        <v>28</v>
      </c>
      <c r="D604" t="s">
        <v>35</v>
      </c>
      <c r="E604" s="6">
        <v>71613</v>
      </c>
      <c r="F604">
        <v>0</v>
      </c>
      <c r="G604">
        <v>0</v>
      </c>
      <c r="H604" s="1">
        <v>41507</v>
      </c>
      <c r="I604">
        <v>26</v>
      </c>
      <c r="J604">
        <v>426</v>
      </c>
      <c r="K604">
        <v>49</v>
      </c>
      <c r="L604">
        <v>127</v>
      </c>
      <c r="M604">
        <v>111</v>
      </c>
      <c r="N604">
        <v>21</v>
      </c>
      <c r="O604">
        <v>42</v>
      </c>
      <c r="P604">
        <v>1</v>
      </c>
      <c r="Q604">
        <v>8</v>
      </c>
      <c r="R604">
        <v>2</v>
      </c>
      <c r="S604">
        <v>10</v>
      </c>
      <c r="T604">
        <v>4</v>
      </c>
      <c r="U604">
        <v>0</v>
      </c>
      <c r="V604">
        <v>0</v>
      </c>
      <c r="W604">
        <v>0</v>
      </c>
      <c r="X604">
        <v>0</v>
      </c>
      <c r="Y604">
        <v>0</v>
      </c>
      <c r="Z604">
        <v>0</v>
      </c>
      <c r="AA604">
        <v>0</v>
      </c>
      <c r="AB604" t="s">
        <v>34</v>
      </c>
    </row>
    <row r="605" spans="1:28" x14ac:dyDescent="0.3">
      <c r="A605">
        <v>1940</v>
      </c>
      <c r="B605" s="6">
        <v>1986</v>
      </c>
      <c r="C605" t="s">
        <v>28</v>
      </c>
      <c r="D605" t="s">
        <v>33</v>
      </c>
      <c r="E605" s="6">
        <v>25252</v>
      </c>
      <c r="F605">
        <v>1</v>
      </c>
      <c r="G605">
        <v>0</v>
      </c>
      <c r="H605" s="1">
        <v>41467</v>
      </c>
      <c r="I605">
        <v>26</v>
      </c>
      <c r="J605">
        <v>1</v>
      </c>
      <c r="K605">
        <v>3</v>
      </c>
      <c r="L605">
        <v>4</v>
      </c>
      <c r="M605">
        <v>2</v>
      </c>
      <c r="N605">
        <v>2</v>
      </c>
      <c r="O605">
        <v>6</v>
      </c>
      <c r="P605">
        <v>1</v>
      </c>
      <c r="Q605">
        <v>1</v>
      </c>
      <c r="R605">
        <v>0</v>
      </c>
      <c r="S605">
        <v>2</v>
      </c>
      <c r="T605">
        <v>8</v>
      </c>
      <c r="U605">
        <v>0</v>
      </c>
      <c r="V605">
        <v>0</v>
      </c>
      <c r="W605">
        <v>0</v>
      </c>
      <c r="X605">
        <v>0</v>
      </c>
      <c r="Y605">
        <v>0</v>
      </c>
      <c r="Z605">
        <v>0</v>
      </c>
      <c r="AA605">
        <v>0</v>
      </c>
      <c r="AB605" t="s">
        <v>36</v>
      </c>
    </row>
    <row r="606" spans="1:28" x14ac:dyDescent="0.3">
      <c r="A606">
        <v>1506</v>
      </c>
      <c r="B606" s="6">
        <v>1975</v>
      </c>
      <c r="C606" t="s">
        <v>28</v>
      </c>
      <c r="D606" t="s">
        <v>31</v>
      </c>
      <c r="E606" s="6">
        <v>42160</v>
      </c>
      <c r="F606">
        <v>1</v>
      </c>
      <c r="G606">
        <v>1</v>
      </c>
      <c r="H606" s="1">
        <v>41453</v>
      </c>
      <c r="I606">
        <v>26</v>
      </c>
      <c r="J606">
        <v>48</v>
      </c>
      <c r="K606">
        <v>9</v>
      </c>
      <c r="L606">
        <v>45</v>
      </c>
      <c r="M606">
        <v>3</v>
      </c>
      <c r="N606">
        <v>15</v>
      </c>
      <c r="O606">
        <v>20</v>
      </c>
      <c r="P606">
        <v>4</v>
      </c>
      <c r="Q606">
        <v>2</v>
      </c>
      <c r="R606">
        <v>1</v>
      </c>
      <c r="S606">
        <v>4</v>
      </c>
      <c r="T606">
        <v>6</v>
      </c>
      <c r="U606">
        <v>0</v>
      </c>
      <c r="V606">
        <v>0</v>
      </c>
      <c r="W606">
        <v>0</v>
      </c>
      <c r="X606">
        <v>0</v>
      </c>
      <c r="Y606">
        <v>0</v>
      </c>
      <c r="Z606">
        <v>1</v>
      </c>
      <c r="AA606">
        <v>0</v>
      </c>
      <c r="AB606" t="s">
        <v>30</v>
      </c>
    </row>
    <row r="607" spans="1:28" x14ac:dyDescent="0.3">
      <c r="A607">
        <v>6347</v>
      </c>
      <c r="B607" s="6">
        <v>1979</v>
      </c>
      <c r="C607" t="s">
        <v>44</v>
      </c>
      <c r="D607" t="s">
        <v>31</v>
      </c>
      <c r="E607" s="6">
        <v>15862</v>
      </c>
      <c r="F607">
        <v>1</v>
      </c>
      <c r="G607">
        <v>0</v>
      </c>
      <c r="H607" s="1">
        <v>41452</v>
      </c>
      <c r="I607">
        <v>26</v>
      </c>
      <c r="J607">
        <v>1</v>
      </c>
      <c r="K607">
        <v>1</v>
      </c>
      <c r="L607">
        <v>4</v>
      </c>
      <c r="M607">
        <v>11</v>
      </c>
      <c r="N607">
        <v>9</v>
      </c>
      <c r="O607">
        <v>10</v>
      </c>
      <c r="P607">
        <v>1</v>
      </c>
      <c r="Q607">
        <v>1</v>
      </c>
      <c r="R607">
        <v>0</v>
      </c>
      <c r="S607">
        <v>3</v>
      </c>
      <c r="T607">
        <v>8</v>
      </c>
      <c r="U607">
        <v>0</v>
      </c>
      <c r="V607">
        <v>0</v>
      </c>
      <c r="W607">
        <v>0</v>
      </c>
      <c r="X607">
        <v>0</v>
      </c>
      <c r="Y607">
        <v>0</v>
      </c>
      <c r="Z607">
        <v>0</v>
      </c>
      <c r="AA607">
        <v>0</v>
      </c>
      <c r="AB607" t="s">
        <v>30</v>
      </c>
    </row>
    <row r="608" spans="1:28" x14ac:dyDescent="0.3">
      <c r="A608">
        <v>1361</v>
      </c>
      <c r="B608" s="6">
        <v>1974</v>
      </c>
      <c r="C608" t="s">
        <v>41</v>
      </c>
      <c r="D608" t="s">
        <v>33</v>
      </c>
      <c r="E608" s="6">
        <v>82584</v>
      </c>
      <c r="F608">
        <v>0</v>
      </c>
      <c r="G608">
        <v>0</v>
      </c>
      <c r="H608" s="1">
        <v>41429</v>
      </c>
      <c r="I608">
        <v>26</v>
      </c>
      <c r="J608">
        <v>1076</v>
      </c>
      <c r="K608">
        <v>68</v>
      </c>
      <c r="L608">
        <v>103</v>
      </c>
      <c r="M608">
        <v>29</v>
      </c>
      <c r="N608">
        <v>91</v>
      </c>
      <c r="O608">
        <v>68</v>
      </c>
      <c r="P608">
        <v>1</v>
      </c>
      <c r="Q608">
        <v>3</v>
      </c>
      <c r="R608">
        <v>4</v>
      </c>
      <c r="S608">
        <v>8</v>
      </c>
      <c r="T608">
        <v>1</v>
      </c>
      <c r="U608">
        <v>0</v>
      </c>
      <c r="V608">
        <v>1</v>
      </c>
      <c r="W608">
        <v>1</v>
      </c>
      <c r="X608">
        <v>0</v>
      </c>
      <c r="Y608">
        <v>0</v>
      </c>
      <c r="Z608">
        <v>1</v>
      </c>
      <c r="AA608">
        <v>0</v>
      </c>
      <c r="AB608" t="s">
        <v>30</v>
      </c>
    </row>
    <row r="609" spans="1:28" x14ac:dyDescent="0.3">
      <c r="A609">
        <v>9422</v>
      </c>
      <c r="B609" s="6">
        <v>1989</v>
      </c>
      <c r="C609" t="s">
        <v>28</v>
      </c>
      <c r="D609" t="s">
        <v>33</v>
      </c>
      <c r="E609" s="6">
        <v>38360</v>
      </c>
      <c r="F609">
        <v>1</v>
      </c>
      <c r="G609">
        <v>0</v>
      </c>
      <c r="H609" s="1">
        <v>41425</v>
      </c>
      <c r="I609">
        <v>26</v>
      </c>
      <c r="J609">
        <v>36</v>
      </c>
      <c r="K609">
        <v>2</v>
      </c>
      <c r="L609">
        <v>42</v>
      </c>
      <c r="M609">
        <v>20</v>
      </c>
      <c r="N609">
        <v>21</v>
      </c>
      <c r="O609">
        <v>10</v>
      </c>
      <c r="P609">
        <v>2</v>
      </c>
      <c r="Q609">
        <v>2</v>
      </c>
      <c r="R609">
        <v>1</v>
      </c>
      <c r="S609">
        <v>4</v>
      </c>
      <c r="T609">
        <v>3</v>
      </c>
      <c r="U609">
        <v>0</v>
      </c>
      <c r="V609">
        <v>0</v>
      </c>
      <c r="W609">
        <v>0</v>
      </c>
      <c r="X609">
        <v>0</v>
      </c>
      <c r="Y609">
        <v>0</v>
      </c>
      <c r="Z609">
        <v>0</v>
      </c>
      <c r="AA609">
        <v>0</v>
      </c>
      <c r="AB609" t="s">
        <v>36</v>
      </c>
    </row>
    <row r="610" spans="1:28" x14ac:dyDescent="0.3">
      <c r="A610">
        <v>1081</v>
      </c>
      <c r="B610" s="6">
        <v>1957</v>
      </c>
      <c r="C610" t="s">
        <v>37</v>
      </c>
      <c r="D610" t="s">
        <v>33</v>
      </c>
      <c r="E610" s="6">
        <v>75283</v>
      </c>
      <c r="F610">
        <v>1</v>
      </c>
      <c r="G610">
        <v>2</v>
      </c>
      <c r="H610" s="1">
        <v>41360</v>
      </c>
      <c r="I610">
        <v>26</v>
      </c>
      <c r="J610">
        <v>733</v>
      </c>
      <c r="K610">
        <v>9</v>
      </c>
      <c r="L610">
        <v>180</v>
      </c>
      <c r="M610">
        <v>12</v>
      </c>
      <c r="N610">
        <v>19</v>
      </c>
      <c r="O610">
        <v>66</v>
      </c>
      <c r="P610">
        <v>11</v>
      </c>
      <c r="Q610">
        <v>6</v>
      </c>
      <c r="R610">
        <v>3</v>
      </c>
      <c r="S610">
        <v>5</v>
      </c>
      <c r="T610">
        <v>4</v>
      </c>
      <c r="U610">
        <v>0</v>
      </c>
      <c r="V610">
        <v>0</v>
      </c>
      <c r="W610">
        <v>0</v>
      </c>
      <c r="X610">
        <v>0</v>
      </c>
      <c r="Y610">
        <v>0</v>
      </c>
      <c r="Z610">
        <v>0</v>
      </c>
      <c r="AA610">
        <v>0</v>
      </c>
      <c r="AB610" t="s">
        <v>43</v>
      </c>
    </row>
    <row r="611" spans="1:28" x14ac:dyDescent="0.3">
      <c r="A611">
        <v>7458</v>
      </c>
      <c r="B611" s="6">
        <v>1956</v>
      </c>
      <c r="C611" t="s">
        <v>41</v>
      </c>
      <c r="D611" t="s">
        <v>35</v>
      </c>
      <c r="E611" s="6">
        <v>34941</v>
      </c>
      <c r="F611">
        <v>1</v>
      </c>
      <c r="G611">
        <v>1</v>
      </c>
      <c r="H611" s="1">
        <v>41339</v>
      </c>
      <c r="I611">
        <v>26</v>
      </c>
      <c r="J611">
        <v>39</v>
      </c>
      <c r="K611">
        <v>2</v>
      </c>
      <c r="L611">
        <v>25</v>
      </c>
      <c r="M611">
        <v>4</v>
      </c>
      <c r="N611">
        <v>3</v>
      </c>
      <c r="O611">
        <v>24</v>
      </c>
      <c r="P611">
        <v>2</v>
      </c>
      <c r="Q611">
        <v>3</v>
      </c>
      <c r="R611">
        <v>0</v>
      </c>
      <c r="S611">
        <v>3</v>
      </c>
      <c r="T611">
        <v>8</v>
      </c>
      <c r="U611">
        <v>0</v>
      </c>
      <c r="V611">
        <v>0</v>
      </c>
      <c r="W611">
        <v>0</v>
      </c>
      <c r="X611">
        <v>0</v>
      </c>
      <c r="Y611">
        <v>0</v>
      </c>
      <c r="Z611">
        <v>0</v>
      </c>
      <c r="AA611">
        <v>0</v>
      </c>
      <c r="AB611" t="s">
        <v>36</v>
      </c>
    </row>
    <row r="612" spans="1:28" x14ac:dyDescent="0.3">
      <c r="A612">
        <v>1012</v>
      </c>
      <c r="B612" s="6">
        <v>1952</v>
      </c>
      <c r="C612" t="s">
        <v>28</v>
      </c>
      <c r="D612" t="s">
        <v>31</v>
      </c>
      <c r="E612" s="6">
        <v>61823</v>
      </c>
      <c r="F612">
        <v>0</v>
      </c>
      <c r="G612">
        <v>1</v>
      </c>
      <c r="H612" s="1">
        <v>41323</v>
      </c>
      <c r="I612">
        <v>26</v>
      </c>
      <c r="J612">
        <v>523</v>
      </c>
      <c r="K612">
        <v>7</v>
      </c>
      <c r="L612">
        <v>134</v>
      </c>
      <c r="M612">
        <v>37</v>
      </c>
      <c r="N612">
        <v>14</v>
      </c>
      <c r="O612">
        <v>169</v>
      </c>
      <c r="P612">
        <v>4</v>
      </c>
      <c r="Q612">
        <v>8</v>
      </c>
      <c r="R612">
        <v>2</v>
      </c>
      <c r="S612">
        <v>10</v>
      </c>
      <c r="T612">
        <v>7</v>
      </c>
      <c r="U612">
        <v>0</v>
      </c>
      <c r="V612">
        <v>0</v>
      </c>
      <c r="W612">
        <v>0</v>
      </c>
      <c r="X612">
        <v>0</v>
      </c>
      <c r="Y612">
        <v>0</v>
      </c>
      <c r="Z612">
        <v>0</v>
      </c>
      <c r="AA612">
        <v>0</v>
      </c>
      <c r="AB612" t="s">
        <v>36</v>
      </c>
    </row>
    <row r="613" spans="1:28" x14ac:dyDescent="0.3">
      <c r="A613">
        <v>5453</v>
      </c>
      <c r="B613" s="6">
        <v>1956</v>
      </c>
      <c r="C613" t="s">
        <v>41</v>
      </c>
      <c r="D613" t="s">
        <v>33</v>
      </c>
      <c r="E613" s="6">
        <v>90226</v>
      </c>
      <c r="F613">
        <v>0</v>
      </c>
      <c r="G613">
        <v>0</v>
      </c>
      <c r="H613" s="1">
        <v>41178</v>
      </c>
      <c r="I613">
        <v>26</v>
      </c>
      <c r="J613">
        <v>1083</v>
      </c>
      <c r="K613">
        <v>108</v>
      </c>
      <c r="L613">
        <v>649</v>
      </c>
      <c r="M613">
        <v>253</v>
      </c>
      <c r="N613">
        <v>151</v>
      </c>
      <c r="O613">
        <v>108</v>
      </c>
      <c r="P613">
        <v>1</v>
      </c>
      <c r="Q613">
        <v>4</v>
      </c>
      <c r="R613">
        <v>7</v>
      </c>
      <c r="S613">
        <v>12</v>
      </c>
      <c r="T613">
        <v>2</v>
      </c>
      <c r="U613">
        <v>0</v>
      </c>
      <c r="V613">
        <v>0</v>
      </c>
      <c r="W613">
        <v>0</v>
      </c>
      <c r="X613">
        <v>1</v>
      </c>
      <c r="Y613">
        <v>0</v>
      </c>
      <c r="Z613">
        <v>0</v>
      </c>
      <c r="AA613">
        <v>0</v>
      </c>
      <c r="AB613" t="s">
        <v>43</v>
      </c>
    </row>
    <row r="614" spans="1:28" x14ac:dyDescent="0.3">
      <c r="A614">
        <v>6818</v>
      </c>
      <c r="B614" s="6">
        <v>1974</v>
      </c>
      <c r="C614" t="s">
        <v>28</v>
      </c>
      <c r="D614" t="s">
        <v>33</v>
      </c>
      <c r="E614" s="6">
        <v>44989</v>
      </c>
      <c r="F614">
        <v>0</v>
      </c>
      <c r="G614">
        <v>1</v>
      </c>
      <c r="H614" s="1">
        <v>41164</v>
      </c>
      <c r="I614">
        <v>26</v>
      </c>
      <c r="J614">
        <v>98</v>
      </c>
      <c r="K614">
        <v>0</v>
      </c>
      <c r="L614">
        <v>106</v>
      </c>
      <c r="M614">
        <v>49</v>
      </c>
      <c r="N614">
        <v>10</v>
      </c>
      <c r="O614">
        <v>106</v>
      </c>
      <c r="P614">
        <v>5</v>
      </c>
      <c r="Q614">
        <v>5</v>
      </c>
      <c r="R614">
        <v>1</v>
      </c>
      <c r="S614">
        <v>5</v>
      </c>
      <c r="T614">
        <v>6</v>
      </c>
      <c r="U614">
        <v>0</v>
      </c>
      <c r="V614">
        <v>0</v>
      </c>
      <c r="W614">
        <v>0</v>
      </c>
      <c r="X614">
        <v>0</v>
      </c>
      <c r="Y614">
        <v>0</v>
      </c>
      <c r="Z614">
        <v>0</v>
      </c>
      <c r="AA614">
        <v>0</v>
      </c>
      <c r="AB614" t="s">
        <v>30</v>
      </c>
    </row>
    <row r="615" spans="1:28" x14ac:dyDescent="0.3">
      <c r="A615">
        <v>7807</v>
      </c>
      <c r="B615" s="6">
        <v>1974</v>
      </c>
      <c r="C615" t="s">
        <v>28</v>
      </c>
      <c r="D615" t="s">
        <v>33</v>
      </c>
      <c r="E615" s="6">
        <v>44989</v>
      </c>
      <c r="F615">
        <v>0</v>
      </c>
      <c r="G615">
        <v>1</v>
      </c>
      <c r="H615" s="1">
        <v>41164</v>
      </c>
      <c r="I615">
        <v>26</v>
      </c>
      <c r="J615">
        <v>98</v>
      </c>
      <c r="K615">
        <v>0</v>
      </c>
      <c r="L615">
        <v>106</v>
      </c>
      <c r="M615">
        <v>49</v>
      </c>
      <c r="N615">
        <v>10</v>
      </c>
      <c r="O615">
        <v>106</v>
      </c>
      <c r="P615">
        <v>5</v>
      </c>
      <c r="Q615">
        <v>5</v>
      </c>
      <c r="R615">
        <v>1</v>
      </c>
      <c r="S615">
        <v>5</v>
      </c>
      <c r="T615">
        <v>6</v>
      </c>
      <c r="U615">
        <v>0</v>
      </c>
      <c r="V615">
        <v>0</v>
      </c>
      <c r="W615">
        <v>0</v>
      </c>
      <c r="X615">
        <v>0</v>
      </c>
      <c r="Y615">
        <v>0</v>
      </c>
      <c r="Z615">
        <v>0</v>
      </c>
      <c r="AA615">
        <v>0</v>
      </c>
      <c r="AB615" t="s">
        <v>30</v>
      </c>
    </row>
    <row r="616" spans="1:28" x14ac:dyDescent="0.3">
      <c r="A616">
        <v>7532</v>
      </c>
      <c r="B616" s="6">
        <v>1980</v>
      </c>
      <c r="C616" t="s">
        <v>28</v>
      </c>
      <c r="D616" t="s">
        <v>33</v>
      </c>
      <c r="E616" s="6">
        <v>43586</v>
      </c>
      <c r="F616">
        <v>0</v>
      </c>
      <c r="G616">
        <v>1</v>
      </c>
      <c r="H616" s="1">
        <v>41151</v>
      </c>
      <c r="I616">
        <v>26</v>
      </c>
      <c r="J616">
        <v>99</v>
      </c>
      <c r="K616">
        <v>2</v>
      </c>
      <c r="L616">
        <v>11</v>
      </c>
      <c r="M616">
        <v>4</v>
      </c>
      <c r="N616">
        <v>0</v>
      </c>
      <c r="O616">
        <v>16</v>
      </c>
      <c r="P616">
        <v>3</v>
      </c>
      <c r="Q616">
        <v>3</v>
      </c>
      <c r="R616">
        <v>0</v>
      </c>
      <c r="S616">
        <v>4</v>
      </c>
      <c r="T616">
        <v>8</v>
      </c>
      <c r="U616">
        <v>0</v>
      </c>
      <c r="V616">
        <v>0</v>
      </c>
      <c r="W616">
        <v>0</v>
      </c>
      <c r="X616">
        <v>0</v>
      </c>
      <c r="Y616">
        <v>0</v>
      </c>
      <c r="Z616">
        <v>0</v>
      </c>
      <c r="AA616">
        <v>0</v>
      </c>
      <c r="AB616" t="s">
        <v>39</v>
      </c>
    </row>
    <row r="617" spans="1:28" x14ac:dyDescent="0.3">
      <c r="A617">
        <v>8346</v>
      </c>
      <c r="B617" s="6">
        <v>1974</v>
      </c>
      <c r="C617" t="s">
        <v>28</v>
      </c>
      <c r="D617" t="s">
        <v>31</v>
      </c>
      <c r="E617" s="6">
        <v>32233</v>
      </c>
      <c r="F617">
        <v>1</v>
      </c>
      <c r="G617">
        <v>0</v>
      </c>
      <c r="H617" s="1">
        <v>41140</v>
      </c>
      <c r="I617">
        <v>26</v>
      </c>
      <c r="J617">
        <v>138</v>
      </c>
      <c r="K617">
        <v>15</v>
      </c>
      <c r="L617">
        <v>35</v>
      </c>
      <c r="M617">
        <v>25</v>
      </c>
      <c r="N617">
        <v>11</v>
      </c>
      <c r="O617">
        <v>72</v>
      </c>
      <c r="P617">
        <v>2</v>
      </c>
      <c r="Q617">
        <v>6</v>
      </c>
      <c r="R617">
        <v>2</v>
      </c>
      <c r="S617">
        <v>2</v>
      </c>
      <c r="T617">
        <v>9</v>
      </c>
      <c r="U617">
        <v>1</v>
      </c>
      <c r="V617">
        <v>0</v>
      </c>
      <c r="W617">
        <v>0</v>
      </c>
      <c r="X617">
        <v>0</v>
      </c>
      <c r="Y617">
        <v>0</v>
      </c>
      <c r="Z617">
        <v>1</v>
      </c>
      <c r="AA617">
        <v>0</v>
      </c>
      <c r="AB617" t="s">
        <v>30</v>
      </c>
    </row>
    <row r="618" spans="1:28" x14ac:dyDescent="0.3">
      <c r="A618">
        <v>5564</v>
      </c>
      <c r="B618" s="6">
        <v>1969</v>
      </c>
      <c r="C618" t="s">
        <v>28</v>
      </c>
      <c r="D618" t="s">
        <v>35</v>
      </c>
      <c r="E618" s="6">
        <v>62882</v>
      </c>
      <c r="F618">
        <v>0</v>
      </c>
      <c r="G618">
        <v>1</v>
      </c>
      <c r="H618" s="1">
        <v>41130</v>
      </c>
      <c r="I618">
        <v>26</v>
      </c>
      <c r="J618">
        <v>509</v>
      </c>
      <c r="K618">
        <v>133</v>
      </c>
      <c r="L618">
        <v>497</v>
      </c>
      <c r="M618">
        <v>78</v>
      </c>
      <c r="N618">
        <v>24</v>
      </c>
      <c r="O618">
        <v>97</v>
      </c>
      <c r="P618">
        <v>2</v>
      </c>
      <c r="Q618">
        <v>7</v>
      </c>
      <c r="R618">
        <v>5</v>
      </c>
      <c r="S618">
        <v>6</v>
      </c>
      <c r="T618">
        <v>4</v>
      </c>
      <c r="U618">
        <v>0</v>
      </c>
      <c r="V618">
        <v>0</v>
      </c>
      <c r="W618">
        <v>0</v>
      </c>
      <c r="X618">
        <v>0</v>
      </c>
      <c r="Y618">
        <v>0</v>
      </c>
      <c r="Z618">
        <v>0</v>
      </c>
      <c r="AA618">
        <v>0</v>
      </c>
      <c r="AB618" t="s">
        <v>36</v>
      </c>
    </row>
    <row r="619" spans="1:28" x14ac:dyDescent="0.3">
      <c r="A619">
        <v>3267</v>
      </c>
      <c r="B619" s="6">
        <v>1963</v>
      </c>
      <c r="C619" t="s">
        <v>41</v>
      </c>
      <c r="D619" t="s">
        <v>35</v>
      </c>
      <c r="E619" s="6">
        <v>57288</v>
      </c>
      <c r="F619">
        <v>0</v>
      </c>
      <c r="G619">
        <v>1</v>
      </c>
      <c r="H619" s="1">
        <v>41815</v>
      </c>
      <c r="I619">
        <v>27</v>
      </c>
      <c r="J619">
        <v>527</v>
      </c>
      <c r="K619">
        <v>0</v>
      </c>
      <c r="L619">
        <v>21</v>
      </c>
      <c r="M619">
        <v>0</v>
      </c>
      <c r="N619">
        <v>0</v>
      </c>
      <c r="O619">
        <v>60</v>
      </c>
      <c r="P619">
        <v>3</v>
      </c>
      <c r="Q619">
        <v>8</v>
      </c>
      <c r="R619">
        <v>1</v>
      </c>
      <c r="S619">
        <v>8</v>
      </c>
      <c r="T619">
        <v>6</v>
      </c>
      <c r="U619">
        <v>0</v>
      </c>
      <c r="V619">
        <v>1</v>
      </c>
      <c r="W619">
        <v>0</v>
      </c>
      <c r="X619">
        <v>0</v>
      </c>
      <c r="Y619">
        <v>0</v>
      </c>
      <c r="Z619">
        <v>0</v>
      </c>
      <c r="AA619">
        <v>0</v>
      </c>
      <c r="AB619" t="s">
        <v>32</v>
      </c>
    </row>
    <row r="620" spans="1:28" x14ac:dyDescent="0.3">
      <c r="A620">
        <v>3091</v>
      </c>
      <c r="B620" s="6">
        <v>1981</v>
      </c>
      <c r="C620" t="s">
        <v>38</v>
      </c>
      <c r="D620" t="s">
        <v>35</v>
      </c>
      <c r="E620" s="6">
        <v>75774</v>
      </c>
      <c r="F620">
        <v>1</v>
      </c>
      <c r="G620">
        <v>0</v>
      </c>
      <c r="H620" s="1">
        <v>41761</v>
      </c>
      <c r="I620">
        <v>27</v>
      </c>
      <c r="J620">
        <v>340</v>
      </c>
      <c r="K620">
        <v>21</v>
      </c>
      <c r="L620">
        <v>134</v>
      </c>
      <c r="M620">
        <v>258</v>
      </c>
      <c r="N620">
        <v>14</v>
      </c>
      <c r="O620">
        <v>56</v>
      </c>
      <c r="P620">
        <v>1</v>
      </c>
      <c r="Q620">
        <v>7</v>
      </c>
      <c r="R620">
        <v>5</v>
      </c>
      <c r="S620">
        <v>8</v>
      </c>
      <c r="T620">
        <v>4</v>
      </c>
      <c r="U620">
        <v>0</v>
      </c>
      <c r="V620">
        <v>0</v>
      </c>
      <c r="W620">
        <v>0</v>
      </c>
      <c r="X620">
        <v>0</v>
      </c>
      <c r="Y620">
        <v>0</v>
      </c>
      <c r="Z620">
        <v>0</v>
      </c>
      <c r="AA620">
        <v>0</v>
      </c>
      <c r="AB620" t="s">
        <v>43</v>
      </c>
    </row>
    <row r="621" spans="1:28" x14ac:dyDescent="0.3">
      <c r="A621">
        <v>762</v>
      </c>
      <c r="B621" s="6">
        <v>1981</v>
      </c>
      <c r="C621" t="s">
        <v>38</v>
      </c>
      <c r="D621" t="s">
        <v>35</v>
      </c>
      <c r="E621" s="6">
        <v>75774</v>
      </c>
      <c r="F621">
        <v>1</v>
      </c>
      <c r="G621">
        <v>0</v>
      </c>
      <c r="H621" s="1">
        <v>41761</v>
      </c>
      <c r="I621">
        <v>27</v>
      </c>
      <c r="J621">
        <v>340</v>
      </c>
      <c r="K621">
        <v>21</v>
      </c>
      <c r="L621">
        <v>134</v>
      </c>
      <c r="M621">
        <v>258</v>
      </c>
      <c r="N621">
        <v>14</v>
      </c>
      <c r="O621">
        <v>56</v>
      </c>
      <c r="P621">
        <v>1</v>
      </c>
      <c r="Q621">
        <v>7</v>
      </c>
      <c r="R621">
        <v>5</v>
      </c>
      <c r="S621">
        <v>8</v>
      </c>
      <c r="T621">
        <v>4</v>
      </c>
      <c r="U621">
        <v>0</v>
      </c>
      <c r="V621">
        <v>0</v>
      </c>
      <c r="W621">
        <v>0</v>
      </c>
      <c r="X621">
        <v>0</v>
      </c>
      <c r="Y621">
        <v>0</v>
      </c>
      <c r="Z621">
        <v>0</v>
      </c>
      <c r="AA621">
        <v>0</v>
      </c>
      <c r="AB621" t="s">
        <v>30</v>
      </c>
    </row>
    <row r="622" spans="1:28" x14ac:dyDescent="0.3">
      <c r="A622">
        <v>8029</v>
      </c>
      <c r="B622" s="6">
        <v>1988</v>
      </c>
      <c r="C622" t="s">
        <v>41</v>
      </c>
      <c r="D622" t="s">
        <v>31</v>
      </c>
      <c r="E622" s="6">
        <v>90247</v>
      </c>
      <c r="F622">
        <v>0</v>
      </c>
      <c r="G622">
        <v>0</v>
      </c>
      <c r="H622" s="1">
        <v>41758</v>
      </c>
      <c r="I622">
        <v>27</v>
      </c>
      <c r="J622">
        <v>1184</v>
      </c>
      <c r="K622">
        <v>32</v>
      </c>
      <c r="L622">
        <v>352</v>
      </c>
      <c r="M622">
        <v>21</v>
      </c>
      <c r="N622">
        <v>16</v>
      </c>
      <c r="O622">
        <v>16</v>
      </c>
      <c r="P622">
        <v>1</v>
      </c>
      <c r="Q622">
        <v>3</v>
      </c>
      <c r="R622">
        <v>4</v>
      </c>
      <c r="S622">
        <v>7</v>
      </c>
      <c r="T622">
        <v>1</v>
      </c>
      <c r="U622">
        <v>0</v>
      </c>
      <c r="V622">
        <v>1</v>
      </c>
      <c r="W622">
        <v>1</v>
      </c>
      <c r="X622">
        <v>1</v>
      </c>
      <c r="Y622">
        <v>0</v>
      </c>
      <c r="Z622">
        <v>1</v>
      </c>
      <c r="AA622">
        <v>0</v>
      </c>
      <c r="AB622" t="s">
        <v>34</v>
      </c>
    </row>
    <row r="623" spans="1:28" x14ac:dyDescent="0.3">
      <c r="A623">
        <v>4376</v>
      </c>
      <c r="B623" s="6">
        <v>1960</v>
      </c>
      <c r="C623" t="s">
        <v>38</v>
      </c>
      <c r="D623" t="s">
        <v>31</v>
      </c>
      <c r="E623" s="6">
        <v>32218</v>
      </c>
      <c r="F623">
        <v>0</v>
      </c>
      <c r="G623">
        <v>0</v>
      </c>
      <c r="H623" s="1">
        <v>41685</v>
      </c>
      <c r="I623">
        <v>27</v>
      </c>
      <c r="J623">
        <v>10</v>
      </c>
      <c r="K623">
        <v>24</v>
      </c>
      <c r="L623">
        <v>15</v>
      </c>
      <c r="M623">
        <v>13</v>
      </c>
      <c r="N623">
        <v>1</v>
      </c>
      <c r="O623">
        <v>30</v>
      </c>
      <c r="P623">
        <v>1</v>
      </c>
      <c r="Q623">
        <v>2</v>
      </c>
      <c r="R623">
        <v>1</v>
      </c>
      <c r="S623">
        <v>3</v>
      </c>
      <c r="T623">
        <v>7</v>
      </c>
      <c r="U623">
        <v>1</v>
      </c>
      <c r="V623">
        <v>0</v>
      </c>
      <c r="W623">
        <v>0</v>
      </c>
      <c r="X623">
        <v>0</v>
      </c>
      <c r="Y623">
        <v>0</v>
      </c>
      <c r="Z623">
        <v>1</v>
      </c>
      <c r="AA623">
        <v>0</v>
      </c>
      <c r="AB623" t="s">
        <v>30</v>
      </c>
    </row>
    <row r="624" spans="1:28" x14ac:dyDescent="0.3">
      <c r="A624">
        <v>10981</v>
      </c>
      <c r="B624" s="6">
        <v>1988</v>
      </c>
      <c r="C624" t="s">
        <v>28</v>
      </c>
      <c r="D624" t="s">
        <v>33</v>
      </c>
      <c r="E624" s="6">
        <v>84219</v>
      </c>
      <c r="F624">
        <v>0</v>
      </c>
      <c r="G624">
        <v>0</v>
      </c>
      <c r="H624" s="1">
        <v>41672</v>
      </c>
      <c r="I624">
        <v>27</v>
      </c>
      <c r="J624">
        <v>434</v>
      </c>
      <c r="K624">
        <v>137</v>
      </c>
      <c r="L624">
        <v>400</v>
      </c>
      <c r="M624">
        <v>45</v>
      </c>
      <c r="N624">
        <v>137</v>
      </c>
      <c r="O624">
        <v>45</v>
      </c>
      <c r="P624">
        <v>1</v>
      </c>
      <c r="Q624">
        <v>3</v>
      </c>
      <c r="R624">
        <v>4</v>
      </c>
      <c r="S624">
        <v>10</v>
      </c>
      <c r="T624">
        <v>1</v>
      </c>
      <c r="U624">
        <v>0</v>
      </c>
      <c r="V624">
        <v>0</v>
      </c>
      <c r="W624">
        <v>0</v>
      </c>
      <c r="X624">
        <v>0</v>
      </c>
      <c r="Y624">
        <v>0</v>
      </c>
      <c r="Z624">
        <v>0</v>
      </c>
      <c r="AA624">
        <v>0</v>
      </c>
      <c r="AB624" t="s">
        <v>43</v>
      </c>
    </row>
    <row r="625" spans="1:28" x14ac:dyDescent="0.3">
      <c r="A625">
        <v>486</v>
      </c>
      <c r="B625" s="6">
        <v>1988</v>
      </c>
      <c r="C625" t="s">
        <v>28</v>
      </c>
      <c r="D625" t="s">
        <v>33</v>
      </c>
      <c r="E625" s="6">
        <v>84219</v>
      </c>
      <c r="F625">
        <v>0</v>
      </c>
      <c r="G625">
        <v>0</v>
      </c>
      <c r="H625" s="1">
        <v>41672</v>
      </c>
      <c r="I625">
        <v>27</v>
      </c>
      <c r="J625">
        <v>434</v>
      </c>
      <c r="K625">
        <v>137</v>
      </c>
      <c r="L625">
        <v>400</v>
      </c>
      <c r="M625">
        <v>45</v>
      </c>
      <c r="N625">
        <v>137</v>
      </c>
      <c r="O625">
        <v>45</v>
      </c>
      <c r="P625">
        <v>1</v>
      </c>
      <c r="Q625">
        <v>3</v>
      </c>
      <c r="R625">
        <v>4</v>
      </c>
      <c r="S625">
        <v>10</v>
      </c>
      <c r="T625">
        <v>1</v>
      </c>
      <c r="U625">
        <v>0</v>
      </c>
      <c r="V625">
        <v>0</v>
      </c>
      <c r="W625">
        <v>0</v>
      </c>
      <c r="X625">
        <v>0</v>
      </c>
      <c r="Y625">
        <v>0</v>
      </c>
      <c r="Z625">
        <v>0</v>
      </c>
      <c r="AA625">
        <v>0</v>
      </c>
      <c r="AB625" t="s">
        <v>32</v>
      </c>
    </row>
    <row r="626" spans="1:28" x14ac:dyDescent="0.3">
      <c r="A626">
        <v>1158</v>
      </c>
      <c r="B626" s="6">
        <v>1966</v>
      </c>
      <c r="C626" t="s">
        <v>28</v>
      </c>
      <c r="D626" t="s">
        <v>29</v>
      </c>
      <c r="E626" s="6">
        <v>48877</v>
      </c>
      <c r="F626">
        <v>0</v>
      </c>
      <c r="G626">
        <v>1</v>
      </c>
      <c r="H626" s="1">
        <v>41644</v>
      </c>
      <c r="I626">
        <v>27</v>
      </c>
      <c r="J626">
        <v>102</v>
      </c>
      <c r="K626">
        <v>1</v>
      </c>
      <c r="L626">
        <v>15</v>
      </c>
      <c r="M626">
        <v>2</v>
      </c>
      <c r="N626">
        <v>0</v>
      </c>
      <c r="O626">
        <v>24</v>
      </c>
      <c r="P626">
        <v>1</v>
      </c>
      <c r="Q626">
        <v>3</v>
      </c>
      <c r="R626">
        <v>0</v>
      </c>
      <c r="S626">
        <v>4</v>
      </c>
      <c r="T626">
        <v>7</v>
      </c>
      <c r="U626">
        <v>0</v>
      </c>
      <c r="V626">
        <v>0</v>
      </c>
      <c r="W626">
        <v>0</v>
      </c>
      <c r="X626">
        <v>0</v>
      </c>
      <c r="Y626">
        <v>0</v>
      </c>
      <c r="Z626">
        <v>0</v>
      </c>
      <c r="AA626">
        <v>0</v>
      </c>
      <c r="AB626" t="s">
        <v>30</v>
      </c>
    </row>
    <row r="627" spans="1:28" x14ac:dyDescent="0.3">
      <c r="A627">
        <v>9119</v>
      </c>
      <c r="B627" s="6">
        <v>1950</v>
      </c>
      <c r="C627" t="s">
        <v>28</v>
      </c>
      <c r="D627" t="s">
        <v>35</v>
      </c>
      <c r="E627" s="6">
        <v>60905</v>
      </c>
      <c r="F627">
        <v>0</v>
      </c>
      <c r="G627">
        <v>1</v>
      </c>
      <c r="H627" s="1">
        <v>41613</v>
      </c>
      <c r="I627">
        <v>27</v>
      </c>
      <c r="J627">
        <v>208</v>
      </c>
      <c r="K627">
        <v>17</v>
      </c>
      <c r="L627">
        <v>76</v>
      </c>
      <c r="M627">
        <v>36</v>
      </c>
      <c r="N627">
        <v>17</v>
      </c>
      <c r="O627">
        <v>38</v>
      </c>
      <c r="P627">
        <v>2</v>
      </c>
      <c r="Q627">
        <v>3</v>
      </c>
      <c r="R627">
        <v>3</v>
      </c>
      <c r="S627">
        <v>7</v>
      </c>
      <c r="T627">
        <v>2</v>
      </c>
      <c r="U627">
        <v>0</v>
      </c>
      <c r="V627">
        <v>0</v>
      </c>
      <c r="W627">
        <v>0</v>
      </c>
      <c r="X627">
        <v>0</v>
      </c>
      <c r="Y627">
        <v>0</v>
      </c>
      <c r="Z627">
        <v>0</v>
      </c>
      <c r="AA627">
        <v>0</v>
      </c>
      <c r="AB627" t="s">
        <v>34</v>
      </c>
    </row>
    <row r="628" spans="1:28" x14ac:dyDescent="0.3">
      <c r="A628">
        <v>6694</v>
      </c>
      <c r="B628" s="6">
        <v>1964</v>
      </c>
      <c r="C628" t="s">
        <v>28</v>
      </c>
      <c r="D628" t="s">
        <v>33</v>
      </c>
      <c r="E628" s="6">
        <v>75236</v>
      </c>
      <c r="F628">
        <v>0</v>
      </c>
      <c r="G628">
        <v>1</v>
      </c>
      <c r="H628" s="1">
        <v>41603</v>
      </c>
      <c r="I628">
        <v>27</v>
      </c>
      <c r="J628">
        <v>438</v>
      </c>
      <c r="K628">
        <v>66</v>
      </c>
      <c r="L628">
        <v>400</v>
      </c>
      <c r="M628">
        <v>12</v>
      </c>
      <c r="N628">
        <v>38</v>
      </c>
      <c r="O628">
        <v>114</v>
      </c>
      <c r="P628">
        <v>1</v>
      </c>
      <c r="Q628">
        <v>8</v>
      </c>
      <c r="R628">
        <v>3</v>
      </c>
      <c r="S628">
        <v>13</v>
      </c>
      <c r="T628">
        <v>4</v>
      </c>
      <c r="U628">
        <v>0</v>
      </c>
      <c r="V628">
        <v>0</v>
      </c>
      <c r="W628">
        <v>0</v>
      </c>
      <c r="X628">
        <v>0</v>
      </c>
      <c r="Y628">
        <v>0</v>
      </c>
      <c r="Z628">
        <v>0</v>
      </c>
      <c r="AA628">
        <v>0</v>
      </c>
      <c r="AB628" t="s">
        <v>30</v>
      </c>
    </row>
    <row r="629" spans="1:28" x14ac:dyDescent="0.3">
      <c r="A629">
        <v>10573</v>
      </c>
      <c r="B629" s="6">
        <v>1953</v>
      </c>
      <c r="C629" t="s">
        <v>28</v>
      </c>
      <c r="D629" t="s">
        <v>29</v>
      </c>
      <c r="E629" s="6">
        <v>62551</v>
      </c>
      <c r="F629">
        <v>0</v>
      </c>
      <c r="G629">
        <v>0</v>
      </c>
      <c r="H629" s="1">
        <v>41596</v>
      </c>
      <c r="I629">
        <v>27</v>
      </c>
      <c r="J629">
        <v>125</v>
      </c>
      <c r="K629">
        <v>16</v>
      </c>
      <c r="L629">
        <v>98</v>
      </c>
      <c r="M629">
        <v>134</v>
      </c>
      <c r="N629">
        <v>21</v>
      </c>
      <c r="O629">
        <v>27</v>
      </c>
      <c r="P629">
        <v>1</v>
      </c>
      <c r="Q629">
        <v>6</v>
      </c>
      <c r="R629">
        <v>7</v>
      </c>
      <c r="S629">
        <v>4</v>
      </c>
      <c r="T629">
        <v>3</v>
      </c>
      <c r="U629">
        <v>1</v>
      </c>
      <c r="V629">
        <v>0</v>
      </c>
      <c r="W629">
        <v>0</v>
      </c>
      <c r="X629">
        <v>0</v>
      </c>
      <c r="Y629">
        <v>0</v>
      </c>
      <c r="Z629">
        <v>0</v>
      </c>
      <c r="AA629">
        <v>0</v>
      </c>
      <c r="AB629" t="s">
        <v>40</v>
      </c>
    </row>
    <row r="630" spans="1:28" x14ac:dyDescent="0.3">
      <c r="A630">
        <v>10140</v>
      </c>
      <c r="B630" s="6">
        <v>1983</v>
      </c>
      <c r="C630" t="s">
        <v>37</v>
      </c>
      <c r="D630" t="s">
        <v>35</v>
      </c>
      <c r="E630" s="6">
        <v>70123</v>
      </c>
      <c r="F630">
        <v>0</v>
      </c>
      <c r="G630">
        <v>0</v>
      </c>
      <c r="H630" s="1">
        <v>41545</v>
      </c>
      <c r="I630">
        <v>27</v>
      </c>
      <c r="J630">
        <v>1308</v>
      </c>
      <c r="K630">
        <v>0</v>
      </c>
      <c r="L630">
        <v>396</v>
      </c>
      <c r="M630">
        <v>23</v>
      </c>
      <c r="N630">
        <v>0</v>
      </c>
      <c r="O630">
        <v>0</v>
      </c>
      <c r="P630">
        <v>1</v>
      </c>
      <c r="Q630">
        <v>5</v>
      </c>
      <c r="R630">
        <v>7</v>
      </c>
      <c r="S630">
        <v>4</v>
      </c>
      <c r="T630">
        <v>3</v>
      </c>
      <c r="U630">
        <v>0</v>
      </c>
      <c r="V630">
        <v>1</v>
      </c>
      <c r="W630">
        <v>0</v>
      </c>
      <c r="X630">
        <v>0</v>
      </c>
      <c r="Y630">
        <v>1</v>
      </c>
      <c r="Z630">
        <v>0</v>
      </c>
      <c r="AA630">
        <v>0</v>
      </c>
      <c r="AB630" t="s">
        <v>40</v>
      </c>
    </row>
    <row r="631" spans="1:28" x14ac:dyDescent="0.3">
      <c r="A631">
        <v>2286</v>
      </c>
      <c r="B631" s="6">
        <v>1962</v>
      </c>
      <c r="C631" t="s">
        <v>28</v>
      </c>
      <c r="D631" t="s">
        <v>31</v>
      </c>
      <c r="E631" s="6">
        <v>50785</v>
      </c>
      <c r="F631">
        <v>1</v>
      </c>
      <c r="G631">
        <v>1</v>
      </c>
      <c r="H631" s="1">
        <v>41527</v>
      </c>
      <c r="I631">
        <v>27</v>
      </c>
      <c r="J631">
        <v>64</v>
      </c>
      <c r="K631">
        <v>1</v>
      </c>
      <c r="L631">
        <v>21</v>
      </c>
      <c r="M631">
        <v>0</v>
      </c>
      <c r="N631">
        <v>1</v>
      </c>
      <c r="O631">
        <v>27</v>
      </c>
      <c r="P631">
        <v>2</v>
      </c>
      <c r="Q631">
        <v>2</v>
      </c>
      <c r="R631">
        <v>1</v>
      </c>
      <c r="S631">
        <v>3</v>
      </c>
      <c r="T631">
        <v>6</v>
      </c>
      <c r="U631">
        <v>0</v>
      </c>
      <c r="V631">
        <v>0</v>
      </c>
      <c r="W631">
        <v>0</v>
      </c>
      <c r="X631">
        <v>0</v>
      </c>
      <c r="Y631">
        <v>0</v>
      </c>
      <c r="Z631">
        <v>0</v>
      </c>
      <c r="AA631">
        <v>0</v>
      </c>
      <c r="AB631" t="s">
        <v>32</v>
      </c>
    </row>
    <row r="632" spans="1:28" x14ac:dyDescent="0.3">
      <c r="A632">
        <v>8420</v>
      </c>
      <c r="B632" s="6">
        <v>1970</v>
      </c>
      <c r="C632" t="s">
        <v>38</v>
      </c>
      <c r="D632" t="s">
        <v>33</v>
      </c>
      <c r="E632" s="6">
        <v>15315</v>
      </c>
      <c r="F632">
        <v>0</v>
      </c>
      <c r="G632">
        <v>0</v>
      </c>
      <c r="H632" s="1">
        <v>41489</v>
      </c>
      <c r="I632">
        <v>27</v>
      </c>
      <c r="J632">
        <v>7</v>
      </c>
      <c r="K632">
        <v>4</v>
      </c>
      <c r="L632">
        <v>13</v>
      </c>
      <c r="M632">
        <v>15</v>
      </c>
      <c r="N632">
        <v>8</v>
      </c>
      <c r="O632">
        <v>17</v>
      </c>
      <c r="P632">
        <v>2</v>
      </c>
      <c r="Q632">
        <v>2</v>
      </c>
      <c r="R632">
        <v>0</v>
      </c>
      <c r="S632">
        <v>4</v>
      </c>
      <c r="T632">
        <v>5</v>
      </c>
      <c r="U632">
        <v>0</v>
      </c>
      <c r="V632">
        <v>0</v>
      </c>
      <c r="W632">
        <v>0</v>
      </c>
      <c r="X632">
        <v>0</v>
      </c>
      <c r="Y632">
        <v>0</v>
      </c>
      <c r="Z632">
        <v>0</v>
      </c>
      <c r="AA632">
        <v>0</v>
      </c>
      <c r="AB632" t="s">
        <v>30</v>
      </c>
    </row>
    <row r="633" spans="1:28" x14ac:dyDescent="0.3">
      <c r="A633">
        <v>10065</v>
      </c>
      <c r="B633" s="6">
        <v>1970</v>
      </c>
      <c r="C633" t="s">
        <v>38</v>
      </c>
      <c r="D633" t="s">
        <v>33</v>
      </c>
      <c r="E633" s="6">
        <v>15315</v>
      </c>
      <c r="F633">
        <v>0</v>
      </c>
      <c r="G633">
        <v>0</v>
      </c>
      <c r="H633" s="1">
        <v>41489</v>
      </c>
      <c r="I633">
        <v>27</v>
      </c>
      <c r="J633">
        <v>7</v>
      </c>
      <c r="K633">
        <v>4</v>
      </c>
      <c r="L633">
        <v>13</v>
      </c>
      <c r="M633">
        <v>15</v>
      </c>
      <c r="N633">
        <v>8</v>
      </c>
      <c r="O633">
        <v>17</v>
      </c>
      <c r="P633">
        <v>2</v>
      </c>
      <c r="Q633">
        <v>2</v>
      </c>
      <c r="R633">
        <v>0</v>
      </c>
      <c r="S633">
        <v>4</v>
      </c>
      <c r="T633">
        <v>5</v>
      </c>
      <c r="U633">
        <v>0</v>
      </c>
      <c r="V633">
        <v>0</v>
      </c>
      <c r="W633">
        <v>0</v>
      </c>
      <c r="X633">
        <v>0</v>
      </c>
      <c r="Y633">
        <v>0</v>
      </c>
      <c r="Z633">
        <v>0</v>
      </c>
      <c r="AA633">
        <v>0</v>
      </c>
      <c r="AB633" t="s">
        <v>30</v>
      </c>
    </row>
    <row r="634" spans="1:28" x14ac:dyDescent="0.3">
      <c r="A634">
        <v>1029</v>
      </c>
      <c r="B634" s="6">
        <v>1970</v>
      </c>
      <c r="C634" t="s">
        <v>37</v>
      </c>
      <c r="D634" t="s">
        <v>35</v>
      </c>
      <c r="E634" s="6">
        <v>64413</v>
      </c>
      <c r="F634">
        <v>0</v>
      </c>
      <c r="G634">
        <v>1</v>
      </c>
      <c r="H634" s="1">
        <v>41487</v>
      </c>
      <c r="I634">
        <v>27</v>
      </c>
      <c r="J634">
        <v>200</v>
      </c>
      <c r="K634">
        <v>5</v>
      </c>
      <c r="L634">
        <v>44</v>
      </c>
      <c r="M634">
        <v>0</v>
      </c>
      <c r="N634">
        <v>10</v>
      </c>
      <c r="O634">
        <v>20</v>
      </c>
      <c r="P634">
        <v>1</v>
      </c>
      <c r="Q634">
        <v>5</v>
      </c>
      <c r="R634">
        <v>1</v>
      </c>
      <c r="S634">
        <v>5</v>
      </c>
      <c r="T634">
        <v>5</v>
      </c>
      <c r="U634">
        <v>0</v>
      </c>
      <c r="V634">
        <v>0</v>
      </c>
      <c r="W634">
        <v>0</v>
      </c>
      <c r="X634">
        <v>0</v>
      </c>
      <c r="Y634">
        <v>0</v>
      </c>
      <c r="Z634">
        <v>0</v>
      </c>
      <c r="AA634">
        <v>0</v>
      </c>
      <c r="AB634" t="s">
        <v>30</v>
      </c>
    </row>
    <row r="635" spans="1:28" x14ac:dyDescent="0.3">
      <c r="A635">
        <v>4207</v>
      </c>
      <c r="B635" s="6">
        <v>1981</v>
      </c>
      <c r="C635" t="s">
        <v>37</v>
      </c>
      <c r="D635" t="s">
        <v>33</v>
      </c>
      <c r="E635" s="6">
        <v>87171</v>
      </c>
      <c r="F635">
        <v>0</v>
      </c>
      <c r="G635">
        <v>0</v>
      </c>
      <c r="H635" s="1">
        <v>41395</v>
      </c>
      <c r="I635">
        <v>27</v>
      </c>
      <c r="J635">
        <v>1001</v>
      </c>
      <c r="K635">
        <v>44</v>
      </c>
      <c r="L635">
        <v>107</v>
      </c>
      <c r="M635">
        <v>58</v>
      </c>
      <c r="N635">
        <v>44</v>
      </c>
      <c r="O635">
        <v>44</v>
      </c>
      <c r="P635">
        <v>1</v>
      </c>
      <c r="Q635">
        <v>6</v>
      </c>
      <c r="R635">
        <v>7</v>
      </c>
      <c r="S635">
        <v>11</v>
      </c>
      <c r="T635">
        <v>2</v>
      </c>
      <c r="U635">
        <v>1</v>
      </c>
      <c r="V635">
        <v>0</v>
      </c>
      <c r="W635">
        <v>1</v>
      </c>
      <c r="X635">
        <v>0</v>
      </c>
      <c r="Y635">
        <v>0</v>
      </c>
      <c r="Z635">
        <v>0</v>
      </c>
      <c r="AA635">
        <v>0</v>
      </c>
      <c r="AB635" t="s">
        <v>30</v>
      </c>
    </row>
    <row r="636" spans="1:28" x14ac:dyDescent="0.3">
      <c r="A636">
        <v>10277</v>
      </c>
      <c r="B636" s="6">
        <v>1961</v>
      </c>
      <c r="C636" t="s">
        <v>28</v>
      </c>
      <c r="D636" t="s">
        <v>31</v>
      </c>
      <c r="E636" s="6">
        <v>30081</v>
      </c>
      <c r="F636">
        <v>0</v>
      </c>
      <c r="G636">
        <v>1</v>
      </c>
      <c r="H636" s="1">
        <v>41326</v>
      </c>
      <c r="I636">
        <v>27</v>
      </c>
      <c r="J636">
        <v>36</v>
      </c>
      <c r="K636">
        <v>0</v>
      </c>
      <c r="L636">
        <v>2</v>
      </c>
      <c r="M636">
        <v>0</v>
      </c>
      <c r="N636">
        <v>0</v>
      </c>
      <c r="O636">
        <v>4</v>
      </c>
      <c r="P636">
        <v>1</v>
      </c>
      <c r="Q636">
        <v>1</v>
      </c>
      <c r="R636">
        <v>0</v>
      </c>
      <c r="S636">
        <v>3</v>
      </c>
      <c r="T636">
        <v>7</v>
      </c>
      <c r="U636">
        <v>0</v>
      </c>
      <c r="V636">
        <v>0</v>
      </c>
      <c r="W636">
        <v>0</v>
      </c>
      <c r="X636">
        <v>0</v>
      </c>
      <c r="Y636">
        <v>0</v>
      </c>
      <c r="Z636">
        <v>0</v>
      </c>
      <c r="AA636">
        <v>0</v>
      </c>
      <c r="AB636" t="s">
        <v>30</v>
      </c>
    </row>
    <row r="637" spans="1:28" x14ac:dyDescent="0.3">
      <c r="A637">
        <v>4436</v>
      </c>
      <c r="B637" s="6">
        <v>1976</v>
      </c>
      <c r="C637" t="s">
        <v>28</v>
      </c>
      <c r="D637" t="s">
        <v>31</v>
      </c>
      <c r="E637" s="6">
        <v>20180</v>
      </c>
      <c r="F637">
        <v>0</v>
      </c>
      <c r="G637">
        <v>0</v>
      </c>
      <c r="H637" s="1">
        <v>41325</v>
      </c>
      <c r="I637">
        <v>27</v>
      </c>
      <c r="J637">
        <v>18</v>
      </c>
      <c r="K637">
        <v>42</v>
      </c>
      <c r="L637">
        <v>24</v>
      </c>
      <c r="M637">
        <v>15</v>
      </c>
      <c r="N637">
        <v>20</v>
      </c>
      <c r="O637">
        <v>18</v>
      </c>
      <c r="P637">
        <v>1</v>
      </c>
      <c r="Q637">
        <v>2</v>
      </c>
      <c r="R637">
        <v>1</v>
      </c>
      <c r="S637">
        <v>4</v>
      </c>
      <c r="T637">
        <v>7</v>
      </c>
      <c r="U637">
        <v>0</v>
      </c>
      <c r="V637">
        <v>0</v>
      </c>
      <c r="W637">
        <v>0</v>
      </c>
      <c r="X637">
        <v>0</v>
      </c>
      <c r="Y637">
        <v>0</v>
      </c>
      <c r="Z637">
        <v>0</v>
      </c>
      <c r="AA637">
        <v>0</v>
      </c>
      <c r="AB637" t="s">
        <v>30</v>
      </c>
    </row>
    <row r="638" spans="1:28" x14ac:dyDescent="0.3">
      <c r="A638">
        <v>2929</v>
      </c>
      <c r="B638" s="6">
        <v>1976</v>
      </c>
      <c r="C638" t="s">
        <v>28</v>
      </c>
      <c r="D638" t="s">
        <v>31</v>
      </c>
      <c r="E638" s="6">
        <v>20180</v>
      </c>
      <c r="F638">
        <v>0</v>
      </c>
      <c r="G638">
        <v>0</v>
      </c>
      <c r="H638" s="1">
        <v>41325</v>
      </c>
      <c r="I638">
        <v>27</v>
      </c>
      <c r="J638">
        <v>18</v>
      </c>
      <c r="K638">
        <v>42</v>
      </c>
      <c r="L638">
        <v>24</v>
      </c>
      <c r="M638">
        <v>15</v>
      </c>
      <c r="N638">
        <v>20</v>
      </c>
      <c r="O638">
        <v>18</v>
      </c>
      <c r="P638">
        <v>1</v>
      </c>
      <c r="Q638">
        <v>2</v>
      </c>
      <c r="R638">
        <v>1</v>
      </c>
      <c r="S638">
        <v>4</v>
      </c>
      <c r="T638">
        <v>7</v>
      </c>
      <c r="U638">
        <v>0</v>
      </c>
      <c r="V638">
        <v>0</v>
      </c>
      <c r="W638">
        <v>0</v>
      </c>
      <c r="X638">
        <v>0</v>
      </c>
      <c r="Y638">
        <v>0</v>
      </c>
      <c r="Z638">
        <v>0</v>
      </c>
      <c r="AA638">
        <v>0</v>
      </c>
      <c r="AB638" t="s">
        <v>30</v>
      </c>
    </row>
    <row r="639" spans="1:28" x14ac:dyDescent="0.3">
      <c r="A639">
        <v>6281</v>
      </c>
      <c r="B639" s="6">
        <v>1966</v>
      </c>
      <c r="C639" t="s">
        <v>28</v>
      </c>
      <c r="D639" t="s">
        <v>29</v>
      </c>
      <c r="E639" s="6">
        <v>55686</v>
      </c>
      <c r="F639">
        <v>0</v>
      </c>
      <c r="G639">
        <v>1</v>
      </c>
      <c r="H639" s="1">
        <v>41319</v>
      </c>
      <c r="I639">
        <v>27</v>
      </c>
      <c r="J639">
        <v>673</v>
      </c>
      <c r="K639">
        <v>0</v>
      </c>
      <c r="L639">
        <v>199</v>
      </c>
      <c r="M639">
        <v>37</v>
      </c>
      <c r="N639">
        <v>47</v>
      </c>
      <c r="O639">
        <v>26</v>
      </c>
      <c r="P639">
        <v>2</v>
      </c>
      <c r="Q639">
        <v>6</v>
      </c>
      <c r="R639">
        <v>3</v>
      </c>
      <c r="S639">
        <v>5</v>
      </c>
      <c r="T639">
        <v>4</v>
      </c>
      <c r="U639">
        <v>1</v>
      </c>
      <c r="V639">
        <v>0</v>
      </c>
      <c r="W639">
        <v>0</v>
      </c>
      <c r="X639">
        <v>0</v>
      </c>
      <c r="Y639">
        <v>0</v>
      </c>
      <c r="Z639">
        <v>0</v>
      </c>
      <c r="AA639">
        <v>0</v>
      </c>
      <c r="AB639" t="s">
        <v>30</v>
      </c>
    </row>
    <row r="640" spans="1:28" x14ac:dyDescent="0.3">
      <c r="A640">
        <v>10390</v>
      </c>
      <c r="B640" s="6">
        <v>1959</v>
      </c>
      <c r="C640" t="s">
        <v>38</v>
      </c>
      <c r="D640" t="s">
        <v>33</v>
      </c>
      <c r="E640" s="6">
        <v>26887</v>
      </c>
      <c r="F640">
        <v>0</v>
      </c>
      <c r="G640">
        <v>1</v>
      </c>
      <c r="H640" s="1">
        <v>41315</v>
      </c>
      <c r="I640">
        <v>27</v>
      </c>
      <c r="J640">
        <v>6</v>
      </c>
      <c r="K640">
        <v>7</v>
      </c>
      <c r="L640">
        <v>4</v>
      </c>
      <c r="M640">
        <v>3</v>
      </c>
      <c r="N640">
        <v>4</v>
      </c>
      <c r="O640">
        <v>6</v>
      </c>
      <c r="P640">
        <v>1</v>
      </c>
      <c r="Q640">
        <v>1</v>
      </c>
      <c r="R640">
        <v>0</v>
      </c>
      <c r="S640">
        <v>3</v>
      </c>
      <c r="T640">
        <v>6</v>
      </c>
      <c r="U640">
        <v>0</v>
      </c>
      <c r="V640">
        <v>0</v>
      </c>
      <c r="W640">
        <v>0</v>
      </c>
      <c r="X640">
        <v>0</v>
      </c>
      <c r="Y640">
        <v>0</v>
      </c>
      <c r="Z640">
        <v>0</v>
      </c>
      <c r="AA640">
        <v>0</v>
      </c>
      <c r="AB640" t="s">
        <v>30</v>
      </c>
    </row>
    <row r="641" spans="1:28" x14ac:dyDescent="0.3">
      <c r="A641">
        <v>2574</v>
      </c>
      <c r="B641" s="6">
        <v>1977</v>
      </c>
      <c r="C641" t="s">
        <v>37</v>
      </c>
      <c r="D641" t="s">
        <v>33</v>
      </c>
      <c r="E641" s="6">
        <v>61996</v>
      </c>
      <c r="F641">
        <v>0</v>
      </c>
      <c r="G641">
        <v>1</v>
      </c>
      <c r="H641" s="1">
        <v>41305</v>
      </c>
      <c r="I641">
        <v>27</v>
      </c>
      <c r="J641">
        <v>1050</v>
      </c>
      <c r="K641">
        <v>12</v>
      </c>
      <c r="L641">
        <v>144</v>
      </c>
      <c r="M641">
        <v>0</v>
      </c>
      <c r="N641">
        <v>0</v>
      </c>
      <c r="O641">
        <v>24</v>
      </c>
      <c r="P641">
        <v>3</v>
      </c>
      <c r="Q641">
        <v>6</v>
      </c>
      <c r="R641">
        <v>4</v>
      </c>
      <c r="S641">
        <v>8</v>
      </c>
      <c r="T641">
        <v>5</v>
      </c>
      <c r="U641">
        <v>0</v>
      </c>
      <c r="V641">
        <v>1</v>
      </c>
      <c r="W641">
        <v>0</v>
      </c>
      <c r="X641">
        <v>1</v>
      </c>
      <c r="Y641">
        <v>1</v>
      </c>
      <c r="Z641">
        <v>1</v>
      </c>
      <c r="AA641">
        <v>0</v>
      </c>
      <c r="AB641" t="s">
        <v>30</v>
      </c>
    </row>
    <row r="642" spans="1:28" x14ac:dyDescent="0.3">
      <c r="A642">
        <v>709</v>
      </c>
      <c r="B642" s="6">
        <v>1952</v>
      </c>
      <c r="C642" t="s">
        <v>28</v>
      </c>
      <c r="D642" t="s">
        <v>29</v>
      </c>
      <c r="E642" s="6">
        <v>51537</v>
      </c>
      <c r="F642">
        <v>0</v>
      </c>
      <c r="G642">
        <v>1</v>
      </c>
      <c r="H642" s="1">
        <v>41252</v>
      </c>
      <c r="I642">
        <v>27</v>
      </c>
      <c r="J642">
        <v>787</v>
      </c>
      <c r="K642">
        <v>20</v>
      </c>
      <c r="L642">
        <v>204</v>
      </c>
      <c r="M642">
        <v>0</v>
      </c>
      <c r="N642">
        <v>0</v>
      </c>
      <c r="O642">
        <v>92</v>
      </c>
      <c r="P642">
        <v>3</v>
      </c>
      <c r="Q642">
        <v>2</v>
      </c>
      <c r="R642">
        <v>2</v>
      </c>
      <c r="S642">
        <v>11</v>
      </c>
      <c r="T642">
        <v>8</v>
      </c>
      <c r="U642">
        <v>0</v>
      </c>
      <c r="V642">
        <v>0</v>
      </c>
      <c r="W642">
        <v>0</v>
      </c>
      <c r="X642">
        <v>0</v>
      </c>
      <c r="Y642">
        <v>0</v>
      </c>
      <c r="Z642">
        <v>0</v>
      </c>
      <c r="AA642">
        <v>0</v>
      </c>
      <c r="AB642" t="s">
        <v>43</v>
      </c>
    </row>
    <row r="643" spans="1:28" x14ac:dyDescent="0.3">
      <c r="A643">
        <v>5955</v>
      </c>
      <c r="B643" s="6">
        <v>1962</v>
      </c>
      <c r="C643" t="s">
        <v>28</v>
      </c>
      <c r="D643" t="s">
        <v>35</v>
      </c>
      <c r="E643" s="6">
        <v>72025</v>
      </c>
      <c r="F643">
        <v>0</v>
      </c>
      <c r="G643">
        <v>0</v>
      </c>
      <c r="H643" s="1">
        <v>41230</v>
      </c>
      <c r="I643">
        <v>27</v>
      </c>
      <c r="J643">
        <v>833</v>
      </c>
      <c r="K643">
        <v>33</v>
      </c>
      <c r="L643">
        <v>549</v>
      </c>
      <c r="M643">
        <v>151</v>
      </c>
      <c r="N643">
        <v>133</v>
      </c>
      <c r="O643">
        <v>233</v>
      </c>
      <c r="P643">
        <v>1</v>
      </c>
      <c r="Q643">
        <v>4</v>
      </c>
      <c r="R643">
        <v>3</v>
      </c>
      <c r="S643">
        <v>8</v>
      </c>
      <c r="T643">
        <v>3</v>
      </c>
      <c r="U643">
        <v>0</v>
      </c>
      <c r="V643">
        <v>0</v>
      </c>
      <c r="W643">
        <v>0</v>
      </c>
      <c r="X643">
        <v>0</v>
      </c>
      <c r="Y643">
        <v>0</v>
      </c>
      <c r="Z643">
        <v>0</v>
      </c>
      <c r="AA643">
        <v>0</v>
      </c>
      <c r="AB643" t="s">
        <v>30</v>
      </c>
    </row>
    <row r="644" spans="1:28" x14ac:dyDescent="0.3">
      <c r="A644">
        <v>8486</v>
      </c>
      <c r="B644" s="6">
        <v>1971</v>
      </c>
      <c r="C644" t="s">
        <v>41</v>
      </c>
      <c r="D644" t="s">
        <v>35</v>
      </c>
      <c r="E644" s="6">
        <v>30538</v>
      </c>
      <c r="F644">
        <v>1</v>
      </c>
      <c r="G644">
        <v>0</v>
      </c>
      <c r="H644" s="1">
        <v>41183</v>
      </c>
      <c r="I644">
        <v>27</v>
      </c>
      <c r="J644">
        <v>284</v>
      </c>
      <c r="K644">
        <v>0</v>
      </c>
      <c r="L644">
        <v>52</v>
      </c>
      <c r="M644">
        <v>8</v>
      </c>
      <c r="N644">
        <v>3</v>
      </c>
      <c r="O644">
        <v>20</v>
      </c>
      <c r="P644">
        <v>4</v>
      </c>
      <c r="Q644">
        <v>9</v>
      </c>
      <c r="R644">
        <v>0</v>
      </c>
      <c r="S644">
        <v>4</v>
      </c>
      <c r="T644">
        <v>10</v>
      </c>
      <c r="U644">
        <v>0</v>
      </c>
      <c r="V644">
        <v>0</v>
      </c>
      <c r="W644">
        <v>0</v>
      </c>
      <c r="X644">
        <v>0</v>
      </c>
      <c r="Y644">
        <v>0</v>
      </c>
      <c r="Z644">
        <v>0</v>
      </c>
      <c r="AA644">
        <v>0</v>
      </c>
      <c r="AB644" t="s">
        <v>30</v>
      </c>
    </row>
    <row r="645" spans="1:28" x14ac:dyDescent="0.3">
      <c r="A645">
        <v>10343</v>
      </c>
      <c r="B645" s="6">
        <v>1991</v>
      </c>
      <c r="C645" t="s">
        <v>38</v>
      </c>
      <c r="D645" t="s">
        <v>31</v>
      </c>
      <c r="E645" s="6">
        <v>61618</v>
      </c>
      <c r="F645">
        <v>0</v>
      </c>
      <c r="G645">
        <v>0</v>
      </c>
      <c r="H645" s="1">
        <v>41181</v>
      </c>
      <c r="I645">
        <v>27</v>
      </c>
      <c r="J645">
        <v>605</v>
      </c>
      <c r="K645">
        <v>91</v>
      </c>
      <c r="L645">
        <v>399</v>
      </c>
      <c r="M645">
        <v>0</v>
      </c>
      <c r="N645">
        <v>45</v>
      </c>
      <c r="O645">
        <v>205</v>
      </c>
      <c r="P645">
        <v>2</v>
      </c>
      <c r="Q645">
        <v>3</v>
      </c>
      <c r="R645">
        <v>6</v>
      </c>
      <c r="S645">
        <v>8</v>
      </c>
      <c r="T645">
        <v>3</v>
      </c>
      <c r="U645">
        <v>0</v>
      </c>
      <c r="V645">
        <v>0</v>
      </c>
      <c r="W645">
        <v>0</v>
      </c>
      <c r="X645">
        <v>0</v>
      </c>
      <c r="Y645">
        <v>0</v>
      </c>
      <c r="Z645">
        <v>0</v>
      </c>
      <c r="AA645">
        <v>0</v>
      </c>
      <c r="AB645" t="s">
        <v>40</v>
      </c>
    </row>
    <row r="646" spans="1:28" x14ac:dyDescent="0.3">
      <c r="A646">
        <v>6652</v>
      </c>
      <c r="B646" s="6">
        <v>1965</v>
      </c>
      <c r="C646" t="s">
        <v>28</v>
      </c>
      <c r="D646" t="s">
        <v>33</v>
      </c>
      <c r="E646" s="6">
        <v>77343</v>
      </c>
      <c r="F646">
        <v>0</v>
      </c>
      <c r="G646">
        <v>0</v>
      </c>
      <c r="H646" s="1">
        <v>41799</v>
      </c>
      <c r="I646">
        <v>28</v>
      </c>
      <c r="J646">
        <v>227</v>
      </c>
      <c r="K646">
        <v>151</v>
      </c>
      <c r="L646">
        <v>573</v>
      </c>
      <c r="M646">
        <v>98</v>
      </c>
      <c r="N646">
        <v>54</v>
      </c>
      <c r="O646">
        <v>31</v>
      </c>
      <c r="P646">
        <v>1</v>
      </c>
      <c r="Q646">
        <v>3</v>
      </c>
      <c r="R646">
        <v>4</v>
      </c>
      <c r="S646">
        <v>9</v>
      </c>
      <c r="T646">
        <v>1</v>
      </c>
      <c r="U646">
        <v>0</v>
      </c>
      <c r="V646">
        <v>0</v>
      </c>
      <c r="W646">
        <v>0</v>
      </c>
      <c r="X646">
        <v>0</v>
      </c>
      <c r="Y646">
        <v>0</v>
      </c>
      <c r="Z646">
        <v>0</v>
      </c>
      <c r="AA646">
        <v>0</v>
      </c>
      <c r="AB646" t="s">
        <v>32</v>
      </c>
    </row>
    <row r="647" spans="1:28" x14ac:dyDescent="0.3">
      <c r="A647">
        <v>8746</v>
      </c>
      <c r="B647" s="6">
        <v>1989</v>
      </c>
      <c r="C647" t="s">
        <v>28</v>
      </c>
      <c r="D647" t="s">
        <v>33</v>
      </c>
      <c r="E647" s="6">
        <v>75433</v>
      </c>
      <c r="F647">
        <v>1</v>
      </c>
      <c r="G647">
        <v>0</v>
      </c>
      <c r="H647" s="1">
        <v>41734</v>
      </c>
      <c r="I647">
        <v>28</v>
      </c>
      <c r="J647">
        <v>800</v>
      </c>
      <c r="K647">
        <v>0</v>
      </c>
      <c r="L647">
        <v>297</v>
      </c>
      <c r="M647">
        <v>0</v>
      </c>
      <c r="N647">
        <v>34</v>
      </c>
      <c r="O647">
        <v>57</v>
      </c>
      <c r="P647">
        <v>2</v>
      </c>
      <c r="Q647">
        <v>2</v>
      </c>
      <c r="R647">
        <v>5</v>
      </c>
      <c r="S647">
        <v>10</v>
      </c>
      <c r="T647">
        <v>6</v>
      </c>
      <c r="U647">
        <v>0</v>
      </c>
      <c r="V647">
        <v>1</v>
      </c>
      <c r="W647">
        <v>0</v>
      </c>
      <c r="X647">
        <v>1</v>
      </c>
      <c r="Y647">
        <v>0</v>
      </c>
      <c r="Z647">
        <v>0</v>
      </c>
      <c r="AA647">
        <v>0</v>
      </c>
      <c r="AB647" t="s">
        <v>30</v>
      </c>
    </row>
    <row r="648" spans="1:28" x14ac:dyDescent="0.3">
      <c r="A648">
        <v>4686</v>
      </c>
      <c r="B648" s="6">
        <v>1962</v>
      </c>
      <c r="C648" t="s">
        <v>37</v>
      </c>
      <c r="D648" t="s">
        <v>42</v>
      </c>
      <c r="E648" s="6">
        <v>82571</v>
      </c>
      <c r="F648">
        <v>0</v>
      </c>
      <c r="G648">
        <v>0</v>
      </c>
      <c r="H648" s="1">
        <v>41731</v>
      </c>
      <c r="I648">
        <v>28</v>
      </c>
      <c r="J648">
        <v>861</v>
      </c>
      <c r="K648">
        <v>31</v>
      </c>
      <c r="L648">
        <v>558</v>
      </c>
      <c r="M648">
        <v>62</v>
      </c>
      <c r="N648">
        <v>95</v>
      </c>
      <c r="O648">
        <v>79</v>
      </c>
      <c r="P648">
        <v>0</v>
      </c>
      <c r="Q648">
        <v>6</v>
      </c>
      <c r="R648">
        <v>5</v>
      </c>
      <c r="S648">
        <v>13</v>
      </c>
      <c r="T648">
        <v>2</v>
      </c>
      <c r="U648">
        <v>0</v>
      </c>
      <c r="V648">
        <v>0</v>
      </c>
      <c r="W648">
        <v>1</v>
      </c>
      <c r="X648">
        <v>0</v>
      </c>
      <c r="Y648">
        <v>0</v>
      </c>
      <c r="Z648">
        <v>0</v>
      </c>
      <c r="AA648">
        <v>0</v>
      </c>
      <c r="AB648" t="s">
        <v>30</v>
      </c>
    </row>
    <row r="649" spans="1:28" x14ac:dyDescent="0.3">
      <c r="A649">
        <v>3551</v>
      </c>
      <c r="B649" s="6">
        <v>1954</v>
      </c>
      <c r="C649" t="s">
        <v>41</v>
      </c>
      <c r="D649" t="s">
        <v>35</v>
      </c>
      <c r="E649" s="6">
        <v>60033</v>
      </c>
      <c r="F649">
        <v>0</v>
      </c>
      <c r="G649">
        <v>1</v>
      </c>
      <c r="H649" s="1">
        <v>41727</v>
      </c>
      <c r="I649">
        <v>28</v>
      </c>
      <c r="J649">
        <v>62</v>
      </c>
      <c r="K649">
        <v>1</v>
      </c>
      <c r="L649">
        <v>57</v>
      </c>
      <c r="M649">
        <v>19</v>
      </c>
      <c r="N649">
        <v>11</v>
      </c>
      <c r="O649">
        <v>48</v>
      </c>
      <c r="P649">
        <v>2</v>
      </c>
      <c r="Q649">
        <v>2</v>
      </c>
      <c r="R649">
        <v>1</v>
      </c>
      <c r="S649">
        <v>5</v>
      </c>
      <c r="T649">
        <v>2</v>
      </c>
      <c r="U649">
        <v>0</v>
      </c>
      <c r="V649">
        <v>0</v>
      </c>
      <c r="W649">
        <v>0</v>
      </c>
      <c r="X649">
        <v>0</v>
      </c>
      <c r="Y649">
        <v>0</v>
      </c>
      <c r="Z649">
        <v>0</v>
      </c>
      <c r="AA649">
        <v>0</v>
      </c>
      <c r="AB649" t="s">
        <v>30</v>
      </c>
    </row>
    <row r="650" spans="1:28" x14ac:dyDescent="0.3">
      <c r="A650">
        <v>4338</v>
      </c>
      <c r="B650" s="6">
        <v>1983</v>
      </c>
      <c r="C650" t="s">
        <v>28</v>
      </c>
      <c r="D650" t="s">
        <v>31</v>
      </c>
      <c r="E650" s="6">
        <v>39062</v>
      </c>
      <c r="F650">
        <v>1</v>
      </c>
      <c r="G650">
        <v>0</v>
      </c>
      <c r="H650" s="1">
        <v>41723</v>
      </c>
      <c r="I650">
        <v>28</v>
      </c>
      <c r="J650">
        <v>23</v>
      </c>
      <c r="K650">
        <v>0</v>
      </c>
      <c r="L650">
        <v>9</v>
      </c>
      <c r="M650">
        <v>0</v>
      </c>
      <c r="N650">
        <v>0</v>
      </c>
      <c r="O650">
        <v>12</v>
      </c>
      <c r="P650">
        <v>1</v>
      </c>
      <c r="Q650">
        <v>1</v>
      </c>
      <c r="R650">
        <v>0</v>
      </c>
      <c r="S650">
        <v>3</v>
      </c>
      <c r="T650">
        <v>4</v>
      </c>
      <c r="U650">
        <v>1</v>
      </c>
      <c r="V650">
        <v>0</v>
      </c>
      <c r="W650">
        <v>0</v>
      </c>
      <c r="X650">
        <v>0</v>
      </c>
      <c r="Y650">
        <v>0</v>
      </c>
      <c r="Z650">
        <v>0</v>
      </c>
      <c r="AA650">
        <v>0</v>
      </c>
      <c r="AB650" t="s">
        <v>30</v>
      </c>
    </row>
    <row r="651" spans="1:28" x14ac:dyDescent="0.3">
      <c r="A651">
        <v>4444</v>
      </c>
      <c r="B651" s="6">
        <v>1972</v>
      </c>
      <c r="C651" t="s">
        <v>28</v>
      </c>
      <c r="D651" t="s">
        <v>33</v>
      </c>
      <c r="E651" s="6">
        <v>30023</v>
      </c>
      <c r="F651">
        <v>1</v>
      </c>
      <c r="G651">
        <v>0</v>
      </c>
      <c r="H651" s="1">
        <v>41722</v>
      </c>
      <c r="I651">
        <v>28</v>
      </c>
      <c r="J651">
        <v>11</v>
      </c>
      <c r="K651">
        <v>0</v>
      </c>
      <c r="L651">
        <v>16</v>
      </c>
      <c r="M651">
        <v>7</v>
      </c>
      <c r="N651">
        <v>6</v>
      </c>
      <c r="O651">
        <v>21</v>
      </c>
      <c r="P651">
        <v>1</v>
      </c>
      <c r="Q651">
        <v>2</v>
      </c>
      <c r="R651">
        <v>0</v>
      </c>
      <c r="S651">
        <v>3</v>
      </c>
      <c r="T651">
        <v>8</v>
      </c>
      <c r="U651">
        <v>0</v>
      </c>
      <c r="V651">
        <v>0</v>
      </c>
      <c r="W651">
        <v>0</v>
      </c>
      <c r="X651">
        <v>0</v>
      </c>
      <c r="Y651">
        <v>0</v>
      </c>
      <c r="Z651">
        <v>0</v>
      </c>
      <c r="AA651">
        <v>0</v>
      </c>
      <c r="AB651" t="s">
        <v>30</v>
      </c>
    </row>
    <row r="652" spans="1:28" x14ac:dyDescent="0.3">
      <c r="A652">
        <v>498</v>
      </c>
      <c r="B652" s="6">
        <v>1970</v>
      </c>
      <c r="C652" t="s">
        <v>28</v>
      </c>
      <c r="D652" t="s">
        <v>31</v>
      </c>
      <c r="E652" s="6">
        <v>30015</v>
      </c>
      <c r="F652">
        <v>1</v>
      </c>
      <c r="G652">
        <v>0</v>
      </c>
      <c r="H652" s="1">
        <v>41672</v>
      </c>
      <c r="I652">
        <v>28</v>
      </c>
      <c r="J652">
        <v>25</v>
      </c>
      <c r="K652">
        <v>0</v>
      </c>
      <c r="L652">
        <v>22</v>
      </c>
      <c r="M652">
        <v>2</v>
      </c>
      <c r="N652">
        <v>3</v>
      </c>
      <c r="O652">
        <v>5</v>
      </c>
      <c r="P652">
        <v>2</v>
      </c>
      <c r="Q652">
        <v>1</v>
      </c>
      <c r="R652">
        <v>0</v>
      </c>
      <c r="S652">
        <v>4</v>
      </c>
      <c r="T652">
        <v>5</v>
      </c>
      <c r="U652">
        <v>0</v>
      </c>
      <c r="V652">
        <v>0</v>
      </c>
      <c r="W652">
        <v>0</v>
      </c>
      <c r="X652">
        <v>0</v>
      </c>
      <c r="Y652">
        <v>0</v>
      </c>
      <c r="Z652">
        <v>0</v>
      </c>
      <c r="AA652">
        <v>0</v>
      </c>
      <c r="AB652" t="s">
        <v>30</v>
      </c>
    </row>
    <row r="653" spans="1:28" x14ac:dyDescent="0.3">
      <c r="A653">
        <v>8230</v>
      </c>
      <c r="B653" s="6">
        <v>1980</v>
      </c>
      <c r="C653" t="s">
        <v>28</v>
      </c>
      <c r="D653" t="s">
        <v>33</v>
      </c>
      <c r="E653" s="6">
        <v>33228</v>
      </c>
      <c r="F653">
        <v>1</v>
      </c>
      <c r="G653">
        <v>0</v>
      </c>
      <c r="H653" s="1">
        <v>41662</v>
      </c>
      <c r="I653">
        <v>28</v>
      </c>
      <c r="J653">
        <v>22</v>
      </c>
      <c r="K653">
        <v>2</v>
      </c>
      <c r="L653">
        <v>31</v>
      </c>
      <c r="M653">
        <v>7</v>
      </c>
      <c r="N653">
        <v>4</v>
      </c>
      <c r="O653">
        <v>5</v>
      </c>
      <c r="P653">
        <v>1</v>
      </c>
      <c r="Q653">
        <v>2</v>
      </c>
      <c r="R653">
        <v>0</v>
      </c>
      <c r="S653">
        <v>3</v>
      </c>
      <c r="T653">
        <v>7</v>
      </c>
      <c r="U653">
        <v>0</v>
      </c>
      <c r="V653">
        <v>0</v>
      </c>
      <c r="W653">
        <v>0</v>
      </c>
      <c r="X653">
        <v>0</v>
      </c>
      <c r="Y653">
        <v>0</v>
      </c>
      <c r="Z653">
        <v>0</v>
      </c>
      <c r="AA653">
        <v>0</v>
      </c>
      <c r="AB653" t="s">
        <v>30</v>
      </c>
    </row>
    <row r="654" spans="1:28" x14ac:dyDescent="0.3">
      <c r="A654">
        <v>2826</v>
      </c>
      <c r="B654" s="6">
        <v>1967</v>
      </c>
      <c r="C654" t="s">
        <v>28</v>
      </c>
      <c r="D654" t="s">
        <v>33</v>
      </c>
      <c r="E654" s="6">
        <v>22574</v>
      </c>
      <c r="F654">
        <v>2</v>
      </c>
      <c r="G654">
        <v>1</v>
      </c>
      <c r="H654" s="1">
        <v>41575</v>
      </c>
      <c r="I654">
        <v>28</v>
      </c>
      <c r="J654">
        <v>25</v>
      </c>
      <c r="K654">
        <v>0</v>
      </c>
      <c r="L654">
        <v>8</v>
      </c>
      <c r="M654">
        <v>2</v>
      </c>
      <c r="N654">
        <v>0</v>
      </c>
      <c r="O654">
        <v>2</v>
      </c>
      <c r="P654">
        <v>2</v>
      </c>
      <c r="Q654">
        <v>2</v>
      </c>
      <c r="R654">
        <v>0</v>
      </c>
      <c r="S654">
        <v>3</v>
      </c>
      <c r="T654">
        <v>7</v>
      </c>
      <c r="U654">
        <v>0</v>
      </c>
      <c r="V654">
        <v>0</v>
      </c>
      <c r="W654">
        <v>0</v>
      </c>
      <c r="X654">
        <v>0</v>
      </c>
      <c r="Y654">
        <v>0</v>
      </c>
      <c r="Z654">
        <v>0</v>
      </c>
      <c r="AA654">
        <v>0</v>
      </c>
      <c r="AB654" t="s">
        <v>30</v>
      </c>
    </row>
    <row r="655" spans="1:28" x14ac:dyDescent="0.3">
      <c r="A655">
        <v>6222</v>
      </c>
      <c r="B655" s="6">
        <v>1967</v>
      </c>
      <c r="C655" t="s">
        <v>28</v>
      </c>
      <c r="D655" t="s">
        <v>33</v>
      </c>
      <c r="E655" s="6">
        <v>22574</v>
      </c>
      <c r="F655">
        <v>2</v>
      </c>
      <c r="G655">
        <v>1</v>
      </c>
      <c r="H655" s="1">
        <v>41575</v>
      </c>
      <c r="I655">
        <v>28</v>
      </c>
      <c r="J655">
        <v>25</v>
      </c>
      <c r="K655">
        <v>0</v>
      </c>
      <c r="L655">
        <v>8</v>
      </c>
      <c r="M655">
        <v>2</v>
      </c>
      <c r="N655">
        <v>0</v>
      </c>
      <c r="O655">
        <v>2</v>
      </c>
      <c r="P655">
        <v>2</v>
      </c>
      <c r="Q655">
        <v>2</v>
      </c>
      <c r="R655">
        <v>0</v>
      </c>
      <c r="S655">
        <v>3</v>
      </c>
      <c r="T655">
        <v>7</v>
      </c>
      <c r="U655">
        <v>0</v>
      </c>
      <c r="V655">
        <v>0</v>
      </c>
      <c r="W655">
        <v>0</v>
      </c>
      <c r="X655">
        <v>0</v>
      </c>
      <c r="Y655">
        <v>0</v>
      </c>
      <c r="Z655">
        <v>0</v>
      </c>
      <c r="AA655">
        <v>0</v>
      </c>
      <c r="AB655" t="s">
        <v>30</v>
      </c>
    </row>
    <row r="656" spans="1:28" x14ac:dyDescent="0.3">
      <c r="A656">
        <v>7352</v>
      </c>
      <c r="B656" s="6">
        <v>1957</v>
      </c>
      <c r="C656" t="s">
        <v>28</v>
      </c>
      <c r="D656" t="s">
        <v>33</v>
      </c>
      <c r="E656" s="6">
        <v>55267</v>
      </c>
      <c r="F656">
        <v>0</v>
      </c>
      <c r="G656">
        <v>1</v>
      </c>
      <c r="H656" s="1">
        <v>41568</v>
      </c>
      <c r="I656">
        <v>28</v>
      </c>
      <c r="J656">
        <v>161</v>
      </c>
      <c r="K656">
        <v>28</v>
      </c>
      <c r="L656">
        <v>136</v>
      </c>
      <c r="M656">
        <v>32</v>
      </c>
      <c r="N656">
        <v>3</v>
      </c>
      <c r="O656">
        <v>45</v>
      </c>
      <c r="P656">
        <v>4</v>
      </c>
      <c r="Q656">
        <v>3</v>
      </c>
      <c r="R656">
        <v>4</v>
      </c>
      <c r="S656">
        <v>6</v>
      </c>
      <c r="T656">
        <v>3</v>
      </c>
      <c r="U656">
        <v>0</v>
      </c>
      <c r="V656">
        <v>0</v>
      </c>
      <c r="W656">
        <v>0</v>
      </c>
      <c r="X656">
        <v>0</v>
      </c>
      <c r="Y656">
        <v>0</v>
      </c>
      <c r="Z656">
        <v>0</v>
      </c>
      <c r="AA656">
        <v>0</v>
      </c>
      <c r="AB656" t="s">
        <v>32</v>
      </c>
    </row>
    <row r="657" spans="1:28" x14ac:dyDescent="0.3">
      <c r="A657">
        <v>10928</v>
      </c>
      <c r="B657" s="6">
        <v>1958</v>
      </c>
      <c r="C657" t="s">
        <v>28</v>
      </c>
      <c r="D657" t="s">
        <v>35</v>
      </c>
      <c r="E657" s="6">
        <v>66886</v>
      </c>
      <c r="F657">
        <v>0</v>
      </c>
      <c r="G657">
        <v>1</v>
      </c>
      <c r="H657" s="1">
        <v>41533</v>
      </c>
      <c r="I657">
        <v>28</v>
      </c>
      <c r="J657">
        <v>315</v>
      </c>
      <c r="K657">
        <v>4</v>
      </c>
      <c r="L657">
        <v>62</v>
      </c>
      <c r="M657">
        <v>41</v>
      </c>
      <c r="N657">
        <v>31</v>
      </c>
      <c r="O657">
        <v>146</v>
      </c>
      <c r="P657">
        <v>2</v>
      </c>
      <c r="Q657">
        <v>7</v>
      </c>
      <c r="R657">
        <v>1</v>
      </c>
      <c r="S657">
        <v>7</v>
      </c>
      <c r="T657">
        <v>5</v>
      </c>
      <c r="U657">
        <v>0</v>
      </c>
      <c r="V657">
        <v>0</v>
      </c>
      <c r="W657">
        <v>0</v>
      </c>
      <c r="X657">
        <v>0</v>
      </c>
      <c r="Y657">
        <v>0</v>
      </c>
      <c r="Z657">
        <v>0</v>
      </c>
      <c r="AA657">
        <v>0</v>
      </c>
      <c r="AB657" t="s">
        <v>30</v>
      </c>
    </row>
    <row r="658" spans="1:28" x14ac:dyDescent="0.3">
      <c r="A658">
        <v>10736</v>
      </c>
      <c r="B658" s="6">
        <v>1971</v>
      </c>
      <c r="C658" t="s">
        <v>28</v>
      </c>
      <c r="D658" t="s">
        <v>31</v>
      </c>
      <c r="E658" s="6">
        <v>72258</v>
      </c>
      <c r="F658">
        <v>0</v>
      </c>
      <c r="G658">
        <v>1</v>
      </c>
      <c r="H658" s="1">
        <v>41529</v>
      </c>
      <c r="I658">
        <v>28</v>
      </c>
      <c r="J658">
        <v>522</v>
      </c>
      <c r="K658">
        <v>0</v>
      </c>
      <c r="L658">
        <v>522</v>
      </c>
      <c r="M658">
        <v>227</v>
      </c>
      <c r="N658">
        <v>120</v>
      </c>
      <c r="O658">
        <v>134</v>
      </c>
      <c r="P658">
        <v>2</v>
      </c>
      <c r="Q658">
        <v>6</v>
      </c>
      <c r="R658">
        <v>9</v>
      </c>
      <c r="S658">
        <v>5</v>
      </c>
      <c r="T658">
        <v>2</v>
      </c>
      <c r="U658">
        <v>0</v>
      </c>
      <c r="V658">
        <v>0</v>
      </c>
      <c r="W658">
        <v>0</v>
      </c>
      <c r="X658">
        <v>0</v>
      </c>
      <c r="Y658">
        <v>0</v>
      </c>
      <c r="Z658">
        <v>0</v>
      </c>
      <c r="AA658">
        <v>0</v>
      </c>
      <c r="AB658" t="s">
        <v>32</v>
      </c>
    </row>
    <row r="659" spans="1:28" x14ac:dyDescent="0.3">
      <c r="A659">
        <v>10163</v>
      </c>
      <c r="B659" s="6">
        <v>1984</v>
      </c>
      <c r="C659" t="s">
        <v>37</v>
      </c>
      <c r="D659" t="s">
        <v>31</v>
      </c>
      <c r="E659" s="6">
        <v>82733</v>
      </c>
      <c r="F659">
        <v>0</v>
      </c>
      <c r="G659">
        <v>0</v>
      </c>
      <c r="H659" s="1">
        <v>41527</v>
      </c>
      <c r="I659">
        <v>28</v>
      </c>
      <c r="J659">
        <v>712</v>
      </c>
      <c r="K659">
        <v>50</v>
      </c>
      <c r="L659">
        <v>420</v>
      </c>
      <c r="M659">
        <v>65</v>
      </c>
      <c r="N659">
        <v>38</v>
      </c>
      <c r="O659">
        <v>38</v>
      </c>
      <c r="P659">
        <v>1</v>
      </c>
      <c r="Q659">
        <v>8</v>
      </c>
      <c r="R659">
        <v>4</v>
      </c>
      <c r="S659">
        <v>7</v>
      </c>
      <c r="T659">
        <v>4</v>
      </c>
      <c r="U659">
        <v>0</v>
      </c>
      <c r="V659">
        <v>0</v>
      </c>
      <c r="W659">
        <v>0</v>
      </c>
      <c r="X659">
        <v>0</v>
      </c>
      <c r="Y659">
        <v>0</v>
      </c>
      <c r="Z659">
        <v>1</v>
      </c>
      <c r="AA659">
        <v>0</v>
      </c>
      <c r="AB659" t="s">
        <v>30</v>
      </c>
    </row>
    <row r="660" spans="1:28" x14ac:dyDescent="0.3">
      <c r="A660">
        <v>6168</v>
      </c>
      <c r="B660" s="6">
        <v>1963</v>
      </c>
      <c r="C660" t="s">
        <v>28</v>
      </c>
      <c r="D660" t="s">
        <v>29</v>
      </c>
      <c r="E660" s="6">
        <v>45146</v>
      </c>
      <c r="F660">
        <v>1</v>
      </c>
      <c r="G660">
        <v>1</v>
      </c>
      <c r="H660" s="1">
        <v>41470</v>
      </c>
      <c r="I660">
        <v>28</v>
      </c>
      <c r="J660">
        <v>33</v>
      </c>
      <c r="K660">
        <v>0</v>
      </c>
      <c r="L660">
        <v>5</v>
      </c>
      <c r="M660">
        <v>0</v>
      </c>
      <c r="N660">
        <v>0</v>
      </c>
      <c r="O660">
        <v>15</v>
      </c>
      <c r="P660">
        <v>2</v>
      </c>
      <c r="Q660">
        <v>1</v>
      </c>
      <c r="R660">
        <v>1</v>
      </c>
      <c r="S660">
        <v>2</v>
      </c>
      <c r="T660">
        <v>4</v>
      </c>
      <c r="U660">
        <v>0</v>
      </c>
      <c r="V660">
        <v>0</v>
      </c>
      <c r="W660">
        <v>0</v>
      </c>
      <c r="X660">
        <v>0</v>
      </c>
      <c r="Y660">
        <v>0</v>
      </c>
      <c r="Z660">
        <v>0</v>
      </c>
      <c r="AA660">
        <v>0</v>
      </c>
      <c r="AB660" t="s">
        <v>40</v>
      </c>
    </row>
    <row r="661" spans="1:28" x14ac:dyDescent="0.3">
      <c r="A661">
        <v>4656</v>
      </c>
      <c r="B661" s="6">
        <v>1990</v>
      </c>
      <c r="C661" t="s">
        <v>38</v>
      </c>
      <c r="D661" t="s">
        <v>31</v>
      </c>
      <c r="E661" s="6">
        <v>51250</v>
      </c>
      <c r="F661">
        <v>1</v>
      </c>
      <c r="G661">
        <v>0</v>
      </c>
      <c r="H661" s="1">
        <v>41363</v>
      </c>
      <c r="I661">
        <v>28</v>
      </c>
      <c r="J661">
        <v>342</v>
      </c>
      <c r="K661">
        <v>32</v>
      </c>
      <c r="L661">
        <v>230</v>
      </c>
      <c r="M661">
        <v>34</v>
      </c>
      <c r="N661">
        <v>32</v>
      </c>
      <c r="O661">
        <v>40</v>
      </c>
      <c r="P661">
        <v>5</v>
      </c>
      <c r="Q661">
        <v>10</v>
      </c>
      <c r="R661">
        <v>5</v>
      </c>
      <c r="S661">
        <v>4</v>
      </c>
      <c r="T661">
        <v>9</v>
      </c>
      <c r="U661">
        <v>1</v>
      </c>
      <c r="V661">
        <v>0</v>
      </c>
      <c r="W661">
        <v>0</v>
      </c>
      <c r="X661">
        <v>0</v>
      </c>
      <c r="Y661">
        <v>0</v>
      </c>
      <c r="Z661">
        <v>0</v>
      </c>
      <c r="AA661">
        <v>0</v>
      </c>
      <c r="AB661" t="s">
        <v>43</v>
      </c>
    </row>
    <row r="662" spans="1:28" x14ac:dyDescent="0.3">
      <c r="A662">
        <v>626</v>
      </c>
      <c r="B662" s="6">
        <v>1951</v>
      </c>
      <c r="C662" t="s">
        <v>28</v>
      </c>
      <c r="D662" t="s">
        <v>33</v>
      </c>
      <c r="E662" s="6">
        <v>32871</v>
      </c>
      <c r="F662">
        <v>1</v>
      </c>
      <c r="G662">
        <v>1</v>
      </c>
      <c r="H662" s="1">
        <v>41342</v>
      </c>
      <c r="I662">
        <v>28</v>
      </c>
      <c r="J662">
        <v>22</v>
      </c>
      <c r="K662">
        <v>2</v>
      </c>
      <c r="L662">
        <v>12</v>
      </c>
      <c r="M662">
        <v>0</v>
      </c>
      <c r="N662">
        <v>2</v>
      </c>
      <c r="O662">
        <v>5</v>
      </c>
      <c r="P662">
        <v>1</v>
      </c>
      <c r="Q662">
        <v>1</v>
      </c>
      <c r="R662">
        <v>0</v>
      </c>
      <c r="S662">
        <v>3</v>
      </c>
      <c r="T662">
        <v>4</v>
      </c>
      <c r="U662">
        <v>0</v>
      </c>
      <c r="V662">
        <v>0</v>
      </c>
      <c r="W662">
        <v>0</v>
      </c>
      <c r="X662">
        <v>0</v>
      </c>
      <c r="Y662">
        <v>0</v>
      </c>
      <c r="Z662">
        <v>0</v>
      </c>
      <c r="AA662">
        <v>0</v>
      </c>
      <c r="AB662" t="s">
        <v>34</v>
      </c>
    </row>
    <row r="663" spans="1:28" x14ac:dyDescent="0.3">
      <c r="A663">
        <v>3870</v>
      </c>
      <c r="B663" s="6">
        <v>1978</v>
      </c>
      <c r="C663" t="s">
        <v>38</v>
      </c>
      <c r="D663" t="s">
        <v>35</v>
      </c>
      <c r="E663" s="6">
        <v>63855</v>
      </c>
      <c r="F663">
        <v>0</v>
      </c>
      <c r="G663">
        <v>0</v>
      </c>
      <c r="H663" s="1">
        <v>41314</v>
      </c>
      <c r="I663">
        <v>28</v>
      </c>
      <c r="J663">
        <v>359</v>
      </c>
      <c r="K663">
        <v>35</v>
      </c>
      <c r="L663">
        <v>314</v>
      </c>
      <c r="M663">
        <v>93</v>
      </c>
      <c r="N663">
        <v>116</v>
      </c>
      <c r="O663">
        <v>89</v>
      </c>
      <c r="P663">
        <v>1</v>
      </c>
      <c r="Q663">
        <v>7</v>
      </c>
      <c r="R663">
        <v>3</v>
      </c>
      <c r="S663">
        <v>13</v>
      </c>
      <c r="T663">
        <v>4</v>
      </c>
      <c r="U663">
        <v>0</v>
      </c>
      <c r="V663">
        <v>0</v>
      </c>
      <c r="W663">
        <v>0</v>
      </c>
      <c r="X663">
        <v>0</v>
      </c>
      <c r="Y663">
        <v>0</v>
      </c>
      <c r="Z663">
        <v>0</v>
      </c>
      <c r="AA663">
        <v>0</v>
      </c>
      <c r="AB663" t="s">
        <v>39</v>
      </c>
    </row>
    <row r="664" spans="1:28" x14ac:dyDescent="0.3">
      <c r="A664">
        <v>6299</v>
      </c>
      <c r="B664" s="6">
        <v>1968</v>
      </c>
      <c r="C664" t="s">
        <v>37</v>
      </c>
      <c r="D664" t="s">
        <v>29</v>
      </c>
      <c r="E664" s="6">
        <v>42564</v>
      </c>
      <c r="F664">
        <v>0</v>
      </c>
      <c r="G664">
        <v>1</v>
      </c>
      <c r="H664" s="1">
        <v>41276</v>
      </c>
      <c r="I664">
        <v>28</v>
      </c>
      <c r="J664">
        <v>324</v>
      </c>
      <c r="K664">
        <v>48</v>
      </c>
      <c r="L664">
        <v>186</v>
      </c>
      <c r="M664">
        <v>39</v>
      </c>
      <c r="N664">
        <v>18</v>
      </c>
      <c r="O664">
        <v>198</v>
      </c>
      <c r="P664">
        <v>6</v>
      </c>
      <c r="Q664">
        <v>6</v>
      </c>
      <c r="R664">
        <v>8</v>
      </c>
      <c r="S664">
        <v>4</v>
      </c>
      <c r="T664">
        <v>7</v>
      </c>
      <c r="U664">
        <v>1</v>
      </c>
      <c r="V664">
        <v>0</v>
      </c>
      <c r="W664">
        <v>0</v>
      </c>
      <c r="X664">
        <v>0</v>
      </c>
      <c r="Y664">
        <v>0</v>
      </c>
      <c r="Z664">
        <v>1</v>
      </c>
      <c r="AA664">
        <v>0</v>
      </c>
      <c r="AB664" t="s">
        <v>32</v>
      </c>
    </row>
    <row r="665" spans="1:28" x14ac:dyDescent="0.3">
      <c r="A665">
        <v>7798</v>
      </c>
      <c r="B665" s="6">
        <v>1972</v>
      </c>
      <c r="C665" t="s">
        <v>38</v>
      </c>
      <c r="D665" t="s">
        <v>35</v>
      </c>
      <c r="E665" s="6">
        <v>46344</v>
      </c>
      <c r="F665">
        <v>0</v>
      </c>
      <c r="G665">
        <v>1</v>
      </c>
      <c r="H665" s="1">
        <v>41257</v>
      </c>
      <c r="I665">
        <v>28</v>
      </c>
      <c r="J665">
        <v>233</v>
      </c>
      <c r="K665">
        <v>20</v>
      </c>
      <c r="L665">
        <v>57</v>
      </c>
      <c r="M665">
        <v>8</v>
      </c>
      <c r="N665">
        <v>20</v>
      </c>
      <c r="O665">
        <v>91</v>
      </c>
      <c r="P665">
        <v>4</v>
      </c>
      <c r="Q665">
        <v>7</v>
      </c>
      <c r="R665">
        <v>1</v>
      </c>
      <c r="S665">
        <v>5</v>
      </c>
      <c r="T665">
        <v>7</v>
      </c>
      <c r="U665">
        <v>0</v>
      </c>
      <c r="V665">
        <v>0</v>
      </c>
      <c r="W665">
        <v>0</v>
      </c>
      <c r="X665">
        <v>0</v>
      </c>
      <c r="Y665">
        <v>0</v>
      </c>
      <c r="Z665">
        <v>0</v>
      </c>
      <c r="AA665">
        <v>0</v>
      </c>
      <c r="AB665" t="s">
        <v>32</v>
      </c>
    </row>
    <row r="666" spans="1:28" x14ac:dyDescent="0.3">
      <c r="A666">
        <v>9973</v>
      </c>
      <c r="B666" s="6">
        <v>1963</v>
      </c>
      <c r="C666" t="s">
        <v>28</v>
      </c>
      <c r="D666" t="s">
        <v>33</v>
      </c>
      <c r="E666" s="6">
        <v>50437</v>
      </c>
      <c r="F666">
        <v>0</v>
      </c>
      <c r="G666">
        <v>2</v>
      </c>
      <c r="H666" s="1">
        <v>41199</v>
      </c>
      <c r="I666">
        <v>28</v>
      </c>
      <c r="J666">
        <v>370</v>
      </c>
      <c r="K666">
        <v>9</v>
      </c>
      <c r="L666">
        <v>92</v>
      </c>
      <c r="M666">
        <v>6</v>
      </c>
      <c r="N666">
        <v>9</v>
      </c>
      <c r="O666">
        <v>4</v>
      </c>
      <c r="P666">
        <v>3</v>
      </c>
      <c r="Q666">
        <v>7</v>
      </c>
      <c r="R666">
        <v>1</v>
      </c>
      <c r="S666">
        <v>8</v>
      </c>
      <c r="T666">
        <v>7</v>
      </c>
      <c r="U666">
        <v>0</v>
      </c>
      <c r="V666">
        <v>0</v>
      </c>
      <c r="W666">
        <v>0</v>
      </c>
      <c r="X666">
        <v>0</v>
      </c>
      <c r="Y666">
        <v>0</v>
      </c>
      <c r="Z666">
        <v>0</v>
      </c>
      <c r="AA666">
        <v>0</v>
      </c>
      <c r="AB666" t="s">
        <v>30</v>
      </c>
    </row>
    <row r="667" spans="1:28" x14ac:dyDescent="0.3">
      <c r="A667">
        <v>4299</v>
      </c>
      <c r="B667" s="6">
        <v>1960</v>
      </c>
      <c r="C667" t="s">
        <v>28</v>
      </c>
      <c r="D667" t="s">
        <v>35</v>
      </c>
      <c r="E667" s="6">
        <v>70971</v>
      </c>
      <c r="F667">
        <v>0</v>
      </c>
      <c r="G667">
        <v>1</v>
      </c>
      <c r="H667" s="1">
        <v>41173</v>
      </c>
      <c r="I667">
        <v>28</v>
      </c>
      <c r="J667">
        <v>1001</v>
      </c>
      <c r="K667">
        <v>17</v>
      </c>
      <c r="L667">
        <v>572</v>
      </c>
      <c r="M667">
        <v>93</v>
      </c>
      <c r="N667">
        <v>125</v>
      </c>
      <c r="O667">
        <v>17</v>
      </c>
      <c r="P667">
        <v>7</v>
      </c>
      <c r="Q667">
        <v>11</v>
      </c>
      <c r="R667">
        <v>11</v>
      </c>
      <c r="S667">
        <v>5</v>
      </c>
      <c r="T667">
        <v>7</v>
      </c>
      <c r="U667">
        <v>0</v>
      </c>
      <c r="V667">
        <v>0</v>
      </c>
      <c r="W667">
        <v>0</v>
      </c>
      <c r="X667">
        <v>0</v>
      </c>
      <c r="Y667">
        <v>0</v>
      </c>
      <c r="Z667">
        <v>1</v>
      </c>
      <c r="AA667">
        <v>0</v>
      </c>
      <c r="AB667" t="s">
        <v>30</v>
      </c>
    </row>
    <row r="668" spans="1:28" x14ac:dyDescent="0.3">
      <c r="A668">
        <v>10971</v>
      </c>
      <c r="B668" s="6">
        <v>1977</v>
      </c>
      <c r="C668" t="s">
        <v>28</v>
      </c>
      <c r="D668" t="s">
        <v>31</v>
      </c>
      <c r="E668" s="6">
        <v>37774</v>
      </c>
      <c r="F668">
        <v>2</v>
      </c>
      <c r="G668">
        <v>0</v>
      </c>
      <c r="H668" s="1">
        <v>41155</v>
      </c>
      <c r="I668">
        <v>28</v>
      </c>
      <c r="J668">
        <v>173</v>
      </c>
      <c r="K668">
        <v>8</v>
      </c>
      <c r="L668">
        <v>107</v>
      </c>
      <c r="M668">
        <v>7</v>
      </c>
      <c r="N668">
        <v>2</v>
      </c>
      <c r="O668">
        <v>176</v>
      </c>
      <c r="P668">
        <v>4</v>
      </c>
      <c r="Q668">
        <v>7</v>
      </c>
      <c r="R668">
        <v>2</v>
      </c>
      <c r="S668">
        <v>3</v>
      </c>
      <c r="T668">
        <v>9</v>
      </c>
      <c r="U668">
        <v>1</v>
      </c>
      <c r="V668">
        <v>0</v>
      </c>
      <c r="W668">
        <v>0</v>
      </c>
      <c r="X668">
        <v>0</v>
      </c>
      <c r="Y668">
        <v>0</v>
      </c>
      <c r="Z668">
        <v>1</v>
      </c>
      <c r="AA668">
        <v>1</v>
      </c>
      <c r="AB668" t="s">
        <v>30</v>
      </c>
    </row>
    <row r="669" spans="1:28" x14ac:dyDescent="0.3">
      <c r="A669">
        <v>9931</v>
      </c>
      <c r="B669" s="6">
        <v>1963</v>
      </c>
      <c r="C669" t="s">
        <v>37</v>
      </c>
      <c r="D669" t="s">
        <v>33</v>
      </c>
      <c r="E669" s="6">
        <v>4023</v>
      </c>
      <c r="F669">
        <v>1</v>
      </c>
      <c r="G669">
        <v>1</v>
      </c>
      <c r="H669" s="1">
        <v>41813</v>
      </c>
      <c r="I669">
        <v>29</v>
      </c>
      <c r="J669">
        <v>5</v>
      </c>
      <c r="K669">
        <v>0</v>
      </c>
      <c r="L669">
        <v>1</v>
      </c>
      <c r="M669">
        <v>1</v>
      </c>
      <c r="N669">
        <v>1</v>
      </c>
      <c r="O669">
        <v>1</v>
      </c>
      <c r="P669">
        <v>15</v>
      </c>
      <c r="Q669">
        <v>0</v>
      </c>
      <c r="R669">
        <v>0</v>
      </c>
      <c r="S669">
        <v>0</v>
      </c>
      <c r="T669">
        <v>19</v>
      </c>
      <c r="U669">
        <v>0</v>
      </c>
      <c r="V669">
        <v>0</v>
      </c>
      <c r="W669">
        <v>0</v>
      </c>
      <c r="X669">
        <v>0</v>
      </c>
      <c r="Y669">
        <v>0</v>
      </c>
      <c r="Z669">
        <v>0</v>
      </c>
      <c r="AA669">
        <v>0</v>
      </c>
      <c r="AB669" t="s">
        <v>30</v>
      </c>
    </row>
    <row r="670" spans="1:28" x14ac:dyDescent="0.3">
      <c r="A670">
        <v>6679</v>
      </c>
      <c r="B670" s="6">
        <v>1966</v>
      </c>
      <c r="C670" t="s">
        <v>28</v>
      </c>
      <c r="D670" t="s">
        <v>31</v>
      </c>
      <c r="E670" s="6">
        <v>33279</v>
      </c>
      <c r="F670">
        <v>0</v>
      </c>
      <c r="G670">
        <v>0</v>
      </c>
      <c r="H670" s="1">
        <v>41802</v>
      </c>
      <c r="I670">
        <v>29</v>
      </c>
      <c r="J670">
        <v>10</v>
      </c>
      <c r="K670">
        <v>3</v>
      </c>
      <c r="L670">
        <v>3</v>
      </c>
      <c r="M670">
        <v>0</v>
      </c>
      <c r="N670">
        <v>0</v>
      </c>
      <c r="O670">
        <v>0</v>
      </c>
      <c r="P670">
        <v>1</v>
      </c>
      <c r="Q670">
        <v>0</v>
      </c>
      <c r="R670">
        <v>0</v>
      </c>
      <c r="S670">
        <v>3</v>
      </c>
      <c r="T670">
        <v>3</v>
      </c>
      <c r="U670">
        <v>0</v>
      </c>
      <c r="V670">
        <v>0</v>
      </c>
      <c r="W670">
        <v>0</v>
      </c>
      <c r="X670">
        <v>0</v>
      </c>
      <c r="Y670">
        <v>0</v>
      </c>
      <c r="Z670">
        <v>0</v>
      </c>
      <c r="AA670">
        <v>0</v>
      </c>
      <c r="AB670" t="s">
        <v>30</v>
      </c>
    </row>
    <row r="671" spans="1:28" x14ac:dyDescent="0.3">
      <c r="A671">
        <v>5961</v>
      </c>
      <c r="B671" s="6">
        <v>1978</v>
      </c>
      <c r="C671" t="s">
        <v>28</v>
      </c>
      <c r="D671" t="s">
        <v>33</v>
      </c>
      <c r="E671" s="6">
        <v>42693</v>
      </c>
      <c r="F671">
        <v>1</v>
      </c>
      <c r="G671">
        <v>0</v>
      </c>
      <c r="H671" s="1">
        <v>41797</v>
      </c>
      <c r="I671">
        <v>29</v>
      </c>
      <c r="J671">
        <v>8</v>
      </c>
      <c r="K671">
        <v>4</v>
      </c>
      <c r="L671">
        <v>20</v>
      </c>
      <c r="M671">
        <v>6</v>
      </c>
      <c r="N671">
        <v>3</v>
      </c>
      <c r="O671">
        <v>16</v>
      </c>
      <c r="P671">
        <v>1</v>
      </c>
      <c r="Q671">
        <v>1</v>
      </c>
      <c r="R671">
        <v>0</v>
      </c>
      <c r="S671">
        <v>3</v>
      </c>
      <c r="T671">
        <v>5</v>
      </c>
      <c r="U671">
        <v>0</v>
      </c>
      <c r="V671">
        <v>0</v>
      </c>
      <c r="W671">
        <v>0</v>
      </c>
      <c r="X671">
        <v>0</v>
      </c>
      <c r="Y671">
        <v>0</v>
      </c>
      <c r="Z671">
        <v>0</v>
      </c>
      <c r="AA671">
        <v>0</v>
      </c>
      <c r="AB671" t="s">
        <v>30</v>
      </c>
    </row>
    <row r="672" spans="1:28" x14ac:dyDescent="0.3">
      <c r="A672">
        <v>6255</v>
      </c>
      <c r="B672" s="6">
        <v>1952</v>
      </c>
      <c r="C672" t="s">
        <v>41</v>
      </c>
      <c r="D672" t="s">
        <v>35</v>
      </c>
      <c r="E672" s="6">
        <v>70545</v>
      </c>
      <c r="F672">
        <v>0</v>
      </c>
      <c r="G672">
        <v>1</v>
      </c>
      <c r="H672" s="1">
        <v>41793</v>
      </c>
      <c r="I672">
        <v>29</v>
      </c>
      <c r="J672">
        <v>138</v>
      </c>
      <c r="K672">
        <v>39</v>
      </c>
      <c r="L672">
        <v>63</v>
      </c>
      <c r="M672">
        <v>55</v>
      </c>
      <c r="N672">
        <v>18</v>
      </c>
      <c r="O672">
        <v>21</v>
      </c>
      <c r="P672">
        <v>1</v>
      </c>
      <c r="Q672">
        <v>4</v>
      </c>
      <c r="R672">
        <v>1</v>
      </c>
      <c r="S672">
        <v>7</v>
      </c>
      <c r="T672">
        <v>2</v>
      </c>
      <c r="U672">
        <v>0</v>
      </c>
      <c r="V672">
        <v>0</v>
      </c>
      <c r="W672">
        <v>0</v>
      </c>
      <c r="X672">
        <v>0</v>
      </c>
      <c r="Y672">
        <v>0</v>
      </c>
      <c r="Z672">
        <v>0</v>
      </c>
      <c r="AA672">
        <v>0</v>
      </c>
      <c r="AB672" t="s">
        <v>36</v>
      </c>
    </row>
    <row r="673" spans="1:28" x14ac:dyDescent="0.3">
      <c r="A673">
        <v>8614</v>
      </c>
      <c r="B673" s="6">
        <v>1957</v>
      </c>
      <c r="C673" t="s">
        <v>28</v>
      </c>
      <c r="D673" t="s">
        <v>42</v>
      </c>
      <c r="E673" s="6">
        <v>65486</v>
      </c>
      <c r="F673">
        <v>0</v>
      </c>
      <c r="G673">
        <v>1</v>
      </c>
      <c r="H673" s="1">
        <v>41771</v>
      </c>
      <c r="I673">
        <v>29</v>
      </c>
      <c r="J673">
        <v>245</v>
      </c>
      <c r="K673">
        <v>19</v>
      </c>
      <c r="L673">
        <v>125</v>
      </c>
      <c r="M673">
        <v>37</v>
      </c>
      <c r="N673">
        <v>67</v>
      </c>
      <c r="O673">
        <v>14</v>
      </c>
      <c r="P673">
        <v>1</v>
      </c>
      <c r="Q673">
        <v>4</v>
      </c>
      <c r="R673">
        <v>2</v>
      </c>
      <c r="S673">
        <v>10</v>
      </c>
      <c r="T673">
        <v>2</v>
      </c>
      <c r="U673">
        <v>0</v>
      </c>
      <c r="V673">
        <v>0</v>
      </c>
      <c r="W673">
        <v>0</v>
      </c>
      <c r="X673">
        <v>0</v>
      </c>
      <c r="Y673">
        <v>0</v>
      </c>
      <c r="Z673">
        <v>0</v>
      </c>
      <c r="AA673">
        <v>0</v>
      </c>
      <c r="AB673" t="s">
        <v>36</v>
      </c>
    </row>
    <row r="674" spans="1:28" x14ac:dyDescent="0.3">
      <c r="A674">
        <v>7828</v>
      </c>
      <c r="B674" s="6">
        <v>1981</v>
      </c>
      <c r="C674" t="s">
        <v>41</v>
      </c>
      <c r="D674" t="s">
        <v>35</v>
      </c>
      <c r="E674" s="6">
        <v>77882</v>
      </c>
      <c r="F674">
        <v>0</v>
      </c>
      <c r="G674">
        <v>0</v>
      </c>
      <c r="H674" s="1">
        <v>41759</v>
      </c>
      <c r="I674">
        <v>29</v>
      </c>
      <c r="J674">
        <v>68</v>
      </c>
      <c r="K674">
        <v>129</v>
      </c>
      <c r="L674">
        <v>396</v>
      </c>
      <c r="M674">
        <v>188</v>
      </c>
      <c r="N674">
        <v>22</v>
      </c>
      <c r="O674">
        <v>15</v>
      </c>
      <c r="P674">
        <v>1</v>
      </c>
      <c r="Q674">
        <v>3</v>
      </c>
      <c r="R674">
        <v>3</v>
      </c>
      <c r="S674">
        <v>5</v>
      </c>
      <c r="T674">
        <v>1</v>
      </c>
      <c r="U674">
        <v>0</v>
      </c>
      <c r="V674">
        <v>0</v>
      </c>
      <c r="W674">
        <v>0</v>
      </c>
      <c r="X674">
        <v>0</v>
      </c>
      <c r="Y674">
        <v>0</v>
      </c>
      <c r="Z674">
        <v>0</v>
      </c>
      <c r="AA674">
        <v>0</v>
      </c>
      <c r="AB674" t="s">
        <v>43</v>
      </c>
    </row>
    <row r="675" spans="1:28" x14ac:dyDescent="0.3">
      <c r="A675">
        <v>1277</v>
      </c>
      <c r="B675" s="6">
        <v>1960</v>
      </c>
      <c r="C675" t="s">
        <v>28</v>
      </c>
      <c r="D675" t="s">
        <v>35</v>
      </c>
      <c r="E675" s="6">
        <v>78468</v>
      </c>
      <c r="F675">
        <v>0</v>
      </c>
      <c r="G675">
        <v>0</v>
      </c>
      <c r="H675" s="1">
        <v>41738</v>
      </c>
      <c r="I675">
        <v>29</v>
      </c>
      <c r="J675">
        <v>434</v>
      </c>
      <c r="K675">
        <v>22</v>
      </c>
      <c r="L675">
        <v>388</v>
      </c>
      <c r="M675">
        <v>104</v>
      </c>
      <c r="N675">
        <v>22</v>
      </c>
      <c r="O675">
        <v>34</v>
      </c>
      <c r="P675">
        <v>1</v>
      </c>
      <c r="Q675">
        <v>10</v>
      </c>
      <c r="R675">
        <v>7</v>
      </c>
      <c r="S675">
        <v>10</v>
      </c>
      <c r="T675">
        <v>4</v>
      </c>
      <c r="U675">
        <v>0</v>
      </c>
      <c r="V675">
        <v>0</v>
      </c>
      <c r="W675">
        <v>0</v>
      </c>
      <c r="X675">
        <v>1</v>
      </c>
      <c r="Y675">
        <v>0</v>
      </c>
      <c r="Z675">
        <v>0</v>
      </c>
      <c r="AA675">
        <v>0</v>
      </c>
      <c r="AB675" t="s">
        <v>34</v>
      </c>
    </row>
    <row r="676" spans="1:28" x14ac:dyDescent="0.3">
      <c r="A676">
        <v>3595</v>
      </c>
      <c r="B676" s="6">
        <v>1963</v>
      </c>
      <c r="C676" t="s">
        <v>28</v>
      </c>
      <c r="D676" t="s">
        <v>35</v>
      </c>
      <c r="E676" s="6">
        <v>77226</v>
      </c>
      <c r="F676">
        <v>0</v>
      </c>
      <c r="G676">
        <v>1</v>
      </c>
      <c r="H676" s="1">
        <v>41698</v>
      </c>
      <c r="I676">
        <v>29</v>
      </c>
      <c r="J676">
        <v>631</v>
      </c>
      <c r="K676">
        <v>43</v>
      </c>
      <c r="L676">
        <v>239</v>
      </c>
      <c r="M676">
        <v>128</v>
      </c>
      <c r="N676">
        <v>76</v>
      </c>
      <c r="O676">
        <v>21</v>
      </c>
      <c r="P676">
        <v>2</v>
      </c>
      <c r="Q676">
        <v>6</v>
      </c>
      <c r="R676">
        <v>8</v>
      </c>
      <c r="S676">
        <v>12</v>
      </c>
      <c r="T676">
        <v>3</v>
      </c>
      <c r="U676">
        <v>0</v>
      </c>
      <c r="V676">
        <v>0</v>
      </c>
      <c r="W676">
        <v>0</v>
      </c>
      <c r="X676">
        <v>0</v>
      </c>
      <c r="Y676">
        <v>0</v>
      </c>
      <c r="Z676">
        <v>0</v>
      </c>
      <c r="AA676">
        <v>0</v>
      </c>
      <c r="AB676" t="s">
        <v>30</v>
      </c>
    </row>
    <row r="677" spans="1:28" x14ac:dyDescent="0.3">
      <c r="A677">
        <v>5735</v>
      </c>
      <c r="B677" s="6">
        <v>1991</v>
      </c>
      <c r="C677" t="s">
        <v>41</v>
      </c>
      <c r="D677" t="s">
        <v>31</v>
      </c>
      <c r="E677" s="6">
        <v>90638</v>
      </c>
      <c r="F677">
        <v>0</v>
      </c>
      <c r="G677">
        <v>0</v>
      </c>
      <c r="H677" s="1">
        <v>41683</v>
      </c>
      <c r="I677">
        <v>29</v>
      </c>
      <c r="J677">
        <v>1156</v>
      </c>
      <c r="K677">
        <v>120</v>
      </c>
      <c r="L677">
        <v>915</v>
      </c>
      <c r="M677">
        <v>94</v>
      </c>
      <c r="N677">
        <v>144</v>
      </c>
      <c r="O677">
        <v>96</v>
      </c>
      <c r="P677">
        <v>1</v>
      </c>
      <c r="Q677">
        <v>3</v>
      </c>
      <c r="R677">
        <v>4</v>
      </c>
      <c r="S677">
        <v>10</v>
      </c>
      <c r="T677">
        <v>1</v>
      </c>
      <c r="U677">
        <v>0</v>
      </c>
      <c r="V677">
        <v>0</v>
      </c>
      <c r="W677">
        <v>1</v>
      </c>
      <c r="X677">
        <v>0</v>
      </c>
      <c r="Y677">
        <v>0</v>
      </c>
      <c r="Z677">
        <v>0</v>
      </c>
      <c r="AA677">
        <v>0</v>
      </c>
      <c r="AB677" t="s">
        <v>30</v>
      </c>
    </row>
    <row r="678" spans="1:28" x14ac:dyDescent="0.3">
      <c r="A678">
        <v>5350</v>
      </c>
      <c r="B678" s="6">
        <v>1991</v>
      </c>
      <c r="C678" t="s">
        <v>41</v>
      </c>
      <c r="D678" t="s">
        <v>31</v>
      </c>
      <c r="E678" s="6">
        <v>90638</v>
      </c>
      <c r="F678">
        <v>0</v>
      </c>
      <c r="G678">
        <v>0</v>
      </c>
      <c r="H678" s="1">
        <v>41683</v>
      </c>
      <c r="I678">
        <v>29</v>
      </c>
      <c r="J678">
        <v>1156</v>
      </c>
      <c r="K678">
        <v>120</v>
      </c>
      <c r="L678">
        <v>915</v>
      </c>
      <c r="M678">
        <v>94</v>
      </c>
      <c r="N678">
        <v>144</v>
      </c>
      <c r="O678">
        <v>96</v>
      </c>
      <c r="P678">
        <v>1</v>
      </c>
      <c r="Q678">
        <v>3</v>
      </c>
      <c r="R678">
        <v>4</v>
      </c>
      <c r="S678">
        <v>10</v>
      </c>
      <c r="T678">
        <v>1</v>
      </c>
      <c r="U678">
        <v>0</v>
      </c>
      <c r="V678">
        <v>0</v>
      </c>
      <c r="W678">
        <v>1</v>
      </c>
      <c r="X678">
        <v>0</v>
      </c>
      <c r="Y678">
        <v>0</v>
      </c>
      <c r="Z678">
        <v>1</v>
      </c>
      <c r="AA678">
        <v>0</v>
      </c>
      <c r="AB678" t="s">
        <v>43</v>
      </c>
    </row>
    <row r="679" spans="1:28" x14ac:dyDescent="0.3">
      <c r="A679">
        <v>4137</v>
      </c>
      <c r="B679" s="6">
        <v>1948</v>
      </c>
      <c r="C679" t="s">
        <v>28</v>
      </c>
      <c r="D679" t="s">
        <v>35</v>
      </c>
      <c r="E679" s="6">
        <v>70666</v>
      </c>
      <c r="F679">
        <v>0</v>
      </c>
      <c r="G679">
        <v>0</v>
      </c>
      <c r="H679" s="1">
        <v>41614</v>
      </c>
      <c r="I679">
        <v>29</v>
      </c>
      <c r="J679">
        <v>398</v>
      </c>
      <c r="K679">
        <v>40</v>
      </c>
      <c r="L679">
        <v>367</v>
      </c>
      <c r="M679">
        <v>119</v>
      </c>
      <c r="N679">
        <v>122</v>
      </c>
      <c r="O679">
        <v>30</v>
      </c>
      <c r="P679">
        <v>1</v>
      </c>
      <c r="Q679">
        <v>7</v>
      </c>
      <c r="R679">
        <v>4</v>
      </c>
      <c r="S679">
        <v>4</v>
      </c>
      <c r="T679">
        <v>4</v>
      </c>
      <c r="U679">
        <v>0</v>
      </c>
      <c r="V679">
        <v>0</v>
      </c>
      <c r="W679">
        <v>0</v>
      </c>
      <c r="X679">
        <v>0</v>
      </c>
      <c r="Y679">
        <v>0</v>
      </c>
      <c r="Z679">
        <v>0</v>
      </c>
      <c r="AA679">
        <v>0</v>
      </c>
      <c r="AB679" t="s">
        <v>36</v>
      </c>
    </row>
    <row r="680" spans="1:28" x14ac:dyDescent="0.3">
      <c r="A680">
        <v>6357</v>
      </c>
      <c r="B680" s="6">
        <v>1959</v>
      </c>
      <c r="C680" t="s">
        <v>38</v>
      </c>
      <c r="D680" t="s">
        <v>29</v>
      </c>
      <c r="E680" s="6">
        <v>59052</v>
      </c>
      <c r="F680">
        <v>0</v>
      </c>
      <c r="G680">
        <v>1</v>
      </c>
      <c r="H680" s="1">
        <v>41595</v>
      </c>
      <c r="I680">
        <v>29</v>
      </c>
      <c r="J680">
        <v>230</v>
      </c>
      <c r="K680">
        <v>35</v>
      </c>
      <c r="L680">
        <v>75</v>
      </c>
      <c r="M680">
        <v>63</v>
      </c>
      <c r="N680">
        <v>57</v>
      </c>
      <c r="O680">
        <v>31</v>
      </c>
      <c r="P680">
        <v>3</v>
      </c>
      <c r="Q680">
        <v>7</v>
      </c>
      <c r="R680">
        <v>1</v>
      </c>
      <c r="S680">
        <v>7</v>
      </c>
      <c r="T680">
        <v>5</v>
      </c>
      <c r="U680">
        <v>0</v>
      </c>
      <c r="V680">
        <v>0</v>
      </c>
      <c r="W680">
        <v>0</v>
      </c>
      <c r="X680">
        <v>0</v>
      </c>
      <c r="Y680">
        <v>0</v>
      </c>
      <c r="Z680">
        <v>0</v>
      </c>
      <c r="AA680">
        <v>0</v>
      </c>
      <c r="AB680" t="s">
        <v>43</v>
      </c>
    </row>
    <row r="681" spans="1:28" x14ac:dyDescent="0.3">
      <c r="A681">
        <v>9316</v>
      </c>
      <c r="B681" s="6">
        <v>1952</v>
      </c>
      <c r="C681" t="s">
        <v>44</v>
      </c>
      <c r="D681" t="s">
        <v>35</v>
      </c>
      <c r="E681" s="6">
        <v>13084</v>
      </c>
      <c r="F681">
        <v>0</v>
      </c>
      <c r="G681">
        <v>0</v>
      </c>
      <c r="H681" s="1">
        <v>41580</v>
      </c>
      <c r="I681">
        <v>29</v>
      </c>
      <c r="J681">
        <v>2</v>
      </c>
      <c r="K681">
        <v>0</v>
      </c>
      <c r="L681">
        <v>7</v>
      </c>
      <c r="M681">
        <v>3</v>
      </c>
      <c r="N681">
        <v>7</v>
      </c>
      <c r="O681">
        <v>10</v>
      </c>
      <c r="P681">
        <v>1</v>
      </c>
      <c r="Q681">
        <v>1</v>
      </c>
      <c r="R681">
        <v>0</v>
      </c>
      <c r="S681">
        <v>3</v>
      </c>
      <c r="T681">
        <v>6</v>
      </c>
      <c r="U681">
        <v>0</v>
      </c>
      <c r="V681">
        <v>0</v>
      </c>
      <c r="W681">
        <v>0</v>
      </c>
      <c r="X681">
        <v>0</v>
      </c>
      <c r="Y681">
        <v>0</v>
      </c>
      <c r="Z681">
        <v>0</v>
      </c>
      <c r="AA681">
        <v>0</v>
      </c>
      <c r="AB681" t="s">
        <v>34</v>
      </c>
    </row>
    <row r="682" spans="1:28" x14ac:dyDescent="0.3">
      <c r="A682">
        <v>3578</v>
      </c>
      <c r="B682" s="6">
        <v>1949</v>
      </c>
      <c r="C682" t="s">
        <v>28</v>
      </c>
      <c r="D682" t="s">
        <v>29</v>
      </c>
      <c r="E682" s="6">
        <v>49160</v>
      </c>
      <c r="F682">
        <v>0</v>
      </c>
      <c r="G682">
        <v>1</v>
      </c>
      <c r="H682" s="1">
        <v>41567</v>
      </c>
      <c r="I682">
        <v>29</v>
      </c>
      <c r="J682">
        <v>122</v>
      </c>
      <c r="K682">
        <v>21</v>
      </c>
      <c r="L682">
        <v>43</v>
      </c>
      <c r="M682">
        <v>25</v>
      </c>
      <c r="N682">
        <v>10</v>
      </c>
      <c r="O682">
        <v>15</v>
      </c>
      <c r="P682">
        <v>2</v>
      </c>
      <c r="Q682">
        <v>3</v>
      </c>
      <c r="R682">
        <v>1</v>
      </c>
      <c r="S682">
        <v>6</v>
      </c>
      <c r="T682">
        <v>6</v>
      </c>
      <c r="U682">
        <v>0</v>
      </c>
      <c r="V682">
        <v>0</v>
      </c>
      <c r="W682">
        <v>0</v>
      </c>
      <c r="X682">
        <v>0</v>
      </c>
      <c r="Y682">
        <v>0</v>
      </c>
      <c r="Z682">
        <v>0</v>
      </c>
      <c r="AA682">
        <v>0</v>
      </c>
      <c r="AB682" t="s">
        <v>30</v>
      </c>
    </row>
    <row r="683" spans="1:28" x14ac:dyDescent="0.3">
      <c r="A683">
        <v>153</v>
      </c>
      <c r="B683" s="6">
        <v>1953</v>
      </c>
      <c r="C683" t="s">
        <v>28</v>
      </c>
      <c r="D683" t="s">
        <v>29</v>
      </c>
      <c r="E683" s="6">
        <v>23272</v>
      </c>
      <c r="F683">
        <v>0</v>
      </c>
      <c r="G683">
        <v>0</v>
      </c>
      <c r="H683" s="1">
        <v>41564</v>
      </c>
      <c r="I683">
        <v>29</v>
      </c>
      <c r="J683">
        <v>19</v>
      </c>
      <c r="K683">
        <v>3</v>
      </c>
      <c r="L683">
        <v>6</v>
      </c>
      <c r="M683">
        <v>4</v>
      </c>
      <c r="N683">
        <v>2</v>
      </c>
      <c r="O683">
        <v>12</v>
      </c>
      <c r="P683">
        <v>1</v>
      </c>
      <c r="Q683">
        <v>1</v>
      </c>
      <c r="R683">
        <v>0</v>
      </c>
      <c r="S683">
        <v>3</v>
      </c>
      <c r="T683">
        <v>4</v>
      </c>
      <c r="U683">
        <v>0</v>
      </c>
      <c r="V683">
        <v>0</v>
      </c>
      <c r="W683">
        <v>0</v>
      </c>
      <c r="X683">
        <v>0</v>
      </c>
      <c r="Y683">
        <v>0</v>
      </c>
      <c r="Z683">
        <v>0</v>
      </c>
      <c r="AA683">
        <v>0</v>
      </c>
      <c r="AB683" t="s">
        <v>30</v>
      </c>
    </row>
    <row r="684" spans="1:28" x14ac:dyDescent="0.3">
      <c r="A684">
        <v>10524</v>
      </c>
      <c r="B684" s="6">
        <v>1963</v>
      </c>
      <c r="C684" t="s">
        <v>41</v>
      </c>
      <c r="D684" t="s">
        <v>29</v>
      </c>
      <c r="E684" s="6">
        <v>49476</v>
      </c>
      <c r="F684">
        <v>0</v>
      </c>
      <c r="G684">
        <v>1</v>
      </c>
      <c r="H684" s="1">
        <v>41445</v>
      </c>
      <c r="I684">
        <v>29</v>
      </c>
      <c r="J684">
        <v>386</v>
      </c>
      <c r="K684">
        <v>23</v>
      </c>
      <c r="L684">
        <v>95</v>
      </c>
      <c r="M684">
        <v>54</v>
      </c>
      <c r="N684">
        <v>41</v>
      </c>
      <c r="O684">
        <v>196</v>
      </c>
      <c r="P684">
        <v>4</v>
      </c>
      <c r="Q684">
        <v>2</v>
      </c>
      <c r="R684">
        <v>11</v>
      </c>
      <c r="S684">
        <v>5</v>
      </c>
      <c r="T684">
        <v>2</v>
      </c>
      <c r="U684">
        <v>0</v>
      </c>
      <c r="V684">
        <v>0</v>
      </c>
      <c r="W684">
        <v>0</v>
      </c>
      <c r="X684">
        <v>0</v>
      </c>
      <c r="Y684">
        <v>0</v>
      </c>
      <c r="Z684">
        <v>0</v>
      </c>
      <c r="AA684">
        <v>0</v>
      </c>
      <c r="AB684" t="s">
        <v>32</v>
      </c>
    </row>
    <row r="685" spans="1:28" x14ac:dyDescent="0.3">
      <c r="A685">
        <v>1518</v>
      </c>
      <c r="B685" s="6">
        <v>1965</v>
      </c>
      <c r="C685" t="s">
        <v>41</v>
      </c>
      <c r="D685" t="s">
        <v>33</v>
      </c>
      <c r="E685" s="6">
        <v>62694</v>
      </c>
      <c r="F685">
        <v>1</v>
      </c>
      <c r="G685">
        <v>1</v>
      </c>
      <c r="H685" s="1">
        <v>41442</v>
      </c>
      <c r="I685">
        <v>29</v>
      </c>
      <c r="J685">
        <v>379</v>
      </c>
      <c r="K685">
        <v>6</v>
      </c>
      <c r="L685">
        <v>157</v>
      </c>
      <c r="M685">
        <v>25</v>
      </c>
      <c r="N685">
        <v>91</v>
      </c>
      <c r="O685">
        <v>91</v>
      </c>
      <c r="P685">
        <v>5</v>
      </c>
      <c r="Q685">
        <v>9</v>
      </c>
      <c r="R685">
        <v>3</v>
      </c>
      <c r="S685">
        <v>7</v>
      </c>
      <c r="T685">
        <v>7</v>
      </c>
      <c r="U685">
        <v>0</v>
      </c>
      <c r="V685">
        <v>0</v>
      </c>
      <c r="W685">
        <v>0</v>
      </c>
      <c r="X685">
        <v>0</v>
      </c>
      <c r="Y685">
        <v>0</v>
      </c>
      <c r="Z685">
        <v>0</v>
      </c>
      <c r="AA685">
        <v>0</v>
      </c>
      <c r="AB685" t="s">
        <v>30</v>
      </c>
    </row>
    <row r="686" spans="1:28" x14ac:dyDescent="0.3">
      <c r="A686">
        <v>2036</v>
      </c>
      <c r="B686" s="6">
        <v>1973</v>
      </c>
      <c r="C686" t="s">
        <v>37</v>
      </c>
      <c r="D686" t="s">
        <v>35</v>
      </c>
      <c r="E686" s="6">
        <v>57906</v>
      </c>
      <c r="F686">
        <v>0</v>
      </c>
      <c r="G686">
        <v>1</v>
      </c>
      <c r="H686" s="1">
        <v>41436</v>
      </c>
      <c r="I686">
        <v>29</v>
      </c>
      <c r="J686">
        <v>243</v>
      </c>
      <c r="K686">
        <v>11</v>
      </c>
      <c r="L686">
        <v>119</v>
      </c>
      <c r="M686">
        <v>10</v>
      </c>
      <c r="N686">
        <v>3</v>
      </c>
      <c r="O686">
        <v>15</v>
      </c>
      <c r="P686">
        <v>3</v>
      </c>
      <c r="Q686">
        <v>4</v>
      </c>
      <c r="R686">
        <v>2</v>
      </c>
      <c r="S686">
        <v>8</v>
      </c>
      <c r="T686">
        <v>4</v>
      </c>
      <c r="U686">
        <v>0</v>
      </c>
      <c r="V686">
        <v>0</v>
      </c>
      <c r="W686">
        <v>0</v>
      </c>
      <c r="X686">
        <v>0</v>
      </c>
      <c r="Y686">
        <v>0</v>
      </c>
      <c r="Z686">
        <v>0</v>
      </c>
      <c r="AA686">
        <v>0</v>
      </c>
      <c r="AB686" t="s">
        <v>40</v>
      </c>
    </row>
    <row r="687" spans="1:28" x14ac:dyDescent="0.3">
      <c r="A687">
        <v>9495</v>
      </c>
      <c r="B687" s="6">
        <v>1982</v>
      </c>
      <c r="C687" t="s">
        <v>28</v>
      </c>
      <c r="D687" t="s">
        <v>35</v>
      </c>
      <c r="E687" s="6">
        <v>71853</v>
      </c>
      <c r="F687">
        <v>0</v>
      </c>
      <c r="G687">
        <v>0</v>
      </c>
      <c r="H687" s="1">
        <v>41402</v>
      </c>
      <c r="I687">
        <v>29</v>
      </c>
      <c r="J687">
        <v>358</v>
      </c>
      <c r="K687">
        <v>108</v>
      </c>
      <c r="L687">
        <v>413</v>
      </c>
      <c r="M687">
        <v>141</v>
      </c>
      <c r="N687">
        <v>97</v>
      </c>
      <c r="O687">
        <v>32</v>
      </c>
      <c r="P687">
        <v>1</v>
      </c>
      <c r="Q687">
        <v>2</v>
      </c>
      <c r="R687">
        <v>8</v>
      </c>
      <c r="S687">
        <v>6</v>
      </c>
      <c r="T687">
        <v>1</v>
      </c>
      <c r="U687">
        <v>0</v>
      </c>
      <c r="V687">
        <v>0</v>
      </c>
      <c r="W687">
        <v>0</v>
      </c>
      <c r="X687">
        <v>0</v>
      </c>
      <c r="Y687">
        <v>0</v>
      </c>
      <c r="Z687">
        <v>0</v>
      </c>
      <c r="AA687">
        <v>0</v>
      </c>
      <c r="AB687" t="s">
        <v>30</v>
      </c>
    </row>
    <row r="688" spans="1:28" x14ac:dyDescent="0.3">
      <c r="A688">
        <v>2631</v>
      </c>
      <c r="B688" s="6">
        <v>1982</v>
      </c>
      <c r="C688" t="s">
        <v>28</v>
      </c>
      <c r="D688" t="s">
        <v>35</v>
      </c>
      <c r="E688" s="6">
        <v>71853</v>
      </c>
      <c r="F688">
        <v>0</v>
      </c>
      <c r="G688">
        <v>0</v>
      </c>
      <c r="H688" s="1">
        <v>41402</v>
      </c>
      <c r="I688">
        <v>29</v>
      </c>
      <c r="J688">
        <v>358</v>
      </c>
      <c r="K688">
        <v>108</v>
      </c>
      <c r="L688">
        <v>413</v>
      </c>
      <c r="M688">
        <v>141</v>
      </c>
      <c r="N688">
        <v>97</v>
      </c>
      <c r="O688">
        <v>32</v>
      </c>
      <c r="P688">
        <v>1</v>
      </c>
      <c r="Q688">
        <v>2</v>
      </c>
      <c r="R688">
        <v>8</v>
      </c>
      <c r="S688">
        <v>6</v>
      </c>
      <c r="T688">
        <v>1</v>
      </c>
      <c r="U688">
        <v>0</v>
      </c>
      <c r="V688">
        <v>0</v>
      </c>
      <c r="W688">
        <v>0</v>
      </c>
      <c r="X688">
        <v>0</v>
      </c>
      <c r="Y688">
        <v>0</v>
      </c>
      <c r="Z688">
        <v>0</v>
      </c>
      <c r="AA688">
        <v>0</v>
      </c>
      <c r="AB688" t="s">
        <v>30</v>
      </c>
    </row>
    <row r="689" spans="1:28" x14ac:dyDescent="0.3">
      <c r="A689">
        <v>6312</v>
      </c>
      <c r="B689" s="6">
        <v>1959</v>
      </c>
      <c r="C689" t="s">
        <v>28</v>
      </c>
      <c r="D689" t="s">
        <v>33</v>
      </c>
      <c r="E689" s="6">
        <v>65031</v>
      </c>
      <c r="F689">
        <v>0</v>
      </c>
      <c r="G689">
        <v>1</v>
      </c>
      <c r="H689" s="1">
        <v>41350</v>
      </c>
      <c r="I689">
        <v>29</v>
      </c>
      <c r="J689">
        <v>258</v>
      </c>
      <c r="K689">
        <v>107</v>
      </c>
      <c r="L689">
        <v>291</v>
      </c>
      <c r="M689">
        <v>84</v>
      </c>
      <c r="N689">
        <v>37</v>
      </c>
      <c r="O689">
        <v>86</v>
      </c>
      <c r="P689">
        <v>4</v>
      </c>
      <c r="Q689">
        <v>10</v>
      </c>
      <c r="R689">
        <v>3</v>
      </c>
      <c r="S689">
        <v>13</v>
      </c>
      <c r="T689">
        <v>7</v>
      </c>
      <c r="U689">
        <v>0</v>
      </c>
      <c r="V689">
        <v>0</v>
      </c>
      <c r="W689">
        <v>0</v>
      </c>
      <c r="X689">
        <v>0</v>
      </c>
      <c r="Y689">
        <v>0</v>
      </c>
      <c r="Z689">
        <v>0</v>
      </c>
      <c r="AA689">
        <v>0</v>
      </c>
      <c r="AB689" t="s">
        <v>39</v>
      </c>
    </row>
    <row r="690" spans="1:28" x14ac:dyDescent="0.3">
      <c r="A690">
        <v>615</v>
      </c>
      <c r="B690" s="6">
        <v>1960</v>
      </c>
      <c r="C690" t="s">
        <v>28</v>
      </c>
      <c r="D690" t="s">
        <v>35</v>
      </c>
      <c r="E690" s="6">
        <v>30507</v>
      </c>
      <c r="F690">
        <v>0</v>
      </c>
      <c r="G690">
        <v>0</v>
      </c>
      <c r="H690" s="1">
        <v>41344</v>
      </c>
      <c r="I690">
        <v>29</v>
      </c>
      <c r="J690">
        <v>65</v>
      </c>
      <c r="K690">
        <v>36</v>
      </c>
      <c r="L690">
        <v>74</v>
      </c>
      <c r="M690">
        <v>38</v>
      </c>
      <c r="N690">
        <v>20</v>
      </c>
      <c r="O690">
        <v>110</v>
      </c>
      <c r="P690">
        <v>1</v>
      </c>
      <c r="Q690">
        <v>5</v>
      </c>
      <c r="R690">
        <v>1</v>
      </c>
      <c r="S690">
        <v>4</v>
      </c>
      <c r="T690">
        <v>7</v>
      </c>
      <c r="U690">
        <v>0</v>
      </c>
      <c r="V690">
        <v>0</v>
      </c>
      <c r="W690">
        <v>0</v>
      </c>
      <c r="X690">
        <v>0</v>
      </c>
      <c r="Y690">
        <v>0</v>
      </c>
      <c r="Z690">
        <v>0</v>
      </c>
      <c r="AA690">
        <v>0</v>
      </c>
      <c r="AB690" t="s">
        <v>30</v>
      </c>
    </row>
    <row r="691" spans="1:28" x14ac:dyDescent="0.3">
      <c r="A691">
        <v>4406</v>
      </c>
      <c r="B691" s="6">
        <v>1970</v>
      </c>
      <c r="C691" t="s">
        <v>28</v>
      </c>
      <c r="D691" t="s">
        <v>35</v>
      </c>
      <c r="E691" s="6">
        <v>67419</v>
      </c>
      <c r="F691">
        <v>0</v>
      </c>
      <c r="G691">
        <v>1</v>
      </c>
      <c r="H691" s="1">
        <v>41290</v>
      </c>
      <c r="I691">
        <v>29</v>
      </c>
      <c r="J691">
        <v>846</v>
      </c>
      <c r="K691">
        <v>84</v>
      </c>
      <c r="L691">
        <v>352</v>
      </c>
      <c r="M691">
        <v>91</v>
      </c>
      <c r="N691">
        <v>56</v>
      </c>
      <c r="O691">
        <v>42</v>
      </c>
      <c r="P691">
        <v>4</v>
      </c>
      <c r="Q691">
        <v>9</v>
      </c>
      <c r="R691">
        <v>4</v>
      </c>
      <c r="S691">
        <v>8</v>
      </c>
      <c r="T691">
        <v>5</v>
      </c>
      <c r="U691">
        <v>0</v>
      </c>
      <c r="V691">
        <v>0</v>
      </c>
      <c r="W691">
        <v>0</v>
      </c>
      <c r="X691">
        <v>0</v>
      </c>
      <c r="Y691">
        <v>0</v>
      </c>
      <c r="Z691">
        <v>0</v>
      </c>
      <c r="AA691">
        <v>0</v>
      </c>
      <c r="AB691" t="s">
        <v>32</v>
      </c>
    </row>
    <row r="692" spans="1:28" x14ac:dyDescent="0.3">
      <c r="A692">
        <v>10061</v>
      </c>
      <c r="B692" s="6">
        <v>1950</v>
      </c>
      <c r="C692" t="s">
        <v>28</v>
      </c>
      <c r="D692" t="s">
        <v>33</v>
      </c>
      <c r="E692" s="6">
        <v>59462</v>
      </c>
      <c r="F692">
        <v>0</v>
      </c>
      <c r="G692">
        <v>1</v>
      </c>
      <c r="H692" s="1">
        <v>41279</v>
      </c>
      <c r="I692">
        <v>29</v>
      </c>
      <c r="J692">
        <v>724</v>
      </c>
      <c r="K692">
        <v>17</v>
      </c>
      <c r="L692">
        <v>143</v>
      </c>
      <c r="M692">
        <v>0</v>
      </c>
      <c r="N692">
        <v>8</v>
      </c>
      <c r="O692">
        <v>196</v>
      </c>
      <c r="P692">
        <v>2</v>
      </c>
      <c r="Q692">
        <v>9</v>
      </c>
      <c r="R692">
        <v>2</v>
      </c>
      <c r="S692">
        <v>12</v>
      </c>
      <c r="T692">
        <v>7</v>
      </c>
      <c r="U692">
        <v>0</v>
      </c>
      <c r="V692">
        <v>0</v>
      </c>
      <c r="W692">
        <v>0</v>
      </c>
      <c r="X692">
        <v>0</v>
      </c>
      <c r="Y692">
        <v>0</v>
      </c>
      <c r="Z692">
        <v>0</v>
      </c>
      <c r="AA692">
        <v>0</v>
      </c>
      <c r="AB692" t="s">
        <v>34</v>
      </c>
    </row>
    <row r="693" spans="1:28" x14ac:dyDescent="0.3">
      <c r="A693">
        <v>10619</v>
      </c>
      <c r="B693" s="6">
        <v>1994</v>
      </c>
      <c r="C693" t="s">
        <v>28</v>
      </c>
      <c r="D693" t="s">
        <v>31</v>
      </c>
      <c r="E693" s="6">
        <v>95529</v>
      </c>
      <c r="F693">
        <v>0</v>
      </c>
      <c r="G693">
        <v>0</v>
      </c>
      <c r="H693" s="1">
        <v>41246</v>
      </c>
      <c r="I693">
        <v>29</v>
      </c>
      <c r="J693">
        <v>770</v>
      </c>
      <c r="K693">
        <v>29</v>
      </c>
      <c r="L693">
        <v>890</v>
      </c>
      <c r="M693">
        <v>250</v>
      </c>
      <c r="N693">
        <v>27</v>
      </c>
      <c r="O693">
        <v>24</v>
      </c>
      <c r="P693">
        <v>1</v>
      </c>
      <c r="Q693">
        <v>7</v>
      </c>
      <c r="R693">
        <v>3</v>
      </c>
      <c r="S693">
        <v>7</v>
      </c>
      <c r="T693">
        <v>3</v>
      </c>
      <c r="U693">
        <v>0</v>
      </c>
      <c r="V693">
        <v>0</v>
      </c>
      <c r="W693">
        <v>1</v>
      </c>
      <c r="X693">
        <v>0</v>
      </c>
      <c r="Y693">
        <v>0</v>
      </c>
      <c r="Z693">
        <v>1</v>
      </c>
      <c r="AA693">
        <v>0</v>
      </c>
      <c r="AB693" t="s">
        <v>43</v>
      </c>
    </row>
    <row r="694" spans="1:28" x14ac:dyDescent="0.3">
      <c r="A694">
        <v>4945</v>
      </c>
      <c r="B694" s="6">
        <v>1953</v>
      </c>
      <c r="C694" t="s">
        <v>28</v>
      </c>
      <c r="D694" t="s">
        <v>42</v>
      </c>
      <c r="E694" s="6">
        <v>53653</v>
      </c>
      <c r="F694">
        <v>0</v>
      </c>
      <c r="G694">
        <v>0</v>
      </c>
      <c r="H694" s="1">
        <v>41220</v>
      </c>
      <c r="I694">
        <v>29</v>
      </c>
      <c r="J694">
        <v>815</v>
      </c>
      <c r="K694">
        <v>10</v>
      </c>
      <c r="L694">
        <v>239</v>
      </c>
      <c r="M694">
        <v>28</v>
      </c>
      <c r="N694">
        <v>10</v>
      </c>
      <c r="O694">
        <v>108</v>
      </c>
      <c r="P694">
        <v>2</v>
      </c>
      <c r="Q694">
        <v>10</v>
      </c>
      <c r="R694">
        <v>4</v>
      </c>
      <c r="S694">
        <v>12</v>
      </c>
      <c r="T694">
        <v>6</v>
      </c>
      <c r="U694">
        <v>0</v>
      </c>
      <c r="V694">
        <v>0</v>
      </c>
      <c r="W694">
        <v>0</v>
      </c>
      <c r="X694">
        <v>0</v>
      </c>
      <c r="Y694">
        <v>0</v>
      </c>
      <c r="Z694">
        <v>0</v>
      </c>
      <c r="AA694">
        <v>0</v>
      </c>
      <c r="AB694" t="s">
        <v>30</v>
      </c>
    </row>
    <row r="695" spans="1:28" x14ac:dyDescent="0.3">
      <c r="A695">
        <v>1777</v>
      </c>
      <c r="B695" s="6">
        <v>1980</v>
      </c>
      <c r="C695" t="s">
        <v>44</v>
      </c>
      <c r="D695" t="s">
        <v>33</v>
      </c>
      <c r="E695" s="6">
        <v>25965</v>
      </c>
      <c r="F695">
        <v>0</v>
      </c>
      <c r="G695">
        <v>0</v>
      </c>
      <c r="H695" s="1">
        <v>41159</v>
      </c>
      <c r="I695">
        <v>29</v>
      </c>
      <c r="J695">
        <v>2</v>
      </c>
      <c r="K695">
        <v>2</v>
      </c>
      <c r="L695">
        <v>11</v>
      </c>
      <c r="M695">
        <v>41</v>
      </c>
      <c r="N695">
        <v>7</v>
      </c>
      <c r="O695">
        <v>11</v>
      </c>
      <c r="P695">
        <v>1</v>
      </c>
      <c r="Q695">
        <v>2</v>
      </c>
      <c r="R695">
        <v>0</v>
      </c>
      <c r="S695">
        <v>3</v>
      </c>
      <c r="T695">
        <v>8</v>
      </c>
      <c r="U695">
        <v>0</v>
      </c>
      <c r="V695">
        <v>0</v>
      </c>
      <c r="W695">
        <v>0</v>
      </c>
      <c r="X695">
        <v>0</v>
      </c>
      <c r="Y695">
        <v>0</v>
      </c>
      <c r="Z695">
        <v>0</v>
      </c>
      <c r="AA695">
        <v>0</v>
      </c>
      <c r="AB695" t="s">
        <v>30</v>
      </c>
    </row>
    <row r="696" spans="1:28" x14ac:dyDescent="0.3">
      <c r="A696">
        <v>4023</v>
      </c>
      <c r="B696" s="6">
        <v>1970</v>
      </c>
      <c r="C696" t="s">
        <v>28</v>
      </c>
      <c r="D696" t="s">
        <v>33</v>
      </c>
      <c r="E696" s="6">
        <v>22979</v>
      </c>
      <c r="F696">
        <v>1</v>
      </c>
      <c r="G696">
        <v>0</v>
      </c>
      <c r="H696" s="1">
        <v>41158</v>
      </c>
      <c r="I696">
        <v>29</v>
      </c>
      <c r="J696">
        <v>16</v>
      </c>
      <c r="K696">
        <v>17</v>
      </c>
      <c r="L696">
        <v>19</v>
      </c>
      <c r="M696">
        <v>20</v>
      </c>
      <c r="N696">
        <v>21</v>
      </c>
      <c r="O696">
        <v>22</v>
      </c>
      <c r="P696">
        <v>3</v>
      </c>
      <c r="Q696">
        <v>3</v>
      </c>
      <c r="R696">
        <v>2</v>
      </c>
      <c r="S696">
        <v>2</v>
      </c>
      <c r="T696">
        <v>8</v>
      </c>
      <c r="U696">
        <v>0</v>
      </c>
      <c r="V696">
        <v>0</v>
      </c>
      <c r="W696">
        <v>0</v>
      </c>
      <c r="X696">
        <v>0</v>
      </c>
      <c r="Y696">
        <v>0</v>
      </c>
      <c r="Z696">
        <v>1</v>
      </c>
      <c r="AA696">
        <v>0</v>
      </c>
      <c r="AB696" t="s">
        <v>30</v>
      </c>
    </row>
    <row r="697" spans="1:28" x14ac:dyDescent="0.3">
      <c r="A697">
        <v>7922</v>
      </c>
      <c r="B697" s="6">
        <v>1951</v>
      </c>
      <c r="C697" t="s">
        <v>37</v>
      </c>
      <c r="D697" t="s">
        <v>31</v>
      </c>
      <c r="E697" s="6">
        <v>64950</v>
      </c>
      <c r="F697">
        <v>0</v>
      </c>
      <c r="G697">
        <v>1</v>
      </c>
      <c r="H697" s="1">
        <v>41133</v>
      </c>
      <c r="I697">
        <v>29</v>
      </c>
      <c r="J697">
        <v>819</v>
      </c>
      <c r="K697">
        <v>0</v>
      </c>
      <c r="L697">
        <v>72</v>
      </c>
      <c r="M697">
        <v>12</v>
      </c>
      <c r="N697">
        <v>0</v>
      </c>
      <c r="O697">
        <v>63</v>
      </c>
      <c r="P697">
        <v>2</v>
      </c>
      <c r="Q697">
        <v>11</v>
      </c>
      <c r="R697">
        <v>2</v>
      </c>
      <c r="S697">
        <v>10</v>
      </c>
      <c r="T697">
        <v>7</v>
      </c>
      <c r="U697">
        <v>0</v>
      </c>
      <c r="V697">
        <v>1</v>
      </c>
      <c r="W697">
        <v>0</v>
      </c>
      <c r="X697">
        <v>0</v>
      </c>
      <c r="Y697">
        <v>0</v>
      </c>
      <c r="Z697">
        <v>0</v>
      </c>
      <c r="AA697">
        <v>0</v>
      </c>
      <c r="AB697" t="s">
        <v>43</v>
      </c>
    </row>
    <row r="698" spans="1:28" x14ac:dyDescent="0.3">
      <c r="A698">
        <v>10699</v>
      </c>
      <c r="B698" s="6">
        <v>1985</v>
      </c>
      <c r="C698" t="s">
        <v>28</v>
      </c>
      <c r="D698" t="s">
        <v>33</v>
      </c>
      <c r="E698" s="6">
        <v>44322</v>
      </c>
      <c r="F698">
        <v>1</v>
      </c>
      <c r="G698">
        <v>0</v>
      </c>
      <c r="H698" s="1">
        <v>41806</v>
      </c>
      <c r="I698">
        <v>30</v>
      </c>
      <c r="J698">
        <v>46</v>
      </c>
      <c r="K698">
        <v>0</v>
      </c>
      <c r="L698">
        <v>40</v>
      </c>
      <c r="M698">
        <v>3</v>
      </c>
      <c r="N698">
        <v>0</v>
      </c>
      <c r="O698">
        <v>3</v>
      </c>
      <c r="P698">
        <v>2</v>
      </c>
      <c r="Q698">
        <v>3</v>
      </c>
      <c r="R698">
        <v>0</v>
      </c>
      <c r="S698">
        <v>3</v>
      </c>
      <c r="T698">
        <v>8</v>
      </c>
      <c r="U698">
        <v>0</v>
      </c>
      <c r="V698">
        <v>0</v>
      </c>
      <c r="W698">
        <v>0</v>
      </c>
      <c r="X698">
        <v>0</v>
      </c>
      <c r="Y698">
        <v>0</v>
      </c>
      <c r="Z698">
        <v>0</v>
      </c>
      <c r="AA698">
        <v>0</v>
      </c>
      <c r="AB698" t="s">
        <v>43</v>
      </c>
    </row>
    <row r="699" spans="1:28" x14ac:dyDescent="0.3">
      <c r="A699">
        <v>7516</v>
      </c>
      <c r="B699" s="6">
        <v>1983</v>
      </c>
      <c r="C699" t="s">
        <v>28</v>
      </c>
      <c r="D699" t="s">
        <v>33</v>
      </c>
      <c r="E699" s="6">
        <v>30096</v>
      </c>
      <c r="F699">
        <v>1</v>
      </c>
      <c r="G699">
        <v>0</v>
      </c>
      <c r="H699" s="1">
        <v>41781</v>
      </c>
      <c r="I699">
        <v>30</v>
      </c>
      <c r="J699">
        <v>5</v>
      </c>
      <c r="K699">
        <v>3</v>
      </c>
      <c r="L699">
        <v>11</v>
      </c>
      <c r="M699">
        <v>12</v>
      </c>
      <c r="N699">
        <v>5</v>
      </c>
      <c r="O699">
        <v>9</v>
      </c>
      <c r="P699">
        <v>1</v>
      </c>
      <c r="Q699">
        <v>2</v>
      </c>
      <c r="R699">
        <v>0</v>
      </c>
      <c r="S699">
        <v>3</v>
      </c>
      <c r="T699">
        <v>6</v>
      </c>
      <c r="U699">
        <v>0</v>
      </c>
      <c r="V699">
        <v>0</v>
      </c>
      <c r="W699">
        <v>0</v>
      </c>
      <c r="X699">
        <v>0</v>
      </c>
      <c r="Y699">
        <v>0</v>
      </c>
      <c r="Z699">
        <v>0</v>
      </c>
      <c r="AA699">
        <v>0</v>
      </c>
      <c r="AB699" t="s">
        <v>39</v>
      </c>
    </row>
    <row r="700" spans="1:28" x14ac:dyDescent="0.3">
      <c r="A700">
        <v>3129</v>
      </c>
      <c r="B700" s="6">
        <v>1983</v>
      </c>
      <c r="C700" t="s">
        <v>28</v>
      </c>
      <c r="D700" t="s">
        <v>33</v>
      </c>
      <c r="E700" s="6">
        <v>30096</v>
      </c>
      <c r="F700">
        <v>1</v>
      </c>
      <c r="G700">
        <v>0</v>
      </c>
      <c r="H700" s="1">
        <v>41781</v>
      </c>
      <c r="I700">
        <v>30</v>
      </c>
      <c r="J700">
        <v>5</v>
      </c>
      <c r="K700">
        <v>3</v>
      </c>
      <c r="L700">
        <v>11</v>
      </c>
      <c r="M700">
        <v>12</v>
      </c>
      <c r="N700">
        <v>5</v>
      </c>
      <c r="O700">
        <v>9</v>
      </c>
      <c r="P700">
        <v>1</v>
      </c>
      <c r="Q700">
        <v>2</v>
      </c>
      <c r="R700">
        <v>0</v>
      </c>
      <c r="S700">
        <v>3</v>
      </c>
      <c r="T700">
        <v>6</v>
      </c>
      <c r="U700">
        <v>0</v>
      </c>
      <c r="V700">
        <v>0</v>
      </c>
      <c r="W700">
        <v>0</v>
      </c>
      <c r="X700">
        <v>0</v>
      </c>
      <c r="Y700">
        <v>0</v>
      </c>
      <c r="Z700">
        <v>0</v>
      </c>
      <c r="AA700">
        <v>0</v>
      </c>
      <c r="AB700" t="s">
        <v>30</v>
      </c>
    </row>
    <row r="701" spans="1:28" x14ac:dyDescent="0.3">
      <c r="A701">
        <v>5121</v>
      </c>
      <c r="B701" s="6">
        <v>1977</v>
      </c>
      <c r="C701" t="s">
        <v>28</v>
      </c>
      <c r="D701" t="s">
        <v>31</v>
      </c>
      <c r="E701" s="6">
        <v>56628</v>
      </c>
      <c r="F701">
        <v>0</v>
      </c>
      <c r="G701">
        <v>1</v>
      </c>
      <c r="H701" s="1">
        <v>41719</v>
      </c>
      <c r="I701">
        <v>30</v>
      </c>
      <c r="J701">
        <v>479</v>
      </c>
      <c r="K701">
        <v>5</v>
      </c>
      <c r="L701">
        <v>82</v>
      </c>
      <c r="M701">
        <v>7</v>
      </c>
      <c r="N701">
        <v>17</v>
      </c>
      <c r="O701">
        <v>171</v>
      </c>
      <c r="P701">
        <v>2</v>
      </c>
      <c r="Q701">
        <v>7</v>
      </c>
      <c r="R701">
        <v>6</v>
      </c>
      <c r="S701">
        <v>5</v>
      </c>
      <c r="T701">
        <v>5</v>
      </c>
      <c r="U701">
        <v>1</v>
      </c>
      <c r="V701">
        <v>0</v>
      </c>
      <c r="W701">
        <v>0</v>
      </c>
      <c r="X701">
        <v>0</v>
      </c>
      <c r="Y701">
        <v>0</v>
      </c>
      <c r="Z701">
        <v>0</v>
      </c>
      <c r="AA701">
        <v>0</v>
      </c>
      <c r="AB701" t="s">
        <v>32</v>
      </c>
    </row>
    <row r="702" spans="1:28" x14ac:dyDescent="0.3">
      <c r="A702">
        <v>2186</v>
      </c>
      <c r="B702" s="6">
        <v>1977</v>
      </c>
      <c r="C702" t="s">
        <v>38</v>
      </c>
      <c r="D702" t="s">
        <v>35</v>
      </c>
      <c r="E702" s="6">
        <v>82326</v>
      </c>
      <c r="F702">
        <v>0</v>
      </c>
      <c r="G702">
        <v>0</v>
      </c>
      <c r="H702" s="1">
        <v>41708</v>
      </c>
      <c r="I702">
        <v>30</v>
      </c>
      <c r="J702">
        <v>938</v>
      </c>
      <c r="K702">
        <v>142</v>
      </c>
      <c r="L702">
        <v>754</v>
      </c>
      <c r="M702">
        <v>159</v>
      </c>
      <c r="N702">
        <v>81</v>
      </c>
      <c r="O702">
        <v>183</v>
      </c>
      <c r="P702">
        <v>1</v>
      </c>
      <c r="Q702">
        <v>5</v>
      </c>
      <c r="R702">
        <v>10</v>
      </c>
      <c r="S702">
        <v>6</v>
      </c>
      <c r="T702">
        <v>2</v>
      </c>
      <c r="U702">
        <v>0</v>
      </c>
      <c r="V702">
        <v>1</v>
      </c>
      <c r="W702">
        <v>1</v>
      </c>
      <c r="X702">
        <v>1</v>
      </c>
      <c r="Y702">
        <v>0</v>
      </c>
      <c r="Z702">
        <v>1</v>
      </c>
      <c r="AA702">
        <v>0</v>
      </c>
      <c r="AB702" t="s">
        <v>30</v>
      </c>
    </row>
    <row r="703" spans="1:28" x14ac:dyDescent="0.3">
      <c r="A703">
        <v>10548</v>
      </c>
      <c r="B703" s="6">
        <v>1995</v>
      </c>
      <c r="C703" t="s">
        <v>28</v>
      </c>
      <c r="D703" t="s">
        <v>31</v>
      </c>
      <c r="E703" s="6">
        <v>71163</v>
      </c>
      <c r="F703">
        <v>0</v>
      </c>
      <c r="G703">
        <v>0</v>
      </c>
      <c r="H703" s="1">
        <v>41707</v>
      </c>
      <c r="I703">
        <v>30</v>
      </c>
      <c r="J703">
        <v>283</v>
      </c>
      <c r="K703">
        <v>17</v>
      </c>
      <c r="L703">
        <v>372</v>
      </c>
      <c r="M703">
        <v>138</v>
      </c>
      <c r="N703">
        <v>106</v>
      </c>
      <c r="O703">
        <v>44</v>
      </c>
      <c r="P703">
        <v>1</v>
      </c>
      <c r="Q703">
        <v>3</v>
      </c>
      <c r="R703">
        <v>8</v>
      </c>
      <c r="S703">
        <v>12</v>
      </c>
      <c r="T703">
        <v>1</v>
      </c>
      <c r="U703">
        <v>0</v>
      </c>
      <c r="V703">
        <v>0</v>
      </c>
      <c r="W703">
        <v>0</v>
      </c>
      <c r="X703">
        <v>0</v>
      </c>
      <c r="Y703">
        <v>0</v>
      </c>
      <c r="Z703">
        <v>0</v>
      </c>
      <c r="AA703">
        <v>0</v>
      </c>
      <c r="AB703" t="s">
        <v>39</v>
      </c>
    </row>
    <row r="704" spans="1:28" x14ac:dyDescent="0.3">
      <c r="A704">
        <v>6384</v>
      </c>
      <c r="B704" s="6">
        <v>1978</v>
      </c>
      <c r="C704" t="s">
        <v>28</v>
      </c>
      <c r="D704" t="s">
        <v>29</v>
      </c>
      <c r="E704" s="6">
        <v>71022</v>
      </c>
      <c r="F704">
        <v>0</v>
      </c>
      <c r="G704">
        <v>1</v>
      </c>
      <c r="H704" s="1">
        <v>41681</v>
      </c>
      <c r="I704">
        <v>30</v>
      </c>
      <c r="J704">
        <v>909</v>
      </c>
      <c r="K704">
        <v>12</v>
      </c>
      <c r="L704">
        <v>278</v>
      </c>
      <c r="M704">
        <v>0</v>
      </c>
      <c r="N704">
        <v>12</v>
      </c>
      <c r="O704">
        <v>242</v>
      </c>
      <c r="P704">
        <v>3</v>
      </c>
      <c r="Q704">
        <v>5</v>
      </c>
      <c r="R704">
        <v>2</v>
      </c>
      <c r="S704">
        <v>11</v>
      </c>
      <c r="T704">
        <v>8</v>
      </c>
      <c r="U704">
        <v>1</v>
      </c>
      <c r="V704">
        <v>0</v>
      </c>
      <c r="W704">
        <v>0</v>
      </c>
      <c r="X704">
        <v>0</v>
      </c>
      <c r="Y704">
        <v>0</v>
      </c>
      <c r="Z704">
        <v>0</v>
      </c>
      <c r="AA704">
        <v>0</v>
      </c>
      <c r="AB704" t="s">
        <v>34</v>
      </c>
    </row>
    <row r="705" spans="1:28" x14ac:dyDescent="0.3">
      <c r="A705">
        <v>2625</v>
      </c>
      <c r="B705" s="6">
        <v>1954</v>
      </c>
      <c r="C705" t="s">
        <v>38</v>
      </c>
      <c r="D705" t="s">
        <v>31</v>
      </c>
      <c r="E705" s="6">
        <v>42607</v>
      </c>
      <c r="F705">
        <v>0</v>
      </c>
      <c r="G705">
        <v>1</v>
      </c>
      <c r="H705" s="1">
        <v>41595</v>
      </c>
      <c r="I705">
        <v>30</v>
      </c>
      <c r="J705">
        <v>156</v>
      </c>
      <c r="K705">
        <v>29</v>
      </c>
      <c r="L705">
        <v>56</v>
      </c>
      <c r="M705">
        <v>30</v>
      </c>
      <c r="N705">
        <v>32</v>
      </c>
      <c r="O705">
        <v>47</v>
      </c>
      <c r="P705">
        <v>2</v>
      </c>
      <c r="Q705">
        <v>3</v>
      </c>
      <c r="R705">
        <v>2</v>
      </c>
      <c r="S705">
        <v>7</v>
      </c>
      <c r="T705">
        <v>3</v>
      </c>
      <c r="U705">
        <v>0</v>
      </c>
      <c r="V705">
        <v>0</v>
      </c>
      <c r="W705">
        <v>0</v>
      </c>
      <c r="X705">
        <v>0</v>
      </c>
      <c r="Y705">
        <v>0</v>
      </c>
      <c r="Z705">
        <v>0</v>
      </c>
      <c r="AA705">
        <v>0</v>
      </c>
      <c r="AB705" t="s">
        <v>43</v>
      </c>
    </row>
    <row r="706" spans="1:28" x14ac:dyDescent="0.3">
      <c r="A706">
        <v>1676</v>
      </c>
      <c r="B706" s="6">
        <v>1975</v>
      </c>
      <c r="C706" t="s">
        <v>28</v>
      </c>
      <c r="D706" t="s">
        <v>33</v>
      </c>
      <c r="E706" s="6">
        <v>43057</v>
      </c>
      <c r="F706">
        <v>0</v>
      </c>
      <c r="G706">
        <v>1</v>
      </c>
      <c r="H706" s="1">
        <v>41577</v>
      </c>
      <c r="I706">
        <v>30</v>
      </c>
      <c r="J706">
        <v>213</v>
      </c>
      <c r="K706">
        <v>2</v>
      </c>
      <c r="L706">
        <v>44</v>
      </c>
      <c r="M706">
        <v>0</v>
      </c>
      <c r="N706">
        <v>2</v>
      </c>
      <c r="O706">
        <v>5</v>
      </c>
      <c r="P706">
        <v>4</v>
      </c>
      <c r="Q706">
        <v>4</v>
      </c>
      <c r="R706">
        <v>2</v>
      </c>
      <c r="S706">
        <v>5</v>
      </c>
      <c r="T706">
        <v>5</v>
      </c>
      <c r="U706">
        <v>0</v>
      </c>
      <c r="V706">
        <v>0</v>
      </c>
      <c r="W706">
        <v>0</v>
      </c>
      <c r="X706">
        <v>0</v>
      </c>
      <c r="Y706">
        <v>0</v>
      </c>
      <c r="Z706">
        <v>0</v>
      </c>
      <c r="AA706">
        <v>0</v>
      </c>
      <c r="AB706" t="s">
        <v>30</v>
      </c>
    </row>
    <row r="707" spans="1:28" x14ac:dyDescent="0.3">
      <c r="A707">
        <v>5534</v>
      </c>
      <c r="B707" s="6">
        <v>1975</v>
      </c>
      <c r="C707" t="s">
        <v>41</v>
      </c>
      <c r="D707" t="s">
        <v>33</v>
      </c>
      <c r="E707" s="6">
        <v>47808</v>
      </c>
      <c r="F707">
        <v>0</v>
      </c>
      <c r="G707">
        <v>1</v>
      </c>
      <c r="H707" s="1">
        <v>41567</v>
      </c>
      <c r="I707">
        <v>30</v>
      </c>
      <c r="J707">
        <v>123</v>
      </c>
      <c r="K707">
        <v>1</v>
      </c>
      <c r="L707">
        <v>26</v>
      </c>
      <c r="M707">
        <v>2</v>
      </c>
      <c r="N707">
        <v>0</v>
      </c>
      <c r="O707">
        <v>72</v>
      </c>
      <c r="P707">
        <v>2</v>
      </c>
      <c r="Q707">
        <v>3</v>
      </c>
      <c r="R707">
        <v>2</v>
      </c>
      <c r="S707">
        <v>3</v>
      </c>
      <c r="T707">
        <v>7</v>
      </c>
      <c r="U707">
        <v>1</v>
      </c>
      <c r="V707">
        <v>0</v>
      </c>
      <c r="W707">
        <v>0</v>
      </c>
      <c r="X707">
        <v>0</v>
      </c>
      <c r="Y707">
        <v>0</v>
      </c>
      <c r="Z707">
        <v>0</v>
      </c>
      <c r="AA707">
        <v>0</v>
      </c>
      <c r="AB707" t="s">
        <v>30</v>
      </c>
    </row>
    <row r="708" spans="1:28" x14ac:dyDescent="0.3">
      <c r="A708">
        <v>6859</v>
      </c>
      <c r="B708" s="6">
        <v>1987</v>
      </c>
      <c r="C708" t="s">
        <v>28</v>
      </c>
      <c r="D708" t="s">
        <v>31</v>
      </c>
      <c r="E708" s="6">
        <v>29236</v>
      </c>
      <c r="F708">
        <v>1</v>
      </c>
      <c r="G708">
        <v>0</v>
      </c>
      <c r="H708" s="1">
        <v>41555</v>
      </c>
      <c r="I708">
        <v>30</v>
      </c>
      <c r="J708">
        <v>37</v>
      </c>
      <c r="K708">
        <v>4</v>
      </c>
      <c r="L708">
        <v>24</v>
      </c>
      <c r="M708">
        <v>16</v>
      </c>
      <c r="N708">
        <v>9</v>
      </c>
      <c r="O708">
        <v>9</v>
      </c>
      <c r="P708">
        <v>2</v>
      </c>
      <c r="Q708">
        <v>4</v>
      </c>
      <c r="R708">
        <v>0</v>
      </c>
      <c r="S708">
        <v>3</v>
      </c>
      <c r="T708">
        <v>9</v>
      </c>
      <c r="U708">
        <v>0</v>
      </c>
      <c r="V708">
        <v>0</v>
      </c>
      <c r="W708">
        <v>0</v>
      </c>
      <c r="X708">
        <v>0</v>
      </c>
      <c r="Y708">
        <v>0</v>
      </c>
      <c r="Z708">
        <v>0</v>
      </c>
      <c r="AA708">
        <v>0</v>
      </c>
      <c r="AB708" t="s">
        <v>30</v>
      </c>
    </row>
    <row r="709" spans="1:28" x14ac:dyDescent="0.3">
      <c r="A709">
        <v>271</v>
      </c>
      <c r="B709" s="6">
        <v>1969</v>
      </c>
      <c r="C709" t="s">
        <v>28</v>
      </c>
      <c r="D709" t="s">
        <v>42</v>
      </c>
      <c r="E709" s="6">
        <v>40590</v>
      </c>
      <c r="F709">
        <v>1</v>
      </c>
      <c r="G709">
        <v>1</v>
      </c>
      <c r="H709" s="1">
        <v>41549</v>
      </c>
      <c r="I709">
        <v>30</v>
      </c>
      <c r="J709">
        <v>154</v>
      </c>
      <c r="K709">
        <v>0</v>
      </c>
      <c r="L709">
        <v>50</v>
      </c>
      <c r="M709">
        <v>6</v>
      </c>
      <c r="N709">
        <v>11</v>
      </c>
      <c r="O709">
        <v>37</v>
      </c>
      <c r="P709">
        <v>5</v>
      </c>
      <c r="Q709">
        <v>3</v>
      </c>
      <c r="R709">
        <v>4</v>
      </c>
      <c r="S709">
        <v>3</v>
      </c>
      <c r="T709">
        <v>6</v>
      </c>
      <c r="U709">
        <v>1</v>
      </c>
      <c r="V709">
        <v>0</v>
      </c>
      <c r="W709">
        <v>0</v>
      </c>
      <c r="X709">
        <v>0</v>
      </c>
      <c r="Y709">
        <v>0</v>
      </c>
      <c r="Z709">
        <v>0</v>
      </c>
      <c r="AA709">
        <v>0</v>
      </c>
      <c r="AB709" t="s">
        <v>32</v>
      </c>
    </row>
    <row r="710" spans="1:28" x14ac:dyDescent="0.3">
      <c r="A710">
        <v>7699</v>
      </c>
      <c r="B710" s="6">
        <v>1969</v>
      </c>
      <c r="C710" t="s">
        <v>28</v>
      </c>
      <c r="D710" t="s">
        <v>42</v>
      </c>
      <c r="E710" s="6">
        <v>40590</v>
      </c>
      <c r="F710">
        <v>1</v>
      </c>
      <c r="G710">
        <v>1</v>
      </c>
      <c r="H710" s="1">
        <v>41549</v>
      </c>
      <c r="I710">
        <v>30</v>
      </c>
      <c r="J710">
        <v>154</v>
      </c>
      <c r="K710">
        <v>0</v>
      </c>
      <c r="L710">
        <v>50</v>
      </c>
      <c r="M710">
        <v>6</v>
      </c>
      <c r="N710">
        <v>11</v>
      </c>
      <c r="O710">
        <v>37</v>
      </c>
      <c r="P710">
        <v>5</v>
      </c>
      <c r="Q710">
        <v>3</v>
      </c>
      <c r="R710">
        <v>4</v>
      </c>
      <c r="S710">
        <v>3</v>
      </c>
      <c r="T710">
        <v>6</v>
      </c>
      <c r="U710">
        <v>1</v>
      </c>
      <c r="V710">
        <v>0</v>
      </c>
      <c r="W710">
        <v>0</v>
      </c>
      <c r="X710">
        <v>0</v>
      </c>
      <c r="Y710">
        <v>0</v>
      </c>
      <c r="Z710">
        <v>0</v>
      </c>
      <c r="AA710">
        <v>0</v>
      </c>
      <c r="AB710" t="s">
        <v>32</v>
      </c>
    </row>
    <row r="711" spans="1:28" x14ac:dyDescent="0.3">
      <c r="A711">
        <v>7832</v>
      </c>
      <c r="B711" s="6">
        <v>1959</v>
      </c>
      <c r="C711" t="s">
        <v>41</v>
      </c>
      <c r="D711" t="s">
        <v>33</v>
      </c>
      <c r="E711" s="6">
        <v>77520</v>
      </c>
      <c r="F711">
        <v>0</v>
      </c>
      <c r="G711">
        <v>1</v>
      </c>
      <c r="H711" s="1">
        <v>41514</v>
      </c>
      <c r="I711">
        <v>30</v>
      </c>
      <c r="J711">
        <v>940</v>
      </c>
      <c r="K711">
        <v>44</v>
      </c>
      <c r="L711">
        <v>396</v>
      </c>
      <c r="M711">
        <v>0</v>
      </c>
      <c r="N711">
        <v>88</v>
      </c>
      <c r="O711">
        <v>58</v>
      </c>
      <c r="P711">
        <v>1</v>
      </c>
      <c r="Q711">
        <v>8</v>
      </c>
      <c r="R711">
        <v>7</v>
      </c>
      <c r="S711">
        <v>7</v>
      </c>
      <c r="T711">
        <v>4</v>
      </c>
      <c r="U711">
        <v>1</v>
      </c>
      <c r="V711">
        <v>0</v>
      </c>
      <c r="W711">
        <v>1</v>
      </c>
      <c r="X711">
        <v>1</v>
      </c>
      <c r="Y711">
        <v>0</v>
      </c>
      <c r="Z711">
        <v>1</v>
      </c>
      <c r="AA711">
        <v>0</v>
      </c>
      <c r="AB711" t="s">
        <v>30</v>
      </c>
    </row>
    <row r="712" spans="1:28" x14ac:dyDescent="0.3">
      <c r="A712">
        <v>938</v>
      </c>
      <c r="B712" s="6">
        <v>1981</v>
      </c>
      <c r="C712" t="s">
        <v>28</v>
      </c>
      <c r="D712" t="s">
        <v>33</v>
      </c>
      <c r="E712" s="6">
        <v>40211</v>
      </c>
      <c r="F712">
        <v>1</v>
      </c>
      <c r="G712">
        <v>1</v>
      </c>
      <c r="H712" s="1">
        <v>41485</v>
      </c>
      <c r="I712">
        <v>30</v>
      </c>
      <c r="J712">
        <v>51</v>
      </c>
      <c r="K712">
        <v>1</v>
      </c>
      <c r="L712">
        <v>7</v>
      </c>
      <c r="M712">
        <v>2</v>
      </c>
      <c r="N712">
        <v>1</v>
      </c>
      <c r="O712">
        <v>25</v>
      </c>
      <c r="P712">
        <v>2</v>
      </c>
      <c r="Q712">
        <v>2</v>
      </c>
      <c r="R712">
        <v>1</v>
      </c>
      <c r="S712">
        <v>2</v>
      </c>
      <c r="T712">
        <v>8</v>
      </c>
      <c r="U712">
        <v>1</v>
      </c>
      <c r="V712">
        <v>0</v>
      </c>
      <c r="W712">
        <v>0</v>
      </c>
      <c r="X712">
        <v>0</v>
      </c>
      <c r="Y712">
        <v>0</v>
      </c>
      <c r="Z712">
        <v>0</v>
      </c>
      <c r="AA712">
        <v>0</v>
      </c>
      <c r="AB712" t="s">
        <v>30</v>
      </c>
    </row>
    <row r="713" spans="1:28" x14ac:dyDescent="0.3">
      <c r="A713">
        <v>7873</v>
      </c>
      <c r="B713" s="6">
        <v>1973</v>
      </c>
      <c r="C713" t="s">
        <v>37</v>
      </c>
      <c r="D713" t="s">
        <v>35</v>
      </c>
      <c r="E713" s="6">
        <v>63516</v>
      </c>
      <c r="F713">
        <v>1</v>
      </c>
      <c r="G713">
        <v>1</v>
      </c>
      <c r="H713" s="1">
        <v>41461</v>
      </c>
      <c r="I713">
        <v>30</v>
      </c>
      <c r="J713">
        <v>141</v>
      </c>
      <c r="K713">
        <v>11</v>
      </c>
      <c r="L713">
        <v>114</v>
      </c>
      <c r="M713">
        <v>15</v>
      </c>
      <c r="N713">
        <v>14</v>
      </c>
      <c r="O713">
        <v>5</v>
      </c>
      <c r="P713">
        <v>4</v>
      </c>
      <c r="Q713">
        <v>4</v>
      </c>
      <c r="R713">
        <v>1</v>
      </c>
      <c r="S713">
        <v>7</v>
      </c>
      <c r="T713">
        <v>5</v>
      </c>
      <c r="U713">
        <v>0</v>
      </c>
      <c r="V713">
        <v>0</v>
      </c>
      <c r="W713">
        <v>0</v>
      </c>
      <c r="X713">
        <v>0</v>
      </c>
      <c r="Y713">
        <v>0</v>
      </c>
      <c r="Z713">
        <v>0</v>
      </c>
      <c r="AA713">
        <v>0</v>
      </c>
      <c r="AB713" t="s">
        <v>32</v>
      </c>
    </row>
    <row r="714" spans="1:28" x14ac:dyDescent="0.3">
      <c r="A714">
        <v>9967</v>
      </c>
      <c r="B714" s="6">
        <v>1974</v>
      </c>
      <c r="C714" t="s">
        <v>28</v>
      </c>
      <c r="D714" t="s">
        <v>29</v>
      </c>
      <c r="E714" s="6">
        <v>53034</v>
      </c>
      <c r="F714">
        <v>1</v>
      </c>
      <c r="G714">
        <v>1</v>
      </c>
      <c r="H714" s="1">
        <v>41424</v>
      </c>
      <c r="I714">
        <v>30</v>
      </c>
      <c r="J714">
        <v>160</v>
      </c>
      <c r="K714">
        <v>15</v>
      </c>
      <c r="L714">
        <v>196</v>
      </c>
      <c r="M714">
        <v>15</v>
      </c>
      <c r="N714">
        <v>11</v>
      </c>
      <c r="O714">
        <v>50</v>
      </c>
      <c r="P714">
        <v>8</v>
      </c>
      <c r="Q714">
        <v>6</v>
      </c>
      <c r="R714">
        <v>1</v>
      </c>
      <c r="S714">
        <v>7</v>
      </c>
      <c r="T714">
        <v>8</v>
      </c>
      <c r="U714">
        <v>0</v>
      </c>
      <c r="V714">
        <v>0</v>
      </c>
      <c r="W714">
        <v>0</v>
      </c>
      <c r="X714">
        <v>0</v>
      </c>
      <c r="Y714">
        <v>0</v>
      </c>
      <c r="Z714">
        <v>0</v>
      </c>
      <c r="AA714">
        <v>0</v>
      </c>
      <c r="AB714" t="s">
        <v>34</v>
      </c>
    </row>
    <row r="715" spans="1:28" x14ac:dyDescent="0.3">
      <c r="A715">
        <v>1087</v>
      </c>
      <c r="B715" s="6">
        <v>1975</v>
      </c>
      <c r="C715" t="s">
        <v>41</v>
      </c>
      <c r="D715" t="s">
        <v>35</v>
      </c>
      <c r="E715" s="6">
        <v>22669</v>
      </c>
      <c r="F715">
        <v>1</v>
      </c>
      <c r="G715">
        <v>0</v>
      </c>
      <c r="H715" s="1">
        <v>41416</v>
      </c>
      <c r="I715">
        <v>30</v>
      </c>
      <c r="J715">
        <v>16</v>
      </c>
      <c r="K715">
        <v>14</v>
      </c>
      <c r="L715">
        <v>36</v>
      </c>
      <c r="M715">
        <v>37</v>
      </c>
      <c r="N715">
        <v>22</v>
      </c>
      <c r="O715">
        <v>48</v>
      </c>
      <c r="P715">
        <v>3</v>
      </c>
      <c r="Q715">
        <v>4</v>
      </c>
      <c r="R715">
        <v>1</v>
      </c>
      <c r="S715">
        <v>2</v>
      </c>
      <c r="T715">
        <v>9</v>
      </c>
      <c r="U715">
        <v>0</v>
      </c>
      <c r="V715">
        <v>0</v>
      </c>
      <c r="W715">
        <v>0</v>
      </c>
      <c r="X715">
        <v>0</v>
      </c>
      <c r="Y715">
        <v>0</v>
      </c>
      <c r="Z715">
        <v>1</v>
      </c>
      <c r="AA715">
        <v>0</v>
      </c>
      <c r="AB715" t="s">
        <v>30</v>
      </c>
    </row>
    <row r="716" spans="1:28" x14ac:dyDescent="0.3">
      <c r="A716">
        <v>8314</v>
      </c>
      <c r="B716" s="6">
        <v>1982</v>
      </c>
      <c r="C716" t="s">
        <v>28</v>
      </c>
      <c r="D716" t="s">
        <v>33</v>
      </c>
      <c r="E716" s="6">
        <v>79908</v>
      </c>
      <c r="F716">
        <v>0</v>
      </c>
      <c r="G716">
        <v>0</v>
      </c>
      <c r="H716" s="1">
        <v>41369</v>
      </c>
      <c r="I716">
        <v>30</v>
      </c>
      <c r="J716">
        <v>557</v>
      </c>
      <c r="K716">
        <v>129</v>
      </c>
      <c r="L716">
        <v>761</v>
      </c>
      <c r="M716">
        <v>29</v>
      </c>
      <c r="N716">
        <v>185</v>
      </c>
      <c r="O716">
        <v>111</v>
      </c>
      <c r="P716">
        <v>1</v>
      </c>
      <c r="Q716">
        <v>5</v>
      </c>
      <c r="R716">
        <v>6</v>
      </c>
      <c r="S716">
        <v>7</v>
      </c>
      <c r="T716">
        <v>2</v>
      </c>
      <c r="U716">
        <v>0</v>
      </c>
      <c r="V716">
        <v>0</v>
      </c>
      <c r="W716">
        <v>1</v>
      </c>
      <c r="X716">
        <v>0</v>
      </c>
      <c r="Y716">
        <v>0</v>
      </c>
      <c r="Z716">
        <v>0</v>
      </c>
      <c r="AA716">
        <v>0</v>
      </c>
      <c r="AB716" t="s">
        <v>30</v>
      </c>
    </row>
    <row r="717" spans="1:28" x14ac:dyDescent="0.3">
      <c r="A717">
        <v>3762</v>
      </c>
      <c r="B717" s="6">
        <v>1986</v>
      </c>
      <c r="C717" t="s">
        <v>37</v>
      </c>
      <c r="D717" t="s">
        <v>31</v>
      </c>
      <c r="E717" s="6">
        <v>69867</v>
      </c>
      <c r="F717">
        <v>0</v>
      </c>
      <c r="G717">
        <v>0</v>
      </c>
      <c r="H717" s="1">
        <v>41366</v>
      </c>
      <c r="I717">
        <v>30</v>
      </c>
      <c r="J717">
        <v>196</v>
      </c>
      <c r="K717">
        <v>0</v>
      </c>
      <c r="L717">
        <v>512</v>
      </c>
      <c r="M717">
        <v>33</v>
      </c>
      <c r="N717">
        <v>130</v>
      </c>
      <c r="O717">
        <v>54</v>
      </c>
      <c r="P717">
        <v>1</v>
      </c>
      <c r="Q717">
        <v>3</v>
      </c>
      <c r="R717">
        <v>5</v>
      </c>
      <c r="S717">
        <v>8</v>
      </c>
      <c r="T717">
        <v>1</v>
      </c>
      <c r="U717">
        <v>0</v>
      </c>
      <c r="V717">
        <v>0</v>
      </c>
      <c r="W717">
        <v>0</v>
      </c>
      <c r="X717">
        <v>1</v>
      </c>
      <c r="Y717">
        <v>0</v>
      </c>
      <c r="Z717">
        <v>1</v>
      </c>
      <c r="AA717">
        <v>0</v>
      </c>
      <c r="AB717" t="s">
        <v>43</v>
      </c>
    </row>
    <row r="718" spans="1:28" x14ac:dyDescent="0.3">
      <c r="A718">
        <v>10383</v>
      </c>
      <c r="B718" s="6">
        <v>1966</v>
      </c>
      <c r="C718" t="s">
        <v>28</v>
      </c>
      <c r="D718" t="s">
        <v>29</v>
      </c>
      <c r="E718" s="6">
        <v>70287</v>
      </c>
      <c r="F718">
        <v>0</v>
      </c>
      <c r="G718">
        <v>0</v>
      </c>
      <c r="H718" s="1">
        <v>41366</v>
      </c>
      <c r="I718">
        <v>30</v>
      </c>
      <c r="J718">
        <v>295</v>
      </c>
      <c r="K718">
        <v>35</v>
      </c>
      <c r="L718">
        <v>482</v>
      </c>
      <c r="M718">
        <v>121</v>
      </c>
      <c r="N718">
        <v>120</v>
      </c>
      <c r="O718">
        <v>40</v>
      </c>
      <c r="P718">
        <v>1</v>
      </c>
      <c r="Q718">
        <v>5</v>
      </c>
      <c r="R718">
        <v>5</v>
      </c>
      <c r="S718">
        <v>10</v>
      </c>
      <c r="T718">
        <v>3</v>
      </c>
      <c r="U718">
        <v>0</v>
      </c>
      <c r="V718">
        <v>0</v>
      </c>
      <c r="W718">
        <v>0</v>
      </c>
      <c r="X718">
        <v>0</v>
      </c>
      <c r="Y718">
        <v>0</v>
      </c>
      <c r="Z718">
        <v>1</v>
      </c>
      <c r="AA718">
        <v>0</v>
      </c>
      <c r="AB718" t="s">
        <v>36</v>
      </c>
    </row>
    <row r="719" spans="1:28" x14ac:dyDescent="0.3">
      <c r="A719">
        <v>6798</v>
      </c>
      <c r="B719" s="6">
        <v>1966</v>
      </c>
      <c r="C719" t="s">
        <v>28</v>
      </c>
      <c r="D719" t="s">
        <v>31</v>
      </c>
      <c r="E719" s="6">
        <v>37070</v>
      </c>
      <c r="F719">
        <v>1</v>
      </c>
      <c r="G719">
        <v>1</v>
      </c>
      <c r="H719" s="1">
        <v>41353</v>
      </c>
      <c r="I719">
        <v>30</v>
      </c>
      <c r="J719">
        <v>231</v>
      </c>
      <c r="K719">
        <v>7</v>
      </c>
      <c r="L719">
        <v>137</v>
      </c>
      <c r="M719">
        <v>4</v>
      </c>
      <c r="N719">
        <v>15</v>
      </c>
      <c r="O719">
        <v>39</v>
      </c>
      <c r="P719">
        <v>9</v>
      </c>
      <c r="Q719">
        <v>5</v>
      </c>
      <c r="R719">
        <v>1</v>
      </c>
      <c r="S719">
        <v>8</v>
      </c>
      <c r="T719">
        <v>7</v>
      </c>
      <c r="U719">
        <v>0</v>
      </c>
      <c r="V719">
        <v>0</v>
      </c>
      <c r="W719">
        <v>0</v>
      </c>
      <c r="X719">
        <v>0</v>
      </c>
      <c r="Y719">
        <v>0</v>
      </c>
      <c r="Z719">
        <v>1</v>
      </c>
      <c r="AA719">
        <v>0</v>
      </c>
      <c r="AB719" t="s">
        <v>43</v>
      </c>
    </row>
    <row r="720" spans="1:28" x14ac:dyDescent="0.3">
      <c r="A720">
        <v>4168</v>
      </c>
      <c r="B720" s="6">
        <v>1966</v>
      </c>
      <c r="C720" t="s">
        <v>28</v>
      </c>
      <c r="D720" t="s">
        <v>31</v>
      </c>
      <c r="E720" s="6">
        <v>37070</v>
      </c>
      <c r="F720">
        <v>1</v>
      </c>
      <c r="G720">
        <v>1</v>
      </c>
      <c r="H720" s="1">
        <v>41353</v>
      </c>
      <c r="I720">
        <v>30</v>
      </c>
      <c r="J720">
        <v>231</v>
      </c>
      <c r="K720">
        <v>7</v>
      </c>
      <c r="L720">
        <v>137</v>
      </c>
      <c r="M720">
        <v>4</v>
      </c>
      <c r="N720">
        <v>15</v>
      </c>
      <c r="O720">
        <v>39</v>
      </c>
      <c r="P720">
        <v>9</v>
      </c>
      <c r="Q720">
        <v>5</v>
      </c>
      <c r="R720">
        <v>1</v>
      </c>
      <c r="S720">
        <v>8</v>
      </c>
      <c r="T720">
        <v>7</v>
      </c>
      <c r="U720">
        <v>0</v>
      </c>
      <c r="V720">
        <v>0</v>
      </c>
      <c r="W720">
        <v>0</v>
      </c>
      <c r="X720">
        <v>0</v>
      </c>
      <c r="Y720">
        <v>0</v>
      </c>
      <c r="Z720">
        <v>1</v>
      </c>
      <c r="AA720">
        <v>0</v>
      </c>
      <c r="AB720" t="s">
        <v>30</v>
      </c>
    </row>
    <row r="721" spans="1:28" x14ac:dyDescent="0.3">
      <c r="A721">
        <v>6690</v>
      </c>
      <c r="B721" s="6">
        <v>1966</v>
      </c>
      <c r="C721" t="s">
        <v>41</v>
      </c>
      <c r="D721" t="s">
        <v>33</v>
      </c>
      <c r="E721" s="6">
        <v>38179</v>
      </c>
      <c r="F721">
        <v>1</v>
      </c>
      <c r="G721">
        <v>1</v>
      </c>
      <c r="H721" s="1">
        <v>41347</v>
      </c>
      <c r="I721">
        <v>30</v>
      </c>
      <c r="J721">
        <v>38</v>
      </c>
      <c r="K721">
        <v>4</v>
      </c>
      <c r="L721">
        <v>22</v>
      </c>
      <c r="M721">
        <v>4</v>
      </c>
      <c r="N721">
        <v>2</v>
      </c>
      <c r="O721">
        <v>20</v>
      </c>
      <c r="P721">
        <v>4</v>
      </c>
      <c r="Q721">
        <v>3</v>
      </c>
      <c r="R721">
        <v>1</v>
      </c>
      <c r="S721">
        <v>3</v>
      </c>
      <c r="T721">
        <v>7</v>
      </c>
      <c r="U721">
        <v>0</v>
      </c>
      <c r="V721">
        <v>0</v>
      </c>
      <c r="W721">
        <v>0</v>
      </c>
      <c r="X721">
        <v>0</v>
      </c>
      <c r="Y721">
        <v>0</v>
      </c>
      <c r="Z721">
        <v>0</v>
      </c>
      <c r="AA721">
        <v>0</v>
      </c>
      <c r="AB721" t="s">
        <v>43</v>
      </c>
    </row>
    <row r="722" spans="1:28" x14ac:dyDescent="0.3">
      <c r="A722">
        <v>10602</v>
      </c>
      <c r="B722" s="6">
        <v>1983</v>
      </c>
      <c r="C722" t="s">
        <v>28</v>
      </c>
      <c r="D722" t="s">
        <v>33</v>
      </c>
      <c r="E722" s="6">
        <v>39922</v>
      </c>
      <c r="F722">
        <v>1</v>
      </c>
      <c r="G722">
        <v>0</v>
      </c>
      <c r="H722" s="1">
        <v>41319</v>
      </c>
      <c r="I722">
        <v>30</v>
      </c>
      <c r="J722">
        <v>29</v>
      </c>
      <c r="K722">
        <v>12</v>
      </c>
      <c r="L722">
        <v>59</v>
      </c>
      <c r="M722">
        <v>19</v>
      </c>
      <c r="N722">
        <v>1</v>
      </c>
      <c r="O722">
        <v>36</v>
      </c>
      <c r="P722">
        <v>2</v>
      </c>
      <c r="Q722">
        <v>3</v>
      </c>
      <c r="R722">
        <v>0</v>
      </c>
      <c r="S722">
        <v>4</v>
      </c>
      <c r="T722">
        <v>8</v>
      </c>
      <c r="U722">
        <v>0</v>
      </c>
      <c r="V722">
        <v>0</v>
      </c>
      <c r="W722">
        <v>0</v>
      </c>
      <c r="X722">
        <v>0</v>
      </c>
      <c r="Y722">
        <v>0</v>
      </c>
      <c r="Z722">
        <v>0</v>
      </c>
      <c r="AA722">
        <v>0</v>
      </c>
      <c r="AB722" t="s">
        <v>40</v>
      </c>
    </row>
    <row r="723" spans="1:28" x14ac:dyDescent="0.3">
      <c r="A723">
        <v>3220</v>
      </c>
      <c r="B723" s="6">
        <v>1983</v>
      </c>
      <c r="C723" t="s">
        <v>28</v>
      </c>
      <c r="D723" t="s">
        <v>33</v>
      </c>
      <c r="E723" s="6">
        <v>39922</v>
      </c>
      <c r="F723">
        <v>1</v>
      </c>
      <c r="G723">
        <v>0</v>
      </c>
      <c r="H723" s="1">
        <v>41319</v>
      </c>
      <c r="I723">
        <v>30</v>
      </c>
      <c r="J723">
        <v>29</v>
      </c>
      <c r="K723">
        <v>12</v>
      </c>
      <c r="L723">
        <v>59</v>
      </c>
      <c r="M723">
        <v>19</v>
      </c>
      <c r="N723">
        <v>1</v>
      </c>
      <c r="O723">
        <v>36</v>
      </c>
      <c r="P723">
        <v>2</v>
      </c>
      <c r="Q723">
        <v>3</v>
      </c>
      <c r="R723">
        <v>0</v>
      </c>
      <c r="S723">
        <v>4</v>
      </c>
      <c r="T723">
        <v>8</v>
      </c>
      <c r="U723">
        <v>0</v>
      </c>
      <c r="V723">
        <v>0</v>
      </c>
      <c r="W723">
        <v>0</v>
      </c>
      <c r="X723">
        <v>0</v>
      </c>
      <c r="Y723">
        <v>0</v>
      </c>
      <c r="Z723">
        <v>0</v>
      </c>
      <c r="AA723">
        <v>0</v>
      </c>
      <c r="AB723" t="s">
        <v>39</v>
      </c>
    </row>
    <row r="724" spans="1:28" x14ac:dyDescent="0.3">
      <c r="A724">
        <v>5424</v>
      </c>
      <c r="B724" s="6">
        <v>1983</v>
      </c>
      <c r="C724" t="s">
        <v>28</v>
      </c>
      <c r="D724" t="s">
        <v>33</v>
      </c>
      <c r="E724" s="6">
        <v>39922</v>
      </c>
      <c r="F724">
        <v>1</v>
      </c>
      <c r="G724">
        <v>0</v>
      </c>
      <c r="H724" s="1">
        <v>41319</v>
      </c>
      <c r="I724">
        <v>30</v>
      </c>
      <c r="J724">
        <v>29</v>
      </c>
      <c r="K724">
        <v>12</v>
      </c>
      <c r="L724">
        <v>59</v>
      </c>
      <c r="M724">
        <v>19</v>
      </c>
      <c r="N724">
        <v>1</v>
      </c>
      <c r="O724">
        <v>36</v>
      </c>
      <c r="P724">
        <v>2</v>
      </c>
      <c r="Q724">
        <v>3</v>
      </c>
      <c r="R724">
        <v>0</v>
      </c>
      <c r="S724">
        <v>4</v>
      </c>
      <c r="T724">
        <v>8</v>
      </c>
      <c r="U724">
        <v>0</v>
      </c>
      <c r="V724">
        <v>0</v>
      </c>
      <c r="W724">
        <v>0</v>
      </c>
      <c r="X724">
        <v>0</v>
      </c>
      <c r="Y724">
        <v>0</v>
      </c>
      <c r="Z724">
        <v>0</v>
      </c>
      <c r="AA724">
        <v>0</v>
      </c>
      <c r="AB724" t="s">
        <v>43</v>
      </c>
    </row>
    <row r="725" spans="1:28" x14ac:dyDescent="0.3">
      <c r="A725">
        <v>7488</v>
      </c>
      <c r="B725" s="6">
        <v>1963</v>
      </c>
      <c r="C725" t="s">
        <v>41</v>
      </c>
      <c r="D725" t="s">
        <v>31</v>
      </c>
      <c r="E725" s="6">
        <v>64191</v>
      </c>
      <c r="F725">
        <v>0</v>
      </c>
      <c r="G725">
        <v>1</v>
      </c>
      <c r="H725" s="1">
        <v>41296</v>
      </c>
      <c r="I725">
        <v>30</v>
      </c>
      <c r="J725">
        <v>420</v>
      </c>
      <c r="K725">
        <v>15</v>
      </c>
      <c r="L725">
        <v>186</v>
      </c>
      <c r="M725">
        <v>151</v>
      </c>
      <c r="N725">
        <v>38</v>
      </c>
      <c r="O725">
        <v>15</v>
      </c>
      <c r="P725">
        <v>3</v>
      </c>
      <c r="Q725">
        <v>5</v>
      </c>
      <c r="R725">
        <v>3</v>
      </c>
      <c r="S725">
        <v>13</v>
      </c>
      <c r="T725">
        <v>3</v>
      </c>
      <c r="U725">
        <v>0</v>
      </c>
      <c r="V725">
        <v>0</v>
      </c>
      <c r="W725">
        <v>0</v>
      </c>
      <c r="X725">
        <v>0</v>
      </c>
      <c r="Y725">
        <v>0</v>
      </c>
      <c r="Z725">
        <v>0</v>
      </c>
      <c r="AA725">
        <v>0</v>
      </c>
      <c r="AB725" t="s">
        <v>30</v>
      </c>
    </row>
    <row r="726" spans="1:28" x14ac:dyDescent="0.3">
      <c r="A726">
        <v>5289</v>
      </c>
      <c r="B726" s="6">
        <v>1975</v>
      </c>
      <c r="C726" t="s">
        <v>38</v>
      </c>
      <c r="D726" t="s">
        <v>31</v>
      </c>
      <c r="E726" s="6">
        <v>41658</v>
      </c>
      <c r="F726">
        <v>1</v>
      </c>
      <c r="G726">
        <v>1</v>
      </c>
      <c r="H726" s="1">
        <v>41222</v>
      </c>
      <c r="I726">
        <v>30</v>
      </c>
      <c r="J726">
        <v>8</v>
      </c>
      <c r="K726">
        <v>4</v>
      </c>
      <c r="L726">
        <v>12</v>
      </c>
      <c r="M726">
        <v>15</v>
      </c>
      <c r="N726">
        <v>4</v>
      </c>
      <c r="O726">
        <v>29</v>
      </c>
      <c r="P726">
        <v>2</v>
      </c>
      <c r="Q726">
        <v>1</v>
      </c>
      <c r="R726">
        <v>1</v>
      </c>
      <c r="S726">
        <v>2</v>
      </c>
      <c r="T726">
        <v>4</v>
      </c>
      <c r="U726">
        <v>0</v>
      </c>
      <c r="V726">
        <v>0</v>
      </c>
      <c r="W726">
        <v>0</v>
      </c>
      <c r="X726">
        <v>0</v>
      </c>
      <c r="Y726">
        <v>0</v>
      </c>
      <c r="Z726">
        <v>0</v>
      </c>
      <c r="AA726">
        <v>0</v>
      </c>
      <c r="AB726" t="s">
        <v>36</v>
      </c>
    </row>
    <row r="727" spans="1:28" x14ac:dyDescent="0.3">
      <c r="A727">
        <v>347</v>
      </c>
      <c r="B727" s="6">
        <v>1976</v>
      </c>
      <c r="C727" t="s">
        <v>28</v>
      </c>
      <c r="D727" t="s">
        <v>29</v>
      </c>
      <c r="E727" s="6">
        <v>40780</v>
      </c>
      <c r="F727">
        <v>0</v>
      </c>
      <c r="G727">
        <v>1</v>
      </c>
      <c r="H727" s="1">
        <v>41160</v>
      </c>
      <c r="I727">
        <v>30</v>
      </c>
      <c r="J727">
        <v>229</v>
      </c>
      <c r="K727">
        <v>27</v>
      </c>
      <c r="L727">
        <v>71</v>
      </c>
      <c r="M727">
        <v>13</v>
      </c>
      <c r="N727">
        <v>3</v>
      </c>
      <c r="O727">
        <v>34</v>
      </c>
      <c r="P727">
        <v>4</v>
      </c>
      <c r="Q727">
        <v>7</v>
      </c>
      <c r="R727">
        <v>1</v>
      </c>
      <c r="S727">
        <v>5</v>
      </c>
      <c r="T727">
        <v>9</v>
      </c>
      <c r="U727">
        <v>0</v>
      </c>
      <c r="V727">
        <v>0</v>
      </c>
      <c r="W727">
        <v>0</v>
      </c>
      <c r="X727">
        <v>0</v>
      </c>
      <c r="Y727">
        <v>0</v>
      </c>
      <c r="Z727">
        <v>0</v>
      </c>
      <c r="AA727">
        <v>0</v>
      </c>
      <c r="AB727" t="s">
        <v>32</v>
      </c>
    </row>
    <row r="728" spans="1:28" x14ac:dyDescent="0.3">
      <c r="A728">
        <v>5236</v>
      </c>
      <c r="B728" s="6">
        <v>1979</v>
      </c>
      <c r="C728" t="s">
        <v>28</v>
      </c>
      <c r="D728" t="s">
        <v>35</v>
      </c>
      <c r="E728" s="6">
        <v>77568</v>
      </c>
      <c r="F728">
        <v>0</v>
      </c>
      <c r="G728">
        <v>1</v>
      </c>
      <c r="H728" s="1">
        <v>41146</v>
      </c>
      <c r="I728">
        <v>30</v>
      </c>
      <c r="J728">
        <v>1230</v>
      </c>
      <c r="K728">
        <v>0</v>
      </c>
      <c r="L728">
        <v>396</v>
      </c>
      <c r="M728">
        <v>232</v>
      </c>
      <c r="N728">
        <v>178</v>
      </c>
      <c r="O728">
        <v>158</v>
      </c>
      <c r="P728">
        <v>1</v>
      </c>
      <c r="Q728">
        <v>10</v>
      </c>
      <c r="R728">
        <v>2</v>
      </c>
      <c r="S728">
        <v>8</v>
      </c>
      <c r="T728">
        <v>5</v>
      </c>
      <c r="U728">
        <v>0</v>
      </c>
      <c r="V728">
        <v>1</v>
      </c>
      <c r="W728">
        <v>1</v>
      </c>
      <c r="X728">
        <v>1</v>
      </c>
      <c r="Y728">
        <v>0</v>
      </c>
      <c r="Z728">
        <v>0</v>
      </c>
      <c r="AA728">
        <v>0</v>
      </c>
      <c r="AB728" t="s">
        <v>30</v>
      </c>
    </row>
    <row r="729" spans="1:28" x14ac:dyDescent="0.3">
      <c r="A729">
        <v>9478</v>
      </c>
      <c r="B729" s="6">
        <v>1985</v>
      </c>
      <c r="C729" t="s">
        <v>28</v>
      </c>
      <c r="D729" t="s">
        <v>31</v>
      </c>
      <c r="E729" s="6">
        <v>66503</v>
      </c>
      <c r="F729">
        <v>1</v>
      </c>
      <c r="G729">
        <v>0</v>
      </c>
      <c r="H729" s="1">
        <v>41135</v>
      </c>
      <c r="I729">
        <v>30</v>
      </c>
      <c r="J729">
        <v>91</v>
      </c>
      <c r="K729">
        <v>64</v>
      </c>
      <c r="L729">
        <v>128</v>
      </c>
      <c r="M729">
        <v>65</v>
      </c>
      <c r="N729">
        <v>3</v>
      </c>
      <c r="O729">
        <v>50</v>
      </c>
      <c r="P729">
        <v>2</v>
      </c>
      <c r="Q729">
        <v>4</v>
      </c>
      <c r="R729">
        <v>3</v>
      </c>
      <c r="S729">
        <v>6</v>
      </c>
      <c r="T729">
        <v>3</v>
      </c>
      <c r="U729">
        <v>0</v>
      </c>
      <c r="V729">
        <v>0</v>
      </c>
      <c r="W729">
        <v>0</v>
      </c>
      <c r="X729">
        <v>0</v>
      </c>
      <c r="Y729">
        <v>0</v>
      </c>
      <c r="Z729">
        <v>0</v>
      </c>
      <c r="AA729">
        <v>0</v>
      </c>
      <c r="AB729" t="s">
        <v>30</v>
      </c>
    </row>
    <row r="730" spans="1:28" x14ac:dyDescent="0.3">
      <c r="A730">
        <v>477</v>
      </c>
      <c r="B730" s="6">
        <v>1986</v>
      </c>
      <c r="C730" t="s">
        <v>28</v>
      </c>
      <c r="D730" t="s">
        <v>33</v>
      </c>
      <c r="E730" s="6">
        <v>83512</v>
      </c>
      <c r="F730">
        <v>0</v>
      </c>
      <c r="G730">
        <v>0</v>
      </c>
      <c r="H730" s="1">
        <v>41807</v>
      </c>
      <c r="I730">
        <v>31</v>
      </c>
      <c r="J730">
        <v>1060</v>
      </c>
      <c r="K730">
        <v>61</v>
      </c>
      <c r="L730">
        <v>835</v>
      </c>
      <c r="M730">
        <v>80</v>
      </c>
      <c r="N730">
        <v>20</v>
      </c>
      <c r="O730">
        <v>101</v>
      </c>
      <c r="P730">
        <v>1</v>
      </c>
      <c r="Q730">
        <v>4</v>
      </c>
      <c r="R730">
        <v>7</v>
      </c>
      <c r="S730">
        <v>10</v>
      </c>
      <c r="T730">
        <v>1</v>
      </c>
      <c r="U730">
        <v>1</v>
      </c>
      <c r="V730">
        <v>0</v>
      </c>
      <c r="W730">
        <v>1</v>
      </c>
      <c r="X730">
        <v>1</v>
      </c>
      <c r="Y730">
        <v>1</v>
      </c>
      <c r="Z730">
        <v>1</v>
      </c>
      <c r="AA730">
        <v>0</v>
      </c>
      <c r="AB730" t="s">
        <v>30</v>
      </c>
    </row>
    <row r="731" spans="1:28" x14ac:dyDescent="0.3">
      <c r="A731">
        <v>7411</v>
      </c>
      <c r="B731" s="6">
        <v>1964</v>
      </c>
      <c r="C731" t="s">
        <v>37</v>
      </c>
      <c r="D731" t="s">
        <v>33</v>
      </c>
      <c r="E731" s="6">
        <v>31686</v>
      </c>
      <c r="F731">
        <v>1</v>
      </c>
      <c r="G731">
        <v>1</v>
      </c>
      <c r="H731" s="1">
        <v>41795</v>
      </c>
      <c r="I731">
        <v>31</v>
      </c>
      <c r="J731">
        <v>11</v>
      </c>
      <c r="K731">
        <v>0</v>
      </c>
      <c r="L731">
        <v>5</v>
      </c>
      <c r="M731">
        <v>0</v>
      </c>
      <c r="N731">
        <v>0</v>
      </c>
      <c r="O731">
        <v>1</v>
      </c>
      <c r="P731">
        <v>2</v>
      </c>
      <c r="Q731">
        <v>1</v>
      </c>
      <c r="R731">
        <v>0</v>
      </c>
      <c r="S731">
        <v>3</v>
      </c>
      <c r="T731">
        <v>6</v>
      </c>
      <c r="U731">
        <v>0</v>
      </c>
      <c r="V731">
        <v>0</v>
      </c>
      <c r="W731">
        <v>0</v>
      </c>
      <c r="X731">
        <v>0</v>
      </c>
      <c r="Y731">
        <v>0</v>
      </c>
      <c r="Z731">
        <v>0</v>
      </c>
      <c r="AA731">
        <v>0</v>
      </c>
      <c r="AB731" t="s">
        <v>43</v>
      </c>
    </row>
    <row r="732" spans="1:28" x14ac:dyDescent="0.3">
      <c r="A732">
        <v>3107</v>
      </c>
      <c r="B732" s="6">
        <v>1976</v>
      </c>
      <c r="C732" t="s">
        <v>28</v>
      </c>
      <c r="D732" t="s">
        <v>35</v>
      </c>
      <c r="E732" s="6">
        <v>71322</v>
      </c>
      <c r="F732">
        <v>0</v>
      </c>
      <c r="G732">
        <v>1</v>
      </c>
      <c r="H732" s="1">
        <v>41761</v>
      </c>
      <c r="I732">
        <v>31</v>
      </c>
      <c r="J732">
        <v>121</v>
      </c>
      <c r="K732">
        <v>24</v>
      </c>
      <c r="L732">
        <v>124</v>
      </c>
      <c r="M732">
        <v>24</v>
      </c>
      <c r="N732">
        <v>15</v>
      </c>
      <c r="O732">
        <v>42</v>
      </c>
      <c r="P732">
        <v>1</v>
      </c>
      <c r="Q732">
        <v>4</v>
      </c>
      <c r="R732">
        <v>1</v>
      </c>
      <c r="S732">
        <v>7</v>
      </c>
      <c r="T732">
        <v>2</v>
      </c>
      <c r="U732">
        <v>0</v>
      </c>
      <c r="V732">
        <v>0</v>
      </c>
      <c r="W732">
        <v>0</v>
      </c>
      <c r="X732">
        <v>0</v>
      </c>
      <c r="Y732">
        <v>0</v>
      </c>
      <c r="Z732">
        <v>0</v>
      </c>
      <c r="AA732">
        <v>0</v>
      </c>
      <c r="AB732" t="s">
        <v>36</v>
      </c>
    </row>
    <row r="733" spans="1:28" x14ac:dyDescent="0.3">
      <c r="A733">
        <v>7437</v>
      </c>
      <c r="B733" s="6">
        <v>1988</v>
      </c>
      <c r="C733" t="s">
        <v>28</v>
      </c>
      <c r="D733" t="s">
        <v>31</v>
      </c>
      <c r="E733" s="6">
        <v>27938</v>
      </c>
      <c r="F733">
        <v>1</v>
      </c>
      <c r="G733">
        <v>0</v>
      </c>
      <c r="H733" s="1">
        <v>41757</v>
      </c>
      <c r="I733">
        <v>31</v>
      </c>
      <c r="J733">
        <v>13</v>
      </c>
      <c r="K733">
        <v>0</v>
      </c>
      <c r="L733">
        <v>8</v>
      </c>
      <c r="M733">
        <v>2</v>
      </c>
      <c r="N733">
        <v>1</v>
      </c>
      <c r="O733">
        <v>5</v>
      </c>
      <c r="P733">
        <v>1</v>
      </c>
      <c r="Q733">
        <v>1</v>
      </c>
      <c r="R733">
        <v>0</v>
      </c>
      <c r="S733">
        <v>4</v>
      </c>
      <c r="T733">
        <v>3</v>
      </c>
      <c r="U733">
        <v>0</v>
      </c>
      <c r="V733">
        <v>0</v>
      </c>
      <c r="W733">
        <v>0</v>
      </c>
      <c r="X733">
        <v>0</v>
      </c>
      <c r="Y733">
        <v>0</v>
      </c>
      <c r="Z733">
        <v>0</v>
      </c>
      <c r="AA733">
        <v>0</v>
      </c>
      <c r="AB733" t="s">
        <v>36</v>
      </c>
    </row>
    <row r="734" spans="1:28" x14ac:dyDescent="0.3">
      <c r="A734">
        <v>255</v>
      </c>
      <c r="B734" s="6">
        <v>1951</v>
      </c>
      <c r="C734" t="s">
        <v>28</v>
      </c>
      <c r="D734" t="s">
        <v>29</v>
      </c>
      <c r="E734" s="6">
        <v>22263</v>
      </c>
      <c r="F734">
        <v>1</v>
      </c>
      <c r="G734">
        <v>1</v>
      </c>
      <c r="H734" s="1">
        <v>41728</v>
      </c>
      <c r="I734">
        <v>31</v>
      </c>
      <c r="J734">
        <v>17</v>
      </c>
      <c r="K734">
        <v>0</v>
      </c>
      <c r="L734">
        <v>2</v>
      </c>
      <c r="M734">
        <v>0</v>
      </c>
      <c r="N734">
        <v>0</v>
      </c>
      <c r="O734">
        <v>2</v>
      </c>
      <c r="P734">
        <v>2</v>
      </c>
      <c r="Q734">
        <v>1</v>
      </c>
      <c r="R734">
        <v>0</v>
      </c>
      <c r="S734">
        <v>3</v>
      </c>
      <c r="T734">
        <v>6</v>
      </c>
      <c r="U734">
        <v>0</v>
      </c>
      <c r="V734">
        <v>0</v>
      </c>
      <c r="W734">
        <v>0</v>
      </c>
      <c r="X734">
        <v>0</v>
      </c>
      <c r="Y734">
        <v>0</v>
      </c>
      <c r="Z734">
        <v>0</v>
      </c>
      <c r="AA734">
        <v>1</v>
      </c>
      <c r="AB734" t="s">
        <v>30</v>
      </c>
    </row>
    <row r="735" spans="1:28" x14ac:dyDescent="0.3">
      <c r="A735">
        <v>3790</v>
      </c>
      <c r="B735" s="6">
        <v>1956</v>
      </c>
      <c r="C735" t="s">
        <v>28</v>
      </c>
      <c r="D735" t="s">
        <v>35</v>
      </c>
      <c r="E735" s="6">
        <v>34633</v>
      </c>
      <c r="F735">
        <v>2</v>
      </c>
      <c r="G735">
        <v>1</v>
      </c>
      <c r="H735" s="1">
        <v>41662</v>
      </c>
      <c r="I735">
        <v>31</v>
      </c>
      <c r="J735">
        <v>8</v>
      </c>
      <c r="K735">
        <v>1</v>
      </c>
      <c r="L735">
        <v>5</v>
      </c>
      <c r="M735">
        <v>0</v>
      </c>
      <c r="N735">
        <v>0</v>
      </c>
      <c r="O735">
        <v>1</v>
      </c>
      <c r="P735">
        <v>1</v>
      </c>
      <c r="Q735">
        <v>1</v>
      </c>
      <c r="R735">
        <v>0</v>
      </c>
      <c r="S735">
        <v>2</v>
      </c>
      <c r="T735">
        <v>6</v>
      </c>
      <c r="U735">
        <v>0</v>
      </c>
      <c r="V735">
        <v>0</v>
      </c>
      <c r="W735">
        <v>0</v>
      </c>
      <c r="X735">
        <v>0</v>
      </c>
      <c r="Y735">
        <v>0</v>
      </c>
      <c r="Z735">
        <v>0</v>
      </c>
      <c r="AA735">
        <v>0</v>
      </c>
      <c r="AB735" t="s">
        <v>43</v>
      </c>
    </row>
    <row r="736" spans="1:28" x14ac:dyDescent="0.3">
      <c r="A736">
        <v>749</v>
      </c>
      <c r="B736" s="6">
        <v>1981</v>
      </c>
      <c r="C736" t="s">
        <v>28</v>
      </c>
      <c r="D736" t="s">
        <v>35</v>
      </c>
      <c r="E736" s="6">
        <v>42162</v>
      </c>
      <c r="F736">
        <v>1</v>
      </c>
      <c r="G736">
        <v>0</v>
      </c>
      <c r="H736" s="1">
        <v>41597</v>
      </c>
      <c r="I736">
        <v>31</v>
      </c>
      <c r="J736">
        <v>46</v>
      </c>
      <c r="K736">
        <v>7</v>
      </c>
      <c r="L736">
        <v>59</v>
      </c>
      <c r="M736">
        <v>2</v>
      </c>
      <c r="N736">
        <v>4</v>
      </c>
      <c r="O736">
        <v>27</v>
      </c>
      <c r="P736">
        <v>2</v>
      </c>
      <c r="Q736">
        <v>3</v>
      </c>
      <c r="R736">
        <v>1</v>
      </c>
      <c r="S736">
        <v>3</v>
      </c>
      <c r="T736">
        <v>6</v>
      </c>
      <c r="U736">
        <v>1</v>
      </c>
      <c r="V736">
        <v>0</v>
      </c>
      <c r="W736">
        <v>0</v>
      </c>
      <c r="X736">
        <v>0</v>
      </c>
      <c r="Y736">
        <v>0</v>
      </c>
      <c r="Z736">
        <v>1</v>
      </c>
      <c r="AA736">
        <v>0</v>
      </c>
      <c r="AB736" t="s">
        <v>30</v>
      </c>
    </row>
    <row r="737" spans="1:28" hidden="1" x14ac:dyDescent="0.3">
      <c r="A737">
        <v>1503</v>
      </c>
      <c r="B737" s="6">
        <v>1976</v>
      </c>
      <c r="C737" t="s">
        <v>37</v>
      </c>
      <c r="D737" t="s">
        <v>35</v>
      </c>
      <c r="E737" s="6">
        <v>162397</v>
      </c>
      <c r="F737">
        <v>1</v>
      </c>
      <c r="G737">
        <v>1</v>
      </c>
      <c r="H737" s="1">
        <v>41428</v>
      </c>
      <c r="I737">
        <v>31</v>
      </c>
      <c r="J737">
        <v>85</v>
      </c>
      <c r="K737">
        <v>1</v>
      </c>
      <c r="L737">
        <v>16</v>
      </c>
      <c r="M737">
        <v>2</v>
      </c>
      <c r="N737">
        <v>1</v>
      </c>
      <c r="O737">
        <v>2</v>
      </c>
      <c r="P737">
        <v>0</v>
      </c>
      <c r="Q737">
        <v>0</v>
      </c>
      <c r="R737">
        <v>0</v>
      </c>
      <c r="S737">
        <v>1</v>
      </c>
      <c r="T737">
        <v>1</v>
      </c>
      <c r="U737">
        <v>0</v>
      </c>
      <c r="V737">
        <v>0</v>
      </c>
      <c r="W737">
        <v>0</v>
      </c>
      <c r="X737">
        <v>0</v>
      </c>
      <c r="Y737">
        <v>0</v>
      </c>
      <c r="Z737">
        <v>0</v>
      </c>
      <c r="AA737">
        <v>0</v>
      </c>
      <c r="AB737" t="s">
        <v>30</v>
      </c>
    </row>
    <row r="738" spans="1:28" x14ac:dyDescent="0.3">
      <c r="A738">
        <v>8650</v>
      </c>
      <c r="B738" s="6">
        <v>1978</v>
      </c>
      <c r="C738" t="s">
        <v>28</v>
      </c>
      <c r="D738" t="s">
        <v>42</v>
      </c>
      <c r="E738" s="6">
        <v>54162</v>
      </c>
      <c r="F738">
        <v>1</v>
      </c>
      <c r="G738">
        <v>1</v>
      </c>
      <c r="H738" s="1">
        <v>41351</v>
      </c>
      <c r="I738">
        <v>31</v>
      </c>
      <c r="J738">
        <v>5</v>
      </c>
      <c r="K738">
        <v>6</v>
      </c>
      <c r="L738">
        <v>10</v>
      </c>
      <c r="M738">
        <v>6</v>
      </c>
      <c r="N738">
        <v>5</v>
      </c>
      <c r="O738">
        <v>10</v>
      </c>
      <c r="P738">
        <v>1</v>
      </c>
      <c r="Q738">
        <v>1</v>
      </c>
      <c r="R738">
        <v>0</v>
      </c>
      <c r="S738">
        <v>3</v>
      </c>
      <c r="T738">
        <v>4</v>
      </c>
      <c r="U738">
        <v>0</v>
      </c>
      <c r="V738">
        <v>0</v>
      </c>
      <c r="W738">
        <v>0</v>
      </c>
      <c r="X738">
        <v>0</v>
      </c>
      <c r="Y738">
        <v>0</v>
      </c>
      <c r="Z738">
        <v>0</v>
      </c>
      <c r="AA738">
        <v>0</v>
      </c>
      <c r="AB738" t="s">
        <v>30</v>
      </c>
    </row>
    <row r="739" spans="1:28" x14ac:dyDescent="0.3">
      <c r="A739">
        <v>607</v>
      </c>
      <c r="B739" s="6">
        <v>1955</v>
      </c>
      <c r="C739" t="s">
        <v>38</v>
      </c>
      <c r="D739" t="s">
        <v>29</v>
      </c>
      <c r="E739" s="6">
        <v>41769</v>
      </c>
      <c r="F739">
        <v>0</v>
      </c>
      <c r="G739">
        <v>1</v>
      </c>
      <c r="H739" s="1">
        <v>41318</v>
      </c>
      <c r="I739">
        <v>31</v>
      </c>
      <c r="J739">
        <v>302</v>
      </c>
      <c r="K739">
        <v>29</v>
      </c>
      <c r="L739">
        <v>131</v>
      </c>
      <c r="M739">
        <v>32</v>
      </c>
      <c r="N739">
        <v>0</v>
      </c>
      <c r="O739">
        <v>27</v>
      </c>
      <c r="P739">
        <v>6</v>
      </c>
      <c r="Q739">
        <v>8</v>
      </c>
      <c r="R739">
        <v>1</v>
      </c>
      <c r="S739">
        <v>7</v>
      </c>
      <c r="T739">
        <v>8</v>
      </c>
      <c r="U739">
        <v>0</v>
      </c>
      <c r="V739">
        <v>0</v>
      </c>
      <c r="W739">
        <v>0</v>
      </c>
      <c r="X739">
        <v>0</v>
      </c>
      <c r="Y739">
        <v>0</v>
      </c>
      <c r="Z739">
        <v>0</v>
      </c>
      <c r="AA739">
        <v>0</v>
      </c>
      <c r="AB739" t="s">
        <v>40</v>
      </c>
    </row>
    <row r="740" spans="1:28" x14ac:dyDescent="0.3">
      <c r="A740">
        <v>1008</v>
      </c>
      <c r="B740" s="6">
        <v>1981</v>
      </c>
      <c r="C740" t="s">
        <v>37</v>
      </c>
      <c r="D740" t="s">
        <v>35</v>
      </c>
      <c r="E740" s="6">
        <v>44953</v>
      </c>
      <c r="F740">
        <v>0</v>
      </c>
      <c r="G740">
        <v>0</v>
      </c>
      <c r="H740" s="1">
        <v>41264</v>
      </c>
      <c r="I740">
        <v>31</v>
      </c>
      <c r="J740">
        <v>728</v>
      </c>
      <c r="K740">
        <v>17</v>
      </c>
      <c r="L740">
        <v>133</v>
      </c>
      <c r="M740">
        <v>11</v>
      </c>
      <c r="N740">
        <v>8</v>
      </c>
      <c r="O740">
        <v>124</v>
      </c>
      <c r="P740">
        <v>1</v>
      </c>
      <c r="Q740">
        <v>7</v>
      </c>
      <c r="R740">
        <v>3</v>
      </c>
      <c r="S740">
        <v>13</v>
      </c>
      <c r="T740">
        <v>6</v>
      </c>
      <c r="U740">
        <v>1</v>
      </c>
      <c r="V740">
        <v>0</v>
      </c>
      <c r="W740">
        <v>0</v>
      </c>
      <c r="X740">
        <v>0</v>
      </c>
      <c r="Y740">
        <v>0</v>
      </c>
      <c r="Z740">
        <v>0</v>
      </c>
      <c r="AA740">
        <v>0</v>
      </c>
      <c r="AB740" t="s">
        <v>39</v>
      </c>
    </row>
    <row r="741" spans="1:28" x14ac:dyDescent="0.3">
      <c r="A741">
        <v>9396</v>
      </c>
      <c r="B741" s="6">
        <v>1978</v>
      </c>
      <c r="C741" t="s">
        <v>37</v>
      </c>
      <c r="D741" t="s">
        <v>33</v>
      </c>
      <c r="E741" s="6">
        <v>37717</v>
      </c>
      <c r="F741">
        <v>1</v>
      </c>
      <c r="G741">
        <v>0</v>
      </c>
      <c r="H741" s="1">
        <v>41236</v>
      </c>
      <c r="I741">
        <v>31</v>
      </c>
      <c r="J741">
        <v>9</v>
      </c>
      <c r="K741">
        <v>0</v>
      </c>
      <c r="L741">
        <v>6</v>
      </c>
      <c r="M741">
        <v>4</v>
      </c>
      <c r="N741">
        <v>1</v>
      </c>
      <c r="O741">
        <v>5</v>
      </c>
      <c r="P741">
        <v>1</v>
      </c>
      <c r="Q741">
        <v>1</v>
      </c>
      <c r="R741">
        <v>0</v>
      </c>
      <c r="S741">
        <v>2</v>
      </c>
      <c r="T741">
        <v>9</v>
      </c>
      <c r="U741">
        <v>0</v>
      </c>
      <c r="V741">
        <v>0</v>
      </c>
      <c r="W741">
        <v>0</v>
      </c>
      <c r="X741">
        <v>0</v>
      </c>
      <c r="Y741">
        <v>0</v>
      </c>
      <c r="Z741">
        <v>0</v>
      </c>
      <c r="AA741">
        <v>0</v>
      </c>
      <c r="AB741" t="s">
        <v>43</v>
      </c>
    </row>
    <row r="742" spans="1:28" x14ac:dyDescent="0.3">
      <c r="A742">
        <v>933</v>
      </c>
      <c r="B742" s="6">
        <v>1978</v>
      </c>
      <c r="C742" t="s">
        <v>37</v>
      </c>
      <c r="D742" t="s">
        <v>33</v>
      </c>
      <c r="E742" s="6">
        <v>37717</v>
      </c>
      <c r="F742">
        <v>1</v>
      </c>
      <c r="G742">
        <v>0</v>
      </c>
      <c r="H742" s="1">
        <v>41236</v>
      </c>
      <c r="I742">
        <v>31</v>
      </c>
      <c r="J742">
        <v>9</v>
      </c>
      <c r="K742">
        <v>0</v>
      </c>
      <c r="L742">
        <v>6</v>
      </c>
      <c r="M742">
        <v>4</v>
      </c>
      <c r="N742">
        <v>1</v>
      </c>
      <c r="O742">
        <v>5</v>
      </c>
      <c r="P742">
        <v>1</v>
      </c>
      <c r="Q742">
        <v>1</v>
      </c>
      <c r="R742">
        <v>0</v>
      </c>
      <c r="S742">
        <v>2</v>
      </c>
      <c r="T742">
        <v>9</v>
      </c>
      <c r="U742">
        <v>0</v>
      </c>
      <c r="V742">
        <v>0</v>
      </c>
      <c r="W742">
        <v>0</v>
      </c>
      <c r="X742">
        <v>0</v>
      </c>
      <c r="Y742">
        <v>0</v>
      </c>
      <c r="Z742">
        <v>0</v>
      </c>
      <c r="AA742">
        <v>0</v>
      </c>
      <c r="AB742" t="s">
        <v>30</v>
      </c>
    </row>
    <row r="743" spans="1:28" x14ac:dyDescent="0.3">
      <c r="A743">
        <v>5710</v>
      </c>
      <c r="B743" s="6">
        <v>1970</v>
      </c>
      <c r="C743" t="s">
        <v>28</v>
      </c>
      <c r="D743" t="s">
        <v>35</v>
      </c>
      <c r="E743" s="6">
        <v>40548</v>
      </c>
      <c r="F743">
        <v>0</v>
      </c>
      <c r="G743">
        <v>1</v>
      </c>
      <c r="H743" s="1">
        <v>41192</v>
      </c>
      <c r="I743">
        <v>31</v>
      </c>
      <c r="J743">
        <v>110</v>
      </c>
      <c r="K743">
        <v>0</v>
      </c>
      <c r="L743">
        <v>5</v>
      </c>
      <c r="M743">
        <v>2</v>
      </c>
      <c r="N743">
        <v>0</v>
      </c>
      <c r="O743">
        <v>3</v>
      </c>
      <c r="P743">
        <v>2</v>
      </c>
      <c r="Q743">
        <v>2</v>
      </c>
      <c r="R743">
        <v>1</v>
      </c>
      <c r="S743">
        <v>4</v>
      </c>
      <c r="T743">
        <v>5</v>
      </c>
      <c r="U743">
        <v>0</v>
      </c>
      <c r="V743">
        <v>1</v>
      </c>
      <c r="W743">
        <v>0</v>
      </c>
      <c r="X743">
        <v>0</v>
      </c>
      <c r="Y743">
        <v>0</v>
      </c>
      <c r="Z743">
        <v>0</v>
      </c>
      <c r="AA743">
        <v>0</v>
      </c>
      <c r="AB743" t="s">
        <v>36</v>
      </c>
    </row>
    <row r="744" spans="1:28" x14ac:dyDescent="0.3">
      <c r="A744">
        <v>2882</v>
      </c>
      <c r="B744" s="6">
        <v>1975</v>
      </c>
      <c r="C744" t="s">
        <v>38</v>
      </c>
      <c r="D744" t="s">
        <v>29</v>
      </c>
      <c r="E744" s="6">
        <v>67893</v>
      </c>
      <c r="F744">
        <v>0</v>
      </c>
      <c r="G744">
        <v>1</v>
      </c>
      <c r="H744" s="1">
        <v>41183</v>
      </c>
      <c r="I744">
        <v>31</v>
      </c>
      <c r="J744">
        <v>711</v>
      </c>
      <c r="K744">
        <v>28</v>
      </c>
      <c r="L744">
        <v>142</v>
      </c>
      <c r="M744">
        <v>49</v>
      </c>
      <c r="N744">
        <v>18</v>
      </c>
      <c r="O744">
        <v>47</v>
      </c>
      <c r="P744">
        <v>2</v>
      </c>
      <c r="Q744">
        <v>3</v>
      </c>
      <c r="R744">
        <v>2</v>
      </c>
      <c r="S744">
        <v>9</v>
      </c>
      <c r="T744">
        <v>8</v>
      </c>
      <c r="U744">
        <v>0</v>
      </c>
      <c r="V744">
        <v>0</v>
      </c>
      <c r="W744">
        <v>0</v>
      </c>
      <c r="X744">
        <v>0</v>
      </c>
      <c r="Y744">
        <v>0</v>
      </c>
      <c r="Z744">
        <v>0</v>
      </c>
      <c r="AA744">
        <v>0</v>
      </c>
      <c r="AB744" t="s">
        <v>43</v>
      </c>
    </row>
    <row r="745" spans="1:28" x14ac:dyDescent="0.3">
      <c r="A745">
        <v>2379</v>
      </c>
      <c r="B745" s="6">
        <v>1953</v>
      </c>
      <c r="C745" t="s">
        <v>28</v>
      </c>
      <c r="D745" t="s">
        <v>31</v>
      </c>
      <c r="E745" s="6">
        <v>69267</v>
      </c>
      <c r="F745">
        <v>0</v>
      </c>
      <c r="G745">
        <v>0</v>
      </c>
      <c r="H745" s="1">
        <v>41174</v>
      </c>
      <c r="I745">
        <v>31</v>
      </c>
      <c r="J745">
        <v>778</v>
      </c>
      <c r="K745">
        <v>44</v>
      </c>
      <c r="L745">
        <v>499</v>
      </c>
      <c r="M745">
        <v>95</v>
      </c>
      <c r="N745">
        <v>73</v>
      </c>
      <c r="O745">
        <v>146</v>
      </c>
      <c r="P745">
        <v>2</v>
      </c>
      <c r="Q745">
        <v>3</v>
      </c>
      <c r="R745">
        <v>4</v>
      </c>
      <c r="S745">
        <v>5</v>
      </c>
      <c r="T745">
        <v>7</v>
      </c>
      <c r="U745">
        <v>0</v>
      </c>
      <c r="V745">
        <v>0</v>
      </c>
      <c r="W745">
        <v>0</v>
      </c>
      <c r="X745">
        <v>0</v>
      </c>
      <c r="Y745">
        <v>0</v>
      </c>
      <c r="Z745">
        <v>1</v>
      </c>
      <c r="AA745">
        <v>0</v>
      </c>
      <c r="AB745" t="s">
        <v>43</v>
      </c>
    </row>
    <row r="746" spans="1:28" x14ac:dyDescent="0.3">
      <c r="A746">
        <v>5342</v>
      </c>
      <c r="B746" s="6">
        <v>1976</v>
      </c>
      <c r="C746" t="s">
        <v>44</v>
      </c>
      <c r="D746" t="s">
        <v>29</v>
      </c>
      <c r="E746" s="6">
        <v>9548</v>
      </c>
      <c r="F746">
        <v>1</v>
      </c>
      <c r="G746">
        <v>0</v>
      </c>
      <c r="H746" s="1">
        <v>41129</v>
      </c>
      <c r="I746">
        <v>31</v>
      </c>
      <c r="J746">
        <v>0</v>
      </c>
      <c r="K746">
        <v>1</v>
      </c>
      <c r="L746">
        <v>3</v>
      </c>
      <c r="M746">
        <v>10</v>
      </c>
      <c r="N746">
        <v>6</v>
      </c>
      <c r="O746">
        <v>9</v>
      </c>
      <c r="P746">
        <v>2</v>
      </c>
      <c r="Q746">
        <v>1</v>
      </c>
      <c r="R746">
        <v>0</v>
      </c>
      <c r="S746">
        <v>3</v>
      </c>
      <c r="T746">
        <v>8</v>
      </c>
      <c r="U746">
        <v>0</v>
      </c>
      <c r="V746">
        <v>0</v>
      </c>
      <c r="W746">
        <v>0</v>
      </c>
      <c r="X746">
        <v>0</v>
      </c>
      <c r="Y746">
        <v>0</v>
      </c>
      <c r="Z746">
        <v>0</v>
      </c>
      <c r="AA746">
        <v>0</v>
      </c>
      <c r="AB746" t="s">
        <v>32</v>
      </c>
    </row>
    <row r="747" spans="1:28" x14ac:dyDescent="0.3">
      <c r="A747">
        <v>3262</v>
      </c>
      <c r="B747" s="6">
        <v>1958</v>
      </c>
      <c r="C747" t="s">
        <v>28</v>
      </c>
      <c r="D747" t="s">
        <v>31</v>
      </c>
      <c r="E747" s="6">
        <v>68281</v>
      </c>
      <c r="F747">
        <v>0</v>
      </c>
      <c r="G747">
        <v>0</v>
      </c>
      <c r="H747" s="1">
        <v>41128</v>
      </c>
      <c r="I747">
        <v>31</v>
      </c>
      <c r="J747">
        <v>995</v>
      </c>
      <c r="K747">
        <v>112</v>
      </c>
      <c r="L747">
        <v>417</v>
      </c>
      <c r="M747">
        <v>42</v>
      </c>
      <c r="N747">
        <v>48</v>
      </c>
      <c r="O747">
        <v>41</v>
      </c>
      <c r="P747">
        <v>1</v>
      </c>
      <c r="Q747">
        <v>2</v>
      </c>
      <c r="R747">
        <v>9</v>
      </c>
      <c r="S747">
        <v>13</v>
      </c>
      <c r="T747">
        <v>5</v>
      </c>
      <c r="U747">
        <v>0</v>
      </c>
      <c r="V747">
        <v>0</v>
      </c>
      <c r="W747">
        <v>0</v>
      </c>
      <c r="X747">
        <v>0</v>
      </c>
      <c r="Y747">
        <v>0</v>
      </c>
      <c r="Z747">
        <v>1</v>
      </c>
      <c r="AA747">
        <v>0</v>
      </c>
      <c r="AB747" t="s">
        <v>30</v>
      </c>
    </row>
    <row r="748" spans="1:28" x14ac:dyDescent="0.3">
      <c r="A748">
        <v>5832</v>
      </c>
      <c r="B748" s="6">
        <v>1960</v>
      </c>
      <c r="C748" t="s">
        <v>38</v>
      </c>
      <c r="D748" t="s">
        <v>35</v>
      </c>
      <c r="E748" s="6">
        <v>92556</v>
      </c>
      <c r="F748">
        <v>0</v>
      </c>
      <c r="G748">
        <v>0</v>
      </c>
      <c r="H748" s="1">
        <v>41749</v>
      </c>
      <c r="I748">
        <v>32</v>
      </c>
      <c r="J748">
        <v>493</v>
      </c>
      <c r="K748">
        <v>183</v>
      </c>
      <c r="L748">
        <v>352</v>
      </c>
      <c r="M748">
        <v>184</v>
      </c>
      <c r="N748">
        <v>23</v>
      </c>
      <c r="O748">
        <v>28</v>
      </c>
      <c r="P748">
        <v>0</v>
      </c>
      <c r="Q748">
        <v>3</v>
      </c>
      <c r="R748">
        <v>5</v>
      </c>
      <c r="S748">
        <v>13</v>
      </c>
      <c r="T748">
        <v>0</v>
      </c>
      <c r="U748">
        <v>0</v>
      </c>
      <c r="V748">
        <v>0</v>
      </c>
      <c r="W748">
        <v>0</v>
      </c>
      <c r="X748">
        <v>0</v>
      </c>
      <c r="Y748">
        <v>0</v>
      </c>
      <c r="Z748">
        <v>0</v>
      </c>
      <c r="AA748">
        <v>0</v>
      </c>
      <c r="AB748" t="s">
        <v>30</v>
      </c>
    </row>
    <row r="749" spans="1:28" x14ac:dyDescent="0.3">
      <c r="A749">
        <v>5025</v>
      </c>
      <c r="B749" s="6">
        <v>1979</v>
      </c>
      <c r="C749" t="s">
        <v>28</v>
      </c>
      <c r="D749" t="s">
        <v>31</v>
      </c>
      <c r="E749" s="6">
        <v>48526</v>
      </c>
      <c r="F749">
        <v>1</v>
      </c>
      <c r="G749">
        <v>0</v>
      </c>
      <c r="H749" s="1">
        <v>41632</v>
      </c>
      <c r="I749">
        <v>32</v>
      </c>
      <c r="J749">
        <v>23</v>
      </c>
      <c r="K749">
        <v>17</v>
      </c>
      <c r="L749">
        <v>23</v>
      </c>
      <c r="M749">
        <v>43</v>
      </c>
      <c r="N749">
        <v>20</v>
      </c>
      <c r="O749">
        <v>9</v>
      </c>
      <c r="P749">
        <v>1</v>
      </c>
      <c r="Q749">
        <v>2</v>
      </c>
      <c r="R749">
        <v>1</v>
      </c>
      <c r="S749">
        <v>4</v>
      </c>
      <c r="T749">
        <v>3</v>
      </c>
      <c r="U749">
        <v>0</v>
      </c>
      <c r="V749">
        <v>0</v>
      </c>
      <c r="W749">
        <v>0</v>
      </c>
      <c r="X749">
        <v>0</v>
      </c>
      <c r="Y749">
        <v>0</v>
      </c>
      <c r="Z749">
        <v>0</v>
      </c>
      <c r="AA749">
        <v>0</v>
      </c>
      <c r="AB749" t="s">
        <v>30</v>
      </c>
    </row>
    <row r="750" spans="1:28" x14ac:dyDescent="0.3">
      <c r="A750">
        <v>569</v>
      </c>
      <c r="B750" s="6">
        <v>1991</v>
      </c>
      <c r="C750" t="s">
        <v>28</v>
      </c>
      <c r="D750" t="s">
        <v>31</v>
      </c>
      <c r="E750" s="6">
        <v>90273</v>
      </c>
      <c r="F750">
        <v>0</v>
      </c>
      <c r="G750">
        <v>0</v>
      </c>
      <c r="H750" s="1">
        <v>41622</v>
      </c>
      <c r="I750">
        <v>32</v>
      </c>
      <c r="J750">
        <v>704</v>
      </c>
      <c r="K750">
        <v>129</v>
      </c>
      <c r="L750">
        <v>853</v>
      </c>
      <c r="M750">
        <v>120</v>
      </c>
      <c r="N750">
        <v>74</v>
      </c>
      <c r="O750">
        <v>111</v>
      </c>
      <c r="P750">
        <v>1</v>
      </c>
      <c r="Q750">
        <v>5</v>
      </c>
      <c r="R750">
        <v>6</v>
      </c>
      <c r="S750">
        <v>7</v>
      </c>
      <c r="T750">
        <v>2</v>
      </c>
      <c r="U750">
        <v>0</v>
      </c>
      <c r="V750">
        <v>1</v>
      </c>
      <c r="W750">
        <v>1</v>
      </c>
      <c r="X750">
        <v>1</v>
      </c>
      <c r="Y750">
        <v>0</v>
      </c>
      <c r="Z750">
        <v>1</v>
      </c>
      <c r="AA750">
        <v>0</v>
      </c>
      <c r="AB750" t="s">
        <v>30</v>
      </c>
    </row>
    <row r="751" spans="1:28" x14ac:dyDescent="0.3">
      <c r="A751">
        <v>3102</v>
      </c>
      <c r="B751" s="6">
        <v>1981</v>
      </c>
      <c r="C751" t="s">
        <v>38</v>
      </c>
      <c r="D751" t="s">
        <v>35</v>
      </c>
      <c r="E751" s="6">
        <v>19414</v>
      </c>
      <c r="F751">
        <v>1</v>
      </c>
      <c r="G751">
        <v>0</v>
      </c>
      <c r="H751" s="1">
        <v>41563</v>
      </c>
      <c r="I751">
        <v>32</v>
      </c>
      <c r="J751">
        <v>2</v>
      </c>
      <c r="K751">
        <v>3</v>
      </c>
      <c r="L751">
        <v>12</v>
      </c>
      <c r="M751">
        <v>3</v>
      </c>
      <c r="N751">
        <v>5</v>
      </c>
      <c r="O751">
        <v>7</v>
      </c>
      <c r="P751">
        <v>1</v>
      </c>
      <c r="Q751">
        <v>1</v>
      </c>
      <c r="R751">
        <v>0</v>
      </c>
      <c r="S751">
        <v>3</v>
      </c>
      <c r="T751">
        <v>8</v>
      </c>
      <c r="U751">
        <v>0</v>
      </c>
      <c r="V751">
        <v>0</v>
      </c>
      <c r="W751">
        <v>0</v>
      </c>
      <c r="X751">
        <v>0</v>
      </c>
      <c r="Y751">
        <v>0</v>
      </c>
      <c r="Z751">
        <v>0</v>
      </c>
      <c r="AA751">
        <v>0</v>
      </c>
      <c r="AB751" t="s">
        <v>32</v>
      </c>
    </row>
    <row r="752" spans="1:28" x14ac:dyDescent="0.3">
      <c r="A752">
        <v>9449</v>
      </c>
      <c r="B752" s="6">
        <v>1958</v>
      </c>
      <c r="C752" t="s">
        <v>37</v>
      </c>
      <c r="D752" t="s">
        <v>31</v>
      </c>
      <c r="E752" s="6">
        <v>79761</v>
      </c>
      <c r="F752">
        <v>0</v>
      </c>
      <c r="G752">
        <v>1</v>
      </c>
      <c r="H752" s="1">
        <v>41551</v>
      </c>
      <c r="I752">
        <v>32</v>
      </c>
      <c r="J752">
        <v>415</v>
      </c>
      <c r="K752">
        <v>5</v>
      </c>
      <c r="L752">
        <v>124</v>
      </c>
      <c r="M752">
        <v>15</v>
      </c>
      <c r="N752">
        <v>35</v>
      </c>
      <c r="O752">
        <v>11</v>
      </c>
      <c r="P752">
        <v>1</v>
      </c>
      <c r="Q752">
        <v>5</v>
      </c>
      <c r="R752">
        <v>2</v>
      </c>
      <c r="S752">
        <v>11</v>
      </c>
      <c r="T752">
        <v>3</v>
      </c>
      <c r="U752">
        <v>0</v>
      </c>
      <c r="V752">
        <v>0</v>
      </c>
      <c r="W752">
        <v>0</v>
      </c>
      <c r="X752">
        <v>0</v>
      </c>
      <c r="Y752">
        <v>0</v>
      </c>
      <c r="Z752">
        <v>0</v>
      </c>
      <c r="AA752">
        <v>0</v>
      </c>
      <c r="AB752" t="s">
        <v>43</v>
      </c>
    </row>
    <row r="753" spans="1:28" x14ac:dyDescent="0.3">
      <c r="A753">
        <v>8104</v>
      </c>
      <c r="B753" s="6">
        <v>1951</v>
      </c>
      <c r="C753" t="s">
        <v>37</v>
      </c>
      <c r="D753" t="s">
        <v>33</v>
      </c>
      <c r="E753" s="6">
        <v>53312</v>
      </c>
      <c r="F753">
        <v>0</v>
      </c>
      <c r="G753">
        <v>0</v>
      </c>
      <c r="H753" s="1">
        <v>41495</v>
      </c>
      <c r="I753">
        <v>32</v>
      </c>
      <c r="J753">
        <v>241</v>
      </c>
      <c r="K753">
        <v>0</v>
      </c>
      <c r="L753">
        <v>12</v>
      </c>
      <c r="M753">
        <v>0</v>
      </c>
      <c r="N753">
        <v>0</v>
      </c>
      <c r="O753">
        <v>25</v>
      </c>
      <c r="P753">
        <v>1</v>
      </c>
      <c r="Q753">
        <v>5</v>
      </c>
      <c r="R753">
        <v>1</v>
      </c>
      <c r="S753">
        <v>5</v>
      </c>
      <c r="T753">
        <v>7</v>
      </c>
      <c r="U753">
        <v>0</v>
      </c>
      <c r="V753">
        <v>0</v>
      </c>
      <c r="W753">
        <v>0</v>
      </c>
      <c r="X753">
        <v>0</v>
      </c>
      <c r="Y753">
        <v>0</v>
      </c>
      <c r="Z753">
        <v>0</v>
      </c>
      <c r="AA753">
        <v>0</v>
      </c>
      <c r="AB753" t="s">
        <v>30</v>
      </c>
    </row>
    <row r="754" spans="1:28" x14ac:dyDescent="0.3">
      <c r="A754">
        <v>75</v>
      </c>
      <c r="B754" s="6">
        <v>1982</v>
      </c>
      <c r="C754" t="s">
        <v>38</v>
      </c>
      <c r="D754" t="s">
        <v>35</v>
      </c>
      <c r="E754" s="6">
        <v>41039</v>
      </c>
      <c r="F754">
        <v>0</v>
      </c>
      <c r="G754">
        <v>0</v>
      </c>
      <c r="H754" s="1">
        <v>41480</v>
      </c>
      <c r="I754">
        <v>32</v>
      </c>
      <c r="J754">
        <v>34</v>
      </c>
      <c r="K754">
        <v>11</v>
      </c>
      <c r="L754">
        <v>137</v>
      </c>
      <c r="M754">
        <v>179</v>
      </c>
      <c r="N754">
        <v>61</v>
      </c>
      <c r="O754">
        <v>45</v>
      </c>
      <c r="P754">
        <v>1</v>
      </c>
      <c r="Q754">
        <v>8</v>
      </c>
      <c r="R754">
        <v>1</v>
      </c>
      <c r="S754">
        <v>5</v>
      </c>
      <c r="T754">
        <v>8</v>
      </c>
      <c r="U754">
        <v>0</v>
      </c>
      <c r="V754">
        <v>0</v>
      </c>
      <c r="W754">
        <v>0</v>
      </c>
      <c r="X754">
        <v>0</v>
      </c>
      <c r="Y754">
        <v>0</v>
      </c>
      <c r="Z754">
        <v>0</v>
      </c>
      <c r="AA754">
        <v>0</v>
      </c>
      <c r="AB754" t="s">
        <v>34</v>
      </c>
    </row>
    <row r="755" spans="1:28" x14ac:dyDescent="0.3">
      <c r="A755">
        <v>6421</v>
      </c>
      <c r="B755" s="6">
        <v>1961</v>
      </c>
      <c r="C755" t="s">
        <v>28</v>
      </c>
      <c r="D755" t="s">
        <v>35</v>
      </c>
      <c r="E755" s="6">
        <v>88347</v>
      </c>
      <c r="F755">
        <v>0</v>
      </c>
      <c r="G755">
        <v>0</v>
      </c>
      <c r="H755" s="1">
        <v>41458</v>
      </c>
      <c r="I755">
        <v>32</v>
      </c>
      <c r="J755">
        <v>1050</v>
      </c>
      <c r="K755">
        <v>178</v>
      </c>
      <c r="L755">
        <v>555</v>
      </c>
      <c r="M755">
        <v>77</v>
      </c>
      <c r="N755">
        <v>138</v>
      </c>
      <c r="O755">
        <v>118</v>
      </c>
      <c r="P755">
        <v>1</v>
      </c>
      <c r="Q755">
        <v>4</v>
      </c>
      <c r="R755">
        <v>7</v>
      </c>
      <c r="S755">
        <v>9</v>
      </c>
      <c r="T755">
        <v>1</v>
      </c>
      <c r="U755">
        <v>0</v>
      </c>
      <c r="V755">
        <v>0</v>
      </c>
      <c r="W755">
        <v>0</v>
      </c>
      <c r="X755">
        <v>1</v>
      </c>
      <c r="Y755">
        <v>0</v>
      </c>
      <c r="Z755">
        <v>0</v>
      </c>
      <c r="AA755">
        <v>0</v>
      </c>
      <c r="AB755" t="s">
        <v>30</v>
      </c>
    </row>
    <row r="756" spans="1:28" x14ac:dyDescent="0.3">
      <c r="A756">
        <v>3037</v>
      </c>
      <c r="B756" s="6">
        <v>1983</v>
      </c>
      <c r="C756" t="s">
        <v>37</v>
      </c>
      <c r="D756" t="s">
        <v>33</v>
      </c>
      <c r="E756" s="6">
        <v>50150</v>
      </c>
      <c r="F756">
        <v>0</v>
      </c>
      <c r="G756">
        <v>0</v>
      </c>
      <c r="H756" s="1">
        <v>41445</v>
      </c>
      <c r="I756">
        <v>32</v>
      </c>
      <c r="J756">
        <v>135</v>
      </c>
      <c r="K756">
        <v>46</v>
      </c>
      <c r="L756">
        <v>92</v>
      </c>
      <c r="M756">
        <v>65</v>
      </c>
      <c r="N756">
        <v>61</v>
      </c>
      <c r="O756">
        <v>11</v>
      </c>
      <c r="P756">
        <v>2</v>
      </c>
      <c r="Q756">
        <v>5</v>
      </c>
      <c r="R756">
        <v>2</v>
      </c>
      <c r="S756">
        <v>7</v>
      </c>
      <c r="T756">
        <v>5</v>
      </c>
      <c r="U756">
        <v>0</v>
      </c>
      <c r="V756">
        <v>0</v>
      </c>
      <c r="W756">
        <v>0</v>
      </c>
      <c r="X756">
        <v>0</v>
      </c>
      <c r="Y756">
        <v>0</v>
      </c>
      <c r="Z756">
        <v>0</v>
      </c>
      <c r="AA756">
        <v>0</v>
      </c>
      <c r="AB756" t="s">
        <v>32</v>
      </c>
    </row>
    <row r="757" spans="1:28" x14ac:dyDescent="0.3">
      <c r="A757">
        <v>4698</v>
      </c>
      <c r="B757" s="6">
        <v>1983</v>
      </c>
      <c r="C757" t="s">
        <v>37</v>
      </c>
      <c r="D757" t="s">
        <v>33</v>
      </c>
      <c r="E757" s="6">
        <v>50150</v>
      </c>
      <c r="F757">
        <v>0</v>
      </c>
      <c r="G757">
        <v>0</v>
      </c>
      <c r="H757" s="1">
        <v>41445</v>
      </c>
      <c r="I757">
        <v>32</v>
      </c>
      <c r="J757">
        <v>135</v>
      </c>
      <c r="K757">
        <v>46</v>
      </c>
      <c r="L757">
        <v>92</v>
      </c>
      <c r="M757">
        <v>65</v>
      </c>
      <c r="N757">
        <v>61</v>
      </c>
      <c r="O757">
        <v>11</v>
      </c>
      <c r="P757">
        <v>2</v>
      </c>
      <c r="Q757">
        <v>5</v>
      </c>
      <c r="R757">
        <v>2</v>
      </c>
      <c r="S757">
        <v>7</v>
      </c>
      <c r="T757">
        <v>5</v>
      </c>
      <c r="U757">
        <v>0</v>
      </c>
      <c r="V757">
        <v>0</v>
      </c>
      <c r="W757">
        <v>0</v>
      </c>
      <c r="X757">
        <v>0</v>
      </c>
      <c r="Y757">
        <v>0</v>
      </c>
      <c r="Z757">
        <v>0</v>
      </c>
      <c r="AA757">
        <v>0</v>
      </c>
      <c r="AB757" t="s">
        <v>30</v>
      </c>
    </row>
    <row r="758" spans="1:28" x14ac:dyDescent="0.3">
      <c r="A758">
        <v>948</v>
      </c>
      <c r="B758" s="6">
        <v>1971</v>
      </c>
      <c r="C758" t="s">
        <v>28</v>
      </c>
      <c r="D758" t="s">
        <v>31</v>
      </c>
      <c r="E758" s="6">
        <v>10245</v>
      </c>
      <c r="F758">
        <v>1</v>
      </c>
      <c r="G758">
        <v>0</v>
      </c>
      <c r="H758" s="1">
        <v>41409</v>
      </c>
      <c r="I758">
        <v>32</v>
      </c>
      <c r="J758">
        <v>4</v>
      </c>
      <c r="K758">
        <v>7</v>
      </c>
      <c r="L758">
        <v>7</v>
      </c>
      <c r="M758">
        <v>6</v>
      </c>
      <c r="N758">
        <v>4</v>
      </c>
      <c r="O758">
        <v>13</v>
      </c>
      <c r="P758">
        <v>3</v>
      </c>
      <c r="Q758">
        <v>1</v>
      </c>
      <c r="R758">
        <v>2</v>
      </c>
      <c r="S758">
        <v>2</v>
      </c>
      <c r="T758">
        <v>5</v>
      </c>
      <c r="U758">
        <v>0</v>
      </c>
      <c r="V758">
        <v>0</v>
      </c>
      <c r="W758">
        <v>0</v>
      </c>
      <c r="X758">
        <v>0</v>
      </c>
      <c r="Y758">
        <v>0</v>
      </c>
      <c r="Z758">
        <v>0</v>
      </c>
      <c r="AA758">
        <v>0</v>
      </c>
      <c r="AB758" t="s">
        <v>30</v>
      </c>
    </row>
    <row r="759" spans="1:28" x14ac:dyDescent="0.3">
      <c r="A759">
        <v>6177</v>
      </c>
      <c r="B759" s="6">
        <v>1985</v>
      </c>
      <c r="C759" t="s">
        <v>37</v>
      </c>
      <c r="D759" t="s">
        <v>33</v>
      </c>
      <c r="E759" s="6">
        <v>33454</v>
      </c>
      <c r="F759">
        <v>1</v>
      </c>
      <c r="G759">
        <v>0</v>
      </c>
      <c r="H759" s="1">
        <v>41402</v>
      </c>
      <c r="I759">
        <v>32</v>
      </c>
      <c r="J759">
        <v>76</v>
      </c>
      <c r="K759">
        <v>10</v>
      </c>
      <c r="L759">
        <v>56</v>
      </c>
      <c r="M759">
        <v>3</v>
      </c>
      <c r="N759">
        <v>1</v>
      </c>
      <c r="O759">
        <v>23</v>
      </c>
      <c r="P759">
        <v>2</v>
      </c>
      <c r="Q759">
        <v>4</v>
      </c>
      <c r="R759">
        <v>0</v>
      </c>
      <c r="S759">
        <v>4</v>
      </c>
      <c r="T759">
        <v>8</v>
      </c>
      <c r="U759">
        <v>0</v>
      </c>
      <c r="V759">
        <v>0</v>
      </c>
      <c r="W759">
        <v>0</v>
      </c>
      <c r="X759">
        <v>0</v>
      </c>
      <c r="Y759">
        <v>0</v>
      </c>
      <c r="Z759">
        <v>0</v>
      </c>
      <c r="AA759">
        <v>0</v>
      </c>
      <c r="AB759" t="s">
        <v>34</v>
      </c>
    </row>
    <row r="760" spans="1:28" x14ac:dyDescent="0.3">
      <c r="A760">
        <v>3517</v>
      </c>
      <c r="B760" s="6">
        <v>1952</v>
      </c>
      <c r="C760" t="s">
        <v>28</v>
      </c>
      <c r="D760" t="s">
        <v>31</v>
      </c>
      <c r="E760" s="6">
        <v>40887</v>
      </c>
      <c r="F760">
        <v>1</v>
      </c>
      <c r="G760">
        <v>1</v>
      </c>
      <c r="H760" s="1">
        <v>41400</v>
      </c>
      <c r="I760">
        <v>32</v>
      </c>
      <c r="J760">
        <v>50</v>
      </c>
      <c r="K760">
        <v>4</v>
      </c>
      <c r="L760">
        <v>44</v>
      </c>
      <c r="M760">
        <v>10</v>
      </c>
      <c r="N760">
        <v>10</v>
      </c>
      <c r="O760">
        <v>43</v>
      </c>
      <c r="P760">
        <v>3</v>
      </c>
      <c r="Q760">
        <v>3</v>
      </c>
      <c r="R760">
        <v>1</v>
      </c>
      <c r="S760">
        <v>3</v>
      </c>
      <c r="T760">
        <v>9</v>
      </c>
      <c r="U760">
        <v>0</v>
      </c>
      <c r="V760">
        <v>0</v>
      </c>
      <c r="W760">
        <v>0</v>
      </c>
      <c r="X760">
        <v>0</v>
      </c>
      <c r="Y760">
        <v>0</v>
      </c>
      <c r="Z760">
        <v>1</v>
      </c>
      <c r="AA760">
        <v>0</v>
      </c>
      <c r="AB760" t="s">
        <v>30</v>
      </c>
    </row>
    <row r="761" spans="1:28" x14ac:dyDescent="0.3">
      <c r="A761">
        <v>3491</v>
      </c>
      <c r="B761" s="6">
        <v>1975</v>
      </c>
      <c r="C761" t="s">
        <v>28</v>
      </c>
      <c r="D761" t="s">
        <v>35</v>
      </c>
      <c r="E761" s="6">
        <v>55914</v>
      </c>
      <c r="F761">
        <v>0</v>
      </c>
      <c r="G761">
        <v>1</v>
      </c>
      <c r="H761" s="1">
        <v>41393</v>
      </c>
      <c r="I761">
        <v>32</v>
      </c>
      <c r="J761">
        <v>384</v>
      </c>
      <c r="K761">
        <v>60</v>
      </c>
      <c r="L761">
        <v>364</v>
      </c>
      <c r="M761">
        <v>119</v>
      </c>
      <c r="N761">
        <v>101</v>
      </c>
      <c r="O761">
        <v>232</v>
      </c>
      <c r="P761">
        <v>4</v>
      </c>
      <c r="Q761">
        <v>11</v>
      </c>
      <c r="R761">
        <v>6</v>
      </c>
      <c r="S761">
        <v>8</v>
      </c>
      <c r="T761">
        <v>7</v>
      </c>
      <c r="U761">
        <v>0</v>
      </c>
      <c r="V761">
        <v>0</v>
      </c>
      <c r="W761">
        <v>0</v>
      </c>
      <c r="X761">
        <v>0</v>
      </c>
      <c r="Y761">
        <v>0</v>
      </c>
      <c r="Z761">
        <v>0</v>
      </c>
      <c r="AA761">
        <v>0</v>
      </c>
      <c r="AB761" t="s">
        <v>34</v>
      </c>
    </row>
    <row r="762" spans="1:28" x14ac:dyDescent="0.3">
      <c r="A762">
        <v>7610</v>
      </c>
      <c r="B762" s="6">
        <v>1983</v>
      </c>
      <c r="C762" t="s">
        <v>28</v>
      </c>
      <c r="D762" t="s">
        <v>35</v>
      </c>
      <c r="E762" s="6">
        <v>37292</v>
      </c>
      <c r="F762">
        <v>1</v>
      </c>
      <c r="G762">
        <v>0</v>
      </c>
      <c r="H762" s="1">
        <v>41382</v>
      </c>
      <c r="I762">
        <v>32</v>
      </c>
      <c r="J762">
        <v>275</v>
      </c>
      <c r="K762">
        <v>0</v>
      </c>
      <c r="L762">
        <v>86</v>
      </c>
      <c r="M762">
        <v>10</v>
      </c>
      <c r="N762">
        <v>23</v>
      </c>
      <c r="O762">
        <v>66</v>
      </c>
      <c r="P762">
        <v>5</v>
      </c>
      <c r="Q762">
        <v>6</v>
      </c>
      <c r="R762">
        <v>3</v>
      </c>
      <c r="S762">
        <v>5</v>
      </c>
      <c r="T762">
        <v>8</v>
      </c>
      <c r="U762">
        <v>0</v>
      </c>
      <c r="V762">
        <v>0</v>
      </c>
      <c r="W762">
        <v>0</v>
      </c>
      <c r="X762">
        <v>0</v>
      </c>
      <c r="Y762">
        <v>0</v>
      </c>
      <c r="Z762">
        <v>0</v>
      </c>
      <c r="AA762">
        <v>0</v>
      </c>
      <c r="AB762" t="s">
        <v>30</v>
      </c>
    </row>
    <row r="763" spans="1:28" x14ac:dyDescent="0.3">
      <c r="A763">
        <v>4377</v>
      </c>
      <c r="B763" s="6">
        <v>1971</v>
      </c>
      <c r="C763" t="s">
        <v>28</v>
      </c>
      <c r="D763" t="s">
        <v>33</v>
      </c>
      <c r="E763" s="6">
        <v>52914</v>
      </c>
      <c r="F763">
        <v>0</v>
      </c>
      <c r="G763">
        <v>1</v>
      </c>
      <c r="H763" s="1">
        <v>41281</v>
      </c>
      <c r="I763">
        <v>32</v>
      </c>
      <c r="J763">
        <v>254</v>
      </c>
      <c r="K763">
        <v>10</v>
      </c>
      <c r="L763">
        <v>44</v>
      </c>
      <c r="M763">
        <v>30</v>
      </c>
      <c r="N763">
        <v>10</v>
      </c>
      <c r="O763">
        <v>227</v>
      </c>
      <c r="P763">
        <v>2</v>
      </c>
      <c r="Q763">
        <v>7</v>
      </c>
      <c r="R763">
        <v>3</v>
      </c>
      <c r="S763">
        <v>3</v>
      </c>
      <c r="T763">
        <v>7</v>
      </c>
      <c r="U763">
        <v>1</v>
      </c>
      <c r="V763">
        <v>0</v>
      </c>
      <c r="W763">
        <v>0</v>
      </c>
      <c r="X763">
        <v>0</v>
      </c>
      <c r="Y763">
        <v>0</v>
      </c>
      <c r="Z763">
        <v>0</v>
      </c>
      <c r="AA763">
        <v>0</v>
      </c>
      <c r="AB763" t="s">
        <v>32</v>
      </c>
    </row>
    <row r="764" spans="1:28" x14ac:dyDescent="0.3">
      <c r="A764">
        <v>9850</v>
      </c>
      <c r="B764" s="6">
        <v>1972</v>
      </c>
      <c r="C764" t="s">
        <v>38</v>
      </c>
      <c r="D764" t="s">
        <v>33</v>
      </c>
      <c r="E764" s="6">
        <v>24884</v>
      </c>
      <c r="F764">
        <v>1</v>
      </c>
      <c r="G764">
        <v>0</v>
      </c>
      <c r="H764" s="1">
        <v>41242</v>
      </c>
      <c r="I764">
        <v>32</v>
      </c>
      <c r="J764">
        <v>3</v>
      </c>
      <c r="K764">
        <v>6</v>
      </c>
      <c r="L764">
        <v>7</v>
      </c>
      <c r="M764">
        <v>0</v>
      </c>
      <c r="N764">
        <v>0</v>
      </c>
      <c r="O764">
        <v>3</v>
      </c>
      <c r="P764">
        <v>1</v>
      </c>
      <c r="Q764">
        <v>0</v>
      </c>
      <c r="R764">
        <v>0</v>
      </c>
      <c r="S764">
        <v>3</v>
      </c>
      <c r="T764">
        <v>7</v>
      </c>
      <c r="U764">
        <v>0</v>
      </c>
      <c r="V764">
        <v>0</v>
      </c>
      <c r="W764">
        <v>0</v>
      </c>
      <c r="X764">
        <v>0</v>
      </c>
      <c r="Y764">
        <v>0</v>
      </c>
      <c r="Z764">
        <v>0</v>
      </c>
      <c r="AA764">
        <v>0</v>
      </c>
      <c r="AB764" t="s">
        <v>30</v>
      </c>
    </row>
    <row r="765" spans="1:28" x14ac:dyDescent="0.3">
      <c r="A765">
        <v>5544</v>
      </c>
      <c r="B765" s="6">
        <v>1970</v>
      </c>
      <c r="C765" t="s">
        <v>28</v>
      </c>
      <c r="D765" t="s">
        <v>31</v>
      </c>
      <c r="E765" s="6">
        <v>67384</v>
      </c>
      <c r="F765">
        <v>0</v>
      </c>
      <c r="G765">
        <v>1</v>
      </c>
      <c r="H765" s="1">
        <v>41223</v>
      </c>
      <c r="I765">
        <v>32</v>
      </c>
      <c r="J765">
        <v>957</v>
      </c>
      <c r="K765">
        <v>40</v>
      </c>
      <c r="L765">
        <v>175</v>
      </c>
      <c r="M765">
        <v>158</v>
      </c>
      <c r="N765">
        <v>53</v>
      </c>
      <c r="O765">
        <v>107</v>
      </c>
      <c r="P765">
        <v>2</v>
      </c>
      <c r="Q765">
        <v>7</v>
      </c>
      <c r="R765">
        <v>8</v>
      </c>
      <c r="S765">
        <v>5</v>
      </c>
      <c r="T765">
        <v>5</v>
      </c>
      <c r="U765">
        <v>0</v>
      </c>
      <c r="V765">
        <v>1</v>
      </c>
      <c r="W765">
        <v>0</v>
      </c>
      <c r="X765">
        <v>0</v>
      </c>
      <c r="Y765">
        <v>0</v>
      </c>
      <c r="Z765">
        <v>0</v>
      </c>
      <c r="AA765">
        <v>0</v>
      </c>
      <c r="AB765" t="s">
        <v>30</v>
      </c>
    </row>
    <row r="766" spans="1:28" x14ac:dyDescent="0.3">
      <c r="A766">
        <v>6497</v>
      </c>
      <c r="B766" s="6">
        <v>1960</v>
      </c>
      <c r="C766" t="s">
        <v>28</v>
      </c>
      <c r="D766" t="s">
        <v>33</v>
      </c>
      <c r="E766" s="6">
        <v>51651</v>
      </c>
      <c r="F766">
        <v>0</v>
      </c>
      <c r="G766">
        <v>1</v>
      </c>
      <c r="H766" s="1">
        <v>41220</v>
      </c>
      <c r="I766">
        <v>32</v>
      </c>
      <c r="J766">
        <v>293</v>
      </c>
      <c r="K766">
        <v>6</v>
      </c>
      <c r="L766">
        <v>23</v>
      </c>
      <c r="M766">
        <v>13</v>
      </c>
      <c r="N766">
        <v>6</v>
      </c>
      <c r="O766">
        <v>92</v>
      </c>
      <c r="P766">
        <v>4</v>
      </c>
      <c r="Q766">
        <v>6</v>
      </c>
      <c r="R766">
        <v>2</v>
      </c>
      <c r="S766">
        <v>5</v>
      </c>
      <c r="T766">
        <v>8</v>
      </c>
      <c r="U766">
        <v>0</v>
      </c>
      <c r="V766">
        <v>0</v>
      </c>
      <c r="W766">
        <v>0</v>
      </c>
      <c r="X766">
        <v>0</v>
      </c>
      <c r="Y766">
        <v>0</v>
      </c>
      <c r="Z766">
        <v>0</v>
      </c>
      <c r="AA766">
        <v>0</v>
      </c>
      <c r="AB766" t="s">
        <v>36</v>
      </c>
    </row>
    <row r="767" spans="1:28" x14ac:dyDescent="0.3">
      <c r="A767">
        <v>4543</v>
      </c>
      <c r="B767" s="6">
        <v>1980</v>
      </c>
      <c r="C767" t="s">
        <v>28</v>
      </c>
      <c r="D767" t="s">
        <v>33</v>
      </c>
      <c r="E767" s="6">
        <v>82497</v>
      </c>
      <c r="F767">
        <v>0</v>
      </c>
      <c r="G767">
        <v>0</v>
      </c>
      <c r="H767" s="1">
        <v>41213</v>
      </c>
      <c r="I767">
        <v>32</v>
      </c>
      <c r="J767">
        <v>777</v>
      </c>
      <c r="K767">
        <v>129</v>
      </c>
      <c r="L767">
        <v>573</v>
      </c>
      <c r="M767">
        <v>216</v>
      </c>
      <c r="N767">
        <v>21</v>
      </c>
      <c r="O767">
        <v>203</v>
      </c>
      <c r="P767">
        <v>1</v>
      </c>
      <c r="Q767">
        <v>2</v>
      </c>
      <c r="R767">
        <v>7</v>
      </c>
      <c r="S767">
        <v>9</v>
      </c>
      <c r="T767">
        <v>4</v>
      </c>
      <c r="U767">
        <v>0</v>
      </c>
      <c r="V767">
        <v>0</v>
      </c>
      <c r="W767">
        <v>1</v>
      </c>
      <c r="X767">
        <v>0</v>
      </c>
      <c r="Y767">
        <v>0</v>
      </c>
      <c r="Z767">
        <v>0</v>
      </c>
      <c r="AA767">
        <v>0</v>
      </c>
      <c r="AB767" t="s">
        <v>43</v>
      </c>
    </row>
    <row r="768" spans="1:28" x14ac:dyDescent="0.3">
      <c r="A768">
        <v>5117</v>
      </c>
      <c r="B768" s="6">
        <v>1963</v>
      </c>
      <c r="C768" t="s">
        <v>38</v>
      </c>
      <c r="D768" t="s">
        <v>33</v>
      </c>
      <c r="E768" s="6">
        <v>32632</v>
      </c>
      <c r="F768">
        <v>0</v>
      </c>
      <c r="G768">
        <v>0</v>
      </c>
      <c r="H768" s="1">
        <v>41123</v>
      </c>
      <c r="I768">
        <v>32</v>
      </c>
      <c r="J768">
        <v>63</v>
      </c>
      <c r="K768">
        <v>151</v>
      </c>
      <c r="L768">
        <v>137</v>
      </c>
      <c r="M768">
        <v>153</v>
      </c>
      <c r="N768">
        <v>19</v>
      </c>
      <c r="O768">
        <v>53</v>
      </c>
      <c r="P768">
        <v>2</v>
      </c>
      <c r="Q768">
        <v>4</v>
      </c>
      <c r="R768">
        <v>4</v>
      </c>
      <c r="S768">
        <v>8</v>
      </c>
      <c r="T768">
        <v>5</v>
      </c>
      <c r="U768">
        <v>0</v>
      </c>
      <c r="V768">
        <v>0</v>
      </c>
      <c r="W768">
        <v>0</v>
      </c>
      <c r="X768">
        <v>0</v>
      </c>
      <c r="Y768">
        <v>0</v>
      </c>
      <c r="Z768">
        <v>0</v>
      </c>
      <c r="AA768">
        <v>0</v>
      </c>
      <c r="AB768" t="s">
        <v>30</v>
      </c>
    </row>
    <row r="769" spans="1:28" x14ac:dyDescent="0.3">
      <c r="A769">
        <v>1448</v>
      </c>
      <c r="B769" s="6">
        <v>1963</v>
      </c>
      <c r="C769" t="s">
        <v>41</v>
      </c>
      <c r="D769" t="s">
        <v>33</v>
      </c>
      <c r="E769" s="6">
        <v>33562</v>
      </c>
      <c r="F769">
        <v>1</v>
      </c>
      <c r="G769">
        <v>2</v>
      </c>
      <c r="H769" s="1">
        <v>41815</v>
      </c>
      <c r="I769">
        <v>33</v>
      </c>
      <c r="J769">
        <v>21</v>
      </c>
      <c r="K769">
        <v>12</v>
      </c>
      <c r="L769">
        <v>12</v>
      </c>
      <c r="M769">
        <v>0</v>
      </c>
      <c r="N769">
        <v>3</v>
      </c>
      <c r="O769">
        <v>3</v>
      </c>
      <c r="P769">
        <v>3</v>
      </c>
      <c r="Q769">
        <v>2</v>
      </c>
      <c r="R769">
        <v>0</v>
      </c>
      <c r="S769">
        <v>4</v>
      </c>
      <c r="T769">
        <v>4</v>
      </c>
      <c r="U769">
        <v>0</v>
      </c>
      <c r="V769">
        <v>0</v>
      </c>
      <c r="W769">
        <v>0</v>
      </c>
      <c r="X769">
        <v>0</v>
      </c>
      <c r="Y769">
        <v>0</v>
      </c>
      <c r="Z769">
        <v>0</v>
      </c>
      <c r="AA769">
        <v>0</v>
      </c>
      <c r="AB769" t="s">
        <v>40</v>
      </c>
    </row>
    <row r="770" spans="1:28" x14ac:dyDescent="0.3">
      <c r="A770">
        <v>6887</v>
      </c>
      <c r="B770" s="6">
        <v>1967</v>
      </c>
      <c r="C770" t="s">
        <v>28</v>
      </c>
      <c r="D770" t="s">
        <v>31</v>
      </c>
      <c r="E770" s="6">
        <v>79146</v>
      </c>
      <c r="F770">
        <v>1</v>
      </c>
      <c r="G770">
        <v>1</v>
      </c>
      <c r="H770" s="1">
        <v>41753</v>
      </c>
      <c r="I770">
        <v>33</v>
      </c>
      <c r="J770">
        <v>245</v>
      </c>
      <c r="K770">
        <v>16</v>
      </c>
      <c r="L770">
        <v>223</v>
      </c>
      <c r="M770">
        <v>21</v>
      </c>
      <c r="N770">
        <v>43</v>
      </c>
      <c r="O770">
        <v>16</v>
      </c>
      <c r="P770">
        <v>2</v>
      </c>
      <c r="Q770">
        <v>8</v>
      </c>
      <c r="R770">
        <v>1</v>
      </c>
      <c r="S770">
        <v>8</v>
      </c>
      <c r="T770">
        <v>6</v>
      </c>
      <c r="U770">
        <v>0</v>
      </c>
      <c r="V770">
        <v>0</v>
      </c>
      <c r="W770">
        <v>0</v>
      </c>
      <c r="X770">
        <v>0</v>
      </c>
      <c r="Y770">
        <v>0</v>
      </c>
      <c r="Z770">
        <v>0</v>
      </c>
      <c r="AA770">
        <v>0</v>
      </c>
      <c r="AB770" t="s">
        <v>39</v>
      </c>
    </row>
    <row r="771" spans="1:28" x14ac:dyDescent="0.3">
      <c r="A771">
        <v>7500</v>
      </c>
      <c r="B771" s="6">
        <v>1967</v>
      </c>
      <c r="C771" t="s">
        <v>28</v>
      </c>
      <c r="D771" t="s">
        <v>31</v>
      </c>
      <c r="E771" s="6">
        <v>79146</v>
      </c>
      <c r="F771">
        <v>1</v>
      </c>
      <c r="G771">
        <v>1</v>
      </c>
      <c r="H771" s="1">
        <v>41753</v>
      </c>
      <c r="I771">
        <v>33</v>
      </c>
      <c r="J771">
        <v>245</v>
      </c>
      <c r="K771">
        <v>16</v>
      </c>
      <c r="L771">
        <v>223</v>
      </c>
      <c r="M771">
        <v>21</v>
      </c>
      <c r="N771">
        <v>43</v>
      </c>
      <c r="O771">
        <v>16</v>
      </c>
      <c r="P771">
        <v>2</v>
      </c>
      <c r="Q771">
        <v>8</v>
      </c>
      <c r="R771">
        <v>1</v>
      </c>
      <c r="S771">
        <v>8</v>
      </c>
      <c r="T771">
        <v>6</v>
      </c>
      <c r="U771">
        <v>0</v>
      </c>
      <c r="V771">
        <v>0</v>
      </c>
      <c r="W771">
        <v>0</v>
      </c>
      <c r="X771">
        <v>0</v>
      </c>
      <c r="Y771">
        <v>0</v>
      </c>
      <c r="Z771">
        <v>0</v>
      </c>
      <c r="AA771">
        <v>0</v>
      </c>
      <c r="AB771" t="s">
        <v>30</v>
      </c>
    </row>
    <row r="772" spans="1:28" x14ac:dyDescent="0.3">
      <c r="A772">
        <v>2724</v>
      </c>
      <c r="B772" s="6">
        <v>1981</v>
      </c>
      <c r="C772" t="s">
        <v>41</v>
      </c>
      <c r="D772" t="s">
        <v>31</v>
      </c>
      <c r="E772" s="6">
        <v>36143</v>
      </c>
      <c r="F772">
        <v>1</v>
      </c>
      <c r="G772">
        <v>0</v>
      </c>
      <c r="H772" s="1">
        <v>41728</v>
      </c>
      <c r="I772">
        <v>33</v>
      </c>
      <c r="J772">
        <v>12</v>
      </c>
      <c r="K772">
        <v>0</v>
      </c>
      <c r="L772">
        <v>1</v>
      </c>
      <c r="M772">
        <v>0</v>
      </c>
      <c r="N772">
        <v>0</v>
      </c>
      <c r="O772">
        <v>6</v>
      </c>
      <c r="P772">
        <v>1</v>
      </c>
      <c r="Q772">
        <v>0</v>
      </c>
      <c r="R772">
        <v>1</v>
      </c>
      <c r="S772">
        <v>2</v>
      </c>
      <c r="T772">
        <v>3</v>
      </c>
      <c r="U772">
        <v>0</v>
      </c>
      <c r="V772">
        <v>0</v>
      </c>
      <c r="W772">
        <v>0</v>
      </c>
      <c r="X772">
        <v>0</v>
      </c>
      <c r="Y772">
        <v>0</v>
      </c>
      <c r="Z772">
        <v>0</v>
      </c>
      <c r="AA772">
        <v>0</v>
      </c>
      <c r="AB772" t="s">
        <v>30</v>
      </c>
    </row>
    <row r="773" spans="1:28" x14ac:dyDescent="0.3">
      <c r="A773">
        <v>2256</v>
      </c>
      <c r="B773" s="6">
        <v>1973</v>
      </c>
      <c r="C773" t="s">
        <v>41</v>
      </c>
      <c r="D773" t="s">
        <v>33</v>
      </c>
      <c r="E773" s="6">
        <v>27159</v>
      </c>
      <c r="F773">
        <v>1</v>
      </c>
      <c r="G773">
        <v>1</v>
      </c>
      <c r="H773" s="1">
        <v>41727</v>
      </c>
      <c r="I773">
        <v>33</v>
      </c>
      <c r="J773">
        <v>17</v>
      </c>
      <c r="K773">
        <v>0</v>
      </c>
      <c r="L773">
        <v>3</v>
      </c>
      <c r="M773">
        <v>0</v>
      </c>
      <c r="N773">
        <v>0</v>
      </c>
      <c r="O773">
        <v>1</v>
      </c>
      <c r="P773">
        <v>2</v>
      </c>
      <c r="Q773">
        <v>1</v>
      </c>
      <c r="R773">
        <v>0</v>
      </c>
      <c r="S773">
        <v>3</v>
      </c>
      <c r="T773">
        <v>6</v>
      </c>
      <c r="U773">
        <v>0</v>
      </c>
      <c r="V773">
        <v>0</v>
      </c>
      <c r="W773">
        <v>0</v>
      </c>
      <c r="X773">
        <v>0</v>
      </c>
      <c r="Y773">
        <v>0</v>
      </c>
      <c r="Z773">
        <v>0</v>
      </c>
      <c r="AA773">
        <v>0</v>
      </c>
      <c r="AB773" t="s">
        <v>30</v>
      </c>
    </row>
    <row r="774" spans="1:28" x14ac:dyDescent="0.3">
      <c r="A774">
        <v>1100</v>
      </c>
      <c r="B774" s="6">
        <v>1960</v>
      </c>
      <c r="C774" t="s">
        <v>41</v>
      </c>
      <c r="D774" t="s">
        <v>35</v>
      </c>
      <c r="E774" s="6">
        <v>41275</v>
      </c>
      <c r="F774">
        <v>1</v>
      </c>
      <c r="G774">
        <v>2</v>
      </c>
      <c r="H774" s="1">
        <v>41722</v>
      </c>
      <c r="I774">
        <v>33</v>
      </c>
      <c r="J774">
        <v>24</v>
      </c>
      <c r="K774">
        <v>4</v>
      </c>
      <c r="L774">
        <v>22</v>
      </c>
      <c r="M774">
        <v>0</v>
      </c>
      <c r="N774">
        <v>2</v>
      </c>
      <c r="O774">
        <v>9</v>
      </c>
      <c r="P774">
        <v>4</v>
      </c>
      <c r="Q774">
        <v>3</v>
      </c>
      <c r="R774">
        <v>1</v>
      </c>
      <c r="S774">
        <v>3</v>
      </c>
      <c r="T774">
        <v>5</v>
      </c>
      <c r="U774">
        <v>0</v>
      </c>
      <c r="V774">
        <v>0</v>
      </c>
      <c r="W774">
        <v>0</v>
      </c>
      <c r="X774">
        <v>0</v>
      </c>
      <c r="Y774">
        <v>0</v>
      </c>
      <c r="Z774">
        <v>0</v>
      </c>
      <c r="AA774">
        <v>0</v>
      </c>
      <c r="AB774" t="s">
        <v>32</v>
      </c>
    </row>
    <row r="775" spans="1:28" x14ac:dyDescent="0.3">
      <c r="A775">
        <v>7725</v>
      </c>
      <c r="B775" s="6">
        <v>1965</v>
      </c>
      <c r="C775" t="s">
        <v>38</v>
      </c>
      <c r="D775" t="s">
        <v>33</v>
      </c>
      <c r="E775" s="6">
        <v>76800</v>
      </c>
      <c r="F775">
        <v>0</v>
      </c>
      <c r="G775">
        <v>0</v>
      </c>
      <c r="H775" s="1">
        <v>41706</v>
      </c>
      <c r="I775">
        <v>33</v>
      </c>
      <c r="J775">
        <v>173</v>
      </c>
      <c r="K775">
        <v>26</v>
      </c>
      <c r="L775">
        <v>255</v>
      </c>
      <c r="M775">
        <v>35</v>
      </c>
      <c r="N775">
        <v>71</v>
      </c>
      <c r="O775">
        <v>81</v>
      </c>
      <c r="P775">
        <v>1</v>
      </c>
      <c r="Q775">
        <v>4</v>
      </c>
      <c r="R775">
        <v>4</v>
      </c>
      <c r="S775">
        <v>7</v>
      </c>
      <c r="T775">
        <v>1</v>
      </c>
      <c r="U775">
        <v>0</v>
      </c>
      <c r="V775">
        <v>0</v>
      </c>
      <c r="W775">
        <v>0</v>
      </c>
      <c r="X775">
        <v>0</v>
      </c>
      <c r="Y775">
        <v>0</v>
      </c>
      <c r="Z775">
        <v>0</v>
      </c>
      <c r="AA775">
        <v>0</v>
      </c>
      <c r="AB775" t="s">
        <v>40</v>
      </c>
    </row>
    <row r="776" spans="1:28" x14ac:dyDescent="0.3">
      <c r="A776">
        <v>2612</v>
      </c>
      <c r="B776" s="6">
        <v>1987</v>
      </c>
      <c r="C776" t="s">
        <v>28</v>
      </c>
      <c r="D776" t="s">
        <v>33</v>
      </c>
      <c r="E776" s="6">
        <v>75794</v>
      </c>
      <c r="F776">
        <v>0</v>
      </c>
      <c r="G776">
        <v>0</v>
      </c>
      <c r="H776" s="1">
        <v>41632</v>
      </c>
      <c r="I776">
        <v>33</v>
      </c>
      <c r="J776">
        <v>754</v>
      </c>
      <c r="K776">
        <v>160</v>
      </c>
      <c r="L776">
        <v>625</v>
      </c>
      <c r="M776">
        <v>63</v>
      </c>
      <c r="N776">
        <v>32</v>
      </c>
      <c r="O776">
        <v>48</v>
      </c>
      <c r="P776">
        <v>1</v>
      </c>
      <c r="Q776">
        <v>7</v>
      </c>
      <c r="R776">
        <v>5</v>
      </c>
      <c r="S776">
        <v>12</v>
      </c>
      <c r="T776">
        <v>3</v>
      </c>
      <c r="U776">
        <v>0</v>
      </c>
      <c r="V776">
        <v>0</v>
      </c>
      <c r="W776">
        <v>0</v>
      </c>
      <c r="X776">
        <v>1</v>
      </c>
      <c r="Y776">
        <v>0</v>
      </c>
      <c r="Z776">
        <v>0</v>
      </c>
      <c r="AA776">
        <v>0</v>
      </c>
      <c r="AB776" t="s">
        <v>43</v>
      </c>
    </row>
    <row r="777" spans="1:28" x14ac:dyDescent="0.3">
      <c r="A777">
        <v>113</v>
      </c>
      <c r="B777" s="6">
        <v>1951</v>
      </c>
      <c r="C777" t="s">
        <v>28</v>
      </c>
      <c r="D777" t="s">
        <v>33</v>
      </c>
      <c r="E777" s="6">
        <v>30833</v>
      </c>
      <c r="F777">
        <v>1</v>
      </c>
      <c r="G777">
        <v>1</v>
      </c>
      <c r="H777" s="1">
        <v>41471</v>
      </c>
      <c r="I777">
        <v>33</v>
      </c>
      <c r="J777">
        <v>11</v>
      </c>
      <c r="K777">
        <v>0</v>
      </c>
      <c r="L777">
        <v>7</v>
      </c>
      <c r="M777">
        <v>3</v>
      </c>
      <c r="N777">
        <v>1</v>
      </c>
      <c r="O777">
        <v>6</v>
      </c>
      <c r="P777">
        <v>2</v>
      </c>
      <c r="Q777">
        <v>1</v>
      </c>
      <c r="R777">
        <v>0</v>
      </c>
      <c r="S777">
        <v>3</v>
      </c>
      <c r="T777">
        <v>5</v>
      </c>
      <c r="U777">
        <v>0</v>
      </c>
      <c r="V777">
        <v>0</v>
      </c>
      <c r="W777">
        <v>0</v>
      </c>
      <c r="X777">
        <v>0</v>
      </c>
      <c r="Y777">
        <v>0</v>
      </c>
      <c r="Z777">
        <v>0</v>
      </c>
      <c r="AA777">
        <v>0</v>
      </c>
      <c r="AB777" t="s">
        <v>30</v>
      </c>
    </row>
    <row r="778" spans="1:28" x14ac:dyDescent="0.3">
      <c r="A778">
        <v>2868</v>
      </c>
      <c r="B778" s="6">
        <v>1949</v>
      </c>
      <c r="C778" t="s">
        <v>37</v>
      </c>
      <c r="D778" t="s">
        <v>31</v>
      </c>
      <c r="E778" s="6">
        <v>26518</v>
      </c>
      <c r="F778">
        <v>1</v>
      </c>
      <c r="G778">
        <v>1</v>
      </c>
      <c r="H778" s="1">
        <v>41372</v>
      </c>
      <c r="I778">
        <v>33</v>
      </c>
      <c r="J778">
        <v>20</v>
      </c>
      <c r="K778">
        <v>1</v>
      </c>
      <c r="L778">
        <v>28</v>
      </c>
      <c r="M778">
        <v>3</v>
      </c>
      <c r="N778">
        <v>3</v>
      </c>
      <c r="O778">
        <v>2</v>
      </c>
      <c r="P778">
        <v>3</v>
      </c>
      <c r="Q778">
        <v>2</v>
      </c>
      <c r="R778">
        <v>0</v>
      </c>
      <c r="S778">
        <v>3</v>
      </c>
      <c r="T778">
        <v>8</v>
      </c>
      <c r="U778">
        <v>0</v>
      </c>
      <c r="V778">
        <v>0</v>
      </c>
      <c r="W778">
        <v>0</v>
      </c>
      <c r="X778">
        <v>0</v>
      </c>
      <c r="Y778">
        <v>0</v>
      </c>
      <c r="Z778">
        <v>1</v>
      </c>
      <c r="AA778">
        <v>0</v>
      </c>
      <c r="AB778" t="s">
        <v>34</v>
      </c>
    </row>
    <row r="779" spans="1:28" x14ac:dyDescent="0.3">
      <c r="A779">
        <v>4216</v>
      </c>
      <c r="B779" s="6">
        <v>1981</v>
      </c>
      <c r="C779" t="s">
        <v>28</v>
      </c>
      <c r="D779" t="s">
        <v>31</v>
      </c>
      <c r="E779" s="6">
        <v>91065</v>
      </c>
      <c r="F779">
        <v>0</v>
      </c>
      <c r="G779">
        <v>0</v>
      </c>
      <c r="H779" s="1">
        <v>41327</v>
      </c>
      <c r="I779">
        <v>33</v>
      </c>
      <c r="J779">
        <v>822</v>
      </c>
      <c r="K779">
        <v>114</v>
      </c>
      <c r="L779">
        <v>108</v>
      </c>
      <c r="M779">
        <v>179</v>
      </c>
      <c r="N779">
        <v>137</v>
      </c>
      <c r="O779">
        <v>114</v>
      </c>
      <c r="P779">
        <v>1</v>
      </c>
      <c r="Q779">
        <v>7</v>
      </c>
      <c r="R779">
        <v>9</v>
      </c>
      <c r="S779">
        <v>9</v>
      </c>
      <c r="T779">
        <v>3</v>
      </c>
      <c r="U779">
        <v>0</v>
      </c>
      <c r="V779">
        <v>0</v>
      </c>
      <c r="W779">
        <v>1</v>
      </c>
      <c r="X779">
        <v>1</v>
      </c>
      <c r="Y779">
        <v>0</v>
      </c>
      <c r="Z779">
        <v>1</v>
      </c>
      <c r="AA779">
        <v>0</v>
      </c>
      <c r="AB779" t="s">
        <v>30</v>
      </c>
    </row>
    <row r="780" spans="1:28" x14ac:dyDescent="0.3">
      <c r="A780">
        <v>199</v>
      </c>
      <c r="B780" s="6">
        <v>1962</v>
      </c>
      <c r="C780" t="s">
        <v>41</v>
      </c>
      <c r="D780" t="s">
        <v>31</v>
      </c>
      <c r="E780" s="6">
        <v>45183</v>
      </c>
      <c r="F780">
        <v>0</v>
      </c>
      <c r="G780">
        <v>0</v>
      </c>
      <c r="H780" s="1">
        <v>41294</v>
      </c>
      <c r="I780">
        <v>33</v>
      </c>
      <c r="J780">
        <v>219</v>
      </c>
      <c r="K780">
        <v>3</v>
      </c>
      <c r="L780">
        <v>60</v>
      </c>
      <c r="M780">
        <v>12</v>
      </c>
      <c r="N780">
        <v>9</v>
      </c>
      <c r="O780">
        <v>12</v>
      </c>
      <c r="P780">
        <v>1</v>
      </c>
      <c r="Q780">
        <v>4</v>
      </c>
      <c r="R780">
        <v>1</v>
      </c>
      <c r="S780">
        <v>7</v>
      </c>
      <c r="T780">
        <v>7</v>
      </c>
      <c r="U780">
        <v>0</v>
      </c>
      <c r="V780">
        <v>1</v>
      </c>
      <c r="W780">
        <v>0</v>
      </c>
      <c r="X780">
        <v>0</v>
      </c>
      <c r="Y780">
        <v>0</v>
      </c>
      <c r="Z780">
        <v>0</v>
      </c>
      <c r="AA780">
        <v>0</v>
      </c>
      <c r="AB780" t="s">
        <v>32</v>
      </c>
    </row>
    <row r="781" spans="1:28" x14ac:dyDescent="0.3">
      <c r="A781">
        <v>359</v>
      </c>
      <c r="B781" s="6">
        <v>1950</v>
      </c>
      <c r="C781" t="s">
        <v>28</v>
      </c>
      <c r="D781" t="s">
        <v>35</v>
      </c>
      <c r="E781" s="6">
        <v>48070</v>
      </c>
      <c r="F781">
        <v>0</v>
      </c>
      <c r="G781">
        <v>1</v>
      </c>
      <c r="H781" s="1">
        <v>41287</v>
      </c>
      <c r="I781">
        <v>33</v>
      </c>
      <c r="J781">
        <v>373</v>
      </c>
      <c r="K781">
        <v>14</v>
      </c>
      <c r="L781">
        <v>83</v>
      </c>
      <c r="M781">
        <v>6</v>
      </c>
      <c r="N781">
        <v>9</v>
      </c>
      <c r="O781">
        <v>19</v>
      </c>
      <c r="P781">
        <v>3</v>
      </c>
      <c r="Q781">
        <v>8</v>
      </c>
      <c r="R781">
        <v>2</v>
      </c>
      <c r="S781">
        <v>6</v>
      </c>
      <c r="T781">
        <v>7</v>
      </c>
      <c r="U781">
        <v>0</v>
      </c>
      <c r="V781">
        <v>0</v>
      </c>
      <c r="W781">
        <v>0</v>
      </c>
      <c r="X781">
        <v>0</v>
      </c>
      <c r="Y781">
        <v>0</v>
      </c>
      <c r="Z781">
        <v>0</v>
      </c>
      <c r="AA781">
        <v>1</v>
      </c>
      <c r="AB781" t="s">
        <v>30</v>
      </c>
    </row>
    <row r="782" spans="1:28" x14ac:dyDescent="0.3">
      <c r="A782">
        <v>8842</v>
      </c>
      <c r="B782" s="6">
        <v>1971</v>
      </c>
      <c r="C782" t="s">
        <v>28</v>
      </c>
      <c r="D782" t="s">
        <v>42</v>
      </c>
      <c r="E782" s="6">
        <v>30372</v>
      </c>
      <c r="F782">
        <v>1</v>
      </c>
      <c r="G782">
        <v>1</v>
      </c>
      <c r="H782" s="1">
        <v>41268</v>
      </c>
      <c r="I782">
        <v>33</v>
      </c>
      <c r="J782">
        <v>15</v>
      </c>
      <c r="K782">
        <v>0</v>
      </c>
      <c r="L782">
        <v>12</v>
      </c>
      <c r="M782">
        <v>7</v>
      </c>
      <c r="N782">
        <v>3</v>
      </c>
      <c r="O782">
        <v>7</v>
      </c>
      <c r="P782">
        <v>3</v>
      </c>
      <c r="Q782">
        <v>2</v>
      </c>
      <c r="R782">
        <v>0</v>
      </c>
      <c r="S782">
        <v>3</v>
      </c>
      <c r="T782">
        <v>7</v>
      </c>
      <c r="U782">
        <v>0</v>
      </c>
      <c r="V782">
        <v>0</v>
      </c>
      <c r="W782">
        <v>0</v>
      </c>
      <c r="X782">
        <v>0</v>
      </c>
      <c r="Y782">
        <v>0</v>
      </c>
      <c r="Z782">
        <v>0</v>
      </c>
      <c r="AA782">
        <v>0</v>
      </c>
      <c r="AB782" t="s">
        <v>30</v>
      </c>
    </row>
    <row r="783" spans="1:28" x14ac:dyDescent="0.3">
      <c r="A783">
        <v>2154</v>
      </c>
      <c r="B783" s="6">
        <v>1971</v>
      </c>
      <c r="C783" t="s">
        <v>28</v>
      </c>
      <c r="D783" t="s">
        <v>42</v>
      </c>
      <c r="E783" s="6">
        <v>30372</v>
      </c>
      <c r="F783">
        <v>1</v>
      </c>
      <c r="G783">
        <v>1</v>
      </c>
      <c r="H783" s="1">
        <v>41268</v>
      </c>
      <c r="I783">
        <v>33</v>
      </c>
      <c r="J783">
        <v>15</v>
      </c>
      <c r="K783">
        <v>0</v>
      </c>
      <c r="L783">
        <v>12</v>
      </c>
      <c r="M783">
        <v>7</v>
      </c>
      <c r="N783">
        <v>3</v>
      </c>
      <c r="O783">
        <v>7</v>
      </c>
      <c r="P783">
        <v>3</v>
      </c>
      <c r="Q783">
        <v>2</v>
      </c>
      <c r="R783">
        <v>0</v>
      </c>
      <c r="S783">
        <v>3</v>
      </c>
      <c r="T783">
        <v>7</v>
      </c>
      <c r="U783">
        <v>0</v>
      </c>
      <c r="V783">
        <v>0</v>
      </c>
      <c r="W783">
        <v>0</v>
      </c>
      <c r="X783">
        <v>0</v>
      </c>
      <c r="Y783">
        <v>0</v>
      </c>
      <c r="Z783">
        <v>0</v>
      </c>
      <c r="AA783">
        <v>0</v>
      </c>
      <c r="AB783" t="s">
        <v>30</v>
      </c>
    </row>
    <row r="784" spans="1:28" x14ac:dyDescent="0.3">
      <c r="A784">
        <v>6050</v>
      </c>
      <c r="B784" s="6">
        <v>1975</v>
      </c>
      <c r="C784" t="s">
        <v>38</v>
      </c>
      <c r="D784" t="s">
        <v>33</v>
      </c>
      <c r="E784" s="6">
        <v>57036</v>
      </c>
      <c r="F784">
        <v>0</v>
      </c>
      <c r="G784">
        <v>1</v>
      </c>
      <c r="H784" s="1">
        <v>41254</v>
      </c>
      <c r="I784">
        <v>33</v>
      </c>
      <c r="J784">
        <v>1171</v>
      </c>
      <c r="K784">
        <v>43</v>
      </c>
      <c r="L784">
        <v>219</v>
      </c>
      <c r="M784">
        <v>19</v>
      </c>
      <c r="N784">
        <v>14</v>
      </c>
      <c r="O784">
        <v>47</v>
      </c>
      <c r="P784">
        <v>4</v>
      </c>
      <c r="Q784">
        <v>6</v>
      </c>
      <c r="R784">
        <v>3</v>
      </c>
      <c r="S784">
        <v>13</v>
      </c>
      <c r="T784">
        <v>9</v>
      </c>
      <c r="U784">
        <v>1</v>
      </c>
      <c r="V784">
        <v>0</v>
      </c>
      <c r="W784">
        <v>0</v>
      </c>
      <c r="X784">
        <v>0</v>
      </c>
      <c r="Y784">
        <v>0</v>
      </c>
      <c r="Z784">
        <v>0</v>
      </c>
      <c r="AA784">
        <v>0</v>
      </c>
      <c r="AB784" t="s">
        <v>40</v>
      </c>
    </row>
    <row r="785" spans="1:28" x14ac:dyDescent="0.3">
      <c r="A785">
        <v>9204</v>
      </c>
      <c r="B785" s="6">
        <v>1970</v>
      </c>
      <c r="C785" t="s">
        <v>28</v>
      </c>
      <c r="D785" t="s">
        <v>42</v>
      </c>
      <c r="E785" s="6">
        <v>66731</v>
      </c>
      <c r="F785">
        <v>0</v>
      </c>
      <c r="G785">
        <v>1</v>
      </c>
      <c r="H785" s="1">
        <v>41164</v>
      </c>
      <c r="I785">
        <v>33</v>
      </c>
      <c r="J785">
        <v>371</v>
      </c>
      <c r="K785">
        <v>159</v>
      </c>
      <c r="L785">
        <v>194</v>
      </c>
      <c r="M785">
        <v>58</v>
      </c>
      <c r="N785">
        <v>106</v>
      </c>
      <c r="O785">
        <v>141</v>
      </c>
      <c r="P785">
        <v>4</v>
      </c>
      <c r="Q785">
        <v>4</v>
      </c>
      <c r="R785">
        <v>3</v>
      </c>
      <c r="S785">
        <v>6</v>
      </c>
      <c r="T785">
        <v>3</v>
      </c>
      <c r="U785">
        <v>0</v>
      </c>
      <c r="V785">
        <v>0</v>
      </c>
      <c r="W785">
        <v>0</v>
      </c>
      <c r="X785">
        <v>0</v>
      </c>
      <c r="Y785">
        <v>0</v>
      </c>
      <c r="Z785">
        <v>0</v>
      </c>
      <c r="AA785">
        <v>0</v>
      </c>
      <c r="AB785" t="s">
        <v>30</v>
      </c>
    </row>
    <row r="786" spans="1:28" x14ac:dyDescent="0.3">
      <c r="A786">
        <v>4472</v>
      </c>
      <c r="B786" s="6">
        <v>1970</v>
      </c>
      <c r="C786" t="s">
        <v>37</v>
      </c>
      <c r="D786" t="s">
        <v>29</v>
      </c>
      <c r="E786" s="6">
        <v>35682</v>
      </c>
      <c r="F786">
        <v>1</v>
      </c>
      <c r="G786">
        <v>0</v>
      </c>
      <c r="H786" s="1">
        <v>41817</v>
      </c>
      <c r="I786">
        <v>34</v>
      </c>
      <c r="J786">
        <v>23</v>
      </c>
      <c r="K786">
        <v>0</v>
      </c>
      <c r="L786">
        <v>8</v>
      </c>
      <c r="M786">
        <v>6</v>
      </c>
      <c r="N786">
        <v>2</v>
      </c>
      <c r="O786">
        <v>18</v>
      </c>
      <c r="P786">
        <v>1</v>
      </c>
      <c r="Q786">
        <v>1</v>
      </c>
      <c r="R786">
        <v>1</v>
      </c>
      <c r="S786">
        <v>3</v>
      </c>
      <c r="T786">
        <v>2</v>
      </c>
      <c r="U786">
        <v>0</v>
      </c>
      <c r="V786">
        <v>0</v>
      </c>
      <c r="W786">
        <v>0</v>
      </c>
      <c r="X786">
        <v>0</v>
      </c>
      <c r="Y786">
        <v>0</v>
      </c>
      <c r="Z786">
        <v>0</v>
      </c>
      <c r="AA786">
        <v>0</v>
      </c>
      <c r="AB786" t="s">
        <v>36</v>
      </c>
    </row>
    <row r="787" spans="1:28" x14ac:dyDescent="0.3">
      <c r="A787">
        <v>6864</v>
      </c>
      <c r="B787" s="6">
        <v>1989</v>
      </c>
      <c r="C787" t="s">
        <v>41</v>
      </c>
      <c r="D787" t="s">
        <v>29</v>
      </c>
      <c r="E787" s="6">
        <v>10979</v>
      </c>
      <c r="F787">
        <v>0</v>
      </c>
      <c r="G787">
        <v>0</v>
      </c>
      <c r="H787" s="1">
        <v>41781</v>
      </c>
      <c r="I787">
        <v>34</v>
      </c>
      <c r="J787">
        <v>8</v>
      </c>
      <c r="K787">
        <v>4</v>
      </c>
      <c r="L787">
        <v>10</v>
      </c>
      <c r="M787">
        <v>2</v>
      </c>
      <c r="N787">
        <v>2</v>
      </c>
      <c r="O787">
        <v>4</v>
      </c>
      <c r="P787">
        <v>2</v>
      </c>
      <c r="Q787">
        <v>3</v>
      </c>
      <c r="R787">
        <v>0</v>
      </c>
      <c r="S787">
        <v>3</v>
      </c>
      <c r="T787">
        <v>5</v>
      </c>
      <c r="U787">
        <v>0</v>
      </c>
      <c r="V787">
        <v>0</v>
      </c>
      <c r="W787">
        <v>0</v>
      </c>
      <c r="X787">
        <v>0</v>
      </c>
      <c r="Y787">
        <v>0</v>
      </c>
      <c r="Z787">
        <v>0</v>
      </c>
      <c r="AA787">
        <v>0</v>
      </c>
      <c r="AB787" t="s">
        <v>36</v>
      </c>
    </row>
    <row r="788" spans="1:28" x14ac:dyDescent="0.3">
      <c r="A788">
        <v>10617</v>
      </c>
      <c r="B788" s="6">
        <v>1989</v>
      </c>
      <c r="C788" t="s">
        <v>41</v>
      </c>
      <c r="D788" t="s">
        <v>29</v>
      </c>
      <c r="E788" s="6">
        <v>10979</v>
      </c>
      <c r="F788">
        <v>0</v>
      </c>
      <c r="G788">
        <v>0</v>
      </c>
      <c r="H788" s="1">
        <v>41781</v>
      </c>
      <c r="I788">
        <v>34</v>
      </c>
      <c r="J788">
        <v>8</v>
      </c>
      <c r="K788">
        <v>4</v>
      </c>
      <c r="L788">
        <v>10</v>
      </c>
      <c r="M788">
        <v>2</v>
      </c>
      <c r="N788">
        <v>2</v>
      </c>
      <c r="O788">
        <v>4</v>
      </c>
      <c r="P788">
        <v>2</v>
      </c>
      <c r="Q788">
        <v>3</v>
      </c>
      <c r="R788">
        <v>0</v>
      </c>
      <c r="S788">
        <v>3</v>
      </c>
      <c r="T788">
        <v>5</v>
      </c>
      <c r="U788">
        <v>0</v>
      </c>
      <c r="V788">
        <v>0</v>
      </c>
      <c r="W788">
        <v>0</v>
      </c>
      <c r="X788">
        <v>0</v>
      </c>
      <c r="Y788">
        <v>0</v>
      </c>
      <c r="Z788">
        <v>0</v>
      </c>
      <c r="AA788">
        <v>0</v>
      </c>
      <c r="AB788" t="s">
        <v>30</v>
      </c>
    </row>
    <row r="789" spans="1:28" x14ac:dyDescent="0.3">
      <c r="A789">
        <v>3924</v>
      </c>
      <c r="B789" s="6">
        <v>1965</v>
      </c>
      <c r="C789" t="s">
        <v>37</v>
      </c>
      <c r="D789" t="s">
        <v>29</v>
      </c>
      <c r="E789" s="6">
        <v>57912</v>
      </c>
      <c r="F789">
        <v>0</v>
      </c>
      <c r="G789">
        <v>1</v>
      </c>
      <c r="H789" s="1">
        <v>41715</v>
      </c>
      <c r="I789">
        <v>34</v>
      </c>
      <c r="J789">
        <v>801</v>
      </c>
      <c r="K789">
        <v>0</v>
      </c>
      <c r="L789">
        <v>80</v>
      </c>
      <c r="M789">
        <v>0</v>
      </c>
      <c r="N789">
        <v>0</v>
      </c>
      <c r="O789">
        <v>35</v>
      </c>
      <c r="P789">
        <v>5</v>
      </c>
      <c r="Q789">
        <v>8</v>
      </c>
      <c r="R789">
        <v>3</v>
      </c>
      <c r="S789">
        <v>12</v>
      </c>
      <c r="T789">
        <v>5</v>
      </c>
      <c r="U789">
        <v>0</v>
      </c>
      <c r="V789">
        <v>1</v>
      </c>
      <c r="W789">
        <v>0</v>
      </c>
      <c r="X789">
        <v>0</v>
      </c>
      <c r="Y789">
        <v>0</v>
      </c>
      <c r="Z789">
        <v>0</v>
      </c>
      <c r="AA789">
        <v>0</v>
      </c>
      <c r="AB789" t="s">
        <v>43</v>
      </c>
    </row>
    <row r="790" spans="1:28" x14ac:dyDescent="0.3">
      <c r="A790">
        <v>5654</v>
      </c>
      <c r="B790" s="6">
        <v>1972</v>
      </c>
      <c r="C790" t="s">
        <v>28</v>
      </c>
      <c r="D790" t="s">
        <v>33</v>
      </c>
      <c r="E790" s="6">
        <v>36026</v>
      </c>
      <c r="F790">
        <v>2</v>
      </c>
      <c r="G790">
        <v>1</v>
      </c>
      <c r="H790" s="1">
        <v>41714</v>
      </c>
      <c r="I790">
        <v>34</v>
      </c>
      <c r="J790">
        <v>20</v>
      </c>
      <c r="K790">
        <v>4</v>
      </c>
      <c r="L790">
        <v>10</v>
      </c>
      <c r="M790">
        <v>6</v>
      </c>
      <c r="N790">
        <v>4</v>
      </c>
      <c r="O790">
        <v>17</v>
      </c>
      <c r="P790">
        <v>2</v>
      </c>
      <c r="Q790">
        <v>2</v>
      </c>
      <c r="R790">
        <v>0</v>
      </c>
      <c r="S790">
        <v>3</v>
      </c>
      <c r="T790">
        <v>6</v>
      </c>
      <c r="U790">
        <v>0</v>
      </c>
      <c r="V790">
        <v>0</v>
      </c>
      <c r="W790">
        <v>0</v>
      </c>
      <c r="X790">
        <v>0</v>
      </c>
      <c r="Y790">
        <v>0</v>
      </c>
      <c r="Z790">
        <v>0</v>
      </c>
      <c r="AA790">
        <v>0</v>
      </c>
      <c r="AB790" t="s">
        <v>36</v>
      </c>
    </row>
    <row r="791" spans="1:28" x14ac:dyDescent="0.3">
      <c r="A791">
        <v>9216</v>
      </c>
      <c r="B791" s="6">
        <v>1971</v>
      </c>
      <c r="C791" t="s">
        <v>28</v>
      </c>
      <c r="D791" t="s">
        <v>33</v>
      </c>
      <c r="E791" s="6">
        <v>35788</v>
      </c>
      <c r="F791">
        <v>1</v>
      </c>
      <c r="G791">
        <v>1</v>
      </c>
      <c r="H791" s="1">
        <v>41662</v>
      </c>
      <c r="I791">
        <v>34</v>
      </c>
      <c r="J791">
        <v>23</v>
      </c>
      <c r="K791">
        <v>2</v>
      </c>
      <c r="L791">
        <v>11</v>
      </c>
      <c r="M791">
        <v>3</v>
      </c>
      <c r="N791">
        <v>1</v>
      </c>
      <c r="O791">
        <v>4</v>
      </c>
      <c r="P791">
        <v>2</v>
      </c>
      <c r="Q791">
        <v>2</v>
      </c>
      <c r="R791">
        <v>0</v>
      </c>
      <c r="S791">
        <v>3</v>
      </c>
      <c r="T791">
        <v>6</v>
      </c>
      <c r="U791">
        <v>0</v>
      </c>
      <c r="V791">
        <v>0</v>
      </c>
      <c r="W791">
        <v>0</v>
      </c>
      <c r="X791">
        <v>0</v>
      </c>
      <c r="Y791">
        <v>0</v>
      </c>
      <c r="Z791">
        <v>0</v>
      </c>
      <c r="AA791">
        <v>0</v>
      </c>
      <c r="AB791" t="s">
        <v>32</v>
      </c>
    </row>
    <row r="792" spans="1:28" x14ac:dyDescent="0.3">
      <c r="A792">
        <v>8086</v>
      </c>
      <c r="B792" s="6">
        <v>1959</v>
      </c>
      <c r="C792" t="s">
        <v>28</v>
      </c>
      <c r="D792" t="s">
        <v>33</v>
      </c>
      <c r="E792" s="6">
        <v>42243</v>
      </c>
      <c r="F792">
        <v>1</v>
      </c>
      <c r="G792">
        <v>1</v>
      </c>
      <c r="H792" s="1">
        <v>41619</v>
      </c>
      <c r="I792">
        <v>34</v>
      </c>
      <c r="J792">
        <v>48</v>
      </c>
      <c r="K792">
        <v>0</v>
      </c>
      <c r="L792">
        <v>2</v>
      </c>
      <c r="M792">
        <v>0</v>
      </c>
      <c r="N792">
        <v>0</v>
      </c>
      <c r="O792">
        <v>5</v>
      </c>
      <c r="P792">
        <v>2</v>
      </c>
      <c r="Q792">
        <v>2</v>
      </c>
      <c r="R792">
        <v>0</v>
      </c>
      <c r="S792">
        <v>3</v>
      </c>
      <c r="T792">
        <v>7</v>
      </c>
      <c r="U792">
        <v>0</v>
      </c>
      <c r="V792">
        <v>0</v>
      </c>
      <c r="W792">
        <v>0</v>
      </c>
      <c r="X792">
        <v>0</v>
      </c>
      <c r="Y792">
        <v>0</v>
      </c>
      <c r="Z792">
        <v>0</v>
      </c>
      <c r="AA792">
        <v>0</v>
      </c>
      <c r="AB792" t="s">
        <v>43</v>
      </c>
    </row>
    <row r="793" spans="1:28" x14ac:dyDescent="0.3">
      <c r="A793">
        <v>9097</v>
      </c>
      <c r="B793" s="6">
        <v>1956</v>
      </c>
      <c r="C793" t="s">
        <v>28</v>
      </c>
      <c r="D793" t="s">
        <v>29</v>
      </c>
      <c r="E793" s="6">
        <v>46086</v>
      </c>
      <c r="F793">
        <v>0</v>
      </c>
      <c r="G793">
        <v>1</v>
      </c>
      <c r="H793" s="1">
        <v>41581</v>
      </c>
      <c r="I793">
        <v>34</v>
      </c>
      <c r="J793">
        <v>244</v>
      </c>
      <c r="K793">
        <v>8</v>
      </c>
      <c r="L793">
        <v>32</v>
      </c>
      <c r="M793">
        <v>7</v>
      </c>
      <c r="N793">
        <v>2</v>
      </c>
      <c r="O793">
        <v>50</v>
      </c>
      <c r="P793">
        <v>4</v>
      </c>
      <c r="Q793">
        <v>3</v>
      </c>
      <c r="R793">
        <v>1</v>
      </c>
      <c r="S793">
        <v>8</v>
      </c>
      <c r="T793">
        <v>4</v>
      </c>
      <c r="U793">
        <v>0</v>
      </c>
      <c r="V793">
        <v>0</v>
      </c>
      <c r="W793">
        <v>0</v>
      </c>
      <c r="X793">
        <v>0</v>
      </c>
      <c r="Y793">
        <v>0</v>
      </c>
      <c r="Z793">
        <v>0</v>
      </c>
      <c r="AA793">
        <v>0</v>
      </c>
      <c r="AB793" t="s">
        <v>30</v>
      </c>
    </row>
    <row r="794" spans="1:28" x14ac:dyDescent="0.3">
      <c r="A794">
        <v>7631</v>
      </c>
      <c r="B794" s="6">
        <v>1978</v>
      </c>
      <c r="C794" t="s">
        <v>41</v>
      </c>
      <c r="D794" t="s">
        <v>35</v>
      </c>
      <c r="E794" s="6">
        <v>61346</v>
      </c>
      <c r="F794">
        <v>1</v>
      </c>
      <c r="G794">
        <v>0</v>
      </c>
      <c r="H794" s="1">
        <v>41553</v>
      </c>
      <c r="I794">
        <v>34</v>
      </c>
      <c r="J794">
        <v>562</v>
      </c>
      <c r="K794">
        <v>58</v>
      </c>
      <c r="L794">
        <v>168</v>
      </c>
      <c r="M794">
        <v>43</v>
      </c>
      <c r="N794">
        <v>16</v>
      </c>
      <c r="O794">
        <v>142</v>
      </c>
      <c r="P794">
        <v>1</v>
      </c>
      <c r="Q794">
        <v>5</v>
      </c>
      <c r="R794">
        <v>7</v>
      </c>
      <c r="S794">
        <v>10</v>
      </c>
      <c r="T794">
        <v>3</v>
      </c>
      <c r="U794">
        <v>0</v>
      </c>
      <c r="V794">
        <v>0</v>
      </c>
      <c r="W794">
        <v>0</v>
      </c>
      <c r="X794">
        <v>0</v>
      </c>
      <c r="Y794">
        <v>0</v>
      </c>
      <c r="Z794">
        <v>0</v>
      </c>
      <c r="AA794">
        <v>0</v>
      </c>
      <c r="AB794" t="s">
        <v>40</v>
      </c>
    </row>
    <row r="795" spans="1:28" x14ac:dyDescent="0.3">
      <c r="A795">
        <v>7275</v>
      </c>
      <c r="B795" s="6">
        <v>1971</v>
      </c>
      <c r="C795" t="s">
        <v>41</v>
      </c>
      <c r="D795" t="s">
        <v>31</v>
      </c>
      <c r="E795" s="6">
        <v>33316</v>
      </c>
      <c r="F795">
        <v>1</v>
      </c>
      <c r="G795">
        <v>1</v>
      </c>
      <c r="H795" s="1">
        <v>41551</v>
      </c>
      <c r="I795">
        <v>34</v>
      </c>
      <c r="J795">
        <v>79</v>
      </c>
      <c r="K795">
        <v>1</v>
      </c>
      <c r="L795">
        <v>31</v>
      </c>
      <c r="M795">
        <v>4</v>
      </c>
      <c r="N795">
        <v>4</v>
      </c>
      <c r="O795">
        <v>12</v>
      </c>
      <c r="P795">
        <v>3</v>
      </c>
      <c r="Q795">
        <v>2</v>
      </c>
      <c r="R795">
        <v>1</v>
      </c>
      <c r="S795">
        <v>4</v>
      </c>
      <c r="T795">
        <v>6</v>
      </c>
      <c r="U795">
        <v>0</v>
      </c>
      <c r="V795">
        <v>0</v>
      </c>
      <c r="W795">
        <v>0</v>
      </c>
      <c r="X795">
        <v>0</v>
      </c>
      <c r="Y795">
        <v>0</v>
      </c>
      <c r="Z795">
        <v>0</v>
      </c>
      <c r="AA795">
        <v>0</v>
      </c>
      <c r="AB795" t="s">
        <v>34</v>
      </c>
    </row>
    <row r="796" spans="1:28" x14ac:dyDescent="0.3">
      <c r="A796">
        <v>8334</v>
      </c>
      <c r="B796" s="6">
        <v>1971</v>
      </c>
      <c r="C796" t="s">
        <v>41</v>
      </c>
      <c r="D796" t="s">
        <v>31</v>
      </c>
      <c r="E796" s="6">
        <v>33316</v>
      </c>
      <c r="F796">
        <v>1</v>
      </c>
      <c r="G796">
        <v>1</v>
      </c>
      <c r="H796" s="1">
        <v>41551</v>
      </c>
      <c r="I796">
        <v>34</v>
      </c>
      <c r="J796">
        <v>79</v>
      </c>
      <c r="K796">
        <v>1</v>
      </c>
      <c r="L796">
        <v>31</v>
      </c>
      <c r="M796">
        <v>4</v>
      </c>
      <c r="N796">
        <v>4</v>
      </c>
      <c r="O796">
        <v>12</v>
      </c>
      <c r="P796">
        <v>3</v>
      </c>
      <c r="Q796">
        <v>2</v>
      </c>
      <c r="R796">
        <v>1</v>
      </c>
      <c r="S796">
        <v>4</v>
      </c>
      <c r="T796">
        <v>6</v>
      </c>
      <c r="U796">
        <v>0</v>
      </c>
      <c r="V796">
        <v>0</v>
      </c>
      <c r="W796">
        <v>0</v>
      </c>
      <c r="X796">
        <v>0</v>
      </c>
      <c r="Y796">
        <v>0</v>
      </c>
      <c r="Z796">
        <v>0</v>
      </c>
      <c r="AA796">
        <v>0</v>
      </c>
      <c r="AB796" t="s">
        <v>30</v>
      </c>
    </row>
    <row r="797" spans="1:28" x14ac:dyDescent="0.3">
      <c r="A797">
        <v>1987</v>
      </c>
      <c r="B797" s="6">
        <v>1987</v>
      </c>
      <c r="C797" t="s">
        <v>44</v>
      </c>
      <c r="D797" t="s">
        <v>31</v>
      </c>
      <c r="E797" s="6">
        <v>21063</v>
      </c>
      <c r="F797">
        <v>1</v>
      </c>
      <c r="G797">
        <v>0</v>
      </c>
      <c r="H797" s="1">
        <v>41542</v>
      </c>
      <c r="I797">
        <v>34</v>
      </c>
      <c r="J797">
        <v>1</v>
      </c>
      <c r="K797">
        <v>10</v>
      </c>
      <c r="L797">
        <v>11</v>
      </c>
      <c r="M797">
        <v>19</v>
      </c>
      <c r="N797">
        <v>3</v>
      </c>
      <c r="O797">
        <v>15</v>
      </c>
      <c r="P797">
        <v>2</v>
      </c>
      <c r="Q797">
        <v>2</v>
      </c>
      <c r="R797">
        <v>0</v>
      </c>
      <c r="S797">
        <v>3</v>
      </c>
      <c r="T797">
        <v>6</v>
      </c>
      <c r="U797">
        <v>0</v>
      </c>
      <c r="V797">
        <v>0</v>
      </c>
      <c r="W797">
        <v>0</v>
      </c>
      <c r="X797">
        <v>0</v>
      </c>
      <c r="Y797">
        <v>0</v>
      </c>
      <c r="Z797">
        <v>0</v>
      </c>
      <c r="AA797">
        <v>0</v>
      </c>
      <c r="AB797" t="s">
        <v>30</v>
      </c>
    </row>
    <row r="798" spans="1:28" x14ac:dyDescent="0.3">
      <c r="A798">
        <v>2281</v>
      </c>
      <c r="B798" s="6">
        <v>1970</v>
      </c>
      <c r="C798" t="s">
        <v>28</v>
      </c>
      <c r="D798" t="s">
        <v>31</v>
      </c>
      <c r="E798" s="6">
        <v>33697</v>
      </c>
      <c r="F798">
        <v>1</v>
      </c>
      <c r="G798">
        <v>0</v>
      </c>
      <c r="H798" s="1">
        <v>41532</v>
      </c>
      <c r="I798">
        <v>34</v>
      </c>
      <c r="J798">
        <v>4</v>
      </c>
      <c r="K798">
        <v>3</v>
      </c>
      <c r="L798">
        <v>7</v>
      </c>
      <c r="M798">
        <v>0</v>
      </c>
      <c r="N798">
        <v>3</v>
      </c>
      <c r="O798">
        <v>11</v>
      </c>
      <c r="P798">
        <v>1</v>
      </c>
      <c r="Q798">
        <v>1</v>
      </c>
      <c r="R798">
        <v>0</v>
      </c>
      <c r="S798">
        <v>2</v>
      </c>
      <c r="T798">
        <v>7</v>
      </c>
      <c r="U798">
        <v>1</v>
      </c>
      <c r="V798">
        <v>0</v>
      </c>
      <c r="W798">
        <v>0</v>
      </c>
      <c r="X798">
        <v>0</v>
      </c>
      <c r="Y798">
        <v>0</v>
      </c>
      <c r="Z798">
        <v>0</v>
      </c>
      <c r="AA798">
        <v>0</v>
      </c>
      <c r="AB798" t="s">
        <v>39</v>
      </c>
    </row>
    <row r="799" spans="1:28" x14ac:dyDescent="0.3">
      <c r="A799">
        <v>7034</v>
      </c>
      <c r="B799" s="6">
        <v>1978</v>
      </c>
      <c r="C799" t="s">
        <v>38</v>
      </c>
      <c r="D799" t="s">
        <v>33</v>
      </c>
      <c r="E799" s="6">
        <v>25804</v>
      </c>
      <c r="F799">
        <v>1</v>
      </c>
      <c r="G799">
        <v>0</v>
      </c>
      <c r="H799" s="1">
        <v>41518</v>
      </c>
      <c r="I799">
        <v>34</v>
      </c>
      <c r="J799">
        <v>8</v>
      </c>
      <c r="K799">
        <v>7</v>
      </c>
      <c r="L799">
        <v>9</v>
      </c>
      <c r="M799">
        <v>13</v>
      </c>
      <c r="N799">
        <v>6</v>
      </c>
      <c r="O799">
        <v>12</v>
      </c>
      <c r="P799">
        <v>2</v>
      </c>
      <c r="Q799">
        <v>2</v>
      </c>
      <c r="R799">
        <v>0</v>
      </c>
      <c r="S799">
        <v>3</v>
      </c>
      <c r="T799">
        <v>8</v>
      </c>
      <c r="U799">
        <v>0</v>
      </c>
      <c r="V799">
        <v>0</v>
      </c>
      <c r="W799">
        <v>0</v>
      </c>
      <c r="X799">
        <v>0</v>
      </c>
      <c r="Y799">
        <v>0</v>
      </c>
      <c r="Z799">
        <v>0</v>
      </c>
      <c r="AA799">
        <v>0</v>
      </c>
      <c r="AB799" t="s">
        <v>32</v>
      </c>
    </row>
    <row r="800" spans="1:28" x14ac:dyDescent="0.3">
      <c r="A800">
        <v>2797</v>
      </c>
      <c r="B800" s="6">
        <v>1977</v>
      </c>
      <c r="C800" t="s">
        <v>28</v>
      </c>
      <c r="D800" t="s">
        <v>33</v>
      </c>
      <c r="E800" s="6">
        <v>72117</v>
      </c>
      <c r="F800">
        <v>0</v>
      </c>
      <c r="G800">
        <v>1</v>
      </c>
      <c r="H800" s="1">
        <v>41506</v>
      </c>
      <c r="I800">
        <v>34</v>
      </c>
      <c r="J800">
        <v>707</v>
      </c>
      <c r="K800">
        <v>20</v>
      </c>
      <c r="L800">
        <v>171</v>
      </c>
      <c r="M800">
        <v>65</v>
      </c>
      <c r="N800">
        <v>60</v>
      </c>
      <c r="O800">
        <v>50</v>
      </c>
      <c r="P800">
        <v>1</v>
      </c>
      <c r="Q800">
        <v>9</v>
      </c>
      <c r="R800">
        <v>7</v>
      </c>
      <c r="S800">
        <v>9</v>
      </c>
      <c r="T800">
        <v>5</v>
      </c>
      <c r="U800">
        <v>0</v>
      </c>
      <c r="V800">
        <v>0</v>
      </c>
      <c r="W800">
        <v>0</v>
      </c>
      <c r="X800">
        <v>0</v>
      </c>
      <c r="Y800">
        <v>0</v>
      </c>
      <c r="Z800">
        <v>0</v>
      </c>
      <c r="AA800">
        <v>0</v>
      </c>
      <c r="AB800" t="s">
        <v>30</v>
      </c>
    </row>
    <row r="801" spans="1:28" x14ac:dyDescent="0.3">
      <c r="A801">
        <v>3934</v>
      </c>
      <c r="B801" s="6">
        <v>1966</v>
      </c>
      <c r="C801" t="s">
        <v>28</v>
      </c>
      <c r="D801" t="s">
        <v>33</v>
      </c>
      <c r="E801" s="6">
        <v>61286</v>
      </c>
      <c r="F801">
        <v>0</v>
      </c>
      <c r="G801">
        <v>1</v>
      </c>
      <c r="H801" s="1">
        <v>41488</v>
      </c>
      <c r="I801">
        <v>34</v>
      </c>
      <c r="J801">
        <v>356</v>
      </c>
      <c r="K801">
        <v>0</v>
      </c>
      <c r="L801">
        <v>107</v>
      </c>
      <c r="M801">
        <v>19</v>
      </c>
      <c r="N801">
        <v>9</v>
      </c>
      <c r="O801">
        <v>117</v>
      </c>
      <c r="P801">
        <v>2</v>
      </c>
      <c r="Q801">
        <v>7</v>
      </c>
      <c r="R801">
        <v>1</v>
      </c>
      <c r="S801">
        <v>8</v>
      </c>
      <c r="T801">
        <v>5</v>
      </c>
      <c r="U801">
        <v>0</v>
      </c>
      <c r="V801">
        <v>0</v>
      </c>
      <c r="W801">
        <v>0</v>
      </c>
      <c r="X801">
        <v>0</v>
      </c>
      <c r="Y801">
        <v>0</v>
      </c>
      <c r="Z801">
        <v>0</v>
      </c>
      <c r="AA801">
        <v>0</v>
      </c>
      <c r="AB801" t="s">
        <v>40</v>
      </c>
    </row>
    <row r="802" spans="1:28" x14ac:dyDescent="0.3">
      <c r="A802">
        <v>2493</v>
      </c>
      <c r="B802" s="6">
        <v>1966</v>
      </c>
      <c r="C802" t="s">
        <v>28</v>
      </c>
      <c r="D802" t="s">
        <v>33</v>
      </c>
      <c r="E802" s="6">
        <v>61286</v>
      </c>
      <c r="F802">
        <v>0</v>
      </c>
      <c r="G802">
        <v>1</v>
      </c>
      <c r="H802" s="1">
        <v>41488</v>
      </c>
      <c r="I802">
        <v>34</v>
      </c>
      <c r="J802">
        <v>356</v>
      </c>
      <c r="K802">
        <v>0</v>
      </c>
      <c r="L802">
        <v>107</v>
      </c>
      <c r="M802">
        <v>19</v>
      </c>
      <c r="N802">
        <v>9</v>
      </c>
      <c r="O802">
        <v>117</v>
      </c>
      <c r="P802">
        <v>2</v>
      </c>
      <c r="Q802">
        <v>7</v>
      </c>
      <c r="R802">
        <v>1</v>
      </c>
      <c r="S802">
        <v>8</v>
      </c>
      <c r="T802">
        <v>5</v>
      </c>
      <c r="U802">
        <v>0</v>
      </c>
      <c r="V802">
        <v>0</v>
      </c>
      <c r="W802">
        <v>0</v>
      </c>
      <c r="X802">
        <v>0</v>
      </c>
      <c r="Y802">
        <v>0</v>
      </c>
      <c r="Z802">
        <v>0</v>
      </c>
      <c r="AA802">
        <v>0</v>
      </c>
      <c r="AB802" t="s">
        <v>39</v>
      </c>
    </row>
    <row r="803" spans="1:28" x14ac:dyDescent="0.3">
      <c r="A803">
        <v>3759</v>
      </c>
      <c r="B803" s="6">
        <v>1958</v>
      </c>
      <c r="C803" t="s">
        <v>28</v>
      </c>
      <c r="D803" t="s">
        <v>35</v>
      </c>
      <c r="E803" s="6">
        <v>65196</v>
      </c>
      <c r="F803">
        <v>0</v>
      </c>
      <c r="G803">
        <v>2</v>
      </c>
      <c r="H803" s="1">
        <v>41480</v>
      </c>
      <c r="I803">
        <v>34</v>
      </c>
      <c r="J803">
        <v>743</v>
      </c>
      <c r="K803">
        <v>19</v>
      </c>
      <c r="L803">
        <v>181</v>
      </c>
      <c r="M803">
        <v>12</v>
      </c>
      <c r="N803">
        <v>0</v>
      </c>
      <c r="O803">
        <v>200</v>
      </c>
      <c r="P803">
        <v>2</v>
      </c>
      <c r="Q803">
        <v>7</v>
      </c>
      <c r="R803">
        <v>6</v>
      </c>
      <c r="S803">
        <v>11</v>
      </c>
      <c r="T803">
        <v>5</v>
      </c>
      <c r="U803">
        <v>1</v>
      </c>
      <c r="V803">
        <v>0</v>
      </c>
      <c r="W803">
        <v>0</v>
      </c>
      <c r="X803">
        <v>0</v>
      </c>
      <c r="Y803">
        <v>0</v>
      </c>
      <c r="Z803">
        <v>0</v>
      </c>
      <c r="AA803">
        <v>0</v>
      </c>
      <c r="AB803" t="s">
        <v>30</v>
      </c>
    </row>
    <row r="804" spans="1:28" x14ac:dyDescent="0.3">
      <c r="A804">
        <v>965</v>
      </c>
      <c r="B804" s="6">
        <v>1971</v>
      </c>
      <c r="C804" t="s">
        <v>28</v>
      </c>
      <c r="D804" t="s">
        <v>29</v>
      </c>
      <c r="E804" s="6">
        <v>55635</v>
      </c>
      <c r="F804">
        <v>0</v>
      </c>
      <c r="G804">
        <v>1</v>
      </c>
      <c r="H804" s="1">
        <v>41226</v>
      </c>
      <c r="I804">
        <v>34</v>
      </c>
      <c r="J804">
        <v>235</v>
      </c>
      <c r="K804">
        <v>65</v>
      </c>
      <c r="L804">
        <v>164</v>
      </c>
      <c r="M804">
        <v>50</v>
      </c>
      <c r="N804">
        <v>49</v>
      </c>
      <c r="O804">
        <v>27</v>
      </c>
      <c r="P804">
        <v>4</v>
      </c>
      <c r="Q804">
        <v>7</v>
      </c>
      <c r="R804">
        <v>3</v>
      </c>
      <c r="S804">
        <v>7</v>
      </c>
      <c r="T804">
        <v>6</v>
      </c>
      <c r="U804">
        <v>0</v>
      </c>
      <c r="V804">
        <v>0</v>
      </c>
      <c r="W804">
        <v>0</v>
      </c>
      <c r="X804">
        <v>0</v>
      </c>
      <c r="Y804">
        <v>0</v>
      </c>
      <c r="Z804">
        <v>0</v>
      </c>
      <c r="AA804">
        <v>0</v>
      </c>
      <c r="AB804" t="s">
        <v>34</v>
      </c>
    </row>
    <row r="805" spans="1:28" x14ac:dyDescent="0.3">
      <c r="A805">
        <v>7378</v>
      </c>
      <c r="B805" s="6">
        <v>1981</v>
      </c>
      <c r="C805" t="s">
        <v>41</v>
      </c>
      <c r="D805" t="s">
        <v>35</v>
      </c>
      <c r="E805" s="6">
        <v>42021</v>
      </c>
      <c r="F805">
        <v>1</v>
      </c>
      <c r="G805">
        <v>0</v>
      </c>
      <c r="H805" s="1">
        <v>41152</v>
      </c>
      <c r="I805">
        <v>34</v>
      </c>
      <c r="J805">
        <v>393</v>
      </c>
      <c r="K805">
        <v>5</v>
      </c>
      <c r="L805">
        <v>136</v>
      </c>
      <c r="M805">
        <v>7</v>
      </c>
      <c r="N805">
        <v>5</v>
      </c>
      <c r="O805">
        <v>27</v>
      </c>
      <c r="P805">
        <v>5</v>
      </c>
      <c r="Q805">
        <v>10</v>
      </c>
      <c r="R805">
        <v>1</v>
      </c>
      <c r="S805">
        <v>6</v>
      </c>
      <c r="T805">
        <v>9</v>
      </c>
      <c r="U805">
        <v>1</v>
      </c>
      <c r="V805">
        <v>0</v>
      </c>
      <c r="W805">
        <v>0</v>
      </c>
      <c r="X805">
        <v>0</v>
      </c>
      <c r="Y805">
        <v>0</v>
      </c>
      <c r="Z805">
        <v>0</v>
      </c>
      <c r="AA805">
        <v>0</v>
      </c>
      <c r="AB805" t="s">
        <v>30</v>
      </c>
    </row>
    <row r="806" spans="1:28" x14ac:dyDescent="0.3">
      <c r="A806">
        <v>1859</v>
      </c>
      <c r="B806" s="6">
        <v>1972</v>
      </c>
      <c r="C806" t="s">
        <v>41</v>
      </c>
      <c r="D806" t="s">
        <v>33</v>
      </c>
      <c r="E806" s="6">
        <v>75251</v>
      </c>
      <c r="F806">
        <v>0</v>
      </c>
      <c r="G806">
        <v>0</v>
      </c>
      <c r="H806" s="1">
        <v>41148</v>
      </c>
      <c r="I806">
        <v>34</v>
      </c>
      <c r="J806">
        <v>721</v>
      </c>
      <c r="K806">
        <v>111</v>
      </c>
      <c r="L806">
        <v>925</v>
      </c>
      <c r="M806">
        <v>97</v>
      </c>
      <c r="N806">
        <v>18</v>
      </c>
      <c r="O806">
        <v>18</v>
      </c>
      <c r="P806">
        <v>1</v>
      </c>
      <c r="Q806">
        <v>7</v>
      </c>
      <c r="R806">
        <v>6</v>
      </c>
      <c r="S806">
        <v>5</v>
      </c>
      <c r="T806">
        <v>5</v>
      </c>
      <c r="U806">
        <v>0</v>
      </c>
      <c r="V806">
        <v>0</v>
      </c>
      <c r="W806">
        <v>0</v>
      </c>
      <c r="X806">
        <v>0</v>
      </c>
      <c r="Y806">
        <v>0</v>
      </c>
      <c r="Z806">
        <v>1</v>
      </c>
      <c r="AA806">
        <v>0</v>
      </c>
      <c r="AB806" t="s">
        <v>39</v>
      </c>
    </row>
    <row r="807" spans="1:28" x14ac:dyDescent="0.3">
      <c r="A807">
        <v>6263</v>
      </c>
      <c r="B807" s="6">
        <v>1968</v>
      </c>
      <c r="C807" t="s">
        <v>28</v>
      </c>
      <c r="D807" t="s">
        <v>35</v>
      </c>
      <c r="E807" s="6">
        <v>35322</v>
      </c>
      <c r="F807">
        <v>1</v>
      </c>
      <c r="G807">
        <v>2</v>
      </c>
      <c r="H807" s="1">
        <v>41143</v>
      </c>
      <c r="I807">
        <v>34</v>
      </c>
      <c r="J807">
        <v>28</v>
      </c>
      <c r="K807">
        <v>9</v>
      </c>
      <c r="L807">
        <v>37</v>
      </c>
      <c r="M807">
        <v>12</v>
      </c>
      <c r="N807">
        <v>7</v>
      </c>
      <c r="O807">
        <v>13</v>
      </c>
      <c r="P807">
        <v>3</v>
      </c>
      <c r="Q807">
        <v>2</v>
      </c>
      <c r="R807">
        <v>0</v>
      </c>
      <c r="S807">
        <v>4</v>
      </c>
      <c r="T807">
        <v>8</v>
      </c>
      <c r="U807">
        <v>0</v>
      </c>
      <c r="V807">
        <v>0</v>
      </c>
      <c r="W807">
        <v>0</v>
      </c>
      <c r="X807">
        <v>0</v>
      </c>
      <c r="Y807">
        <v>0</v>
      </c>
      <c r="Z807">
        <v>0</v>
      </c>
      <c r="AA807">
        <v>0</v>
      </c>
      <c r="AB807" t="s">
        <v>30</v>
      </c>
    </row>
    <row r="808" spans="1:28" x14ac:dyDescent="0.3">
      <c r="A808">
        <v>2072</v>
      </c>
      <c r="B808" s="6">
        <v>1969</v>
      </c>
      <c r="C808" t="s">
        <v>37</v>
      </c>
      <c r="D808" t="s">
        <v>35</v>
      </c>
      <c r="E808" s="6">
        <v>53374</v>
      </c>
      <c r="F808">
        <v>0</v>
      </c>
      <c r="G808">
        <v>1</v>
      </c>
      <c r="H808" s="1">
        <v>41137</v>
      </c>
      <c r="I808">
        <v>34</v>
      </c>
      <c r="J808">
        <v>896</v>
      </c>
      <c r="K808">
        <v>10</v>
      </c>
      <c r="L808">
        <v>101</v>
      </c>
      <c r="M808">
        <v>13</v>
      </c>
      <c r="N808">
        <v>10</v>
      </c>
      <c r="O808">
        <v>34</v>
      </c>
      <c r="P808">
        <v>6</v>
      </c>
      <c r="Q808">
        <v>4</v>
      </c>
      <c r="R808">
        <v>2</v>
      </c>
      <c r="S808">
        <v>9</v>
      </c>
      <c r="T808">
        <v>9</v>
      </c>
      <c r="U808">
        <v>1</v>
      </c>
      <c r="V808">
        <v>0</v>
      </c>
      <c r="W808">
        <v>0</v>
      </c>
      <c r="X808">
        <v>0</v>
      </c>
      <c r="Y808">
        <v>0</v>
      </c>
      <c r="Z808">
        <v>1</v>
      </c>
      <c r="AA808">
        <v>0</v>
      </c>
      <c r="AB808" t="s">
        <v>32</v>
      </c>
    </row>
    <row r="809" spans="1:28" x14ac:dyDescent="0.3">
      <c r="A809">
        <v>8908</v>
      </c>
      <c r="B809" s="6">
        <v>1959</v>
      </c>
      <c r="C809" t="s">
        <v>28</v>
      </c>
      <c r="D809" t="s">
        <v>33</v>
      </c>
      <c r="E809" s="6">
        <v>87195</v>
      </c>
      <c r="F809">
        <v>0</v>
      </c>
      <c r="G809">
        <v>0</v>
      </c>
      <c r="H809" s="1">
        <v>41767</v>
      </c>
      <c r="I809">
        <v>35</v>
      </c>
      <c r="J809">
        <v>217</v>
      </c>
      <c r="K809">
        <v>76</v>
      </c>
      <c r="L809">
        <v>690</v>
      </c>
      <c r="M809">
        <v>50</v>
      </c>
      <c r="N809">
        <v>26</v>
      </c>
      <c r="O809">
        <v>38</v>
      </c>
      <c r="P809">
        <v>1</v>
      </c>
      <c r="Q809">
        <v>3</v>
      </c>
      <c r="R809">
        <v>11</v>
      </c>
      <c r="S809">
        <v>5</v>
      </c>
      <c r="T809">
        <v>1</v>
      </c>
      <c r="U809">
        <v>0</v>
      </c>
      <c r="V809">
        <v>0</v>
      </c>
      <c r="W809">
        <v>0</v>
      </c>
      <c r="X809">
        <v>0</v>
      </c>
      <c r="Y809">
        <v>0</v>
      </c>
      <c r="Z809">
        <v>1</v>
      </c>
      <c r="AA809">
        <v>0</v>
      </c>
      <c r="AB809" t="s">
        <v>32</v>
      </c>
    </row>
    <row r="810" spans="1:28" x14ac:dyDescent="0.3">
      <c r="A810">
        <v>738</v>
      </c>
      <c r="B810" s="6">
        <v>1981</v>
      </c>
      <c r="C810" t="s">
        <v>38</v>
      </c>
      <c r="D810" t="s">
        <v>31</v>
      </c>
      <c r="E810" s="6">
        <v>42395</v>
      </c>
      <c r="F810">
        <v>1</v>
      </c>
      <c r="G810">
        <v>1</v>
      </c>
      <c r="H810" s="1">
        <v>41733</v>
      </c>
      <c r="I810">
        <v>35</v>
      </c>
      <c r="J810">
        <v>48</v>
      </c>
      <c r="K810">
        <v>13</v>
      </c>
      <c r="L810">
        <v>57</v>
      </c>
      <c r="M810">
        <v>24</v>
      </c>
      <c r="N810">
        <v>15</v>
      </c>
      <c r="O810">
        <v>25</v>
      </c>
      <c r="P810">
        <v>4</v>
      </c>
      <c r="Q810">
        <v>3</v>
      </c>
      <c r="R810">
        <v>1</v>
      </c>
      <c r="S810">
        <v>4</v>
      </c>
      <c r="T810">
        <v>7</v>
      </c>
      <c r="U810">
        <v>0</v>
      </c>
      <c r="V810">
        <v>0</v>
      </c>
      <c r="W810">
        <v>0</v>
      </c>
      <c r="X810">
        <v>0</v>
      </c>
      <c r="Y810">
        <v>0</v>
      </c>
      <c r="Z810">
        <v>0</v>
      </c>
      <c r="AA810">
        <v>0</v>
      </c>
      <c r="AB810" t="s">
        <v>40</v>
      </c>
    </row>
    <row r="811" spans="1:28" x14ac:dyDescent="0.3">
      <c r="A811">
        <v>10129</v>
      </c>
      <c r="B811" s="6">
        <v>1966</v>
      </c>
      <c r="C811" t="s">
        <v>28</v>
      </c>
      <c r="D811" t="s">
        <v>35</v>
      </c>
      <c r="E811" s="6">
        <v>82427</v>
      </c>
      <c r="F811">
        <v>0</v>
      </c>
      <c r="G811">
        <v>0</v>
      </c>
      <c r="H811" s="1">
        <v>41710</v>
      </c>
      <c r="I811">
        <v>35</v>
      </c>
      <c r="J811">
        <v>482</v>
      </c>
      <c r="K811">
        <v>147</v>
      </c>
      <c r="L811">
        <v>509</v>
      </c>
      <c r="M811">
        <v>104</v>
      </c>
      <c r="N811">
        <v>107</v>
      </c>
      <c r="O811">
        <v>107</v>
      </c>
      <c r="P811">
        <v>1</v>
      </c>
      <c r="Q811">
        <v>3</v>
      </c>
      <c r="R811">
        <v>5</v>
      </c>
      <c r="S811">
        <v>12</v>
      </c>
      <c r="T811">
        <v>1</v>
      </c>
      <c r="U811">
        <v>0</v>
      </c>
      <c r="V811">
        <v>0</v>
      </c>
      <c r="W811">
        <v>1</v>
      </c>
      <c r="X811">
        <v>0</v>
      </c>
      <c r="Y811">
        <v>0</v>
      </c>
      <c r="Z811">
        <v>0</v>
      </c>
      <c r="AA811">
        <v>0</v>
      </c>
      <c r="AB811" t="s">
        <v>30</v>
      </c>
    </row>
    <row r="812" spans="1:28" x14ac:dyDescent="0.3">
      <c r="A812">
        <v>807</v>
      </c>
      <c r="B812" s="6">
        <v>1969</v>
      </c>
      <c r="C812" t="s">
        <v>41</v>
      </c>
      <c r="D812" t="s">
        <v>35</v>
      </c>
      <c r="E812" s="6">
        <v>44602</v>
      </c>
      <c r="F812">
        <v>1</v>
      </c>
      <c r="G812">
        <v>1</v>
      </c>
      <c r="H812" s="1">
        <v>41685</v>
      </c>
      <c r="I812">
        <v>35</v>
      </c>
      <c r="J812">
        <v>167</v>
      </c>
      <c r="K812">
        <v>2</v>
      </c>
      <c r="L812">
        <v>89</v>
      </c>
      <c r="M812">
        <v>0</v>
      </c>
      <c r="N812">
        <v>0</v>
      </c>
      <c r="O812">
        <v>34</v>
      </c>
      <c r="P812">
        <v>6</v>
      </c>
      <c r="Q812">
        <v>6</v>
      </c>
      <c r="R812">
        <v>1</v>
      </c>
      <c r="S812">
        <v>4</v>
      </c>
      <c r="T812">
        <v>8</v>
      </c>
      <c r="U812">
        <v>0</v>
      </c>
      <c r="V812">
        <v>0</v>
      </c>
      <c r="W812">
        <v>0</v>
      </c>
      <c r="X812">
        <v>0</v>
      </c>
      <c r="Y812">
        <v>0</v>
      </c>
      <c r="Z812">
        <v>0</v>
      </c>
      <c r="AA812">
        <v>0</v>
      </c>
      <c r="AB812" t="s">
        <v>40</v>
      </c>
    </row>
    <row r="813" spans="1:28" x14ac:dyDescent="0.3">
      <c r="A813">
        <v>3334</v>
      </c>
      <c r="B813" s="6">
        <v>1951</v>
      </c>
      <c r="C813" t="s">
        <v>28</v>
      </c>
      <c r="D813" t="s">
        <v>33</v>
      </c>
      <c r="E813" s="6">
        <v>94642</v>
      </c>
      <c r="F813">
        <v>0</v>
      </c>
      <c r="G813">
        <v>0</v>
      </c>
      <c r="H813" s="1">
        <v>41682</v>
      </c>
      <c r="I813">
        <v>35</v>
      </c>
      <c r="J813">
        <v>879</v>
      </c>
      <c r="K813">
        <v>143</v>
      </c>
      <c r="L813">
        <v>797</v>
      </c>
      <c r="M813">
        <v>106</v>
      </c>
      <c r="N813">
        <v>143</v>
      </c>
      <c r="O813">
        <v>143</v>
      </c>
      <c r="P813">
        <v>0</v>
      </c>
      <c r="Q813">
        <v>5</v>
      </c>
      <c r="R813">
        <v>7</v>
      </c>
      <c r="S813">
        <v>9</v>
      </c>
      <c r="T813">
        <v>1</v>
      </c>
      <c r="U813">
        <v>0</v>
      </c>
      <c r="V813">
        <v>0</v>
      </c>
      <c r="W813">
        <v>1</v>
      </c>
      <c r="X813">
        <v>1</v>
      </c>
      <c r="Y813">
        <v>0</v>
      </c>
      <c r="Z813">
        <v>0</v>
      </c>
      <c r="AA813">
        <v>0</v>
      </c>
      <c r="AB813" t="s">
        <v>30</v>
      </c>
    </row>
    <row r="814" spans="1:28" x14ac:dyDescent="0.3">
      <c r="A814">
        <v>5423</v>
      </c>
      <c r="B814" s="6">
        <v>1983</v>
      </c>
      <c r="C814" t="s">
        <v>28</v>
      </c>
      <c r="D814" t="s">
        <v>35</v>
      </c>
      <c r="E814" s="6">
        <v>28359</v>
      </c>
      <c r="F814">
        <v>1</v>
      </c>
      <c r="G814">
        <v>0</v>
      </c>
      <c r="H814" s="1">
        <v>41574</v>
      </c>
      <c r="I814">
        <v>35</v>
      </c>
      <c r="J814">
        <v>6</v>
      </c>
      <c r="K814">
        <v>0</v>
      </c>
      <c r="L814">
        <v>5</v>
      </c>
      <c r="M814">
        <v>2</v>
      </c>
      <c r="N814">
        <v>1</v>
      </c>
      <c r="O814">
        <v>2</v>
      </c>
      <c r="P814">
        <v>1</v>
      </c>
      <c r="Q814">
        <v>1</v>
      </c>
      <c r="R814">
        <v>0</v>
      </c>
      <c r="S814">
        <v>2</v>
      </c>
      <c r="T814">
        <v>7</v>
      </c>
      <c r="U814">
        <v>0</v>
      </c>
      <c r="V814">
        <v>0</v>
      </c>
      <c r="W814">
        <v>0</v>
      </c>
      <c r="X814">
        <v>0</v>
      </c>
      <c r="Y814">
        <v>0</v>
      </c>
      <c r="Z814">
        <v>0</v>
      </c>
      <c r="AA814">
        <v>0</v>
      </c>
      <c r="AB814" t="s">
        <v>43</v>
      </c>
    </row>
    <row r="815" spans="1:28" x14ac:dyDescent="0.3">
      <c r="A815">
        <v>4426</v>
      </c>
      <c r="B815" s="6">
        <v>1975</v>
      </c>
      <c r="C815" t="s">
        <v>28</v>
      </c>
      <c r="D815" t="s">
        <v>31</v>
      </c>
      <c r="E815" s="6">
        <v>55801</v>
      </c>
      <c r="F815">
        <v>1</v>
      </c>
      <c r="G815">
        <v>1</v>
      </c>
      <c r="H815" s="1">
        <v>41539</v>
      </c>
      <c r="I815">
        <v>35</v>
      </c>
      <c r="J815">
        <v>367</v>
      </c>
      <c r="K815">
        <v>4</v>
      </c>
      <c r="L815">
        <v>51</v>
      </c>
      <c r="M815">
        <v>6</v>
      </c>
      <c r="N815">
        <v>4</v>
      </c>
      <c r="O815">
        <v>95</v>
      </c>
      <c r="P815">
        <v>6</v>
      </c>
      <c r="Q815">
        <v>7</v>
      </c>
      <c r="R815">
        <v>2</v>
      </c>
      <c r="S815">
        <v>6</v>
      </c>
      <c r="T815">
        <v>7</v>
      </c>
      <c r="U815">
        <v>0</v>
      </c>
      <c r="V815">
        <v>0</v>
      </c>
      <c r="W815">
        <v>0</v>
      </c>
      <c r="X815">
        <v>1</v>
      </c>
      <c r="Y815">
        <v>0</v>
      </c>
      <c r="Z815">
        <v>0</v>
      </c>
      <c r="AA815">
        <v>0</v>
      </c>
      <c r="AB815" t="s">
        <v>34</v>
      </c>
    </row>
    <row r="816" spans="1:28" x14ac:dyDescent="0.3">
      <c r="A816">
        <v>10489</v>
      </c>
      <c r="B816" s="6">
        <v>1973</v>
      </c>
      <c r="C816" t="s">
        <v>28</v>
      </c>
      <c r="D816" t="s">
        <v>33</v>
      </c>
      <c r="E816" s="6">
        <v>92955</v>
      </c>
      <c r="F816">
        <v>0</v>
      </c>
      <c r="G816">
        <v>0</v>
      </c>
      <c r="H816" s="1">
        <v>41505</v>
      </c>
      <c r="I816">
        <v>35</v>
      </c>
      <c r="J816">
        <v>693</v>
      </c>
      <c r="K816">
        <v>21</v>
      </c>
      <c r="L816">
        <v>925</v>
      </c>
      <c r="M816">
        <v>31</v>
      </c>
      <c r="N816">
        <v>24</v>
      </c>
      <c r="O816">
        <v>84</v>
      </c>
      <c r="P816">
        <v>1</v>
      </c>
      <c r="Q816">
        <v>6</v>
      </c>
      <c r="R816">
        <v>7</v>
      </c>
      <c r="S816">
        <v>9</v>
      </c>
      <c r="T816">
        <v>2</v>
      </c>
      <c r="U816">
        <v>0</v>
      </c>
      <c r="V816">
        <v>0</v>
      </c>
      <c r="W816">
        <v>1</v>
      </c>
      <c r="X816">
        <v>1</v>
      </c>
      <c r="Y816">
        <v>0</v>
      </c>
      <c r="Z816">
        <v>1</v>
      </c>
      <c r="AA816">
        <v>0</v>
      </c>
      <c r="AB816" t="s">
        <v>43</v>
      </c>
    </row>
    <row r="817" spans="1:28" x14ac:dyDescent="0.3">
      <c r="A817">
        <v>2570</v>
      </c>
      <c r="B817" s="6">
        <v>1968</v>
      </c>
      <c r="C817" t="s">
        <v>28</v>
      </c>
      <c r="D817" t="s">
        <v>35</v>
      </c>
      <c r="E817" s="6">
        <v>56534</v>
      </c>
      <c r="F817">
        <v>0</v>
      </c>
      <c r="G817">
        <v>1</v>
      </c>
      <c r="H817" s="1">
        <v>41478</v>
      </c>
      <c r="I817">
        <v>35</v>
      </c>
      <c r="J817">
        <v>691</v>
      </c>
      <c r="K817">
        <v>7</v>
      </c>
      <c r="L817">
        <v>61</v>
      </c>
      <c r="M817">
        <v>10</v>
      </c>
      <c r="N817">
        <v>0</v>
      </c>
      <c r="O817">
        <v>46</v>
      </c>
      <c r="P817">
        <v>4</v>
      </c>
      <c r="Q817">
        <v>10</v>
      </c>
      <c r="R817">
        <v>4</v>
      </c>
      <c r="S817">
        <v>7</v>
      </c>
      <c r="T817">
        <v>8</v>
      </c>
      <c r="U817">
        <v>0</v>
      </c>
      <c r="V817">
        <v>1</v>
      </c>
      <c r="W817">
        <v>0</v>
      </c>
      <c r="X817">
        <v>0</v>
      </c>
      <c r="Y817">
        <v>1</v>
      </c>
      <c r="Z817">
        <v>1</v>
      </c>
      <c r="AA817">
        <v>0</v>
      </c>
      <c r="AB817" t="s">
        <v>30</v>
      </c>
    </row>
    <row r="818" spans="1:28" x14ac:dyDescent="0.3">
      <c r="A818">
        <v>3834</v>
      </c>
      <c r="B818" s="6">
        <v>1962</v>
      </c>
      <c r="C818" t="s">
        <v>28</v>
      </c>
      <c r="D818" t="s">
        <v>31</v>
      </c>
      <c r="E818" s="6">
        <v>69627</v>
      </c>
      <c r="F818">
        <v>0</v>
      </c>
      <c r="G818">
        <v>1</v>
      </c>
      <c r="H818" s="1">
        <v>41350</v>
      </c>
      <c r="I818">
        <v>35</v>
      </c>
      <c r="J818">
        <v>231</v>
      </c>
      <c r="K818">
        <v>161</v>
      </c>
      <c r="L818">
        <v>215</v>
      </c>
      <c r="M818">
        <v>171</v>
      </c>
      <c r="N818">
        <v>30</v>
      </c>
      <c r="O818">
        <v>53</v>
      </c>
      <c r="P818">
        <v>2</v>
      </c>
      <c r="Q818">
        <v>8</v>
      </c>
      <c r="R818">
        <v>2</v>
      </c>
      <c r="S818">
        <v>11</v>
      </c>
      <c r="T818">
        <v>5</v>
      </c>
      <c r="U818">
        <v>0</v>
      </c>
      <c r="V818">
        <v>0</v>
      </c>
      <c r="W818">
        <v>0</v>
      </c>
      <c r="X818">
        <v>0</v>
      </c>
      <c r="Y818">
        <v>0</v>
      </c>
      <c r="Z818">
        <v>0</v>
      </c>
      <c r="AA818">
        <v>0</v>
      </c>
      <c r="AB818" t="s">
        <v>34</v>
      </c>
    </row>
    <row r="819" spans="1:28" x14ac:dyDescent="0.3">
      <c r="A819">
        <v>590</v>
      </c>
      <c r="B819" s="6">
        <v>1970</v>
      </c>
      <c r="C819" t="s">
        <v>41</v>
      </c>
      <c r="D819" t="s">
        <v>29</v>
      </c>
      <c r="E819" s="6">
        <v>78579</v>
      </c>
      <c r="F819">
        <v>0</v>
      </c>
      <c r="G819">
        <v>0</v>
      </c>
      <c r="H819" s="1">
        <v>41265</v>
      </c>
      <c r="I819">
        <v>35</v>
      </c>
      <c r="J819">
        <v>816</v>
      </c>
      <c r="K819">
        <v>66</v>
      </c>
      <c r="L819">
        <v>549</v>
      </c>
      <c r="M819">
        <v>216</v>
      </c>
      <c r="N819">
        <v>66</v>
      </c>
      <c r="O819">
        <v>99</v>
      </c>
      <c r="P819">
        <v>1</v>
      </c>
      <c r="Q819">
        <v>5</v>
      </c>
      <c r="R819">
        <v>6</v>
      </c>
      <c r="S819">
        <v>4</v>
      </c>
      <c r="T819">
        <v>3</v>
      </c>
      <c r="U819">
        <v>0</v>
      </c>
      <c r="V819">
        <v>0</v>
      </c>
      <c r="W819">
        <v>0</v>
      </c>
      <c r="X819">
        <v>0</v>
      </c>
      <c r="Y819">
        <v>0</v>
      </c>
      <c r="Z819">
        <v>1</v>
      </c>
      <c r="AA819">
        <v>0</v>
      </c>
      <c r="AB819" t="s">
        <v>30</v>
      </c>
    </row>
    <row r="820" spans="1:28" x14ac:dyDescent="0.3">
      <c r="A820">
        <v>4791</v>
      </c>
      <c r="B820" s="6">
        <v>1980</v>
      </c>
      <c r="C820" t="s">
        <v>28</v>
      </c>
      <c r="D820" t="s">
        <v>35</v>
      </c>
      <c r="E820" s="6">
        <v>44964</v>
      </c>
      <c r="F820">
        <v>1</v>
      </c>
      <c r="G820">
        <v>1</v>
      </c>
      <c r="H820" s="1">
        <v>41259</v>
      </c>
      <c r="I820">
        <v>35</v>
      </c>
      <c r="J820">
        <v>19</v>
      </c>
      <c r="K820">
        <v>1</v>
      </c>
      <c r="L820">
        <v>17</v>
      </c>
      <c r="M820">
        <v>2</v>
      </c>
      <c r="N820">
        <v>0</v>
      </c>
      <c r="O820">
        <v>2</v>
      </c>
      <c r="P820">
        <v>1</v>
      </c>
      <c r="Q820">
        <v>1</v>
      </c>
      <c r="R820">
        <v>0</v>
      </c>
      <c r="S820">
        <v>3</v>
      </c>
      <c r="T820">
        <v>8</v>
      </c>
      <c r="U820">
        <v>0</v>
      </c>
      <c r="V820">
        <v>0</v>
      </c>
      <c r="W820">
        <v>0</v>
      </c>
      <c r="X820">
        <v>0</v>
      </c>
      <c r="Y820">
        <v>0</v>
      </c>
      <c r="Z820">
        <v>0</v>
      </c>
      <c r="AA820">
        <v>0</v>
      </c>
      <c r="AB820" t="s">
        <v>36</v>
      </c>
    </row>
    <row r="821" spans="1:28" x14ac:dyDescent="0.3">
      <c r="A821">
        <v>5304</v>
      </c>
      <c r="B821" s="6">
        <v>1974</v>
      </c>
      <c r="C821" t="s">
        <v>37</v>
      </c>
      <c r="D821" t="s">
        <v>31</v>
      </c>
      <c r="E821" s="6">
        <v>30899</v>
      </c>
      <c r="F821">
        <v>1</v>
      </c>
      <c r="G821">
        <v>0</v>
      </c>
      <c r="H821" s="1">
        <v>41195</v>
      </c>
      <c r="I821">
        <v>35</v>
      </c>
      <c r="J821">
        <v>24</v>
      </c>
      <c r="K821">
        <v>0</v>
      </c>
      <c r="L821">
        <v>8</v>
      </c>
      <c r="M821">
        <v>0</v>
      </c>
      <c r="N821">
        <v>0</v>
      </c>
      <c r="O821">
        <v>1</v>
      </c>
      <c r="P821">
        <v>2</v>
      </c>
      <c r="Q821">
        <v>1</v>
      </c>
      <c r="R821">
        <v>0</v>
      </c>
      <c r="S821">
        <v>3</v>
      </c>
      <c r="T821">
        <v>6</v>
      </c>
      <c r="U821">
        <v>0</v>
      </c>
      <c r="V821">
        <v>0</v>
      </c>
      <c r="W821">
        <v>0</v>
      </c>
      <c r="X821">
        <v>0</v>
      </c>
      <c r="Y821">
        <v>0</v>
      </c>
      <c r="Z821">
        <v>0</v>
      </c>
      <c r="AA821">
        <v>0</v>
      </c>
      <c r="AB821" t="s">
        <v>43</v>
      </c>
    </row>
    <row r="822" spans="1:28" x14ac:dyDescent="0.3">
      <c r="A822">
        <v>2426</v>
      </c>
      <c r="B822" s="6">
        <v>1964</v>
      </c>
      <c r="C822" t="s">
        <v>37</v>
      </c>
      <c r="D822" t="s">
        <v>29</v>
      </c>
      <c r="E822" s="6">
        <v>78825</v>
      </c>
      <c r="F822">
        <v>0</v>
      </c>
      <c r="G822">
        <v>0</v>
      </c>
      <c r="H822" s="1">
        <v>41166</v>
      </c>
      <c r="I822">
        <v>35</v>
      </c>
      <c r="J822">
        <v>483</v>
      </c>
      <c r="K822">
        <v>74</v>
      </c>
      <c r="L822">
        <v>114</v>
      </c>
      <c r="M822">
        <v>169</v>
      </c>
      <c r="N822">
        <v>37</v>
      </c>
      <c r="O822">
        <v>18</v>
      </c>
      <c r="P822">
        <v>1</v>
      </c>
      <c r="Q822">
        <v>5</v>
      </c>
      <c r="R822">
        <v>10</v>
      </c>
      <c r="S822">
        <v>13</v>
      </c>
      <c r="T822">
        <v>3</v>
      </c>
      <c r="U822">
        <v>0</v>
      </c>
      <c r="V822">
        <v>0</v>
      </c>
      <c r="W822">
        <v>0</v>
      </c>
      <c r="X822">
        <v>0</v>
      </c>
      <c r="Y822">
        <v>0</v>
      </c>
      <c r="Z822">
        <v>1</v>
      </c>
      <c r="AA822">
        <v>0</v>
      </c>
      <c r="AB822" t="s">
        <v>30</v>
      </c>
    </row>
    <row r="823" spans="1:28" x14ac:dyDescent="0.3">
      <c r="A823">
        <v>35</v>
      </c>
      <c r="B823" s="6">
        <v>1987</v>
      </c>
      <c r="C823" t="s">
        <v>28</v>
      </c>
      <c r="D823" t="s">
        <v>33</v>
      </c>
      <c r="E823" s="6">
        <v>25545</v>
      </c>
      <c r="F823">
        <v>1</v>
      </c>
      <c r="G823">
        <v>0</v>
      </c>
      <c r="H823" s="1">
        <v>41160</v>
      </c>
      <c r="I823">
        <v>35</v>
      </c>
      <c r="J823">
        <v>32</v>
      </c>
      <c r="K823">
        <v>1</v>
      </c>
      <c r="L823">
        <v>64</v>
      </c>
      <c r="M823">
        <v>16</v>
      </c>
      <c r="N823">
        <v>12</v>
      </c>
      <c r="O823">
        <v>85</v>
      </c>
      <c r="P823">
        <v>3</v>
      </c>
      <c r="Q823">
        <v>2</v>
      </c>
      <c r="R823">
        <v>2</v>
      </c>
      <c r="S823">
        <v>3</v>
      </c>
      <c r="T823">
        <v>6</v>
      </c>
      <c r="U823">
        <v>0</v>
      </c>
      <c r="V823">
        <v>0</v>
      </c>
      <c r="W823">
        <v>0</v>
      </c>
      <c r="X823">
        <v>0</v>
      </c>
      <c r="Y823">
        <v>0</v>
      </c>
      <c r="Z823">
        <v>1</v>
      </c>
      <c r="AA823">
        <v>0</v>
      </c>
      <c r="AB823" t="s">
        <v>30</v>
      </c>
    </row>
    <row r="824" spans="1:28" x14ac:dyDescent="0.3">
      <c r="A824">
        <v>8041</v>
      </c>
      <c r="B824" s="6">
        <v>1971</v>
      </c>
      <c r="C824" t="s">
        <v>37</v>
      </c>
      <c r="D824" t="s">
        <v>42</v>
      </c>
      <c r="E824" s="6">
        <v>47111</v>
      </c>
      <c r="F824">
        <v>0</v>
      </c>
      <c r="G824">
        <v>1</v>
      </c>
      <c r="H824" s="1">
        <v>41160</v>
      </c>
      <c r="I824">
        <v>35</v>
      </c>
      <c r="J824">
        <v>595</v>
      </c>
      <c r="K824">
        <v>71</v>
      </c>
      <c r="L824">
        <v>153</v>
      </c>
      <c r="M824">
        <v>120</v>
      </c>
      <c r="N824">
        <v>112</v>
      </c>
      <c r="O824">
        <v>41</v>
      </c>
      <c r="P824">
        <v>6</v>
      </c>
      <c r="Q824">
        <v>3</v>
      </c>
      <c r="R824">
        <v>2</v>
      </c>
      <c r="S824">
        <v>10</v>
      </c>
      <c r="T824">
        <v>9</v>
      </c>
      <c r="U824">
        <v>0</v>
      </c>
      <c r="V824">
        <v>0</v>
      </c>
      <c r="W824">
        <v>0</v>
      </c>
      <c r="X824">
        <v>0</v>
      </c>
      <c r="Y824">
        <v>0</v>
      </c>
      <c r="Z824">
        <v>0</v>
      </c>
      <c r="AA824">
        <v>0</v>
      </c>
      <c r="AB824" t="s">
        <v>43</v>
      </c>
    </row>
    <row r="825" spans="1:28" x14ac:dyDescent="0.3">
      <c r="A825">
        <v>3584</v>
      </c>
      <c r="B825" s="6">
        <v>1955</v>
      </c>
      <c r="C825" t="s">
        <v>37</v>
      </c>
      <c r="D825" t="s">
        <v>31</v>
      </c>
      <c r="E825" s="6">
        <v>49667</v>
      </c>
      <c r="F825">
        <v>0</v>
      </c>
      <c r="G825">
        <v>0</v>
      </c>
      <c r="H825" s="1">
        <v>41141</v>
      </c>
      <c r="I825">
        <v>35</v>
      </c>
      <c r="J825">
        <v>1181</v>
      </c>
      <c r="K825">
        <v>26</v>
      </c>
      <c r="L825">
        <v>120</v>
      </c>
      <c r="M825">
        <v>17</v>
      </c>
      <c r="N825">
        <v>13</v>
      </c>
      <c r="O825">
        <v>39</v>
      </c>
      <c r="P825">
        <v>2</v>
      </c>
      <c r="Q825">
        <v>5</v>
      </c>
      <c r="R825">
        <v>10</v>
      </c>
      <c r="S825">
        <v>5</v>
      </c>
      <c r="T825">
        <v>8</v>
      </c>
      <c r="U825">
        <v>1</v>
      </c>
      <c r="V825">
        <v>0</v>
      </c>
      <c r="W825">
        <v>0</v>
      </c>
      <c r="X825">
        <v>0</v>
      </c>
      <c r="Y825">
        <v>0</v>
      </c>
      <c r="Z825">
        <v>1</v>
      </c>
      <c r="AA825">
        <v>0</v>
      </c>
      <c r="AB825" t="s">
        <v>32</v>
      </c>
    </row>
    <row r="826" spans="1:28" x14ac:dyDescent="0.3">
      <c r="A826">
        <v>7718</v>
      </c>
      <c r="B826" s="6">
        <v>1947</v>
      </c>
      <c r="C826" t="s">
        <v>41</v>
      </c>
      <c r="D826" t="s">
        <v>35</v>
      </c>
      <c r="E826" s="6">
        <v>66000</v>
      </c>
      <c r="F826">
        <v>0</v>
      </c>
      <c r="G826">
        <v>0</v>
      </c>
      <c r="H826" s="1">
        <v>41749</v>
      </c>
      <c r="I826">
        <v>36</v>
      </c>
      <c r="J826">
        <v>244</v>
      </c>
      <c r="K826">
        <v>51</v>
      </c>
      <c r="L826">
        <v>270</v>
      </c>
      <c r="M826">
        <v>101</v>
      </c>
      <c r="N826">
        <v>0</v>
      </c>
      <c r="O826">
        <v>45</v>
      </c>
      <c r="P826">
        <v>1</v>
      </c>
      <c r="Q826">
        <v>1</v>
      </c>
      <c r="R826">
        <v>3</v>
      </c>
      <c r="S826">
        <v>5</v>
      </c>
      <c r="T826">
        <v>1</v>
      </c>
      <c r="U826">
        <v>0</v>
      </c>
      <c r="V826">
        <v>0</v>
      </c>
      <c r="W826">
        <v>0</v>
      </c>
      <c r="X826">
        <v>0</v>
      </c>
      <c r="Y826">
        <v>0</v>
      </c>
      <c r="Z826">
        <v>0</v>
      </c>
      <c r="AA826">
        <v>0</v>
      </c>
      <c r="AB826" t="s">
        <v>30</v>
      </c>
    </row>
    <row r="827" spans="1:28" x14ac:dyDescent="0.3">
      <c r="A827">
        <v>8605</v>
      </c>
      <c r="B827" s="6">
        <v>1964</v>
      </c>
      <c r="C827" t="s">
        <v>37</v>
      </c>
      <c r="D827" t="s">
        <v>35</v>
      </c>
      <c r="E827" s="6">
        <v>46910</v>
      </c>
      <c r="F827">
        <v>1</v>
      </c>
      <c r="G827">
        <v>1</v>
      </c>
      <c r="H827" s="1">
        <v>41721</v>
      </c>
      <c r="I827">
        <v>36</v>
      </c>
      <c r="J827">
        <v>48</v>
      </c>
      <c r="K827">
        <v>0</v>
      </c>
      <c r="L827">
        <v>14</v>
      </c>
      <c r="M827">
        <v>0</v>
      </c>
      <c r="N827">
        <v>0</v>
      </c>
      <c r="O827">
        <v>6</v>
      </c>
      <c r="P827">
        <v>2</v>
      </c>
      <c r="Q827">
        <v>2</v>
      </c>
      <c r="R827">
        <v>0</v>
      </c>
      <c r="S827">
        <v>3</v>
      </c>
      <c r="T827">
        <v>6</v>
      </c>
      <c r="U827">
        <v>0</v>
      </c>
      <c r="V827">
        <v>0</v>
      </c>
      <c r="W827">
        <v>0</v>
      </c>
      <c r="X827">
        <v>0</v>
      </c>
      <c r="Y827">
        <v>0</v>
      </c>
      <c r="Z827">
        <v>0</v>
      </c>
      <c r="AA827">
        <v>0</v>
      </c>
      <c r="AB827" t="s">
        <v>30</v>
      </c>
    </row>
    <row r="828" spans="1:28" x14ac:dyDescent="0.3">
      <c r="A828">
        <v>1646</v>
      </c>
      <c r="B828" s="6">
        <v>1972</v>
      </c>
      <c r="C828" t="s">
        <v>44</v>
      </c>
      <c r="D828" t="s">
        <v>33</v>
      </c>
      <c r="E828" s="6">
        <v>25224</v>
      </c>
      <c r="F828">
        <v>1</v>
      </c>
      <c r="G828">
        <v>0</v>
      </c>
      <c r="H828" s="1">
        <v>41714</v>
      </c>
      <c r="I828">
        <v>36</v>
      </c>
      <c r="J828">
        <v>4</v>
      </c>
      <c r="K828">
        <v>9</v>
      </c>
      <c r="L828">
        <v>12</v>
      </c>
      <c r="M828">
        <v>11</v>
      </c>
      <c r="N828">
        <v>2</v>
      </c>
      <c r="O828">
        <v>8</v>
      </c>
      <c r="P828">
        <v>2</v>
      </c>
      <c r="Q828">
        <v>1</v>
      </c>
      <c r="R828">
        <v>1</v>
      </c>
      <c r="S828">
        <v>3</v>
      </c>
      <c r="T828">
        <v>3</v>
      </c>
      <c r="U828">
        <v>0</v>
      </c>
      <c r="V828">
        <v>0</v>
      </c>
      <c r="W828">
        <v>0</v>
      </c>
      <c r="X828">
        <v>0</v>
      </c>
      <c r="Y828">
        <v>0</v>
      </c>
      <c r="Z828">
        <v>0</v>
      </c>
      <c r="AA828">
        <v>0</v>
      </c>
      <c r="AB828" t="s">
        <v>32</v>
      </c>
    </row>
    <row r="829" spans="1:28" x14ac:dyDescent="0.3">
      <c r="A829">
        <v>9206</v>
      </c>
      <c r="B829" s="6">
        <v>1968</v>
      </c>
      <c r="C829" t="s">
        <v>28</v>
      </c>
      <c r="D829" t="s">
        <v>35</v>
      </c>
      <c r="E829" s="6">
        <v>77382</v>
      </c>
      <c r="F829">
        <v>0</v>
      </c>
      <c r="G829">
        <v>1</v>
      </c>
      <c r="H829" s="1">
        <v>41646</v>
      </c>
      <c r="I829">
        <v>36</v>
      </c>
      <c r="J829">
        <v>491</v>
      </c>
      <c r="K829">
        <v>48</v>
      </c>
      <c r="L829">
        <v>231</v>
      </c>
      <c r="M829">
        <v>112</v>
      </c>
      <c r="N829">
        <v>105</v>
      </c>
      <c r="O829">
        <v>134</v>
      </c>
      <c r="P829">
        <v>2</v>
      </c>
      <c r="Q829">
        <v>5</v>
      </c>
      <c r="R829">
        <v>7</v>
      </c>
      <c r="S829">
        <v>12</v>
      </c>
      <c r="T829">
        <v>1</v>
      </c>
      <c r="U829">
        <v>0</v>
      </c>
      <c r="V829">
        <v>0</v>
      </c>
      <c r="W829">
        <v>1</v>
      </c>
      <c r="X829">
        <v>0</v>
      </c>
      <c r="Y829">
        <v>0</v>
      </c>
      <c r="Z829">
        <v>0</v>
      </c>
      <c r="AA829">
        <v>0</v>
      </c>
      <c r="AB829" t="s">
        <v>30</v>
      </c>
    </row>
    <row r="830" spans="1:28" x14ac:dyDescent="0.3">
      <c r="A830">
        <v>10757</v>
      </c>
      <c r="B830" s="6">
        <v>1967</v>
      </c>
      <c r="C830" t="s">
        <v>37</v>
      </c>
      <c r="D830" t="s">
        <v>29</v>
      </c>
      <c r="E830" s="6">
        <v>28420</v>
      </c>
      <c r="F830">
        <v>1</v>
      </c>
      <c r="G830">
        <v>0</v>
      </c>
      <c r="H830" s="1">
        <v>41632</v>
      </c>
      <c r="I830">
        <v>36</v>
      </c>
      <c r="J830">
        <v>4</v>
      </c>
      <c r="K830">
        <v>2</v>
      </c>
      <c r="L830">
        <v>5</v>
      </c>
      <c r="M830">
        <v>2</v>
      </c>
      <c r="N830">
        <v>0</v>
      </c>
      <c r="O830">
        <v>0</v>
      </c>
      <c r="P830">
        <v>1</v>
      </c>
      <c r="Q830">
        <v>1</v>
      </c>
      <c r="R830">
        <v>0</v>
      </c>
      <c r="S830">
        <v>2</v>
      </c>
      <c r="T830">
        <v>6</v>
      </c>
      <c r="U830">
        <v>0</v>
      </c>
      <c r="V830">
        <v>0</v>
      </c>
      <c r="W830">
        <v>0</v>
      </c>
      <c r="X830">
        <v>0</v>
      </c>
      <c r="Y830">
        <v>0</v>
      </c>
      <c r="Z830">
        <v>0</v>
      </c>
      <c r="AA830">
        <v>0</v>
      </c>
      <c r="AB830" t="s">
        <v>30</v>
      </c>
    </row>
    <row r="831" spans="1:28" x14ac:dyDescent="0.3">
      <c r="A831">
        <v>6885</v>
      </c>
      <c r="B831" s="6">
        <v>1977</v>
      </c>
      <c r="C831" t="s">
        <v>28</v>
      </c>
      <c r="D831" t="s">
        <v>29</v>
      </c>
      <c r="E831" s="6">
        <v>32952</v>
      </c>
      <c r="F831">
        <v>1</v>
      </c>
      <c r="G831">
        <v>0</v>
      </c>
      <c r="H831" s="1">
        <v>41609</v>
      </c>
      <c r="I831">
        <v>36</v>
      </c>
      <c r="J831">
        <v>38</v>
      </c>
      <c r="K831">
        <v>0</v>
      </c>
      <c r="L831">
        <v>12</v>
      </c>
      <c r="M831">
        <v>3</v>
      </c>
      <c r="N831">
        <v>1</v>
      </c>
      <c r="O831">
        <v>1</v>
      </c>
      <c r="P831">
        <v>1</v>
      </c>
      <c r="Q831">
        <v>2</v>
      </c>
      <c r="R831">
        <v>0</v>
      </c>
      <c r="S831">
        <v>3</v>
      </c>
      <c r="T831">
        <v>7</v>
      </c>
      <c r="U831">
        <v>0</v>
      </c>
      <c r="V831">
        <v>0</v>
      </c>
      <c r="W831">
        <v>0</v>
      </c>
      <c r="X831">
        <v>0</v>
      </c>
      <c r="Y831">
        <v>0</v>
      </c>
      <c r="Z831">
        <v>0</v>
      </c>
      <c r="AA831">
        <v>0</v>
      </c>
      <c r="AB831" t="s">
        <v>32</v>
      </c>
    </row>
    <row r="832" spans="1:28" x14ac:dyDescent="0.3">
      <c r="A832">
        <v>907</v>
      </c>
      <c r="B832" s="6">
        <v>1975</v>
      </c>
      <c r="C832" t="s">
        <v>28</v>
      </c>
      <c r="D832" t="s">
        <v>33</v>
      </c>
      <c r="E832" s="6">
        <v>46149</v>
      </c>
      <c r="F832">
        <v>0</v>
      </c>
      <c r="G832">
        <v>1</v>
      </c>
      <c r="H832" s="1">
        <v>41607</v>
      </c>
      <c r="I832">
        <v>36</v>
      </c>
      <c r="J832">
        <v>254</v>
      </c>
      <c r="K832">
        <v>6</v>
      </c>
      <c r="L832">
        <v>71</v>
      </c>
      <c r="M832">
        <v>4</v>
      </c>
      <c r="N832">
        <v>0</v>
      </c>
      <c r="O832">
        <v>27</v>
      </c>
      <c r="P832">
        <v>5</v>
      </c>
      <c r="Q832">
        <v>5</v>
      </c>
      <c r="R832">
        <v>1</v>
      </c>
      <c r="S832">
        <v>7</v>
      </c>
      <c r="T832">
        <v>5</v>
      </c>
      <c r="U832">
        <v>0</v>
      </c>
      <c r="V832">
        <v>0</v>
      </c>
      <c r="W832">
        <v>0</v>
      </c>
      <c r="X832">
        <v>0</v>
      </c>
      <c r="Y832">
        <v>0</v>
      </c>
      <c r="Z832">
        <v>0</v>
      </c>
      <c r="AA832">
        <v>0</v>
      </c>
      <c r="AB832" t="s">
        <v>30</v>
      </c>
    </row>
    <row r="833" spans="1:28" hidden="1" x14ac:dyDescent="0.3">
      <c r="A833">
        <v>1150</v>
      </c>
      <c r="B833" s="6">
        <v>1899</v>
      </c>
      <c r="C833" t="s">
        <v>37</v>
      </c>
      <c r="D833" t="s">
        <v>35</v>
      </c>
      <c r="E833" s="6">
        <v>83532</v>
      </c>
      <c r="F833">
        <v>0</v>
      </c>
      <c r="G833">
        <v>0</v>
      </c>
      <c r="H833" s="1">
        <v>41543</v>
      </c>
      <c r="I833">
        <v>36</v>
      </c>
      <c r="J833">
        <v>755</v>
      </c>
      <c r="K833">
        <v>144</v>
      </c>
      <c r="L833">
        <v>562</v>
      </c>
      <c r="M833">
        <v>104</v>
      </c>
      <c r="N833">
        <v>64</v>
      </c>
      <c r="O833">
        <v>224</v>
      </c>
      <c r="P833">
        <v>1</v>
      </c>
      <c r="Q833">
        <v>4</v>
      </c>
      <c r="R833">
        <v>6</v>
      </c>
      <c r="S833">
        <v>4</v>
      </c>
      <c r="T833">
        <v>1</v>
      </c>
      <c r="U833">
        <v>0</v>
      </c>
      <c r="V833">
        <v>0</v>
      </c>
      <c r="W833">
        <v>1</v>
      </c>
      <c r="X833">
        <v>0</v>
      </c>
      <c r="Y833">
        <v>0</v>
      </c>
      <c r="Z833">
        <v>0</v>
      </c>
      <c r="AA833">
        <v>0</v>
      </c>
      <c r="AB833" t="s">
        <v>30</v>
      </c>
    </row>
    <row r="834" spans="1:28" x14ac:dyDescent="0.3">
      <c r="A834">
        <v>3867</v>
      </c>
      <c r="B834" s="6">
        <v>1947</v>
      </c>
      <c r="C834" t="s">
        <v>37</v>
      </c>
      <c r="D834" t="s">
        <v>35</v>
      </c>
      <c r="E834" s="6">
        <v>73059</v>
      </c>
      <c r="F834">
        <v>0</v>
      </c>
      <c r="G834">
        <v>1</v>
      </c>
      <c r="H834" s="1">
        <v>41517</v>
      </c>
      <c r="I834">
        <v>36</v>
      </c>
      <c r="J834">
        <v>410</v>
      </c>
      <c r="K834">
        <v>112</v>
      </c>
      <c r="L834">
        <v>420</v>
      </c>
      <c r="M834">
        <v>0</v>
      </c>
      <c r="N834">
        <v>82</v>
      </c>
      <c r="O834">
        <v>71</v>
      </c>
      <c r="P834">
        <v>1</v>
      </c>
      <c r="Q834">
        <v>9</v>
      </c>
      <c r="R834">
        <v>3</v>
      </c>
      <c r="S834">
        <v>13</v>
      </c>
      <c r="T834">
        <v>4</v>
      </c>
      <c r="U834">
        <v>0</v>
      </c>
      <c r="V834">
        <v>0</v>
      </c>
      <c r="W834">
        <v>0</v>
      </c>
      <c r="X834">
        <v>0</v>
      </c>
      <c r="Y834">
        <v>0</v>
      </c>
      <c r="Z834">
        <v>0</v>
      </c>
      <c r="AA834">
        <v>0</v>
      </c>
      <c r="AB834" t="s">
        <v>30</v>
      </c>
    </row>
    <row r="835" spans="1:28" x14ac:dyDescent="0.3">
      <c r="A835">
        <v>3859</v>
      </c>
      <c r="B835" s="6">
        <v>1947</v>
      </c>
      <c r="C835" t="s">
        <v>37</v>
      </c>
      <c r="D835" t="s">
        <v>35</v>
      </c>
      <c r="E835" s="6">
        <v>73059</v>
      </c>
      <c r="F835">
        <v>0</v>
      </c>
      <c r="G835">
        <v>1</v>
      </c>
      <c r="H835" s="1">
        <v>41517</v>
      </c>
      <c r="I835">
        <v>36</v>
      </c>
      <c r="J835">
        <v>410</v>
      </c>
      <c r="K835">
        <v>112</v>
      </c>
      <c r="L835">
        <v>420</v>
      </c>
      <c r="M835">
        <v>0</v>
      </c>
      <c r="N835">
        <v>82</v>
      </c>
      <c r="O835">
        <v>71</v>
      </c>
      <c r="P835">
        <v>1</v>
      </c>
      <c r="Q835">
        <v>9</v>
      </c>
      <c r="R835">
        <v>3</v>
      </c>
      <c r="S835">
        <v>13</v>
      </c>
      <c r="T835">
        <v>4</v>
      </c>
      <c r="U835">
        <v>0</v>
      </c>
      <c r="V835">
        <v>0</v>
      </c>
      <c r="W835">
        <v>0</v>
      </c>
      <c r="X835">
        <v>0</v>
      </c>
      <c r="Y835">
        <v>0</v>
      </c>
      <c r="Z835">
        <v>0</v>
      </c>
      <c r="AA835">
        <v>0</v>
      </c>
      <c r="AB835" t="s">
        <v>43</v>
      </c>
    </row>
    <row r="836" spans="1:28" x14ac:dyDescent="0.3">
      <c r="A836">
        <v>3265</v>
      </c>
      <c r="B836" s="6">
        <v>1959</v>
      </c>
      <c r="C836" t="s">
        <v>28</v>
      </c>
      <c r="D836" t="s">
        <v>33</v>
      </c>
      <c r="E836" s="6">
        <v>35701</v>
      </c>
      <c r="F836">
        <v>0</v>
      </c>
      <c r="G836">
        <v>0</v>
      </c>
      <c r="H836" s="1">
        <v>41352</v>
      </c>
      <c r="I836">
        <v>36</v>
      </c>
      <c r="J836">
        <v>21</v>
      </c>
      <c r="K836">
        <v>1</v>
      </c>
      <c r="L836">
        <v>9</v>
      </c>
      <c r="M836">
        <v>7</v>
      </c>
      <c r="N836">
        <v>3</v>
      </c>
      <c r="O836">
        <v>5</v>
      </c>
      <c r="P836">
        <v>1</v>
      </c>
      <c r="Q836">
        <v>1</v>
      </c>
      <c r="R836">
        <v>0</v>
      </c>
      <c r="S836">
        <v>3</v>
      </c>
      <c r="T836">
        <v>6</v>
      </c>
      <c r="U836">
        <v>0</v>
      </c>
      <c r="V836">
        <v>0</v>
      </c>
      <c r="W836">
        <v>0</v>
      </c>
      <c r="X836">
        <v>0</v>
      </c>
      <c r="Y836">
        <v>0</v>
      </c>
      <c r="Z836">
        <v>0</v>
      </c>
      <c r="AA836">
        <v>0</v>
      </c>
      <c r="AB836" t="s">
        <v>30</v>
      </c>
    </row>
    <row r="837" spans="1:28" x14ac:dyDescent="0.3">
      <c r="A837">
        <v>4418</v>
      </c>
      <c r="B837" s="6">
        <v>1983</v>
      </c>
      <c r="C837" t="s">
        <v>41</v>
      </c>
      <c r="D837" t="s">
        <v>31</v>
      </c>
      <c r="E837" s="6">
        <v>89616</v>
      </c>
      <c r="F837">
        <v>0</v>
      </c>
      <c r="G837">
        <v>0</v>
      </c>
      <c r="H837" s="1">
        <v>41330</v>
      </c>
      <c r="I837">
        <v>36</v>
      </c>
      <c r="J837">
        <v>671</v>
      </c>
      <c r="K837">
        <v>47</v>
      </c>
      <c r="L837">
        <v>655</v>
      </c>
      <c r="M837">
        <v>145</v>
      </c>
      <c r="N837">
        <v>111</v>
      </c>
      <c r="O837">
        <v>15</v>
      </c>
      <c r="P837">
        <v>1</v>
      </c>
      <c r="Q837">
        <v>7</v>
      </c>
      <c r="R837">
        <v>5</v>
      </c>
      <c r="S837">
        <v>12</v>
      </c>
      <c r="T837">
        <v>2</v>
      </c>
      <c r="U837">
        <v>0</v>
      </c>
      <c r="V837">
        <v>0</v>
      </c>
      <c r="W837">
        <v>0</v>
      </c>
      <c r="X837">
        <v>0</v>
      </c>
      <c r="Y837">
        <v>0</v>
      </c>
      <c r="Z837">
        <v>1</v>
      </c>
      <c r="AA837">
        <v>0</v>
      </c>
      <c r="AB837" t="s">
        <v>32</v>
      </c>
    </row>
    <row r="838" spans="1:28" x14ac:dyDescent="0.3">
      <c r="A838">
        <v>4611</v>
      </c>
      <c r="B838" s="6">
        <v>1970</v>
      </c>
      <c r="C838" t="s">
        <v>28</v>
      </c>
      <c r="D838" t="s">
        <v>35</v>
      </c>
      <c r="E838" s="6">
        <v>105471</v>
      </c>
      <c r="F838">
        <v>0</v>
      </c>
      <c r="G838">
        <v>0</v>
      </c>
      <c r="H838" s="1">
        <v>41295</v>
      </c>
      <c r="I838">
        <v>36</v>
      </c>
      <c r="J838">
        <v>1009</v>
      </c>
      <c r="K838">
        <v>181</v>
      </c>
      <c r="L838">
        <v>104</v>
      </c>
      <c r="M838">
        <v>202</v>
      </c>
      <c r="N838">
        <v>21</v>
      </c>
      <c r="O838">
        <v>207</v>
      </c>
      <c r="P838">
        <v>0</v>
      </c>
      <c r="Q838">
        <v>9</v>
      </c>
      <c r="R838">
        <v>8</v>
      </c>
      <c r="S838">
        <v>13</v>
      </c>
      <c r="T838">
        <v>3</v>
      </c>
      <c r="U838">
        <v>0</v>
      </c>
      <c r="V838">
        <v>0</v>
      </c>
      <c r="W838">
        <v>1</v>
      </c>
      <c r="X838">
        <v>1</v>
      </c>
      <c r="Y838">
        <v>0</v>
      </c>
      <c r="Z838">
        <v>1</v>
      </c>
      <c r="AA838">
        <v>0</v>
      </c>
      <c r="AB838" t="s">
        <v>30</v>
      </c>
    </row>
    <row r="839" spans="1:28" x14ac:dyDescent="0.3">
      <c r="A839">
        <v>4530</v>
      </c>
      <c r="B839" s="6">
        <v>1948</v>
      </c>
      <c r="C839" t="s">
        <v>41</v>
      </c>
      <c r="D839" t="s">
        <v>42</v>
      </c>
      <c r="E839" s="6">
        <v>78427</v>
      </c>
      <c r="F839">
        <v>0</v>
      </c>
      <c r="G839">
        <v>0</v>
      </c>
      <c r="H839" s="1">
        <v>41206</v>
      </c>
      <c r="I839">
        <v>36</v>
      </c>
      <c r="J839">
        <v>972</v>
      </c>
      <c r="K839">
        <v>19</v>
      </c>
      <c r="L839">
        <v>595</v>
      </c>
      <c r="M839">
        <v>180</v>
      </c>
      <c r="N839">
        <v>26</v>
      </c>
      <c r="O839">
        <v>138</v>
      </c>
      <c r="P839">
        <v>3</v>
      </c>
      <c r="Q839">
        <v>3</v>
      </c>
      <c r="R839">
        <v>7</v>
      </c>
      <c r="S839">
        <v>10</v>
      </c>
      <c r="T839">
        <v>3</v>
      </c>
      <c r="U839">
        <v>0</v>
      </c>
      <c r="V839">
        <v>0</v>
      </c>
      <c r="W839">
        <v>0</v>
      </c>
      <c r="X839">
        <v>1</v>
      </c>
      <c r="Y839">
        <v>0</v>
      </c>
      <c r="Z839">
        <v>1</v>
      </c>
      <c r="AA839">
        <v>0</v>
      </c>
      <c r="AB839" t="s">
        <v>39</v>
      </c>
    </row>
    <row r="840" spans="1:28" x14ac:dyDescent="0.3">
      <c r="A840">
        <v>7736</v>
      </c>
      <c r="B840" s="6">
        <v>1986</v>
      </c>
      <c r="C840" t="s">
        <v>28</v>
      </c>
      <c r="D840" t="s">
        <v>33</v>
      </c>
      <c r="E840" s="6">
        <v>22518</v>
      </c>
      <c r="F840">
        <v>1</v>
      </c>
      <c r="G840">
        <v>0</v>
      </c>
      <c r="H840" s="1">
        <v>41204</v>
      </c>
      <c r="I840">
        <v>36</v>
      </c>
      <c r="J840">
        <v>11</v>
      </c>
      <c r="K840">
        <v>7</v>
      </c>
      <c r="L840">
        <v>12</v>
      </c>
      <c r="M840">
        <v>2</v>
      </c>
      <c r="N840">
        <v>2</v>
      </c>
      <c r="O840">
        <v>27</v>
      </c>
      <c r="P840">
        <v>2</v>
      </c>
      <c r="Q840">
        <v>2</v>
      </c>
      <c r="R840">
        <v>1</v>
      </c>
      <c r="S840">
        <v>2</v>
      </c>
      <c r="T840">
        <v>5</v>
      </c>
      <c r="U840">
        <v>1</v>
      </c>
      <c r="V840">
        <v>0</v>
      </c>
      <c r="W840">
        <v>0</v>
      </c>
      <c r="X840">
        <v>0</v>
      </c>
      <c r="Y840">
        <v>0</v>
      </c>
      <c r="Z840">
        <v>1</v>
      </c>
      <c r="AA840">
        <v>0</v>
      </c>
      <c r="AB840" t="s">
        <v>30</v>
      </c>
    </row>
    <row r="841" spans="1:28" x14ac:dyDescent="0.3">
      <c r="A841">
        <v>9949</v>
      </c>
      <c r="B841" s="6">
        <v>1976</v>
      </c>
      <c r="C841" t="s">
        <v>28</v>
      </c>
      <c r="D841" t="s">
        <v>33</v>
      </c>
      <c r="E841" s="6">
        <v>59809</v>
      </c>
      <c r="F841">
        <v>0</v>
      </c>
      <c r="G841">
        <v>2</v>
      </c>
      <c r="H841" s="1">
        <v>41200</v>
      </c>
      <c r="I841">
        <v>36</v>
      </c>
      <c r="J841">
        <v>598</v>
      </c>
      <c r="K841">
        <v>16</v>
      </c>
      <c r="L841">
        <v>141</v>
      </c>
      <c r="M841">
        <v>32</v>
      </c>
      <c r="N841">
        <v>41</v>
      </c>
      <c r="O841">
        <v>49</v>
      </c>
      <c r="P841">
        <v>3</v>
      </c>
      <c r="Q841">
        <v>3</v>
      </c>
      <c r="R841">
        <v>3</v>
      </c>
      <c r="S841">
        <v>6</v>
      </c>
      <c r="T841">
        <v>8</v>
      </c>
      <c r="U841">
        <v>0</v>
      </c>
      <c r="V841">
        <v>0</v>
      </c>
      <c r="W841">
        <v>0</v>
      </c>
      <c r="X841">
        <v>0</v>
      </c>
      <c r="Y841">
        <v>0</v>
      </c>
      <c r="Z841">
        <v>0</v>
      </c>
      <c r="AA841">
        <v>0</v>
      </c>
      <c r="AB841" t="s">
        <v>32</v>
      </c>
    </row>
    <row r="842" spans="1:28" x14ac:dyDescent="0.3">
      <c r="A842">
        <v>942</v>
      </c>
      <c r="B842" s="6">
        <v>1982</v>
      </c>
      <c r="C842" t="s">
        <v>28</v>
      </c>
      <c r="D842" t="s">
        <v>31</v>
      </c>
      <c r="E842" s="6">
        <v>39660</v>
      </c>
      <c r="F842">
        <v>1</v>
      </c>
      <c r="G842">
        <v>0</v>
      </c>
      <c r="H842" s="1">
        <v>41129</v>
      </c>
      <c r="I842">
        <v>36</v>
      </c>
      <c r="J842">
        <v>139</v>
      </c>
      <c r="K842">
        <v>13</v>
      </c>
      <c r="L842">
        <v>78</v>
      </c>
      <c r="M842">
        <v>20</v>
      </c>
      <c r="N842">
        <v>13</v>
      </c>
      <c r="O842">
        <v>36</v>
      </c>
      <c r="P842">
        <v>3</v>
      </c>
      <c r="Q842">
        <v>7</v>
      </c>
      <c r="R842">
        <v>1</v>
      </c>
      <c r="S842">
        <v>3</v>
      </c>
      <c r="T842">
        <v>9</v>
      </c>
      <c r="U842">
        <v>0</v>
      </c>
      <c r="V842">
        <v>0</v>
      </c>
      <c r="W842">
        <v>0</v>
      </c>
      <c r="X842">
        <v>0</v>
      </c>
      <c r="Y842">
        <v>0</v>
      </c>
      <c r="Z842">
        <v>1</v>
      </c>
      <c r="AA842">
        <v>0</v>
      </c>
      <c r="AB842" t="s">
        <v>30</v>
      </c>
    </row>
    <row r="843" spans="1:28" x14ac:dyDescent="0.3">
      <c r="A843">
        <v>6181</v>
      </c>
      <c r="B843" s="6">
        <v>1950</v>
      </c>
      <c r="C843" t="s">
        <v>38</v>
      </c>
      <c r="D843" t="s">
        <v>35</v>
      </c>
      <c r="E843" s="6">
        <v>52203</v>
      </c>
      <c r="F843">
        <v>0</v>
      </c>
      <c r="G843">
        <v>0</v>
      </c>
      <c r="H843" s="1">
        <v>41121</v>
      </c>
      <c r="I843">
        <v>36</v>
      </c>
      <c r="J843">
        <v>488</v>
      </c>
      <c r="K843">
        <v>21</v>
      </c>
      <c r="L843">
        <v>238</v>
      </c>
      <c r="M843">
        <v>56</v>
      </c>
      <c r="N843">
        <v>108</v>
      </c>
      <c r="O843">
        <v>28</v>
      </c>
      <c r="P843">
        <v>1</v>
      </c>
      <c r="Q843">
        <v>8</v>
      </c>
      <c r="R843">
        <v>7</v>
      </c>
      <c r="S843">
        <v>11</v>
      </c>
      <c r="T843">
        <v>6</v>
      </c>
      <c r="U843">
        <v>0</v>
      </c>
      <c r="V843">
        <v>0</v>
      </c>
      <c r="W843">
        <v>0</v>
      </c>
      <c r="X843">
        <v>0</v>
      </c>
      <c r="Y843">
        <v>0</v>
      </c>
      <c r="Z843">
        <v>0</v>
      </c>
      <c r="AA843">
        <v>0</v>
      </c>
      <c r="AB843" t="s">
        <v>34</v>
      </c>
    </row>
    <row r="844" spans="1:28" x14ac:dyDescent="0.3">
      <c r="A844">
        <v>7660</v>
      </c>
      <c r="B844" s="6">
        <v>1973</v>
      </c>
      <c r="C844" t="s">
        <v>37</v>
      </c>
      <c r="D844" t="s">
        <v>47</v>
      </c>
      <c r="E844" s="6">
        <v>35860</v>
      </c>
      <c r="F844">
        <v>1</v>
      </c>
      <c r="G844">
        <v>1</v>
      </c>
      <c r="H844" s="1">
        <v>41778</v>
      </c>
      <c r="I844">
        <v>37</v>
      </c>
      <c r="J844">
        <v>15</v>
      </c>
      <c r="K844">
        <v>0</v>
      </c>
      <c r="L844">
        <v>8</v>
      </c>
      <c r="M844">
        <v>4</v>
      </c>
      <c r="N844">
        <v>2</v>
      </c>
      <c r="O844">
        <v>20</v>
      </c>
      <c r="P844">
        <v>2</v>
      </c>
      <c r="Q844">
        <v>1</v>
      </c>
      <c r="R844">
        <v>1</v>
      </c>
      <c r="S844">
        <v>2</v>
      </c>
      <c r="T844">
        <v>5</v>
      </c>
      <c r="U844">
        <v>1</v>
      </c>
      <c r="V844">
        <v>0</v>
      </c>
      <c r="W844">
        <v>0</v>
      </c>
      <c r="X844">
        <v>0</v>
      </c>
      <c r="Y844">
        <v>0</v>
      </c>
      <c r="Z844">
        <v>1</v>
      </c>
      <c r="AA844">
        <v>0</v>
      </c>
      <c r="AB844" t="s">
        <v>32</v>
      </c>
    </row>
    <row r="845" spans="1:28" x14ac:dyDescent="0.3">
      <c r="A845">
        <v>2055</v>
      </c>
      <c r="B845" s="6">
        <v>1973</v>
      </c>
      <c r="C845" t="s">
        <v>37</v>
      </c>
      <c r="D845" t="s">
        <v>29</v>
      </c>
      <c r="E845" s="6">
        <v>35860</v>
      </c>
      <c r="F845">
        <v>1</v>
      </c>
      <c r="G845">
        <v>1</v>
      </c>
      <c r="H845" s="1">
        <v>41778</v>
      </c>
      <c r="I845">
        <v>37</v>
      </c>
      <c r="J845">
        <v>15</v>
      </c>
      <c r="K845">
        <v>0</v>
      </c>
      <c r="L845">
        <v>8</v>
      </c>
      <c r="M845">
        <v>4</v>
      </c>
      <c r="N845">
        <v>2</v>
      </c>
      <c r="O845">
        <v>20</v>
      </c>
      <c r="P845">
        <v>2</v>
      </c>
      <c r="Q845">
        <v>1</v>
      </c>
      <c r="R845">
        <v>1</v>
      </c>
      <c r="S845">
        <v>2</v>
      </c>
      <c r="T845">
        <v>5</v>
      </c>
      <c r="U845">
        <v>1</v>
      </c>
      <c r="V845">
        <v>0</v>
      </c>
      <c r="W845">
        <v>0</v>
      </c>
      <c r="X845">
        <v>0</v>
      </c>
      <c r="Y845">
        <v>0</v>
      </c>
      <c r="Z845">
        <v>0</v>
      </c>
      <c r="AA845">
        <v>0</v>
      </c>
      <c r="AB845" t="s">
        <v>30</v>
      </c>
    </row>
    <row r="846" spans="1:28" x14ac:dyDescent="0.3">
      <c r="A846">
        <v>5107</v>
      </c>
      <c r="B846" s="6">
        <v>1973</v>
      </c>
      <c r="C846" t="s">
        <v>37</v>
      </c>
      <c r="D846" t="s">
        <v>29</v>
      </c>
      <c r="E846" s="6">
        <v>35860</v>
      </c>
      <c r="F846">
        <v>1</v>
      </c>
      <c r="G846">
        <v>1</v>
      </c>
      <c r="H846" s="1">
        <v>41778</v>
      </c>
      <c r="I846">
        <v>37</v>
      </c>
      <c r="J846">
        <v>15</v>
      </c>
      <c r="K846">
        <v>0</v>
      </c>
      <c r="L846">
        <v>8</v>
      </c>
      <c r="M846">
        <v>4</v>
      </c>
      <c r="N846">
        <v>2</v>
      </c>
      <c r="O846">
        <v>20</v>
      </c>
      <c r="P846">
        <v>2</v>
      </c>
      <c r="Q846">
        <v>1</v>
      </c>
      <c r="R846">
        <v>1</v>
      </c>
      <c r="S846">
        <v>2</v>
      </c>
      <c r="T846">
        <v>5</v>
      </c>
      <c r="U846">
        <v>1</v>
      </c>
      <c r="V846">
        <v>0</v>
      </c>
      <c r="W846">
        <v>0</v>
      </c>
      <c r="X846">
        <v>0</v>
      </c>
      <c r="Y846">
        <v>0</v>
      </c>
      <c r="Z846">
        <v>0</v>
      </c>
      <c r="AA846">
        <v>0</v>
      </c>
      <c r="AB846" t="s">
        <v>30</v>
      </c>
    </row>
    <row r="847" spans="1:28" x14ac:dyDescent="0.3">
      <c r="A847">
        <v>1626</v>
      </c>
      <c r="B847" s="6">
        <v>1973</v>
      </c>
      <c r="C847" t="s">
        <v>37</v>
      </c>
      <c r="D847" t="s">
        <v>29</v>
      </c>
      <c r="E847" s="6">
        <v>35860</v>
      </c>
      <c r="F847">
        <v>1</v>
      </c>
      <c r="G847">
        <v>1</v>
      </c>
      <c r="H847" s="1">
        <v>41778</v>
      </c>
      <c r="I847">
        <v>37</v>
      </c>
      <c r="J847">
        <v>15</v>
      </c>
      <c r="K847">
        <v>0</v>
      </c>
      <c r="L847">
        <v>8</v>
      </c>
      <c r="M847">
        <v>4</v>
      </c>
      <c r="N847">
        <v>2</v>
      </c>
      <c r="O847">
        <v>20</v>
      </c>
      <c r="P847">
        <v>2</v>
      </c>
      <c r="Q847">
        <v>1</v>
      </c>
      <c r="R847">
        <v>1</v>
      </c>
      <c r="S847">
        <v>2</v>
      </c>
      <c r="T847">
        <v>5</v>
      </c>
      <c r="U847">
        <v>1</v>
      </c>
      <c r="V847">
        <v>0</v>
      </c>
      <c r="W847">
        <v>0</v>
      </c>
      <c r="X847">
        <v>0</v>
      </c>
      <c r="Y847">
        <v>0</v>
      </c>
      <c r="Z847">
        <v>1</v>
      </c>
      <c r="AA847">
        <v>0</v>
      </c>
      <c r="AB847" t="s">
        <v>43</v>
      </c>
    </row>
    <row r="848" spans="1:28" x14ac:dyDescent="0.3">
      <c r="A848">
        <v>6428</v>
      </c>
      <c r="B848" s="6">
        <v>1950</v>
      </c>
      <c r="C848" t="s">
        <v>37</v>
      </c>
      <c r="D848" t="s">
        <v>42</v>
      </c>
      <c r="E848" s="6">
        <v>76842</v>
      </c>
      <c r="F848">
        <v>0</v>
      </c>
      <c r="G848">
        <v>0</v>
      </c>
      <c r="H848" s="1">
        <v>41762</v>
      </c>
      <c r="I848">
        <v>37</v>
      </c>
      <c r="J848">
        <v>605</v>
      </c>
      <c r="K848">
        <v>10</v>
      </c>
      <c r="L848">
        <v>345</v>
      </c>
      <c r="M848">
        <v>84</v>
      </c>
      <c r="N848">
        <v>54</v>
      </c>
      <c r="O848">
        <v>32</v>
      </c>
      <c r="P848">
        <v>1</v>
      </c>
      <c r="Q848">
        <v>1</v>
      </c>
      <c r="R848">
        <v>8</v>
      </c>
      <c r="S848">
        <v>7</v>
      </c>
      <c r="T848">
        <v>0</v>
      </c>
      <c r="U848">
        <v>0</v>
      </c>
      <c r="V848">
        <v>0</v>
      </c>
      <c r="W848">
        <v>0</v>
      </c>
      <c r="X848">
        <v>0</v>
      </c>
      <c r="Y848">
        <v>0</v>
      </c>
      <c r="Z848">
        <v>0</v>
      </c>
      <c r="AA848">
        <v>0</v>
      </c>
      <c r="AB848" t="s">
        <v>30</v>
      </c>
    </row>
    <row r="849" spans="1:28" x14ac:dyDescent="0.3">
      <c r="A849">
        <v>9617</v>
      </c>
      <c r="B849" s="6">
        <v>1951</v>
      </c>
      <c r="C849" t="s">
        <v>28</v>
      </c>
      <c r="D849" t="s">
        <v>31</v>
      </c>
      <c r="E849" s="6">
        <v>15033</v>
      </c>
      <c r="F849">
        <v>0</v>
      </c>
      <c r="G849">
        <v>0</v>
      </c>
      <c r="H849" s="1">
        <v>41745</v>
      </c>
      <c r="I849">
        <v>37</v>
      </c>
      <c r="J849">
        <v>0</v>
      </c>
      <c r="K849">
        <v>4</v>
      </c>
      <c r="L849">
        <v>5</v>
      </c>
      <c r="M849">
        <v>6</v>
      </c>
      <c r="N849">
        <v>0</v>
      </c>
      <c r="O849">
        <v>4</v>
      </c>
      <c r="P849">
        <v>1</v>
      </c>
      <c r="Q849">
        <v>1</v>
      </c>
      <c r="R849">
        <v>0</v>
      </c>
      <c r="S849">
        <v>3</v>
      </c>
      <c r="T849">
        <v>3</v>
      </c>
      <c r="U849">
        <v>0</v>
      </c>
      <c r="V849">
        <v>0</v>
      </c>
      <c r="W849">
        <v>0</v>
      </c>
      <c r="X849">
        <v>0</v>
      </c>
      <c r="Y849">
        <v>0</v>
      </c>
      <c r="Z849">
        <v>0</v>
      </c>
      <c r="AA849">
        <v>0</v>
      </c>
      <c r="AB849" t="s">
        <v>43</v>
      </c>
    </row>
    <row r="850" spans="1:28" x14ac:dyDescent="0.3">
      <c r="A850">
        <v>4339</v>
      </c>
      <c r="B850" s="6">
        <v>1970</v>
      </c>
      <c r="C850" t="s">
        <v>37</v>
      </c>
      <c r="D850" t="s">
        <v>33</v>
      </c>
      <c r="E850" s="6">
        <v>67353</v>
      </c>
      <c r="F850">
        <v>0</v>
      </c>
      <c r="G850">
        <v>1</v>
      </c>
      <c r="H850" s="1">
        <v>41639</v>
      </c>
      <c r="I850">
        <v>37</v>
      </c>
      <c r="J850">
        <v>702</v>
      </c>
      <c r="K850">
        <v>17</v>
      </c>
      <c r="L850">
        <v>151</v>
      </c>
      <c r="M850">
        <v>0</v>
      </c>
      <c r="N850">
        <v>8</v>
      </c>
      <c r="O850">
        <v>35</v>
      </c>
      <c r="P850">
        <v>5</v>
      </c>
      <c r="Q850">
        <v>5</v>
      </c>
      <c r="R850">
        <v>6</v>
      </c>
      <c r="S850">
        <v>12</v>
      </c>
      <c r="T850">
        <v>2</v>
      </c>
      <c r="U850">
        <v>0</v>
      </c>
      <c r="V850">
        <v>0</v>
      </c>
      <c r="W850">
        <v>0</v>
      </c>
      <c r="X850">
        <v>0</v>
      </c>
      <c r="Y850">
        <v>0</v>
      </c>
      <c r="Z850">
        <v>0</v>
      </c>
      <c r="AA850">
        <v>0</v>
      </c>
      <c r="AB850" t="s">
        <v>36</v>
      </c>
    </row>
    <row r="851" spans="1:28" x14ac:dyDescent="0.3">
      <c r="A851">
        <v>7235</v>
      </c>
      <c r="B851" s="6">
        <v>1975</v>
      </c>
      <c r="C851" t="s">
        <v>38</v>
      </c>
      <c r="D851" t="s">
        <v>33</v>
      </c>
      <c r="E851" s="6">
        <v>17003</v>
      </c>
      <c r="F851">
        <v>1</v>
      </c>
      <c r="G851">
        <v>0</v>
      </c>
      <c r="H851" s="1">
        <v>41617</v>
      </c>
      <c r="I851">
        <v>37</v>
      </c>
      <c r="J851">
        <v>2</v>
      </c>
      <c r="K851">
        <v>5</v>
      </c>
      <c r="L851">
        <v>12</v>
      </c>
      <c r="M851">
        <v>4</v>
      </c>
      <c r="N851">
        <v>8</v>
      </c>
      <c r="O851">
        <v>7</v>
      </c>
      <c r="P851">
        <v>3</v>
      </c>
      <c r="Q851">
        <v>2</v>
      </c>
      <c r="R851">
        <v>0</v>
      </c>
      <c r="S851">
        <v>4</v>
      </c>
      <c r="T851">
        <v>5</v>
      </c>
      <c r="U851">
        <v>0</v>
      </c>
      <c r="V851">
        <v>0</v>
      </c>
      <c r="W851">
        <v>0</v>
      </c>
      <c r="X851">
        <v>0</v>
      </c>
      <c r="Y851">
        <v>0</v>
      </c>
      <c r="Z851">
        <v>0</v>
      </c>
      <c r="AA851">
        <v>0</v>
      </c>
      <c r="AB851" t="s">
        <v>39</v>
      </c>
    </row>
    <row r="852" spans="1:28" x14ac:dyDescent="0.3">
      <c r="A852">
        <v>8527</v>
      </c>
      <c r="B852" s="6">
        <v>1965</v>
      </c>
      <c r="C852" t="s">
        <v>41</v>
      </c>
      <c r="D852" t="s">
        <v>35</v>
      </c>
      <c r="E852" s="6">
        <v>65735</v>
      </c>
      <c r="F852">
        <v>1</v>
      </c>
      <c r="G852">
        <v>1</v>
      </c>
      <c r="H852" s="1">
        <v>41615</v>
      </c>
      <c r="I852">
        <v>37</v>
      </c>
      <c r="J852">
        <v>239</v>
      </c>
      <c r="K852">
        <v>7</v>
      </c>
      <c r="L852">
        <v>119</v>
      </c>
      <c r="M852">
        <v>4</v>
      </c>
      <c r="N852">
        <v>15</v>
      </c>
      <c r="O852">
        <v>11</v>
      </c>
      <c r="P852">
        <v>5</v>
      </c>
      <c r="Q852">
        <v>6</v>
      </c>
      <c r="R852">
        <v>2</v>
      </c>
      <c r="S852">
        <v>6</v>
      </c>
      <c r="T852">
        <v>7</v>
      </c>
      <c r="U852">
        <v>0</v>
      </c>
      <c r="V852">
        <v>0</v>
      </c>
      <c r="W852">
        <v>0</v>
      </c>
      <c r="X852">
        <v>0</v>
      </c>
      <c r="Y852">
        <v>0</v>
      </c>
      <c r="Z852">
        <v>0</v>
      </c>
      <c r="AA852">
        <v>0</v>
      </c>
      <c r="AB852" t="s">
        <v>30</v>
      </c>
    </row>
    <row r="853" spans="1:28" x14ac:dyDescent="0.3">
      <c r="A853">
        <v>1968</v>
      </c>
      <c r="B853" s="6">
        <v>1971</v>
      </c>
      <c r="C853" t="s">
        <v>28</v>
      </c>
      <c r="D853" t="s">
        <v>42</v>
      </c>
      <c r="E853" s="6">
        <v>45684</v>
      </c>
      <c r="F853">
        <v>1</v>
      </c>
      <c r="G853">
        <v>0</v>
      </c>
      <c r="H853" s="1">
        <v>41610</v>
      </c>
      <c r="I853">
        <v>37</v>
      </c>
      <c r="J853">
        <v>5</v>
      </c>
      <c r="K853">
        <v>1</v>
      </c>
      <c r="L853">
        <v>5</v>
      </c>
      <c r="M853">
        <v>10</v>
      </c>
      <c r="N853">
        <v>0</v>
      </c>
      <c r="O853">
        <v>7</v>
      </c>
      <c r="P853">
        <v>1</v>
      </c>
      <c r="Q853">
        <v>1</v>
      </c>
      <c r="R853">
        <v>0</v>
      </c>
      <c r="S853">
        <v>2</v>
      </c>
      <c r="T853">
        <v>7</v>
      </c>
      <c r="U853">
        <v>0</v>
      </c>
      <c r="V853">
        <v>0</v>
      </c>
      <c r="W853">
        <v>0</v>
      </c>
      <c r="X853">
        <v>0</v>
      </c>
      <c r="Y853">
        <v>0</v>
      </c>
      <c r="Z853">
        <v>0</v>
      </c>
      <c r="AA853">
        <v>0</v>
      </c>
      <c r="AB853" t="s">
        <v>43</v>
      </c>
    </row>
    <row r="854" spans="1:28" x14ac:dyDescent="0.3">
      <c r="A854">
        <v>9862</v>
      </c>
      <c r="B854" s="6">
        <v>1969</v>
      </c>
      <c r="C854" t="s">
        <v>28</v>
      </c>
      <c r="D854" t="s">
        <v>35</v>
      </c>
      <c r="E854" s="6">
        <v>21918</v>
      </c>
      <c r="F854">
        <v>1</v>
      </c>
      <c r="G854">
        <v>0</v>
      </c>
      <c r="H854" s="1">
        <v>41592</v>
      </c>
      <c r="I854">
        <v>37</v>
      </c>
      <c r="J854">
        <v>1</v>
      </c>
      <c r="K854">
        <v>6</v>
      </c>
      <c r="L854">
        <v>7</v>
      </c>
      <c r="M854">
        <v>11</v>
      </c>
      <c r="N854">
        <v>5</v>
      </c>
      <c r="O854">
        <v>3</v>
      </c>
      <c r="P854">
        <v>2</v>
      </c>
      <c r="Q854">
        <v>2</v>
      </c>
      <c r="R854">
        <v>0</v>
      </c>
      <c r="S854">
        <v>3</v>
      </c>
      <c r="T854">
        <v>6</v>
      </c>
      <c r="U854">
        <v>0</v>
      </c>
      <c r="V854">
        <v>0</v>
      </c>
      <c r="W854">
        <v>0</v>
      </c>
      <c r="X854">
        <v>0</v>
      </c>
      <c r="Y854">
        <v>0</v>
      </c>
      <c r="Z854">
        <v>0</v>
      </c>
      <c r="AA854">
        <v>0</v>
      </c>
      <c r="AB854" t="s">
        <v>32</v>
      </c>
    </row>
    <row r="855" spans="1:28" x14ac:dyDescent="0.3">
      <c r="A855">
        <v>11075</v>
      </c>
      <c r="B855" s="6">
        <v>1978</v>
      </c>
      <c r="C855" t="s">
        <v>28</v>
      </c>
      <c r="D855" t="s">
        <v>33</v>
      </c>
      <c r="E855" s="6">
        <v>51267</v>
      </c>
      <c r="F855">
        <v>1</v>
      </c>
      <c r="G855">
        <v>1</v>
      </c>
      <c r="H855" s="1">
        <v>41576</v>
      </c>
      <c r="I855">
        <v>37</v>
      </c>
      <c r="J855">
        <v>183</v>
      </c>
      <c r="K855">
        <v>2</v>
      </c>
      <c r="L855">
        <v>64</v>
      </c>
      <c r="M855">
        <v>7</v>
      </c>
      <c r="N855">
        <v>2</v>
      </c>
      <c r="O855">
        <v>12</v>
      </c>
      <c r="P855">
        <v>4</v>
      </c>
      <c r="Q855">
        <v>3</v>
      </c>
      <c r="R855">
        <v>3</v>
      </c>
      <c r="S855">
        <v>5</v>
      </c>
      <c r="T855">
        <v>4</v>
      </c>
      <c r="U855">
        <v>0</v>
      </c>
      <c r="V855">
        <v>0</v>
      </c>
      <c r="W855">
        <v>0</v>
      </c>
      <c r="X855">
        <v>0</v>
      </c>
      <c r="Y855">
        <v>0</v>
      </c>
      <c r="Z855">
        <v>0</v>
      </c>
      <c r="AA855">
        <v>0</v>
      </c>
      <c r="AB855" t="s">
        <v>32</v>
      </c>
    </row>
    <row r="856" spans="1:28" x14ac:dyDescent="0.3">
      <c r="A856">
        <v>6658</v>
      </c>
      <c r="B856" s="6">
        <v>1972</v>
      </c>
      <c r="C856" t="s">
        <v>28</v>
      </c>
      <c r="D856" t="s">
        <v>35</v>
      </c>
      <c r="E856" s="6">
        <v>59868</v>
      </c>
      <c r="F856">
        <v>0</v>
      </c>
      <c r="G856">
        <v>1</v>
      </c>
      <c r="H856" s="1">
        <v>41477</v>
      </c>
      <c r="I856">
        <v>37</v>
      </c>
      <c r="J856">
        <v>771</v>
      </c>
      <c r="K856">
        <v>51</v>
      </c>
      <c r="L856">
        <v>154</v>
      </c>
      <c r="M856">
        <v>54</v>
      </c>
      <c r="N856">
        <v>10</v>
      </c>
      <c r="O856">
        <v>154</v>
      </c>
      <c r="P856">
        <v>7</v>
      </c>
      <c r="Q856">
        <v>11</v>
      </c>
      <c r="R856">
        <v>2</v>
      </c>
      <c r="S856">
        <v>12</v>
      </c>
      <c r="T856">
        <v>6</v>
      </c>
      <c r="U856">
        <v>0</v>
      </c>
      <c r="V856">
        <v>0</v>
      </c>
      <c r="W856">
        <v>0</v>
      </c>
      <c r="X856">
        <v>0</v>
      </c>
      <c r="Y856">
        <v>0</v>
      </c>
      <c r="Z856">
        <v>0</v>
      </c>
      <c r="AA856">
        <v>0</v>
      </c>
      <c r="AB856" t="s">
        <v>30</v>
      </c>
    </row>
    <row r="857" spans="1:28" x14ac:dyDescent="0.3">
      <c r="A857">
        <v>4552</v>
      </c>
      <c r="B857" s="6">
        <v>1991</v>
      </c>
      <c r="C857" t="s">
        <v>28</v>
      </c>
      <c r="D857" t="s">
        <v>33</v>
      </c>
      <c r="E857" s="6">
        <v>51373</v>
      </c>
      <c r="F857">
        <v>0</v>
      </c>
      <c r="G857">
        <v>0</v>
      </c>
      <c r="H857" s="1">
        <v>41447</v>
      </c>
      <c r="I857">
        <v>37</v>
      </c>
      <c r="J857">
        <v>83</v>
      </c>
      <c r="K857">
        <v>2</v>
      </c>
      <c r="L857">
        <v>101</v>
      </c>
      <c r="M857">
        <v>64</v>
      </c>
      <c r="N857">
        <v>26</v>
      </c>
      <c r="O857">
        <v>117</v>
      </c>
      <c r="P857">
        <v>1</v>
      </c>
      <c r="Q857">
        <v>3</v>
      </c>
      <c r="R857">
        <v>5</v>
      </c>
      <c r="S857">
        <v>3</v>
      </c>
      <c r="T857">
        <v>4</v>
      </c>
      <c r="U857">
        <v>0</v>
      </c>
      <c r="V857">
        <v>0</v>
      </c>
      <c r="W857">
        <v>0</v>
      </c>
      <c r="X857">
        <v>0</v>
      </c>
      <c r="Y857">
        <v>0</v>
      </c>
      <c r="Z857">
        <v>0</v>
      </c>
      <c r="AA857">
        <v>0</v>
      </c>
      <c r="AB857" t="s">
        <v>30</v>
      </c>
    </row>
    <row r="858" spans="1:28" x14ac:dyDescent="0.3">
      <c r="A858">
        <v>10377</v>
      </c>
      <c r="B858" s="6">
        <v>1958</v>
      </c>
      <c r="C858" t="s">
        <v>41</v>
      </c>
      <c r="D858" t="s">
        <v>35</v>
      </c>
      <c r="E858" s="6">
        <v>46692</v>
      </c>
      <c r="F858">
        <v>0</v>
      </c>
      <c r="G858">
        <v>1</v>
      </c>
      <c r="H858" s="1">
        <v>41431</v>
      </c>
      <c r="I858">
        <v>37</v>
      </c>
      <c r="J858">
        <v>170</v>
      </c>
      <c r="K858">
        <v>6</v>
      </c>
      <c r="L858">
        <v>97</v>
      </c>
      <c r="M858">
        <v>24</v>
      </c>
      <c r="N858">
        <v>12</v>
      </c>
      <c r="O858">
        <v>88</v>
      </c>
      <c r="P858">
        <v>3</v>
      </c>
      <c r="Q858">
        <v>6</v>
      </c>
      <c r="R858">
        <v>1</v>
      </c>
      <c r="S858">
        <v>5</v>
      </c>
      <c r="T858">
        <v>6</v>
      </c>
      <c r="U858">
        <v>0</v>
      </c>
      <c r="V858">
        <v>0</v>
      </c>
      <c r="W858">
        <v>0</v>
      </c>
      <c r="X858">
        <v>0</v>
      </c>
      <c r="Y858">
        <v>0</v>
      </c>
      <c r="Z858">
        <v>0</v>
      </c>
      <c r="AA858">
        <v>0</v>
      </c>
      <c r="AB858" t="s">
        <v>30</v>
      </c>
    </row>
    <row r="859" spans="1:28" hidden="1" x14ac:dyDescent="0.3">
      <c r="A859">
        <v>5336</v>
      </c>
      <c r="B859" s="6">
        <v>1971</v>
      </c>
      <c r="C859" t="s">
        <v>41</v>
      </c>
      <c r="D859" t="s">
        <v>35</v>
      </c>
      <c r="E859" s="6">
        <v>157733</v>
      </c>
      <c r="F859">
        <v>1</v>
      </c>
      <c r="G859">
        <v>0</v>
      </c>
      <c r="H859" s="1">
        <v>41429</v>
      </c>
      <c r="I859">
        <v>37</v>
      </c>
      <c r="J859">
        <v>39</v>
      </c>
      <c r="K859">
        <v>1</v>
      </c>
      <c r="L859">
        <v>9</v>
      </c>
      <c r="M859">
        <v>2</v>
      </c>
      <c r="N859">
        <v>0</v>
      </c>
      <c r="O859">
        <v>8</v>
      </c>
      <c r="P859">
        <v>0</v>
      </c>
      <c r="Q859">
        <v>1</v>
      </c>
      <c r="R859">
        <v>0</v>
      </c>
      <c r="S859">
        <v>1</v>
      </c>
      <c r="T859">
        <v>1</v>
      </c>
      <c r="U859">
        <v>0</v>
      </c>
      <c r="V859">
        <v>0</v>
      </c>
      <c r="W859">
        <v>0</v>
      </c>
      <c r="X859">
        <v>0</v>
      </c>
      <c r="Y859">
        <v>0</v>
      </c>
      <c r="Z859">
        <v>0</v>
      </c>
      <c r="AA859">
        <v>0</v>
      </c>
      <c r="AB859" t="s">
        <v>30</v>
      </c>
    </row>
    <row r="860" spans="1:28" x14ac:dyDescent="0.3">
      <c r="A860">
        <v>10350</v>
      </c>
      <c r="B860" s="6">
        <v>1950</v>
      </c>
      <c r="C860" t="s">
        <v>37</v>
      </c>
      <c r="D860" t="s">
        <v>33</v>
      </c>
      <c r="E860" s="6">
        <v>54432</v>
      </c>
      <c r="F860">
        <v>2</v>
      </c>
      <c r="G860">
        <v>1</v>
      </c>
      <c r="H860" s="1">
        <v>41403</v>
      </c>
      <c r="I860">
        <v>37</v>
      </c>
      <c r="J860">
        <v>33</v>
      </c>
      <c r="K860">
        <v>0</v>
      </c>
      <c r="L860">
        <v>5</v>
      </c>
      <c r="M860">
        <v>0</v>
      </c>
      <c r="N860">
        <v>0</v>
      </c>
      <c r="O860">
        <v>0</v>
      </c>
      <c r="P860">
        <v>1</v>
      </c>
      <c r="Q860">
        <v>1</v>
      </c>
      <c r="R860">
        <v>0</v>
      </c>
      <c r="S860">
        <v>3</v>
      </c>
      <c r="T860">
        <v>4</v>
      </c>
      <c r="U860">
        <v>0</v>
      </c>
      <c r="V860">
        <v>0</v>
      </c>
      <c r="W860">
        <v>0</v>
      </c>
      <c r="X860">
        <v>0</v>
      </c>
      <c r="Y860">
        <v>0</v>
      </c>
      <c r="Z860">
        <v>0</v>
      </c>
      <c r="AA860">
        <v>0</v>
      </c>
      <c r="AB860" t="s">
        <v>30</v>
      </c>
    </row>
    <row r="861" spans="1:28" x14ac:dyDescent="0.3">
      <c r="A861">
        <v>11071</v>
      </c>
      <c r="B861" s="6">
        <v>1984</v>
      </c>
      <c r="C861" t="s">
        <v>28</v>
      </c>
      <c r="D861" t="s">
        <v>31</v>
      </c>
      <c r="E861" s="6">
        <v>79607</v>
      </c>
      <c r="F861">
        <v>0</v>
      </c>
      <c r="G861">
        <v>0</v>
      </c>
      <c r="H861" s="1">
        <v>41385</v>
      </c>
      <c r="I861">
        <v>37</v>
      </c>
      <c r="J861">
        <v>450</v>
      </c>
      <c r="K861">
        <v>133</v>
      </c>
      <c r="L861">
        <v>951</v>
      </c>
      <c r="M861">
        <v>173</v>
      </c>
      <c r="N861">
        <v>0</v>
      </c>
      <c r="O861">
        <v>216</v>
      </c>
      <c r="P861">
        <v>1</v>
      </c>
      <c r="Q861">
        <v>3</v>
      </c>
      <c r="R861">
        <v>6</v>
      </c>
      <c r="S861">
        <v>6</v>
      </c>
      <c r="T861">
        <v>1</v>
      </c>
      <c r="U861">
        <v>0</v>
      </c>
      <c r="V861">
        <v>0</v>
      </c>
      <c r="W861">
        <v>0</v>
      </c>
      <c r="X861">
        <v>0</v>
      </c>
      <c r="Y861">
        <v>0</v>
      </c>
      <c r="Z861">
        <v>1</v>
      </c>
      <c r="AA861">
        <v>0</v>
      </c>
      <c r="AB861" t="s">
        <v>32</v>
      </c>
    </row>
    <row r="862" spans="1:28" x14ac:dyDescent="0.3">
      <c r="A862">
        <v>11100</v>
      </c>
      <c r="B862" s="6">
        <v>1972</v>
      </c>
      <c r="C862" t="s">
        <v>28</v>
      </c>
      <c r="D862" t="s">
        <v>29</v>
      </c>
      <c r="E862" s="6">
        <v>51813</v>
      </c>
      <c r="F862">
        <v>1</v>
      </c>
      <c r="G862">
        <v>1</v>
      </c>
      <c r="H862" s="1">
        <v>41375</v>
      </c>
      <c r="I862">
        <v>37</v>
      </c>
      <c r="J862">
        <v>51</v>
      </c>
      <c r="K862">
        <v>2</v>
      </c>
      <c r="L862">
        <v>7</v>
      </c>
      <c r="M862">
        <v>0</v>
      </c>
      <c r="N862">
        <v>1</v>
      </c>
      <c r="O862">
        <v>2</v>
      </c>
      <c r="P862">
        <v>2</v>
      </c>
      <c r="Q862">
        <v>2</v>
      </c>
      <c r="R862">
        <v>0</v>
      </c>
      <c r="S862">
        <v>3</v>
      </c>
      <c r="T862">
        <v>7</v>
      </c>
      <c r="U862">
        <v>0</v>
      </c>
      <c r="V862">
        <v>0</v>
      </c>
      <c r="W862">
        <v>0</v>
      </c>
      <c r="X862">
        <v>0</v>
      </c>
      <c r="Y862">
        <v>0</v>
      </c>
      <c r="Z862">
        <v>0</v>
      </c>
      <c r="AA862">
        <v>0</v>
      </c>
      <c r="AB862" t="s">
        <v>32</v>
      </c>
    </row>
    <row r="863" spans="1:28" x14ac:dyDescent="0.3">
      <c r="A863">
        <v>6516</v>
      </c>
      <c r="B863" s="6">
        <v>1989</v>
      </c>
      <c r="C863" t="s">
        <v>44</v>
      </c>
      <c r="D863" t="s">
        <v>33</v>
      </c>
      <c r="E863" s="6">
        <v>17487</v>
      </c>
      <c r="F863">
        <v>1</v>
      </c>
      <c r="G863">
        <v>0</v>
      </c>
      <c r="H863" s="1">
        <v>41351</v>
      </c>
      <c r="I863">
        <v>37</v>
      </c>
      <c r="J863">
        <v>0</v>
      </c>
      <c r="K863">
        <v>0</v>
      </c>
      <c r="L863">
        <v>1</v>
      </c>
      <c r="M863">
        <v>7</v>
      </c>
      <c r="N863">
        <v>4</v>
      </c>
      <c r="O863">
        <v>6</v>
      </c>
      <c r="P863">
        <v>1</v>
      </c>
      <c r="Q863">
        <v>1</v>
      </c>
      <c r="R863">
        <v>0</v>
      </c>
      <c r="S863">
        <v>2</v>
      </c>
      <c r="T863">
        <v>7</v>
      </c>
      <c r="U863">
        <v>0</v>
      </c>
      <c r="V863">
        <v>0</v>
      </c>
      <c r="W863">
        <v>0</v>
      </c>
      <c r="X863">
        <v>0</v>
      </c>
      <c r="Y863">
        <v>0</v>
      </c>
      <c r="Z863">
        <v>0</v>
      </c>
      <c r="AA863">
        <v>0</v>
      </c>
      <c r="AB863" t="s">
        <v>36</v>
      </c>
    </row>
    <row r="864" spans="1:28" x14ac:dyDescent="0.3">
      <c r="A864">
        <v>1734</v>
      </c>
      <c r="B864" s="6">
        <v>1968</v>
      </c>
      <c r="C864" t="s">
        <v>37</v>
      </c>
      <c r="D864" t="s">
        <v>35</v>
      </c>
      <c r="E864" s="6">
        <v>40706</v>
      </c>
      <c r="F864">
        <v>2</v>
      </c>
      <c r="G864">
        <v>1</v>
      </c>
      <c r="H864" s="1">
        <v>41291</v>
      </c>
      <c r="I864">
        <v>37</v>
      </c>
      <c r="J864">
        <v>59</v>
      </c>
      <c r="K864">
        <v>0</v>
      </c>
      <c r="L864">
        <v>11</v>
      </c>
      <c r="M864">
        <v>4</v>
      </c>
      <c r="N864">
        <v>2</v>
      </c>
      <c r="O864">
        <v>5</v>
      </c>
      <c r="P864">
        <v>4</v>
      </c>
      <c r="Q864">
        <v>3</v>
      </c>
      <c r="R864">
        <v>0</v>
      </c>
      <c r="S864">
        <v>4</v>
      </c>
      <c r="T864">
        <v>7</v>
      </c>
      <c r="U864">
        <v>0</v>
      </c>
      <c r="V864">
        <v>0</v>
      </c>
      <c r="W864">
        <v>0</v>
      </c>
      <c r="X864">
        <v>0</v>
      </c>
      <c r="Y864">
        <v>0</v>
      </c>
      <c r="Z864">
        <v>0</v>
      </c>
      <c r="AA864">
        <v>0</v>
      </c>
      <c r="AB864" t="s">
        <v>43</v>
      </c>
    </row>
    <row r="865" spans="1:28" x14ac:dyDescent="0.3">
      <c r="A865">
        <v>2131</v>
      </c>
      <c r="B865" s="6">
        <v>1959</v>
      </c>
      <c r="C865" t="s">
        <v>37</v>
      </c>
      <c r="D865" t="s">
        <v>29</v>
      </c>
      <c r="E865" s="6">
        <v>62859</v>
      </c>
      <c r="F865">
        <v>0</v>
      </c>
      <c r="G865">
        <v>1</v>
      </c>
      <c r="H865" s="1">
        <v>41273</v>
      </c>
      <c r="I865">
        <v>37</v>
      </c>
      <c r="J865">
        <v>1063</v>
      </c>
      <c r="K865">
        <v>89</v>
      </c>
      <c r="L865">
        <v>102</v>
      </c>
      <c r="M865">
        <v>16</v>
      </c>
      <c r="N865">
        <v>12</v>
      </c>
      <c r="O865">
        <v>25</v>
      </c>
      <c r="P865">
        <v>4</v>
      </c>
      <c r="Q865">
        <v>9</v>
      </c>
      <c r="R865">
        <v>4</v>
      </c>
      <c r="S865">
        <v>6</v>
      </c>
      <c r="T865">
        <v>6</v>
      </c>
      <c r="U865">
        <v>0</v>
      </c>
      <c r="V865">
        <v>0</v>
      </c>
      <c r="W865">
        <v>0</v>
      </c>
      <c r="X865">
        <v>0</v>
      </c>
      <c r="Y865">
        <v>0</v>
      </c>
      <c r="Z865">
        <v>0</v>
      </c>
      <c r="AA865">
        <v>0</v>
      </c>
      <c r="AB865" t="s">
        <v>30</v>
      </c>
    </row>
    <row r="866" spans="1:28" x14ac:dyDescent="0.3">
      <c r="A866">
        <v>6439</v>
      </c>
      <c r="B866" s="6">
        <v>1958</v>
      </c>
      <c r="C866" t="s">
        <v>28</v>
      </c>
      <c r="D866" t="s">
        <v>33</v>
      </c>
      <c r="E866" s="6">
        <v>61074</v>
      </c>
      <c r="F866">
        <v>0</v>
      </c>
      <c r="G866">
        <v>1</v>
      </c>
      <c r="H866" s="1">
        <v>41138</v>
      </c>
      <c r="I866">
        <v>37</v>
      </c>
      <c r="J866">
        <v>789</v>
      </c>
      <c r="K866">
        <v>0</v>
      </c>
      <c r="L866">
        <v>133</v>
      </c>
      <c r="M866">
        <v>0</v>
      </c>
      <c r="N866">
        <v>28</v>
      </c>
      <c r="O866">
        <v>152</v>
      </c>
      <c r="P866">
        <v>7</v>
      </c>
      <c r="Q866">
        <v>11</v>
      </c>
      <c r="R866">
        <v>5</v>
      </c>
      <c r="S866">
        <v>8</v>
      </c>
      <c r="T866">
        <v>7</v>
      </c>
      <c r="U866">
        <v>0</v>
      </c>
      <c r="V866">
        <v>0</v>
      </c>
      <c r="W866">
        <v>0</v>
      </c>
      <c r="X866">
        <v>0</v>
      </c>
      <c r="Y866">
        <v>0</v>
      </c>
      <c r="Z866">
        <v>0</v>
      </c>
      <c r="AA866">
        <v>0</v>
      </c>
      <c r="AB866" t="s">
        <v>43</v>
      </c>
    </row>
    <row r="867" spans="1:28" x14ac:dyDescent="0.3">
      <c r="A867">
        <v>10591</v>
      </c>
      <c r="B867" s="6">
        <v>1969</v>
      </c>
      <c r="C867" t="s">
        <v>28</v>
      </c>
      <c r="D867" t="s">
        <v>42</v>
      </c>
      <c r="E867" s="6">
        <v>43638</v>
      </c>
      <c r="F867">
        <v>0</v>
      </c>
      <c r="G867">
        <v>1</v>
      </c>
      <c r="H867" s="1">
        <v>41127</v>
      </c>
      <c r="I867">
        <v>37</v>
      </c>
      <c r="J867">
        <v>63</v>
      </c>
      <c r="K867">
        <v>10</v>
      </c>
      <c r="L867">
        <v>83</v>
      </c>
      <c r="M867">
        <v>7</v>
      </c>
      <c r="N867">
        <v>19</v>
      </c>
      <c r="O867">
        <v>19</v>
      </c>
      <c r="P867">
        <v>2</v>
      </c>
      <c r="Q867">
        <v>4</v>
      </c>
      <c r="R867">
        <v>1</v>
      </c>
      <c r="S867">
        <v>4</v>
      </c>
      <c r="T867">
        <v>7</v>
      </c>
      <c r="U867">
        <v>0</v>
      </c>
      <c r="V867">
        <v>0</v>
      </c>
      <c r="W867">
        <v>0</v>
      </c>
      <c r="X867">
        <v>0</v>
      </c>
      <c r="Y867">
        <v>0</v>
      </c>
      <c r="Z867">
        <v>0</v>
      </c>
      <c r="AA867">
        <v>0</v>
      </c>
      <c r="AB867" t="s">
        <v>30</v>
      </c>
    </row>
    <row r="868" spans="1:28" x14ac:dyDescent="0.3">
      <c r="A868">
        <v>9797</v>
      </c>
      <c r="B868" s="6">
        <v>1956</v>
      </c>
      <c r="C868" t="s">
        <v>28</v>
      </c>
      <c r="D868" t="s">
        <v>33</v>
      </c>
      <c r="E868" s="6">
        <v>58116</v>
      </c>
      <c r="F868">
        <v>0</v>
      </c>
      <c r="G868">
        <v>1</v>
      </c>
      <c r="H868" s="1">
        <v>41742</v>
      </c>
      <c r="I868">
        <v>38</v>
      </c>
      <c r="J868">
        <v>228</v>
      </c>
      <c r="K868">
        <v>19</v>
      </c>
      <c r="L868">
        <v>130</v>
      </c>
      <c r="M868">
        <v>4</v>
      </c>
      <c r="N868">
        <v>11</v>
      </c>
      <c r="O868">
        <v>51</v>
      </c>
      <c r="P868">
        <v>2</v>
      </c>
      <c r="Q868">
        <v>3</v>
      </c>
      <c r="R868">
        <v>3</v>
      </c>
      <c r="S868">
        <v>8</v>
      </c>
      <c r="T868">
        <v>2</v>
      </c>
      <c r="U868">
        <v>0</v>
      </c>
      <c r="V868">
        <v>0</v>
      </c>
      <c r="W868">
        <v>0</v>
      </c>
      <c r="X868">
        <v>0</v>
      </c>
      <c r="Y868">
        <v>0</v>
      </c>
      <c r="Z868">
        <v>0</v>
      </c>
      <c r="AA868">
        <v>0</v>
      </c>
      <c r="AB868" t="s">
        <v>30</v>
      </c>
    </row>
    <row r="869" spans="1:28" x14ac:dyDescent="0.3">
      <c r="A869">
        <v>9336</v>
      </c>
      <c r="B869" s="6">
        <v>1969</v>
      </c>
      <c r="C869" t="s">
        <v>37</v>
      </c>
      <c r="D869" t="s">
        <v>42</v>
      </c>
      <c r="E869" s="6">
        <v>62187</v>
      </c>
      <c r="F869">
        <v>0</v>
      </c>
      <c r="G869">
        <v>1</v>
      </c>
      <c r="H869" s="1">
        <v>41720</v>
      </c>
      <c r="I869">
        <v>38</v>
      </c>
      <c r="J869">
        <v>512</v>
      </c>
      <c r="K869">
        <v>0</v>
      </c>
      <c r="L869">
        <v>83</v>
      </c>
      <c r="M869">
        <v>0</v>
      </c>
      <c r="N869">
        <v>0</v>
      </c>
      <c r="O869">
        <v>41</v>
      </c>
      <c r="P869">
        <v>3</v>
      </c>
      <c r="Q869">
        <v>6</v>
      </c>
      <c r="R869">
        <v>2</v>
      </c>
      <c r="S869">
        <v>10</v>
      </c>
      <c r="T869">
        <v>4</v>
      </c>
      <c r="U869">
        <v>0</v>
      </c>
      <c r="V869">
        <v>0</v>
      </c>
      <c r="W869">
        <v>0</v>
      </c>
      <c r="X869">
        <v>0</v>
      </c>
      <c r="Y869">
        <v>0</v>
      </c>
      <c r="Z869">
        <v>0</v>
      </c>
      <c r="AA869">
        <v>0</v>
      </c>
      <c r="AB869" t="s">
        <v>30</v>
      </c>
    </row>
    <row r="870" spans="1:28" x14ac:dyDescent="0.3">
      <c r="A870">
        <v>2174</v>
      </c>
      <c r="B870" s="6">
        <v>1954</v>
      </c>
      <c r="C870" t="s">
        <v>28</v>
      </c>
      <c r="D870" t="s">
        <v>31</v>
      </c>
      <c r="E870" s="6">
        <v>46344</v>
      </c>
      <c r="F870">
        <v>1</v>
      </c>
      <c r="G870">
        <v>1</v>
      </c>
      <c r="H870" s="1">
        <v>41706</v>
      </c>
      <c r="I870">
        <v>38</v>
      </c>
      <c r="J870">
        <v>11</v>
      </c>
      <c r="K870">
        <v>1</v>
      </c>
      <c r="L870">
        <v>6</v>
      </c>
      <c r="M870">
        <v>2</v>
      </c>
      <c r="N870">
        <v>1</v>
      </c>
      <c r="O870">
        <v>6</v>
      </c>
      <c r="P870">
        <v>2</v>
      </c>
      <c r="Q870">
        <v>1</v>
      </c>
      <c r="R870">
        <v>1</v>
      </c>
      <c r="S870">
        <v>2</v>
      </c>
      <c r="T870">
        <v>5</v>
      </c>
      <c r="U870">
        <v>0</v>
      </c>
      <c r="V870">
        <v>0</v>
      </c>
      <c r="W870">
        <v>0</v>
      </c>
      <c r="X870">
        <v>0</v>
      </c>
      <c r="Y870">
        <v>0</v>
      </c>
      <c r="Z870">
        <v>0</v>
      </c>
      <c r="AA870">
        <v>0</v>
      </c>
      <c r="AB870" t="s">
        <v>34</v>
      </c>
    </row>
    <row r="871" spans="1:28" x14ac:dyDescent="0.3">
      <c r="A871">
        <v>3197</v>
      </c>
      <c r="B871" s="6">
        <v>1980</v>
      </c>
      <c r="C871" t="s">
        <v>28</v>
      </c>
      <c r="D871" t="s">
        <v>33</v>
      </c>
      <c r="E871" s="6">
        <v>77353</v>
      </c>
      <c r="F871">
        <v>0</v>
      </c>
      <c r="G871">
        <v>1</v>
      </c>
      <c r="H871" s="1">
        <v>41624</v>
      </c>
      <c r="I871">
        <v>38</v>
      </c>
      <c r="J871">
        <v>275</v>
      </c>
      <c r="K871">
        <v>59</v>
      </c>
      <c r="L871">
        <v>107</v>
      </c>
      <c r="M871">
        <v>69</v>
      </c>
      <c r="N871">
        <v>101</v>
      </c>
      <c r="O871">
        <v>59</v>
      </c>
      <c r="P871">
        <v>2</v>
      </c>
      <c r="Q871">
        <v>6</v>
      </c>
      <c r="R871">
        <v>4</v>
      </c>
      <c r="S871">
        <v>8</v>
      </c>
      <c r="T871">
        <v>4</v>
      </c>
      <c r="U871">
        <v>0</v>
      </c>
      <c r="V871">
        <v>0</v>
      </c>
      <c r="W871">
        <v>0</v>
      </c>
      <c r="X871">
        <v>0</v>
      </c>
      <c r="Y871">
        <v>0</v>
      </c>
      <c r="Z871">
        <v>0</v>
      </c>
      <c r="AA871">
        <v>0</v>
      </c>
      <c r="AB871" t="s">
        <v>30</v>
      </c>
    </row>
    <row r="872" spans="1:28" x14ac:dyDescent="0.3">
      <c r="A872">
        <v>9185</v>
      </c>
      <c r="B872" s="6">
        <v>1966</v>
      </c>
      <c r="C872" t="s">
        <v>37</v>
      </c>
      <c r="D872" t="s">
        <v>31</v>
      </c>
      <c r="E872" s="6">
        <v>69759</v>
      </c>
      <c r="F872">
        <v>0</v>
      </c>
      <c r="G872">
        <v>0</v>
      </c>
      <c r="H872" s="1">
        <v>41575</v>
      </c>
      <c r="I872">
        <v>38</v>
      </c>
      <c r="J872">
        <v>452</v>
      </c>
      <c r="K872">
        <v>20</v>
      </c>
      <c r="L872">
        <v>514</v>
      </c>
      <c r="M872">
        <v>13</v>
      </c>
      <c r="N872">
        <v>30</v>
      </c>
      <c r="O872">
        <v>0</v>
      </c>
      <c r="P872">
        <v>3</v>
      </c>
      <c r="Q872">
        <v>4</v>
      </c>
      <c r="R872">
        <v>6</v>
      </c>
      <c r="S872">
        <v>5</v>
      </c>
      <c r="T872">
        <v>3</v>
      </c>
      <c r="U872">
        <v>0</v>
      </c>
      <c r="V872">
        <v>0</v>
      </c>
      <c r="W872">
        <v>0</v>
      </c>
      <c r="X872">
        <v>0</v>
      </c>
      <c r="Y872">
        <v>0</v>
      </c>
      <c r="Z872">
        <v>1</v>
      </c>
      <c r="AA872">
        <v>0</v>
      </c>
      <c r="AB872" t="s">
        <v>30</v>
      </c>
    </row>
    <row r="873" spans="1:28" x14ac:dyDescent="0.3">
      <c r="A873">
        <v>905</v>
      </c>
      <c r="B873" s="6">
        <v>1986</v>
      </c>
      <c r="C873" t="s">
        <v>28</v>
      </c>
      <c r="D873" t="s">
        <v>29</v>
      </c>
      <c r="E873" s="6">
        <v>21846</v>
      </c>
      <c r="F873">
        <v>1</v>
      </c>
      <c r="G873">
        <v>0</v>
      </c>
      <c r="H873" s="1">
        <v>41569</v>
      </c>
      <c r="I873">
        <v>38</v>
      </c>
      <c r="J873">
        <v>7</v>
      </c>
      <c r="K873">
        <v>17</v>
      </c>
      <c r="L873">
        <v>18</v>
      </c>
      <c r="M873">
        <v>6</v>
      </c>
      <c r="N873">
        <v>10</v>
      </c>
      <c r="O873">
        <v>26</v>
      </c>
      <c r="P873">
        <v>4</v>
      </c>
      <c r="Q873">
        <v>4</v>
      </c>
      <c r="R873">
        <v>0</v>
      </c>
      <c r="S873">
        <v>3</v>
      </c>
      <c r="T873">
        <v>8</v>
      </c>
      <c r="U873">
        <v>0</v>
      </c>
      <c r="V873">
        <v>0</v>
      </c>
      <c r="W873">
        <v>0</v>
      </c>
      <c r="X873">
        <v>0</v>
      </c>
      <c r="Y873">
        <v>0</v>
      </c>
      <c r="Z873">
        <v>0</v>
      </c>
      <c r="AA873">
        <v>0</v>
      </c>
      <c r="AB873" t="s">
        <v>43</v>
      </c>
    </row>
    <row r="874" spans="1:28" x14ac:dyDescent="0.3">
      <c r="A874">
        <v>10858</v>
      </c>
      <c r="B874" s="6">
        <v>1975</v>
      </c>
      <c r="C874" t="s">
        <v>28</v>
      </c>
      <c r="D874" t="s">
        <v>35</v>
      </c>
      <c r="E874" s="6">
        <v>76532</v>
      </c>
      <c r="F874">
        <v>1</v>
      </c>
      <c r="G874">
        <v>1</v>
      </c>
      <c r="H874" s="1">
        <v>41526</v>
      </c>
      <c r="I874">
        <v>38</v>
      </c>
      <c r="J874">
        <v>355</v>
      </c>
      <c r="K874">
        <v>30</v>
      </c>
      <c r="L874">
        <v>177</v>
      </c>
      <c r="M874">
        <v>90</v>
      </c>
      <c r="N874">
        <v>138</v>
      </c>
      <c r="O874">
        <v>30</v>
      </c>
      <c r="P874">
        <v>4</v>
      </c>
      <c r="Q874">
        <v>9</v>
      </c>
      <c r="R874">
        <v>5</v>
      </c>
      <c r="S874">
        <v>7</v>
      </c>
      <c r="T874">
        <v>5</v>
      </c>
      <c r="U874">
        <v>0</v>
      </c>
      <c r="V874">
        <v>0</v>
      </c>
      <c r="W874">
        <v>0</v>
      </c>
      <c r="X874">
        <v>0</v>
      </c>
      <c r="Y874">
        <v>0</v>
      </c>
      <c r="Z874">
        <v>0</v>
      </c>
      <c r="AA874">
        <v>0</v>
      </c>
      <c r="AB874" t="s">
        <v>30</v>
      </c>
    </row>
    <row r="875" spans="1:28" x14ac:dyDescent="0.3">
      <c r="A875">
        <v>8925</v>
      </c>
      <c r="B875" s="6">
        <v>1965</v>
      </c>
      <c r="C875" t="s">
        <v>41</v>
      </c>
      <c r="D875" t="s">
        <v>33</v>
      </c>
      <c r="E875" s="6">
        <v>70053</v>
      </c>
      <c r="F875">
        <v>0</v>
      </c>
      <c r="G875">
        <v>1</v>
      </c>
      <c r="H875" s="1">
        <v>41458</v>
      </c>
      <c r="I875">
        <v>38</v>
      </c>
      <c r="J875">
        <v>512</v>
      </c>
      <c r="K875">
        <v>53</v>
      </c>
      <c r="L875">
        <v>98</v>
      </c>
      <c r="M875">
        <v>81</v>
      </c>
      <c r="N875">
        <v>179</v>
      </c>
      <c r="O875">
        <v>89</v>
      </c>
      <c r="P875">
        <v>3</v>
      </c>
      <c r="Q875">
        <v>8</v>
      </c>
      <c r="R875">
        <v>5</v>
      </c>
      <c r="S875">
        <v>10</v>
      </c>
      <c r="T875">
        <v>5</v>
      </c>
      <c r="U875">
        <v>0</v>
      </c>
      <c r="V875">
        <v>0</v>
      </c>
      <c r="W875">
        <v>0</v>
      </c>
      <c r="X875">
        <v>0</v>
      </c>
      <c r="Y875">
        <v>0</v>
      </c>
      <c r="Z875">
        <v>0</v>
      </c>
      <c r="AA875">
        <v>0</v>
      </c>
      <c r="AB875" t="s">
        <v>30</v>
      </c>
    </row>
    <row r="876" spans="1:28" x14ac:dyDescent="0.3">
      <c r="A876">
        <v>2499</v>
      </c>
      <c r="B876" s="6">
        <v>1958</v>
      </c>
      <c r="C876" t="s">
        <v>38</v>
      </c>
      <c r="D876" t="s">
        <v>31</v>
      </c>
      <c r="E876" s="6">
        <v>75342</v>
      </c>
      <c r="F876">
        <v>0</v>
      </c>
      <c r="G876">
        <v>1</v>
      </c>
      <c r="H876" s="1">
        <v>41400</v>
      </c>
      <c r="I876">
        <v>38</v>
      </c>
      <c r="J876">
        <v>204</v>
      </c>
      <c r="K876">
        <v>97</v>
      </c>
      <c r="L876">
        <v>97</v>
      </c>
      <c r="M876">
        <v>21</v>
      </c>
      <c r="N876">
        <v>118</v>
      </c>
      <c r="O876">
        <v>26</v>
      </c>
      <c r="P876">
        <v>1</v>
      </c>
      <c r="Q876">
        <v>5</v>
      </c>
      <c r="R876">
        <v>2</v>
      </c>
      <c r="S876">
        <v>10</v>
      </c>
      <c r="T876">
        <v>4</v>
      </c>
      <c r="U876">
        <v>0</v>
      </c>
      <c r="V876">
        <v>0</v>
      </c>
      <c r="W876">
        <v>0</v>
      </c>
      <c r="X876">
        <v>0</v>
      </c>
      <c r="Y876">
        <v>0</v>
      </c>
      <c r="Z876">
        <v>0</v>
      </c>
      <c r="AA876">
        <v>0</v>
      </c>
      <c r="AB876" t="s">
        <v>30</v>
      </c>
    </row>
    <row r="877" spans="1:28" x14ac:dyDescent="0.3">
      <c r="A877">
        <v>1109</v>
      </c>
      <c r="B877" s="6">
        <v>1982</v>
      </c>
      <c r="C877" t="s">
        <v>41</v>
      </c>
      <c r="D877" t="s">
        <v>35</v>
      </c>
      <c r="E877" s="6">
        <v>27590</v>
      </c>
      <c r="F877">
        <v>1</v>
      </c>
      <c r="G877">
        <v>0</v>
      </c>
      <c r="H877" s="1">
        <v>41387</v>
      </c>
      <c r="I877">
        <v>38</v>
      </c>
      <c r="J877">
        <v>6</v>
      </c>
      <c r="K877">
        <v>0</v>
      </c>
      <c r="L877">
        <v>5</v>
      </c>
      <c r="M877">
        <v>0</v>
      </c>
      <c r="N877">
        <v>0</v>
      </c>
      <c r="O877">
        <v>1</v>
      </c>
      <c r="P877">
        <v>1</v>
      </c>
      <c r="Q877">
        <v>1</v>
      </c>
      <c r="R877">
        <v>0</v>
      </c>
      <c r="S877">
        <v>2</v>
      </c>
      <c r="T877">
        <v>7</v>
      </c>
      <c r="U877">
        <v>0</v>
      </c>
      <c r="V877">
        <v>0</v>
      </c>
      <c r="W877">
        <v>0</v>
      </c>
      <c r="X877">
        <v>0</v>
      </c>
      <c r="Y877">
        <v>0</v>
      </c>
      <c r="Z877">
        <v>0</v>
      </c>
      <c r="AA877">
        <v>0</v>
      </c>
      <c r="AB877" t="s">
        <v>30</v>
      </c>
    </row>
    <row r="878" spans="1:28" x14ac:dyDescent="0.3">
      <c r="A878">
        <v>326</v>
      </c>
      <c r="B878" s="6">
        <v>1973</v>
      </c>
      <c r="C878" t="s">
        <v>28</v>
      </c>
      <c r="D878" t="s">
        <v>33</v>
      </c>
      <c r="E878" s="6">
        <v>51148</v>
      </c>
      <c r="F878">
        <v>1</v>
      </c>
      <c r="G878">
        <v>1</v>
      </c>
      <c r="H878" s="1">
        <v>41323</v>
      </c>
      <c r="I878">
        <v>38</v>
      </c>
      <c r="J878">
        <v>235</v>
      </c>
      <c r="K878">
        <v>6</v>
      </c>
      <c r="L878">
        <v>45</v>
      </c>
      <c r="M878">
        <v>8</v>
      </c>
      <c r="N878">
        <v>9</v>
      </c>
      <c r="O878">
        <v>12</v>
      </c>
      <c r="P878">
        <v>4</v>
      </c>
      <c r="Q878">
        <v>5</v>
      </c>
      <c r="R878">
        <v>1</v>
      </c>
      <c r="S878">
        <v>6</v>
      </c>
      <c r="T878">
        <v>6</v>
      </c>
      <c r="U878">
        <v>0</v>
      </c>
      <c r="V878">
        <v>0</v>
      </c>
      <c r="W878">
        <v>0</v>
      </c>
      <c r="X878">
        <v>0</v>
      </c>
      <c r="Y878">
        <v>0</v>
      </c>
      <c r="Z878">
        <v>0</v>
      </c>
      <c r="AA878">
        <v>0</v>
      </c>
      <c r="AB878" t="s">
        <v>40</v>
      </c>
    </row>
    <row r="879" spans="1:28" x14ac:dyDescent="0.3">
      <c r="A879">
        <v>10967</v>
      </c>
      <c r="B879" s="6">
        <v>1963</v>
      </c>
      <c r="C879" t="s">
        <v>28</v>
      </c>
      <c r="D879" t="s">
        <v>29</v>
      </c>
      <c r="E879" s="6">
        <v>33378</v>
      </c>
      <c r="F879">
        <v>1</v>
      </c>
      <c r="G879">
        <v>1</v>
      </c>
      <c r="H879" s="1">
        <v>41311</v>
      </c>
      <c r="I879">
        <v>38</v>
      </c>
      <c r="J879">
        <v>33</v>
      </c>
      <c r="K879">
        <v>6</v>
      </c>
      <c r="L879">
        <v>40</v>
      </c>
      <c r="M879">
        <v>3</v>
      </c>
      <c r="N879">
        <v>7</v>
      </c>
      <c r="O879">
        <v>10</v>
      </c>
      <c r="P879">
        <v>3</v>
      </c>
      <c r="Q879">
        <v>2</v>
      </c>
      <c r="R879">
        <v>0</v>
      </c>
      <c r="S879">
        <v>4</v>
      </c>
      <c r="T879">
        <v>7</v>
      </c>
      <c r="U879">
        <v>0</v>
      </c>
      <c r="V879">
        <v>0</v>
      </c>
      <c r="W879">
        <v>0</v>
      </c>
      <c r="X879">
        <v>0</v>
      </c>
      <c r="Y879">
        <v>0</v>
      </c>
      <c r="Z879">
        <v>0</v>
      </c>
      <c r="AA879">
        <v>0</v>
      </c>
      <c r="AB879" t="s">
        <v>43</v>
      </c>
    </row>
    <row r="880" spans="1:28" x14ac:dyDescent="0.3">
      <c r="A880">
        <v>5370</v>
      </c>
      <c r="B880" s="6">
        <v>1973</v>
      </c>
      <c r="C880" t="s">
        <v>37</v>
      </c>
      <c r="D880" t="s">
        <v>33</v>
      </c>
      <c r="E880" s="6">
        <v>32644</v>
      </c>
      <c r="F880">
        <v>1</v>
      </c>
      <c r="G880">
        <v>0</v>
      </c>
      <c r="H880" s="1">
        <v>41290</v>
      </c>
      <c r="I880">
        <v>38</v>
      </c>
      <c r="J880">
        <v>239</v>
      </c>
      <c r="K880">
        <v>3</v>
      </c>
      <c r="L880">
        <v>141</v>
      </c>
      <c r="M880">
        <v>0</v>
      </c>
      <c r="N880">
        <v>7</v>
      </c>
      <c r="O880">
        <v>23</v>
      </c>
      <c r="P880">
        <v>4</v>
      </c>
      <c r="Q880">
        <v>7</v>
      </c>
      <c r="R880">
        <v>1</v>
      </c>
      <c r="S880">
        <v>6</v>
      </c>
      <c r="T880">
        <v>8</v>
      </c>
      <c r="U880">
        <v>1</v>
      </c>
      <c r="V880">
        <v>0</v>
      </c>
      <c r="W880">
        <v>0</v>
      </c>
      <c r="X880">
        <v>0</v>
      </c>
      <c r="Y880">
        <v>0</v>
      </c>
      <c r="Z880">
        <v>0</v>
      </c>
      <c r="AA880">
        <v>0</v>
      </c>
      <c r="AB880" t="s">
        <v>30</v>
      </c>
    </row>
    <row r="881" spans="1:28" x14ac:dyDescent="0.3">
      <c r="A881">
        <v>2098</v>
      </c>
      <c r="B881" s="6">
        <v>1969</v>
      </c>
      <c r="C881" t="s">
        <v>37</v>
      </c>
      <c r="D881" t="s">
        <v>33</v>
      </c>
      <c r="E881" s="6">
        <v>33581</v>
      </c>
      <c r="F881">
        <v>2</v>
      </c>
      <c r="G881">
        <v>0</v>
      </c>
      <c r="H881" s="1">
        <v>41282</v>
      </c>
      <c r="I881">
        <v>38</v>
      </c>
      <c r="J881">
        <v>11</v>
      </c>
      <c r="K881">
        <v>0</v>
      </c>
      <c r="L881">
        <v>5</v>
      </c>
      <c r="M881">
        <v>0</v>
      </c>
      <c r="N881">
        <v>0</v>
      </c>
      <c r="O881">
        <v>1</v>
      </c>
      <c r="P881">
        <v>1</v>
      </c>
      <c r="Q881">
        <v>1</v>
      </c>
      <c r="R881">
        <v>0</v>
      </c>
      <c r="S881">
        <v>2</v>
      </c>
      <c r="T881">
        <v>8</v>
      </c>
      <c r="U881">
        <v>0</v>
      </c>
      <c r="V881">
        <v>0</v>
      </c>
      <c r="W881">
        <v>0</v>
      </c>
      <c r="X881">
        <v>0</v>
      </c>
      <c r="Y881">
        <v>0</v>
      </c>
      <c r="Z881">
        <v>0</v>
      </c>
      <c r="AA881">
        <v>0</v>
      </c>
      <c r="AB881" t="s">
        <v>30</v>
      </c>
    </row>
    <row r="882" spans="1:28" x14ac:dyDescent="0.3">
      <c r="A882">
        <v>1773</v>
      </c>
      <c r="B882" s="6">
        <v>1978</v>
      </c>
      <c r="C882" t="s">
        <v>38</v>
      </c>
      <c r="D882" t="s">
        <v>33</v>
      </c>
      <c r="E882" s="6">
        <v>12393</v>
      </c>
      <c r="F882">
        <v>0</v>
      </c>
      <c r="G882">
        <v>0</v>
      </c>
      <c r="H882" s="1">
        <v>41247</v>
      </c>
      <c r="I882">
        <v>38</v>
      </c>
      <c r="J882">
        <v>5</v>
      </c>
      <c r="K882">
        <v>6</v>
      </c>
      <c r="L882">
        <v>15</v>
      </c>
      <c r="M882">
        <v>11</v>
      </c>
      <c r="N882">
        <v>7</v>
      </c>
      <c r="O882">
        <v>13</v>
      </c>
      <c r="P882">
        <v>1</v>
      </c>
      <c r="Q882">
        <v>2</v>
      </c>
      <c r="R882">
        <v>0</v>
      </c>
      <c r="S882">
        <v>3</v>
      </c>
      <c r="T882">
        <v>9</v>
      </c>
      <c r="U882">
        <v>0</v>
      </c>
      <c r="V882">
        <v>0</v>
      </c>
      <c r="W882">
        <v>0</v>
      </c>
      <c r="X882">
        <v>0</v>
      </c>
      <c r="Y882">
        <v>0</v>
      </c>
      <c r="Z882">
        <v>0</v>
      </c>
      <c r="AA882">
        <v>0</v>
      </c>
      <c r="AB882" t="s">
        <v>43</v>
      </c>
    </row>
    <row r="883" spans="1:28" x14ac:dyDescent="0.3">
      <c r="A883">
        <v>5036</v>
      </c>
      <c r="B883" s="6">
        <v>1984</v>
      </c>
      <c r="C883" t="s">
        <v>37</v>
      </c>
      <c r="D883" t="s">
        <v>31</v>
      </c>
      <c r="E883" s="6">
        <v>42710</v>
      </c>
      <c r="F883">
        <v>1</v>
      </c>
      <c r="G883">
        <v>0</v>
      </c>
      <c r="H883" s="1">
        <v>41241</v>
      </c>
      <c r="I883">
        <v>38</v>
      </c>
      <c r="J883">
        <v>252</v>
      </c>
      <c r="K883">
        <v>3</v>
      </c>
      <c r="L883">
        <v>42</v>
      </c>
      <c r="M883">
        <v>4</v>
      </c>
      <c r="N883">
        <v>3</v>
      </c>
      <c r="O883">
        <v>102</v>
      </c>
      <c r="P883">
        <v>2</v>
      </c>
      <c r="Q883">
        <v>4</v>
      </c>
      <c r="R883">
        <v>5</v>
      </c>
      <c r="S883">
        <v>3</v>
      </c>
      <c r="T883">
        <v>6</v>
      </c>
      <c r="U883">
        <v>0</v>
      </c>
      <c r="V883">
        <v>0</v>
      </c>
      <c r="W883">
        <v>0</v>
      </c>
      <c r="X883">
        <v>0</v>
      </c>
      <c r="Y883">
        <v>0</v>
      </c>
      <c r="Z883">
        <v>0</v>
      </c>
      <c r="AA883">
        <v>0</v>
      </c>
      <c r="AB883" t="s">
        <v>30</v>
      </c>
    </row>
    <row r="884" spans="1:28" x14ac:dyDescent="0.3">
      <c r="A884">
        <v>4856</v>
      </c>
      <c r="B884" s="6">
        <v>1957</v>
      </c>
      <c r="C884" t="s">
        <v>38</v>
      </c>
      <c r="D884" t="s">
        <v>33</v>
      </c>
      <c r="E884" s="6">
        <v>82347</v>
      </c>
      <c r="F884">
        <v>0</v>
      </c>
      <c r="G884">
        <v>0</v>
      </c>
      <c r="H884" s="1">
        <v>41219</v>
      </c>
      <c r="I884">
        <v>38</v>
      </c>
      <c r="J884">
        <v>556</v>
      </c>
      <c r="K884">
        <v>54</v>
      </c>
      <c r="L884">
        <v>845</v>
      </c>
      <c r="M884">
        <v>202</v>
      </c>
      <c r="N884">
        <v>133</v>
      </c>
      <c r="O884">
        <v>63</v>
      </c>
      <c r="P884">
        <v>1</v>
      </c>
      <c r="Q884">
        <v>7</v>
      </c>
      <c r="R884">
        <v>7</v>
      </c>
      <c r="S884">
        <v>10</v>
      </c>
      <c r="T884">
        <v>3</v>
      </c>
      <c r="U884">
        <v>1</v>
      </c>
      <c r="V884">
        <v>0</v>
      </c>
      <c r="W884">
        <v>0</v>
      </c>
      <c r="X884">
        <v>1</v>
      </c>
      <c r="Y884">
        <v>0</v>
      </c>
      <c r="Z884">
        <v>0</v>
      </c>
      <c r="AA884">
        <v>0</v>
      </c>
      <c r="AB884" t="s">
        <v>40</v>
      </c>
    </row>
    <row r="885" spans="1:28" x14ac:dyDescent="0.3">
      <c r="A885">
        <v>8722</v>
      </c>
      <c r="B885" s="6">
        <v>1957</v>
      </c>
      <c r="C885" t="s">
        <v>38</v>
      </c>
      <c r="D885" t="s">
        <v>33</v>
      </c>
      <c r="E885" s="6">
        <v>82347</v>
      </c>
      <c r="F885">
        <v>0</v>
      </c>
      <c r="G885">
        <v>0</v>
      </c>
      <c r="H885" s="1">
        <v>41219</v>
      </c>
      <c r="I885">
        <v>38</v>
      </c>
      <c r="J885">
        <v>556</v>
      </c>
      <c r="K885">
        <v>54</v>
      </c>
      <c r="L885">
        <v>845</v>
      </c>
      <c r="M885">
        <v>202</v>
      </c>
      <c r="N885">
        <v>133</v>
      </c>
      <c r="O885">
        <v>63</v>
      </c>
      <c r="P885">
        <v>1</v>
      </c>
      <c r="Q885">
        <v>7</v>
      </c>
      <c r="R885">
        <v>7</v>
      </c>
      <c r="S885">
        <v>10</v>
      </c>
      <c r="T885">
        <v>3</v>
      </c>
      <c r="U885">
        <v>1</v>
      </c>
      <c r="V885">
        <v>0</v>
      </c>
      <c r="W885">
        <v>0</v>
      </c>
      <c r="X885">
        <v>1</v>
      </c>
      <c r="Y885">
        <v>0</v>
      </c>
      <c r="Z885">
        <v>1</v>
      </c>
      <c r="AA885">
        <v>0</v>
      </c>
      <c r="AB885" t="s">
        <v>32</v>
      </c>
    </row>
    <row r="886" spans="1:28" x14ac:dyDescent="0.3">
      <c r="A886">
        <v>2156</v>
      </c>
      <c r="B886" s="6">
        <v>1955</v>
      </c>
      <c r="C886" t="s">
        <v>37</v>
      </c>
      <c r="D886" t="s">
        <v>33</v>
      </c>
      <c r="E886" s="6">
        <v>22554</v>
      </c>
      <c r="F886">
        <v>1</v>
      </c>
      <c r="G886">
        <v>1</v>
      </c>
      <c r="H886" s="1">
        <v>41216</v>
      </c>
      <c r="I886">
        <v>38</v>
      </c>
      <c r="J886">
        <v>27</v>
      </c>
      <c r="K886">
        <v>0</v>
      </c>
      <c r="L886">
        <v>10</v>
      </c>
      <c r="M886">
        <v>0</v>
      </c>
      <c r="N886">
        <v>0</v>
      </c>
      <c r="O886">
        <v>4</v>
      </c>
      <c r="P886">
        <v>4</v>
      </c>
      <c r="Q886">
        <v>2</v>
      </c>
      <c r="R886">
        <v>0</v>
      </c>
      <c r="S886">
        <v>4</v>
      </c>
      <c r="T886">
        <v>5</v>
      </c>
      <c r="U886">
        <v>0</v>
      </c>
      <c r="V886">
        <v>0</v>
      </c>
      <c r="W886">
        <v>0</v>
      </c>
      <c r="X886">
        <v>0</v>
      </c>
      <c r="Y886">
        <v>0</v>
      </c>
      <c r="Z886">
        <v>0</v>
      </c>
      <c r="AA886">
        <v>0</v>
      </c>
      <c r="AB886" t="s">
        <v>30</v>
      </c>
    </row>
    <row r="887" spans="1:28" x14ac:dyDescent="0.3">
      <c r="A887">
        <v>2569</v>
      </c>
      <c r="B887" s="6">
        <v>1987</v>
      </c>
      <c r="C887" t="s">
        <v>28</v>
      </c>
      <c r="D887" t="s">
        <v>33</v>
      </c>
      <c r="E887" s="6">
        <v>17323</v>
      </c>
      <c r="F887">
        <v>0</v>
      </c>
      <c r="G887">
        <v>0</v>
      </c>
      <c r="H887" s="1">
        <v>41192</v>
      </c>
      <c r="I887">
        <v>38</v>
      </c>
      <c r="J887">
        <v>3</v>
      </c>
      <c r="K887">
        <v>14</v>
      </c>
      <c r="L887">
        <v>17</v>
      </c>
      <c r="M887">
        <v>6</v>
      </c>
      <c r="N887">
        <v>1</v>
      </c>
      <c r="O887">
        <v>5</v>
      </c>
      <c r="P887">
        <v>1</v>
      </c>
      <c r="Q887">
        <v>1</v>
      </c>
      <c r="R887">
        <v>0</v>
      </c>
      <c r="S887">
        <v>3</v>
      </c>
      <c r="T887">
        <v>8</v>
      </c>
      <c r="U887">
        <v>0</v>
      </c>
      <c r="V887">
        <v>0</v>
      </c>
      <c r="W887">
        <v>0</v>
      </c>
      <c r="X887">
        <v>0</v>
      </c>
      <c r="Y887">
        <v>0</v>
      </c>
      <c r="Z887">
        <v>0</v>
      </c>
      <c r="AA887">
        <v>0</v>
      </c>
      <c r="AB887" t="s">
        <v>34</v>
      </c>
    </row>
    <row r="888" spans="1:28" x14ac:dyDescent="0.3">
      <c r="A888">
        <v>10151</v>
      </c>
      <c r="B888" s="6">
        <v>1960</v>
      </c>
      <c r="C888" t="s">
        <v>28</v>
      </c>
      <c r="D888" t="s">
        <v>29</v>
      </c>
      <c r="E888" s="6">
        <v>62204</v>
      </c>
      <c r="F888">
        <v>0</v>
      </c>
      <c r="G888">
        <v>2</v>
      </c>
      <c r="H888" s="1">
        <v>41164</v>
      </c>
      <c r="I888">
        <v>38</v>
      </c>
      <c r="J888">
        <v>317</v>
      </c>
      <c r="K888">
        <v>46</v>
      </c>
      <c r="L888">
        <v>247</v>
      </c>
      <c r="M888">
        <v>151</v>
      </c>
      <c r="N888">
        <v>46</v>
      </c>
      <c r="O888">
        <v>139</v>
      </c>
      <c r="P888">
        <v>1</v>
      </c>
      <c r="Q888">
        <v>4</v>
      </c>
      <c r="R888">
        <v>5</v>
      </c>
      <c r="S888">
        <v>12</v>
      </c>
      <c r="T888">
        <v>3</v>
      </c>
      <c r="U888">
        <v>0</v>
      </c>
      <c r="V888">
        <v>0</v>
      </c>
      <c r="W888">
        <v>0</v>
      </c>
      <c r="X888">
        <v>0</v>
      </c>
      <c r="Y888">
        <v>0</v>
      </c>
      <c r="Z888">
        <v>0</v>
      </c>
      <c r="AA888">
        <v>0</v>
      </c>
      <c r="AB888" t="s">
        <v>30</v>
      </c>
    </row>
    <row r="889" spans="1:28" x14ac:dyDescent="0.3">
      <c r="A889">
        <v>10473</v>
      </c>
      <c r="B889" s="6">
        <v>1956</v>
      </c>
      <c r="C889" t="s">
        <v>37</v>
      </c>
      <c r="D889" t="s">
        <v>42</v>
      </c>
      <c r="E889" s="6">
        <v>78028</v>
      </c>
      <c r="F889">
        <v>0</v>
      </c>
      <c r="G889">
        <v>1</v>
      </c>
      <c r="H889" s="1">
        <v>41162</v>
      </c>
      <c r="I889">
        <v>38</v>
      </c>
      <c r="J889">
        <v>158</v>
      </c>
      <c r="K889">
        <v>19</v>
      </c>
      <c r="L889">
        <v>288</v>
      </c>
      <c r="M889">
        <v>25</v>
      </c>
      <c r="N889">
        <v>0</v>
      </c>
      <c r="O889">
        <v>38</v>
      </c>
      <c r="P889">
        <v>1</v>
      </c>
      <c r="Q889">
        <v>6</v>
      </c>
      <c r="R889">
        <v>4</v>
      </c>
      <c r="S889">
        <v>9</v>
      </c>
      <c r="T889">
        <v>7</v>
      </c>
      <c r="U889">
        <v>0</v>
      </c>
      <c r="V889">
        <v>1</v>
      </c>
      <c r="W889">
        <v>1</v>
      </c>
      <c r="X889">
        <v>0</v>
      </c>
      <c r="Y889">
        <v>0</v>
      </c>
      <c r="Z889">
        <v>1</v>
      </c>
      <c r="AA889">
        <v>0</v>
      </c>
      <c r="AB889" t="s">
        <v>30</v>
      </c>
    </row>
    <row r="890" spans="1:28" x14ac:dyDescent="0.3">
      <c r="A890">
        <v>7079</v>
      </c>
      <c r="B890" s="6">
        <v>1962</v>
      </c>
      <c r="C890" t="s">
        <v>28</v>
      </c>
      <c r="D890" t="s">
        <v>29</v>
      </c>
      <c r="E890" s="6">
        <v>63887</v>
      </c>
      <c r="F890">
        <v>0</v>
      </c>
      <c r="G890">
        <v>1</v>
      </c>
      <c r="H890" s="1">
        <v>41160</v>
      </c>
      <c r="I890">
        <v>38</v>
      </c>
      <c r="J890">
        <v>897</v>
      </c>
      <c r="K890">
        <v>23</v>
      </c>
      <c r="L890">
        <v>207</v>
      </c>
      <c r="M890">
        <v>15</v>
      </c>
      <c r="N890">
        <v>11</v>
      </c>
      <c r="O890">
        <v>92</v>
      </c>
      <c r="P890">
        <v>5</v>
      </c>
      <c r="Q890">
        <v>9</v>
      </c>
      <c r="R890">
        <v>6</v>
      </c>
      <c r="S890">
        <v>12</v>
      </c>
      <c r="T890">
        <v>6</v>
      </c>
      <c r="U890">
        <v>0</v>
      </c>
      <c r="V890">
        <v>0</v>
      </c>
      <c r="W890">
        <v>0</v>
      </c>
      <c r="X890">
        <v>0</v>
      </c>
      <c r="Y890">
        <v>0</v>
      </c>
      <c r="Z890">
        <v>0</v>
      </c>
      <c r="AA890">
        <v>0</v>
      </c>
      <c r="AB890" t="s">
        <v>43</v>
      </c>
    </row>
    <row r="891" spans="1:28" x14ac:dyDescent="0.3">
      <c r="A891">
        <v>6875</v>
      </c>
      <c r="B891" s="6">
        <v>1965</v>
      </c>
      <c r="C891" t="s">
        <v>37</v>
      </c>
      <c r="D891" t="s">
        <v>35</v>
      </c>
      <c r="E891" s="6">
        <v>32727</v>
      </c>
      <c r="F891">
        <v>0</v>
      </c>
      <c r="G891">
        <v>0</v>
      </c>
      <c r="H891" s="1">
        <v>41149</v>
      </c>
      <c r="I891">
        <v>38</v>
      </c>
      <c r="J891">
        <v>167</v>
      </c>
      <c r="K891">
        <v>13</v>
      </c>
      <c r="L891">
        <v>180</v>
      </c>
      <c r="M891">
        <v>86</v>
      </c>
      <c r="N891">
        <v>13</v>
      </c>
      <c r="O891">
        <v>70</v>
      </c>
      <c r="P891">
        <v>2</v>
      </c>
      <c r="Q891">
        <v>7</v>
      </c>
      <c r="R891">
        <v>3</v>
      </c>
      <c r="S891">
        <v>5</v>
      </c>
      <c r="T891">
        <v>8</v>
      </c>
      <c r="U891">
        <v>0</v>
      </c>
      <c r="V891">
        <v>0</v>
      </c>
      <c r="W891">
        <v>0</v>
      </c>
      <c r="X891">
        <v>0</v>
      </c>
      <c r="Y891">
        <v>0</v>
      </c>
      <c r="Z891">
        <v>0</v>
      </c>
      <c r="AA891">
        <v>0</v>
      </c>
      <c r="AB891" t="s">
        <v>32</v>
      </c>
    </row>
    <row r="892" spans="1:28" x14ac:dyDescent="0.3">
      <c r="A892">
        <v>6728</v>
      </c>
      <c r="B892" s="6">
        <v>1985</v>
      </c>
      <c r="C892" t="s">
        <v>28</v>
      </c>
      <c r="D892" t="s">
        <v>35</v>
      </c>
      <c r="E892" s="6">
        <v>29103</v>
      </c>
      <c r="F892">
        <v>1</v>
      </c>
      <c r="G892">
        <v>0</v>
      </c>
      <c r="H892" s="1">
        <v>41148</v>
      </c>
      <c r="I892">
        <v>38</v>
      </c>
      <c r="J892">
        <v>16</v>
      </c>
      <c r="K892">
        <v>0</v>
      </c>
      <c r="L892">
        <v>17</v>
      </c>
      <c r="M892">
        <v>6</v>
      </c>
      <c r="N892">
        <v>3</v>
      </c>
      <c r="O892">
        <v>6</v>
      </c>
      <c r="P892">
        <v>2</v>
      </c>
      <c r="Q892">
        <v>1</v>
      </c>
      <c r="R892">
        <v>0</v>
      </c>
      <c r="S892">
        <v>3</v>
      </c>
      <c r="T892">
        <v>9</v>
      </c>
      <c r="U892">
        <v>0</v>
      </c>
      <c r="V892">
        <v>0</v>
      </c>
      <c r="W892">
        <v>0</v>
      </c>
      <c r="X892">
        <v>0</v>
      </c>
      <c r="Y892">
        <v>0</v>
      </c>
      <c r="Z892">
        <v>0</v>
      </c>
      <c r="AA892">
        <v>0</v>
      </c>
      <c r="AB892" t="s">
        <v>30</v>
      </c>
    </row>
    <row r="893" spans="1:28" x14ac:dyDescent="0.3">
      <c r="A893">
        <v>2471</v>
      </c>
      <c r="B893" s="6">
        <v>1965</v>
      </c>
      <c r="C893" t="s">
        <v>28</v>
      </c>
      <c r="D893" t="s">
        <v>33</v>
      </c>
      <c r="E893" s="6">
        <v>61482</v>
      </c>
      <c r="F893">
        <v>0</v>
      </c>
      <c r="G893">
        <v>0</v>
      </c>
      <c r="H893" s="1">
        <v>41817</v>
      </c>
      <c r="I893">
        <v>39</v>
      </c>
      <c r="J893">
        <v>48</v>
      </c>
      <c r="K893">
        <v>58</v>
      </c>
      <c r="L893">
        <v>68</v>
      </c>
      <c r="M893">
        <v>16</v>
      </c>
      <c r="N893">
        <v>66</v>
      </c>
      <c r="O893">
        <v>43</v>
      </c>
      <c r="P893">
        <v>1</v>
      </c>
      <c r="Q893">
        <v>3</v>
      </c>
      <c r="R893">
        <v>2</v>
      </c>
      <c r="S893">
        <v>6</v>
      </c>
      <c r="T893">
        <v>2</v>
      </c>
      <c r="U893">
        <v>0</v>
      </c>
      <c r="V893">
        <v>0</v>
      </c>
      <c r="W893">
        <v>0</v>
      </c>
      <c r="X893">
        <v>0</v>
      </c>
      <c r="Y893">
        <v>0</v>
      </c>
      <c r="Z893">
        <v>0</v>
      </c>
      <c r="AA893">
        <v>0</v>
      </c>
      <c r="AB893" t="s">
        <v>43</v>
      </c>
    </row>
    <row r="894" spans="1:28" x14ac:dyDescent="0.3">
      <c r="A894">
        <v>49</v>
      </c>
      <c r="B894" s="6">
        <v>1970</v>
      </c>
      <c r="C894" t="s">
        <v>28</v>
      </c>
      <c r="D894" t="s">
        <v>31</v>
      </c>
      <c r="E894" s="6">
        <v>20587</v>
      </c>
      <c r="F894">
        <v>1</v>
      </c>
      <c r="G894">
        <v>0</v>
      </c>
      <c r="H894" s="1">
        <v>41770</v>
      </c>
      <c r="I894">
        <v>39</v>
      </c>
      <c r="J894">
        <v>2</v>
      </c>
      <c r="K894">
        <v>3</v>
      </c>
      <c r="L894">
        <v>6</v>
      </c>
      <c r="M894">
        <v>4</v>
      </c>
      <c r="N894">
        <v>1</v>
      </c>
      <c r="O894">
        <v>9</v>
      </c>
      <c r="P894">
        <v>1</v>
      </c>
      <c r="Q894">
        <v>1</v>
      </c>
      <c r="R894">
        <v>1</v>
      </c>
      <c r="S894">
        <v>2</v>
      </c>
      <c r="T894">
        <v>7</v>
      </c>
      <c r="U894">
        <v>0</v>
      </c>
      <c r="V894">
        <v>0</v>
      </c>
      <c r="W894">
        <v>0</v>
      </c>
      <c r="X894">
        <v>0</v>
      </c>
      <c r="Y894">
        <v>0</v>
      </c>
      <c r="Z894">
        <v>0</v>
      </c>
      <c r="AA894">
        <v>0</v>
      </c>
      <c r="AB894" t="s">
        <v>32</v>
      </c>
    </row>
    <row r="895" spans="1:28" x14ac:dyDescent="0.3">
      <c r="A895">
        <v>4973</v>
      </c>
      <c r="B895" s="6">
        <v>1970</v>
      </c>
      <c r="C895" t="s">
        <v>28</v>
      </c>
      <c r="D895" t="s">
        <v>31</v>
      </c>
      <c r="E895" s="6">
        <v>20587</v>
      </c>
      <c r="F895">
        <v>1</v>
      </c>
      <c r="G895">
        <v>0</v>
      </c>
      <c r="H895" s="1">
        <v>41770</v>
      </c>
      <c r="I895">
        <v>39</v>
      </c>
      <c r="J895">
        <v>2</v>
      </c>
      <c r="K895">
        <v>3</v>
      </c>
      <c r="L895">
        <v>6</v>
      </c>
      <c r="M895">
        <v>4</v>
      </c>
      <c r="N895">
        <v>1</v>
      </c>
      <c r="O895">
        <v>9</v>
      </c>
      <c r="P895">
        <v>1</v>
      </c>
      <c r="Q895">
        <v>1</v>
      </c>
      <c r="R895">
        <v>1</v>
      </c>
      <c r="S895">
        <v>2</v>
      </c>
      <c r="T895">
        <v>7</v>
      </c>
      <c r="U895">
        <v>0</v>
      </c>
      <c r="V895">
        <v>0</v>
      </c>
      <c r="W895">
        <v>0</v>
      </c>
      <c r="X895">
        <v>0</v>
      </c>
      <c r="Y895">
        <v>0</v>
      </c>
      <c r="Z895">
        <v>0</v>
      </c>
      <c r="AA895">
        <v>0</v>
      </c>
      <c r="AB895" t="s">
        <v>32</v>
      </c>
    </row>
    <row r="896" spans="1:28" x14ac:dyDescent="0.3">
      <c r="A896">
        <v>6387</v>
      </c>
      <c r="B896" s="6">
        <v>1976</v>
      </c>
      <c r="C896" t="s">
        <v>37</v>
      </c>
      <c r="D896" t="s">
        <v>35</v>
      </c>
      <c r="E896" s="6">
        <v>52190</v>
      </c>
      <c r="F896">
        <v>1</v>
      </c>
      <c r="G896">
        <v>1</v>
      </c>
      <c r="H896" s="1">
        <v>41767</v>
      </c>
      <c r="I896">
        <v>39</v>
      </c>
      <c r="J896">
        <v>42</v>
      </c>
      <c r="K896">
        <v>0</v>
      </c>
      <c r="L896">
        <v>17</v>
      </c>
      <c r="M896">
        <v>0</v>
      </c>
      <c r="N896">
        <v>0</v>
      </c>
      <c r="O896">
        <v>18</v>
      </c>
      <c r="P896">
        <v>3</v>
      </c>
      <c r="Q896">
        <v>2</v>
      </c>
      <c r="R896">
        <v>1</v>
      </c>
      <c r="S896">
        <v>3</v>
      </c>
      <c r="T896">
        <v>5</v>
      </c>
      <c r="U896">
        <v>1</v>
      </c>
      <c r="V896">
        <v>0</v>
      </c>
      <c r="W896">
        <v>0</v>
      </c>
      <c r="X896">
        <v>0</v>
      </c>
      <c r="Y896">
        <v>0</v>
      </c>
      <c r="Z896">
        <v>0</v>
      </c>
      <c r="AA896">
        <v>0</v>
      </c>
      <c r="AB896" t="s">
        <v>43</v>
      </c>
    </row>
    <row r="897" spans="1:28" x14ac:dyDescent="0.3">
      <c r="A897">
        <v>5866</v>
      </c>
      <c r="B897" s="6">
        <v>1974</v>
      </c>
      <c r="C897" t="s">
        <v>28</v>
      </c>
      <c r="D897" t="s">
        <v>35</v>
      </c>
      <c r="E897" s="6">
        <v>48186</v>
      </c>
      <c r="F897">
        <v>1</v>
      </c>
      <c r="G897">
        <v>0</v>
      </c>
      <c r="H897" s="1">
        <v>41718</v>
      </c>
      <c r="I897">
        <v>39</v>
      </c>
      <c r="J897">
        <v>97</v>
      </c>
      <c r="K897">
        <v>3</v>
      </c>
      <c r="L897">
        <v>66</v>
      </c>
      <c r="M897">
        <v>12</v>
      </c>
      <c r="N897">
        <v>7</v>
      </c>
      <c r="O897">
        <v>34</v>
      </c>
      <c r="P897">
        <v>3</v>
      </c>
      <c r="Q897">
        <v>4</v>
      </c>
      <c r="R897">
        <v>1</v>
      </c>
      <c r="S897">
        <v>4</v>
      </c>
      <c r="T897">
        <v>7</v>
      </c>
      <c r="U897">
        <v>0</v>
      </c>
      <c r="V897">
        <v>0</v>
      </c>
      <c r="W897">
        <v>0</v>
      </c>
      <c r="X897">
        <v>0</v>
      </c>
      <c r="Y897">
        <v>0</v>
      </c>
      <c r="Z897">
        <v>0</v>
      </c>
      <c r="AA897">
        <v>0</v>
      </c>
      <c r="AB897" t="s">
        <v>30</v>
      </c>
    </row>
    <row r="898" spans="1:28" x14ac:dyDescent="0.3">
      <c r="A898">
        <v>8523</v>
      </c>
      <c r="B898" s="6">
        <v>1968</v>
      </c>
      <c r="C898" t="s">
        <v>28</v>
      </c>
      <c r="D898" t="s">
        <v>33</v>
      </c>
      <c r="E898" s="6">
        <v>19329</v>
      </c>
      <c r="F898">
        <v>1</v>
      </c>
      <c r="G898">
        <v>0</v>
      </c>
      <c r="H898" s="1">
        <v>41622</v>
      </c>
      <c r="I898">
        <v>39</v>
      </c>
      <c r="J898">
        <v>24</v>
      </c>
      <c r="K898">
        <v>1</v>
      </c>
      <c r="L898">
        <v>16</v>
      </c>
      <c r="M898">
        <v>12</v>
      </c>
      <c r="N898">
        <v>2</v>
      </c>
      <c r="O898">
        <v>5</v>
      </c>
      <c r="P898">
        <v>3</v>
      </c>
      <c r="Q898">
        <v>4</v>
      </c>
      <c r="R898">
        <v>0</v>
      </c>
      <c r="S898">
        <v>3</v>
      </c>
      <c r="T898">
        <v>8</v>
      </c>
      <c r="U898">
        <v>0</v>
      </c>
      <c r="V898">
        <v>0</v>
      </c>
      <c r="W898">
        <v>0</v>
      </c>
      <c r="X898">
        <v>0</v>
      </c>
      <c r="Y898">
        <v>0</v>
      </c>
      <c r="Z898">
        <v>0</v>
      </c>
      <c r="AA898">
        <v>0</v>
      </c>
      <c r="AB898" t="s">
        <v>32</v>
      </c>
    </row>
    <row r="899" spans="1:28" x14ac:dyDescent="0.3">
      <c r="A899">
        <v>7901</v>
      </c>
      <c r="B899" s="6">
        <v>1971</v>
      </c>
      <c r="C899" t="s">
        <v>41</v>
      </c>
      <c r="D899" t="s">
        <v>33</v>
      </c>
      <c r="E899" s="6">
        <v>34109</v>
      </c>
      <c r="F899">
        <v>0</v>
      </c>
      <c r="G899">
        <v>1</v>
      </c>
      <c r="H899" s="1">
        <v>41584</v>
      </c>
      <c r="I899">
        <v>39</v>
      </c>
      <c r="J899">
        <v>9</v>
      </c>
      <c r="K899">
        <v>1</v>
      </c>
      <c r="L899">
        <v>5</v>
      </c>
      <c r="M899">
        <v>2</v>
      </c>
      <c r="N899">
        <v>1</v>
      </c>
      <c r="O899">
        <v>4</v>
      </c>
      <c r="P899">
        <v>1</v>
      </c>
      <c r="Q899">
        <v>0</v>
      </c>
      <c r="R899">
        <v>0</v>
      </c>
      <c r="S899">
        <v>3</v>
      </c>
      <c r="T899">
        <v>4</v>
      </c>
      <c r="U899">
        <v>0</v>
      </c>
      <c r="V899">
        <v>0</v>
      </c>
      <c r="W899">
        <v>0</v>
      </c>
      <c r="X899">
        <v>0</v>
      </c>
      <c r="Y899">
        <v>0</v>
      </c>
      <c r="Z899">
        <v>0</v>
      </c>
      <c r="AA899">
        <v>0</v>
      </c>
      <c r="AB899" t="s">
        <v>36</v>
      </c>
    </row>
    <row r="900" spans="1:28" x14ac:dyDescent="0.3">
      <c r="A900">
        <v>898</v>
      </c>
      <c r="B900" s="6">
        <v>1986</v>
      </c>
      <c r="C900" t="s">
        <v>28</v>
      </c>
      <c r="D900" t="s">
        <v>33</v>
      </c>
      <c r="E900" s="6">
        <v>23477</v>
      </c>
      <c r="F900">
        <v>1</v>
      </c>
      <c r="G900">
        <v>0</v>
      </c>
      <c r="H900" s="1">
        <v>41568</v>
      </c>
      <c r="I900">
        <v>39</v>
      </c>
      <c r="J900">
        <v>38</v>
      </c>
      <c r="K900">
        <v>15</v>
      </c>
      <c r="L900">
        <v>54</v>
      </c>
      <c r="M900">
        <v>3</v>
      </c>
      <c r="N900">
        <v>8</v>
      </c>
      <c r="O900">
        <v>29</v>
      </c>
      <c r="P900">
        <v>3</v>
      </c>
      <c r="Q900">
        <v>3</v>
      </c>
      <c r="R900">
        <v>0</v>
      </c>
      <c r="S900">
        <v>4</v>
      </c>
      <c r="T900">
        <v>8</v>
      </c>
      <c r="U900">
        <v>0</v>
      </c>
      <c r="V900">
        <v>0</v>
      </c>
      <c r="W900">
        <v>0</v>
      </c>
      <c r="X900">
        <v>0</v>
      </c>
      <c r="Y900">
        <v>0</v>
      </c>
      <c r="Z900">
        <v>0</v>
      </c>
      <c r="AA900">
        <v>0</v>
      </c>
      <c r="AB900" t="s">
        <v>30</v>
      </c>
    </row>
    <row r="901" spans="1:28" x14ac:dyDescent="0.3">
      <c r="A901">
        <v>10242</v>
      </c>
      <c r="B901" s="6">
        <v>1966</v>
      </c>
      <c r="C901" t="s">
        <v>37</v>
      </c>
      <c r="D901" t="s">
        <v>35</v>
      </c>
      <c r="E901" s="6">
        <v>47472</v>
      </c>
      <c r="F901">
        <v>1</v>
      </c>
      <c r="G901">
        <v>1</v>
      </c>
      <c r="H901" s="1">
        <v>41533</v>
      </c>
      <c r="I901">
        <v>39</v>
      </c>
      <c r="J901">
        <v>56</v>
      </c>
      <c r="K901">
        <v>0</v>
      </c>
      <c r="L901">
        <v>11</v>
      </c>
      <c r="M901">
        <v>0</v>
      </c>
      <c r="N901">
        <v>0</v>
      </c>
      <c r="O901">
        <v>8</v>
      </c>
      <c r="P901">
        <v>2</v>
      </c>
      <c r="Q901">
        <v>2</v>
      </c>
      <c r="R901">
        <v>0</v>
      </c>
      <c r="S901">
        <v>4</v>
      </c>
      <c r="T901">
        <v>5</v>
      </c>
      <c r="U901">
        <v>0</v>
      </c>
      <c r="V901">
        <v>0</v>
      </c>
      <c r="W901">
        <v>0</v>
      </c>
      <c r="X901">
        <v>0</v>
      </c>
      <c r="Y901">
        <v>0</v>
      </c>
      <c r="Z901">
        <v>0</v>
      </c>
      <c r="AA901">
        <v>0</v>
      </c>
      <c r="AB901" t="s">
        <v>30</v>
      </c>
    </row>
    <row r="902" spans="1:28" x14ac:dyDescent="0.3">
      <c r="A902">
        <v>5835</v>
      </c>
      <c r="B902" s="6">
        <v>1976</v>
      </c>
      <c r="C902" t="s">
        <v>37</v>
      </c>
      <c r="D902" t="s">
        <v>29</v>
      </c>
      <c r="E902" s="6">
        <v>14849</v>
      </c>
      <c r="F902">
        <v>1</v>
      </c>
      <c r="G902">
        <v>0</v>
      </c>
      <c r="H902" s="1">
        <v>41457</v>
      </c>
      <c r="I902">
        <v>39</v>
      </c>
      <c r="J902">
        <v>21</v>
      </c>
      <c r="K902">
        <v>2</v>
      </c>
      <c r="L902">
        <v>28</v>
      </c>
      <c r="M902">
        <v>3</v>
      </c>
      <c r="N902">
        <v>2</v>
      </c>
      <c r="O902">
        <v>9</v>
      </c>
      <c r="P902">
        <v>3</v>
      </c>
      <c r="Q902">
        <v>2</v>
      </c>
      <c r="R902">
        <v>0</v>
      </c>
      <c r="S902">
        <v>4</v>
      </c>
      <c r="T902">
        <v>8</v>
      </c>
      <c r="U902">
        <v>0</v>
      </c>
      <c r="V902">
        <v>0</v>
      </c>
      <c r="W902">
        <v>0</v>
      </c>
      <c r="X902">
        <v>0</v>
      </c>
      <c r="Y902">
        <v>0</v>
      </c>
      <c r="Z902">
        <v>0</v>
      </c>
      <c r="AA902">
        <v>0</v>
      </c>
      <c r="AB902" t="s">
        <v>30</v>
      </c>
    </row>
    <row r="903" spans="1:28" x14ac:dyDescent="0.3">
      <c r="A903">
        <v>6919</v>
      </c>
      <c r="B903" s="6">
        <v>1978</v>
      </c>
      <c r="C903" t="s">
        <v>38</v>
      </c>
      <c r="D903" t="s">
        <v>33</v>
      </c>
      <c r="E903" s="6">
        <v>26224</v>
      </c>
      <c r="F903">
        <v>1</v>
      </c>
      <c r="G903">
        <v>0</v>
      </c>
      <c r="H903" s="1">
        <v>41429</v>
      </c>
      <c r="I903">
        <v>39</v>
      </c>
      <c r="J903">
        <v>4</v>
      </c>
      <c r="K903">
        <v>7</v>
      </c>
      <c r="L903">
        <v>15</v>
      </c>
      <c r="M903">
        <v>13</v>
      </c>
      <c r="N903">
        <v>9</v>
      </c>
      <c r="O903">
        <v>15</v>
      </c>
      <c r="P903">
        <v>3</v>
      </c>
      <c r="Q903">
        <v>2</v>
      </c>
      <c r="R903">
        <v>1</v>
      </c>
      <c r="S903">
        <v>3</v>
      </c>
      <c r="T903">
        <v>6</v>
      </c>
      <c r="U903">
        <v>0</v>
      </c>
      <c r="V903">
        <v>0</v>
      </c>
      <c r="W903">
        <v>0</v>
      </c>
      <c r="X903">
        <v>0</v>
      </c>
      <c r="Y903">
        <v>0</v>
      </c>
      <c r="Z903">
        <v>0</v>
      </c>
      <c r="AA903">
        <v>0</v>
      </c>
      <c r="AB903" t="s">
        <v>30</v>
      </c>
    </row>
    <row r="904" spans="1:28" x14ac:dyDescent="0.3">
      <c r="A904">
        <v>6197</v>
      </c>
      <c r="B904" s="6">
        <v>1962</v>
      </c>
      <c r="C904" t="s">
        <v>37</v>
      </c>
      <c r="D904" t="s">
        <v>31</v>
      </c>
      <c r="E904" s="6">
        <v>27238</v>
      </c>
      <c r="F904">
        <v>1</v>
      </c>
      <c r="G904">
        <v>1</v>
      </c>
      <c r="H904" s="1">
        <v>41384</v>
      </c>
      <c r="I904">
        <v>39</v>
      </c>
      <c r="J904">
        <v>37</v>
      </c>
      <c r="K904">
        <v>0</v>
      </c>
      <c r="L904">
        <v>17</v>
      </c>
      <c r="M904">
        <v>0</v>
      </c>
      <c r="N904">
        <v>0</v>
      </c>
      <c r="O904">
        <v>3</v>
      </c>
      <c r="P904">
        <v>3</v>
      </c>
      <c r="Q904">
        <v>3</v>
      </c>
      <c r="R904">
        <v>0</v>
      </c>
      <c r="S904">
        <v>3</v>
      </c>
      <c r="T904">
        <v>9</v>
      </c>
      <c r="U904">
        <v>0</v>
      </c>
      <c r="V904">
        <v>0</v>
      </c>
      <c r="W904">
        <v>0</v>
      </c>
      <c r="X904">
        <v>0</v>
      </c>
      <c r="Y904">
        <v>0</v>
      </c>
      <c r="Z904">
        <v>0</v>
      </c>
      <c r="AA904">
        <v>0</v>
      </c>
      <c r="AB904" t="s">
        <v>30</v>
      </c>
    </row>
    <row r="905" spans="1:28" x14ac:dyDescent="0.3">
      <c r="A905">
        <v>10475</v>
      </c>
      <c r="B905" s="6">
        <v>1970</v>
      </c>
      <c r="C905" t="s">
        <v>41</v>
      </c>
      <c r="D905" t="s">
        <v>35</v>
      </c>
      <c r="E905" s="6">
        <v>52247.251353790612</v>
      </c>
      <c r="F905">
        <v>0</v>
      </c>
      <c r="G905">
        <v>1</v>
      </c>
      <c r="H905" s="1">
        <v>41365</v>
      </c>
      <c r="I905">
        <v>39</v>
      </c>
      <c r="J905">
        <v>187</v>
      </c>
      <c r="K905">
        <v>5</v>
      </c>
      <c r="L905">
        <v>65</v>
      </c>
      <c r="M905">
        <v>26</v>
      </c>
      <c r="N905">
        <v>20</v>
      </c>
      <c r="O905">
        <v>14</v>
      </c>
      <c r="P905">
        <v>2</v>
      </c>
      <c r="Q905">
        <v>4</v>
      </c>
      <c r="R905">
        <v>2</v>
      </c>
      <c r="S905">
        <v>6</v>
      </c>
      <c r="T905">
        <v>5</v>
      </c>
      <c r="U905">
        <v>0</v>
      </c>
      <c r="V905">
        <v>0</v>
      </c>
      <c r="W905">
        <v>0</v>
      </c>
      <c r="X905">
        <v>0</v>
      </c>
      <c r="Y905">
        <v>0</v>
      </c>
      <c r="Z905">
        <v>0</v>
      </c>
      <c r="AA905">
        <v>0</v>
      </c>
      <c r="AB905" t="s">
        <v>34</v>
      </c>
    </row>
    <row r="906" spans="1:28" x14ac:dyDescent="0.3">
      <c r="A906">
        <v>4201</v>
      </c>
      <c r="B906" s="6">
        <v>1962</v>
      </c>
      <c r="C906" t="s">
        <v>28</v>
      </c>
      <c r="D906" t="s">
        <v>31</v>
      </c>
      <c r="E906" s="6">
        <v>57967</v>
      </c>
      <c r="F906">
        <v>0</v>
      </c>
      <c r="G906">
        <v>1</v>
      </c>
      <c r="H906" s="1">
        <v>41336</v>
      </c>
      <c r="I906">
        <v>39</v>
      </c>
      <c r="J906">
        <v>229</v>
      </c>
      <c r="K906">
        <v>7</v>
      </c>
      <c r="L906">
        <v>137</v>
      </c>
      <c r="M906">
        <v>4</v>
      </c>
      <c r="N906">
        <v>0</v>
      </c>
      <c r="O906">
        <v>91</v>
      </c>
      <c r="P906">
        <v>5</v>
      </c>
      <c r="Q906">
        <v>4</v>
      </c>
      <c r="R906">
        <v>2</v>
      </c>
      <c r="S906">
        <v>8</v>
      </c>
      <c r="T906">
        <v>5</v>
      </c>
      <c r="U906">
        <v>0</v>
      </c>
      <c r="V906">
        <v>0</v>
      </c>
      <c r="W906">
        <v>0</v>
      </c>
      <c r="X906">
        <v>0</v>
      </c>
      <c r="Y906">
        <v>0</v>
      </c>
      <c r="Z906">
        <v>0</v>
      </c>
      <c r="AA906">
        <v>0</v>
      </c>
      <c r="AB906" t="s">
        <v>40</v>
      </c>
    </row>
    <row r="907" spans="1:28" x14ac:dyDescent="0.3">
      <c r="A907">
        <v>5092</v>
      </c>
      <c r="B907" s="6">
        <v>1949</v>
      </c>
      <c r="C907" t="s">
        <v>37</v>
      </c>
      <c r="D907" t="s">
        <v>42</v>
      </c>
      <c r="E907" s="6">
        <v>51569</v>
      </c>
      <c r="F907">
        <v>0</v>
      </c>
      <c r="G907">
        <v>1</v>
      </c>
      <c r="H907" s="1">
        <v>41317</v>
      </c>
      <c r="I907">
        <v>39</v>
      </c>
      <c r="J907">
        <v>380</v>
      </c>
      <c r="K907">
        <v>0</v>
      </c>
      <c r="L907">
        <v>47</v>
      </c>
      <c r="M907">
        <v>6</v>
      </c>
      <c r="N907">
        <v>0</v>
      </c>
      <c r="O907">
        <v>34</v>
      </c>
      <c r="P907">
        <v>4</v>
      </c>
      <c r="Q907">
        <v>7</v>
      </c>
      <c r="R907">
        <v>1</v>
      </c>
      <c r="S907">
        <v>7</v>
      </c>
      <c r="T907">
        <v>8</v>
      </c>
      <c r="U907">
        <v>0</v>
      </c>
      <c r="V907">
        <v>1</v>
      </c>
      <c r="W907">
        <v>0</v>
      </c>
      <c r="X907">
        <v>0</v>
      </c>
      <c r="Y907">
        <v>0</v>
      </c>
      <c r="Z907">
        <v>1</v>
      </c>
      <c r="AA907">
        <v>0</v>
      </c>
      <c r="AB907" t="s">
        <v>30</v>
      </c>
    </row>
    <row r="908" spans="1:28" x14ac:dyDescent="0.3">
      <c r="A908">
        <v>6566</v>
      </c>
      <c r="B908" s="6">
        <v>1954</v>
      </c>
      <c r="C908" t="s">
        <v>37</v>
      </c>
      <c r="D908" t="s">
        <v>33</v>
      </c>
      <c r="E908" s="6">
        <v>72550</v>
      </c>
      <c r="F908">
        <v>1</v>
      </c>
      <c r="G908">
        <v>1</v>
      </c>
      <c r="H908" s="1">
        <v>41221</v>
      </c>
      <c r="I908">
        <v>39</v>
      </c>
      <c r="J908">
        <v>826</v>
      </c>
      <c r="K908">
        <v>50</v>
      </c>
      <c r="L908">
        <v>317</v>
      </c>
      <c r="M908">
        <v>50</v>
      </c>
      <c r="N908">
        <v>38</v>
      </c>
      <c r="O908">
        <v>38</v>
      </c>
      <c r="P908">
        <v>9</v>
      </c>
      <c r="Q908">
        <v>5</v>
      </c>
      <c r="R908">
        <v>2</v>
      </c>
      <c r="S908">
        <v>12</v>
      </c>
      <c r="T908">
        <v>8</v>
      </c>
      <c r="U908">
        <v>0</v>
      </c>
      <c r="V908">
        <v>0</v>
      </c>
      <c r="W908">
        <v>0</v>
      </c>
      <c r="X908">
        <v>0</v>
      </c>
      <c r="Y908">
        <v>0</v>
      </c>
      <c r="Z908">
        <v>0</v>
      </c>
      <c r="AA908">
        <v>0</v>
      </c>
      <c r="AB908" t="s">
        <v>36</v>
      </c>
    </row>
    <row r="909" spans="1:28" x14ac:dyDescent="0.3">
      <c r="A909">
        <v>6613</v>
      </c>
      <c r="B909" s="6">
        <v>1970</v>
      </c>
      <c r="C909" t="s">
        <v>41</v>
      </c>
      <c r="D909" t="s">
        <v>33</v>
      </c>
      <c r="E909" s="6">
        <v>44511</v>
      </c>
      <c r="F909">
        <v>1</v>
      </c>
      <c r="G909">
        <v>0</v>
      </c>
      <c r="H909" s="1">
        <v>41194</v>
      </c>
      <c r="I909">
        <v>39</v>
      </c>
      <c r="J909">
        <v>513</v>
      </c>
      <c r="K909">
        <v>7</v>
      </c>
      <c r="L909">
        <v>133</v>
      </c>
      <c r="M909">
        <v>46</v>
      </c>
      <c r="N909">
        <v>14</v>
      </c>
      <c r="O909">
        <v>14</v>
      </c>
      <c r="P909">
        <v>6</v>
      </c>
      <c r="Q909">
        <v>8</v>
      </c>
      <c r="R909">
        <v>4</v>
      </c>
      <c r="S909">
        <v>8</v>
      </c>
      <c r="T909">
        <v>8</v>
      </c>
      <c r="U909">
        <v>0</v>
      </c>
      <c r="V909">
        <v>0</v>
      </c>
      <c r="W909">
        <v>0</v>
      </c>
      <c r="X909">
        <v>0</v>
      </c>
      <c r="Y909">
        <v>0</v>
      </c>
      <c r="Z909">
        <v>0</v>
      </c>
      <c r="AA909">
        <v>0</v>
      </c>
      <c r="AB909" t="s">
        <v>36</v>
      </c>
    </row>
    <row r="910" spans="1:28" x14ac:dyDescent="0.3">
      <c r="A910">
        <v>9094</v>
      </c>
      <c r="B910" s="6">
        <v>1955</v>
      </c>
      <c r="C910" t="s">
        <v>38</v>
      </c>
      <c r="D910" t="s">
        <v>33</v>
      </c>
      <c r="E910" s="6">
        <v>62972</v>
      </c>
      <c r="F910">
        <v>0</v>
      </c>
      <c r="G910">
        <v>1</v>
      </c>
      <c r="H910" s="1">
        <v>41124</v>
      </c>
      <c r="I910">
        <v>39</v>
      </c>
      <c r="J910">
        <v>313</v>
      </c>
      <c r="K910">
        <v>15</v>
      </c>
      <c r="L910">
        <v>47</v>
      </c>
      <c r="M910">
        <v>20</v>
      </c>
      <c r="N910">
        <v>0</v>
      </c>
      <c r="O910">
        <v>192</v>
      </c>
      <c r="P910">
        <v>2</v>
      </c>
      <c r="Q910">
        <v>7</v>
      </c>
      <c r="R910">
        <v>4</v>
      </c>
      <c r="S910">
        <v>3</v>
      </c>
      <c r="T910">
        <v>6</v>
      </c>
      <c r="U910">
        <v>0</v>
      </c>
      <c r="V910">
        <v>0</v>
      </c>
      <c r="W910">
        <v>0</v>
      </c>
      <c r="X910">
        <v>0</v>
      </c>
      <c r="Y910">
        <v>0</v>
      </c>
      <c r="Z910">
        <v>1</v>
      </c>
      <c r="AA910">
        <v>0</v>
      </c>
      <c r="AB910" t="s">
        <v>30</v>
      </c>
    </row>
    <row r="911" spans="1:28" x14ac:dyDescent="0.3">
      <c r="A911">
        <v>9847</v>
      </c>
      <c r="B911" s="6">
        <v>1955</v>
      </c>
      <c r="C911" t="s">
        <v>38</v>
      </c>
      <c r="D911" t="s">
        <v>33</v>
      </c>
      <c r="E911" s="6">
        <v>62972</v>
      </c>
      <c r="F911">
        <v>0</v>
      </c>
      <c r="G911">
        <v>1</v>
      </c>
      <c r="H911" s="1">
        <v>41124</v>
      </c>
      <c r="I911">
        <v>39</v>
      </c>
      <c r="J911">
        <v>313</v>
      </c>
      <c r="K911">
        <v>15</v>
      </c>
      <c r="L911">
        <v>47</v>
      </c>
      <c r="M911">
        <v>20</v>
      </c>
      <c r="N911">
        <v>0</v>
      </c>
      <c r="O911">
        <v>192</v>
      </c>
      <c r="P911">
        <v>2</v>
      </c>
      <c r="Q911">
        <v>7</v>
      </c>
      <c r="R911">
        <v>4</v>
      </c>
      <c r="S911">
        <v>3</v>
      </c>
      <c r="T911">
        <v>6</v>
      </c>
      <c r="U911">
        <v>0</v>
      </c>
      <c r="V911">
        <v>0</v>
      </c>
      <c r="W911">
        <v>0</v>
      </c>
      <c r="X911">
        <v>0</v>
      </c>
      <c r="Y911">
        <v>0</v>
      </c>
      <c r="Z911">
        <v>0</v>
      </c>
      <c r="AA911">
        <v>0</v>
      </c>
      <c r="AB911" t="s">
        <v>30</v>
      </c>
    </row>
    <row r="912" spans="1:28" x14ac:dyDescent="0.3">
      <c r="A912">
        <v>10767</v>
      </c>
      <c r="B912" s="6">
        <v>1989</v>
      </c>
      <c r="C912" t="s">
        <v>37</v>
      </c>
      <c r="D912" t="s">
        <v>35</v>
      </c>
      <c r="E912" s="6">
        <v>77845</v>
      </c>
      <c r="F912">
        <v>0</v>
      </c>
      <c r="G912">
        <v>0</v>
      </c>
      <c r="H912" s="1">
        <v>41775</v>
      </c>
      <c r="I912">
        <v>40</v>
      </c>
      <c r="J912">
        <v>760</v>
      </c>
      <c r="K912">
        <v>40</v>
      </c>
      <c r="L912">
        <v>480</v>
      </c>
      <c r="M912">
        <v>0</v>
      </c>
      <c r="N912">
        <v>40</v>
      </c>
      <c r="O912">
        <v>26</v>
      </c>
      <c r="P912">
        <v>1</v>
      </c>
      <c r="Q912">
        <v>3</v>
      </c>
      <c r="R912">
        <v>5</v>
      </c>
      <c r="S912">
        <v>12</v>
      </c>
      <c r="T912">
        <v>1</v>
      </c>
      <c r="U912">
        <v>0</v>
      </c>
      <c r="V912">
        <v>0</v>
      </c>
      <c r="W912">
        <v>1</v>
      </c>
      <c r="X912">
        <v>1</v>
      </c>
      <c r="Y912">
        <v>0</v>
      </c>
      <c r="Z912">
        <v>0</v>
      </c>
      <c r="AA912">
        <v>0</v>
      </c>
      <c r="AB912" t="s">
        <v>34</v>
      </c>
    </row>
    <row r="913" spans="1:28" x14ac:dyDescent="0.3">
      <c r="A913">
        <v>7943</v>
      </c>
      <c r="B913" s="6">
        <v>1975</v>
      </c>
      <c r="C913" t="s">
        <v>37</v>
      </c>
      <c r="D913" t="s">
        <v>33</v>
      </c>
      <c r="E913" s="6">
        <v>36663</v>
      </c>
      <c r="F913">
        <v>1</v>
      </c>
      <c r="G913">
        <v>0</v>
      </c>
      <c r="H913" s="1">
        <v>41754</v>
      </c>
      <c r="I913">
        <v>40</v>
      </c>
      <c r="J913">
        <v>18</v>
      </c>
      <c r="K913">
        <v>0</v>
      </c>
      <c r="L913">
        <v>6</v>
      </c>
      <c r="M913">
        <v>3</v>
      </c>
      <c r="N913">
        <v>3</v>
      </c>
      <c r="O913">
        <v>5</v>
      </c>
      <c r="P913">
        <v>1</v>
      </c>
      <c r="Q913">
        <v>1</v>
      </c>
      <c r="R913">
        <v>1</v>
      </c>
      <c r="S913">
        <v>3</v>
      </c>
      <c r="T913">
        <v>2</v>
      </c>
      <c r="U913">
        <v>0</v>
      </c>
      <c r="V913">
        <v>0</v>
      </c>
      <c r="W913">
        <v>0</v>
      </c>
      <c r="X913">
        <v>0</v>
      </c>
      <c r="Y913">
        <v>0</v>
      </c>
      <c r="Z913">
        <v>0</v>
      </c>
      <c r="AA913">
        <v>0</v>
      </c>
      <c r="AB913" t="s">
        <v>43</v>
      </c>
    </row>
    <row r="914" spans="1:28" x14ac:dyDescent="0.3">
      <c r="A914">
        <v>1055</v>
      </c>
      <c r="B914" s="6">
        <v>1976</v>
      </c>
      <c r="C914" t="s">
        <v>41</v>
      </c>
      <c r="D914" t="s">
        <v>33</v>
      </c>
      <c r="E914" s="6">
        <v>53204</v>
      </c>
      <c r="F914">
        <v>1</v>
      </c>
      <c r="G914">
        <v>1</v>
      </c>
      <c r="H914" s="1">
        <v>41718</v>
      </c>
      <c r="I914">
        <v>40</v>
      </c>
      <c r="J914">
        <v>29</v>
      </c>
      <c r="K914">
        <v>0</v>
      </c>
      <c r="L914">
        <v>8</v>
      </c>
      <c r="M914">
        <v>2</v>
      </c>
      <c r="N914">
        <v>0</v>
      </c>
      <c r="O914">
        <v>6</v>
      </c>
      <c r="P914">
        <v>1</v>
      </c>
      <c r="Q914">
        <v>1</v>
      </c>
      <c r="R914">
        <v>0</v>
      </c>
      <c r="S914">
        <v>3</v>
      </c>
      <c r="T914">
        <v>4</v>
      </c>
      <c r="U914">
        <v>0</v>
      </c>
      <c r="V914">
        <v>0</v>
      </c>
      <c r="W914">
        <v>0</v>
      </c>
      <c r="X914">
        <v>0</v>
      </c>
      <c r="Y914">
        <v>0</v>
      </c>
      <c r="Z914">
        <v>0</v>
      </c>
      <c r="AA914">
        <v>0</v>
      </c>
      <c r="AB914" t="s">
        <v>39</v>
      </c>
    </row>
    <row r="915" spans="1:28" x14ac:dyDescent="0.3">
      <c r="A915">
        <v>1458</v>
      </c>
      <c r="B915" s="6">
        <v>1982</v>
      </c>
      <c r="C915" t="s">
        <v>41</v>
      </c>
      <c r="D915" t="s">
        <v>33</v>
      </c>
      <c r="E915" s="6">
        <v>21059</v>
      </c>
      <c r="F915">
        <v>1</v>
      </c>
      <c r="G915">
        <v>0</v>
      </c>
      <c r="H915" s="1">
        <v>41646</v>
      </c>
      <c r="I915">
        <v>40</v>
      </c>
      <c r="J915">
        <v>8</v>
      </c>
      <c r="K915">
        <v>3</v>
      </c>
      <c r="L915">
        <v>19</v>
      </c>
      <c r="M915">
        <v>3</v>
      </c>
      <c r="N915">
        <v>3</v>
      </c>
      <c r="O915">
        <v>8</v>
      </c>
      <c r="P915">
        <v>3</v>
      </c>
      <c r="Q915">
        <v>3</v>
      </c>
      <c r="R915">
        <v>0</v>
      </c>
      <c r="S915">
        <v>3</v>
      </c>
      <c r="T915">
        <v>6</v>
      </c>
      <c r="U915">
        <v>0</v>
      </c>
      <c r="V915">
        <v>0</v>
      </c>
      <c r="W915">
        <v>0</v>
      </c>
      <c r="X915">
        <v>0</v>
      </c>
      <c r="Y915">
        <v>0</v>
      </c>
      <c r="Z915">
        <v>0</v>
      </c>
      <c r="AA915">
        <v>0</v>
      </c>
      <c r="AB915" t="s">
        <v>30</v>
      </c>
    </row>
    <row r="916" spans="1:28" x14ac:dyDescent="0.3">
      <c r="A916">
        <v>8402</v>
      </c>
      <c r="B916" s="6">
        <v>1953</v>
      </c>
      <c r="C916" t="s">
        <v>41</v>
      </c>
      <c r="D916" t="s">
        <v>33</v>
      </c>
      <c r="E916" s="6">
        <v>67087</v>
      </c>
      <c r="F916">
        <v>0</v>
      </c>
      <c r="G916">
        <v>1</v>
      </c>
      <c r="H916" s="1">
        <v>41625</v>
      </c>
      <c r="I916">
        <v>40</v>
      </c>
      <c r="J916">
        <v>329</v>
      </c>
      <c r="K916">
        <v>35</v>
      </c>
      <c r="L916">
        <v>222</v>
      </c>
      <c r="M916">
        <v>130</v>
      </c>
      <c r="N916">
        <v>35</v>
      </c>
      <c r="O916">
        <v>43</v>
      </c>
      <c r="P916">
        <v>2</v>
      </c>
      <c r="Q916">
        <v>7</v>
      </c>
      <c r="R916">
        <v>5</v>
      </c>
      <c r="S916">
        <v>8</v>
      </c>
      <c r="T916">
        <v>4</v>
      </c>
      <c r="U916">
        <v>0</v>
      </c>
      <c r="V916">
        <v>0</v>
      </c>
      <c r="W916">
        <v>0</v>
      </c>
      <c r="X916">
        <v>0</v>
      </c>
      <c r="Y916">
        <v>0</v>
      </c>
      <c r="Z916">
        <v>0</v>
      </c>
      <c r="AA916">
        <v>0</v>
      </c>
      <c r="AB916" t="s">
        <v>36</v>
      </c>
    </row>
    <row r="917" spans="1:28" x14ac:dyDescent="0.3">
      <c r="A917">
        <v>6246</v>
      </c>
      <c r="B917" s="6">
        <v>1953</v>
      </c>
      <c r="C917" t="s">
        <v>28</v>
      </c>
      <c r="D917" t="s">
        <v>31</v>
      </c>
      <c r="E917" s="6">
        <v>73892</v>
      </c>
      <c r="F917">
        <v>0</v>
      </c>
      <c r="G917">
        <v>0</v>
      </c>
      <c r="H917" s="1">
        <v>41591</v>
      </c>
      <c r="I917">
        <v>40</v>
      </c>
      <c r="J917">
        <v>703</v>
      </c>
      <c r="K917">
        <v>102</v>
      </c>
      <c r="L917">
        <v>601</v>
      </c>
      <c r="M917">
        <v>0</v>
      </c>
      <c r="N917">
        <v>58</v>
      </c>
      <c r="O917">
        <v>43</v>
      </c>
      <c r="P917">
        <v>1</v>
      </c>
      <c r="Q917">
        <v>3</v>
      </c>
      <c r="R917">
        <v>11</v>
      </c>
      <c r="S917">
        <v>8</v>
      </c>
      <c r="T917">
        <v>1</v>
      </c>
      <c r="U917">
        <v>0</v>
      </c>
      <c r="V917">
        <v>0</v>
      </c>
      <c r="W917">
        <v>0</v>
      </c>
      <c r="X917">
        <v>0</v>
      </c>
      <c r="Y917">
        <v>0</v>
      </c>
      <c r="Z917">
        <v>1</v>
      </c>
      <c r="AA917">
        <v>0</v>
      </c>
      <c r="AB917" t="s">
        <v>32</v>
      </c>
    </row>
    <row r="918" spans="1:28" x14ac:dyDescent="0.3">
      <c r="A918">
        <v>4654</v>
      </c>
      <c r="B918" s="6">
        <v>1992</v>
      </c>
      <c r="C918" t="s">
        <v>28</v>
      </c>
      <c r="D918" t="s">
        <v>35</v>
      </c>
      <c r="E918" s="6">
        <v>75114</v>
      </c>
      <c r="F918">
        <v>0</v>
      </c>
      <c r="G918">
        <v>0</v>
      </c>
      <c r="H918" s="1">
        <v>41585</v>
      </c>
      <c r="I918">
        <v>40</v>
      </c>
      <c r="J918">
        <v>571</v>
      </c>
      <c r="K918">
        <v>12</v>
      </c>
      <c r="L918">
        <v>523</v>
      </c>
      <c r="M918">
        <v>63</v>
      </c>
      <c r="N918">
        <v>60</v>
      </c>
      <c r="O918">
        <v>24</v>
      </c>
      <c r="P918">
        <v>1</v>
      </c>
      <c r="Q918">
        <v>3</v>
      </c>
      <c r="R918">
        <v>10</v>
      </c>
      <c r="S918">
        <v>5</v>
      </c>
      <c r="T918">
        <v>2</v>
      </c>
      <c r="U918">
        <v>0</v>
      </c>
      <c r="V918">
        <v>0</v>
      </c>
      <c r="W918">
        <v>0</v>
      </c>
      <c r="X918">
        <v>0</v>
      </c>
      <c r="Y918">
        <v>0</v>
      </c>
      <c r="Z918">
        <v>0</v>
      </c>
      <c r="AA918">
        <v>0</v>
      </c>
      <c r="AB918" t="s">
        <v>43</v>
      </c>
    </row>
    <row r="919" spans="1:28" x14ac:dyDescent="0.3">
      <c r="A919">
        <v>6103</v>
      </c>
      <c r="B919" s="6">
        <v>1948</v>
      </c>
      <c r="C919" t="s">
        <v>28</v>
      </c>
      <c r="D919" t="s">
        <v>33</v>
      </c>
      <c r="E919" s="6">
        <v>42192</v>
      </c>
      <c r="F919">
        <v>0</v>
      </c>
      <c r="G919">
        <v>0</v>
      </c>
      <c r="H919" s="1">
        <v>41523</v>
      </c>
      <c r="I919">
        <v>40</v>
      </c>
      <c r="J919">
        <v>40</v>
      </c>
      <c r="K919">
        <v>15</v>
      </c>
      <c r="L919">
        <v>15</v>
      </c>
      <c r="M919">
        <v>17</v>
      </c>
      <c r="N919">
        <v>6</v>
      </c>
      <c r="O919">
        <v>7</v>
      </c>
      <c r="P919">
        <v>1</v>
      </c>
      <c r="Q919">
        <v>2</v>
      </c>
      <c r="R919">
        <v>1</v>
      </c>
      <c r="S919">
        <v>3</v>
      </c>
      <c r="T919">
        <v>4</v>
      </c>
      <c r="U919">
        <v>0</v>
      </c>
      <c r="V919">
        <v>0</v>
      </c>
      <c r="W919">
        <v>0</v>
      </c>
      <c r="X919">
        <v>0</v>
      </c>
      <c r="Y919">
        <v>0</v>
      </c>
      <c r="Z919">
        <v>0</v>
      </c>
      <c r="AA919">
        <v>0</v>
      </c>
      <c r="AB919" t="s">
        <v>36</v>
      </c>
    </row>
    <row r="920" spans="1:28" x14ac:dyDescent="0.3">
      <c r="A920">
        <v>8147</v>
      </c>
      <c r="B920" s="6">
        <v>1960</v>
      </c>
      <c r="C920" t="s">
        <v>28</v>
      </c>
      <c r="D920" t="s">
        <v>33</v>
      </c>
      <c r="E920" s="6">
        <v>31454</v>
      </c>
      <c r="F920">
        <v>1</v>
      </c>
      <c r="G920">
        <v>1</v>
      </c>
      <c r="H920" s="1">
        <v>41461</v>
      </c>
      <c r="I920">
        <v>40</v>
      </c>
      <c r="J920">
        <v>28</v>
      </c>
      <c r="K920">
        <v>0</v>
      </c>
      <c r="L920">
        <v>11</v>
      </c>
      <c r="M920">
        <v>0</v>
      </c>
      <c r="N920">
        <v>0</v>
      </c>
      <c r="O920">
        <v>9</v>
      </c>
      <c r="P920">
        <v>3</v>
      </c>
      <c r="Q920">
        <v>2</v>
      </c>
      <c r="R920">
        <v>0</v>
      </c>
      <c r="S920">
        <v>3</v>
      </c>
      <c r="T920">
        <v>8</v>
      </c>
      <c r="U920">
        <v>0</v>
      </c>
      <c r="V920">
        <v>0</v>
      </c>
      <c r="W920">
        <v>0</v>
      </c>
      <c r="X920">
        <v>0</v>
      </c>
      <c r="Y920">
        <v>0</v>
      </c>
      <c r="Z920">
        <v>0</v>
      </c>
      <c r="AA920">
        <v>0</v>
      </c>
      <c r="AB920" t="s">
        <v>30</v>
      </c>
    </row>
    <row r="921" spans="1:28" x14ac:dyDescent="0.3">
      <c r="A921">
        <v>10207</v>
      </c>
      <c r="B921" s="6">
        <v>1978</v>
      </c>
      <c r="C921" t="s">
        <v>28</v>
      </c>
      <c r="D921" t="s">
        <v>35</v>
      </c>
      <c r="E921" s="6">
        <v>22775</v>
      </c>
      <c r="F921">
        <v>1</v>
      </c>
      <c r="G921">
        <v>0</v>
      </c>
      <c r="H921" s="1">
        <v>41444</v>
      </c>
      <c r="I921">
        <v>40</v>
      </c>
      <c r="J921">
        <v>5</v>
      </c>
      <c r="K921">
        <v>1</v>
      </c>
      <c r="L921">
        <v>8</v>
      </c>
      <c r="M921">
        <v>0</v>
      </c>
      <c r="N921">
        <v>0</v>
      </c>
      <c r="O921">
        <v>1</v>
      </c>
      <c r="P921">
        <v>1</v>
      </c>
      <c r="Q921">
        <v>1</v>
      </c>
      <c r="R921">
        <v>0</v>
      </c>
      <c r="S921">
        <v>2</v>
      </c>
      <c r="T921">
        <v>8</v>
      </c>
      <c r="U921">
        <v>0</v>
      </c>
      <c r="V921">
        <v>0</v>
      </c>
      <c r="W921">
        <v>0</v>
      </c>
      <c r="X921">
        <v>0</v>
      </c>
      <c r="Y921">
        <v>0</v>
      </c>
      <c r="Z921">
        <v>0</v>
      </c>
      <c r="AA921">
        <v>0</v>
      </c>
      <c r="AB921" t="s">
        <v>43</v>
      </c>
    </row>
    <row r="922" spans="1:28" x14ac:dyDescent="0.3">
      <c r="A922">
        <v>4838</v>
      </c>
      <c r="B922" s="6">
        <v>1978</v>
      </c>
      <c r="C922" t="s">
        <v>28</v>
      </c>
      <c r="D922" t="s">
        <v>35</v>
      </c>
      <c r="E922" s="6">
        <v>22775</v>
      </c>
      <c r="F922">
        <v>1</v>
      </c>
      <c r="G922">
        <v>0</v>
      </c>
      <c r="H922" s="1">
        <v>41444</v>
      </c>
      <c r="I922">
        <v>40</v>
      </c>
      <c r="J922">
        <v>5</v>
      </c>
      <c r="K922">
        <v>1</v>
      </c>
      <c r="L922">
        <v>8</v>
      </c>
      <c r="M922">
        <v>0</v>
      </c>
      <c r="N922">
        <v>0</v>
      </c>
      <c r="O922">
        <v>1</v>
      </c>
      <c r="P922">
        <v>1</v>
      </c>
      <c r="Q922">
        <v>1</v>
      </c>
      <c r="R922">
        <v>0</v>
      </c>
      <c r="S922">
        <v>2</v>
      </c>
      <c r="T922">
        <v>8</v>
      </c>
      <c r="U922">
        <v>0</v>
      </c>
      <c r="V922">
        <v>0</v>
      </c>
      <c r="W922">
        <v>0</v>
      </c>
      <c r="X922">
        <v>0</v>
      </c>
      <c r="Y922">
        <v>0</v>
      </c>
      <c r="Z922">
        <v>0</v>
      </c>
      <c r="AA922">
        <v>0</v>
      </c>
      <c r="AB922" t="s">
        <v>40</v>
      </c>
    </row>
    <row r="923" spans="1:28" x14ac:dyDescent="0.3">
      <c r="A923">
        <v>10219</v>
      </c>
      <c r="B923" s="6">
        <v>1972</v>
      </c>
      <c r="C923" t="s">
        <v>28</v>
      </c>
      <c r="D923" t="s">
        <v>35</v>
      </c>
      <c r="E923" s="6">
        <v>31590</v>
      </c>
      <c r="F923">
        <v>1</v>
      </c>
      <c r="G923">
        <v>0</v>
      </c>
      <c r="H923" s="1">
        <v>41443</v>
      </c>
      <c r="I923">
        <v>40</v>
      </c>
      <c r="J923">
        <v>6</v>
      </c>
      <c r="K923">
        <v>2</v>
      </c>
      <c r="L923">
        <v>15</v>
      </c>
      <c r="M923">
        <v>6</v>
      </c>
      <c r="N923">
        <v>6</v>
      </c>
      <c r="O923">
        <v>3</v>
      </c>
      <c r="P923">
        <v>1</v>
      </c>
      <c r="Q923">
        <v>1</v>
      </c>
      <c r="R923">
        <v>0</v>
      </c>
      <c r="S923">
        <v>3</v>
      </c>
      <c r="T923">
        <v>8</v>
      </c>
      <c r="U923">
        <v>0</v>
      </c>
      <c r="V923">
        <v>0</v>
      </c>
      <c r="W923">
        <v>0</v>
      </c>
      <c r="X923">
        <v>0</v>
      </c>
      <c r="Y923">
        <v>0</v>
      </c>
      <c r="Z923">
        <v>0</v>
      </c>
      <c r="AA923">
        <v>0</v>
      </c>
      <c r="AB923" t="s">
        <v>32</v>
      </c>
    </row>
    <row r="924" spans="1:28" x14ac:dyDescent="0.3">
      <c r="A924">
        <v>2176</v>
      </c>
      <c r="B924" s="6">
        <v>1972</v>
      </c>
      <c r="C924" t="s">
        <v>28</v>
      </c>
      <c r="D924" t="s">
        <v>33</v>
      </c>
      <c r="E924" s="6">
        <v>80134</v>
      </c>
      <c r="F924">
        <v>1</v>
      </c>
      <c r="G924">
        <v>0</v>
      </c>
      <c r="H924" s="1">
        <v>41414</v>
      </c>
      <c r="I924">
        <v>40</v>
      </c>
      <c r="J924">
        <v>1218</v>
      </c>
      <c r="K924">
        <v>16</v>
      </c>
      <c r="L924">
        <v>272</v>
      </c>
      <c r="M924">
        <v>104</v>
      </c>
      <c r="N924">
        <v>0</v>
      </c>
      <c r="O924">
        <v>80</v>
      </c>
      <c r="P924">
        <v>2</v>
      </c>
      <c r="Q924">
        <v>5</v>
      </c>
      <c r="R924">
        <v>3</v>
      </c>
      <c r="S924">
        <v>6</v>
      </c>
      <c r="T924">
        <v>6</v>
      </c>
      <c r="U924">
        <v>0</v>
      </c>
      <c r="V924">
        <v>1</v>
      </c>
      <c r="W924">
        <v>1</v>
      </c>
      <c r="X924">
        <v>1</v>
      </c>
      <c r="Y924">
        <v>0</v>
      </c>
      <c r="Z924">
        <v>1</v>
      </c>
      <c r="AA924">
        <v>0</v>
      </c>
      <c r="AB924" t="s">
        <v>43</v>
      </c>
    </row>
    <row r="925" spans="1:28" x14ac:dyDescent="0.3">
      <c r="A925">
        <v>9121</v>
      </c>
      <c r="B925" s="6">
        <v>1972</v>
      </c>
      <c r="C925" t="s">
        <v>28</v>
      </c>
      <c r="D925" t="s">
        <v>33</v>
      </c>
      <c r="E925" s="6">
        <v>80134</v>
      </c>
      <c r="F925">
        <v>1</v>
      </c>
      <c r="G925">
        <v>0</v>
      </c>
      <c r="H925" s="1">
        <v>41414</v>
      </c>
      <c r="I925">
        <v>40</v>
      </c>
      <c r="J925">
        <v>1218</v>
      </c>
      <c r="K925">
        <v>16</v>
      </c>
      <c r="L925">
        <v>272</v>
      </c>
      <c r="M925">
        <v>104</v>
      </c>
      <c r="N925">
        <v>0</v>
      </c>
      <c r="O925">
        <v>80</v>
      </c>
      <c r="P925">
        <v>2</v>
      </c>
      <c r="Q925">
        <v>5</v>
      </c>
      <c r="R925">
        <v>3</v>
      </c>
      <c r="S925">
        <v>6</v>
      </c>
      <c r="T925">
        <v>6</v>
      </c>
      <c r="U925">
        <v>0</v>
      </c>
      <c r="V925">
        <v>1</v>
      </c>
      <c r="W925">
        <v>1</v>
      </c>
      <c r="X925">
        <v>1</v>
      </c>
      <c r="Y925">
        <v>0</v>
      </c>
      <c r="Z925">
        <v>1</v>
      </c>
      <c r="AA925">
        <v>0</v>
      </c>
      <c r="AB925" t="s">
        <v>36</v>
      </c>
    </row>
    <row r="926" spans="1:28" x14ac:dyDescent="0.3">
      <c r="A926">
        <v>5802</v>
      </c>
      <c r="B926" s="6">
        <v>1972</v>
      </c>
      <c r="C926" t="s">
        <v>44</v>
      </c>
      <c r="D926" t="s">
        <v>33</v>
      </c>
      <c r="E926" s="6">
        <v>14188</v>
      </c>
      <c r="F926">
        <v>0</v>
      </c>
      <c r="G926">
        <v>0</v>
      </c>
      <c r="H926" s="1">
        <v>41333</v>
      </c>
      <c r="I926">
        <v>40</v>
      </c>
      <c r="J926">
        <v>2</v>
      </c>
      <c r="K926">
        <v>7</v>
      </c>
      <c r="L926">
        <v>11</v>
      </c>
      <c r="M926">
        <v>16</v>
      </c>
      <c r="N926">
        <v>12</v>
      </c>
      <c r="O926">
        <v>27</v>
      </c>
      <c r="P926">
        <v>1</v>
      </c>
      <c r="Q926">
        <v>2</v>
      </c>
      <c r="R926">
        <v>0</v>
      </c>
      <c r="S926">
        <v>4</v>
      </c>
      <c r="T926">
        <v>6</v>
      </c>
      <c r="U926">
        <v>0</v>
      </c>
      <c r="V926">
        <v>0</v>
      </c>
      <c r="W926">
        <v>0</v>
      </c>
      <c r="X926">
        <v>0</v>
      </c>
      <c r="Y926">
        <v>0</v>
      </c>
      <c r="Z926">
        <v>0</v>
      </c>
      <c r="AA926">
        <v>0</v>
      </c>
      <c r="AB926" t="s">
        <v>39</v>
      </c>
    </row>
    <row r="927" spans="1:28" x14ac:dyDescent="0.3">
      <c r="A927">
        <v>10790</v>
      </c>
      <c r="B927" s="6">
        <v>1985</v>
      </c>
      <c r="C927" t="s">
        <v>37</v>
      </c>
      <c r="D927" t="s">
        <v>33</v>
      </c>
      <c r="E927" s="6">
        <v>18169</v>
      </c>
      <c r="F927">
        <v>1</v>
      </c>
      <c r="G927">
        <v>0</v>
      </c>
      <c r="H927" s="1">
        <v>41324</v>
      </c>
      <c r="I927">
        <v>40</v>
      </c>
      <c r="J927">
        <v>9</v>
      </c>
      <c r="K927">
        <v>0</v>
      </c>
      <c r="L927">
        <v>5</v>
      </c>
      <c r="M927">
        <v>0</v>
      </c>
      <c r="N927">
        <v>0</v>
      </c>
      <c r="O927">
        <v>7</v>
      </c>
      <c r="P927">
        <v>1</v>
      </c>
      <c r="Q927">
        <v>1</v>
      </c>
      <c r="R927">
        <v>0</v>
      </c>
      <c r="S927">
        <v>2</v>
      </c>
      <c r="T927">
        <v>8</v>
      </c>
      <c r="U927">
        <v>0</v>
      </c>
      <c r="V927">
        <v>0</v>
      </c>
      <c r="W927">
        <v>0</v>
      </c>
      <c r="X927">
        <v>0</v>
      </c>
      <c r="Y927">
        <v>0</v>
      </c>
      <c r="Z927">
        <v>0</v>
      </c>
      <c r="AA927">
        <v>0</v>
      </c>
      <c r="AB927" t="s">
        <v>30</v>
      </c>
    </row>
    <row r="928" spans="1:28" x14ac:dyDescent="0.3">
      <c r="A928">
        <v>178</v>
      </c>
      <c r="B928" s="6">
        <v>1956</v>
      </c>
      <c r="C928" t="s">
        <v>28</v>
      </c>
      <c r="D928" t="s">
        <v>33</v>
      </c>
      <c r="E928" s="6">
        <v>62503</v>
      </c>
      <c r="F928">
        <v>0</v>
      </c>
      <c r="G928">
        <v>1</v>
      </c>
      <c r="H928" s="1">
        <v>41323</v>
      </c>
      <c r="I928">
        <v>40</v>
      </c>
      <c r="J928">
        <v>478</v>
      </c>
      <c r="K928">
        <v>0</v>
      </c>
      <c r="L928">
        <v>193</v>
      </c>
      <c r="M928">
        <v>110</v>
      </c>
      <c r="N928">
        <v>75</v>
      </c>
      <c r="O928">
        <v>117</v>
      </c>
      <c r="P928">
        <v>4</v>
      </c>
      <c r="Q928">
        <v>8</v>
      </c>
      <c r="R928">
        <v>3</v>
      </c>
      <c r="S928">
        <v>11</v>
      </c>
      <c r="T928">
        <v>5</v>
      </c>
      <c r="U928">
        <v>0</v>
      </c>
      <c r="V928">
        <v>0</v>
      </c>
      <c r="W928">
        <v>0</v>
      </c>
      <c r="X928">
        <v>0</v>
      </c>
      <c r="Y928">
        <v>0</v>
      </c>
      <c r="Z928">
        <v>0</v>
      </c>
      <c r="AA928">
        <v>0</v>
      </c>
      <c r="AB928" t="s">
        <v>30</v>
      </c>
    </row>
    <row r="929" spans="1:28" x14ac:dyDescent="0.3">
      <c r="A929">
        <v>2308</v>
      </c>
      <c r="B929" s="6">
        <v>1954</v>
      </c>
      <c r="C929" t="s">
        <v>28</v>
      </c>
      <c r="D929" t="s">
        <v>33</v>
      </c>
      <c r="E929" s="6">
        <v>46734</v>
      </c>
      <c r="F929">
        <v>0</v>
      </c>
      <c r="G929">
        <v>1</v>
      </c>
      <c r="H929" s="1">
        <v>41231</v>
      </c>
      <c r="I929">
        <v>40</v>
      </c>
      <c r="J929">
        <v>110</v>
      </c>
      <c r="K929">
        <v>5</v>
      </c>
      <c r="L929">
        <v>137</v>
      </c>
      <c r="M929">
        <v>26</v>
      </c>
      <c r="N929">
        <v>23</v>
      </c>
      <c r="O929">
        <v>29</v>
      </c>
      <c r="P929">
        <v>2</v>
      </c>
      <c r="Q929">
        <v>6</v>
      </c>
      <c r="R929">
        <v>1</v>
      </c>
      <c r="S929">
        <v>5</v>
      </c>
      <c r="T929">
        <v>7</v>
      </c>
      <c r="U929">
        <v>0</v>
      </c>
      <c r="V929">
        <v>0</v>
      </c>
      <c r="W929">
        <v>0</v>
      </c>
      <c r="X929">
        <v>0</v>
      </c>
      <c r="Y929">
        <v>0</v>
      </c>
      <c r="Z929">
        <v>0</v>
      </c>
      <c r="AA929">
        <v>0</v>
      </c>
      <c r="AB929" t="s">
        <v>30</v>
      </c>
    </row>
    <row r="930" spans="1:28" x14ac:dyDescent="0.3">
      <c r="A930">
        <v>7431</v>
      </c>
      <c r="B930" s="6">
        <v>1991</v>
      </c>
      <c r="C930" t="s">
        <v>37</v>
      </c>
      <c r="D930" t="s">
        <v>31</v>
      </c>
      <c r="E930" s="6">
        <v>68126</v>
      </c>
      <c r="F930">
        <v>0</v>
      </c>
      <c r="G930">
        <v>0</v>
      </c>
      <c r="H930" s="1">
        <v>41223</v>
      </c>
      <c r="I930">
        <v>40</v>
      </c>
      <c r="J930">
        <v>1332</v>
      </c>
      <c r="K930">
        <v>17</v>
      </c>
      <c r="L930">
        <v>311</v>
      </c>
      <c r="M930">
        <v>23</v>
      </c>
      <c r="N930">
        <v>51</v>
      </c>
      <c r="O930">
        <v>86</v>
      </c>
      <c r="P930">
        <v>1</v>
      </c>
      <c r="Q930">
        <v>7</v>
      </c>
      <c r="R930">
        <v>4</v>
      </c>
      <c r="S930">
        <v>5</v>
      </c>
      <c r="T930">
        <v>9</v>
      </c>
      <c r="U930">
        <v>0</v>
      </c>
      <c r="V930">
        <v>1</v>
      </c>
      <c r="W930">
        <v>0</v>
      </c>
      <c r="X930">
        <v>0</v>
      </c>
      <c r="Y930">
        <v>0</v>
      </c>
      <c r="Z930">
        <v>1</v>
      </c>
      <c r="AA930">
        <v>0</v>
      </c>
      <c r="AB930" t="s">
        <v>32</v>
      </c>
    </row>
    <row r="931" spans="1:28" x14ac:dyDescent="0.3">
      <c r="A931">
        <v>9405</v>
      </c>
      <c r="B931" s="6">
        <v>1954</v>
      </c>
      <c r="C931" t="s">
        <v>37</v>
      </c>
      <c r="D931" t="s">
        <v>33</v>
      </c>
      <c r="E931" s="6">
        <v>52869</v>
      </c>
      <c r="F931">
        <v>1</v>
      </c>
      <c r="G931">
        <v>1</v>
      </c>
      <c r="H931" s="1">
        <v>41197</v>
      </c>
      <c r="I931">
        <v>40</v>
      </c>
      <c r="J931">
        <v>84</v>
      </c>
      <c r="K931">
        <v>3</v>
      </c>
      <c r="L931">
        <v>61</v>
      </c>
      <c r="M931">
        <v>2</v>
      </c>
      <c r="N931">
        <v>1</v>
      </c>
      <c r="O931">
        <v>21</v>
      </c>
      <c r="P931">
        <v>3</v>
      </c>
      <c r="Q931">
        <v>3</v>
      </c>
      <c r="R931">
        <v>1</v>
      </c>
      <c r="S931">
        <v>4</v>
      </c>
      <c r="T931">
        <v>7</v>
      </c>
      <c r="U931">
        <v>0</v>
      </c>
      <c r="V931">
        <v>0</v>
      </c>
      <c r="W931">
        <v>0</v>
      </c>
      <c r="X931">
        <v>0</v>
      </c>
      <c r="Y931">
        <v>0</v>
      </c>
      <c r="Z931">
        <v>1</v>
      </c>
      <c r="AA931">
        <v>0</v>
      </c>
      <c r="AB931" t="s">
        <v>43</v>
      </c>
    </row>
    <row r="932" spans="1:28" x14ac:dyDescent="0.3">
      <c r="A932">
        <v>10525</v>
      </c>
      <c r="B932" s="6">
        <v>1986</v>
      </c>
      <c r="C932" t="s">
        <v>28</v>
      </c>
      <c r="D932" t="s">
        <v>31</v>
      </c>
      <c r="E932" s="6">
        <v>26576</v>
      </c>
      <c r="F932">
        <v>1</v>
      </c>
      <c r="G932">
        <v>0</v>
      </c>
      <c r="H932" s="1">
        <v>41195</v>
      </c>
      <c r="I932">
        <v>40</v>
      </c>
      <c r="J932">
        <v>10</v>
      </c>
      <c r="K932">
        <v>0</v>
      </c>
      <c r="L932">
        <v>8</v>
      </c>
      <c r="M932">
        <v>0</v>
      </c>
      <c r="N932">
        <v>0</v>
      </c>
      <c r="O932">
        <v>9</v>
      </c>
      <c r="P932">
        <v>1</v>
      </c>
      <c r="Q932">
        <v>1</v>
      </c>
      <c r="R932">
        <v>0</v>
      </c>
      <c r="S932">
        <v>2</v>
      </c>
      <c r="T932">
        <v>9</v>
      </c>
      <c r="U932">
        <v>1</v>
      </c>
      <c r="V932">
        <v>0</v>
      </c>
      <c r="W932">
        <v>0</v>
      </c>
      <c r="X932">
        <v>0</v>
      </c>
      <c r="Y932">
        <v>0</v>
      </c>
      <c r="Z932">
        <v>1</v>
      </c>
      <c r="AA932">
        <v>0</v>
      </c>
      <c r="AB932" t="s">
        <v>30</v>
      </c>
    </row>
    <row r="933" spans="1:28" x14ac:dyDescent="0.3">
      <c r="A933">
        <v>7503</v>
      </c>
      <c r="B933" s="6">
        <v>1976</v>
      </c>
      <c r="C933" t="s">
        <v>28</v>
      </c>
      <c r="D933" t="s">
        <v>31</v>
      </c>
      <c r="E933" s="6">
        <v>75825</v>
      </c>
      <c r="F933">
        <v>0</v>
      </c>
      <c r="G933">
        <v>0</v>
      </c>
      <c r="H933" s="1">
        <v>41194</v>
      </c>
      <c r="I933">
        <v>40</v>
      </c>
      <c r="J933">
        <v>1032</v>
      </c>
      <c r="K933">
        <v>105</v>
      </c>
      <c r="L933">
        <v>779</v>
      </c>
      <c r="M933">
        <v>137</v>
      </c>
      <c r="N933">
        <v>105</v>
      </c>
      <c r="O933">
        <v>51</v>
      </c>
      <c r="P933">
        <v>0</v>
      </c>
      <c r="Q933">
        <v>5</v>
      </c>
      <c r="R933">
        <v>8</v>
      </c>
      <c r="S933">
        <v>9</v>
      </c>
      <c r="T933">
        <v>4</v>
      </c>
      <c r="U933">
        <v>1</v>
      </c>
      <c r="V933">
        <v>0</v>
      </c>
      <c r="W933">
        <v>0</v>
      </c>
      <c r="X933">
        <v>0</v>
      </c>
      <c r="Y933">
        <v>0</v>
      </c>
      <c r="Z933">
        <v>1</v>
      </c>
      <c r="AA933">
        <v>0</v>
      </c>
      <c r="AB933" t="s">
        <v>39</v>
      </c>
    </row>
    <row r="934" spans="1:28" x14ac:dyDescent="0.3">
      <c r="A934">
        <v>8783</v>
      </c>
      <c r="B934" s="6">
        <v>1950</v>
      </c>
      <c r="C934" t="s">
        <v>28</v>
      </c>
      <c r="D934" t="s">
        <v>33</v>
      </c>
      <c r="E934" s="6">
        <v>57045</v>
      </c>
      <c r="F934">
        <v>0</v>
      </c>
      <c r="G934">
        <v>1</v>
      </c>
      <c r="H934" s="1">
        <v>41160</v>
      </c>
      <c r="I934">
        <v>40</v>
      </c>
      <c r="J934">
        <v>296</v>
      </c>
      <c r="K934">
        <v>13</v>
      </c>
      <c r="L934">
        <v>104</v>
      </c>
      <c r="M934">
        <v>11</v>
      </c>
      <c r="N934">
        <v>13</v>
      </c>
      <c r="O934">
        <v>17</v>
      </c>
      <c r="P934">
        <v>3</v>
      </c>
      <c r="Q934">
        <v>4</v>
      </c>
      <c r="R934">
        <v>2</v>
      </c>
      <c r="S934">
        <v>9</v>
      </c>
      <c r="T934">
        <v>3</v>
      </c>
      <c r="U934">
        <v>0</v>
      </c>
      <c r="V934">
        <v>0</v>
      </c>
      <c r="W934">
        <v>0</v>
      </c>
      <c r="X934">
        <v>0</v>
      </c>
      <c r="Y934">
        <v>0</v>
      </c>
      <c r="Z934">
        <v>0</v>
      </c>
      <c r="AA934">
        <v>0</v>
      </c>
      <c r="AB934" t="s">
        <v>36</v>
      </c>
    </row>
    <row r="935" spans="1:28" x14ac:dyDescent="0.3">
      <c r="A935">
        <v>1403</v>
      </c>
      <c r="B935" s="6">
        <v>1975</v>
      </c>
      <c r="C935" t="s">
        <v>38</v>
      </c>
      <c r="D935" t="s">
        <v>35</v>
      </c>
      <c r="E935" s="6">
        <v>34984</v>
      </c>
      <c r="F935">
        <v>1</v>
      </c>
      <c r="G935">
        <v>1</v>
      </c>
      <c r="H935" s="1">
        <v>41158</v>
      </c>
      <c r="I935">
        <v>40</v>
      </c>
      <c r="J935">
        <v>8</v>
      </c>
      <c r="K935">
        <v>4</v>
      </c>
      <c r="L935">
        <v>15</v>
      </c>
      <c r="M935">
        <v>3</v>
      </c>
      <c r="N935">
        <v>5</v>
      </c>
      <c r="O935">
        <v>3</v>
      </c>
      <c r="P935">
        <v>2</v>
      </c>
      <c r="Q935">
        <v>1</v>
      </c>
      <c r="R935">
        <v>0</v>
      </c>
      <c r="S935">
        <v>3</v>
      </c>
      <c r="T935">
        <v>7</v>
      </c>
      <c r="U935">
        <v>0</v>
      </c>
      <c r="V935">
        <v>0</v>
      </c>
      <c r="W935">
        <v>0</v>
      </c>
      <c r="X935">
        <v>0</v>
      </c>
      <c r="Y935">
        <v>0</v>
      </c>
      <c r="Z935">
        <v>0</v>
      </c>
      <c r="AA935">
        <v>0</v>
      </c>
      <c r="AB935" t="s">
        <v>30</v>
      </c>
    </row>
    <row r="936" spans="1:28" x14ac:dyDescent="0.3">
      <c r="A936">
        <v>4643</v>
      </c>
      <c r="B936" s="6">
        <v>1973</v>
      </c>
      <c r="C936" t="s">
        <v>28</v>
      </c>
      <c r="D936" t="s">
        <v>33</v>
      </c>
      <c r="E936" s="6">
        <v>27803</v>
      </c>
      <c r="F936">
        <v>1</v>
      </c>
      <c r="G936">
        <v>0</v>
      </c>
      <c r="H936" s="1">
        <v>41147</v>
      </c>
      <c r="I936">
        <v>40</v>
      </c>
      <c r="J936">
        <v>8</v>
      </c>
      <c r="K936">
        <v>26</v>
      </c>
      <c r="L936">
        <v>46</v>
      </c>
      <c r="M936">
        <v>38</v>
      </c>
      <c r="N936">
        <v>9</v>
      </c>
      <c r="O936">
        <v>49</v>
      </c>
      <c r="P936">
        <v>2</v>
      </c>
      <c r="Q936">
        <v>3</v>
      </c>
      <c r="R936">
        <v>0</v>
      </c>
      <c r="S936">
        <v>4</v>
      </c>
      <c r="T936">
        <v>8</v>
      </c>
      <c r="U936">
        <v>0</v>
      </c>
      <c r="V936">
        <v>0</v>
      </c>
      <c r="W936">
        <v>0</v>
      </c>
      <c r="X936">
        <v>0</v>
      </c>
      <c r="Y936">
        <v>0</v>
      </c>
      <c r="Z936">
        <v>0</v>
      </c>
      <c r="AA936">
        <v>0</v>
      </c>
      <c r="AB936" t="s">
        <v>36</v>
      </c>
    </row>
    <row r="937" spans="1:28" x14ac:dyDescent="0.3">
      <c r="A937">
        <v>3463</v>
      </c>
      <c r="B937" s="6">
        <v>1975</v>
      </c>
      <c r="C937" t="s">
        <v>37</v>
      </c>
      <c r="D937" t="s">
        <v>33</v>
      </c>
      <c r="E937" s="6">
        <v>69283</v>
      </c>
      <c r="F937">
        <v>0</v>
      </c>
      <c r="G937">
        <v>1</v>
      </c>
      <c r="H937" s="1">
        <v>41804</v>
      </c>
      <c r="I937">
        <v>41</v>
      </c>
      <c r="J937">
        <v>674</v>
      </c>
      <c r="K937">
        <v>62</v>
      </c>
      <c r="L937">
        <v>134</v>
      </c>
      <c r="M937">
        <v>0</v>
      </c>
      <c r="N937">
        <v>26</v>
      </c>
      <c r="O937">
        <v>8</v>
      </c>
      <c r="P937">
        <v>4</v>
      </c>
      <c r="Q937">
        <v>7</v>
      </c>
      <c r="R937">
        <v>3</v>
      </c>
      <c r="S937">
        <v>13</v>
      </c>
      <c r="T937">
        <v>5</v>
      </c>
      <c r="U937">
        <v>0</v>
      </c>
      <c r="V937">
        <v>0</v>
      </c>
      <c r="W937">
        <v>0</v>
      </c>
      <c r="X937">
        <v>0</v>
      </c>
      <c r="Y937">
        <v>0</v>
      </c>
      <c r="Z937">
        <v>0</v>
      </c>
      <c r="AA937">
        <v>0</v>
      </c>
      <c r="AB937" t="s">
        <v>40</v>
      </c>
    </row>
    <row r="938" spans="1:28" x14ac:dyDescent="0.3">
      <c r="A938">
        <v>4055</v>
      </c>
      <c r="B938" s="6">
        <v>1992</v>
      </c>
      <c r="C938" t="s">
        <v>44</v>
      </c>
      <c r="D938" t="s">
        <v>31</v>
      </c>
      <c r="E938" s="6">
        <v>18746</v>
      </c>
      <c r="F938">
        <v>1</v>
      </c>
      <c r="G938">
        <v>0</v>
      </c>
      <c r="H938" s="1">
        <v>41788</v>
      </c>
      <c r="I938">
        <v>41</v>
      </c>
      <c r="J938">
        <v>2</v>
      </c>
      <c r="K938">
        <v>10</v>
      </c>
      <c r="L938">
        <v>11</v>
      </c>
      <c r="M938">
        <v>12</v>
      </c>
      <c r="N938">
        <v>9</v>
      </c>
      <c r="O938">
        <v>20</v>
      </c>
      <c r="P938">
        <v>2</v>
      </c>
      <c r="Q938">
        <v>3</v>
      </c>
      <c r="R938">
        <v>0</v>
      </c>
      <c r="S938">
        <v>3</v>
      </c>
      <c r="T938">
        <v>6</v>
      </c>
      <c r="U938">
        <v>0</v>
      </c>
      <c r="V938">
        <v>0</v>
      </c>
      <c r="W938">
        <v>0</v>
      </c>
      <c r="X938">
        <v>0</v>
      </c>
      <c r="Y938">
        <v>0</v>
      </c>
      <c r="Z938">
        <v>0</v>
      </c>
      <c r="AA938">
        <v>0</v>
      </c>
      <c r="AB938" t="s">
        <v>30</v>
      </c>
    </row>
    <row r="939" spans="1:28" x14ac:dyDescent="0.3">
      <c r="A939">
        <v>7010</v>
      </c>
      <c r="B939" s="6">
        <v>1965</v>
      </c>
      <c r="C939" t="s">
        <v>38</v>
      </c>
      <c r="D939" t="s">
        <v>33</v>
      </c>
      <c r="E939" s="6">
        <v>70924</v>
      </c>
      <c r="F939">
        <v>0</v>
      </c>
      <c r="G939">
        <v>0</v>
      </c>
      <c r="H939" s="1">
        <v>41736</v>
      </c>
      <c r="I939">
        <v>41</v>
      </c>
      <c r="J939">
        <v>635</v>
      </c>
      <c r="K939">
        <v>114</v>
      </c>
      <c r="L939">
        <v>254</v>
      </c>
      <c r="M939">
        <v>132</v>
      </c>
      <c r="N939">
        <v>152</v>
      </c>
      <c r="O939">
        <v>76</v>
      </c>
      <c r="P939">
        <v>1</v>
      </c>
      <c r="Q939">
        <v>6</v>
      </c>
      <c r="R939">
        <v>6</v>
      </c>
      <c r="S939">
        <v>7</v>
      </c>
      <c r="T939">
        <v>3</v>
      </c>
      <c r="U939">
        <v>0</v>
      </c>
      <c r="V939">
        <v>0</v>
      </c>
      <c r="W939">
        <v>1</v>
      </c>
      <c r="X939">
        <v>0</v>
      </c>
      <c r="Y939">
        <v>0</v>
      </c>
      <c r="Z939">
        <v>0</v>
      </c>
      <c r="AA939">
        <v>0</v>
      </c>
      <c r="AB939" t="s">
        <v>30</v>
      </c>
    </row>
    <row r="940" spans="1:28" x14ac:dyDescent="0.3">
      <c r="A940">
        <v>4767</v>
      </c>
      <c r="B940" s="6">
        <v>1965</v>
      </c>
      <c r="C940" t="s">
        <v>38</v>
      </c>
      <c r="D940" t="s">
        <v>33</v>
      </c>
      <c r="E940" s="6">
        <v>70924</v>
      </c>
      <c r="F940">
        <v>0</v>
      </c>
      <c r="G940">
        <v>0</v>
      </c>
      <c r="H940" s="1">
        <v>41736</v>
      </c>
      <c r="I940">
        <v>41</v>
      </c>
      <c r="J940">
        <v>635</v>
      </c>
      <c r="K940">
        <v>114</v>
      </c>
      <c r="L940">
        <v>254</v>
      </c>
      <c r="M940">
        <v>132</v>
      </c>
      <c r="N940">
        <v>152</v>
      </c>
      <c r="O940">
        <v>76</v>
      </c>
      <c r="P940">
        <v>1</v>
      </c>
      <c r="Q940">
        <v>6</v>
      </c>
      <c r="R940">
        <v>6</v>
      </c>
      <c r="S940">
        <v>7</v>
      </c>
      <c r="T940">
        <v>3</v>
      </c>
      <c r="U940">
        <v>0</v>
      </c>
      <c r="V940">
        <v>0</v>
      </c>
      <c r="W940">
        <v>1</v>
      </c>
      <c r="X940">
        <v>0</v>
      </c>
      <c r="Y940">
        <v>0</v>
      </c>
      <c r="Z940">
        <v>0</v>
      </c>
      <c r="AA940">
        <v>0</v>
      </c>
      <c r="AB940" t="s">
        <v>30</v>
      </c>
    </row>
    <row r="941" spans="1:28" x14ac:dyDescent="0.3">
      <c r="A941">
        <v>1927</v>
      </c>
      <c r="B941" s="6">
        <v>1973</v>
      </c>
      <c r="C941" t="s">
        <v>38</v>
      </c>
      <c r="D941" t="s">
        <v>35</v>
      </c>
      <c r="E941" s="6">
        <v>69401</v>
      </c>
      <c r="F941">
        <v>0</v>
      </c>
      <c r="G941">
        <v>1</v>
      </c>
      <c r="H941" s="1">
        <v>41721</v>
      </c>
      <c r="I941">
        <v>41</v>
      </c>
      <c r="J941">
        <v>399</v>
      </c>
      <c r="K941">
        <v>27</v>
      </c>
      <c r="L941">
        <v>159</v>
      </c>
      <c r="M941">
        <v>58</v>
      </c>
      <c r="N941">
        <v>8</v>
      </c>
      <c r="O941">
        <v>39</v>
      </c>
      <c r="P941">
        <v>4</v>
      </c>
      <c r="Q941">
        <v>4</v>
      </c>
      <c r="R941">
        <v>4</v>
      </c>
      <c r="S941">
        <v>5</v>
      </c>
      <c r="T941">
        <v>2</v>
      </c>
      <c r="U941">
        <v>0</v>
      </c>
      <c r="V941">
        <v>0</v>
      </c>
      <c r="W941">
        <v>0</v>
      </c>
      <c r="X941">
        <v>0</v>
      </c>
      <c r="Y941">
        <v>0</v>
      </c>
      <c r="Z941">
        <v>0</v>
      </c>
      <c r="AA941">
        <v>0</v>
      </c>
      <c r="AB941" t="s">
        <v>39</v>
      </c>
    </row>
    <row r="942" spans="1:28" x14ac:dyDescent="0.3">
      <c r="A942">
        <v>437</v>
      </c>
      <c r="B942" s="6">
        <v>1976</v>
      </c>
      <c r="C942" t="s">
        <v>41</v>
      </c>
      <c r="D942" t="s">
        <v>29</v>
      </c>
      <c r="E942" s="6">
        <v>75012</v>
      </c>
      <c r="F942">
        <v>0</v>
      </c>
      <c r="G942">
        <v>0</v>
      </c>
      <c r="H942" s="1">
        <v>41664</v>
      </c>
      <c r="I942">
        <v>41</v>
      </c>
      <c r="J942">
        <v>294</v>
      </c>
      <c r="K942">
        <v>142</v>
      </c>
      <c r="L942">
        <v>218</v>
      </c>
      <c r="M942">
        <v>164</v>
      </c>
      <c r="N942">
        <v>58</v>
      </c>
      <c r="O942">
        <v>151</v>
      </c>
      <c r="P942">
        <v>1</v>
      </c>
      <c r="Q942">
        <v>3</v>
      </c>
      <c r="R942">
        <v>8</v>
      </c>
      <c r="S942">
        <v>11</v>
      </c>
      <c r="T942">
        <v>1</v>
      </c>
      <c r="U942">
        <v>0</v>
      </c>
      <c r="V942">
        <v>0</v>
      </c>
      <c r="W942">
        <v>0</v>
      </c>
      <c r="X942">
        <v>0</v>
      </c>
      <c r="Y942">
        <v>0</v>
      </c>
      <c r="Z942">
        <v>0</v>
      </c>
      <c r="AA942">
        <v>0</v>
      </c>
      <c r="AB942" t="s">
        <v>36</v>
      </c>
    </row>
    <row r="943" spans="1:28" x14ac:dyDescent="0.3">
      <c r="A943">
        <v>4331</v>
      </c>
      <c r="B943" s="6">
        <v>1978</v>
      </c>
      <c r="C943" t="s">
        <v>41</v>
      </c>
      <c r="D943" t="s">
        <v>35</v>
      </c>
      <c r="E943" s="6">
        <v>85738</v>
      </c>
      <c r="F943">
        <v>0</v>
      </c>
      <c r="G943">
        <v>0</v>
      </c>
      <c r="H943" s="1">
        <v>41662</v>
      </c>
      <c r="I943">
        <v>41</v>
      </c>
      <c r="J943">
        <v>913</v>
      </c>
      <c r="K943">
        <v>26</v>
      </c>
      <c r="L943">
        <v>376</v>
      </c>
      <c r="M943">
        <v>17</v>
      </c>
      <c r="N943">
        <v>26</v>
      </c>
      <c r="O943">
        <v>13</v>
      </c>
      <c r="P943">
        <v>1</v>
      </c>
      <c r="Q943">
        <v>3</v>
      </c>
      <c r="R943">
        <v>6</v>
      </c>
      <c r="S943">
        <v>11</v>
      </c>
      <c r="T943">
        <v>1</v>
      </c>
      <c r="U943">
        <v>0</v>
      </c>
      <c r="V943">
        <v>1</v>
      </c>
      <c r="W943">
        <v>1</v>
      </c>
      <c r="X943">
        <v>0</v>
      </c>
      <c r="Y943">
        <v>0</v>
      </c>
      <c r="Z943">
        <v>0</v>
      </c>
      <c r="AA943">
        <v>0</v>
      </c>
      <c r="AB943" t="s">
        <v>30</v>
      </c>
    </row>
    <row r="944" spans="1:28" x14ac:dyDescent="0.3">
      <c r="A944">
        <v>4084</v>
      </c>
      <c r="B944" s="6">
        <v>1975</v>
      </c>
      <c r="C944" t="s">
        <v>28</v>
      </c>
      <c r="D944" t="s">
        <v>35</v>
      </c>
      <c r="E944" s="6">
        <v>60934</v>
      </c>
      <c r="F944">
        <v>0</v>
      </c>
      <c r="G944">
        <v>1</v>
      </c>
      <c r="H944" s="1">
        <v>41656</v>
      </c>
      <c r="I944">
        <v>41</v>
      </c>
      <c r="J944">
        <v>224</v>
      </c>
      <c r="K944">
        <v>155</v>
      </c>
      <c r="L944">
        <v>155</v>
      </c>
      <c r="M944">
        <v>192</v>
      </c>
      <c r="N944">
        <v>93</v>
      </c>
      <c r="O944">
        <v>54</v>
      </c>
      <c r="P944">
        <v>2</v>
      </c>
      <c r="Q944">
        <v>6</v>
      </c>
      <c r="R944">
        <v>4</v>
      </c>
      <c r="S944">
        <v>11</v>
      </c>
      <c r="T944">
        <v>4</v>
      </c>
      <c r="U944">
        <v>0</v>
      </c>
      <c r="V944">
        <v>0</v>
      </c>
      <c r="W944">
        <v>0</v>
      </c>
      <c r="X944">
        <v>0</v>
      </c>
      <c r="Y944">
        <v>0</v>
      </c>
      <c r="Z944">
        <v>0</v>
      </c>
      <c r="AA944">
        <v>0</v>
      </c>
      <c r="AB944" t="s">
        <v>32</v>
      </c>
    </row>
    <row r="945" spans="1:28" x14ac:dyDescent="0.3">
      <c r="A945">
        <v>8135</v>
      </c>
      <c r="B945" s="6">
        <v>1986</v>
      </c>
      <c r="C945" t="s">
        <v>41</v>
      </c>
      <c r="D945" t="s">
        <v>33</v>
      </c>
      <c r="E945" s="6">
        <v>27161</v>
      </c>
      <c r="F945">
        <v>1</v>
      </c>
      <c r="G945">
        <v>0</v>
      </c>
      <c r="H945" s="1">
        <v>41575</v>
      </c>
      <c r="I945">
        <v>41</v>
      </c>
      <c r="J945">
        <v>7</v>
      </c>
      <c r="K945">
        <v>4</v>
      </c>
      <c r="L945">
        <v>23</v>
      </c>
      <c r="M945">
        <v>7</v>
      </c>
      <c r="N945">
        <v>0</v>
      </c>
      <c r="O945">
        <v>11</v>
      </c>
      <c r="P945">
        <v>1</v>
      </c>
      <c r="Q945">
        <v>1</v>
      </c>
      <c r="R945">
        <v>0</v>
      </c>
      <c r="S945">
        <v>3</v>
      </c>
      <c r="T945">
        <v>7</v>
      </c>
      <c r="U945">
        <v>0</v>
      </c>
      <c r="V945">
        <v>0</v>
      </c>
      <c r="W945">
        <v>0</v>
      </c>
      <c r="X945">
        <v>0</v>
      </c>
      <c r="Y945">
        <v>0</v>
      </c>
      <c r="Z945">
        <v>0</v>
      </c>
      <c r="AA945">
        <v>0</v>
      </c>
      <c r="AB945" t="s">
        <v>43</v>
      </c>
    </row>
    <row r="946" spans="1:28" x14ac:dyDescent="0.3">
      <c r="A946">
        <v>9750</v>
      </c>
      <c r="B946" s="6">
        <v>1961</v>
      </c>
      <c r="C946" t="s">
        <v>37</v>
      </c>
      <c r="D946" t="s">
        <v>29</v>
      </c>
      <c r="E946" s="6">
        <v>64325</v>
      </c>
      <c r="F946">
        <v>0</v>
      </c>
      <c r="G946">
        <v>1</v>
      </c>
      <c r="H946" s="1">
        <v>41312</v>
      </c>
      <c r="I946">
        <v>41</v>
      </c>
      <c r="J946">
        <v>731</v>
      </c>
      <c r="K946">
        <v>60</v>
      </c>
      <c r="L946">
        <v>353</v>
      </c>
      <c r="M946">
        <v>78</v>
      </c>
      <c r="N946">
        <v>12</v>
      </c>
      <c r="O946">
        <v>73</v>
      </c>
      <c r="P946">
        <v>5</v>
      </c>
      <c r="Q946">
        <v>10</v>
      </c>
      <c r="R946">
        <v>3</v>
      </c>
      <c r="S946">
        <v>5</v>
      </c>
      <c r="T946">
        <v>7</v>
      </c>
      <c r="U946">
        <v>0</v>
      </c>
      <c r="V946">
        <v>0</v>
      </c>
      <c r="W946">
        <v>0</v>
      </c>
      <c r="X946">
        <v>0</v>
      </c>
      <c r="Y946">
        <v>0</v>
      </c>
      <c r="Z946">
        <v>0</v>
      </c>
      <c r="AA946">
        <v>0</v>
      </c>
      <c r="AB946" t="s">
        <v>30</v>
      </c>
    </row>
    <row r="947" spans="1:28" x14ac:dyDescent="0.3">
      <c r="A947">
        <v>6682</v>
      </c>
      <c r="B947" s="6">
        <v>1973</v>
      </c>
      <c r="C947" t="s">
        <v>44</v>
      </c>
      <c r="D947" t="s">
        <v>33</v>
      </c>
      <c r="E947" s="6">
        <v>18978</v>
      </c>
      <c r="F947">
        <v>1</v>
      </c>
      <c r="G947">
        <v>0</v>
      </c>
      <c r="H947" s="1">
        <v>41254</v>
      </c>
      <c r="I947">
        <v>41</v>
      </c>
      <c r="J947">
        <v>2</v>
      </c>
      <c r="K947">
        <v>8</v>
      </c>
      <c r="L947">
        <v>1</v>
      </c>
      <c r="M947">
        <v>4</v>
      </c>
      <c r="N947">
        <v>7</v>
      </c>
      <c r="O947">
        <v>15</v>
      </c>
      <c r="P947">
        <v>1</v>
      </c>
      <c r="Q947">
        <v>1</v>
      </c>
      <c r="R947">
        <v>0</v>
      </c>
      <c r="S947">
        <v>3</v>
      </c>
      <c r="T947">
        <v>8</v>
      </c>
      <c r="U947">
        <v>0</v>
      </c>
      <c r="V947">
        <v>0</v>
      </c>
      <c r="W947">
        <v>0</v>
      </c>
      <c r="X947">
        <v>0</v>
      </c>
      <c r="Y947">
        <v>0</v>
      </c>
      <c r="Z947">
        <v>0</v>
      </c>
      <c r="AA947">
        <v>0</v>
      </c>
      <c r="AB947" t="s">
        <v>30</v>
      </c>
    </row>
    <row r="948" spans="1:28" x14ac:dyDescent="0.3">
      <c r="A948">
        <v>10581</v>
      </c>
      <c r="B948" s="6">
        <v>1977</v>
      </c>
      <c r="C948" t="s">
        <v>28</v>
      </c>
      <c r="D948" t="s">
        <v>33</v>
      </c>
      <c r="E948" s="6">
        <v>41124</v>
      </c>
      <c r="F948">
        <v>1</v>
      </c>
      <c r="G948">
        <v>0</v>
      </c>
      <c r="H948" s="1">
        <v>41213</v>
      </c>
      <c r="I948">
        <v>41</v>
      </c>
      <c r="J948">
        <v>281</v>
      </c>
      <c r="K948">
        <v>7</v>
      </c>
      <c r="L948">
        <v>84</v>
      </c>
      <c r="M948">
        <v>15</v>
      </c>
      <c r="N948">
        <v>0</v>
      </c>
      <c r="O948">
        <v>119</v>
      </c>
      <c r="P948">
        <v>7</v>
      </c>
      <c r="Q948">
        <v>7</v>
      </c>
      <c r="R948">
        <v>3</v>
      </c>
      <c r="S948">
        <v>4</v>
      </c>
      <c r="T948">
        <v>8</v>
      </c>
      <c r="U948">
        <v>0</v>
      </c>
      <c r="V948">
        <v>0</v>
      </c>
      <c r="W948">
        <v>0</v>
      </c>
      <c r="X948">
        <v>0</v>
      </c>
      <c r="Y948">
        <v>0</v>
      </c>
      <c r="Z948">
        <v>0</v>
      </c>
      <c r="AA948">
        <v>0</v>
      </c>
      <c r="AB948" t="s">
        <v>30</v>
      </c>
    </row>
    <row r="949" spans="1:28" x14ac:dyDescent="0.3">
      <c r="A949">
        <v>3710</v>
      </c>
      <c r="B949" s="6">
        <v>1984</v>
      </c>
      <c r="C949" t="s">
        <v>37</v>
      </c>
      <c r="D949" t="s">
        <v>31</v>
      </c>
      <c r="E949" s="6">
        <v>39684</v>
      </c>
      <c r="F949">
        <v>1</v>
      </c>
      <c r="G949">
        <v>0</v>
      </c>
      <c r="H949" s="1">
        <v>41194</v>
      </c>
      <c r="I949">
        <v>41</v>
      </c>
      <c r="J949">
        <v>19</v>
      </c>
      <c r="K949">
        <v>0</v>
      </c>
      <c r="L949">
        <v>35</v>
      </c>
      <c r="M949">
        <v>6</v>
      </c>
      <c r="N949">
        <v>4</v>
      </c>
      <c r="O949">
        <v>17</v>
      </c>
      <c r="P949">
        <v>2</v>
      </c>
      <c r="Q949">
        <v>2</v>
      </c>
      <c r="R949">
        <v>1</v>
      </c>
      <c r="S949">
        <v>2</v>
      </c>
      <c r="T949">
        <v>7</v>
      </c>
      <c r="U949">
        <v>0</v>
      </c>
      <c r="V949">
        <v>0</v>
      </c>
      <c r="W949">
        <v>0</v>
      </c>
      <c r="X949">
        <v>0</v>
      </c>
      <c r="Y949">
        <v>0</v>
      </c>
      <c r="Z949">
        <v>1</v>
      </c>
      <c r="AA949">
        <v>1</v>
      </c>
      <c r="AB949" t="s">
        <v>30</v>
      </c>
    </row>
    <row r="950" spans="1:28" x14ac:dyDescent="0.3">
      <c r="A950">
        <v>5207</v>
      </c>
      <c r="B950" s="6">
        <v>1963</v>
      </c>
      <c r="C950" t="s">
        <v>37</v>
      </c>
      <c r="D950" t="s">
        <v>33</v>
      </c>
      <c r="E950" s="6">
        <v>53378</v>
      </c>
      <c r="F950">
        <v>1</v>
      </c>
      <c r="G950">
        <v>1</v>
      </c>
      <c r="H950" s="1">
        <v>41176</v>
      </c>
      <c r="I950">
        <v>41</v>
      </c>
      <c r="J950">
        <v>489</v>
      </c>
      <c r="K950">
        <v>6</v>
      </c>
      <c r="L950">
        <v>152</v>
      </c>
      <c r="M950">
        <v>8</v>
      </c>
      <c r="N950">
        <v>6</v>
      </c>
      <c r="O950">
        <v>132</v>
      </c>
      <c r="P950">
        <v>10</v>
      </c>
      <c r="Q950">
        <v>9</v>
      </c>
      <c r="R950">
        <v>4</v>
      </c>
      <c r="S950">
        <v>6</v>
      </c>
      <c r="T950">
        <v>8</v>
      </c>
      <c r="U950">
        <v>0</v>
      </c>
      <c r="V950">
        <v>0</v>
      </c>
      <c r="W950">
        <v>0</v>
      </c>
      <c r="X950">
        <v>0</v>
      </c>
      <c r="Y950">
        <v>0</v>
      </c>
      <c r="Z950">
        <v>1</v>
      </c>
      <c r="AA950">
        <v>0</v>
      </c>
      <c r="AB950" t="s">
        <v>30</v>
      </c>
    </row>
    <row r="951" spans="1:28" x14ac:dyDescent="0.3">
      <c r="A951">
        <v>9360</v>
      </c>
      <c r="B951" s="6">
        <v>1982</v>
      </c>
      <c r="C951" t="s">
        <v>28</v>
      </c>
      <c r="D951" t="s">
        <v>33</v>
      </c>
      <c r="E951" s="6">
        <v>37040</v>
      </c>
      <c r="F951">
        <v>0</v>
      </c>
      <c r="G951">
        <v>0</v>
      </c>
      <c r="H951" s="1">
        <v>41129</v>
      </c>
      <c r="I951">
        <v>41</v>
      </c>
      <c r="J951">
        <v>86</v>
      </c>
      <c r="K951">
        <v>2</v>
      </c>
      <c r="L951">
        <v>73</v>
      </c>
      <c r="M951">
        <v>69</v>
      </c>
      <c r="N951">
        <v>38</v>
      </c>
      <c r="O951">
        <v>48</v>
      </c>
      <c r="P951">
        <v>1</v>
      </c>
      <c r="Q951">
        <v>4</v>
      </c>
      <c r="R951">
        <v>2</v>
      </c>
      <c r="S951">
        <v>5</v>
      </c>
      <c r="T951">
        <v>8</v>
      </c>
      <c r="U951">
        <v>0</v>
      </c>
      <c r="V951">
        <v>0</v>
      </c>
      <c r="W951">
        <v>0</v>
      </c>
      <c r="X951">
        <v>0</v>
      </c>
      <c r="Y951">
        <v>0</v>
      </c>
      <c r="Z951">
        <v>0</v>
      </c>
      <c r="AA951">
        <v>0</v>
      </c>
      <c r="AB951" t="s">
        <v>34</v>
      </c>
    </row>
    <row r="952" spans="1:28" x14ac:dyDescent="0.3">
      <c r="A952">
        <v>4679</v>
      </c>
      <c r="B952" s="6">
        <v>1977</v>
      </c>
      <c r="C952" t="s">
        <v>41</v>
      </c>
      <c r="D952" t="s">
        <v>33</v>
      </c>
      <c r="E952" s="6">
        <v>78710</v>
      </c>
      <c r="F952">
        <v>0</v>
      </c>
      <c r="G952">
        <v>1</v>
      </c>
      <c r="H952" s="1">
        <v>41782</v>
      </c>
      <c r="I952">
        <v>42</v>
      </c>
      <c r="J952">
        <v>721</v>
      </c>
      <c r="K952">
        <v>0</v>
      </c>
      <c r="L952">
        <v>152</v>
      </c>
      <c r="M952">
        <v>119</v>
      </c>
      <c r="N952">
        <v>50</v>
      </c>
      <c r="O952">
        <v>50</v>
      </c>
      <c r="P952">
        <v>3</v>
      </c>
      <c r="Q952">
        <v>7</v>
      </c>
      <c r="R952">
        <v>6</v>
      </c>
      <c r="S952">
        <v>12</v>
      </c>
      <c r="T952">
        <v>4</v>
      </c>
      <c r="U952">
        <v>0</v>
      </c>
      <c r="V952">
        <v>0</v>
      </c>
      <c r="W952">
        <v>0</v>
      </c>
      <c r="X952">
        <v>0</v>
      </c>
      <c r="Y952">
        <v>0</v>
      </c>
      <c r="Z952">
        <v>0</v>
      </c>
      <c r="AA952">
        <v>0</v>
      </c>
      <c r="AB952" t="s">
        <v>30</v>
      </c>
    </row>
    <row r="953" spans="1:28" x14ac:dyDescent="0.3">
      <c r="A953">
        <v>1340</v>
      </c>
      <c r="B953" s="6">
        <v>1986</v>
      </c>
      <c r="C953" t="s">
        <v>28</v>
      </c>
      <c r="D953" t="s">
        <v>33</v>
      </c>
      <c r="E953" s="6">
        <v>92910</v>
      </c>
      <c r="F953">
        <v>0</v>
      </c>
      <c r="G953">
        <v>0</v>
      </c>
      <c r="H953" s="1">
        <v>41753</v>
      </c>
      <c r="I953">
        <v>42</v>
      </c>
      <c r="J953">
        <v>551</v>
      </c>
      <c r="K953">
        <v>137</v>
      </c>
      <c r="L953">
        <v>792</v>
      </c>
      <c r="M953">
        <v>179</v>
      </c>
      <c r="N953">
        <v>103</v>
      </c>
      <c r="O953">
        <v>33</v>
      </c>
      <c r="P953">
        <v>1</v>
      </c>
      <c r="Q953">
        <v>6</v>
      </c>
      <c r="R953">
        <v>7</v>
      </c>
      <c r="S953">
        <v>13</v>
      </c>
      <c r="T953">
        <v>1</v>
      </c>
      <c r="U953">
        <v>0</v>
      </c>
      <c r="V953">
        <v>1</v>
      </c>
      <c r="W953">
        <v>1</v>
      </c>
      <c r="X953">
        <v>1</v>
      </c>
      <c r="Y953">
        <v>0</v>
      </c>
      <c r="Z953">
        <v>0</v>
      </c>
      <c r="AA953">
        <v>0</v>
      </c>
      <c r="AB953" t="s">
        <v>30</v>
      </c>
    </row>
    <row r="954" spans="1:28" x14ac:dyDescent="0.3">
      <c r="A954">
        <v>10839</v>
      </c>
      <c r="B954" s="6">
        <v>1976</v>
      </c>
      <c r="C954" t="s">
        <v>28</v>
      </c>
      <c r="D954" t="s">
        <v>35</v>
      </c>
      <c r="E954" s="6">
        <v>36283</v>
      </c>
      <c r="F954">
        <v>1</v>
      </c>
      <c r="G954">
        <v>1</v>
      </c>
      <c r="H954" s="1">
        <v>41743</v>
      </c>
      <c r="I954">
        <v>42</v>
      </c>
      <c r="J954">
        <v>6</v>
      </c>
      <c r="K954">
        <v>5</v>
      </c>
      <c r="L954">
        <v>5</v>
      </c>
      <c r="M954">
        <v>8</v>
      </c>
      <c r="N954">
        <v>0</v>
      </c>
      <c r="O954">
        <v>5</v>
      </c>
      <c r="P954">
        <v>2</v>
      </c>
      <c r="Q954">
        <v>1</v>
      </c>
      <c r="R954">
        <v>0</v>
      </c>
      <c r="S954">
        <v>3</v>
      </c>
      <c r="T954">
        <v>4</v>
      </c>
      <c r="U954">
        <v>0</v>
      </c>
      <c r="V954">
        <v>0</v>
      </c>
      <c r="W954">
        <v>0</v>
      </c>
      <c r="X954">
        <v>0</v>
      </c>
      <c r="Y954">
        <v>0</v>
      </c>
      <c r="Z954">
        <v>0</v>
      </c>
      <c r="AA954">
        <v>0</v>
      </c>
      <c r="AB954" t="s">
        <v>32</v>
      </c>
    </row>
    <row r="955" spans="1:28" x14ac:dyDescent="0.3">
      <c r="A955">
        <v>5303</v>
      </c>
      <c r="B955" s="6">
        <v>1974</v>
      </c>
      <c r="C955" t="s">
        <v>37</v>
      </c>
      <c r="D955" t="s">
        <v>35</v>
      </c>
      <c r="E955" s="6">
        <v>79632</v>
      </c>
      <c r="F955">
        <v>0</v>
      </c>
      <c r="G955">
        <v>0</v>
      </c>
      <c r="H955" s="1">
        <v>41737</v>
      </c>
      <c r="I955">
        <v>42</v>
      </c>
      <c r="J955">
        <v>471</v>
      </c>
      <c r="K955">
        <v>0</v>
      </c>
      <c r="L955">
        <v>510</v>
      </c>
      <c r="M955">
        <v>99</v>
      </c>
      <c r="N955">
        <v>21</v>
      </c>
      <c r="O955">
        <v>12</v>
      </c>
      <c r="P955">
        <v>1</v>
      </c>
      <c r="Q955">
        <v>6</v>
      </c>
      <c r="R955">
        <v>4</v>
      </c>
      <c r="S955">
        <v>9</v>
      </c>
      <c r="T955">
        <v>2</v>
      </c>
      <c r="U955">
        <v>0</v>
      </c>
      <c r="V955">
        <v>0</v>
      </c>
      <c r="W955">
        <v>0</v>
      </c>
      <c r="X955">
        <v>0</v>
      </c>
      <c r="Y955">
        <v>0</v>
      </c>
      <c r="Z955">
        <v>0</v>
      </c>
      <c r="AA955">
        <v>0</v>
      </c>
      <c r="AB955" t="s">
        <v>43</v>
      </c>
    </row>
    <row r="956" spans="1:28" x14ac:dyDescent="0.3">
      <c r="A956">
        <v>9829</v>
      </c>
      <c r="B956" s="6">
        <v>1978</v>
      </c>
      <c r="C956" t="s">
        <v>28</v>
      </c>
      <c r="D956" t="s">
        <v>35</v>
      </c>
      <c r="E956" s="6">
        <v>28587</v>
      </c>
      <c r="F956">
        <v>1</v>
      </c>
      <c r="G956">
        <v>0</v>
      </c>
      <c r="H956" s="1">
        <v>41682</v>
      </c>
      <c r="I956">
        <v>42</v>
      </c>
      <c r="J956">
        <v>22</v>
      </c>
      <c r="K956">
        <v>4</v>
      </c>
      <c r="L956">
        <v>17</v>
      </c>
      <c r="M956">
        <v>12</v>
      </c>
      <c r="N956">
        <v>10</v>
      </c>
      <c r="O956">
        <v>13</v>
      </c>
      <c r="P956">
        <v>3</v>
      </c>
      <c r="Q956">
        <v>2</v>
      </c>
      <c r="R956">
        <v>0</v>
      </c>
      <c r="S956">
        <v>4</v>
      </c>
      <c r="T956">
        <v>6</v>
      </c>
      <c r="U956">
        <v>0</v>
      </c>
      <c r="V956">
        <v>0</v>
      </c>
      <c r="W956">
        <v>0</v>
      </c>
      <c r="X956">
        <v>0</v>
      </c>
      <c r="Y956">
        <v>0</v>
      </c>
      <c r="Z956">
        <v>0</v>
      </c>
      <c r="AA956">
        <v>0</v>
      </c>
      <c r="AB956" t="s">
        <v>30</v>
      </c>
    </row>
    <row r="957" spans="1:28" x14ac:dyDescent="0.3">
      <c r="A957">
        <v>10469</v>
      </c>
      <c r="B957" s="6">
        <v>1981</v>
      </c>
      <c r="C957" t="s">
        <v>28</v>
      </c>
      <c r="D957" t="s">
        <v>35</v>
      </c>
      <c r="E957" s="6">
        <v>88325</v>
      </c>
      <c r="F957">
        <v>0</v>
      </c>
      <c r="G957">
        <v>0</v>
      </c>
      <c r="H957" s="1">
        <v>41675</v>
      </c>
      <c r="I957">
        <v>42</v>
      </c>
      <c r="J957">
        <v>519</v>
      </c>
      <c r="K957">
        <v>71</v>
      </c>
      <c r="L957">
        <v>860</v>
      </c>
      <c r="M957">
        <v>93</v>
      </c>
      <c r="N957">
        <v>27</v>
      </c>
      <c r="O957">
        <v>53</v>
      </c>
      <c r="P957">
        <v>1</v>
      </c>
      <c r="Q957">
        <v>6</v>
      </c>
      <c r="R957">
        <v>2</v>
      </c>
      <c r="S957">
        <v>9</v>
      </c>
      <c r="T957">
        <v>2</v>
      </c>
      <c r="U957">
        <v>0</v>
      </c>
      <c r="V957">
        <v>0</v>
      </c>
      <c r="W957">
        <v>0</v>
      </c>
      <c r="X957">
        <v>0</v>
      </c>
      <c r="Y957">
        <v>0</v>
      </c>
      <c r="Z957">
        <v>0</v>
      </c>
      <c r="AA957">
        <v>0</v>
      </c>
      <c r="AB957" t="s">
        <v>40</v>
      </c>
    </row>
    <row r="958" spans="1:28" x14ac:dyDescent="0.3">
      <c r="A958">
        <v>3602</v>
      </c>
      <c r="B958" s="6">
        <v>1958</v>
      </c>
      <c r="C958" t="s">
        <v>41</v>
      </c>
      <c r="D958" t="s">
        <v>33</v>
      </c>
      <c r="E958" s="6">
        <v>51412</v>
      </c>
      <c r="F958">
        <v>0</v>
      </c>
      <c r="G958">
        <v>1</v>
      </c>
      <c r="H958" s="1">
        <v>41639</v>
      </c>
      <c r="I958">
        <v>42</v>
      </c>
      <c r="J958">
        <v>140</v>
      </c>
      <c r="K958">
        <v>3</v>
      </c>
      <c r="L958">
        <v>29</v>
      </c>
      <c r="M958">
        <v>4</v>
      </c>
      <c r="N958">
        <v>5</v>
      </c>
      <c r="O958">
        <v>14</v>
      </c>
      <c r="P958">
        <v>2</v>
      </c>
      <c r="Q958">
        <v>3</v>
      </c>
      <c r="R958">
        <v>2</v>
      </c>
      <c r="S958">
        <v>4</v>
      </c>
      <c r="T958">
        <v>4</v>
      </c>
      <c r="U958">
        <v>0</v>
      </c>
      <c r="V958">
        <v>0</v>
      </c>
      <c r="W958">
        <v>0</v>
      </c>
      <c r="X958">
        <v>0</v>
      </c>
      <c r="Y958">
        <v>0</v>
      </c>
      <c r="Z958">
        <v>0</v>
      </c>
      <c r="AA958">
        <v>0</v>
      </c>
      <c r="AB958" t="s">
        <v>30</v>
      </c>
    </row>
    <row r="959" spans="1:28" x14ac:dyDescent="0.3">
      <c r="A959">
        <v>4756</v>
      </c>
      <c r="B959" s="6">
        <v>1952</v>
      </c>
      <c r="C959" t="s">
        <v>38</v>
      </c>
      <c r="D959" t="s">
        <v>29</v>
      </c>
      <c r="E959" s="6">
        <v>63998</v>
      </c>
      <c r="F959">
        <v>0</v>
      </c>
      <c r="G959">
        <v>0</v>
      </c>
      <c r="H959" s="1">
        <v>41628</v>
      </c>
      <c r="I959">
        <v>42</v>
      </c>
      <c r="J959">
        <v>176</v>
      </c>
      <c r="K959">
        <v>29</v>
      </c>
      <c r="L959">
        <v>818</v>
      </c>
      <c r="M959">
        <v>0</v>
      </c>
      <c r="N959">
        <v>33</v>
      </c>
      <c r="O959">
        <v>112</v>
      </c>
      <c r="P959">
        <v>1</v>
      </c>
      <c r="Q959">
        <v>7</v>
      </c>
      <c r="R959">
        <v>6</v>
      </c>
      <c r="S959">
        <v>11</v>
      </c>
      <c r="T959">
        <v>4</v>
      </c>
      <c r="U959">
        <v>0</v>
      </c>
      <c r="V959">
        <v>0</v>
      </c>
      <c r="W959">
        <v>0</v>
      </c>
      <c r="X959">
        <v>0</v>
      </c>
      <c r="Y959">
        <v>0</v>
      </c>
      <c r="Z959">
        <v>1</v>
      </c>
      <c r="AA959">
        <v>0</v>
      </c>
      <c r="AB959" t="s">
        <v>30</v>
      </c>
    </row>
    <row r="960" spans="1:28" x14ac:dyDescent="0.3">
      <c r="A960">
        <v>8181</v>
      </c>
      <c r="B960" s="6">
        <v>1978</v>
      </c>
      <c r="C960" t="s">
        <v>38</v>
      </c>
      <c r="D960" t="s">
        <v>31</v>
      </c>
      <c r="E960" s="6">
        <v>38593</v>
      </c>
      <c r="F960">
        <v>1</v>
      </c>
      <c r="G960">
        <v>0</v>
      </c>
      <c r="H960" s="1">
        <v>41530</v>
      </c>
      <c r="I960">
        <v>42</v>
      </c>
      <c r="J960">
        <v>51</v>
      </c>
      <c r="K960">
        <v>12</v>
      </c>
      <c r="L960">
        <v>49</v>
      </c>
      <c r="M960">
        <v>17</v>
      </c>
      <c r="N960">
        <v>24</v>
      </c>
      <c r="O960">
        <v>24</v>
      </c>
      <c r="P960">
        <v>3</v>
      </c>
      <c r="Q960">
        <v>4</v>
      </c>
      <c r="R960">
        <v>1</v>
      </c>
      <c r="S960">
        <v>3</v>
      </c>
      <c r="T960">
        <v>8</v>
      </c>
      <c r="U960">
        <v>0</v>
      </c>
      <c r="V960">
        <v>0</v>
      </c>
      <c r="W960">
        <v>0</v>
      </c>
      <c r="X960">
        <v>0</v>
      </c>
      <c r="Y960">
        <v>0</v>
      </c>
      <c r="Z960">
        <v>0</v>
      </c>
      <c r="AA960">
        <v>0</v>
      </c>
      <c r="AB960" t="s">
        <v>30</v>
      </c>
    </row>
    <row r="961" spans="1:28" x14ac:dyDescent="0.3">
      <c r="A961">
        <v>6958</v>
      </c>
      <c r="B961" s="6">
        <v>1977</v>
      </c>
      <c r="C961" t="s">
        <v>41</v>
      </c>
      <c r="D961" t="s">
        <v>33</v>
      </c>
      <c r="E961" s="6">
        <v>27889</v>
      </c>
      <c r="F961">
        <v>1</v>
      </c>
      <c r="G961">
        <v>0</v>
      </c>
      <c r="H961" s="1">
        <v>41460</v>
      </c>
      <c r="I961">
        <v>42</v>
      </c>
      <c r="J961">
        <v>14</v>
      </c>
      <c r="K961">
        <v>0</v>
      </c>
      <c r="L961">
        <v>4</v>
      </c>
      <c r="M961">
        <v>0</v>
      </c>
      <c r="N961">
        <v>0</v>
      </c>
      <c r="O961">
        <v>8</v>
      </c>
      <c r="P961">
        <v>1</v>
      </c>
      <c r="Q961">
        <v>1</v>
      </c>
      <c r="R961">
        <v>1</v>
      </c>
      <c r="S961">
        <v>2</v>
      </c>
      <c r="T961">
        <v>6</v>
      </c>
      <c r="U961">
        <v>0</v>
      </c>
      <c r="V961">
        <v>0</v>
      </c>
      <c r="W961">
        <v>0</v>
      </c>
      <c r="X961">
        <v>0</v>
      </c>
      <c r="Y961">
        <v>0</v>
      </c>
      <c r="Z961">
        <v>0</v>
      </c>
      <c r="AA961">
        <v>0</v>
      </c>
      <c r="AB961" t="s">
        <v>36</v>
      </c>
    </row>
    <row r="962" spans="1:28" x14ac:dyDescent="0.3">
      <c r="A962">
        <v>10856</v>
      </c>
      <c r="B962" s="6">
        <v>1980</v>
      </c>
      <c r="C962" t="s">
        <v>38</v>
      </c>
      <c r="D962" t="s">
        <v>31</v>
      </c>
      <c r="E962" s="6">
        <v>45889</v>
      </c>
      <c r="F962">
        <v>0</v>
      </c>
      <c r="G962">
        <v>1</v>
      </c>
      <c r="H962" s="1">
        <v>41457</v>
      </c>
      <c r="I962">
        <v>42</v>
      </c>
      <c r="J962">
        <v>31</v>
      </c>
      <c r="K962">
        <v>0</v>
      </c>
      <c r="L962">
        <v>6</v>
      </c>
      <c r="M962">
        <v>0</v>
      </c>
      <c r="N962">
        <v>1</v>
      </c>
      <c r="O962">
        <v>8</v>
      </c>
      <c r="P962">
        <v>1</v>
      </c>
      <c r="Q962">
        <v>1</v>
      </c>
      <c r="R962">
        <v>0</v>
      </c>
      <c r="S962">
        <v>3</v>
      </c>
      <c r="T962">
        <v>6</v>
      </c>
      <c r="U962">
        <v>0</v>
      </c>
      <c r="V962">
        <v>0</v>
      </c>
      <c r="W962">
        <v>0</v>
      </c>
      <c r="X962">
        <v>0</v>
      </c>
      <c r="Y962">
        <v>0</v>
      </c>
      <c r="Z962">
        <v>0</v>
      </c>
      <c r="AA962">
        <v>0</v>
      </c>
      <c r="AB962" t="s">
        <v>32</v>
      </c>
    </row>
    <row r="963" spans="1:28" x14ac:dyDescent="0.3">
      <c r="A963">
        <v>3321</v>
      </c>
      <c r="B963" s="6">
        <v>1967</v>
      </c>
      <c r="C963" t="s">
        <v>37</v>
      </c>
      <c r="D963" t="s">
        <v>35</v>
      </c>
      <c r="E963" s="6">
        <v>56575</v>
      </c>
      <c r="F963">
        <v>0</v>
      </c>
      <c r="G963">
        <v>2</v>
      </c>
      <c r="H963" s="1">
        <v>41399</v>
      </c>
      <c r="I963">
        <v>42</v>
      </c>
      <c r="J963">
        <v>421</v>
      </c>
      <c r="K963">
        <v>5</v>
      </c>
      <c r="L963">
        <v>90</v>
      </c>
      <c r="M963">
        <v>0</v>
      </c>
      <c r="N963">
        <v>16</v>
      </c>
      <c r="O963">
        <v>10</v>
      </c>
      <c r="P963">
        <v>3</v>
      </c>
      <c r="Q963">
        <v>7</v>
      </c>
      <c r="R963">
        <v>3</v>
      </c>
      <c r="S963">
        <v>7</v>
      </c>
      <c r="T963">
        <v>5</v>
      </c>
      <c r="U963">
        <v>0</v>
      </c>
      <c r="V963">
        <v>0</v>
      </c>
      <c r="W963">
        <v>0</v>
      </c>
      <c r="X963">
        <v>0</v>
      </c>
      <c r="Y963">
        <v>0</v>
      </c>
      <c r="Z963">
        <v>0</v>
      </c>
      <c r="AA963">
        <v>0</v>
      </c>
      <c r="AB963" t="s">
        <v>32</v>
      </c>
    </row>
    <row r="964" spans="1:28" x14ac:dyDescent="0.3">
      <c r="A964">
        <v>5394</v>
      </c>
      <c r="B964" s="6">
        <v>1979</v>
      </c>
      <c r="C964" t="s">
        <v>44</v>
      </c>
      <c r="D964" t="s">
        <v>31</v>
      </c>
      <c r="E964" s="6">
        <v>16014</v>
      </c>
      <c r="F964">
        <v>1</v>
      </c>
      <c r="G964">
        <v>1</v>
      </c>
      <c r="H964" s="1">
        <v>41350</v>
      </c>
      <c r="I964">
        <v>42</v>
      </c>
      <c r="J964">
        <v>3</v>
      </c>
      <c r="K964">
        <v>9</v>
      </c>
      <c r="L964">
        <v>4</v>
      </c>
      <c r="M964">
        <v>7</v>
      </c>
      <c r="N964">
        <v>8</v>
      </c>
      <c r="O964">
        <v>7</v>
      </c>
      <c r="P964">
        <v>4</v>
      </c>
      <c r="Q964">
        <v>1</v>
      </c>
      <c r="R964">
        <v>1</v>
      </c>
      <c r="S964">
        <v>4</v>
      </c>
      <c r="T964">
        <v>3</v>
      </c>
      <c r="U964">
        <v>0</v>
      </c>
      <c r="V964">
        <v>0</v>
      </c>
      <c r="W964">
        <v>0</v>
      </c>
      <c r="X964">
        <v>0</v>
      </c>
      <c r="Y964">
        <v>0</v>
      </c>
      <c r="Z964">
        <v>0</v>
      </c>
      <c r="AA964">
        <v>0</v>
      </c>
      <c r="AB964" t="s">
        <v>30</v>
      </c>
    </row>
    <row r="965" spans="1:28" x14ac:dyDescent="0.3">
      <c r="A965">
        <v>433</v>
      </c>
      <c r="B965" s="6">
        <v>1958</v>
      </c>
      <c r="C965" t="s">
        <v>41</v>
      </c>
      <c r="D965" t="s">
        <v>47</v>
      </c>
      <c r="E965" s="6">
        <v>61331</v>
      </c>
      <c r="F965">
        <v>1</v>
      </c>
      <c r="G965">
        <v>1</v>
      </c>
      <c r="H965" s="1">
        <v>41343</v>
      </c>
      <c r="I965">
        <v>42</v>
      </c>
      <c r="J965">
        <v>534</v>
      </c>
      <c r="K965">
        <v>5</v>
      </c>
      <c r="L965">
        <v>47</v>
      </c>
      <c r="M965">
        <v>0</v>
      </c>
      <c r="N965">
        <v>5</v>
      </c>
      <c r="O965">
        <v>41</v>
      </c>
      <c r="P965">
        <v>5</v>
      </c>
      <c r="Q965">
        <v>11</v>
      </c>
      <c r="R965">
        <v>1</v>
      </c>
      <c r="S965">
        <v>6</v>
      </c>
      <c r="T965">
        <v>8</v>
      </c>
      <c r="U965">
        <v>0</v>
      </c>
      <c r="V965">
        <v>0</v>
      </c>
      <c r="W965">
        <v>0</v>
      </c>
      <c r="X965">
        <v>0</v>
      </c>
      <c r="Y965">
        <v>0</v>
      </c>
      <c r="Z965">
        <v>0</v>
      </c>
      <c r="AA965">
        <v>0</v>
      </c>
      <c r="AB965" t="s">
        <v>32</v>
      </c>
    </row>
    <row r="966" spans="1:28" x14ac:dyDescent="0.3">
      <c r="A966">
        <v>6320</v>
      </c>
      <c r="B966" s="6">
        <v>1976</v>
      </c>
      <c r="C966" t="s">
        <v>41</v>
      </c>
      <c r="D966" t="s">
        <v>31</v>
      </c>
      <c r="E966" s="6">
        <v>70893</v>
      </c>
      <c r="F966">
        <v>0</v>
      </c>
      <c r="G966">
        <v>0</v>
      </c>
      <c r="H966" s="1">
        <v>41311</v>
      </c>
      <c r="I966">
        <v>42</v>
      </c>
      <c r="J966">
        <v>768</v>
      </c>
      <c r="K966">
        <v>44</v>
      </c>
      <c r="L966">
        <v>561</v>
      </c>
      <c r="M966">
        <v>77</v>
      </c>
      <c r="N966">
        <v>44</v>
      </c>
      <c r="O966">
        <v>14</v>
      </c>
      <c r="P966">
        <v>1</v>
      </c>
      <c r="Q966">
        <v>6</v>
      </c>
      <c r="R966">
        <v>6</v>
      </c>
      <c r="S966">
        <v>10</v>
      </c>
      <c r="T966">
        <v>3</v>
      </c>
      <c r="U966">
        <v>0</v>
      </c>
      <c r="V966">
        <v>0</v>
      </c>
      <c r="W966">
        <v>0</v>
      </c>
      <c r="X966">
        <v>0</v>
      </c>
      <c r="Y966">
        <v>0</v>
      </c>
      <c r="Z966">
        <v>0</v>
      </c>
      <c r="AA966">
        <v>0</v>
      </c>
      <c r="AB966" t="s">
        <v>30</v>
      </c>
    </row>
    <row r="967" spans="1:28" x14ac:dyDescent="0.3">
      <c r="A967">
        <v>5376</v>
      </c>
      <c r="B967" s="6">
        <v>1979</v>
      </c>
      <c r="C967" t="s">
        <v>28</v>
      </c>
      <c r="D967" t="s">
        <v>33</v>
      </c>
      <c r="E967" s="6">
        <v>2447</v>
      </c>
      <c r="F967">
        <v>1</v>
      </c>
      <c r="G967">
        <v>0</v>
      </c>
      <c r="H967" s="1">
        <v>41280</v>
      </c>
      <c r="I967">
        <v>42</v>
      </c>
      <c r="J967">
        <v>1</v>
      </c>
      <c r="K967">
        <v>1</v>
      </c>
      <c r="L967">
        <v>1725</v>
      </c>
      <c r="M967">
        <v>1</v>
      </c>
      <c r="N967">
        <v>1</v>
      </c>
      <c r="O967">
        <v>1</v>
      </c>
      <c r="P967">
        <v>15</v>
      </c>
      <c r="Q967">
        <v>0</v>
      </c>
      <c r="R967">
        <v>28</v>
      </c>
      <c r="S967">
        <v>0</v>
      </c>
      <c r="T967">
        <v>1</v>
      </c>
      <c r="U967">
        <v>0</v>
      </c>
      <c r="V967">
        <v>0</v>
      </c>
      <c r="W967">
        <v>0</v>
      </c>
      <c r="X967">
        <v>0</v>
      </c>
      <c r="Y967">
        <v>0</v>
      </c>
      <c r="Z967">
        <v>0</v>
      </c>
      <c r="AA967">
        <v>0</v>
      </c>
      <c r="AB967" t="s">
        <v>34</v>
      </c>
    </row>
    <row r="968" spans="1:28" x14ac:dyDescent="0.3">
      <c r="A968">
        <v>1867</v>
      </c>
      <c r="B968" s="6">
        <v>1957</v>
      </c>
      <c r="C968" t="s">
        <v>28</v>
      </c>
      <c r="D968" t="s">
        <v>31</v>
      </c>
      <c r="E968" s="6">
        <v>64849</v>
      </c>
      <c r="F968">
        <v>0</v>
      </c>
      <c r="G968">
        <v>0</v>
      </c>
      <c r="H968" s="1">
        <v>41226</v>
      </c>
      <c r="I968">
        <v>42</v>
      </c>
      <c r="J968">
        <v>652</v>
      </c>
      <c r="K968">
        <v>48</v>
      </c>
      <c r="L968">
        <v>350</v>
      </c>
      <c r="M968">
        <v>94</v>
      </c>
      <c r="N968">
        <v>84</v>
      </c>
      <c r="O968">
        <v>108</v>
      </c>
      <c r="P968">
        <v>1</v>
      </c>
      <c r="Q968">
        <v>9</v>
      </c>
      <c r="R968">
        <v>3</v>
      </c>
      <c r="S968">
        <v>6</v>
      </c>
      <c r="T968">
        <v>5</v>
      </c>
      <c r="U968">
        <v>0</v>
      </c>
      <c r="V968">
        <v>0</v>
      </c>
      <c r="W968">
        <v>0</v>
      </c>
      <c r="X968">
        <v>0</v>
      </c>
      <c r="Y968">
        <v>0</v>
      </c>
      <c r="Z968">
        <v>1</v>
      </c>
      <c r="AA968">
        <v>0</v>
      </c>
      <c r="AB968" t="s">
        <v>30</v>
      </c>
    </row>
    <row r="969" spans="1:28" x14ac:dyDescent="0.3">
      <c r="A969">
        <v>4324</v>
      </c>
      <c r="B969" s="6">
        <v>1989</v>
      </c>
      <c r="C969" t="s">
        <v>28</v>
      </c>
      <c r="D969" t="s">
        <v>33</v>
      </c>
      <c r="E969" s="6">
        <v>42387</v>
      </c>
      <c r="F969">
        <v>1</v>
      </c>
      <c r="G969">
        <v>0</v>
      </c>
      <c r="H969" s="1">
        <v>41211</v>
      </c>
      <c r="I969">
        <v>42</v>
      </c>
      <c r="J969">
        <v>235</v>
      </c>
      <c r="K969">
        <v>0</v>
      </c>
      <c r="L969">
        <v>235</v>
      </c>
      <c r="M969">
        <v>19</v>
      </c>
      <c r="N969">
        <v>4</v>
      </c>
      <c r="O969">
        <v>191</v>
      </c>
      <c r="P969">
        <v>5</v>
      </c>
      <c r="Q969">
        <v>8</v>
      </c>
      <c r="R969">
        <v>1</v>
      </c>
      <c r="S969">
        <v>7</v>
      </c>
      <c r="T969">
        <v>8</v>
      </c>
      <c r="U969">
        <v>0</v>
      </c>
      <c r="V969">
        <v>0</v>
      </c>
      <c r="W969">
        <v>0</v>
      </c>
      <c r="X969">
        <v>0</v>
      </c>
      <c r="Y969">
        <v>0</v>
      </c>
      <c r="Z969">
        <v>0</v>
      </c>
      <c r="AA969">
        <v>0</v>
      </c>
      <c r="AB969" t="s">
        <v>30</v>
      </c>
    </row>
    <row r="970" spans="1:28" x14ac:dyDescent="0.3">
      <c r="A970">
        <v>3661</v>
      </c>
      <c r="B970" s="6">
        <v>1995</v>
      </c>
      <c r="C970" t="s">
        <v>38</v>
      </c>
      <c r="D970" t="s">
        <v>31</v>
      </c>
      <c r="E970" s="6">
        <v>80617</v>
      </c>
      <c r="F970">
        <v>0</v>
      </c>
      <c r="G970">
        <v>0</v>
      </c>
      <c r="H970" s="1">
        <v>41194</v>
      </c>
      <c r="I970">
        <v>42</v>
      </c>
      <c r="J970">
        <v>594</v>
      </c>
      <c r="K970">
        <v>51</v>
      </c>
      <c r="L970">
        <v>631</v>
      </c>
      <c r="M970">
        <v>72</v>
      </c>
      <c r="N970">
        <v>55</v>
      </c>
      <c r="O970">
        <v>32</v>
      </c>
      <c r="P970">
        <v>1</v>
      </c>
      <c r="Q970">
        <v>4</v>
      </c>
      <c r="R970">
        <v>6</v>
      </c>
      <c r="S970">
        <v>8</v>
      </c>
      <c r="T970">
        <v>2</v>
      </c>
      <c r="U970">
        <v>0</v>
      </c>
      <c r="V970">
        <v>0</v>
      </c>
      <c r="W970">
        <v>0</v>
      </c>
      <c r="X970">
        <v>0</v>
      </c>
      <c r="Y970">
        <v>0</v>
      </c>
      <c r="Z970">
        <v>0</v>
      </c>
      <c r="AA970">
        <v>0</v>
      </c>
      <c r="AB970" t="s">
        <v>40</v>
      </c>
    </row>
    <row r="971" spans="1:28" x14ac:dyDescent="0.3">
      <c r="A971">
        <v>521</v>
      </c>
      <c r="B971" s="6">
        <v>1985</v>
      </c>
      <c r="C971" t="s">
        <v>28</v>
      </c>
      <c r="D971" t="s">
        <v>35</v>
      </c>
      <c r="E971" s="6">
        <v>54006</v>
      </c>
      <c r="F971">
        <v>1</v>
      </c>
      <c r="G971">
        <v>0</v>
      </c>
      <c r="H971" s="1">
        <v>41170</v>
      </c>
      <c r="I971">
        <v>42</v>
      </c>
      <c r="J971">
        <v>174</v>
      </c>
      <c r="K971">
        <v>77</v>
      </c>
      <c r="L971">
        <v>203</v>
      </c>
      <c r="M971">
        <v>6</v>
      </c>
      <c r="N971">
        <v>24</v>
      </c>
      <c r="O971">
        <v>97</v>
      </c>
      <c r="P971">
        <v>2</v>
      </c>
      <c r="Q971">
        <v>8</v>
      </c>
      <c r="R971">
        <v>1</v>
      </c>
      <c r="S971">
        <v>7</v>
      </c>
      <c r="T971">
        <v>7</v>
      </c>
      <c r="U971">
        <v>0</v>
      </c>
      <c r="V971">
        <v>0</v>
      </c>
      <c r="W971">
        <v>0</v>
      </c>
      <c r="X971">
        <v>0</v>
      </c>
      <c r="Y971">
        <v>0</v>
      </c>
      <c r="Z971">
        <v>0</v>
      </c>
      <c r="AA971">
        <v>0</v>
      </c>
      <c r="AB971" t="s">
        <v>30</v>
      </c>
    </row>
    <row r="972" spans="1:28" x14ac:dyDescent="0.3">
      <c r="A972">
        <v>10403</v>
      </c>
      <c r="B972" s="6">
        <v>1978</v>
      </c>
      <c r="C972" t="s">
        <v>28</v>
      </c>
      <c r="D972" t="s">
        <v>35</v>
      </c>
      <c r="E972" s="6">
        <v>16531</v>
      </c>
      <c r="F972">
        <v>1</v>
      </c>
      <c r="G972">
        <v>0</v>
      </c>
      <c r="H972" s="1">
        <v>41808</v>
      </c>
      <c r="I972">
        <v>43</v>
      </c>
      <c r="J972">
        <v>2</v>
      </c>
      <c r="K972">
        <v>13</v>
      </c>
      <c r="L972">
        <v>6</v>
      </c>
      <c r="M972">
        <v>7</v>
      </c>
      <c r="N972">
        <v>5</v>
      </c>
      <c r="O972">
        <v>11</v>
      </c>
      <c r="P972">
        <v>3</v>
      </c>
      <c r="Q972">
        <v>3</v>
      </c>
      <c r="R972">
        <v>0</v>
      </c>
      <c r="S972">
        <v>3</v>
      </c>
      <c r="T972">
        <v>7</v>
      </c>
      <c r="U972">
        <v>0</v>
      </c>
      <c r="V972">
        <v>0</v>
      </c>
      <c r="W972">
        <v>0</v>
      </c>
      <c r="X972">
        <v>0</v>
      </c>
      <c r="Y972">
        <v>0</v>
      </c>
      <c r="Z972">
        <v>0</v>
      </c>
      <c r="AA972">
        <v>0</v>
      </c>
      <c r="AB972" t="s">
        <v>32</v>
      </c>
    </row>
    <row r="973" spans="1:28" x14ac:dyDescent="0.3">
      <c r="A973">
        <v>7186</v>
      </c>
      <c r="B973" s="6">
        <v>1966</v>
      </c>
      <c r="C973" t="s">
        <v>37</v>
      </c>
      <c r="D973" t="s">
        <v>35</v>
      </c>
      <c r="E973" s="6">
        <v>30843</v>
      </c>
      <c r="F973">
        <v>1</v>
      </c>
      <c r="G973">
        <v>1</v>
      </c>
      <c r="H973" s="1">
        <v>41785</v>
      </c>
      <c r="I973">
        <v>43</v>
      </c>
      <c r="J973">
        <v>24</v>
      </c>
      <c r="K973">
        <v>0</v>
      </c>
      <c r="L973">
        <v>2</v>
      </c>
      <c r="M973">
        <v>0</v>
      </c>
      <c r="N973">
        <v>0</v>
      </c>
      <c r="O973">
        <v>9</v>
      </c>
      <c r="P973">
        <v>2</v>
      </c>
      <c r="Q973">
        <v>1</v>
      </c>
      <c r="R973">
        <v>1</v>
      </c>
      <c r="S973">
        <v>2</v>
      </c>
      <c r="T973">
        <v>5</v>
      </c>
      <c r="U973">
        <v>1</v>
      </c>
      <c r="V973">
        <v>0</v>
      </c>
      <c r="W973">
        <v>0</v>
      </c>
      <c r="X973">
        <v>0</v>
      </c>
      <c r="Y973">
        <v>0</v>
      </c>
      <c r="Z973">
        <v>0</v>
      </c>
      <c r="AA973">
        <v>0</v>
      </c>
      <c r="AB973" t="s">
        <v>40</v>
      </c>
    </row>
    <row r="974" spans="1:28" x14ac:dyDescent="0.3">
      <c r="A974">
        <v>4329</v>
      </c>
      <c r="B974" s="6">
        <v>1984</v>
      </c>
      <c r="C974" t="s">
        <v>37</v>
      </c>
      <c r="D974" t="s">
        <v>33</v>
      </c>
      <c r="E974" s="6">
        <v>18988</v>
      </c>
      <c r="F974">
        <v>1</v>
      </c>
      <c r="G974">
        <v>0</v>
      </c>
      <c r="H974" s="1">
        <v>41782</v>
      </c>
      <c r="I974">
        <v>43</v>
      </c>
      <c r="J974">
        <v>6</v>
      </c>
      <c r="K974">
        <v>0</v>
      </c>
      <c r="L974">
        <v>6</v>
      </c>
      <c r="M974">
        <v>2</v>
      </c>
      <c r="N974">
        <v>1</v>
      </c>
      <c r="O974">
        <v>1</v>
      </c>
      <c r="P974">
        <v>2</v>
      </c>
      <c r="Q974">
        <v>1</v>
      </c>
      <c r="R974">
        <v>0</v>
      </c>
      <c r="S974">
        <v>3</v>
      </c>
      <c r="T974">
        <v>7</v>
      </c>
      <c r="U974">
        <v>0</v>
      </c>
      <c r="V974">
        <v>0</v>
      </c>
      <c r="W974">
        <v>0</v>
      </c>
      <c r="X974">
        <v>0</v>
      </c>
      <c r="Y974">
        <v>0</v>
      </c>
      <c r="Z974">
        <v>0</v>
      </c>
      <c r="AA974">
        <v>0</v>
      </c>
      <c r="AB974" t="s">
        <v>36</v>
      </c>
    </row>
    <row r="975" spans="1:28" x14ac:dyDescent="0.3">
      <c r="A975">
        <v>4394</v>
      </c>
      <c r="B975" s="6">
        <v>1965</v>
      </c>
      <c r="C975" t="s">
        <v>37</v>
      </c>
      <c r="D975" t="s">
        <v>33</v>
      </c>
      <c r="E975" s="6">
        <v>81051</v>
      </c>
      <c r="F975">
        <v>0</v>
      </c>
      <c r="G975">
        <v>0</v>
      </c>
      <c r="H975" s="1">
        <v>41782</v>
      </c>
      <c r="I975">
        <v>43</v>
      </c>
      <c r="J975">
        <v>1142</v>
      </c>
      <c r="K975">
        <v>29</v>
      </c>
      <c r="L975">
        <v>249</v>
      </c>
      <c r="M975">
        <v>38</v>
      </c>
      <c r="N975">
        <v>29</v>
      </c>
      <c r="O975">
        <v>14</v>
      </c>
      <c r="P975">
        <v>1</v>
      </c>
      <c r="Q975">
        <v>5</v>
      </c>
      <c r="R975">
        <v>5</v>
      </c>
      <c r="S975">
        <v>12</v>
      </c>
      <c r="T975">
        <v>2</v>
      </c>
      <c r="U975">
        <v>0</v>
      </c>
      <c r="V975">
        <v>1</v>
      </c>
      <c r="W975">
        <v>1</v>
      </c>
      <c r="X975">
        <v>0</v>
      </c>
      <c r="Y975">
        <v>0</v>
      </c>
      <c r="Z975">
        <v>0</v>
      </c>
      <c r="AA975">
        <v>0</v>
      </c>
      <c r="AB975" t="s">
        <v>30</v>
      </c>
    </row>
    <row r="976" spans="1:28" x14ac:dyDescent="0.3">
      <c r="A976">
        <v>1717</v>
      </c>
      <c r="B976" s="6">
        <v>1988</v>
      </c>
      <c r="C976" t="s">
        <v>28</v>
      </c>
      <c r="D976" t="s">
        <v>31</v>
      </c>
      <c r="E976" s="6">
        <v>39747</v>
      </c>
      <c r="F976">
        <v>1</v>
      </c>
      <c r="G976">
        <v>0</v>
      </c>
      <c r="H976" s="1">
        <v>41742</v>
      </c>
      <c r="I976">
        <v>43</v>
      </c>
      <c r="J976">
        <v>80</v>
      </c>
      <c r="K976">
        <v>15</v>
      </c>
      <c r="L976">
        <v>93</v>
      </c>
      <c r="M976">
        <v>20</v>
      </c>
      <c r="N976">
        <v>13</v>
      </c>
      <c r="O976">
        <v>52</v>
      </c>
      <c r="P976">
        <v>3</v>
      </c>
      <c r="Q976">
        <v>5</v>
      </c>
      <c r="R976">
        <v>1</v>
      </c>
      <c r="S976">
        <v>4</v>
      </c>
      <c r="T976">
        <v>8</v>
      </c>
      <c r="U976">
        <v>0</v>
      </c>
      <c r="V976">
        <v>0</v>
      </c>
      <c r="W976">
        <v>0</v>
      </c>
      <c r="X976">
        <v>0</v>
      </c>
      <c r="Y976">
        <v>0</v>
      </c>
      <c r="Z976">
        <v>0</v>
      </c>
      <c r="AA976">
        <v>0</v>
      </c>
      <c r="AB976" t="s">
        <v>43</v>
      </c>
    </row>
    <row r="977" spans="1:28" x14ac:dyDescent="0.3">
      <c r="A977">
        <v>1016</v>
      </c>
      <c r="B977" s="6">
        <v>1959</v>
      </c>
      <c r="C977" t="s">
        <v>37</v>
      </c>
      <c r="D977" t="s">
        <v>31</v>
      </c>
      <c r="E977" s="6">
        <v>34554</v>
      </c>
      <c r="F977">
        <v>0</v>
      </c>
      <c r="G977">
        <v>1</v>
      </c>
      <c r="H977" s="1">
        <v>41728</v>
      </c>
      <c r="I977">
        <v>43</v>
      </c>
      <c r="J977">
        <v>41</v>
      </c>
      <c r="K977">
        <v>1</v>
      </c>
      <c r="L977">
        <v>6</v>
      </c>
      <c r="M977">
        <v>2</v>
      </c>
      <c r="N977">
        <v>0</v>
      </c>
      <c r="O977">
        <v>5</v>
      </c>
      <c r="P977">
        <v>2</v>
      </c>
      <c r="Q977">
        <v>2</v>
      </c>
      <c r="R977">
        <v>0</v>
      </c>
      <c r="S977">
        <v>3</v>
      </c>
      <c r="T977">
        <v>6</v>
      </c>
      <c r="U977">
        <v>0</v>
      </c>
      <c r="V977">
        <v>0</v>
      </c>
      <c r="W977">
        <v>0</v>
      </c>
      <c r="X977">
        <v>0</v>
      </c>
      <c r="Y977">
        <v>0</v>
      </c>
      <c r="Z977">
        <v>0</v>
      </c>
      <c r="AA977">
        <v>0</v>
      </c>
      <c r="AB977" t="s">
        <v>32</v>
      </c>
    </row>
    <row r="978" spans="1:28" x14ac:dyDescent="0.3">
      <c r="A978">
        <v>3783</v>
      </c>
      <c r="B978" s="6">
        <v>1959</v>
      </c>
      <c r="C978" t="s">
        <v>37</v>
      </c>
      <c r="D978" t="s">
        <v>33</v>
      </c>
      <c r="E978" s="6">
        <v>52854</v>
      </c>
      <c r="F978">
        <v>1</v>
      </c>
      <c r="G978">
        <v>1</v>
      </c>
      <c r="H978" s="1">
        <v>41722</v>
      </c>
      <c r="I978">
        <v>43</v>
      </c>
      <c r="J978">
        <v>105</v>
      </c>
      <c r="K978">
        <v>0</v>
      </c>
      <c r="L978">
        <v>10</v>
      </c>
      <c r="M978">
        <v>0</v>
      </c>
      <c r="N978">
        <v>1</v>
      </c>
      <c r="O978">
        <v>0</v>
      </c>
      <c r="P978">
        <v>2</v>
      </c>
      <c r="Q978">
        <v>2</v>
      </c>
      <c r="R978">
        <v>1</v>
      </c>
      <c r="S978">
        <v>4</v>
      </c>
      <c r="T978">
        <v>5</v>
      </c>
      <c r="U978">
        <v>0</v>
      </c>
      <c r="V978">
        <v>0</v>
      </c>
      <c r="W978">
        <v>0</v>
      </c>
      <c r="X978">
        <v>0</v>
      </c>
      <c r="Y978">
        <v>0</v>
      </c>
      <c r="Z978">
        <v>0</v>
      </c>
      <c r="AA978">
        <v>0</v>
      </c>
      <c r="AB978" t="s">
        <v>43</v>
      </c>
    </row>
    <row r="979" spans="1:28" x14ac:dyDescent="0.3">
      <c r="A979">
        <v>5848</v>
      </c>
      <c r="B979" s="6">
        <v>1970</v>
      </c>
      <c r="C979" t="s">
        <v>28</v>
      </c>
      <c r="D979" t="s">
        <v>35</v>
      </c>
      <c r="E979" s="6">
        <v>81205</v>
      </c>
      <c r="F979">
        <v>0</v>
      </c>
      <c r="G979">
        <v>0</v>
      </c>
      <c r="H979" s="1">
        <v>41652</v>
      </c>
      <c r="I979">
        <v>43</v>
      </c>
      <c r="J979">
        <v>724</v>
      </c>
      <c r="K979">
        <v>74</v>
      </c>
      <c r="L979">
        <v>929</v>
      </c>
      <c r="M979">
        <v>97</v>
      </c>
      <c r="N979">
        <v>55</v>
      </c>
      <c r="O979">
        <v>130</v>
      </c>
      <c r="P979">
        <v>1</v>
      </c>
      <c r="Q979">
        <v>5</v>
      </c>
      <c r="R979">
        <v>6</v>
      </c>
      <c r="S979">
        <v>7</v>
      </c>
      <c r="T979">
        <v>2</v>
      </c>
      <c r="U979">
        <v>1</v>
      </c>
      <c r="V979">
        <v>0</v>
      </c>
      <c r="W979">
        <v>1</v>
      </c>
      <c r="X979">
        <v>0</v>
      </c>
      <c r="Y979">
        <v>1</v>
      </c>
      <c r="Z979">
        <v>1</v>
      </c>
      <c r="AA979">
        <v>0</v>
      </c>
      <c r="AB979" t="s">
        <v>40</v>
      </c>
    </row>
    <row r="980" spans="1:28" x14ac:dyDescent="0.3">
      <c r="A980">
        <v>10727</v>
      </c>
      <c r="B980" s="6">
        <v>1970</v>
      </c>
      <c r="C980" t="s">
        <v>37</v>
      </c>
      <c r="D980" t="s">
        <v>33</v>
      </c>
      <c r="E980" s="6">
        <v>69084</v>
      </c>
      <c r="F980">
        <v>1</v>
      </c>
      <c r="G980">
        <v>0</v>
      </c>
      <c r="H980" s="1">
        <v>41597</v>
      </c>
      <c r="I980">
        <v>43</v>
      </c>
      <c r="J980">
        <v>1181</v>
      </c>
      <c r="K980">
        <v>107</v>
      </c>
      <c r="L980">
        <v>199</v>
      </c>
      <c r="M980">
        <v>39</v>
      </c>
      <c r="N980">
        <v>30</v>
      </c>
      <c r="O980">
        <v>30</v>
      </c>
      <c r="P980">
        <v>2</v>
      </c>
      <c r="Q980">
        <v>7</v>
      </c>
      <c r="R980">
        <v>3</v>
      </c>
      <c r="S980">
        <v>13</v>
      </c>
      <c r="T980">
        <v>8</v>
      </c>
      <c r="U980">
        <v>0</v>
      </c>
      <c r="V980">
        <v>0</v>
      </c>
      <c r="W980">
        <v>0</v>
      </c>
      <c r="X980">
        <v>0</v>
      </c>
      <c r="Y980">
        <v>0</v>
      </c>
      <c r="Z980">
        <v>0</v>
      </c>
      <c r="AA980">
        <v>0</v>
      </c>
      <c r="AB980" t="s">
        <v>30</v>
      </c>
    </row>
    <row r="981" spans="1:28" x14ac:dyDescent="0.3">
      <c r="A981">
        <v>5299</v>
      </c>
      <c r="B981" s="6">
        <v>1970</v>
      </c>
      <c r="C981" t="s">
        <v>37</v>
      </c>
      <c r="D981" t="s">
        <v>33</v>
      </c>
      <c r="E981" s="6">
        <v>69084</v>
      </c>
      <c r="F981">
        <v>1</v>
      </c>
      <c r="G981">
        <v>0</v>
      </c>
      <c r="H981" s="1">
        <v>41597</v>
      </c>
      <c r="I981">
        <v>43</v>
      </c>
      <c r="J981">
        <v>1181</v>
      </c>
      <c r="K981">
        <v>107</v>
      </c>
      <c r="L981">
        <v>199</v>
      </c>
      <c r="M981">
        <v>39</v>
      </c>
      <c r="N981">
        <v>30</v>
      </c>
      <c r="O981">
        <v>30</v>
      </c>
      <c r="P981">
        <v>2</v>
      </c>
      <c r="Q981">
        <v>7</v>
      </c>
      <c r="R981">
        <v>3</v>
      </c>
      <c r="S981">
        <v>13</v>
      </c>
      <c r="T981">
        <v>8</v>
      </c>
      <c r="U981">
        <v>0</v>
      </c>
      <c r="V981">
        <v>0</v>
      </c>
      <c r="W981">
        <v>0</v>
      </c>
      <c r="X981">
        <v>0</v>
      </c>
      <c r="Y981">
        <v>0</v>
      </c>
      <c r="Z981">
        <v>0</v>
      </c>
      <c r="AA981">
        <v>0</v>
      </c>
      <c r="AB981" t="s">
        <v>30</v>
      </c>
    </row>
    <row r="982" spans="1:28" x14ac:dyDescent="0.3">
      <c r="A982">
        <v>6872</v>
      </c>
      <c r="B982" s="6">
        <v>1974</v>
      </c>
      <c r="C982" t="s">
        <v>37</v>
      </c>
      <c r="D982" t="s">
        <v>33</v>
      </c>
      <c r="E982" s="6">
        <v>65352</v>
      </c>
      <c r="F982">
        <v>0</v>
      </c>
      <c r="G982">
        <v>1</v>
      </c>
      <c r="H982" s="1">
        <v>41507</v>
      </c>
      <c r="I982">
        <v>43</v>
      </c>
      <c r="J982">
        <v>284</v>
      </c>
      <c r="K982">
        <v>3</v>
      </c>
      <c r="L982">
        <v>84</v>
      </c>
      <c r="M982">
        <v>4</v>
      </c>
      <c r="N982">
        <v>7</v>
      </c>
      <c r="O982">
        <v>23</v>
      </c>
      <c r="P982">
        <v>2</v>
      </c>
      <c r="Q982">
        <v>4</v>
      </c>
      <c r="R982">
        <v>2</v>
      </c>
      <c r="S982">
        <v>8</v>
      </c>
      <c r="T982">
        <v>4</v>
      </c>
      <c r="U982">
        <v>0</v>
      </c>
      <c r="V982">
        <v>0</v>
      </c>
      <c r="W982">
        <v>0</v>
      </c>
      <c r="X982">
        <v>0</v>
      </c>
      <c r="Y982">
        <v>0</v>
      </c>
      <c r="Z982">
        <v>0</v>
      </c>
      <c r="AA982">
        <v>0</v>
      </c>
      <c r="AB982" t="s">
        <v>43</v>
      </c>
    </row>
    <row r="983" spans="1:28" x14ac:dyDescent="0.3">
      <c r="A983">
        <v>1143</v>
      </c>
      <c r="B983" s="6">
        <v>1972</v>
      </c>
      <c r="C983" t="s">
        <v>28</v>
      </c>
      <c r="D983" t="s">
        <v>33</v>
      </c>
      <c r="E983" s="6">
        <v>22063</v>
      </c>
      <c r="F983">
        <v>1</v>
      </c>
      <c r="G983">
        <v>0</v>
      </c>
      <c r="H983" s="1">
        <v>41494</v>
      </c>
      <c r="I983">
        <v>43</v>
      </c>
      <c r="J983">
        <v>7</v>
      </c>
      <c r="K983">
        <v>10</v>
      </c>
      <c r="L983">
        <v>13</v>
      </c>
      <c r="M983">
        <v>3</v>
      </c>
      <c r="N983">
        <v>11</v>
      </c>
      <c r="O983">
        <v>11</v>
      </c>
      <c r="P983">
        <v>2</v>
      </c>
      <c r="Q983">
        <v>2</v>
      </c>
      <c r="R983">
        <v>0</v>
      </c>
      <c r="S983">
        <v>3</v>
      </c>
      <c r="T983">
        <v>7</v>
      </c>
      <c r="U983">
        <v>0</v>
      </c>
      <c r="V983">
        <v>0</v>
      </c>
      <c r="W983">
        <v>0</v>
      </c>
      <c r="X983">
        <v>0</v>
      </c>
      <c r="Y983">
        <v>0</v>
      </c>
      <c r="Z983">
        <v>0</v>
      </c>
      <c r="AA983">
        <v>0</v>
      </c>
      <c r="AB983" t="s">
        <v>32</v>
      </c>
    </row>
    <row r="984" spans="1:28" x14ac:dyDescent="0.3">
      <c r="A984">
        <v>10381</v>
      </c>
      <c r="B984" s="6">
        <v>1979</v>
      </c>
      <c r="C984" t="s">
        <v>28</v>
      </c>
      <c r="D984" t="s">
        <v>31</v>
      </c>
      <c r="E984" s="6">
        <v>47691</v>
      </c>
      <c r="F984">
        <v>0</v>
      </c>
      <c r="G984">
        <v>1</v>
      </c>
      <c r="H984" s="1">
        <v>41460</v>
      </c>
      <c r="I984">
        <v>43</v>
      </c>
      <c r="J984">
        <v>14</v>
      </c>
      <c r="K984">
        <v>0</v>
      </c>
      <c r="L984">
        <v>3</v>
      </c>
      <c r="M984">
        <v>0</v>
      </c>
      <c r="N984">
        <v>0</v>
      </c>
      <c r="O984">
        <v>4</v>
      </c>
      <c r="P984">
        <v>1</v>
      </c>
      <c r="Q984">
        <v>1</v>
      </c>
      <c r="R984">
        <v>0</v>
      </c>
      <c r="S984">
        <v>2</v>
      </c>
      <c r="T984">
        <v>6</v>
      </c>
      <c r="U984">
        <v>0</v>
      </c>
      <c r="V984">
        <v>0</v>
      </c>
      <c r="W984">
        <v>0</v>
      </c>
      <c r="X984">
        <v>0</v>
      </c>
      <c r="Y984">
        <v>0</v>
      </c>
      <c r="Z984">
        <v>0</v>
      </c>
      <c r="AA984">
        <v>0</v>
      </c>
      <c r="AB984" t="s">
        <v>30</v>
      </c>
    </row>
    <row r="985" spans="1:28" x14ac:dyDescent="0.3">
      <c r="A985">
        <v>11007</v>
      </c>
      <c r="B985" s="6">
        <v>1968</v>
      </c>
      <c r="C985" t="s">
        <v>37</v>
      </c>
      <c r="D985" t="s">
        <v>33</v>
      </c>
      <c r="E985" s="6">
        <v>29187</v>
      </c>
      <c r="F985">
        <v>1</v>
      </c>
      <c r="G985">
        <v>0</v>
      </c>
      <c r="H985" s="1">
        <v>41403</v>
      </c>
      <c r="I985">
        <v>43</v>
      </c>
      <c r="J985">
        <v>26</v>
      </c>
      <c r="K985">
        <v>0</v>
      </c>
      <c r="L985">
        <v>6</v>
      </c>
      <c r="M985">
        <v>0</v>
      </c>
      <c r="N985">
        <v>0</v>
      </c>
      <c r="O985">
        <v>2</v>
      </c>
      <c r="P985">
        <v>1</v>
      </c>
      <c r="Q985">
        <v>1</v>
      </c>
      <c r="R985">
        <v>0</v>
      </c>
      <c r="S985">
        <v>3</v>
      </c>
      <c r="T985">
        <v>8</v>
      </c>
      <c r="U985">
        <v>0</v>
      </c>
      <c r="V985">
        <v>0</v>
      </c>
      <c r="W985">
        <v>0</v>
      </c>
      <c r="X985">
        <v>0</v>
      </c>
      <c r="Y985">
        <v>0</v>
      </c>
      <c r="Z985">
        <v>0</v>
      </c>
      <c r="AA985">
        <v>0</v>
      </c>
      <c r="AB985" t="s">
        <v>30</v>
      </c>
    </row>
    <row r="986" spans="1:28" x14ac:dyDescent="0.3">
      <c r="A986">
        <v>9145</v>
      </c>
      <c r="B986" s="6">
        <v>1972</v>
      </c>
      <c r="C986" t="s">
        <v>28</v>
      </c>
      <c r="D986" t="s">
        <v>31</v>
      </c>
      <c r="E986" s="6">
        <v>72504</v>
      </c>
      <c r="F986">
        <v>0</v>
      </c>
      <c r="G986">
        <v>1</v>
      </c>
      <c r="H986" s="1">
        <v>41370</v>
      </c>
      <c r="I986">
        <v>43</v>
      </c>
      <c r="J986">
        <v>604</v>
      </c>
      <c r="K986">
        <v>26</v>
      </c>
      <c r="L986">
        <v>470</v>
      </c>
      <c r="M986">
        <v>123</v>
      </c>
      <c r="N986">
        <v>161</v>
      </c>
      <c r="O986">
        <v>94</v>
      </c>
      <c r="P986">
        <v>2</v>
      </c>
      <c r="Q986">
        <v>5</v>
      </c>
      <c r="R986">
        <v>9</v>
      </c>
      <c r="S986">
        <v>6</v>
      </c>
      <c r="T986">
        <v>2</v>
      </c>
      <c r="U986">
        <v>0</v>
      </c>
      <c r="V986">
        <v>0</v>
      </c>
      <c r="W986">
        <v>0</v>
      </c>
      <c r="X986">
        <v>0</v>
      </c>
      <c r="Y986">
        <v>0</v>
      </c>
      <c r="Z986">
        <v>0</v>
      </c>
      <c r="AA986">
        <v>0</v>
      </c>
      <c r="AB986" t="s">
        <v>32</v>
      </c>
    </row>
    <row r="987" spans="1:28" x14ac:dyDescent="0.3">
      <c r="A987">
        <v>5267</v>
      </c>
      <c r="B987" s="6">
        <v>1970</v>
      </c>
      <c r="C987" t="s">
        <v>28</v>
      </c>
      <c r="D987" t="s">
        <v>29</v>
      </c>
      <c r="E987" s="6">
        <v>33986</v>
      </c>
      <c r="F987">
        <v>1</v>
      </c>
      <c r="G987">
        <v>0</v>
      </c>
      <c r="H987" s="1">
        <v>41347</v>
      </c>
      <c r="I987">
        <v>43</v>
      </c>
      <c r="J987">
        <v>16</v>
      </c>
      <c r="K987">
        <v>2</v>
      </c>
      <c r="L987">
        <v>18</v>
      </c>
      <c r="M987">
        <v>2</v>
      </c>
      <c r="N987">
        <v>1</v>
      </c>
      <c r="O987">
        <v>5</v>
      </c>
      <c r="P987">
        <v>1</v>
      </c>
      <c r="Q987">
        <v>1</v>
      </c>
      <c r="R987">
        <v>0</v>
      </c>
      <c r="S987">
        <v>3</v>
      </c>
      <c r="T987">
        <v>7</v>
      </c>
      <c r="U987">
        <v>0</v>
      </c>
      <c r="V987">
        <v>0</v>
      </c>
      <c r="W987">
        <v>0</v>
      </c>
      <c r="X987">
        <v>0</v>
      </c>
      <c r="Y987">
        <v>0</v>
      </c>
      <c r="Z987">
        <v>0</v>
      </c>
      <c r="AA987">
        <v>0</v>
      </c>
      <c r="AB987" t="s">
        <v>30</v>
      </c>
    </row>
    <row r="988" spans="1:28" x14ac:dyDescent="0.3">
      <c r="A988">
        <v>9738</v>
      </c>
      <c r="B988" s="6">
        <v>1986</v>
      </c>
      <c r="C988" t="s">
        <v>41</v>
      </c>
      <c r="D988" t="s">
        <v>35</v>
      </c>
      <c r="E988" s="6">
        <v>42386</v>
      </c>
      <c r="F988">
        <v>1</v>
      </c>
      <c r="G988">
        <v>0</v>
      </c>
      <c r="H988" s="1">
        <v>41287</v>
      </c>
      <c r="I988">
        <v>43</v>
      </c>
      <c r="J988">
        <v>65</v>
      </c>
      <c r="K988">
        <v>4</v>
      </c>
      <c r="L988">
        <v>16</v>
      </c>
      <c r="M988">
        <v>0</v>
      </c>
      <c r="N988">
        <v>4</v>
      </c>
      <c r="O988">
        <v>11</v>
      </c>
      <c r="P988">
        <v>1</v>
      </c>
      <c r="Q988">
        <v>3</v>
      </c>
      <c r="R988">
        <v>0</v>
      </c>
      <c r="S988">
        <v>3</v>
      </c>
      <c r="T988">
        <v>8</v>
      </c>
      <c r="U988">
        <v>0</v>
      </c>
      <c r="V988">
        <v>0</v>
      </c>
      <c r="W988">
        <v>0</v>
      </c>
      <c r="X988">
        <v>0</v>
      </c>
      <c r="Y988">
        <v>0</v>
      </c>
      <c r="Z988">
        <v>0</v>
      </c>
      <c r="AA988">
        <v>0</v>
      </c>
      <c r="AB988" t="s">
        <v>43</v>
      </c>
    </row>
    <row r="989" spans="1:28" x14ac:dyDescent="0.3">
      <c r="A989">
        <v>10212</v>
      </c>
      <c r="B989" s="6">
        <v>1986</v>
      </c>
      <c r="C989" t="s">
        <v>41</v>
      </c>
      <c r="D989" t="s">
        <v>35</v>
      </c>
      <c r="E989" s="6">
        <v>42386</v>
      </c>
      <c r="F989">
        <v>1</v>
      </c>
      <c r="G989">
        <v>0</v>
      </c>
      <c r="H989" s="1">
        <v>41287</v>
      </c>
      <c r="I989">
        <v>43</v>
      </c>
      <c r="J989">
        <v>65</v>
      </c>
      <c r="K989">
        <v>4</v>
      </c>
      <c r="L989">
        <v>16</v>
      </c>
      <c r="M989">
        <v>0</v>
      </c>
      <c r="N989">
        <v>4</v>
      </c>
      <c r="O989">
        <v>11</v>
      </c>
      <c r="P989">
        <v>1</v>
      </c>
      <c r="Q989">
        <v>3</v>
      </c>
      <c r="R989">
        <v>0</v>
      </c>
      <c r="S989">
        <v>3</v>
      </c>
      <c r="T989">
        <v>8</v>
      </c>
      <c r="U989">
        <v>0</v>
      </c>
      <c r="V989">
        <v>0</v>
      </c>
      <c r="W989">
        <v>0</v>
      </c>
      <c r="X989">
        <v>0</v>
      </c>
      <c r="Y989">
        <v>0</v>
      </c>
      <c r="Z989">
        <v>0</v>
      </c>
      <c r="AA989">
        <v>0</v>
      </c>
      <c r="AB989" t="s">
        <v>40</v>
      </c>
    </row>
    <row r="990" spans="1:28" x14ac:dyDescent="0.3">
      <c r="A990">
        <v>10010</v>
      </c>
      <c r="B990" s="6">
        <v>1953</v>
      </c>
      <c r="C990" t="s">
        <v>37</v>
      </c>
      <c r="D990" t="s">
        <v>29</v>
      </c>
      <c r="E990" s="6">
        <v>36957</v>
      </c>
      <c r="F990">
        <v>1</v>
      </c>
      <c r="G990">
        <v>1</v>
      </c>
      <c r="H990" s="1">
        <v>41158</v>
      </c>
      <c r="I990">
        <v>43</v>
      </c>
      <c r="J990">
        <v>100</v>
      </c>
      <c r="K990">
        <v>2</v>
      </c>
      <c r="L990">
        <v>16</v>
      </c>
      <c r="M990">
        <v>2</v>
      </c>
      <c r="N990">
        <v>1</v>
      </c>
      <c r="O990">
        <v>31</v>
      </c>
      <c r="P990">
        <v>4</v>
      </c>
      <c r="Q990">
        <v>3</v>
      </c>
      <c r="R990">
        <v>2</v>
      </c>
      <c r="S990">
        <v>2</v>
      </c>
      <c r="T990">
        <v>9</v>
      </c>
      <c r="U990">
        <v>0</v>
      </c>
      <c r="V990">
        <v>0</v>
      </c>
      <c r="W990">
        <v>0</v>
      </c>
      <c r="X990">
        <v>0</v>
      </c>
      <c r="Y990">
        <v>0</v>
      </c>
      <c r="Z990">
        <v>1</v>
      </c>
      <c r="AA990">
        <v>0</v>
      </c>
      <c r="AB990" t="s">
        <v>36</v>
      </c>
    </row>
    <row r="991" spans="1:28" x14ac:dyDescent="0.3">
      <c r="A991">
        <v>10069</v>
      </c>
      <c r="B991" s="6">
        <v>1988</v>
      </c>
      <c r="C991" t="s">
        <v>44</v>
      </c>
      <c r="D991" t="s">
        <v>35</v>
      </c>
      <c r="E991" s="6">
        <v>13724</v>
      </c>
      <c r="F991">
        <v>1</v>
      </c>
      <c r="G991">
        <v>0</v>
      </c>
      <c r="H991" s="1">
        <v>41152</v>
      </c>
      <c r="I991">
        <v>43</v>
      </c>
      <c r="J991">
        <v>2</v>
      </c>
      <c r="K991">
        <v>7</v>
      </c>
      <c r="L991">
        <v>5</v>
      </c>
      <c r="M991">
        <v>2</v>
      </c>
      <c r="N991">
        <v>15</v>
      </c>
      <c r="O991">
        <v>27</v>
      </c>
      <c r="P991">
        <v>1</v>
      </c>
      <c r="Q991">
        <v>2</v>
      </c>
      <c r="R991">
        <v>0</v>
      </c>
      <c r="S991">
        <v>2</v>
      </c>
      <c r="T991">
        <v>9</v>
      </c>
      <c r="U991">
        <v>1</v>
      </c>
      <c r="V991">
        <v>0</v>
      </c>
      <c r="W991">
        <v>0</v>
      </c>
      <c r="X991">
        <v>0</v>
      </c>
      <c r="Y991">
        <v>0</v>
      </c>
      <c r="Z991">
        <v>0</v>
      </c>
      <c r="AA991">
        <v>0</v>
      </c>
      <c r="AB991" t="s">
        <v>43</v>
      </c>
    </row>
    <row r="992" spans="1:28" x14ac:dyDescent="0.3">
      <c r="A992">
        <v>2694</v>
      </c>
      <c r="B992" s="6">
        <v>1967</v>
      </c>
      <c r="C992" t="s">
        <v>28</v>
      </c>
      <c r="D992" t="s">
        <v>33</v>
      </c>
      <c r="E992" s="6">
        <v>42664</v>
      </c>
      <c r="F992">
        <v>0</v>
      </c>
      <c r="G992">
        <v>1</v>
      </c>
      <c r="H992" s="1">
        <v>41716</v>
      </c>
      <c r="I992">
        <v>44</v>
      </c>
      <c r="J992">
        <v>21</v>
      </c>
      <c r="K992">
        <v>0</v>
      </c>
      <c r="L992">
        <v>3</v>
      </c>
      <c r="M992">
        <v>0</v>
      </c>
      <c r="N992">
        <v>0</v>
      </c>
      <c r="O992">
        <v>0</v>
      </c>
      <c r="P992">
        <v>1</v>
      </c>
      <c r="Q992">
        <v>1</v>
      </c>
      <c r="R992">
        <v>0</v>
      </c>
      <c r="S992">
        <v>3</v>
      </c>
      <c r="T992">
        <v>6</v>
      </c>
      <c r="U992">
        <v>0</v>
      </c>
      <c r="V992">
        <v>0</v>
      </c>
      <c r="W992">
        <v>0</v>
      </c>
      <c r="X992">
        <v>0</v>
      </c>
      <c r="Y992">
        <v>0</v>
      </c>
      <c r="Z992">
        <v>0</v>
      </c>
      <c r="AA992">
        <v>0</v>
      </c>
      <c r="AB992" t="s">
        <v>30</v>
      </c>
    </row>
    <row r="993" spans="1:28" x14ac:dyDescent="0.3">
      <c r="A993">
        <v>10613</v>
      </c>
      <c r="B993" s="6">
        <v>1958</v>
      </c>
      <c r="C993" t="s">
        <v>37</v>
      </c>
      <c r="D993" t="s">
        <v>35</v>
      </c>
      <c r="E993" s="6">
        <v>37334</v>
      </c>
      <c r="F993">
        <v>1</v>
      </c>
      <c r="G993">
        <v>1</v>
      </c>
      <c r="H993" s="1">
        <v>41696</v>
      </c>
      <c r="I993">
        <v>44</v>
      </c>
      <c r="J993">
        <v>26</v>
      </c>
      <c r="K993">
        <v>1</v>
      </c>
      <c r="L993">
        <v>16</v>
      </c>
      <c r="M993">
        <v>2</v>
      </c>
      <c r="N993">
        <v>2</v>
      </c>
      <c r="O993">
        <v>15</v>
      </c>
      <c r="P993">
        <v>4</v>
      </c>
      <c r="Q993">
        <v>3</v>
      </c>
      <c r="R993">
        <v>0</v>
      </c>
      <c r="S993">
        <v>4</v>
      </c>
      <c r="T993">
        <v>4</v>
      </c>
      <c r="U993">
        <v>0</v>
      </c>
      <c r="V993">
        <v>0</v>
      </c>
      <c r="W993">
        <v>0</v>
      </c>
      <c r="X993">
        <v>0</v>
      </c>
      <c r="Y993">
        <v>0</v>
      </c>
      <c r="Z993">
        <v>0</v>
      </c>
      <c r="AA993">
        <v>0</v>
      </c>
      <c r="AB993" t="s">
        <v>30</v>
      </c>
    </row>
    <row r="994" spans="1:28" x14ac:dyDescent="0.3">
      <c r="A994">
        <v>4646</v>
      </c>
      <c r="B994" s="6">
        <v>1951</v>
      </c>
      <c r="C994" t="s">
        <v>38</v>
      </c>
      <c r="D994" t="s">
        <v>33</v>
      </c>
      <c r="E994" s="6">
        <v>78497</v>
      </c>
      <c r="F994">
        <v>0</v>
      </c>
      <c r="G994">
        <v>0</v>
      </c>
      <c r="H994" s="1">
        <v>41609</v>
      </c>
      <c r="I994">
        <v>44</v>
      </c>
      <c r="J994">
        <v>207</v>
      </c>
      <c r="K994">
        <v>26</v>
      </c>
      <c r="L994">
        <v>447</v>
      </c>
      <c r="M994">
        <v>75</v>
      </c>
      <c r="N994">
        <v>0</v>
      </c>
      <c r="O994">
        <v>223</v>
      </c>
      <c r="P994">
        <v>1</v>
      </c>
      <c r="Q994">
        <v>5</v>
      </c>
      <c r="R994">
        <v>7</v>
      </c>
      <c r="S994">
        <v>12</v>
      </c>
      <c r="T994">
        <v>2</v>
      </c>
      <c r="U994">
        <v>0</v>
      </c>
      <c r="V994">
        <v>0</v>
      </c>
      <c r="W994">
        <v>0</v>
      </c>
      <c r="X994">
        <v>1</v>
      </c>
      <c r="Y994">
        <v>0</v>
      </c>
      <c r="Z994">
        <v>0</v>
      </c>
      <c r="AA994">
        <v>0</v>
      </c>
      <c r="AB994" t="s">
        <v>32</v>
      </c>
    </row>
    <row r="995" spans="1:28" x14ac:dyDescent="0.3">
      <c r="A995">
        <v>6935</v>
      </c>
      <c r="B995" s="6">
        <v>1951</v>
      </c>
      <c r="C995" t="s">
        <v>38</v>
      </c>
      <c r="D995" t="s">
        <v>33</v>
      </c>
      <c r="E995" s="6">
        <v>78497</v>
      </c>
      <c r="F995">
        <v>0</v>
      </c>
      <c r="G995">
        <v>0</v>
      </c>
      <c r="H995" s="1">
        <v>41609</v>
      </c>
      <c r="I995">
        <v>44</v>
      </c>
      <c r="J995">
        <v>207</v>
      </c>
      <c r="K995">
        <v>26</v>
      </c>
      <c r="L995">
        <v>447</v>
      </c>
      <c r="M995">
        <v>75</v>
      </c>
      <c r="N995">
        <v>0</v>
      </c>
      <c r="O995">
        <v>223</v>
      </c>
      <c r="P995">
        <v>1</v>
      </c>
      <c r="Q995">
        <v>5</v>
      </c>
      <c r="R995">
        <v>7</v>
      </c>
      <c r="S995">
        <v>12</v>
      </c>
      <c r="T995">
        <v>2</v>
      </c>
      <c r="U995">
        <v>0</v>
      </c>
      <c r="V995">
        <v>0</v>
      </c>
      <c r="W995">
        <v>0</v>
      </c>
      <c r="X995">
        <v>1</v>
      </c>
      <c r="Y995">
        <v>0</v>
      </c>
      <c r="Z995">
        <v>0</v>
      </c>
      <c r="AA995">
        <v>0</v>
      </c>
      <c r="AB995" t="s">
        <v>40</v>
      </c>
    </row>
    <row r="996" spans="1:28" x14ac:dyDescent="0.3">
      <c r="A996">
        <v>5596</v>
      </c>
      <c r="B996" s="6">
        <v>1956</v>
      </c>
      <c r="C996" t="s">
        <v>38</v>
      </c>
      <c r="D996" t="s">
        <v>35</v>
      </c>
      <c r="E996" s="6">
        <v>58821</v>
      </c>
      <c r="F996">
        <v>0</v>
      </c>
      <c r="G996">
        <v>1</v>
      </c>
      <c r="H996" s="1">
        <v>41559</v>
      </c>
      <c r="I996">
        <v>44</v>
      </c>
      <c r="J996">
        <v>513</v>
      </c>
      <c r="K996">
        <v>14</v>
      </c>
      <c r="L996">
        <v>154</v>
      </c>
      <c r="M996">
        <v>19</v>
      </c>
      <c r="N996">
        <v>0</v>
      </c>
      <c r="O996">
        <v>28</v>
      </c>
      <c r="P996">
        <v>1</v>
      </c>
      <c r="Q996">
        <v>9</v>
      </c>
      <c r="R996">
        <v>2</v>
      </c>
      <c r="S996">
        <v>9</v>
      </c>
      <c r="T996">
        <v>6</v>
      </c>
      <c r="U996">
        <v>0</v>
      </c>
      <c r="V996">
        <v>0</v>
      </c>
      <c r="W996">
        <v>0</v>
      </c>
      <c r="X996">
        <v>0</v>
      </c>
      <c r="Y996">
        <v>0</v>
      </c>
      <c r="Z996">
        <v>0</v>
      </c>
      <c r="AA996">
        <v>0</v>
      </c>
      <c r="AB996" t="s">
        <v>43</v>
      </c>
    </row>
    <row r="997" spans="1:28" x14ac:dyDescent="0.3">
      <c r="A997">
        <v>1044</v>
      </c>
      <c r="B997" s="6">
        <v>1953</v>
      </c>
      <c r="C997" t="s">
        <v>28</v>
      </c>
      <c r="D997" t="s">
        <v>35</v>
      </c>
      <c r="E997" s="6">
        <v>58398</v>
      </c>
      <c r="F997">
        <v>0</v>
      </c>
      <c r="G997">
        <v>0</v>
      </c>
      <c r="H997" s="1">
        <v>41408</v>
      </c>
      <c r="I997">
        <v>44</v>
      </c>
      <c r="J997">
        <v>299</v>
      </c>
      <c r="K997">
        <v>5</v>
      </c>
      <c r="L997">
        <v>201</v>
      </c>
      <c r="M997">
        <v>21</v>
      </c>
      <c r="N997">
        <v>21</v>
      </c>
      <c r="O997">
        <v>49</v>
      </c>
      <c r="P997">
        <v>3</v>
      </c>
      <c r="Q997">
        <v>5</v>
      </c>
      <c r="R997">
        <v>4</v>
      </c>
      <c r="S997">
        <v>8</v>
      </c>
      <c r="T997">
        <v>4</v>
      </c>
      <c r="U997">
        <v>0</v>
      </c>
      <c r="V997">
        <v>0</v>
      </c>
      <c r="W997">
        <v>0</v>
      </c>
      <c r="X997">
        <v>0</v>
      </c>
      <c r="Y997">
        <v>0</v>
      </c>
      <c r="Z997">
        <v>0</v>
      </c>
      <c r="AA997">
        <v>0</v>
      </c>
      <c r="AB997" t="s">
        <v>36</v>
      </c>
    </row>
    <row r="998" spans="1:28" x14ac:dyDescent="0.3">
      <c r="A998">
        <v>9274</v>
      </c>
      <c r="B998" s="6">
        <v>1961</v>
      </c>
      <c r="C998" t="s">
        <v>41</v>
      </c>
      <c r="D998" t="s">
        <v>33</v>
      </c>
      <c r="E998" s="6">
        <v>80950</v>
      </c>
      <c r="F998">
        <v>0</v>
      </c>
      <c r="G998">
        <v>0</v>
      </c>
      <c r="H998" s="1">
        <v>41361</v>
      </c>
      <c r="I998">
        <v>44</v>
      </c>
      <c r="J998">
        <v>525</v>
      </c>
      <c r="K998">
        <v>147</v>
      </c>
      <c r="L998">
        <v>112</v>
      </c>
      <c r="M998">
        <v>219</v>
      </c>
      <c r="N998">
        <v>147</v>
      </c>
      <c r="O998">
        <v>63</v>
      </c>
      <c r="P998">
        <v>1</v>
      </c>
      <c r="Q998">
        <v>6</v>
      </c>
      <c r="R998">
        <v>7</v>
      </c>
      <c r="S998">
        <v>9</v>
      </c>
      <c r="T998">
        <v>2</v>
      </c>
      <c r="U998">
        <v>0</v>
      </c>
      <c r="V998">
        <v>0</v>
      </c>
      <c r="W998">
        <v>0</v>
      </c>
      <c r="X998">
        <v>1</v>
      </c>
      <c r="Y998">
        <v>0</v>
      </c>
      <c r="Z998">
        <v>0</v>
      </c>
      <c r="AA998">
        <v>0</v>
      </c>
      <c r="AB998" t="s">
        <v>43</v>
      </c>
    </row>
    <row r="999" spans="1:28" x14ac:dyDescent="0.3">
      <c r="A999">
        <v>9076</v>
      </c>
      <c r="B999" s="6">
        <v>1980</v>
      </c>
      <c r="C999" t="s">
        <v>37</v>
      </c>
      <c r="D999" t="s">
        <v>33</v>
      </c>
      <c r="E999" s="6">
        <v>30732</v>
      </c>
      <c r="F999">
        <v>1</v>
      </c>
      <c r="G999">
        <v>0</v>
      </c>
      <c r="H999" s="1">
        <v>41279</v>
      </c>
      <c r="I999">
        <v>44</v>
      </c>
      <c r="J999">
        <v>155</v>
      </c>
      <c r="K999">
        <v>1</v>
      </c>
      <c r="L999">
        <v>25</v>
      </c>
      <c r="M999">
        <v>0</v>
      </c>
      <c r="N999">
        <v>1</v>
      </c>
      <c r="O999">
        <v>3</v>
      </c>
      <c r="P999">
        <v>4</v>
      </c>
      <c r="Q999">
        <v>4</v>
      </c>
      <c r="R999">
        <v>1</v>
      </c>
      <c r="S999">
        <v>4</v>
      </c>
      <c r="T999">
        <v>8</v>
      </c>
      <c r="U999">
        <v>0</v>
      </c>
      <c r="V999">
        <v>0</v>
      </c>
      <c r="W999">
        <v>0</v>
      </c>
      <c r="X999">
        <v>0</v>
      </c>
      <c r="Y999">
        <v>0</v>
      </c>
      <c r="Z999">
        <v>0</v>
      </c>
      <c r="AA999">
        <v>0</v>
      </c>
      <c r="AB999" t="s">
        <v>43</v>
      </c>
    </row>
    <row r="1000" spans="1:28" x14ac:dyDescent="0.3">
      <c r="A1000">
        <v>4947</v>
      </c>
      <c r="B1000" s="6">
        <v>1966</v>
      </c>
      <c r="C1000" t="s">
        <v>38</v>
      </c>
      <c r="D1000" t="s">
        <v>31</v>
      </c>
      <c r="E1000" s="6">
        <v>89572</v>
      </c>
      <c r="F1000">
        <v>0</v>
      </c>
      <c r="G1000">
        <v>0</v>
      </c>
      <c r="H1000" s="1">
        <v>41167</v>
      </c>
      <c r="I1000">
        <v>44</v>
      </c>
      <c r="J1000">
        <v>606</v>
      </c>
      <c r="K1000">
        <v>24</v>
      </c>
      <c r="L1000">
        <v>974</v>
      </c>
      <c r="M1000">
        <v>197</v>
      </c>
      <c r="N1000">
        <v>194</v>
      </c>
      <c r="O1000">
        <v>64</v>
      </c>
      <c r="P1000">
        <v>1</v>
      </c>
      <c r="Q1000">
        <v>7</v>
      </c>
      <c r="R1000">
        <v>7</v>
      </c>
      <c r="S1000">
        <v>9</v>
      </c>
      <c r="T1000">
        <v>4</v>
      </c>
      <c r="U1000">
        <v>0</v>
      </c>
      <c r="V1000">
        <v>1</v>
      </c>
      <c r="W1000">
        <v>0</v>
      </c>
      <c r="X1000">
        <v>1</v>
      </c>
      <c r="Y1000">
        <v>0</v>
      </c>
      <c r="Z1000">
        <v>1</v>
      </c>
      <c r="AA1000">
        <v>0</v>
      </c>
      <c r="AB1000" t="s">
        <v>30</v>
      </c>
    </row>
    <row r="1001" spans="1:28" x14ac:dyDescent="0.3">
      <c r="A1001">
        <v>10176</v>
      </c>
      <c r="B1001" s="6">
        <v>1968</v>
      </c>
      <c r="C1001" t="s">
        <v>28</v>
      </c>
      <c r="D1001" t="s">
        <v>31</v>
      </c>
      <c r="E1001" s="6">
        <v>57107</v>
      </c>
      <c r="F1001">
        <v>0</v>
      </c>
      <c r="G1001">
        <v>1</v>
      </c>
      <c r="H1001" s="1">
        <v>41145</v>
      </c>
      <c r="I1001">
        <v>44</v>
      </c>
      <c r="J1001">
        <v>159</v>
      </c>
      <c r="K1001">
        <v>0</v>
      </c>
      <c r="L1001">
        <v>120</v>
      </c>
      <c r="M1001">
        <v>0</v>
      </c>
      <c r="N1001">
        <v>0</v>
      </c>
      <c r="O1001">
        <v>137</v>
      </c>
      <c r="P1001">
        <v>7</v>
      </c>
      <c r="Q1001">
        <v>4</v>
      </c>
      <c r="R1001">
        <v>4</v>
      </c>
      <c r="S1001">
        <v>8</v>
      </c>
      <c r="T1001">
        <v>8</v>
      </c>
      <c r="U1001">
        <v>0</v>
      </c>
      <c r="V1001">
        <v>1</v>
      </c>
      <c r="W1001">
        <v>0</v>
      </c>
      <c r="X1001">
        <v>0</v>
      </c>
      <c r="Y1001">
        <v>1</v>
      </c>
      <c r="Z1001">
        <v>1</v>
      </c>
      <c r="AA1001">
        <v>0</v>
      </c>
      <c r="AB1001" t="s">
        <v>30</v>
      </c>
    </row>
    <row r="1002" spans="1:28" x14ac:dyDescent="0.3">
      <c r="A1002">
        <v>3507</v>
      </c>
      <c r="B1002" s="6">
        <v>1970</v>
      </c>
      <c r="C1002" t="s">
        <v>28</v>
      </c>
      <c r="D1002" t="s">
        <v>31</v>
      </c>
      <c r="E1002" s="6">
        <v>76467</v>
      </c>
      <c r="F1002">
        <v>1</v>
      </c>
      <c r="G1002">
        <v>0</v>
      </c>
      <c r="H1002" s="1">
        <v>41138</v>
      </c>
      <c r="I1002">
        <v>44</v>
      </c>
      <c r="J1002">
        <v>676</v>
      </c>
      <c r="K1002">
        <v>161</v>
      </c>
      <c r="L1002">
        <v>426</v>
      </c>
      <c r="M1002">
        <v>210</v>
      </c>
      <c r="N1002">
        <v>44</v>
      </c>
      <c r="O1002">
        <v>58</v>
      </c>
      <c r="P1002">
        <v>2</v>
      </c>
      <c r="Q1002">
        <v>2</v>
      </c>
      <c r="R1002">
        <v>5</v>
      </c>
      <c r="S1002">
        <v>5</v>
      </c>
      <c r="T1002">
        <v>6</v>
      </c>
      <c r="U1002">
        <v>0</v>
      </c>
      <c r="V1002">
        <v>0</v>
      </c>
      <c r="W1002">
        <v>0</v>
      </c>
      <c r="X1002">
        <v>0</v>
      </c>
      <c r="Y1002">
        <v>0</v>
      </c>
      <c r="Z1002">
        <v>1</v>
      </c>
      <c r="AA1002">
        <v>0</v>
      </c>
      <c r="AB1002" t="s">
        <v>34</v>
      </c>
    </row>
    <row r="1003" spans="1:28" x14ac:dyDescent="0.3">
      <c r="A1003">
        <v>9235</v>
      </c>
      <c r="B1003" s="6">
        <v>1957</v>
      </c>
      <c r="C1003" t="s">
        <v>28</v>
      </c>
      <c r="D1003" t="s">
        <v>31</v>
      </c>
      <c r="E1003" s="6">
        <v>52247.251353790612</v>
      </c>
      <c r="F1003">
        <v>1</v>
      </c>
      <c r="G1003">
        <v>1</v>
      </c>
      <c r="H1003" s="1">
        <v>41786</v>
      </c>
      <c r="I1003">
        <v>45</v>
      </c>
      <c r="J1003">
        <v>7</v>
      </c>
      <c r="K1003">
        <v>0</v>
      </c>
      <c r="L1003">
        <v>8</v>
      </c>
      <c r="M1003">
        <v>2</v>
      </c>
      <c r="N1003">
        <v>0</v>
      </c>
      <c r="O1003">
        <v>1</v>
      </c>
      <c r="P1003">
        <v>1</v>
      </c>
      <c r="Q1003">
        <v>1</v>
      </c>
      <c r="R1003">
        <v>0</v>
      </c>
      <c r="S1003">
        <v>2</v>
      </c>
      <c r="T1003">
        <v>7</v>
      </c>
      <c r="U1003">
        <v>0</v>
      </c>
      <c r="V1003">
        <v>0</v>
      </c>
      <c r="W1003">
        <v>0</v>
      </c>
      <c r="X1003">
        <v>0</v>
      </c>
      <c r="Y1003">
        <v>0</v>
      </c>
      <c r="Z1003">
        <v>0</v>
      </c>
      <c r="AA1003">
        <v>0</v>
      </c>
      <c r="AB1003" t="s">
        <v>39</v>
      </c>
    </row>
    <row r="1004" spans="1:28" x14ac:dyDescent="0.3">
      <c r="A1004">
        <v>10341</v>
      </c>
      <c r="B1004" s="6">
        <v>1948</v>
      </c>
      <c r="C1004" t="s">
        <v>28</v>
      </c>
      <c r="D1004" t="s">
        <v>35</v>
      </c>
      <c r="E1004" s="6">
        <v>51315</v>
      </c>
      <c r="F1004">
        <v>0</v>
      </c>
      <c r="G1004">
        <v>0</v>
      </c>
      <c r="H1004" s="1">
        <v>41693</v>
      </c>
      <c r="I1004">
        <v>45</v>
      </c>
      <c r="J1004">
        <v>68</v>
      </c>
      <c r="K1004">
        <v>28</v>
      </c>
      <c r="L1004">
        <v>39</v>
      </c>
      <c r="M1004">
        <v>16</v>
      </c>
      <c r="N1004">
        <v>30</v>
      </c>
      <c r="O1004">
        <v>41</v>
      </c>
      <c r="P1004">
        <v>1</v>
      </c>
      <c r="Q1004">
        <v>2</v>
      </c>
      <c r="R1004">
        <v>2</v>
      </c>
      <c r="S1004">
        <v>5</v>
      </c>
      <c r="T1004">
        <v>2</v>
      </c>
      <c r="U1004">
        <v>0</v>
      </c>
      <c r="V1004">
        <v>0</v>
      </c>
      <c r="W1004">
        <v>0</v>
      </c>
      <c r="X1004">
        <v>0</v>
      </c>
      <c r="Y1004">
        <v>0</v>
      </c>
      <c r="Z1004">
        <v>0</v>
      </c>
      <c r="AA1004">
        <v>0</v>
      </c>
      <c r="AB1004" t="s">
        <v>36</v>
      </c>
    </row>
    <row r="1005" spans="1:28" x14ac:dyDescent="0.3">
      <c r="A1005">
        <v>2639</v>
      </c>
      <c r="B1005" s="6">
        <v>1966</v>
      </c>
      <c r="C1005" t="s">
        <v>28</v>
      </c>
      <c r="D1005" t="s">
        <v>31</v>
      </c>
      <c r="E1005" s="6">
        <v>43602</v>
      </c>
      <c r="F1005">
        <v>1</v>
      </c>
      <c r="G1005">
        <v>1</v>
      </c>
      <c r="H1005" s="1">
        <v>41649</v>
      </c>
      <c r="I1005">
        <v>45</v>
      </c>
      <c r="J1005">
        <v>19</v>
      </c>
      <c r="K1005">
        <v>5</v>
      </c>
      <c r="L1005">
        <v>12</v>
      </c>
      <c r="M1005">
        <v>10</v>
      </c>
      <c r="N1005">
        <v>3</v>
      </c>
      <c r="O1005">
        <v>19</v>
      </c>
      <c r="P1005">
        <v>3</v>
      </c>
      <c r="Q1005">
        <v>3</v>
      </c>
      <c r="R1005">
        <v>1</v>
      </c>
      <c r="S1005">
        <v>2</v>
      </c>
      <c r="T1005">
        <v>6</v>
      </c>
      <c r="U1005">
        <v>0</v>
      </c>
      <c r="V1005">
        <v>0</v>
      </c>
      <c r="W1005">
        <v>0</v>
      </c>
      <c r="X1005">
        <v>0</v>
      </c>
      <c r="Y1005">
        <v>0</v>
      </c>
      <c r="Z1005">
        <v>0</v>
      </c>
      <c r="AA1005">
        <v>0</v>
      </c>
      <c r="AB1005" t="s">
        <v>43</v>
      </c>
    </row>
    <row r="1006" spans="1:28" x14ac:dyDescent="0.3">
      <c r="A1006">
        <v>6201</v>
      </c>
      <c r="B1006" s="6">
        <v>1978</v>
      </c>
      <c r="C1006" t="s">
        <v>28</v>
      </c>
      <c r="D1006" t="s">
        <v>31</v>
      </c>
      <c r="E1006" s="6">
        <v>38643</v>
      </c>
      <c r="F1006">
        <v>1</v>
      </c>
      <c r="G1006">
        <v>1</v>
      </c>
      <c r="H1006" s="1">
        <v>41607</v>
      </c>
      <c r="I1006">
        <v>45</v>
      </c>
      <c r="J1006">
        <v>22</v>
      </c>
      <c r="K1006">
        <v>2</v>
      </c>
      <c r="L1006">
        <v>14</v>
      </c>
      <c r="M1006">
        <v>0</v>
      </c>
      <c r="N1006">
        <v>1</v>
      </c>
      <c r="O1006">
        <v>10</v>
      </c>
      <c r="P1006">
        <v>2</v>
      </c>
      <c r="Q1006">
        <v>2</v>
      </c>
      <c r="R1006">
        <v>0</v>
      </c>
      <c r="S1006">
        <v>3</v>
      </c>
      <c r="T1006">
        <v>7</v>
      </c>
      <c r="U1006">
        <v>0</v>
      </c>
      <c r="V1006">
        <v>0</v>
      </c>
      <c r="W1006">
        <v>0</v>
      </c>
      <c r="X1006">
        <v>0</v>
      </c>
      <c r="Y1006">
        <v>0</v>
      </c>
      <c r="Z1006">
        <v>0</v>
      </c>
      <c r="AA1006">
        <v>1</v>
      </c>
      <c r="AB1006" t="s">
        <v>30</v>
      </c>
    </row>
    <row r="1007" spans="1:28" x14ac:dyDescent="0.3">
      <c r="A1007">
        <v>7397</v>
      </c>
      <c r="B1007" s="6">
        <v>1951</v>
      </c>
      <c r="C1007" t="s">
        <v>28</v>
      </c>
      <c r="D1007" t="s">
        <v>31</v>
      </c>
      <c r="E1007" s="6">
        <v>49090</v>
      </c>
      <c r="F1007">
        <v>0</v>
      </c>
      <c r="G1007">
        <v>1</v>
      </c>
      <c r="H1007" s="1">
        <v>41474</v>
      </c>
      <c r="I1007">
        <v>45</v>
      </c>
      <c r="J1007">
        <v>494</v>
      </c>
      <c r="K1007">
        <v>5</v>
      </c>
      <c r="L1007">
        <v>82</v>
      </c>
      <c r="M1007">
        <v>7</v>
      </c>
      <c r="N1007">
        <v>0</v>
      </c>
      <c r="O1007">
        <v>100</v>
      </c>
      <c r="P1007">
        <v>3</v>
      </c>
      <c r="Q1007">
        <v>7</v>
      </c>
      <c r="R1007">
        <v>2</v>
      </c>
      <c r="S1007">
        <v>9</v>
      </c>
      <c r="T1007">
        <v>7</v>
      </c>
      <c r="U1007">
        <v>0</v>
      </c>
      <c r="V1007">
        <v>0</v>
      </c>
      <c r="W1007">
        <v>0</v>
      </c>
      <c r="X1007">
        <v>0</v>
      </c>
      <c r="Y1007">
        <v>0</v>
      </c>
      <c r="Z1007">
        <v>0</v>
      </c>
      <c r="AA1007">
        <v>0</v>
      </c>
      <c r="AB1007" t="s">
        <v>30</v>
      </c>
    </row>
    <row r="1008" spans="1:28" x14ac:dyDescent="0.3">
      <c r="A1008">
        <v>2181</v>
      </c>
      <c r="B1008" s="6">
        <v>1970</v>
      </c>
      <c r="C1008" t="s">
        <v>28</v>
      </c>
      <c r="D1008" t="s">
        <v>33</v>
      </c>
      <c r="E1008" s="6">
        <v>70617</v>
      </c>
      <c r="F1008">
        <v>0</v>
      </c>
      <c r="G1008">
        <v>0</v>
      </c>
      <c r="H1008" s="1">
        <v>41448</v>
      </c>
      <c r="I1008">
        <v>45</v>
      </c>
      <c r="J1008">
        <v>353</v>
      </c>
      <c r="K1008">
        <v>61</v>
      </c>
      <c r="L1008">
        <v>753</v>
      </c>
      <c r="M1008">
        <v>40</v>
      </c>
      <c r="N1008">
        <v>46</v>
      </c>
      <c r="O1008">
        <v>27</v>
      </c>
      <c r="P1008">
        <v>1</v>
      </c>
      <c r="Q1008">
        <v>3</v>
      </c>
      <c r="R1008">
        <v>3</v>
      </c>
      <c r="S1008">
        <v>7</v>
      </c>
      <c r="T1008">
        <v>2</v>
      </c>
      <c r="U1008">
        <v>0</v>
      </c>
      <c r="V1008">
        <v>0</v>
      </c>
      <c r="W1008">
        <v>0</v>
      </c>
      <c r="X1008">
        <v>0</v>
      </c>
      <c r="Y1008">
        <v>0</v>
      </c>
      <c r="Z1008">
        <v>0</v>
      </c>
      <c r="AA1008">
        <v>0</v>
      </c>
      <c r="AB1008" t="s">
        <v>30</v>
      </c>
    </row>
    <row r="1009" spans="1:28" x14ac:dyDescent="0.3">
      <c r="A1009">
        <v>1204</v>
      </c>
      <c r="B1009" s="6">
        <v>1970</v>
      </c>
      <c r="C1009" t="s">
        <v>37</v>
      </c>
      <c r="D1009" t="s">
        <v>33</v>
      </c>
      <c r="E1009" s="6">
        <v>67536</v>
      </c>
      <c r="F1009">
        <v>0</v>
      </c>
      <c r="G1009">
        <v>1</v>
      </c>
      <c r="H1009" s="1">
        <v>41416</v>
      </c>
      <c r="I1009">
        <v>45</v>
      </c>
      <c r="J1009">
        <v>1253</v>
      </c>
      <c r="K1009">
        <v>0</v>
      </c>
      <c r="L1009">
        <v>447</v>
      </c>
      <c r="M1009">
        <v>23</v>
      </c>
      <c r="N1009">
        <v>71</v>
      </c>
      <c r="O1009">
        <v>35</v>
      </c>
      <c r="P1009">
        <v>3</v>
      </c>
      <c r="Q1009">
        <v>11</v>
      </c>
      <c r="R1009">
        <v>5</v>
      </c>
      <c r="S1009">
        <v>11</v>
      </c>
      <c r="T1009">
        <v>8</v>
      </c>
      <c r="U1009">
        <v>0</v>
      </c>
      <c r="V1009">
        <v>0</v>
      </c>
      <c r="W1009">
        <v>0</v>
      </c>
      <c r="X1009">
        <v>1</v>
      </c>
      <c r="Y1009">
        <v>0</v>
      </c>
      <c r="Z1009">
        <v>0</v>
      </c>
      <c r="AA1009">
        <v>0</v>
      </c>
      <c r="AB1009" t="s">
        <v>43</v>
      </c>
    </row>
    <row r="1010" spans="1:28" x14ac:dyDescent="0.3">
      <c r="A1010">
        <v>1170</v>
      </c>
      <c r="B1010" s="6">
        <v>1975</v>
      </c>
      <c r="C1010" t="s">
        <v>28</v>
      </c>
      <c r="D1010" t="s">
        <v>33</v>
      </c>
      <c r="E1010" s="6">
        <v>27573</v>
      </c>
      <c r="F1010">
        <v>1</v>
      </c>
      <c r="G1010">
        <v>0</v>
      </c>
      <c r="H1010" s="1">
        <v>41358</v>
      </c>
      <c r="I1010">
        <v>45</v>
      </c>
      <c r="J1010">
        <v>50</v>
      </c>
      <c r="K1010">
        <v>15</v>
      </c>
      <c r="L1010">
        <v>110</v>
      </c>
      <c r="M1010">
        <v>39</v>
      </c>
      <c r="N1010">
        <v>15</v>
      </c>
      <c r="O1010">
        <v>15</v>
      </c>
      <c r="P1010">
        <v>4</v>
      </c>
      <c r="Q1010">
        <v>5</v>
      </c>
      <c r="R1010">
        <v>1</v>
      </c>
      <c r="S1010">
        <v>4</v>
      </c>
      <c r="T1010">
        <v>8</v>
      </c>
      <c r="U1010">
        <v>0</v>
      </c>
      <c r="V1010">
        <v>0</v>
      </c>
      <c r="W1010">
        <v>0</v>
      </c>
      <c r="X1010">
        <v>0</v>
      </c>
      <c r="Y1010">
        <v>0</v>
      </c>
      <c r="Z1010">
        <v>0</v>
      </c>
      <c r="AA1010">
        <v>0</v>
      </c>
      <c r="AB1010" t="s">
        <v>30</v>
      </c>
    </row>
    <row r="1011" spans="1:28" x14ac:dyDescent="0.3">
      <c r="A1011">
        <v>8812</v>
      </c>
      <c r="B1011" s="6">
        <v>1979</v>
      </c>
      <c r="C1011" t="s">
        <v>38</v>
      </c>
      <c r="D1011" t="s">
        <v>29</v>
      </c>
      <c r="E1011" s="6">
        <v>13533</v>
      </c>
      <c r="F1011">
        <v>1</v>
      </c>
      <c r="G1011">
        <v>0</v>
      </c>
      <c r="H1011" s="1">
        <v>41343</v>
      </c>
      <c r="I1011">
        <v>45</v>
      </c>
      <c r="J1011">
        <v>12</v>
      </c>
      <c r="K1011">
        <v>3</v>
      </c>
      <c r="L1011">
        <v>8</v>
      </c>
      <c r="M1011">
        <v>8</v>
      </c>
      <c r="N1011">
        <v>0</v>
      </c>
      <c r="O1011">
        <v>17</v>
      </c>
      <c r="P1011">
        <v>2</v>
      </c>
      <c r="Q1011">
        <v>2</v>
      </c>
      <c r="R1011">
        <v>0</v>
      </c>
      <c r="S1011">
        <v>3</v>
      </c>
      <c r="T1011">
        <v>7</v>
      </c>
      <c r="U1011">
        <v>0</v>
      </c>
      <c r="V1011">
        <v>0</v>
      </c>
      <c r="W1011">
        <v>0</v>
      </c>
      <c r="X1011">
        <v>0</v>
      </c>
      <c r="Y1011">
        <v>0</v>
      </c>
      <c r="Z1011">
        <v>0</v>
      </c>
      <c r="AA1011">
        <v>0</v>
      </c>
      <c r="AB1011" t="s">
        <v>30</v>
      </c>
    </row>
    <row r="1012" spans="1:28" x14ac:dyDescent="0.3">
      <c r="A1012">
        <v>4690</v>
      </c>
      <c r="B1012" s="6">
        <v>1953</v>
      </c>
      <c r="C1012" t="s">
        <v>28</v>
      </c>
      <c r="D1012" t="s">
        <v>33</v>
      </c>
      <c r="E1012" s="6">
        <v>50725</v>
      </c>
      <c r="F1012">
        <v>0</v>
      </c>
      <c r="G1012">
        <v>1</v>
      </c>
      <c r="H1012" s="1">
        <v>41318</v>
      </c>
      <c r="I1012">
        <v>45</v>
      </c>
      <c r="J1012">
        <v>443</v>
      </c>
      <c r="K1012">
        <v>10</v>
      </c>
      <c r="L1012">
        <v>75</v>
      </c>
      <c r="M1012">
        <v>0</v>
      </c>
      <c r="N1012">
        <v>10</v>
      </c>
      <c r="O1012">
        <v>48</v>
      </c>
      <c r="P1012">
        <v>4</v>
      </c>
      <c r="Q1012">
        <v>8</v>
      </c>
      <c r="R1012">
        <v>1</v>
      </c>
      <c r="S1012">
        <v>8</v>
      </c>
      <c r="T1012">
        <v>8</v>
      </c>
      <c r="U1012">
        <v>0</v>
      </c>
      <c r="V1012">
        <v>0</v>
      </c>
      <c r="W1012">
        <v>0</v>
      </c>
      <c r="X1012">
        <v>0</v>
      </c>
      <c r="Y1012">
        <v>0</v>
      </c>
      <c r="Z1012">
        <v>0</v>
      </c>
      <c r="AA1012">
        <v>0</v>
      </c>
      <c r="AB1012" t="s">
        <v>32</v>
      </c>
    </row>
    <row r="1013" spans="1:28" x14ac:dyDescent="0.3">
      <c r="A1013">
        <v>1715</v>
      </c>
      <c r="B1013" s="6">
        <v>1978</v>
      </c>
      <c r="C1013" t="s">
        <v>28</v>
      </c>
      <c r="D1013" t="s">
        <v>35</v>
      </c>
      <c r="E1013" s="6">
        <v>25851</v>
      </c>
      <c r="F1013">
        <v>1</v>
      </c>
      <c r="G1013">
        <v>0</v>
      </c>
      <c r="H1013" s="1">
        <v>41316</v>
      </c>
      <c r="I1013">
        <v>45</v>
      </c>
      <c r="J1013">
        <v>9</v>
      </c>
      <c r="K1013">
        <v>4</v>
      </c>
      <c r="L1013">
        <v>18</v>
      </c>
      <c r="M1013">
        <v>7</v>
      </c>
      <c r="N1013">
        <v>5</v>
      </c>
      <c r="O1013">
        <v>5</v>
      </c>
      <c r="P1013">
        <v>2</v>
      </c>
      <c r="Q1013">
        <v>2</v>
      </c>
      <c r="R1013">
        <v>0</v>
      </c>
      <c r="S1013">
        <v>3</v>
      </c>
      <c r="T1013">
        <v>7</v>
      </c>
      <c r="U1013">
        <v>0</v>
      </c>
      <c r="V1013">
        <v>0</v>
      </c>
      <c r="W1013">
        <v>0</v>
      </c>
      <c r="X1013">
        <v>0</v>
      </c>
      <c r="Y1013">
        <v>0</v>
      </c>
      <c r="Z1013">
        <v>0</v>
      </c>
      <c r="AA1013">
        <v>0</v>
      </c>
      <c r="AB1013" t="s">
        <v>36</v>
      </c>
    </row>
    <row r="1014" spans="1:28" x14ac:dyDescent="0.3">
      <c r="A1014">
        <v>10821</v>
      </c>
      <c r="B1014" s="6">
        <v>1978</v>
      </c>
      <c r="C1014" t="s">
        <v>28</v>
      </c>
      <c r="D1014" t="s">
        <v>33</v>
      </c>
      <c r="E1014" s="6">
        <v>57113</v>
      </c>
      <c r="F1014">
        <v>1</v>
      </c>
      <c r="G1014">
        <v>1</v>
      </c>
      <c r="H1014" s="1">
        <v>41311</v>
      </c>
      <c r="I1014">
        <v>45</v>
      </c>
      <c r="J1014">
        <v>182</v>
      </c>
      <c r="K1014">
        <v>4</v>
      </c>
      <c r="L1014">
        <v>33</v>
      </c>
      <c r="M1014">
        <v>0</v>
      </c>
      <c r="N1014">
        <v>2</v>
      </c>
      <c r="O1014">
        <v>42</v>
      </c>
      <c r="P1014">
        <v>6</v>
      </c>
      <c r="Q1014">
        <v>4</v>
      </c>
      <c r="R1014">
        <v>1</v>
      </c>
      <c r="S1014">
        <v>5</v>
      </c>
      <c r="T1014">
        <v>7</v>
      </c>
      <c r="U1014">
        <v>0</v>
      </c>
      <c r="V1014">
        <v>0</v>
      </c>
      <c r="W1014">
        <v>0</v>
      </c>
      <c r="X1014">
        <v>0</v>
      </c>
      <c r="Y1014">
        <v>0</v>
      </c>
      <c r="Z1014">
        <v>0</v>
      </c>
      <c r="AA1014">
        <v>0</v>
      </c>
      <c r="AB1014" t="s">
        <v>30</v>
      </c>
    </row>
    <row r="1015" spans="1:28" x14ac:dyDescent="0.3">
      <c r="A1015">
        <v>6543</v>
      </c>
      <c r="B1015" s="6">
        <v>1945</v>
      </c>
      <c r="C1015" t="s">
        <v>41</v>
      </c>
      <c r="D1015" t="s">
        <v>35</v>
      </c>
      <c r="E1015" s="6">
        <v>62847</v>
      </c>
      <c r="F1015">
        <v>0</v>
      </c>
      <c r="G1015">
        <v>0</v>
      </c>
      <c r="H1015" s="1">
        <v>41289</v>
      </c>
      <c r="I1015">
        <v>45</v>
      </c>
      <c r="J1015">
        <v>521</v>
      </c>
      <c r="K1015">
        <v>168</v>
      </c>
      <c r="L1015">
        <v>706</v>
      </c>
      <c r="M1015">
        <v>80</v>
      </c>
      <c r="N1015">
        <v>76</v>
      </c>
      <c r="O1015">
        <v>61</v>
      </c>
      <c r="P1015">
        <v>1</v>
      </c>
      <c r="Q1015">
        <v>3</v>
      </c>
      <c r="R1015">
        <v>6</v>
      </c>
      <c r="S1015">
        <v>4</v>
      </c>
      <c r="T1015">
        <v>2</v>
      </c>
      <c r="U1015">
        <v>0</v>
      </c>
      <c r="V1015">
        <v>0</v>
      </c>
      <c r="W1015">
        <v>0</v>
      </c>
      <c r="X1015">
        <v>0</v>
      </c>
      <c r="Y1015">
        <v>0</v>
      </c>
      <c r="Z1015">
        <v>0</v>
      </c>
      <c r="AA1015">
        <v>0</v>
      </c>
      <c r="AB1015" t="s">
        <v>32</v>
      </c>
    </row>
    <row r="1016" spans="1:28" x14ac:dyDescent="0.3">
      <c r="A1016">
        <v>7119</v>
      </c>
      <c r="B1016" s="6">
        <v>1982</v>
      </c>
      <c r="C1016" t="s">
        <v>28</v>
      </c>
      <c r="D1016" t="s">
        <v>31</v>
      </c>
      <c r="E1016" s="6">
        <v>68627</v>
      </c>
      <c r="F1016">
        <v>0</v>
      </c>
      <c r="G1016">
        <v>0</v>
      </c>
      <c r="H1016" s="1">
        <v>41286</v>
      </c>
      <c r="I1016">
        <v>45</v>
      </c>
      <c r="J1016">
        <v>395</v>
      </c>
      <c r="K1016">
        <v>15</v>
      </c>
      <c r="L1016">
        <v>263</v>
      </c>
      <c r="M1016">
        <v>60</v>
      </c>
      <c r="N1016">
        <v>54</v>
      </c>
      <c r="O1016">
        <v>38</v>
      </c>
      <c r="P1016">
        <v>1</v>
      </c>
      <c r="Q1016">
        <v>2</v>
      </c>
      <c r="R1016">
        <v>3</v>
      </c>
      <c r="S1016">
        <v>6</v>
      </c>
      <c r="T1016">
        <v>1</v>
      </c>
      <c r="U1016">
        <v>0</v>
      </c>
      <c r="V1016">
        <v>0</v>
      </c>
      <c r="W1016">
        <v>0</v>
      </c>
      <c r="X1016">
        <v>0</v>
      </c>
      <c r="Y1016">
        <v>0</v>
      </c>
      <c r="Z1016">
        <v>0</v>
      </c>
      <c r="AA1016">
        <v>0</v>
      </c>
      <c r="AB1016" t="s">
        <v>43</v>
      </c>
    </row>
    <row r="1017" spans="1:28" x14ac:dyDescent="0.3">
      <c r="A1017">
        <v>3518</v>
      </c>
      <c r="B1017" s="6">
        <v>1983</v>
      </c>
      <c r="C1017" t="s">
        <v>28</v>
      </c>
      <c r="D1017" t="s">
        <v>33</v>
      </c>
      <c r="E1017" s="6">
        <v>25271</v>
      </c>
      <c r="F1017">
        <v>1</v>
      </c>
      <c r="G1017">
        <v>0</v>
      </c>
      <c r="H1017" s="1">
        <v>41248</v>
      </c>
      <c r="I1017">
        <v>45</v>
      </c>
      <c r="J1017">
        <v>10</v>
      </c>
      <c r="K1017">
        <v>1</v>
      </c>
      <c r="L1017">
        <v>18</v>
      </c>
      <c r="M1017">
        <v>10</v>
      </c>
      <c r="N1017">
        <v>4</v>
      </c>
      <c r="O1017">
        <v>7</v>
      </c>
      <c r="P1017">
        <v>1</v>
      </c>
      <c r="Q1017">
        <v>1</v>
      </c>
      <c r="R1017">
        <v>1</v>
      </c>
      <c r="S1017">
        <v>2</v>
      </c>
      <c r="T1017">
        <v>9</v>
      </c>
      <c r="U1017">
        <v>0</v>
      </c>
      <c r="V1017">
        <v>0</v>
      </c>
      <c r="W1017">
        <v>0</v>
      </c>
      <c r="X1017">
        <v>0</v>
      </c>
      <c r="Y1017">
        <v>0</v>
      </c>
      <c r="Z1017">
        <v>0</v>
      </c>
      <c r="AA1017">
        <v>0</v>
      </c>
      <c r="AB1017" t="s">
        <v>40</v>
      </c>
    </row>
    <row r="1018" spans="1:28" x14ac:dyDescent="0.3">
      <c r="A1018">
        <v>1245</v>
      </c>
      <c r="B1018" s="6">
        <v>1966</v>
      </c>
      <c r="C1018" t="s">
        <v>28</v>
      </c>
      <c r="D1018" t="s">
        <v>31</v>
      </c>
      <c r="E1018" s="6">
        <v>63810</v>
      </c>
      <c r="F1018">
        <v>0</v>
      </c>
      <c r="G1018">
        <v>1</v>
      </c>
      <c r="H1018" s="1">
        <v>41224</v>
      </c>
      <c r="I1018">
        <v>45</v>
      </c>
      <c r="J1018">
        <v>977</v>
      </c>
      <c r="K1018">
        <v>12</v>
      </c>
      <c r="L1018">
        <v>253</v>
      </c>
      <c r="M1018">
        <v>16</v>
      </c>
      <c r="N1018">
        <v>12</v>
      </c>
      <c r="O1018">
        <v>101</v>
      </c>
      <c r="P1018">
        <v>4</v>
      </c>
      <c r="Q1018">
        <v>4</v>
      </c>
      <c r="R1018">
        <v>3</v>
      </c>
      <c r="S1018">
        <v>12</v>
      </c>
      <c r="T1018">
        <v>8</v>
      </c>
      <c r="U1018">
        <v>0</v>
      </c>
      <c r="V1018">
        <v>1</v>
      </c>
      <c r="W1018">
        <v>0</v>
      </c>
      <c r="X1018">
        <v>0</v>
      </c>
      <c r="Y1018">
        <v>0</v>
      </c>
      <c r="Z1018">
        <v>0</v>
      </c>
      <c r="AA1018">
        <v>0</v>
      </c>
      <c r="AB1018" t="s">
        <v>30</v>
      </c>
    </row>
    <row r="1019" spans="1:28" x14ac:dyDescent="0.3">
      <c r="A1019">
        <v>2561</v>
      </c>
      <c r="B1019" s="6">
        <v>1966</v>
      </c>
      <c r="C1019" t="s">
        <v>28</v>
      </c>
      <c r="D1019" t="s">
        <v>31</v>
      </c>
      <c r="E1019" s="6">
        <v>63810</v>
      </c>
      <c r="F1019">
        <v>0</v>
      </c>
      <c r="G1019">
        <v>1</v>
      </c>
      <c r="H1019" s="1">
        <v>41224</v>
      </c>
      <c r="I1019">
        <v>45</v>
      </c>
      <c r="J1019">
        <v>977</v>
      </c>
      <c r="K1019">
        <v>12</v>
      </c>
      <c r="L1019">
        <v>253</v>
      </c>
      <c r="M1019">
        <v>16</v>
      </c>
      <c r="N1019">
        <v>12</v>
      </c>
      <c r="O1019">
        <v>101</v>
      </c>
      <c r="P1019">
        <v>4</v>
      </c>
      <c r="Q1019">
        <v>4</v>
      </c>
      <c r="R1019">
        <v>3</v>
      </c>
      <c r="S1019">
        <v>12</v>
      </c>
      <c r="T1019">
        <v>8</v>
      </c>
      <c r="U1019">
        <v>0</v>
      </c>
      <c r="V1019">
        <v>1</v>
      </c>
      <c r="W1019">
        <v>0</v>
      </c>
      <c r="X1019">
        <v>0</v>
      </c>
      <c r="Y1019">
        <v>0</v>
      </c>
      <c r="Z1019">
        <v>0</v>
      </c>
      <c r="AA1019">
        <v>0</v>
      </c>
      <c r="AB1019" t="s">
        <v>39</v>
      </c>
    </row>
    <row r="1020" spans="1:28" x14ac:dyDescent="0.3">
      <c r="A1020">
        <v>9624</v>
      </c>
      <c r="B1020" s="6">
        <v>1958</v>
      </c>
      <c r="C1020" t="s">
        <v>37</v>
      </c>
      <c r="D1020" t="s">
        <v>35</v>
      </c>
      <c r="E1020" s="6">
        <v>65488</v>
      </c>
      <c r="F1020">
        <v>0</v>
      </c>
      <c r="G1020">
        <v>0</v>
      </c>
      <c r="H1020" s="1">
        <v>41803</v>
      </c>
      <c r="I1020">
        <v>46</v>
      </c>
      <c r="J1020">
        <v>603</v>
      </c>
      <c r="K1020">
        <v>45</v>
      </c>
      <c r="L1020">
        <v>207</v>
      </c>
      <c r="M1020">
        <v>36</v>
      </c>
      <c r="N1020">
        <v>18</v>
      </c>
      <c r="O1020">
        <v>54</v>
      </c>
      <c r="P1020">
        <v>1</v>
      </c>
      <c r="Q1020">
        <v>3</v>
      </c>
      <c r="R1020">
        <v>4</v>
      </c>
      <c r="S1020">
        <v>6</v>
      </c>
      <c r="T1020">
        <v>1</v>
      </c>
      <c r="U1020">
        <v>0</v>
      </c>
      <c r="V1020">
        <v>0</v>
      </c>
      <c r="W1020">
        <v>0</v>
      </c>
      <c r="X1020">
        <v>0</v>
      </c>
      <c r="Y1020">
        <v>0</v>
      </c>
      <c r="Z1020">
        <v>0</v>
      </c>
      <c r="AA1020">
        <v>0</v>
      </c>
      <c r="AB1020" t="s">
        <v>30</v>
      </c>
    </row>
    <row r="1021" spans="1:28" x14ac:dyDescent="0.3">
      <c r="A1021">
        <v>10509</v>
      </c>
      <c r="B1021" s="6">
        <v>1955</v>
      </c>
      <c r="C1021" t="s">
        <v>41</v>
      </c>
      <c r="D1021" t="s">
        <v>31</v>
      </c>
      <c r="E1021" s="6">
        <v>36927</v>
      </c>
      <c r="F1021">
        <v>1</v>
      </c>
      <c r="G1021">
        <v>1</v>
      </c>
      <c r="H1021" s="1">
        <v>41792</v>
      </c>
      <c r="I1021">
        <v>46</v>
      </c>
      <c r="J1021">
        <v>51</v>
      </c>
      <c r="K1021">
        <v>0</v>
      </c>
      <c r="L1021">
        <v>16</v>
      </c>
      <c r="M1021">
        <v>0</v>
      </c>
      <c r="N1021">
        <v>0</v>
      </c>
      <c r="O1021">
        <v>4</v>
      </c>
      <c r="P1021">
        <v>2</v>
      </c>
      <c r="Q1021">
        <v>3</v>
      </c>
      <c r="R1021">
        <v>0</v>
      </c>
      <c r="S1021">
        <v>3</v>
      </c>
      <c r="T1021">
        <v>8</v>
      </c>
      <c r="U1021">
        <v>0</v>
      </c>
      <c r="V1021">
        <v>0</v>
      </c>
      <c r="W1021">
        <v>0</v>
      </c>
      <c r="X1021">
        <v>0</v>
      </c>
      <c r="Y1021">
        <v>0</v>
      </c>
      <c r="Z1021">
        <v>0</v>
      </c>
      <c r="AA1021">
        <v>0</v>
      </c>
      <c r="AB1021" t="s">
        <v>34</v>
      </c>
    </row>
    <row r="1022" spans="1:28" x14ac:dyDescent="0.3">
      <c r="A1022">
        <v>7629</v>
      </c>
      <c r="B1022" s="6">
        <v>1977</v>
      </c>
      <c r="C1022" t="s">
        <v>28</v>
      </c>
      <c r="D1022" t="s">
        <v>33</v>
      </c>
      <c r="E1022" s="6">
        <v>22108</v>
      </c>
      <c r="F1022">
        <v>1</v>
      </c>
      <c r="G1022">
        <v>1</v>
      </c>
      <c r="H1022" s="1">
        <v>41767</v>
      </c>
      <c r="I1022">
        <v>46</v>
      </c>
      <c r="J1022">
        <v>5</v>
      </c>
      <c r="K1022">
        <v>3</v>
      </c>
      <c r="L1022">
        <v>9</v>
      </c>
      <c r="M1022">
        <v>6</v>
      </c>
      <c r="N1022">
        <v>2</v>
      </c>
      <c r="O1022">
        <v>6</v>
      </c>
      <c r="P1022">
        <v>2</v>
      </c>
      <c r="Q1022">
        <v>2</v>
      </c>
      <c r="R1022">
        <v>0</v>
      </c>
      <c r="S1022">
        <v>3</v>
      </c>
      <c r="T1022">
        <v>7</v>
      </c>
      <c r="U1022">
        <v>0</v>
      </c>
      <c r="V1022">
        <v>0</v>
      </c>
      <c r="W1022">
        <v>0</v>
      </c>
      <c r="X1022">
        <v>0</v>
      </c>
      <c r="Y1022">
        <v>0</v>
      </c>
      <c r="Z1022">
        <v>0</v>
      </c>
      <c r="AA1022">
        <v>0</v>
      </c>
      <c r="AB1022" t="s">
        <v>30</v>
      </c>
    </row>
    <row r="1023" spans="1:28" x14ac:dyDescent="0.3">
      <c r="A1023">
        <v>7875</v>
      </c>
      <c r="B1023" s="6">
        <v>1949</v>
      </c>
      <c r="C1023" t="s">
        <v>28</v>
      </c>
      <c r="D1023" t="s">
        <v>33</v>
      </c>
      <c r="E1023" s="6">
        <v>72025</v>
      </c>
      <c r="F1023">
        <v>0</v>
      </c>
      <c r="G1023">
        <v>0</v>
      </c>
      <c r="H1023" s="1">
        <v>41758</v>
      </c>
      <c r="I1023">
        <v>46</v>
      </c>
      <c r="J1023">
        <v>967</v>
      </c>
      <c r="K1023">
        <v>0</v>
      </c>
      <c r="L1023">
        <v>617</v>
      </c>
      <c r="M1023">
        <v>43</v>
      </c>
      <c r="N1023">
        <v>50</v>
      </c>
      <c r="O1023">
        <v>0</v>
      </c>
      <c r="P1023">
        <v>1</v>
      </c>
      <c r="Q1023">
        <v>4</v>
      </c>
      <c r="R1023">
        <v>8</v>
      </c>
      <c r="S1023">
        <v>13</v>
      </c>
      <c r="T1023">
        <v>2</v>
      </c>
      <c r="U1023">
        <v>0</v>
      </c>
      <c r="V1023">
        <v>1</v>
      </c>
      <c r="W1023">
        <v>1</v>
      </c>
      <c r="X1023">
        <v>1</v>
      </c>
      <c r="Y1023">
        <v>0</v>
      </c>
      <c r="Z1023">
        <v>1</v>
      </c>
      <c r="AA1023">
        <v>0</v>
      </c>
      <c r="AB1023" t="s">
        <v>36</v>
      </c>
    </row>
    <row r="1024" spans="1:28" x14ac:dyDescent="0.3">
      <c r="A1024">
        <v>2815</v>
      </c>
      <c r="B1024" s="6">
        <v>1975</v>
      </c>
      <c r="C1024" t="s">
        <v>28</v>
      </c>
      <c r="D1024" t="s">
        <v>33</v>
      </c>
      <c r="E1024" s="6">
        <v>33183</v>
      </c>
      <c r="F1024">
        <v>1</v>
      </c>
      <c r="G1024">
        <v>0</v>
      </c>
      <c r="H1024" s="1">
        <v>41694</v>
      </c>
      <c r="I1024">
        <v>46</v>
      </c>
      <c r="J1024">
        <v>7</v>
      </c>
      <c r="K1024">
        <v>5</v>
      </c>
      <c r="L1024">
        <v>39</v>
      </c>
      <c r="M1024">
        <v>17</v>
      </c>
      <c r="N1024">
        <v>15</v>
      </c>
      <c r="O1024">
        <v>37</v>
      </c>
      <c r="P1024">
        <v>2</v>
      </c>
      <c r="Q1024">
        <v>4</v>
      </c>
      <c r="R1024">
        <v>0</v>
      </c>
      <c r="S1024">
        <v>3</v>
      </c>
      <c r="T1024">
        <v>7</v>
      </c>
      <c r="U1024">
        <v>0</v>
      </c>
      <c r="V1024">
        <v>0</v>
      </c>
      <c r="W1024">
        <v>0</v>
      </c>
      <c r="X1024">
        <v>0</v>
      </c>
      <c r="Y1024">
        <v>0</v>
      </c>
      <c r="Z1024">
        <v>0</v>
      </c>
      <c r="AA1024">
        <v>0</v>
      </c>
      <c r="AB1024" t="s">
        <v>30</v>
      </c>
    </row>
    <row r="1025" spans="1:28" x14ac:dyDescent="0.3">
      <c r="A1025">
        <v>2936</v>
      </c>
      <c r="B1025" s="6">
        <v>1982</v>
      </c>
      <c r="C1025" t="s">
        <v>41</v>
      </c>
      <c r="D1025" t="s">
        <v>35</v>
      </c>
      <c r="E1025" s="6">
        <v>23661</v>
      </c>
      <c r="F1025">
        <v>1</v>
      </c>
      <c r="G1025">
        <v>0</v>
      </c>
      <c r="H1025" s="1">
        <v>41612</v>
      </c>
      <c r="I1025">
        <v>46</v>
      </c>
      <c r="J1025">
        <v>18</v>
      </c>
      <c r="K1025">
        <v>0</v>
      </c>
      <c r="L1025">
        <v>4</v>
      </c>
      <c r="M1025">
        <v>0</v>
      </c>
      <c r="N1025">
        <v>0</v>
      </c>
      <c r="O1025">
        <v>1</v>
      </c>
      <c r="P1025">
        <v>1</v>
      </c>
      <c r="Q1025">
        <v>1</v>
      </c>
      <c r="R1025">
        <v>0</v>
      </c>
      <c r="S1025">
        <v>3</v>
      </c>
      <c r="T1025">
        <v>7</v>
      </c>
      <c r="U1025">
        <v>0</v>
      </c>
      <c r="V1025">
        <v>0</v>
      </c>
      <c r="W1025">
        <v>0</v>
      </c>
      <c r="X1025">
        <v>0</v>
      </c>
      <c r="Y1025">
        <v>0</v>
      </c>
      <c r="Z1025">
        <v>0</v>
      </c>
      <c r="AA1025">
        <v>0</v>
      </c>
      <c r="AB1025" t="s">
        <v>43</v>
      </c>
    </row>
    <row r="1026" spans="1:28" x14ac:dyDescent="0.3">
      <c r="A1026">
        <v>3665</v>
      </c>
      <c r="B1026" s="6">
        <v>1977</v>
      </c>
      <c r="C1026" t="s">
        <v>38</v>
      </c>
      <c r="D1026" t="s">
        <v>35</v>
      </c>
      <c r="E1026" s="6">
        <v>25315</v>
      </c>
      <c r="F1026">
        <v>1</v>
      </c>
      <c r="G1026">
        <v>0</v>
      </c>
      <c r="H1026" s="1">
        <v>41585</v>
      </c>
      <c r="I1026">
        <v>46</v>
      </c>
      <c r="J1026">
        <v>1</v>
      </c>
      <c r="K1026">
        <v>9</v>
      </c>
      <c r="L1026">
        <v>8</v>
      </c>
      <c r="M1026">
        <v>11</v>
      </c>
      <c r="N1026">
        <v>3</v>
      </c>
      <c r="O1026">
        <v>22</v>
      </c>
      <c r="P1026">
        <v>3</v>
      </c>
      <c r="Q1026">
        <v>3</v>
      </c>
      <c r="R1026">
        <v>0</v>
      </c>
      <c r="S1026">
        <v>3</v>
      </c>
      <c r="T1026">
        <v>8</v>
      </c>
      <c r="U1026">
        <v>0</v>
      </c>
      <c r="V1026">
        <v>0</v>
      </c>
      <c r="W1026">
        <v>0</v>
      </c>
      <c r="X1026">
        <v>0</v>
      </c>
      <c r="Y1026">
        <v>0</v>
      </c>
      <c r="Z1026">
        <v>0</v>
      </c>
      <c r="AA1026">
        <v>0</v>
      </c>
      <c r="AB1026" t="s">
        <v>30</v>
      </c>
    </row>
    <row r="1027" spans="1:28" x14ac:dyDescent="0.3">
      <c r="A1027">
        <v>10888</v>
      </c>
      <c r="B1027" s="6">
        <v>1961</v>
      </c>
      <c r="C1027" t="s">
        <v>28</v>
      </c>
      <c r="D1027" t="s">
        <v>31</v>
      </c>
      <c r="E1027" s="6">
        <v>45938</v>
      </c>
      <c r="F1027">
        <v>0</v>
      </c>
      <c r="G1027">
        <v>0</v>
      </c>
      <c r="H1027" s="1">
        <v>41581</v>
      </c>
      <c r="I1027">
        <v>46</v>
      </c>
      <c r="J1027">
        <v>273</v>
      </c>
      <c r="K1027">
        <v>11</v>
      </c>
      <c r="L1027">
        <v>178</v>
      </c>
      <c r="M1027">
        <v>62</v>
      </c>
      <c r="N1027">
        <v>83</v>
      </c>
      <c r="O1027">
        <v>29</v>
      </c>
      <c r="P1027">
        <v>2</v>
      </c>
      <c r="Q1027">
        <v>8</v>
      </c>
      <c r="R1027">
        <v>4</v>
      </c>
      <c r="S1027">
        <v>6</v>
      </c>
      <c r="T1027">
        <v>6</v>
      </c>
      <c r="U1027">
        <v>0</v>
      </c>
      <c r="V1027">
        <v>0</v>
      </c>
      <c r="W1027">
        <v>0</v>
      </c>
      <c r="X1027">
        <v>0</v>
      </c>
      <c r="Y1027">
        <v>0</v>
      </c>
      <c r="Z1027">
        <v>0</v>
      </c>
      <c r="AA1027">
        <v>0</v>
      </c>
      <c r="AB1027" t="s">
        <v>34</v>
      </c>
    </row>
    <row r="1028" spans="1:28" x14ac:dyDescent="0.3">
      <c r="A1028">
        <v>6637</v>
      </c>
      <c r="B1028" s="6">
        <v>1988</v>
      </c>
      <c r="C1028" t="s">
        <v>28</v>
      </c>
      <c r="D1028" t="s">
        <v>31</v>
      </c>
      <c r="E1028" s="6">
        <v>66951</v>
      </c>
      <c r="F1028">
        <v>0</v>
      </c>
      <c r="G1028">
        <v>0</v>
      </c>
      <c r="H1028" s="1">
        <v>41580</v>
      </c>
      <c r="I1028">
        <v>46</v>
      </c>
      <c r="J1028">
        <v>277</v>
      </c>
      <c r="K1028">
        <v>162</v>
      </c>
      <c r="L1028">
        <v>305</v>
      </c>
      <c r="M1028">
        <v>173</v>
      </c>
      <c r="N1028">
        <v>76</v>
      </c>
      <c r="O1028">
        <v>124</v>
      </c>
      <c r="P1028">
        <v>1</v>
      </c>
      <c r="Q1028">
        <v>3</v>
      </c>
      <c r="R1028">
        <v>4</v>
      </c>
      <c r="S1028">
        <v>7</v>
      </c>
      <c r="T1028">
        <v>1</v>
      </c>
      <c r="U1028">
        <v>0</v>
      </c>
      <c r="V1028">
        <v>0</v>
      </c>
      <c r="W1028">
        <v>0</v>
      </c>
      <c r="X1028">
        <v>0</v>
      </c>
      <c r="Y1028">
        <v>0</v>
      </c>
      <c r="Z1028">
        <v>0</v>
      </c>
      <c r="AA1028">
        <v>0</v>
      </c>
      <c r="AB1028" t="s">
        <v>40</v>
      </c>
    </row>
    <row r="1029" spans="1:28" x14ac:dyDescent="0.3">
      <c r="A1029">
        <v>5077</v>
      </c>
      <c r="B1029" s="6">
        <v>1979</v>
      </c>
      <c r="C1029" t="s">
        <v>28</v>
      </c>
      <c r="D1029" t="s">
        <v>35</v>
      </c>
      <c r="E1029" s="6">
        <v>77298</v>
      </c>
      <c r="F1029">
        <v>0</v>
      </c>
      <c r="G1029">
        <v>1</v>
      </c>
      <c r="H1029" s="1">
        <v>41580</v>
      </c>
      <c r="I1029">
        <v>46</v>
      </c>
      <c r="J1029">
        <v>425</v>
      </c>
      <c r="K1029">
        <v>115</v>
      </c>
      <c r="L1029">
        <v>292</v>
      </c>
      <c r="M1029">
        <v>23</v>
      </c>
      <c r="N1029">
        <v>35</v>
      </c>
      <c r="O1029">
        <v>79</v>
      </c>
      <c r="P1029">
        <v>1</v>
      </c>
      <c r="Q1029">
        <v>6</v>
      </c>
      <c r="R1029">
        <v>6</v>
      </c>
      <c r="S1029">
        <v>11</v>
      </c>
      <c r="T1029">
        <v>3</v>
      </c>
      <c r="U1029">
        <v>0</v>
      </c>
      <c r="V1029">
        <v>0</v>
      </c>
      <c r="W1029">
        <v>0</v>
      </c>
      <c r="X1029">
        <v>0</v>
      </c>
      <c r="Y1029">
        <v>0</v>
      </c>
      <c r="Z1029">
        <v>0</v>
      </c>
      <c r="AA1029">
        <v>0</v>
      </c>
      <c r="AB1029" t="s">
        <v>32</v>
      </c>
    </row>
    <row r="1030" spans="1:28" x14ac:dyDescent="0.3">
      <c r="A1030">
        <v>6173</v>
      </c>
      <c r="B1030" s="6">
        <v>1979</v>
      </c>
      <c r="C1030" t="s">
        <v>28</v>
      </c>
      <c r="D1030" t="s">
        <v>35</v>
      </c>
      <c r="E1030" s="6">
        <v>77298</v>
      </c>
      <c r="F1030">
        <v>0</v>
      </c>
      <c r="G1030">
        <v>1</v>
      </c>
      <c r="H1030" s="1">
        <v>41580</v>
      </c>
      <c r="I1030">
        <v>46</v>
      </c>
      <c r="J1030">
        <v>425</v>
      </c>
      <c r="K1030">
        <v>115</v>
      </c>
      <c r="L1030">
        <v>292</v>
      </c>
      <c r="M1030">
        <v>23</v>
      </c>
      <c r="N1030">
        <v>35</v>
      </c>
      <c r="O1030">
        <v>79</v>
      </c>
      <c r="P1030">
        <v>1</v>
      </c>
      <c r="Q1030">
        <v>6</v>
      </c>
      <c r="R1030">
        <v>6</v>
      </c>
      <c r="S1030">
        <v>11</v>
      </c>
      <c r="T1030">
        <v>3</v>
      </c>
      <c r="U1030">
        <v>0</v>
      </c>
      <c r="V1030">
        <v>0</v>
      </c>
      <c r="W1030">
        <v>0</v>
      </c>
      <c r="X1030">
        <v>0</v>
      </c>
      <c r="Y1030">
        <v>0</v>
      </c>
      <c r="Z1030">
        <v>0</v>
      </c>
      <c r="AA1030">
        <v>0</v>
      </c>
      <c r="AB1030" t="s">
        <v>30</v>
      </c>
    </row>
    <row r="1031" spans="1:28" x14ac:dyDescent="0.3">
      <c r="A1031">
        <v>3969</v>
      </c>
      <c r="B1031" s="6">
        <v>1974</v>
      </c>
      <c r="C1031" t="s">
        <v>41</v>
      </c>
      <c r="D1031" t="s">
        <v>35</v>
      </c>
      <c r="E1031" s="6">
        <v>43018</v>
      </c>
      <c r="F1031">
        <v>0</v>
      </c>
      <c r="G1031">
        <v>1</v>
      </c>
      <c r="H1031" s="1">
        <v>41579</v>
      </c>
      <c r="I1031">
        <v>46</v>
      </c>
      <c r="J1031">
        <v>35</v>
      </c>
      <c r="K1031">
        <v>4</v>
      </c>
      <c r="L1031">
        <v>17</v>
      </c>
      <c r="M1031">
        <v>7</v>
      </c>
      <c r="N1031">
        <v>6</v>
      </c>
      <c r="O1031">
        <v>64</v>
      </c>
      <c r="P1031">
        <v>1</v>
      </c>
      <c r="Q1031">
        <v>2</v>
      </c>
      <c r="R1031">
        <v>2</v>
      </c>
      <c r="S1031">
        <v>2</v>
      </c>
      <c r="T1031">
        <v>5</v>
      </c>
      <c r="U1031">
        <v>0</v>
      </c>
      <c r="V1031">
        <v>0</v>
      </c>
      <c r="W1031">
        <v>0</v>
      </c>
      <c r="X1031">
        <v>0</v>
      </c>
      <c r="Y1031">
        <v>0</v>
      </c>
      <c r="Z1031">
        <v>0</v>
      </c>
      <c r="AA1031">
        <v>0</v>
      </c>
      <c r="AB1031" t="s">
        <v>39</v>
      </c>
    </row>
    <row r="1032" spans="1:28" x14ac:dyDescent="0.3">
      <c r="A1032">
        <v>4580</v>
      </c>
      <c r="B1032" s="6">
        <v>1969</v>
      </c>
      <c r="C1032" t="s">
        <v>28</v>
      </c>
      <c r="D1032" t="s">
        <v>33</v>
      </c>
      <c r="E1032" s="6">
        <v>75759</v>
      </c>
      <c r="F1032">
        <v>0</v>
      </c>
      <c r="G1032">
        <v>0</v>
      </c>
      <c r="H1032" s="1">
        <v>41572</v>
      </c>
      <c r="I1032">
        <v>46</v>
      </c>
      <c r="J1032">
        <v>1394</v>
      </c>
      <c r="K1032">
        <v>22</v>
      </c>
      <c r="L1032">
        <v>708</v>
      </c>
      <c r="M1032">
        <v>89</v>
      </c>
      <c r="N1032">
        <v>91</v>
      </c>
      <c r="O1032">
        <v>182</v>
      </c>
      <c r="P1032">
        <v>1</v>
      </c>
      <c r="Q1032">
        <v>9</v>
      </c>
      <c r="R1032">
        <v>7</v>
      </c>
      <c r="S1032">
        <v>9</v>
      </c>
      <c r="T1032">
        <v>5</v>
      </c>
      <c r="U1032">
        <v>1</v>
      </c>
      <c r="V1032">
        <v>0</v>
      </c>
      <c r="W1032">
        <v>1</v>
      </c>
      <c r="X1032">
        <v>1</v>
      </c>
      <c r="Y1032">
        <v>0</v>
      </c>
      <c r="Z1032">
        <v>1</v>
      </c>
      <c r="AA1032">
        <v>0</v>
      </c>
      <c r="AB1032" t="s">
        <v>43</v>
      </c>
    </row>
    <row r="1033" spans="1:28" x14ac:dyDescent="0.3">
      <c r="A1033">
        <v>663</v>
      </c>
      <c r="B1033" s="6">
        <v>1989</v>
      </c>
      <c r="C1033" t="s">
        <v>37</v>
      </c>
      <c r="D1033" t="s">
        <v>31</v>
      </c>
      <c r="E1033" s="6">
        <v>33996</v>
      </c>
      <c r="F1033">
        <v>0</v>
      </c>
      <c r="G1033">
        <v>0</v>
      </c>
      <c r="H1033" s="1">
        <v>41528</v>
      </c>
      <c r="I1033">
        <v>46</v>
      </c>
      <c r="J1033">
        <v>40</v>
      </c>
      <c r="K1033">
        <v>2</v>
      </c>
      <c r="L1033">
        <v>15</v>
      </c>
      <c r="M1033">
        <v>8</v>
      </c>
      <c r="N1033">
        <v>0</v>
      </c>
      <c r="O1033">
        <v>6</v>
      </c>
      <c r="P1033">
        <v>1</v>
      </c>
      <c r="Q1033">
        <v>1</v>
      </c>
      <c r="R1033">
        <v>1</v>
      </c>
      <c r="S1033">
        <v>3</v>
      </c>
      <c r="T1033">
        <v>4</v>
      </c>
      <c r="U1033">
        <v>0</v>
      </c>
      <c r="V1033">
        <v>0</v>
      </c>
      <c r="W1033">
        <v>0</v>
      </c>
      <c r="X1033">
        <v>0</v>
      </c>
      <c r="Y1033">
        <v>0</v>
      </c>
      <c r="Z1033">
        <v>0</v>
      </c>
      <c r="AA1033">
        <v>0</v>
      </c>
      <c r="AB1033" t="s">
        <v>30</v>
      </c>
    </row>
    <row r="1034" spans="1:28" x14ac:dyDescent="0.3">
      <c r="A1034">
        <v>8299</v>
      </c>
      <c r="B1034" s="6">
        <v>1989</v>
      </c>
      <c r="C1034" t="s">
        <v>37</v>
      </c>
      <c r="D1034" t="s">
        <v>31</v>
      </c>
      <c r="E1034" s="6">
        <v>33996</v>
      </c>
      <c r="F1034">
        <v>0</v>
      </c>
      <c r="G1034">
        <v>0</v>
      </c>
      <c r="H1034" s="1">
        <v>41528</v>
      </c>
      <c r="I1034">
        <v>46</v>
      </c>
      <c r="J1034">
        <v>40</v>
      </c>
      <c r="K1034">
        <v>2</v>
      </c>
      <c r="L1034">
        <v>15</v>
      </c>
      <c r="M1034">
        <v>8</v>
      </c>
      <c r="N1034">
        <v>0</v>
      </c>
      <c r="O1034">
        <v>6</v>
      </c>
      <c r="P1034">
        <v>1</v>
      </c>
      <c r="Q1034">
        <v>1</v>
      </c>
      <c r="R1034">
        <v>1</v>
      </c>
      <c r="S1034">
        <v>3</v>
      </c>
      <c r="T1034">
        <v>4</v>
      </c>
      <c r="U1034">
        <v>0</v>
      </c>
      <c r="V1034">
        <v>0</v>
      </c>
      <c r="W1034">
        <v>0</v>
      </c>
      <c r="X1034">
        <v>0</v>
      </c>
      <c r="Y1034">
        <v>0</v>
      </c>
      <c r="Z1034">
        <v>0</v>
      </c>
      <c r="AA1034">
        <v>0</v>
      </c>
      <c r="AB1034" t="s">
        <v>43</v>
      </c>
    </row>
    <row r="1035" spans="1:28" x14ac:dyDescent="0.3">
      <c r="A1035">
        <v>8945</v>
      </c>
      <c r="B1035" s="6">
        <v>1970</v>
      </c>
      <c r="C1035" t="s">
        <v>28</v>
      </c>
      <c r="D1035" t="s">
        <v>29</v>
      </c>
      <c r="E1035" s="6">
        <v>54137</v>
      </c>
      <c r="F1035">
        <v>0</v>
      </c>
      <c r="G1035">
        <v>1</v>
      </c>
      <c r="H1035" s="1">
        <v>41502</v>
      </c>
      <c r="I1035">
        <v>46</v>
      </c>
      <c r="J1035">
        <v>171</v>
      </c>
      <c r="K1035">
        <v>0</v>
      </c>
      <c r="L1035">
        <v>11</v>
      </c>
      <c r="M1035">
        <v>0</v>
      </c>
      <c r="N1035">
        <v>1</v>
      </c>
      <c r="O1035">
        <v>20</v>
      </c>
      <c r="P1035">
        <v>2</v>
      </c>
      <c r="Q1035">
        <v>4</v>
      </c>
      <c r="R1035">
        <v>1</v>
      </c>
      <c r="S1035">
        <v>4</v>
      </c>
      <c r="T1035">
        <v>6</v>
      </c>
      <c r="U1035">
        <v>0</v>
      </c>
      <c r="V1035">
        <v>0</v>
      </c>
      <c r="W1035">
        <v>0</v>
      </c>
      <c r="X1035">
        <v>0</v>
      </c>
      <c r="Y1035">
        <v>0</v>
      </c>
      <c r="Z1035">
        <v>0</v>
      </c>
      <c r="AA1035">
        <v>0</v>
      </c>
      <c r="AB1035" t="s">
        <v>43</v>
      </c>
    </row>
    <row r="1036" spans="1:28" x14ac:dyDescent="0.3">
      <c r="A1036">
        <v>10870</v>
      </c>
      <c r="B1036" s="6">
        <v>1967</v>
      </c>
      <c r="C1036" t="s">
        <v>28</v>
      </c>
      <c r="D1036" t="s">
        <v>33</v>
      </c>
      <c r="E1036" s="6">
        <v>61223</v>
      </c>
      <c r="F1036">
        <v>0</v>
      </c>
      <c r="G1036">
        <v>1</v>
      </c>
      <c r="H1036" s="1">
        <v>41438</v>
      </c>
      <c r="I1036">
        <v>46</v>
      </c>
      <c r="J1036">
        <v>709</v>
      </c>
      <c r="K1036">
        <v>43</v>
      </c>
      <c r="L1036">
        <v>182</v>
      </c>
      <c r="M1036">
        <v>42</v>
      </c>
      <c r="N1036">
        <v>118</v>
      </c>
      <c r="O1036">
        <v>247</v>
      </c>
      <c r="P1036">
        <v>2</v>
      </c>
      <c r="Q1036">
        <v>9</v>
      </c>
      <c r="R1036">
        <v>3</v>
      </c>
      <c r="S1036">
        <v>4</v>
      </c>
      <c r="T1036">
        <v>5</v>
      </c>
      <c r="U1036">
        <v>0</v>
      </c>
      <c r="V1036">
        <v>0</v>
      </c>
      <c r="W1036">
        <v>0</v>
      </c>
      <c r="X1036">
        <v>0</v>
      </c>
      <c r="Y1036">
        <v>0</v>
      </c>
      <c r="Z1036">
        <v>0</v>
      </c>
      <c r="AA1036">
        <v>0</v>
      </c>
      <c r="AB1036" t="s">
        <v>43</v>
      </c>
    </row>
    <row r="1037" spans="1:28" x14ac:dyDescent="0.3">
      <c r="A1037">
        <v>1184</v>
      </c>
      <c r="B1037" s="6">
        <v>1968</v>
      </c>
      <c r="C1037" t="s">
        <v>37</v>
      </c>
      <c r="D1037" t="s">
        <v>29</v>
      </c>
      <c r="E1037" s="6">
        <v>69674</v>
      </c>
      <c r="F1037">
        <v>0</v>
      </c>
      <c r="G1037">
        <v>2</v>
      </c>
      <c r="H1037" s="1">
        <v>41416</v>
      </c>
      <c r="I1037">
        <v>46</v>
      </c>
      <c r="J1037">
        <v>554</v>
      </c>
      <c r="K1037">
        <v>41</v>
      </c>
      <c r="L1037">
        <v>215</v>
      </c>
      <c r="M1037">
        <v>11</v>
      </c>
      <c r="N1037">
        <v>0</v>
      </c>
      <c r="O1037">
        <v>24</v>
      </c>
      <c r="P1037">
        <v>3</v>
      </c>
      <c r="Q1037">
        <v>10</v>
      </c>
      <c r="R1037">
        <v>2</v>
      </c>
      <c r="S1037">
        <v>10</v>
      </c>
      <c r="T1037">
        <v>5</v>
      </c>
      <c r="U1037">
        <v>0</v>
      </c>
      <c r="V1037">
        <v>0</v>
      </c>
      <c r="W1037">
        <v>0</v>
      </c>
      <c r="X1037">
        <v>0</v>
      </c>
      <c r="Y1037">
        <v>0</v>
      </c>
      <c r="Z1037">
        <v>0</v>
      </c>
      <c r="AA1037">
        <v>0</v>
      </c>
      <c r="AB1037" t="s">
        <v>43</v>
      </c>
    </row>
    <row r="1038" spans="1:28" x14ac:dyDescent="0.3">
      <c r="A1038">
        <v>6141</v>
      </c>
      <c r="B1038" s="6">
        <v>1972</v>
      </c>
      <c r="C1038" t="s">
        <v>41</v>
      </c>
      <c r="D1038" t="s">
        <v>31</v>
      </c>
      <c r="E1038" s="6">
        <v>49494</v>
      </c>
      <c r="F1038">
        <v>1</v>
      </c>
      <c r="G1038">
        <v>0</v>
      </c>
      <c r="H1038" s="1">
        <v>41389</v>
      </c>
      <c r="I1038">
        <v>46</v>
      </c>
      <c r="J1038">
        <v>191</v>
      </c>
      <c r="K1038">
        <v>9</v>
      </c>
      <c r="L1038">
        <v>97</v>
      </c>
      <c r="M1038">
        <v>0</v>
      </c>
      <c r="N1038">
        <v>6</v>
      </c>
      <c r="O1038">
        <v>82</v>
      </c>
      <c r="P1038">
        <v>2</v>
      </c>
      <c r="Q1038">
        <v>6</v>
      </c>
      <c r="R1038">
        <v>1</v>
      </c>
      <c r="S1038">
        <v>5</v>
      </c>
      <c r="T1038">
        <v>7</v>
      </c>
      <c r="U1038">
        <v>0</v>
      </c>
      <c r="V1038">
        <v>0</v>
      </c>
      <c r="W1038">
        <v>0</v>
      </c>
      <c r="X1038">
        <v>0</v>
      </c>
      <c r="Y1038">
        <v>0</v>
      </c>
      <c r="Z1038">
        <v>0</v>
      </c>
      <c r="AA1038">
        <v>0</v>
      </c>
      <c r="AB1038" t="s">
        <v>32</v>
      </c>
    </row>
    <row r="1039" spans="1:28" x14ac:dyDescent="0.3">
      <c r="A1039">
        <v>8825</v>
      </c>
      <c r="B1039" s="6">
        <v>1962</v>
      </c>
      <c r="C1039" t="s">
        <v>28</v>
      </c>
      <c r="D1039" t="s">
        <v>35</v>
      </c>
      <c r="E1039" s="6">
        <v>51195</v>
      </c>
      <c r="F1039">
        <v>1</v>
      </c>
      <c r="G1039">
        <v>1</v>
      </c>
      <c r="H1039" s="1">
        <v>41365</v>
      </c>
      <c r="I1039">
        <v>46</v>
      </c>
      <c r="J1039">
        <v>230</v>
      </c>
      <c r="K1039">
        <v>14</v>
      </c>
      <c r="L1039">
        <v>156</v>
      </c>
      <c r="M1039">
        <v>82</v>
      </c>
      <c r="N1039">
        <v>24</v>
      </c>
      <c r="O1039">
        <v>58</v>
      </c>
      <c r="P1039">
        <v>8</v>
      </c>
      <c r="Q1039">
        <v>9</v>
      </c>
      <c r="R1039">
        <v>2</v>
      </c>
      <c r="S1039">
        <v>5</v>
      </c>
      <c r="T1039">
        <v>8</v>
      </c>
      <c r="U1039">
        <v>0</v>
      </c>
      <c r="V1039">
        <v>0</v>
      </c>
      <c r="W1039">
        <v>0</v>
      </c>
      <c r="X1039">
        <v>0</v>
      </c>
      <c r="Y1039">
        <v>0</v>
      </c>
      <c r="Z1039">
        <v>0</v>
      </c>
      <c r="AA1039">
        <v>0</v>
      </c>
      <c r="AB1039" t="s">
        <v>43</v>
      </c>
    </row>
    <row r="1040" spans="1:28" x14ac:dyDescent="0.3">
      <c r="A1040">
        <v>2217</v>
      </c>
      <c r="B1040" s="6">
        <v>1975</v>
      </c>
      <c r="C1040" t="s">
        <v>38</v>
      </c>
      <c r="D1040" t="s">
        <v>33</v>
      </c>
      <c r="E1040" s="6">
        <v>37284</v>
      </c>
      <c r="F1040">
        <v>1</v>
      </c>
      <c r="G1040">
        <v>1</v>
      </c>
      <c r="H1040" s="1">
        <v>41362</v>
      </c>
      <c r="I1040">
        <v>46</v>
      </c>
      <c r="J1040">
        <v>11</v>
      </c>
      <c r="K1040">
        <v>1</v>
      </c>
      <c r="L1040">
        <v>2</v>
      </c>
      <c r="M1040">
        <v>2</v>
      </c>
      <c r="N1040">
        <v>1</v>
      </c>
      <c r="O1040">
        <v>6</v>
      </c>
      <c r="P1040">
        <v>1</v>
      </c>
      <c r="Q1040">
        <v>0</v>
      </c>
      <c r="R1040">
        <v>0</v>
      </c>
      <c r="S1040">
        <v>3</v>
      </c>
      <c r="T1040">
        <v>6</v>
      </c>
      <c r="U1040">
        <v>0</v>
      </c>
      <c r="V1040">
        <v>0</v>
      </c>
      <c r="W1040">
        <v>0</v>
      </c>
      <c r="X1040">
        <v>0</v>
      </c>
      <c r="Y1040">
        <v>0</v>
      </c>
      <c r="Z1040">
        <v>0</v>
      </c>
      <c r="AA1040">
        <v>0</v>
      </c>
      <c r="AB1040" t="s">
        <v>40</v>
      </c>
    </row>
    <row r="1041" spans="1:28" x14ac:dyDescent="0.3">
      <c r="A1041">
        <v>4102</v>
      </c>
      <c r="B1041" s="6">
        <v>1975</v>
      </c>
      <c r="C1041" t="s">
        <v>38</v>
      </c>
      <c r="D1041" t="s">
        <v>33</v>
      </c>
      <c r="E1041" s="6">
        <v>37284</v>
      </c>
      <c r="F1041">
        <v>1</v>
      </c>
      <c r="G1041">
        <v>1</v>
      </c>
      <c r="H1041" s="1">
        <v>41362</v>
      </c>
      <c r="I1041">
        <v>46</v>
      </c>
      <c r="J1041">
        <v>11</v>
      </c>
      <c r="K1041">
        <v>1</v>
      </c>
      <c r="L1041">
        <v>2</v>
      </c>
      <c r="M1041">
        <v>2</v>
      </c>
      <c r="N1041">
        <v>1</v>
      </c>
      <c r="O1041">
        <v>6</v>
      </c>
      <c r="P1041">
        <v>1</v>
      </c>
      <c r="Q1041">
        <v>0</v>
      </c>
      <c r="R1041">
        <v>0</v>
      </c>
      <c r="S1041">
        <v>3</v>
      </c>
      <c r="T1041">
        <v>6</v>
      </c>
      <c r="U1041">
        <v>0</v>
      </c>
      <c r="V1041">
        <v>0</v>
      </c>
      <c r="W1041">
        <v>0</v>
      </c>
      <c r="X1041">
        <v>0</v>
      </c>
      <c r="Y1041">
        <v>0</v>
      </c>
      <c r="Z1041">
        <v>0</v>
      </c>
      <c r="AA1041">
        <v>0</v>
      </c>
      <c r="AB1041" t="s">
        <v>30</v>
      </c>
    </row>
    <row r="1042" spans="1:28" x14ac:dyDescent="0.3">
      <c r="A1042">
        <v>4653</v>
      </c>
      <c r="B1042" s="6">
        <v>1978</v>
      </c>
      <c r="C1042" t="s">
        <v>28</v>
      </c>
      <c r="D1042" t="s">
        <v>35</v>
      </c>
      <c r="E1042" s="6">
        <v>42011</v>
      </c>
      <c r="F1042">
        <v>1</v>
      </c>
      <c r="G1042">
        <v>0</v>
      </c>
      <c r="H1042" s="1">
        <v>41359</v>
      </c>
      <c r="I1042">
        <v>46</v>
      </c>
      <c r="J1042">
        <v>131</v>
      </c>
      <c r="K1042">
        <v>0</v>
      </c>
      <c r="L1042">
        <v>16</v>
      </c>
      <c r="M1042">
        <v>2</v>
      </c>
      <c r="N1042">
        <v>1</v>
      </c>
      <c r="O1042">
        <v>39</v>
      </c>
      <c r="P1042">
        <v>4</v>
      </c>
      <c r="Q1042">
        <v>3</v>
      </c>
      <c r="R1042">
        <v>1</v>
      </c>
      <c r="S1042">
        <v>4</v>
      </c>
      <c r="T1042">
        <v>8</v>
      </c>
      <c r="U1042">
        <v>0</v>
      </c>
      <c r="V1042">
        <v>0</v>
      </c>
      <c r="W1042">
        <v>0</v>
      </c>
      <c r="X1042">
        <v>0</v>
      </c>
      <c r="Y1042">
        <v>0</v>
      </c>
      <c r="Z1042">
        <v>0</v>
      </c>
      <c r="AA1042">
        <v>0</v>
      </c>
      <c r="AB1042" t="s">
        <v>43</v>
      </c>
    </row>
    <row r="1043" spans="1:28" x14ac:dyDescent="0.3">
      <c r="A1043">
        <v>10092</v>
      </c>
      <c r="B1043" s="6">
        <v>1954</v>
      </c>
      <c r="C1043" t="s">
        <v>28</v>
      </c>
      <c r="D1043" t="s">
        <v>29</v>
      </c>
      <c r="E1043" s="6">
        <v>70044</v>
      </c>
      <c r="F1043">
        <v>0</v>
      </c>
      <c r="G1043">
        <v>1</v>
      </c>
      <c r="H1043" s="1">
        <v>41323</v>
      </c>
      <c r="I1043">
        <v>46</v>
      </c>
      <c r="J1043">
        <v>1073</v>
      </c>
      <c r="K1043">
        <v>0</v>
      </c>
      <c r="L1043">
        <v>250</v>
      </c>
      <c r="M1043">
        <v>153</v>
      </c>
      <c r="N1043">
        <v>14</v>
      </c>
      <c r="O1043">
        <v>14</v>
      </c>
      <c r="P1043">
        <v>4</v>
      </c>
      <c r="Q1043">
        <v>7</v>
      </c>
      <c r="R1043">
        <v>10</v>
      </c>
      <c r="S1043">
        <v>5</v>
      </c>
      <c r="T1043">
        <v>5</v>
      </c>
      <c r="U1043">
        <v>0</v>
      </c>
      <c r="V1043">
        <v>0</v>
      </c>
      <c r="W1043">
        <v>0</v>
      </c>
      <c r="X1043">
        <v>0</v>
      </c>
      <c r="Y1043">
        <v>0</v>
      </c>
      <c r="Z1043">
        <v>0</v>
      </c>
      <c r="AA1043">
        <v>0</v>
      </c>
      <c r="AB1043" t="s">
        <v>30</v>
      </c>
    </row>
    <row r="1044" spans="1:28" x14ac:dyDescent="0.3">
      <c r="A1044">
        <v>5788</v>
      </c>
      <c r="B1044" s="6">
        <v>1972</v>
      </c>
      <c r="C1044" t="s">
        <v>28</v>
      </c>
      <c r="D1044" t="s">
        <v>35</v>
      </c>
      <c r="E1044" s="6">
        <v>46053</v>
      </c>
      <c r="F1044">
        <v>1</v>
      </c>
      <c r="G1044">
        <v>0</v>
      </c>
      <c r="H1044" s="1">
        <v>41322</v>
      </c>
      <c r="I1044">
        <v>46</v>
      </c>
      <c r="J1044">
        <v>56</v>
      </c>
      <c r="K1044">
        <v>10</v>
      </c>
      <c r="L1044">
        <v>92</v>
      </c>
      <c r="M1044">
        <v>19</v>
      </c>
      <c r="N1044">
        <v>7</v>
      </c>
      <c r="O1044">
        <v>25</v>
      </c>
      <c r="P1044">
        <v>3</v>
      </c>
      <c r="Q1044">
        <v>3</v>
      </c>
      <c r="R1044">
        <v>2</v>
      </c>
      <c r="S1044">
        <v>4</v>
      </c>
      <c r="T1044">
        <v>5</v>
      </c>
      <c r="U1044">
        <v>0</v>
      </c>
      <c r="V1044">
        <v>0</v>
      </c>
      <c r="W1044">
        <v>0</v>
      </c>
      <c r="X1044">
        <v>0</v>
      </c>
      <c r="Y1044">
        <v>0</v>
      </c>
      <c r="Z1044">
        <v>0</v>
      </c>
      <c r="AA1044">
        <v>0</v>
      </c>
      <c r="AB1044" t="s">
        <v>39</v>
      </c>
    </row>
    <row r="1045" spans="1:28" x14ac:dyDescent="0.3">
      <c r="A1045">
        <v>4669</v>
      </c>
      <c r="B1045" s="6">
        <v>1981</v>
      </c>
      <c r="C1045" t="s">
        <v>44</v>
      </c>
      <c r="D1045" t="s">
        <v>33</v>
      </c>
      <c r="E1045" s="6">
        <v>24480</v>
      </c>
      <c r="F1045">
        <v>1</v>
      </c>
      <c r="G1045">
        <v>0</v>
      </c>
      <c r="H1045" s="1">
        <v>41316</v>
      </c>
      <c r="I1045">
        <v>46</v>
      </c>
      <c r="J1045">
        <v>4</v>
      </c>
      <c r="K1045">
        <v>19</v>
      </c>
      <c r="L1045">
        <v>9</v>
      </c>
      <c r="M1045">
        <v>28</v>
      </c>
      <c r="N1045">
        <v>25</v>
      </c>
      <c r="O1045">
        <v>17</v>
      </c>
      <c r="P1045">
        <v>3</v>
      </c>
      <c r="Q1045">
        <v>3</v>
      </c>
      <c r="R1045">
        <v>0</v>
      </c>
      <c r="S1045">
        <v>4</v>
      </c>
      <c r="T1045">
        <v>7</v>
      </c>
      <c r="U1045">
        <v>0</v>
      </c>
      <c r="V1045">
        <v>0</v>
      </c>
      <c r="W1045">
        <v>0</v>
      </c>
      <c r="X1045">
        <v>0</v>
      </c>
      <c r="Y1045">
        <v>0</v>
      </c>
      <c r="Z1045">
        <v>0</v>
      </c>
      <c r="AA1045">
        <v>0</v>
      </c>
      <c r="AB1045" t="s">
        <v>43</v>
      </c>
    </row>
    <row r="1046" spans="1:28" x14ac:dyDescent="0.3">
      <c r="A1046">
        <v>6295</v>
      </c>
      <c r="B1046" s="6">
        <v>1977</v>
      </c>
      <c r="C1046" t="s">
        <v>28</v>
      </c>
      <c r="D1046" t="s">
        <v>33</v>
      </c>
      <c r="E1046" s="6">
        <v>54233</v>
      </c>
      <c r="F1046">
        <v>0</v>
      </c>
      <c r="G1046">
        <v>1</v>
      </c>
      <c r="H1046" s="1">
        <v>41309</v>
      </c>
      <c r="I1046">
        <v>46</v>
      </c>
      <c r="J1046">
        <v>652</v>
      </c>
      <c r="K1046">
        <v>8</v>
      </c>
      <c r="L1046">
        <v>158</v>
      </c>
      <c r="M1046">
        <v>21</v>
      </c>
      <c r="N1046">
        <v>0</v>
      </c>
      <c r="O1046">
        <v>142</v>
      </c>
      <c r="P1046">
        <v>4</v>
      </c>
      <c r="Q1046">
        <v>11</v>
      </c>
      <c r="R1046">
        <v>6</v>
      </c>
      <c r="S1046">
        <v>5</v>
      </c>
      <c r="T1046">
        <v>8</v>
      </c>
      <c r="U1046">
        <v>0</v>
      </c>
      <c r="V1046">
        <v>0</v>
      </c>
      <c r="W1046">
        <v>0</v>
      </c>
      <c r="X1046">
        <v>0</v>
      </c>
      <c r="Y1046">
        <v>0</v>
      </c>
      <c r="Z1046">
        <v>0</v>
      </c>
      <c r="AA1046">
        <v>0</v>
      </c>
      <c r="AB1046" t="s">
        <v>30</v>
      </c>
    </row>
    <row r="1047" spans="1:28" x14ac:dyDescent="0.3">
      <c r="A1047">
        <v>7453</v>
      </c>
      <c r="B1047" s="6">
        <v>1954</v>
      </c>
      <c r="C1047" t="s">
        <v>28</v>
      </c>
      <c r="D1047" t="s">
        <v>31</v>
      </c>
      <c r="E1047" s="6">
        <v>36130</v>
      </c>
      <c r="F1047">
        <v>0</v>
      </c>
      <c r="G1047">
        <v>1</v>
      </c>
      <c r="H1047" s="1">
        <v>41307</v>
      </c>
      <c r="I1047">
        <v>46</v>
      </c>
      <c r="J1047">
        <v>157</v>
      </c>
      <c r="K1047">
        <v>43</v>
      </c>
      <c r="L1047">
        <v>127</v>
      </c>
      <c r="M1047">
        <v>68</v>
      </c>
      <c r="N1047">
        <v>56</v>
      </c>
      <c r="O1047">
        <v>37</v>
      </c>
      <c r="P1047">
        <v>6</v>
      </c>
      <c r="Q1047">
        <v>3</v>
      </c>
      <c r="R1047">
        <v>8</v>
      </c>
      <c r="S1047">
        <v>4</v>
      </c>
      <c r="T1047">
        <v>4</v>
      </c>
      <c r="U1047">
        <v>1</v>
      </c>
      <c r="V1047">
        <v>0</v>
      </c>
      <c r="W1047">
        <v>0</v>
      </c>
      <c r="X1047">
        <v>0</v>
      </c>
      <c r="Y1047">
        <v>0</v>
      </c>
      <c r="Z1047">
        <v>1</v>
      </c>
      <c r="AA1047">
        <v>0</v>
      </c>
      <c r="AB1047" t="s">
        <v>30</v>
      </c>
    </row>
    <row r="1048" spans="1:28" x14ac:dyDescent="0.3">
      <c r="A1048">
        <v>10841</v>
      </c>
      <c r="B1048" s="6">
        <v>1975</v>
      </c>
      <c r="C1048" t="s">
        <v>37</v>
      </c>
      <c r="D1048" t="s">
        <v>35</v>
      </c>
      <c r="E1048" s="6">
        <v>56559</v>
      </c>
      <c r="F1048">
        <v>0</v>
      </c>
      <c r="G1048">
        <v>1</v>
      </c>
      <c r="H1048" s="1">
        <v>41268</v>
      </c>
      <c r="I1048">
        <v>46</v>
      </c>
      <c r="J1048">
        <v>226</v>
      </c>
      <c r="K1048">
        <v>22</v>
      </c>
      <c r="L1048">
        <v>133</v>
      </c>
      <c r="M1048">
        <v>41</v>
      </c>
      <c r="N1048">
        <v>31</v>
      </c>
      <c r="O1048">
        <v>31</v>
      </c>
      <c r="P1048">
        <v>3</v>
      </c>
      <c r="Q1048">
        <v>4</v>
      </c>
      <c r="R1048">
        <v>3</v>
      </c>
      <c r="S1048">
        <v>8</v>
      </c>
      <c r="T1048">
        <v>4</v>
      </c>
      <c r="U1048">
        <v>0</v>
      </c>
      <c r="V1048">
        <v>0</v>
      </c>
      <c r="W1048">
        <v>0</v>
      </c>
      <c r="X1048">
        <v>0</v>
      </c>
      <c r="Y1048">
        <v>0</v>
      </c>
      <c r="Z1048">
        <v>0</v>
      </c>
      <c r="AA1048">
        <v>0</v>
      </c>
      <c r="AB1048" t="s">
        <v>30</v>
      </c>
    </row>
    <row r="1049" spans="1:28" x14ac:dyDescent="0.3">
      <c r="A1049">
        <v>821</v>
      </c>
      <c r="B1049" s="6">
        <v>1992</v>
      </c>
      <c r="C1049" t="s">
        <v>41</v>
      </c>
      <c r="D1049" t="s">
        <v>31</v>
      </c>
      <c r="E1049" s="6">
        <v>92859</v>
      </c>
      <c r="F1049">
        <v>0</v>
      </c>
      <c r="G1049">
        <v>0</v>
      </c>
      <c r="H1049" s="1">
        <v>41201</v>
      </c>
      <c r="I1049">
        <v>46</v>
      </c>
      <c r="J1049">
        <v>962</v>
      </c>
      <c r="K1049">
        <v>61</v>
      </c>
      <c r="L1049">
        <v>921</v>
      </c>
      <c r="M1049">
        <v>52</v>
      </c>
      <c r="N1049">
        <v>61</v>
      </c>
      <c r="O1049">
        <v>20</v>
      </c>
      <c r="P1049">
        <v>1</v>
      </c>
      <c r="Q1049">
        <v>5</v>
      </c>
      <c r="R1049">
        <v>4</v>
      </c>
      <c r="S1049">
        <v>12</v>
      </c>
      <c r="T1049">
        <v>2</v>
      </c>
      <c r="U1049">
        <v>0</v>
      </c>
      <c r="V1049">
        <v>0</v>
      </c>
      <c r="W1049">
        <v>0</v>
      </c>
      <c r="X1049">
        <v>0</v>
      </c>
      <c r="Y1049">
        <v>0</v>
      </c>
      <c r="Z1049">
        <v>0</v>
      </c>
      <c r="AA1049">
        <v>0</v>
      </c>
      <c r="AB1049" t="s">
        <v>32</v>
      </c>
    </row>
    <row r="1050" spans="1:28" x14ac:dyDescent="0.3">
      <c r="A1050">
        <v>3933</v>
      </c>
      <c r="B1050" s="6">
        <v>1980</v>
      </c>
      <c r="C1050" t="s">
        <v>28</v>
      </c>
      <c r="D1050" t="s">
        <v>35</v>
      </c>
      <c r="E1050" s="6">
        <v>44010</v>
      </c>
      <c r="F1050">
        <v>1</v>
      </c>
      <c r="G1050">
        <v>0</v>
      </c>
      <c r="H1050" s="1">
        <v>41195</v>
      </c>
      <c r="I1050">
        <v>46</v>
      </c>
      <c r="J1050">
        <v>186</v>
      </c>
      <c r="K1050">
        <v>36</v>
      </c>
      <c r="L1050">
        <v>234</v>
      </c>
      <c r="M1050">
        <v>86</v>
      </c>
      <c r="N1050">
        <v>72</v>
      </c>
      <c r="O1050">
        <v>48</v>
      </c>
      <c r="P1050">
        <v>6</v>
      </c>
      <c r="Q1050">
        <v>10</v>
      </c>
      <c r="R1050">
        <v>2</v>
      </c>
      <c r="S1050">
        <v>6</v>
      </c>
      <c r="T1050">
        <v>9</v>
      </c>
      <c r="U1050">
        <v>0</v>
      </c>
      <c r="V1050">
        <v>0</v>
      </c>
      <c r="W1050">
        <v>0</v>
      </c>
      <c r="X1050">
        <v>0</v>
      </c>
      <c r="Y1050">
        <v>0</v>
      </c>
      <c r="Z1050">
        <v>0</v>
      </c>
      <c r="AA1050">
        <v>0</v>
      </c>
      <c r="AB1050" t="s">
        <v>43</v>
      </c>
    </row>
    <row r="1051" spans="1:28" x14ac:dyDescent="0.3">
      <c r="A1051">
        <v>1225</v>
      </c>
      <c r="B1051" s="6">
        <v>1963</v>
      </c>
      <c r="C1051" t="s">
        <v>28</v>
      </c>
      <c r="D1051" t="s">
        <v>33</v>
      </c>
      <c r="E1051" s="6">
        <v>80124</v>
      </c>
      <c r="F1051">
        <v>0</v>
      </c>
      <c r="G1051">
        <v>0</v>
      </c>
      <c r="H1051" s="1">
        <v>41816</v>
      </c>
      <c r="I1051">
        <v>47</v>
      </c>
      <c r="J1051">
        <v>483</v>
      </c>
      <c r="K1051">
        <v>84</v>
      </c>
      <c r="L1051">
        <v>398</v>
      </c>
      <c r="M1051">
        <v>205</v>
      </c>
      <c r="N1051">
        <v>84</v>
      </c>
      <c r="O1051">
        <v>241</v>
      </c>
      <c r="P1051">
        <v>1</v>
      </c>
      <c r="Q1051">
        <v>3</v>
      </c>
      <c r="R1051">
        <v>7</v>
      </c>
      <c r="S1051">
        <v>8</v>
      </c>
      <c r="T1051">
        <v>1</v>
      </c>
      <c r="U1051">
        <v>1</v>
      </c>
      <c r="V1051">
        <v>0</v>
      </c>
      <c r="W1051">
        <v>0</v>
      </c>
      <c r="X1051">
        <v>0</v>
      </c>
      <c r="Y1051">
        <v>0</v>
      </c>
      <c r="Z1051">
        <v>0</v>
      </c>
      <c r="AA1051">
        <v>0</v>
      </c>
      <c r="AB1051" t="s">
        <v>43</v>
      </c>
    </row>
    <row r="1052" spans="1:28" x14ac:dyDescent="0.3">
      <c r="A1052">
        <v>7059</v>
      </c>
      <c r="B1052" s="6">
        <v>1963</v>
      </c>
      <c r="C1052" t="s">
        <v>28</v>
      </c>
      <c r="D1052" t="s">
        <v>33</v>
      </c>
      <c r="E1052" s="6">
        <v>80124</v>
      </c>
      <c r="F1052">
        <v>0</v>
      </c>
      <c r="G1052">
        <v>0</v>
      </c>
      <c r="H1052" s="1">
        <v>41816</v>
      </c>
      <c r="I1052">
        <v>47</v>
      </c>
      <c r="J1052">
        <v>483</v>
      </c>
      <c r="K1052">
        <v>84</v>
      </c>
      <c r="L1052">
        <v>398</v>
      </c>
      <c r="M1052">
        <v>205</v>
      </c>
      <c r="N1052">
        <v>84</v>
      </c>
      <c r="O1052">
        <v>241</v>
      </c>
      <c r="P1052">
        <v>1</v>
      </c>
      <c r="Q1052">
        <v>3</v>
      </c>
      <c r="R1052">
        <v>7</v>
      </c>
      <c r="S1052">
        <v>8</v>
      </c>
      <c r="T1052">
        <v>1</v>
      </c>
      <c r="U1052">
        <v>1</v>
      </c>
      <c r="V1052">
        <v>0</v>
      </c>
      <c r="W1052">
        <v>0</v>
      </c>
      <c r="X1052">
        <v>0</v>
      </c>
      <c r="Y1052">
        <v>0</v>
      </c>
      <c r="Z1052">
        <v>0</v>
      </c>
      <c r="AA1052">
        <v>0</v>
      </c>
      <c r="AB1052" t="s">
        <v>30</v>
      </c>
    </row>
    <row r="1053" spans="1:28" x14ac:dyDescent="0.3">
      <c r="A1053">
        <v>5633</v>
      </c>
      <c r="B1053" s="6">
        <v>1980</v>
      </c>
      <c r="C1053" t="s">
        <v>28</v>
      </c>
      <c r="D1053" t="s">
        <v>33</v>
      </c>
      <c r="E1053" s="6">
        <v>50183</v>
      </c>
      <c r="F1053">
        <v>1</v>
      </c>
      <c r="G1053">
        <v>1</v>
      </c>
      <c r="H1053" s="1">
        <v>41815</v>
      </c>
      <c r="I1053">
        <v>47</v>
      </c>
      <c r="J1053">
        <v>97</v>
      </c>
      <c r="K1053">
        <v>12</v>
      </c>
      <c r="L1053">
        <v>84</v>
      </c>
      <c r="M1053">
        <v>13</v>
      </c>
      <c r="N1053">
        <v>10</v>
      </c>
      <c r="O1053">
        <v>15</v>
      </c>
      <c r="P1053">
        <v>7</v>
      </c>
      <c r="Q1053">
        <v>3</v>
      </c>
      <c r="R1053">
        <v>1</v>
      </c>
      <c r="S1053">
        <v>6</v>
      </c>
      <c r="T1053">
        <v>5</v>
      </c>
      <c r="U1053">
        <v>0</v>
      </c>
      <c r="V1053">
        <v>0</v>
      </c>
      <c r="W1053">
        <v>0</v>
      </c>
      <c r="X1053">
        <v>0</v>
      </c>
      <c r="Y1053">
        <v>0</v>
      </c>
      <c r="Z1053">
        <v>0</v>
      </c>
      <c r="AA1053">
        <v>0</v>
      </c>
      <c r="AB1053" t="s">
        <v>43</v>
      </c>
    </row>
    <row r="1054" spans="1:28" x14ac:dyDescent="0.3">
      <c r="A1054">
        <v>843</v>
      </c>
      <c r="B1054" s="6">
        <v>1971</v>
      </c>
      <c r="C1054" t="s">
        <v>28</v>
      </c>
      <c r="D1054" t="s">
        <v>33</v>
      </c>
      <c r="E1054" s="6">
        <v>64722</v>
      </c>
      <c r="F1054">
        <v>1</v>
      </c>
      <c r="G1054">
        <v>0</v>
      </c>
      <c r="H1054" s="1">
        <v>41785</v>
      </c>
      <c r="I1054">
        <v>47</v>
      </c>
      <c r="J1054">
        <v>303</v>
      </c>
      <c r="K1054">
        <v>0</v>
      </c>
      <c r="L1054">
        <v>280</v>
      </c>
      <c r="M1054">
        <v>60</v>
      </c>
      <c r="N1054">
        <v>147</v>
      </c>
      <c r="O1054">
        <v>15</v>
      </c>
      <c r="P1054">
        <v>4</v>
      </c>
      <c r="Q1054">
        <v>8</v>
      </c>
      <c r="R1054">
        <v>2</v>
      </c>
      <c r="S1054">
        <v>11</v>
      </c>
      <c r="T1054">
        <v>6</v>
      </c>
      <c r="U1054">
        <v>0</v>
      </c>
      <c r="V1054">
        <v>0</v>
      </c>
      <c r="W1054">
        <v>0</v>
      </c>
      <c r="X1054">
        <v>0</v>
      </c>
      <c r="Y1054">
        <v>0</v>
      </c>
      <c r="Z1054">
        <v>0</v>
      </c>
      <c r="AA1054">
        <v>0</v>
      </c>
      <c r="AB1054" t="s">
        <v>30</v>
      </c>
    </row>
    <row r="1055" spans="1:28" x14ac:dyDescent="0.3">
      <c r="A1055">
        <v>6211</v>
      </c>
      <c r="B1055" s="6">
        <v>1976</v>
      </c>
      <c r="C1055" t="s">
        <v>37</v>
      </c>
      <c r="D1055" t="s">
        <v>35</v>
      </c>
      <c r="E1055" s="6">
        <v>37395</v>
      </c>
      <c r="F1055">
        <v>1</v>
      </c>
      <c r="G1055">
        <v>0</v>
      </c>
      <c r="H1055" s="1">
        <v>41761</v>
      </c>
      <c r="I1055">
        <v>47</v>
      </c>
      <c r="J1055">
        <v>18</v>
      </c>
      <c r="K1055">
        <v>0</v>
      </c>
      <c r="L1055">
        <v>9</v>
      </c>
      <c r="M1055">
        <v>0</v>
      </c>
      <c r="N1055">
        <v>1</v>
      </c>
      <c r="O1055">
        <v>11</v>
      </c>
      <c r="P1055">
        <v>1</v>
      </c>
      <c r="Q1055">
        <v>1</v>
      </c>
      <c r="R1055">
        <v>0</v>
      </c>
      <c r="S1055">
        <v>3</v>
      </c>
      <c r="T1055">
        <v>6</v>
      </c>
      <c r="U1055">
        <v>0</v>
      </c>
      <c r="V1055">
        <v>0</v>
      </c>
      <c r="W1055">
        <v>0</v>
      </c>
      <c r="X1055">
        <v>0</v>
      </c>
      <c r="Y1055">
        <v>0</v>
      </c>
      <c r="Z1055">
        <v>0</v>
      </c>
      <c r="AA1055">
        <v>0</v>
      </c>
      <c r="AB1055" t="s">
        <v>30</v>
      </c>
    </row>
    <row r="1056" spans="1:28" x14ac:dyDescent="0.3">
      <c r="A1056">
        <v>7007</v>
      </c>
      <c r="B1056" s="6">
        <v>1968</v>
      </c>
      <c r="C1056" t="s">
        <v>41</v>
      </c>
      <c r="D1056" t="s">
        <v>33</v>
      </c>
      <c r="E1056" s="6">
        <v>29543</v>
      </c>
      <c r="F1056">
        <v>2</v>
      </c>
      <c r="G1056">
        <v>0</v>
      </c>
      <c r="H1056" s="1">
        <v>41730</v>
      </c>
      <c r="I1056">
        <v>47</v>
      </c>
      <c r="J1056">
        <v>17</v>
      </c>
      <c r="K1056">
        <v>3</v>
      </c>
      <c r="L1056">
        <v>18</v>
      </c>
      <c r="M1056">
        <v>3</v>
      </c>
      <c r="N1056">
        <v>4</v>
      </c>
      <c r="O1056">
        <v>18</v>
      </c>
      <c r="P1056">
        <v>2</v>
      </c>
      <c r="Q1056">
        <v>3</v>
      </c>
      <c r="R1056">
        <v>1</v>
      </c>
      <c r="S1056">
        <v>2</v>
      </c>
      <c r="T1056">
        <v>7</v>
      </c>
      <c r="U1056">
        <v>0</v>
      </c>
      <c r="V1056">
        <v>0</v>
      </c>
      <c r="W1056">
        <v>0</v>
      </c>
      <c r="X1056">
        <v>0</v>
      </c>
      <c r="Y1056">
        <v>0</v>
      </c>
      <c r="Z1056">
        <v>0</v>
      </c>
      <c r="AA1056">
        <v>0</v>
      </c>
      <c r="AB1056" t="s">
        <v>30</v>
      </c>
    </row>
    <row r="1057" spans="1:28" x14ac:dyDescent="0.3">
      <c r="A1057">
        <v>9671</v>
      </c>
      <c r="B1057" s="6">
        <v>1968</v>
      </c>
      <c r="C1057" t="s">
        <v>28</v>
      </c>
      <c r="D1057" t="s">
        <v>33</v>
      </c>
      <c r="E1057" s="6">
        <v>19514</v>
      </c>
      <c r="F1057">
        <v>1</v>
      </c>
      <c r="G1057">
        <v>1</v>
      </c>
      <c r="H1057" s="1">
        <v>41665</v>
      </c>
      <c r="I1057">
        <v>47</v>
      </c>
      <c r="J1057">
        <v>14</v>
      </c>
      <c r="K1057">
        <v>3</v>
      </c>
      <c r="L1057">
        <v>21</v>
      </c>
      <c r="M1057">
        <v>2</v>
      </c>
      <c r="N1057">
        <v>1</v>
      </c>
      <c r="O1057">
        <v>28</v>
      </c>
      <c r="P1057">
        <v>4</v>
      </c>
      <c r="Q1057">
        <v>3</v>
      </c>
      <c r="R1057">
        <v>1</v>
      </c>
      <c r="S1057">
        <v>2</v>
      </c>
      <c r="T1057">
        <v>8</v>
      </c>
      <c r="U1057">
        <v>1</v>
      </c>
      <c r="V1057">
        <v>0</v>
      </c>
      <c r="W1057">
        <v>0</v>
      </c>
      <c r="X1057">
        <v>0</v>
      </c>
      <c r="Y1057">
        <v>0</v>
      </c>
      <c r="Z1057">
        <v>1</v>
      </c>
      <c r="AA1057">
        <v>0</v>
      </c>
      <c r="AB1057" t="s">
        <v>30</v>
      </c>
    </row>
    <row r="1058" spans="1:28" x14ac:dyDescent="0.3">
      <c r="A1058">
        <v>8975</v>
      </c>
      <c r="B1058" s="6">
        <v>1968</v>
      </c>
      <c r="C1058" t="s">
        <v>28</v>
      </c>
      <c r="D1058" t="s">
        <v>33</v>
      </c>
      <c r="E1058" s="6">
        <v>19514</v>
      </c>
      <c r="F1058">
        <v>1</v>
      </c>
      <c r="G1058">
        <v>1</v>
      </c>
      <c r="H1058" s="1">
        <v>41665</v>
      </c>
      <c r="I1058">
        <v>47</v>
      </c>
      <c r="J1058">
        <v>14</v>
      </c>
      <c r="K1058">
        <v>3</v>
      </c>
      <c r="L1058">
        <v>21</v>
      </c>
      <c r="M1058">
        <v>2</v>
      </c>
      <c r="N1058">
        <v>1</v>
      </c>
      <c r="O1058">
        <v>28</v>
      </c>
      <c r="P1058">
        <v>4</v>
      </c>
      <c r="Q1058">
        <v>3</v>
      </c>
      <c r="R1058">
        <v>1</v>
      </c>
      <c r="S1058">
        <v>2</v>
      </c>
      <c r="T1058">
        <v>8</v>
      </c>
      <c r="U1058">
        <v>1</v>
      </c>
      <c r="V1058">
        <v>0</v>
      </c>
      <c r="W1058">
        <v>0</v>
      </c>
      <c r="X1058">
        <v>0</v>
      </c>
      <c r="Y1058">
        <v>0</v>
      </c>
      <c r="Z1058">
        <v>0</v>
      </c>
      <c r="AA1058">
        <v>0</v>
      </c>
      <c r="AB1058" t="s">
        <v>30</v>
      </c>
    </row>
    <row r="1059" spans="1:28" x14ac:dyDescent="0.3">
      <c r="A1059">
        <v>6616</v>
      </c>
      <c r="B1059" s="6">
        <v>1975</v>
      </c>
      <c r="C1059" t="s">
        <v>28</v>
      </c>
      <c r="D1059" t="s">
        <v>35</v>
      </c>
      <c r="E1059" s="6">
        <v>59481</v>
      </c>
      <c r="F1059">
        <v>0</v>
      </c>
      <c r="G1059">
        <v>1</v>
      </c>
      <c r="H1059" s="1">
        <v>41570</v>
      </c>
      <c r="I1059">
        <v>47</v>
      </c>
      <c r="J1059">
        <v>178</v>
      </c>
      <c r="K1059">
        <v>3</v>
      </c>
      <c r="L1059">
        <v>85</v>
      </c>
      <c r="M1059">
        <v>71</v>
      </c>
      <c r="N1059">
        <v>66</v>
      </c>
      <c r="O1059">
        <v>58</v>
      </c>
      <c r="P1059">
        <v>2</v>
      </c>
      <c r="Q1059">
        <v>3</v>
      </c>
      <c r="R1059">
        <v>3</v>
      </c>
      <c r="S1059">
        <v>8</v>
      </c>
      <c r="T1059">
        <v>2</v>
      </c>
      <c r="U1059">
        <v>0</v>
      </c>
      <c r="V1059">
        <v>0</v>
      </c>
      <c r="W1059">
        <v>0</v>
      </c>
      <c r="X1059">
        <v>0</v>
      </c>
      <c r="Y1059">
        <v>0</v>
      </c>
      <c r="Z1059">
        <v>0</v>
      </c>
      <c r="AA1059">
        <v>0</v>
      </c>
      <c r="AB1059" t="s">
        <v>30</v>
      </c>
    </row>
    <row r="1060" spans="1:28" x14ac:dyDescent="0.3">
      <c r="A1060">
        <v>6248</v>
      </c>
      <c r="B1060" s="6">
        <v>1947</v>
      </c>
      <c r="C1060" t="s">
        <v>41</v>
      </c>
      <c r="D1060" t="s">
        <v>31</v>
      </c>
      <c r="E1060" s="6">
        <v>91712</v>
      </c>
      <c r="F1060">
        <v>0</v>
      </c>
      <c r="G1060">
        <v>0</v>
      </c>
      <c r="H1060" s="1">
        <v>41564</v>
      </c>
      <c r="I1060">
        <v>47</v>
      </c>
      <c r="J1060">
        <v>1276</v>
      </c>
      <c r="K1060">
        <v>24</v>
      </c>
      <c r="L1060">
        <v>746</v>
      </c>
      <c r="M1060">
        <v>94</v>
      </c>
      <c r="N1060">
        <v>29</v>
      </c>
      <c r="O1060">
        <v>48</v>
      </c>
      <c r="P1060">
        <v>0</v>
      </c>
      <c r="Q1060">
        <v>9</v>
      </c>
      <c r="R1060">
        <v>7</v>
      </c>
      <c r="S1060">
        <v>11</v>
      </c>
      <c r="T1060">
        <v>3</v>
      </c>
      <c r="U1060">
        <v>0</v>
      </c>
      <c r="V1060">
        <v>0</v>
      </c>
      <c r="W1060">
        <v>1</v>
      </c>
      <c r="X1060">
        <v>0</v>
      </c>
      <c r="Y1060">
        <v>0</v>
      </c>
      <c r="Z1060">
        <v>1</v>
      </c>
      <c r="AA1060">
        <v>0</v>
      </c>
      <c r="AB1060" t="s">
        <v>30</v>
      </c>
    </row>
    <row r="1061" spans="1:28" x14ac:dyDescent="0.3">
      <c r="A1061">
        <v>7428</v>
      </c>
      <c r="B1061" s="6">
        <v>1975</v>
      </c>
      <c r="C1061" t="s">
        <v>28</v>
      </c>
      <c r="D1061" t="s">
        <v>35</v>
      </c>
      <c r="E1061" s="6">
        <v>80144</v>
      </c>
      <c r="F1061">
        <v>0</v>
      </c>
      <c r="G1061">
        <v>0</v>
      </c>
      <c r="H1061" s="1">
        <v>41547</v>
      </c>
      <c r="I1061">
        <v>47</v>
      </c>
      <c r="J1061">
        <v>240</v>
      </c>
      <c r="K1061">
        <v>132</v>
      </c>
      <c r="L1061">
        <v>445</v>
      </c>
      <c r="M1061">
        <v>250</v>
      </c>
      <c r="N1061">
        <v>192</v>
      </c>
      <c r="O1061">
        <v>108</v>
      </c>
      <c r="P1061">
        <v>1</v>
      </c>
      <c r="Q1061">
        <v>3</v>
      </c>
      <c r="R1061">
        <v>7</v>
      </c>
      <c r="S1061">
        <v>8</v>
      </c>
      <c r="T1061">
        <v>1</v>
      </c>
      <c r="U1061">
        <v>0</v>
      </c>
      <c r="V1061">
        <v>0</v>
      </c>
      <c r="W1061">
        <v>0</v>
      </c>
      <c r="X1061">
        <v>0</v>
      </c>
      <c r="Y1061">
        <v>0</v>
      </c>
      <c r="Z1061">
        <v>0</v>
      </c>
      <c r="AA1061">
        <v>0</v>
      </c>
      <c r="AB1061" t="s">
        <v>36</v>
      </c>
    </row>
    <row r="1062" spans="1:28" x14ac:dyDescent="0.3">
      <c r="A1062">
        <v>3075</v>
      </c>
      <c r="B1062" s="6">
        <v>1972</v>
      </c>
      <c r="C1062" t="s">
        <v>37</v>
      </c>
      <c r="D1062" t="s">
        <v>33</v>
      </c>
      <c r="E1062" s="6">
        <v>59973</v>
      </c>
      <c r="F1062">
        <v>0</v>
      </c>
      <c r="G1062">
        <v>0</v>
      </c>
      <c r="H1062" s="1">
        <v>41528</v>
      </c>
      <c r="I1062">
        <v>47</v>
      </c>
      <c r="J1062">
        <v>130</v>
      </c>
      <c r="K1062">
        <v>30</v>
      </c>
      <c r="L1062">
        <v>168</v>
      </c>
      <c r="M1062">
        <v>20</v>
      </c>
      <c r="N1062">
        <v>34</v>
      </c>
      <c r="O1062">
        <v>0</v>
      </c>
      <c r="P1062">
        <v>1</v>
      </c>
      <c r="Q1062">
        <v>3</v>
      </c>
      <c r="R1062">
        <v>4</v>
      </c>
      <c r="S1062">
        <v>7</v>
      </c>
      <c r="T1062">
        <v>1</v>
      </c>
      <c r="U1062">
        <v>0</v>
      </c>
      <c r="V1062">
        <v>0</v>
      </c>
      <c r="W1062">
        <v>0</v>
      </c>
      <c r="X1062">
        <v>0</v>
      </c>
      <c r="Y1062">
        <v>0</v>
      </c>
      <c r="Z1062">
        <v>0</v>
      </c>
      <c r="AA1062">
        <v>0</v>
      </c>
      <c r="AB1062" t="s">
        <v>30</v>
      </c>
    </row>
    <row r="1063" spans="1:28" x14ac:dyDescent="0.3">
      <c r="A1063">
        <v>2937</v>
      </c>
      <c r="B1063" s="6">
        <v>1974</v>
      </c>
      <c r="C1063" t="s">
        <v>37</v>
      </c>
      <c r="D1063" t="s">
        <v>31</v>
      </c>
      <c r="E1063" s="6">
        <v>68352</v>
      </c>
      <c r="F1063">
        <v>0</v>
      </c>
      <c r="G1063">
        <v>1</v>
      </c>
      <c r="H1063" s="1">
        <v>41514</v>
      </c>
      <c r="I1063">
        <v>47</v>
      </c>
      <c r="J1063">
        <v>614</v>
      </c>
      <c r="K1063">
        <v>16</v>
      </c>
      <c r="L1063">
        <v>132</v>
      </c>
      <c r="M1063">
        <v>43</v>
      </c>
      <c r="N1063">
        <v>33</v>
      </c>
      <c r="O1063">
        <v>33</v>
      </c>
      <c r="P1063">
        <v>3</v>
      </c>
      <c r="Q1063">
        <v>8</v>
      </c>
      <c r="R1063">
        <v>5</v>
      </c>
      <c r="S1063">
        <v>9</v>
      </c>
      <c r="T1063">
        <v>6</v>
      </c>
      <c r="U1063">
        <v>0</v>
      </c>
      <c r="V1063">
        <v>0</v>
      </c>
      <c r="W1063">
        <v>0</v>
      </c>
      <c r="X1063">
        <v>0</v>
      </c>
      <c r="Y1063">
        <v>0</v>
      </c>
      <c r="Z1063">
        <v>0</v>
      </c>
      <c r="AA1063">
        <v>0</v>
      </c>
      <c r="AB1063" t="s">
        <v>32</v>
      </c>
    </row>
    <row r="1064" spans="1:28" x14ac:dyDescent="0.3">
      <c r="A1064">
        <v>203</v>
      </c>
      <c r="B1064" s="6">
        <v>1975</v>
      </c>
      <c r="C1064" t="s">
        <v>41</v>
      </c>
      <c r="D1064" t="s">
        <v>31</v>
      </c>
      <c r="E1064" s="6">
        <v>81169</v>
      </c>
      <c r="F1064">
        <v>0</v>
      </c>
      <c r="G1064">
        <v>0</v>
      </c>
      <c r="H1064" s="1">
        <v>41378</v>
      </c>
      <c r="I1064">
        <v>47</v>
      </c>
      <c r="J1064">
        <v>1288</v>
      </c>
      <c r="K1064">
        <v>20</v>
      </c>
      <c r="L1064">
        <v>613</v>
      </c>
      <c r="M1064">
        <v>80</v>
      </c>
      <c r="N1064">
        <v>61</v>
      </c>
      <c r="O1064">
        <v>27</v>
      </c>
      <c r="P1064">
        <v>1</v>
      </c>
      <c r="Q1064">
        <v>5</v>
      </c>
      <c r="R1064">
        <v>7</v>
      </c>
      <c r="S1064">
        <v>9</v>
      </c>
      <c r="T1064">
        <v>2</v>
      </c>
      <c r="U1064">
        <v>0</v>
      </c>
      <c r="V1064">
        <v>0</v>
      </c>
      <c r="W1064">
        <v>0</v>
      </c>
      <c r="X1064">
        <v>0</v>
      </c>
      <c r="Y1064">
        <v>0</v>
      </c>
      <c r="Z1064">
        <v>0</v>
      </c>
      <c r="AA1064">
        <v>0</v>
      </c>
      <c r="AB1064" t="s">
        <v>30</v>
      </c>
    </row>
    <row r="1065" spans="1:28" x14ac:dyDescent="0.3">
      <c r="A1065">
        <v>2021</v>
      </c>
      <c r="B1065" s="6">
        <v>1975</v>
      </c>
      <c r="C1065" t="s">
        <v>28</v>
      </c>
      <c r="D1065" t="s">
        <v>33</v>
      </c>
      <c r="E1065" s="6">
        <v>61456</v>
      </c>
      <c r="F1065">
        <v>0</v>
      </c>
      <c r="G1065">
        <v>1</v>
      </c>
      <c r="H1065" s="1">
        <v>41360</v>
      </c>
      <c r="I1065">
        <v>47</v>
      </c>
      <c r="J1065">
        <v>563</v>
      </c>
      <c r="K1065">
        <v>76</v>
      </c>
      <c r="L1065">
        <v>384</v>
      </c>
      <c r="M1065">
        <v>84</v>
      </c>
      <c r="N1065">
        <v>192</v>
      </c>
      <c r="O1065">
        <v>89</v>
      </c>
      <c r="P1065">
        <v>4</v>
      </c>
      <c r="Q1065">
        <v>6</v>
      </c>
      <c r="R1065">
        <v>10</v>
      </c>
      <c r="S1065">
        <v>13</v>
      </c>
      <c r="T1065">
        <v>4</v>
      </c>
      <c r="U1065">
        <v>0</v>
      </c>
      <c r="V1065">
        <v>0</v>
      </c>
      <c r="W1065">
        <v>0</v>
      </c>
      <c r="X1065">
        <v>0</v>
      </c>
      <c r="Y1065">
        <v>0</v>
      </c>
      <c r="Z1065">
        <v>0</v>
      </c>
      <c r="AA1065">
        <v>0</v>
      </c>
      <c r="AB1065" t="s">
        <v>30</v>
      </c>
    </row>
    <row r="1066" spans="1:28" x14ac:dyDescent="0.3">
      <c r="A1066">
        <v>880</v>
      </c>
      <c r="B1066" s="6">
        <v>1966</v>
      </c>
      <c r="C1066" t="s">
        <v>44</v>
      </c>
      <c r="D1066" t="s">
        <v>35</v>
      </c>
      <c r="E1066" s="6">
        <v>22634</v>
      </c>
      <c r="F1066">
        <v>0</v>
      </c>
      <c r="G1066">
        <v>0</v>
      </c>
      <c r="H1066" s="1">
        <v>41290</v>
      </c>
      <c r="I1066">
        <v>47</v>
      </c>
      <c r="J1066">
        <v>2</v>
      </c>
      <c r="K1066">
        <v>23</v>
      </c>
      <c r="L1066">
        <v>11</v>
      </c>
      <c r="M1066">
        <v>8</v>
      </c>
      <c r="N1066">
        <v>6</v>
      </c>
      <c r="O1066">
        <v>46</v>
      </c>
      <c r="P1066">
        <v>1</v>
      </c>
      <c r="Q1066">
        <v>2</v>
      </c>
      <c r="R1066">
        <v>1</v>
      </c>
      <c r="S1066">
        <v>2</v>
      </c>
      <c r="T1066">
        <v>8</v>
      </c>
      <c r="U1066">
        <v>0</v>
      </c>
      <c r="V1066">
        <v>0</v>
      </c>
      <c r="W1066">
        <v>0</v>
      </c>
      <c r="X1066">
        <v>0</v>
      </c>
      <c r="Y1066">
        <v>0</v>
      </c>
      <c r="Z1066">
        <v>0</v>
      </c>
      <c r="AA1066">
        <v>0</v>
      </c>
      <c r="AB1066" t="s">
        <v>30</v>
      </c>
    </row>
    <row r="1067" spans="1:28" x14ac:dyDescent="0.3">
      <c r="A1067">
        <v>524</v>
      </c>
      <c r="B1067" s="6">
        <v>1966</v>
      </c>
      <c r="C1067" t="s">
        <v>44</v>
      </c>
      <c r="D1067" t="s">
        <v>35</v>
      </c>
      <c r="E1067" s="6">
        <v>22634</v>
      </c>
      <c r="F1067">
        <v>0</v>
      </c>
      <c r="G1067">
        <v>0</v>
      </c>
      <c r="H1067" s="1">
        <v>41290</v>
      </c>
      <c r="I1067">
        <v>47</v>
      </c>
      <c r="J1067">
        <v>2</v>
      </c>
      <c r="K1067">
        <v>23</v>
      </c>
      <c r="L1067">
        <v>11</v>
      </c>
      <c r="M1067">
        <v>8</v>
      </c>
      <c r="N1067">
        <v>6</v>
      </c>
      <c r="O1067">
        <v>46</v>
      </c>
      <c r="P1067">
        <v>1</v>
      </c>
      <c r="Q1067">
        <v>2</v>
      </c>
      <c r="R1067">
        <v>1</v>
      </c>
      <c r="S1067">
        <v>2</v>
      </c>
      <c r="T1067">
        <v>8</v>
      </c>
      <c r="U1067">
        <v>0</v>
      </c>
      <c r="V1067">
        <v>0</v>
      </c>
      <c r="W1067">
        <v>0</v>
      </c>
      <c r="X1067">
        <v>0</v>
      </c>
      <c r="Y1067">
        <v>0</v>
      </c>
      <c r="Z1067">
        <v>0</v>
      </c>
      <c r="AA1067">
        <v>0</v>
      </c>
      <c r="AB1067" t="s">
        <v>36</v>
      </c>
    </row>
    <row r="1068" spans="1:28" x14ac:dyDescent="0.3">
      <c r="A1068">
        <v>10837</v>
      </c>
      <c r="B1068" s="6">
        <v>1975</v>
      </c>
      <c r="C1068" t="s">
        <v>28</v>
      </c>
      <c r="D1068" t="s">
        <v>33</v>
      </c>
      <c r="E1068" s="6">
        <v>23957</v>
      </c>
      <c r="F1068">
        <v>1</v>
      </c>
      <c r="G1068">
        <v>0</v>
      </c>
      <c r="H1068" s="1">
        <v>41210</v>
      </c>
      <c r="I1068">
        <v>47</v>
      </c>
      <c r="J1068">
        <v>2</v>
      </c>
      <c r="K1068">
        <v>1</v>
      </c>
      <c r="L1068">
        <v>18</v>
      </c>
      <c r="M1068">
        <v>20</v>
      </c>
      <c r="N1068">
        <v>11</v>
      </c>
      <c r="O1068">
        <v>16</v>
      </c>
      <c r="P1068">
        <v>1</v>
      </c>
      <c r="Q1068">
        <v>2</v>
      </c>
      <c r="R1068">
        <v>0</v>
      </c>
      <c r="S1068">
        <v>3</v>
      </c>
      <c r="T1068">
        <v>6</v>
      </c>
      <c r="U1068">
        <v>0</v>
      </c>
      <c r="V1068">
        <v>0</v>
      </c>
      <c r="W1068">
        <v>0</v>
      </c>
      <c r="X1068">
        <v>0</v>
      </c>
      <c r="Y1068">
        <v>0</v>
      </c>
      <c r="Z1068">
        <v>1</v>
      </c>
      <c r="AA1068">
        <v>0</v>
      </c>
      <c r="AB1068" t="s">
        <v>32</v>
      </c>
    </row>
    <row r="1069" spans="1:28" x14ac:dyDescent="0.3">
      <c r="A1069">
        <v>7011</v>
      </c>
      <c r="B1069" s="6">
        <v>1973</v>
      </c>
      <c r="C1069" t="s">
        <v>28</v>
      </c>
      <c r="D1069" t="s">
        <v>33</v>
      </c>
      <c r="E1069" s="6">
        <v>33471</v>
      </c>
      <c r="F1069">
        <v>1</v>
      </c>
      <c r="G1069">
        <v>0</v>
      </c>
      <c r="H1069" s="1">
        <v>41194</v>
      </c>
      <c r="I1069">
        <v>47</v>
      </c>
      <c r="J1069">
        <v>43</v>
      </c>
      <c r="K1069">
        <v>2</v>
      </c>
      <c r="L1069">
        <v>27</v>
      </c>
      <c r="M1069">
        <v>0</v>
      </c>
      <c r="N1069">
        <v>9</v>
      </c>
      <c r="O1069">
        <v>12</v>
      </c>
      <c r="P1069">
        <v>3</v>
      </c>
      <c r="Q1069">
        <v>3</v>
      </c>
      <c r="R1069">
        <v>0</v>
      </c>
      <c r="S1069">
        <v>4</v>
      </c>
      <c r="T1069">
        <v>7</v>
      </c>
      <c r="U1069">
        <v>0</v>
      </c>
      <c r="V1069">
        <v>0</v>
      </c>
      <c r="W1069">
        <v>0</v>
      </c>
      <c r="X1069">
        <v>0</v>
      </c>
      <c r="Y1069">
        <v>0</v>
      </c>
      <c r="Z1069">
        <v>0</v>
      </c>
      <c r="AA1069">
        <v>0</v>
      </c>
      <c r="AB1069" t="s">
        <v>43</v>
      </c>
    </row>
    <row r="1070" spans="1:28" x14ac:dyDescent="0.3">
      <c r="A1070">
        <v>4184</v>
      </c>
      <c r="B1070" s="6">
        <v>1950</v>
      </c>
      <c r="C1070" t="s">
        <v>37</v>
      </c>
      <c r="D1070" t="s">
        <v>35</v>
      </c>
      <c r="E1070" s="6">
        <v>52157</v>
      </c>
      <c r="F1070">
        <v>0</v>
      </c>
      <c r="G1070">
        <v>1</v>
      </c>
      <c r="H1070" s="1">
        <v>41797</v>
      </c>
      <c r="I1070">
        <v>48</v>
      </c>
      <c r="J1070">
        <v>189</v>
      </c>
      <c r="K1070">
        <v>2</v>
      </c>
      <c r="L1070">
        <v>29</v>
      </c>
      <c r="M1070">
        <v>3</v>
      </c>
      <c r="N1070">
        <v>2</v>
      </c>
      <c r="O1070">
        <v>40</v>
      </c>
      <c r="P1070">
        <v>2</v>
      </c>
      <c r="Q1070">
        <v>3</v>
      </c>
      <c r="R1070">
        <v>2</v>
      </c>
      <c r="S1070">
        <v>5</v>
      </c>
      <c r="T1070">
        <v>4</v>
      </c>
      <c r="U1070">
        <v>0</v>
      </c>
      <c r="V1070">
        <v>0</v>
      </c>
      <c r="W1070">
        <v>0</v>
      </c>
      <c r="X1070">
        <v>0</v>
      </c>
      <c r="Y1070">
        <v>0</v>
      </c>
      <c r="Z1070">
        <v>0</v>
      </c>
      <c r="AA1070">
        <v>0</v>
      </c>
      <c r="AB1070" t="s">
        <v>30</v>
      </c>
    </row>
    <row r="1071" spans="1:28" x14ac:dyDescent="0.3">
      <c r="A1071">
        <v>7679</v>
      </c>
      <c r="B1071" s="6">
        <v>1985</v>
      </c>
      <c r="C1071" t="s">
        <v>37</v>
      </c>
      <c r="D1071" t="s">
        <v>31</v>
      </c>
      <c r="E1071" s="6">
        <v>30298</v>
      </c>
      <c r="F1071">
        <v>0</v>
      </c>
      <c r="G1071">
        <v>0</v>
      </c>
      <c r="H1071" s="1">
        <v>41778</v>
      </c>
      <c r="I1071">
        <v>48</v>
      </c>
      <c r="J1071">
        <v>6</v>
      </c>
      <c r="K1071">
        <v>3</v>
      </c>
      <c r="L1071">
        <v>12</v>
      </c>
      <c r="M1071">
        <v>6</v>
      </c>
      <c r="N1071">
        <v>1</v>
      </c>
      <c r="O1071">
        <v>0</v>
      </c>
      <c r="P1071">
        <v>1</v>
      </c>
      <c r="Q1071">
        <v>1</v>
      </c>
      <c r="R1071">
        <v>1</v>
      </c>
      <c r="S1071">
        <v>3</v>
      </c>
      <c r="T1071">
        <v>3</v>
      </c>
      <c r="U1071">
        <v>0</v>
      </c>
      <c r="V1071">
        <v>0</v>
      </c>
      <c r="W1071">
        <v>0</v>
      </c>
      <c r="X1071">
        <v>0</v>
      </c>
      <c r="Y1071">
        <v>0</v>
      </c>
      <c r="Z1071">
        <v>0</v>
      </c>
      <c r="AA1071">
        <v>0</v>
      </c>
      <c r="AB1071" t="s">
        <v>30</v>
      </c>
    </row>
    <row r="1072" spans="1:28" x14ac:dyDescent="0.3">
      <c r="A1072">
        <v>7485</v>
      </c>
      <c r="B1072" s="6">
        <v>1950</v>
      </c>
      <c r="C1072" t="s">
        <v>37</v>
      </c>
      <c r="D1072" t="s">
        <v>42</v>
      </c>
      <c r="E1072" s="6">
        <v>56551</v>
      </c>
      <c r="F1072">
        <v>1</v>
      </c>
      <c r="G1072">
        <v>1</v>
      </c>
      <c r="H1072" s="1">
        <v>41766</v>
      </c>
      <c r="I1072">
        <v>48</v>
      </c>
      <c r="J1072">
        <v>67</v>
      </c>
      <c r="K1072">
        <v>4</v>
      </c>
      <c r="L1072">
        <v>32</v>
      </c>
      <c r="M1072">
        <v>17</v>
      </c>
      <c r="N1072">
        <v>2</v>
      </c>
      <c r="O1072">
        <v>16</v>
      </c>
      <c r="P1072">
        <v>3</v>
      </c>
      <c r="Q1072">
        <v>2</v>
      </c>
      <c r="R1072">
        <v>1</v>
      </c>
      <c r="S1072">
        <v>4</v>
      </c>
      <c r="T1072">
        <v>4</v>
      </c>
      <c r="U1072">
        <v>0</v>
      </c>
      <c r="V1072">
        <v>0</v>
      </c>
      <c r="W1072">
        <v>0</v>
      </c>
      <c r="X1072">
        <v>0</v>
      </c>
      <c r="Y1072">
        <v>0</v>
      </c>
      <c r="Z1072">
        <v>0</v>
      </c>
      <c r="AA1072">
        <v>0</v>
      </c>
      <c r="AB1072" t="s">
        <v>43</v>
      </c>
    </row>
    <row r="1073" spans="1:28" x14ac:dyDescent="0.3">
      <c r="A1073">
        <v>7530</v>
      </c>
      <c r="B1073" s="6">
        <v>1950</v>
      </c>
      <c r="C1073" t="s">
        <v>37</v>
      </c>
      <c r="D1073" t="s">
        <v>42</v>
      </c>
      <c r="E1073" s="6">
        <v>56551</v>
      </c>
      <c r="F1073">
        <v>1</v>
      </c>
      <c r="G1073">
        <v>1</v>
      </c>
      <c r="H1073" s="1">
        <v>41766</v>
      </c>
      <c r="I1073">
        <v>48</v>
      </c>
      <c r="J1073">
        <v>67</v>
      </c>
      <c r="K1073">
        <v>4</v>
      </c>
      <c r="L1073">
        <v>32</v>
      </c>
      <c r="M1073">
        <v>17</v>
      </c>
      <c r="N1073">
        <v>2</v>
      </c>
      <c r="O1073">
        <v>16</v>
      </c>
      <c r="P1073">
        <v>3</v>
      </c>
      <c r="Q1073">
        <v>2</v>
      </c>
      <c r="R1073">
        <v>1</v>
      </c>
      <c r="S1073">
        <v>4</v>
      </c>
      <c r="T1073">
        <v>4</v>
      </c>
      <c r="U1073">
        <v>0</v>
      </c>
      <c r="V1073">
        <v>0</v>
      </c>
      <c r="W1073">
        <v>0</v>
      </c>
      <c r="X1073">
        <v>0</v>
      </c>
      <c r="Y1073">
        <v>0</v>
      </c>
      <c r="Z1073">
        <v>0</v>
      </c>
      <c r="AA1073">
        <v>0</v>
      </c>
      <c r="AB1073" t="s">
        <v>30</v>
      </c>
    </row>
    <row r="1074" spans="1:28" x14ac:dyDescent="0.3">
      <c r="A1074">
        <v>4369</v>
      </c>
      <c r="B1074" s="6">
        <v>1957</v>
      </c>
      <c r="C1074" t="s">
        <v>41</v>
      </c>
      <c r="D1074" t="s">
        <v>48</v>
      </c>
      <c r="E1074" s="6">
        <v>65487</v>
      </c>
      <c r="F1074">
        <v>0</v>
      </c>
      <c r="G1074">
        <v>0</v>
      </c>
      <c r="H1074" s="1">
        <v>41649</v>
      </c>
      <c r="I1074">
        <v>48</v>
      </c>
      <c r="J1074">
        <v>240</v>
      </c>
      <c r="K1074">
        <v>67</v>
      </c>
      <c r="L1074">
        <v>500</v>
      </c>
      <c r="M1074">
        <v>199</v>
      </c>
      <c r="N1074">
        <v>0</v>
      </c>
      <c r="O1074">
        <v>163</v>
      </c>
      <c r="P1074">
        <v>3</v>
      </c>
      <c r="Q1074">
        <v>3</v>
      </c>
      <c r="R1074">
        <v>5</v>
      </c>
      <c r="S1074">
        <v>6</v>
      </c>
      <c r="T1074">
        <v>2</v>
      </c>
      <c r="U1074">
        <v>0</v>
      </c>
      <c r="V1074">
        <v>0</v>
      </c>
      <c r="W1074">
        <v>0</v>
      </c>
      <c r="X1074">
        <v>0</v>
      </c>
      <c r="Y1074">
        <v>0</v>
      </c>
      <c r="Z1074">
        <v>0</v>
      </c>
      <c r="AA1074">
        <v>0</v>
      </c>
      <c r="AB1074" t="s">
        <v>32</v>
      </c>
    </row>
    <row r="1075" spans="1:28" x14ac:dyDescent="0.3">
      <c r="A1075">
        <v>10652</v>
      </c>
      <c r="B1075" s="6">
        <v>1957</v>
      </c>
      <c r="C1075" t="s">
        <v>41</v>
      </c>
      <c r="D1075" t="s">
        <v>35</v>
      </c>
      <c r="E1075" s="6">
        <v>65487</v>
      </c>
      <c r="F1075">
        <v>0</v>
      </c>
      <c r="G1075">
        <v>0</v>
      </c>
      <c r="H1075" s="1">
        <v>41649</v>
      </c>
      <c r="I1075">
        <v>48</v>
      </c>
      <c r="J1075">
        <v>240</v>
      </c>
      <c r="K1075">
        <v>67</v>
      </c>
      <c r="L1075">
        <v>500</v>
      </c>
      <c r="M1075">
        <v>199</v>
      </c>
      <c r="N1075">
        <v>0</v>
      </c>
      <c r="O1075">
        <v>163</v>
      </c>
      <c r="P1075">
        <v>3</v>
      </c>
      <c r="Q1075">
        <v>3</v>
      </c>
      <c r="R1075">
        <v>5</v>
      </c>
      <c r="S1075">
        <v>6</v>
      </c>
      <c r="T1075">
        <v>2</v>
      </c>
      <c r="U1075">
        <v>0</v>
      </c>
      <c r="V1075">
        <v>0</v>
      </c>
      <c r="W1075">
        <v>0</v>
      </c>
      <c r="X1075">
        <v>0</v>
      </c>
      <c r="Y1075">
        <v>0</v>
      </c>
      <c r="Z1075">
        <v>0</v>
      </c>
      <c r="AA1075">
        <v>0</v>
      </c>
      <c r="AB1075" t="s">
        <v>32</v>
      </c>
    </row>
    <row r="1076" spans="1:28" x14ac:dyDescent="0.3">
      <c r="A1076">
        <v>286</v>
      </c>
      <c r="B1076" s="6">
        <v>1952</v>
      </c>
      <c r="C1076" t="s">
        <v>28</v>
      </c>
      <c r="D1076" t="s">
        <v>31</v>
      </c>
      <c r="E1076" s="6">
        <v>44213</v>
      </c>
      <c r="F1076">
        <v>1</v>
      </c>
      <c r="G1076">
        <v>1</v>
      </c>
      <c r="H1076" s="1">
        <v>41607</v>
      </c>
      <c r="I1076">
        <v>48</v>
      </c>
      <c r="J1076">
        <v>95</v>
      </c>
      <c r="K1076">
        <v>11</v>
      </c>
      <c r="L1076">
        <v>35</v>
      </c>
      <c r="M1076">
        <v>0</v>
      </c>
      <c r="N1076">
        <v>4</v>
      </c>
      <c r="O1076">
        <v>7</v>
      </c>
      <c r="P1076">
        <v>4</v>
      </c>
      <c r="Q1076">
        <v>2</v>
      </c>
      <c r="R1076">
        <v>1</v>
      </c>
      <c r="S1076">
        <v>5</v>
      </c>
      <c r="T1076">
        <v>6</v>
      </c>
      <c r="U1076">
        <v>0</v>
      </c>
      <c r="V1076">
        <v>0</v>
      </c>
      <c r="W1076">
        <v>0</v>
      </c>
      <c r="X1076">
        <v>0</v>
      </c>
      <c r="Y1076">
        <v>0</v>
      </c>
      <c r="Z1076">
        <v>0</v>
      </c>
      <c r="AA1076">
        <v>0</v>
      </c>
      <c r="AB1076" t="s">
        <v>30</v>
      </c>
    </row>
    <row r="1077" spans="1:28" x14ac:dyDescent="0.3">
      <c r="A1077">
        <v>5922</v>
      </c>
      <c r="B1077" s="6">
        <v>1974</v>
      </c>
      <c r="C1077" t="s">
        <v>37</v>
      </c>
      <c r="D1077" t="s">
        <v>33</v>
      </c>
      <c r="E1077" s="6">
        <v>40344</v>
      </c>
      <c r="F1077">
        <v>0</v>
      </c>
      <c r="G1077">
        <v>1</v>
      </c>
      <c r="H1077" s="1">
        <v>41560</v>
      </c>
      <c r="I1077">
        <v>48</v>
      </c>
      <c r="J1077">
        <v>210</v>
      </c>
      <c r="K1077">
        <v>0</v>
      </c>
      <c r="L1077">
        <v>6</v>
      </c>
      <c r="M1077">
        <v>0</v>
      </c>
      <c r="N1077">
        <v>0</v>
      </c>
      <c r="O1077">
        <v>2</v>
      </c>
      <c r="P1077">
        <v>2</v>
      </c>
      <c r="Q1077">
        <v>4</v>
      </c>
      <c r="R1077">
        <v>1</v>
      </c>
      <c r="S1077">
        <v>5</v>
      </c>
      <c r="T1077">
        <v>7</v>
      </c>
      <c r="U1077">
        <v>0</v>
      </c>
      <c r="V1077">
        <v>0</v>
      </c>
      <c r="W1077">
        <v>0</v>
      </c>
      <c r="X1077">
        <v>0</v>
      </c>
      <c r="Y1077">
        <v>0</v>
      </c>
      <c r="Z1077">
        <v>0</v>
      </c>
      <c r="AA1077">
        <v>0</v>
      </c>
      <c r="AB1077" t="s">
        <v>30</v>
      </c>
    </row>
    <row r="1078" spans="1:28" x14ac:dyDescent="0.3">
      <c r="A1078">
        <v>7250</v>
      </c>
      <c r="B1078" s="6">
        <v>1978</v>
      </c>
      <c r="C1078" t="s">
        <v>28</v>
      </c>
      <c r="D1078" t="s">
        <v>35</v>
      </c>
      <c r="E1078" s="6">
        <v>57867</v>
      </c>
      <c r="F1078">
        <v>1</v>
      </c>
      <c r="G1078">
        <v>0</v>
      </c>
      <c r="H1078" s="1">
        <v>41548</v>
      </c>
      <c r="I1078">
        <v>48</v>
      </c>
      <c r="J1078">
        <v>344</v>
      </c>
      <c r="K1078">
        <v>35</v>
      </c>
      <c r="L1078">
        <v>178</v>
      </c>
      <c r="M1078">
        <v>15</v>
      </c>
      <c r="N1078">
        <v>23</v>
      </c>
      <c r="O1078">
        <v>17</v>
      </c>
      <c r="P1078">
        <v>7</v>
      </c>
      <c r="Q1078">
        <v>7</v>
      </c>
      <c r="R1078">
        <v>2</v>
      </c>
      <c r="S1078">
        <v>9</v>
      </c>
      <c r="T1078">
        <v>6</v>
      </c>
      <c r="U1078">
        <v>0</v>
      </c>
      <c r="V1078">
        <v>0</v>
      </c>
      <c r="W1078">
        <v>0</v>
      </c>
      <c r="X1078">
        <v>0</v>
      </c>
      <c r="Y1078">
        <v>0</v>
      </c>
      <c r="Z1078">
        <v>0</v>
      </c>
      <c r="AA1078">
        <v>0</v>
      </c>
      <c r="AB1078" t="s">
        <v>32</v>
      </c>
    </row>
    <row r="1079" spans="1:28" x14ac:dyDescent="0.3">
      <c r="A1079">
        <v>2478</v>
      </c>
      <c r="B1079" s="6">
        <v>1973</v>
      </c>
      <c r="C1079" t="s">
        <v>28</v>
      </c>
      <c r="D1079" t="s">
        <v>33</v>
      </c>
      <c r="E1079" s="6">
        <v>25410</v>
      </c>
      <c r="F1079">
        <v>1</v>
      </c>
      <c r="G1079">
        <v>0</v>
      </c>
      <c r="H1079" s="1">
        <v>41517</v>
      </c>
      <c r="I1079">
        <v>48</v>
      </c>
      <c r="J1079">
        <v>2</v>
      </c>
      <c r="K1079">
        <v>2</v>
      </c>
      <c r="L1079">
        <v>4</v>
      </c>
      <c r="M1079">
        <v>13</v>
      </c>
      <c r="N1079">
        <v>13</v>
      </c>
      <c r="O1079">
        <v>4</v>
      </c>
      <c r="P1079">
        <v>1</v>
      </c>
      <c r="Q1079">
        <v>1</v>
      </c>
      <c r="R1079">
        <v>0</v>
      </c>
      <c r="S1079">
        <v>4</v>
      </c>
      <c r="T1079">
        <v>4</v>
      </c>
      <c r="U1079">
        <v>0</v>
      </c>
      <c r="V1079">
        <v>0</v>
      </c>
      <c r="W1079">
        <v>0</v>
      </c>
      <c r="X1079">
        <v>0</v>
      </c>
      <c r="Y1079">
        <v>0</v>
      </c>
      <c r="Z1079">
        <v>0</v>
      </c>
      <c r="AA1079">
        <v>0</v>
      </c>
      <c r="AB1079" t="s">
        <v>30</v>
      </c>
    </row>
    <row r="1080" spans="1:28" x14ac:dyDescent="0.3">
      <c r="A1080">
        <v>1160</v>
      </c>
      <c r="B1080" s="6">
        <v>1970</v>
      </c>
      <c r="C1080" t="s">
        <v>28</v>
      </c>
      <c r="D1080" t="s">
        <v>33</v>
      </c>
      <c r="E1080" s="6">
        <v>13260</v>
      </c>
      <c r="F1080">
        <v>1</v>
      </c>
      <c r="G1080">
        <v>1</v>
      </c>
      <c r="H1080" s="1">
        <v>41509</v>
      </c>
      <c r="I1080">
        <v>48</v>
      </c>
      <c r="J1080">
        <v>9</v>
      </c>
      <c r="K1080">
        <v>4</v>
      </c>
      <c r="L1080">
        <v>17</v>
      </c>
      <c r="M1080">
        <v>10</v>
      </c>
      <c r="N1080">
        <v>2</v>
      </c>
      <c r="O1080">
        <v>7</v>
      </c>
      <c r="P1080">
        <v>4</v>
      </c>
      <c r="Q1080">
        <v>3</v>
      </c>
      <c r="R1080">
        <v>0</v>
      </c>
      <c r="S1080">
        <v>3</v>
      </c>
      <c r="T1080">
        <v>8</v>
      </c>
      <c r="U1080">
        <v>0</v>
      </c>
      <c r="V1080">
        <v>0</v>
      </c>
      <c r="W1080">
        <v>0</v>
      </c>
      <c r="X1080">
        <v>0</v>
      </c>
      <c r="Y1080">
        <v>0</v>
      </c>
      <c r="Z1080">
        <v>0</v>
      </c>
      <c r="AA1080">
        <v>0</v>
      </c>
      <c r="AB1080" t="s">
        <v>30</v>
      </c>
    </row>
    <row r="1081" spans="1:28" x14ac:dyDescent="0.3">
      <c r="A1081">
        <v>9214</v>
      </c>
      <c r="B1081" s="6">
        <v>1991</v>
      </c>
      <c r="C1081" t="s">
        <v>28</v>
      </c>
      <c r="D1081" t="s">
        <v>33</v>
      </c>
      <c r="E1081" s="6">
        <v>42691</v>
      </c>
      <c r="F1081">
        <v>0</v>
      </c>
      <c r="G1081">
        <v>0</v>
      </c>
      <c r="H1081" s="1">
        <v>41502</v>
      </c>
      <c r="I1081">
        <v>48</v>
      </c>
      <c r="J1081">
        <v>179</v>
      </c>
      <c r="K1081">
        <v>2</v>
      </c>
      <c r="L1081">
        <v>64</v>
      </c>
      <c r="M1081">
        <v>38</v>
      </c>
      <c r="N1081">
        <v>17</v>
      </c>
      <c r="O1081">
        <v>58</v>
      </c>
      <c r="P1081">
        <v>1</v>
      </c>
      <c r="Q1081">
        <v>5</v>
      </c>
      <c r="R1081">
        <v>1</v>
      </c>
      <c r="S1081">
        <v>6</v>
      </c>
      <c r="T1081">
        <v>5</v>
      </c>
      <c r="U1081">
        <v>0</v>
      </c>
      <c r="V1081">
        <v>0</v>
      </c>
      <c r="W1081">
        <v>0</v>
      </c>
      <c r="X1081">
        <v>0</v>
      </c>
      <c r="Y1081">
        <v>0</v>
      </c>
      <c r="Z1081">
        <v>0</v>
      </c>
      <c r="AA1081">
        <v>0</v>
      </c>
      <c r="AB1081" t="s">
        <v>30</v>
      </c>
    </row>
    <row r="1082" spans="1:28" x14ac:dyDescent="0.3">
      <c r="A1082">
        <v>273</v>
      </c>
      <c r="B1082" s="6">
        <v>1970</v>
      </c>
      <c r="C1082" t="s">
        <v>41</v>
      </c>
      <c r="D1082" t="s">
        <v>33</v>
      </c>
      <c r="E1082" s="6">
        <v>36138</v>
      </c>
      <c r="F1082">
        <v>1</v>
      </c>
      <c r="G1082">
        <v>1</v>
      </c>
      <c r="H1082" s="1">
        <v>41471</v>
      </c>
      <c r="I1082">
        <v>48</v>
      </c>
      <c r="J1082">
        <v>130</v>
      </c>
      <c r="K1082">
        <v>0</v>
      </c>
      <c r="L1082">
        <v>16</v>
      </c>
      <c r="M1082">
        <v>0</v>
      </c>
      <c r="N1082">
        <v>0</v>
      </c>
      <c r="O1082">
        <v>5</v>
      </c>
      <c r="P1082">
        <v>5</v>
      </c>
      <c r="Q1082">
        <v>3</v>
      </c>
      <c r="R1082">
        <v>1</v>
      </c>
      <c r="S1082">
        <v>4</v>
      </c>
      <c r="T1082">
        <v>7</v>
      </c>
      <c r="U1082">
        <v>0</v>
      </c>
      <c r="V1082">
        <v>1</v>
      </c>
      <c r="W1082">
        <v>0</v>
      </c>
      <c r="X1082">
        <v>0</v>
      </c>
      <c r="Y1082">
        <v>0</v>
      </c>
      <c r="Z1082">
        <v>0</v>
      </c>
      <c r="AA1082">
        <v>0</v>
      </c>
      <c r="AB1082" t="s">
        <v>39</v>
      </c>
    </row>
    <row r="1083" spans="1:28" x14ac:dyDescent="0.3">
      <c r="A1083">
        <v>851</v>
      </c>
      <c r="B1083" s="6">
        <v>1972</v>
      </c>
      <c r="C1083" t="s">
        <v>41</v>
      </c>
      <c r="D1083" t="s">
        <v>33</v>
      </c>
      <c r="E1083" s="6">
        <v>57136</v>
      </c>
      <c r="F1083">
        <v>1</v>
      </c>
      <c r="G1083">
        <v>1</v>
      </c>
      <c r="H1083" s="1">
        <v>41464</v>
      </c>
      <c r="I1083">
        <v>48</v>
      </c>
      <c r="J1083">
        <v>306</v>
      </c>
      <c r="K1083">
        <v>5</v>
      </c>
      <c r="L1083">
        <v>109</v>
      </c>
      <c r="M1083">
        <v>21</v>
      </c>
      <c r="N1083">
        <v>109</v>
      </c>
      <c r="O1083">
        <v>92</v>
      </c>
      <c r="P1083">
        <v>9</v>
      </c>
      <c r="Q1083">
        <v>5</v>
      </c>
      <c r="R1083">
        <v>2</v>
      </c>
      <c r="S1083">
        <v>10</v>
      </c>
      <c r="T1083">
        <v>6</v>
      </c>
      <c r="U1083">
        <v>0</v>
      </c>
      <c r="V1083">
        <v>0</v>
      </c>
      <c r="W1083">
        <v>0</v>
      </c>
      <c r="X1083">
        <v>0</v>
      </c>
      <c r="Y1083">
        <v>0</v>
      </c>
      <c r="Z1083">
        <v>0</v>
      </c>
      <c r="AA1083">
        <v>0</v>
      </c>
      <c r="AB1083" t="s">
        <v>32</v>
      </c>
    </row>
    <row r="1084" spans="1:28" x14ac:dyDescent="0.3">
      <c r="A1084">
        <v>9729</v>
      </c>
      <c r="B1084" s="6">
        <v>1955</v>
      </c>
      <c r="C1084" t="s">
        <v>28</v>
      </c>
      <c r="D1084" t="s">
        <v>42</v>
      </c>
      <c r="E1084" s="6">
        <v>58275</v>
      </c>
      <c r="F1084">
        <v>1</v>
      </c>
      <c r="G1084">
        <v>1</v>
      </c>
      <c r="H1084" s="1">
        <v>41427</v>
      </c>
      <c r="I1084">
        <v>48</v>
      </c>
      <c r="J1084">
        <v>189</v>
      </c>
      <c r="K1084">
        <v>10</v>
      </c>
      <c r="L1084">
        <v>253</v>
      </c>
      <c r="M1084">
        <v>56</v>
      </c>
      <c r="N1084">
        <v>43</v>
      </c>
      <c r="O1084">
        <v>64</v>
      </c>
      <c r="P1084">
        <v>6</v>
      </c>
      <c r="Q1084">
        <v>8</v>
      </c>
      <c r="R1084">
        <v>2</v>
      </c>
      <c r="S1084">
        <v>7</v>
      </c>
      <c r="T1084">
        <v>7</v>
      </c>
      <c r="U1084">
        <v>0</v>
      </c>
      <c r="V1084">
        <v>0</v>
      </c>
      <c r="W1084">
        <v>0</v>
      </c>
      <c r="X1084">
        <v>0</v>
      </c>
      <c r="Y1084">
        <v>0</v>
      </c>
      <c r="Z1084">
        <v>0</v>
      </c>
      <c r="AA1084">
        <v>0</v>
      </c>
      <c r="AB1084" t="s">
        <v>39</v>
      </c>
    </row>
    <row r="1085" spans="1:28" x14ac:dyDescent="0.3">
      <c r="A1085">
        <v>9665</v>
      </c>
      <c r="B1085" s="6">
        <v>1957</v>
      </c>
      <c r="C1085" t="s">
        <v>37</v>
      </c>
      <c r="D1085" t="s">
        <v>29</v>
      </c>
      <c r="E1085" s="6">
        <v>54237</v>
      </c>
      <c r="F1085">
        <v>0</v>
      </c>
      <c r="G1085">
        <v>1</v>
      </c>
      <c r="H1085" s="1">
        <v>41391</v>
      </c>
      <c r="I1085">
        <v>48</v>
      </c>
      <c r="J1085">
        <v>267</v>
      </c>
      <c r="K1085">
        <v>3</v>
      </c>
      <c r="L1085">
        <v>30</v>
      </c>
      <c r="M1085">
        <v>4</v>
      </c>
      <c r="N1085">
        <v>0</v>
      </c>
      <c r="O1085">
        <v>57</v>
      </c>
      <c r="P1085">
        <v>4</v>
      </c>
      <c r="Q1085">
        <v>5</v>
      </c>
      <c r="R1085">
        <v>2</v>
      </c>
      <c r="S1085">
        <v>5</v>
      </c>
      <c r="T1085">
        <v>6</v>
      </c>
      <c r="U1085">
        <v>0</v>
      </c>
      <c r="V1085">
        <v>0</v>
      </c>
      <c r="W1085">
        <v>0</v>
      </c>
      <c r="X1085">
        <v>0</v>
      </c>
      <c r="Y1085">
        <v>0</v>
      </c>
      <c r="Z1085">
        <v>0</v>
      </c>
      <c r="AA1085">
        <v>0</v>
      </c>
      <c r="AB1085" t="s">
        <v>43</v>
      </c>
    </row>
    <row r="1086" spans="1:28" x14ac:dyDescent="0.3">
      <c r="A1086">
        <v>2620</v>
      </c>
      <c r="B1086" s="6">
        <v>1974</v>
      </c>
      <c r="C1086" t="s">
        <v>37</v>
      </c>
      <c r="D1086" t="s">
        <v>33</v>
      </c>
      <c r="E1086" s="6">
        <v>34596</v>
      </c>
      <c r="F1086">
        <v>1</v>
      </c>
      <c r="G1086">
        <v>0</v>
      </c>
      <c r="H1086" s="1">
        <v>41377</v>
      </c>
      <c r="I1086">
        <v>48</v>
      </c>
      <c r="J1086">
        <v>14</v>
      </c>
      <c r="K1086">
        <v>0</v>
      </c>
      <c r="L1086">
        <v>2</v>
      </c>
      <c r="M1086">
        <v>0</v>
      </c>
      <c r="N1086">
        <v>0</v>
      </c>
      <c r="O1086">
        <v>7</v>
      </c>
      <c r="P1086">
        <v>1</v>
      </c>
      <c r="Q1086">
        <v>1</v>
      </c>
      <c r="R1086">
        <v>0</v>
      </c>
      <c r="S1086">
        <v>2</v>
      </c>
      <c r="T1086">
        <v>8</v>
      </c>
      <c r="U1086">
        <v>0</v>
      </c>
      <c r="V1086">
        <v>0</v>
      </c>
      <c r="W1086">
        <v>0</v>
      </c>
      <c r="X1086">
        <v>0</v>
      </c>
      <c r="Y1086">
        <v>0</v>
      </c>
      <c r="Z1086">
        <v>1</v>
      </c>
      <c r="AA1086">
        <v>0</v>
      </c>
      <c r="AB1086" t="s">
        <v>43</v>
      </c>
    </row>
    <row r="1087" spans="1:28" x14ac:dyDescent="0.3">
      <c r="A1087">
        <v>8254</v>
      </c>
      <c r="B1087" s="6">
        <v>1974</v>
      </c>
      <c r="C1087" t="s">
        <v>37</v>
      </c>
      <c r="D1087" t="s">
        <v>33</v>
      </c>
      <c r="E1087" s="6">
        <v>34596</v>
      </c>
      <c r="F1087">
        <v>1</v>
      </c>
      <c r="G1087">
        <v>0</v>
      </c>
      <c r="H1087" s="1">
        <v>41377</v>
      </c>
      <c r="I1087">
        <v>48</v>
      </c>
      <c r="J1087">
        <v>14</v>
      </c>
      <c r="K1087">
        <v>0</v>
      </c>
      <c r="L1087">
        <v>2</v>
      </c>
      <c r="M1087">
        <v>0</v>
      </c>
      <c r="N1087">
        <v>0</v>
      </c>
      <c r="O1087">
        <v>7</v>
      </c>
      <c r="P1087">
        <v>1</v>
      </c>
      <c r="Q1087">
        <v>1</v>
      </c>
      <c r="R1087">
        <v>0</v>
      </c>
      <c r="S1087">
        <v>2</v>
      </c>
      <c r="T1087">
        <v>8</v>
      </c>
      <c r="U1087">
        <v>0</v>
      </c>
      <c r="V1087">
        <v>0</v>
      </c>
      <c r="W1087">
        <v>0</v>
      </c>
      <c r="X1087">
        <v>0</v>
      </c>
      <c r="Y1087">
        <v>0</v>
      </c>
      <c r="Z1087">
        <v>0</v>
      </c>
      <c r="AA1087">
        <v>0</v>
      </c>
      <c r="AB1087" t="s">
        <v>39</v>
      </c>
    </row>
    <row r="1088" spans="1:28" x14ac:dyDescent="0.3">
      <c r="A1088">
        <v>3852</v>
      </c>
      <c r="B1088" s="6">
        <v>1961</v>
      </c>
      <c r="C1088" t="s">
        <v>41</v>
      </c>
      <c r="D1088" t="s">
        <v>35</v>
      </c>
      <c r="E1088" s="6">
        <v>74881</v>
      </c>
      <c r="F1088">
        <v>1</v>
      </c>
      <c r="G1088">
        <v>1</v>
      </c>
      <c r="H1088" s="1">
        <v>41341</v>
      </c>
      <c r="I1088">
        <v>48</v>
      </c>
      <c r="J1088">
        <v>505</v>
      </c>
      <c r="K1088">
        <v>72</v>
      </c>
      <c r="L1088">
        <v>270</v>
      </c>
      <c r="M1088">
        <v>36</v>
      </c>
      <c r="N1088">
        <v>27</v>
      </c>
      <c r="O1088">
        <v>54</v>
      </c>
      <c r="P1088">
        <v>4</v>
      </c>
      <c r="Q1088">
        <v>9</v>
      </c>
      <c r="R1088">
        <v>2</v>
      </c>
      <c r="S1088">
        <v>12</v>
      </c>
      <c r="T1088">
        <v>5</v>
      </c>
      <c r="U1088">
        <v>0</v>
      </c>
      <c r="V1088">
        <v>0</v>
      </c>
      <c r="W1088">
        <v>0</v>
      </c>
      <c r="X1088">
        <v>0</v>
      </c>
      <c r="Y1088">
        <v>0</v>
      </c>
      <c r="Z1088">
        <v>0</v>
      </c>
      <c r="AA1088">
        <v>0</v>
      </c>
      <c r="AB1088" t="s">
        <v>40</v>
      </c>
    </row>
    <row r="1089" spans="1:28" x14ac:dyDescent="0.3">
      <c r="A1089">
        <v>1000</v>
      </c>
      <c r="B1089" s="6">
        <v>1961</v>
      </c>
      <c r="C1089" t="s">
        <v>41</v>
      </c>
      <c r="D1089" t="s">
        <v>35</v>
      </c>
      <c r="E1089" s="6">
        <v>74881</v>
      </c>
      <c r="F1089">
        <v>1</v>
      </c>
      <c r="G1089">
        <v>1</v>
      </c>
      <c r="H1089" s="1">
        <v>41341</v>
      </c>
      <c r="I1089">
        <v>48</v>
      </c>
      <c r="J1089">
        <v>505</v>
      </c>
      <c r="K1089">
        <v>72</v>
      </c>
      <c r="L1089">
        <v>270</v>
      </c>
      <c r="M1089">
        <v>36</v>
      </c>
      <c r="N1089">
        <v>27</v>
      </c>
      <c r="O1089">
        <v>54</v>
      </c>
      <c r="P1089">
        <v>4</v>
      </c>
      <c r="Q1089">
        <v>9</v>
      </c>
      <c r="R1089">
        <v>2</v>
      </c>
      <c r="S1089">
        <v>12</v>
      </c>
      <c r="T1089">
        <v>5</v>
      </c>
      <c r="U1089">
        <v>0</v>
      </c>
      <c r="V1089">
        <v>0</v>
      </c>
      <c r="W1089">
        <v>0</v>
      </c>
      <c r="X1089">
        <v>0</v>
      </c>
      <c r="Y1089">
        <v>0</v>
      </c>
      <c r="Z1089">
        <v>0</v>
      </c>
      <c r="AA1089">
        <v>0</v>
      </c>
      <c r="AB1089" t="s">
        <v>30</v>
      </c>
    </row>
    <row r="1090" spans="1:28" x14ac:dyDescent="0.3">
      <c r="A1090">
        <v>3099</v>
      </c>
      <c r="B1090" s="6">
        <v>1970</v>
      </c>
      <c r="C1090" t="s">
        <v>28</v>
      </c>
      <c r="D1090" t="s">
        <v>29</v>
      </c>
      <c r="E1090" s="6">
        <v>44267</v>
      </c>
      <c r="F1090">
        <v>1</v>
      </c>
      <c r="G1090">
        <v>1</v>
      </c>
      <c r="H1090" s="1">
        <v>41330</v>
      </c>
      <c r="I1090">
        <v>48</v>
      </c>
      <c r="J1090">
        <v>183</v>
      </c>
      <c r="K1090">
        <v>5</v>
      </c>
      <c r="L1090">
        <v>65</v>
      </c>
      <c r="M1090">
        <v>3</v>
      </c>
      <c r="N1090">
        <v>5</v>
      </c>
      <c r="O1090">
        <v>49</v>
      </c>
      <c r="P1090">
        <v>5</v>
      </c>
      <c r="Q1090">
        <v>5</v>
      </c>
      <c r="R1090">
        <v>2</v>
      </c>
      <c r="S1090">
        <v>4</v>
      </c>
      <c r="T1090">
        <v>9</v>
      </c>
      <c r="U1090">
        <v>0</v>
      </c>
      <c r="V1090">
        <v>0</v>
      </c>
      <c r="W1090">
        <v>0</v>
      </c>
      <c r="X1090">
        <v>0</v>
      </c>
      <c r="Y1090">
        <v>0</v>
      </c>
      <c r="Z1090">
        <v>0</v>
      </c>
      <c r="AA1090">
        <v>0</v>
      </c>
      <c r="AB1090" t="s">
        <v>30</v>
      </c>
    </row>
    <row r="1091" spans="1:28" x14ac:dyDescent="0.3">
      <c r="A1091">
        <v>6318</v>
      </c>
      <c r="B1091" s="6">
        <v>1988</v>
      </c>
      <c r="C1091" t="s">
        <v>28</v>
      </c>
      <c r="D1091" t="s">
        <v>33</v>
      </c>
      <c r="E1091" s="6">
        <v>68487</v>
      </c>
      <c r="F1091">
        <v>0</v>
      </c>
      <c r="G1091">
        <v>0</v>
      </c>
      <c r="H1091" s="1">
        <v>41287</v>
      </c>
      <c r="I1091">
        <v>48</v>
      </c>
      <c r="J1091">
        <v>758</v>
      </c>
      <c r="K1091">
        <v>12</v>
      </c>
      <c r="L1091">
        <v>385</v>
      </c>
      <c r="M1091">
        <v>33</v>
      </c>
      <c r="N1091">
        <v>89</v>
      </c>
      <c r="O1091">
        <v>89</v>
      </c>
      <c r="P1091">
        <v>1</v>
      </c>
      <c r="Q1091">
        <v>9</v>
      </c>
      <c r="R1091">
        <v>7</v>
      </c>
      <c r="S1091">
        <v>13</v>
      </c>
      <c r="T1091">
        <v>4</v>
      </c>
      <c r="U1091">
        <v>0</v>
      </c>
      <c r="V1091">
        <v>0</v>
      </c>
      <c r="W1091">
        <v>0</v>
      </c>
      <c r="X1091">
        <v>0</v>
      </c>
      <c r="Y1091">
        <v>0</v>
      </c>
      <c r="Z1091">
        <v>0</v>
      </c>
      <c r="AA1091">
        <v>0</v>
      </c>
      <c r="AB1091" t="s">
        <v>32</v>
      </c>
    </row>
    <row r="1092" spans="1:28" x14ac:dyDescent="0.3">
      <c r="A1092">
        <v>5396</v>
      </c>
      <c r="B1092" s="6">
        <v>1988</v>
      </c>
      <c r="C1092" t="s">
        <v>28</v>
      </c>
      <c r="D1092" t="s">
        <v>33</v>
      </c>
      <c r="E1092" s="6">
        <v>68487</v>
      </c>
      <c r="F1092">
        <v>0</v>
      </c>
      <c r="G1092">
        <v>0</v>
      </c>
      <c r="H1092" s="1">
        <v>41287</v>
      </c>
      <c r="I1092">
        <v>48</v>
      </c>
      <c r="J1092">
        <v>758</v>
      </c>
      <c r="K1092">
        <v>12</v>
      </c>
      <c r="L1092">
        <v>385</v>
      </c>
      <c r="M1092">
        <v>33</v>
      </c>
      <c r="N1092">
        <v>89</v>
      </c>
      <c r="O1092">
        <v>89</v>
      </c>
      <c r="P1092">
        <v>1</v>
      </c>
      <c r="Q1092">
        <v>9</v>
      </c>
      <c r="R1092">
        <v>7</v>
      </c>
      <c r="S1092">
        <v>13</v>
      </c>
      <c r="T1092">
        <v>4</v>
      </c>
      <c r="U1092">
        <v>0</v>
      </c>
      <c r="V1092">
        <v>0</v>
      </c>
      <c r="W1092">
        <v>0</v>
      </c>
      <c r="X1092">
        <v>0</v>
      </c>
      <c r="Y1092">
        <v>0</v>
      </c>
      <c r="Z1092">
        <v>0</v>
      </c>
      <c r="AA1092">
        <v>0</v>
      </c>
      <c r="AB1092" t="s">
        <v>36</v>
      </c>
    </row>
    <row r="1093" spans="1:28" x14ac:dyDescent="0.3">
      <c r="A1093">
        <v>7966</v>
      </c>
      <c r="B1093" s="6">
        <v>1959</v>
      </c>
      <c r="C1093" t="s">
        <v>28</v>
      </c>
      <c r="D1093" t="s">
        <v>31</v>
      </c>
      <c r="E1093" s="6">
        <v>80982</v>
      </c>
      <c r="F1093">
        <v>1</v>
      </c>
      <c r="G1093">
        <v>1</v>
      </c>
      <c r="H1093" s="1">
        <v>41282</v>
      </c>
      <c r="I1093">
        <v>48</v>
      </c>
      <c r="J1093">
        <v>505</v>
      </c>
      <c r="K1093">
        <v>137</v>
      </c>
      <c r="L1093">
        <v>401</v>
      </c>
      <c r="M1093">
        <v>104</v>
      </c>
      <c r="N1093">
        <v>22</v>
      </c>
      <c r="O1093">
        <v>22</v>
      </c>
      <c r="P1093">
        <v>3</v>
      </c>
      <c r="Q1093">
        <v>11</v>
      </c>
      <c r="R1093">
        <v>5</v>
      </c>
      <c r="S1093">
        <v>11</v>
      </c>
      <c r="T1093">
        <v>5</v>
      </c>
      <c r="U1093">
        <v>0</v>
      </c>
      <c r="V1093">
        <v>0</v>
      </c>
      <c r="W1093">
        <v>0</v>
      </c>
      <c r="X1093">
        <v>0</v>
      </c>
      <c r="Y1093">
        <v>0</v>
      </c>
      <c r="Z1093">
        <v>0</v>
      </c>
      <c r="AA1093">
        <v>1</v>
      </c>
      <c r="AB1093" t="s">
        <v>30</v>
      </c>
    </row>
    <row r="1094" spans="1:28" x14ac:dyDescent="0.3">
      <c r="A1094">
        <v>454</v>
      </c>
      <c r="B1094" s="6">
        <v>1980</v>
      </c>
      <c r="C1094" t="s">
        <v>28</v>
      </c>
      <c r="D1094" t="s">
        <v>35</v>
      </c>
      <c r="E1094" s="6">
        <v>69508</v>
      </c>
      <c r="F1094">
        <v>1</v>
      </c>
      <c r="G1094">
        <v>0</v>
      </c>
      <c r="H1094" s="1">
        <v>41227</v>
      </c>
      <c r="I1094">
        <v>48</v>
      </c>
      <c r="J1094">
        <v>824</v>
      </c>
      <c r="K1094">
        <v>32</v>
      </c>
      <c r="L1094">
        <v>162</v>
      </c>
      <c r="M1094">
        <v>42</v>
      </c>
      <c r="N1094">
        <v>32</v>
      </c>
      <c r="O1094">
        <v>43</v>
      </c>
      <c r="P1094">
        <v>2</v>
      </c>
      <c r="Q1094">
        <v>11</v>
      </c>
      <c r="R1094">
        <v>4</v>
      </c>
      <c r="S1094">
        <v>11</v>
      </c>
      <c r="T1094">
        <v>6</v>
      </c>
      <c r="U1094">
        <v>0</v>
      </c>
      <c r="V1094">
        <v>0</v>
      </c>
      <c r="W1094">
        <v>0</v>
      </c>
      <c r="X1094">
        <v>0</v>
      </c>
      <c r="Y1094">
        <v>0</v>
      </c>
      <c r="Z1094">
        <v>0</v>
      </c>
      <c r="AA1094">
        <v>0</v>
      </c>
      <c r="AB1094" t="s">
        <v>43</v>
      </c>
    </row>
    <row r="1095" spans="1:28" x14ac:dyDescent="0.3">
      <c r="A1095">
        <v>309</v>
      </c>
      <c r="B1095" s="6">
        <v>1961</v>
      </c>
      <c r="C1095" t="s">
        <v>37</v>
      </c>
      <c r="D1095" t="s">
        <v>35</v>
      </c>
      <c r="E1095" s="6">
        <v>63342</v>
      </c>
      <c r="F1095">
        <v>0</v>
      </c>
      <c r="G1095">
        <v>1</v>
      </c>
      <c r="H1095" s="1">
        <v>41198</v>
      </c>
      <c r="I1095">
        <v>48</v>
      </c>
      <c r="J1095">
        <v>918</v>
      </c>
      <c r="K1095">
        <v>21</v>
      </c>
      <c r="L1095">
        <v>118</v>
      </c>
      <c r="M1095">
        <v>13</v>
      </c>
      <c r="N1095">
        <v>10</v>
      </c>
      <c r="O1095">
        <v>21</v>
      </c>
      <c r="P1095">
        <v>3</v>
      </c>
      <c r="Q1095">
        <v>8</v>
      </c>
      <c r="R1095">
        <v>3</v>
      </c>
      <c r="S1095">
        <v>5</v>
      </c>
      <c r="T1095">
        <v>6</v>
      </c>
      <c r="U1095">
        <v>0</v>
      </c>
      <c r="V1095">
        <v>1</v>
      </c>
      <c r="W1095">
        <v>0</v>
      </c>
      <c r="X1095">
        <v>0</v>
      </c>
      <c r="Y1095">
        <v>0</v>
      </c>
      <c r="Z1095">
        <v>0</v>
      </c>
      <c r="AA1095">
        <v>0</v>
      </c>
      <c r="AB1095" t="s">
        <v>43</v>
      </c>
    </row>
    <row r="1096" spans="1:28" x14ac:dyDescent="0.3">
      <c r="A1096">
        <v>3571</v>
      </c>
      <c r="B1096" s="6">
        <v>1961</v>
      </c>
      <c r="C1096" t="s">
        <v>37</v>
      </c>
      <c r="D1096" t="s">
        <v>35</v>
      </c>
      <c r="E1096" s="6">
        <v>63342</v>
      </c>
      <c r="F1096">
        <v>0</v>
      </c>
      <c r="G1096">
        <v>1</v>
      </c>
      <c r="H1096" s="1">
        <v>41198</v>
      </c>
      <c r="I1096">
        <v>48</v>
      </c>
      <c r="J1096">
        <v>918</v>
      </c>
      <c r="K1096">
        <v>21</v>
      </c>
      <c r="L1096">
        <v>118</v>
      </c>
      <c r="M1096">
        <v>13</v>
      </c>
      <c r="N1096">
        <v>10</v>
      </c>
      <c r="O1096">
        <v>21</v>
      </c>
      <c r="P1096">
        <v>3</v>
      </c>
      <c r="Q1096">
        <v>8</v>
      </c>
      <c r="R1096">
        <v>3</v>
      </c>
      <c r="S1096">
        <v>5</v>
      </c>
      <c r="T1096">
        <v>6</v>
      </c>
      <c r="U1096">
        <v>0</v>
      </c>
      <c r="V1096">
        <v>1</v>
      </c>
      <c r="W1096">
        <v>0</v>
      </c>
      <c r="X1096">
        <v>0</v>
      </c>
      <c r="Y1096">
        <v>0</v>
      </c>
      <c r="Z1096">
        <v>1</v>
      </c>
      <c r="AA1096">
        <v>0</v>
      </c>
      <c r="AB1096" t="s">
        <v>30</v>
      </c>
    </row>
    <row r="1097" spans="1:28" x14ac:dyDescent="0.3">
      <c r="A1097">
        <v>8395</v>
      </c>
      <c r="B1097" s="6">
        <v>1961</v>
      </c>
      <c r="C1097" t="s">
        <v>28</v>
      </c>
      <c r="D1097" t="s">
        <v>31</v>
      </c>
      <c r="E1097" s="6">
        <v>82014</v>
      </c>
      <c r="F1097">
        <v>0</v>
      </c>
      <c r="G1097">
        <v>0</v>
      </c>
      <c r="H1097" s="1">
        <v>41141</v>
      </c>
      <c r="I1097">
        <v>48</v>
      </c>
      <c r="J1097">
        <v>980</v>
      </c>
      <c r="K1097">
        <v>37</v>
      </c>
      <c r="L1097">
        <v>265</v>
      </c>
      <c r="M1097">
        <v>35</v>
      </c>
      <c r="N1097">
        <v>163</v>
      </c>
      <c r="O1097">
        <v>31</v>
      </c>
      <c r="P1097">
        <v>1</v>
      </c>
      <c r="Q1097">
        <v>3</v>
      </c>
      <c r="R1097">
        <v>6</v>
      </c>
      <c r="S1097">
        <v>12</v>
      </c>
      <c r="T1097">
        <v>6</v>
      </c>
      <c r="U1097">
        <v>0</v>
      </c>
      <c r="V1097">
        <v>0</v>
      </c>
      <c r="W1097">
        <v>0</v>
      </c>
      <c r="X1097">
        <v>0</v>
      </c>
      <c r="Y1097">
        <v>0</v>
      </c>
      <c r="Z1097">
        <v>1</v>
      </c>
      <c r="AA1097">
        <v>0</v>
      </c>
      <c r="AB1097" t="s">
        <v>43</v>
      </c>
    </row>
    <row r="1098" spans="1:28" x14ac:dyDescent="0.3">
      <c r="A1098">
        <v>2591</v>
      </c>
      <c r="B1098" s="6">
        <v>1959</v>
      </c>
      <c r="C1098" t="s">
        <v>28</v>
      </c>
      <c r="D1098" t="s">
        <v>42</v>
      </c>
      <c r="E1098" s="6">
        <v>76320</v>
      </c>
      <c r="F1098">
        <v>0</v>
      </c>
      <c r="G1098">
        <v>1</v>
      </c>
      <c r="H1098" s="1">
        <v>41812</v>
      </c>
      <c r="I1098">
        <v>49</v>
      </c>
      <c r="J1098">
        <v>526</v>
      </c>
      <c r="K1098">
        <v>35</v>
      </c>
      <c r="L1098">
        <v>214</v>
      </c>
      <c r="M1098">
        <v>69</v>
      </c>
      <c r="N1098">
        <v>53</v>
      </c>
      <c r="O1098">
        <v>35</v>
      </c>
      <c r="P1098">
        <v>2</v>
      </c>
      <c r="Q1098">
        <v>6</v>
      </c>
      <c r="R1098">
        <v>3</v>
      </c>
      <c r="S1098">
        <v>4</v>
      </c>
      <c r="T1098">
        <v>2</v>
      </c>
      <c r="U1098">
        <v>0</v>
      </c>
      <c r="V1098">
        <v>0</v>
      </c>
      <c r="W1098">
        <v>0</v>
      </c>
      <c r="X1098">
        <v>0</v>
      </c>
      <c r="Y1098">
        <v>0</v>
      </c>
      <c r="Z1098">
        <v>0</v>
      </c>
      <c r="AA1098">
        <v>0</v>
      </c>
      <c r="AB1098" t="s">
        <v>34</v>
      </c>
    </row>
    <row r="1099" spans="1:28" x14ac:dyDescent="0.3">
      <c r="A1099">
        <v>1640</v>
      </c>
      <c r="B1099" s="6">
        <v>1954</v>
      </c>
      <c r="C1099" t="s">
        <v>28</v>
      </c>
      <c r="D1099" t="s">
        <v>29</v>
      </c>
      <c r="E1099" s="6">
        <v>64587</v>
      </c>
      <c r="F1099">
        <v>1</v>
      </c>
      <c r="G1099">
        <v>1</v>
      </c>
      <c r="H1099" s="1">
        <v>41812</v>
      </c>
      <c r="I1099">
        <v>49</v>
      </c>
      <c r="J1099">
        <v>66</v>
      </c>
      <c r="K1099">
        <v>0</v>
      </c>
      <c r="L1099">
        <v>16</v>
      </c>
      <c r="M1099">
        <v>0</v>
      </c>
      <c r="N1099">
        <v>6</v>
      </c>
      <c r="O1099">
        <v>20</v>
      </c>
      <c r="P1099">
        <v>2</v>
      </c>
      <c r="Q1099">
        <v>1</v>
      </c>
      <c r="R1099">
        <v>1</v>
      </c>
      <c r="S1099">
        <v>4</v>
      </c>
      <c r="T1099">
        <v>3</v>
      </c>
      <c r="U1099">
        <v>0</v>
      </c>
      <c r="V1099">
        <v>0</v>
      </c>
      <c r="W1099">
        <v>0</v>
      </c>
      <c r="X1099">
        <v>0</v>
      </c>
      <c r="Y1099">
        <v>0</v>
      </c>
      <c r="Z1099">
        <v>0</v>
      </c>
      <c r="AA1099">
        <v>0</v>
      </c>
      <c r="AB1099" t="s">
        <v>30</v>
      </c>
    </row>
    <row r="1100" spans="1:28" x14ac:dyDescent="0.3">
      <c r="A1100">
        <v>810</v>
      </c>
      <c r="B1100" s="6">
        <v>1975</v>
      </c>
      <c r="C1100" t="s">
        <v>28</v>
      </c>
      <c r="D1100" t="s">
        <v>33</v>
      </c>
      <c r="E1100" s="6">
        <v>74190</v>
      </c>
      <c r="F1100">
        <v>0</v>
      </c>
      <c r="G1100">
        <v>1</v>
      </c>
      <c r="H1100" s="1">
        <v>41771</v>
      </c>
      <c r="I1100">
        <v>49</v>
      </c>
      <c r="J1100">
        <v>151</v>
      </c>
      <c r="K1100">
        <v>81</v>
      </c>
      <c r="L1100">
        <v>86</v>
      </c>
      <c r="M1100">
        <v>168</v>
      </c>
      <c r="N1100">
        <v>91</v>
      </c>
      <c r="O1100">
        <v>64</v>
      </c>
      <c r="P1100">
        <v>2</v>
      </c>
      <c r="Q1100">
        <v>4</v>
      </c>
      <c r="R1100">
        <v>2</v>
      </c>
      <c r="S1100">
        <v>11</v>
      </c>
      <c r="T1100">
        <v>2</v>
      </c>
      <c r="U1100">
        <v>0</v>
      </c>
      <c r="V1100">
        <v>0</v>
      </c>
      <c r="W1100">
        <v>0</v>
      </c>
      <c r="X1100">
        <v>0</v>
      </c>
      <c r="Y1100">
        <v>0</v>
      </c>
      <c r="Z1100">
        <v>0</v>
      </c>
      <c r="AA1100">
        <v>0</v>
      </c>
      <c r="AB1100" t="s">
        <v>30</v>
      </c>
    </row>
    <row r="1101" spans="1:28" x14ac:dyDescent="0.3">
      <c r="A1101">
        <v>9423</v>
      </c>
      <c r="B1101" s="6">
        <v>1979</v>
      </c>
      <c r="C1101" t="s">
        <v>41</v>
      </c>
      <c r="D1101" t="s">
        <v>33</v>
      </c>
      <c r="E1101" s="6">
        <v>32765</v>
      </c>
      <c r="F1101">
        <v>1</v>
      </c>
      <c r="G1101">
        <v>0</v>
      </c>
      <c r="H1101" s="1">
        <v>41693</v>
      </c>
      <c r="I1101">
        <v>49</v>
      </c>
      <c r="J1101">
        <v>13</v>
      </c>
      <c r="K1101">
        <v>3</v>
      </c>
      <c r="L1101">
        <v>17</v>
      </c>
      <c r="M1101">
        <v>7</v>
      </c>
      <c r="N1101">
        <v>3</v>
      </c>
      <c r="O1101">
        <v>3</v>
      </c>
      <c r="P1101">
        <v>2</v>
      </c>
      <c r="Q1101">
        <v>2</v>
      </c>
      <c r="R1101">
        <v>0</v>
      </c>
      <c r="S1101">
        <v>4</v>
      </c>
      <c r="T1101">
        <v>5</v>
      </c>
      <c r="U1101">
        <v>0</v>
      </c>
      <c r="V1101">
        <v>0</v>
      </c>
      <c r="W1101">
        <v>0</v>
      </c>
      <c r="X1101">
        <v>0</v>
      </c>
      <c r="Y1101">
        <v>0</v>
      </c>
      <c r="Z1101">
        <v>0</v>
      </c>
      <c r="AA1101">
        <v>0</v>
      </c>
      <c r="AB1101" t="s">
        <v>30</v>
      </c>
    </row>
    <row r="1102" spans="1:28" x14ac:dyDescent="0.3">
      <c r="A1102">
        <v>4345</v>
      </c>
      <c r="B1102" s="6">
        <v>1964</v>
      </c>
      <c r="C1102" t="s">
        <v>38</v>
      </c>
      <c r="D1102" t="s">
        <v>31</v>
      </c>
      <c r="E1102" s="6">
        <v>52247.251353790612</v>
      </c>
      <c r="F1102">
        <v>1</v>
      </c>
      <c r="G1102">
        <v>1</v>
      </c>
      <c r="H1102" s="1">
        <v>41651</v>
      </c>
      <c r="I1102">
        <v>49</v>
      </c>
      <c r="J1102">
        <v>5</v>
      </c>
      <c r="K1102">
        <v>1</v>
      </c>
      <c r="L1102">
        <v>9</v>
      </c>
      <c r="M1102">
        <v>2</v>
      </c>
      <c r="N1102">
        <v>0</v>
      </c>
      <c r="O1102">
        <v>4</v>
      </c>
      <c r="P1102">
        <v>1</v>
      </c>
      <c r="Q1102">
        <v>1</v>
      </c>
      <c r="R1102">
        <v>0</v>
      </c>
      <c r="S1102">
        <v>2</v>
      </c>
      <c r="T1102">
        <v>7</v>
      </c>
      <c r="U1102">
        <v>0</v>
      </c>
      <c r="V1102">
        <v>0</v>
      </c>
      <c r="W1102">
        <v>0</v>
      </c>
      <c r="X1102">
        <v>0</v>
      </c>
      <c r="Y1102">
        <v>0</v>
      </c>
      <c r="Z1102">
        <v>0</v>
      </c>
      <c r="AA1102">
        <v>0</v>
      </c>
      <c r="AB1102" t="s">
        <v>36</v>
      </c>
    </row>
    <row r="1103" spans="1:28" x14ac:dyDescent="0.3">
      <c r="A1103">
        <v>89</v>
      </c>
      <c r="B1103" s="6">
        <v>1975</v>
      </c>
      <c r="C1103" t="s">
        <v>38</v>
      </c>
      <c r="D1103" t="s">
        <v>33</v>
      </c>
      <c r="E1103" s="6">
        <v>22212</v>
      </c>
      <c r="F1103">
        <v>1</v>
      </c>
      <c r="G1103">
        <v>0</v>
      </c>
      <c r="H1103" s="1">
        <v>41617</v>
      </c>
      <c r="I1103">
        <v>49</v>
      </c>
      <c r="J1103">
        <v>5</v>
      </c>
      <c r="K1103">
        <v>9</v>
      </c>
      <c r="L1103">
        <v>20</v>
      </c>
      <c r="M1103">
        <v>6</v>
      </c>
      <c r="N1103">
        <v>8</v>
      </c>
      <c r="O1103">
        <v>21</v>
      </c>
      <c r="P1103">
        <v>2</v>
      </c>
      <c r="Q1103">
        <v>2</v>
      </c>
      <c r="R1103">
        <v>0</v>
      </c>
      <c r="S1103">
        <v>4</v>
      </c>
      <c r="T1103">
        <v>6</v>
      </c>
      <c r="U1103">
        <v>0</v>
      </c>
      <c r="V1103">
        <v>0</v>
      </c>
      <c r="W1103">
        <v>0</v>
      </c>
      <c r="X1103">
        <v>0</v>
      </c>
      <c r="Y1103">
        <v>0</v>
      </c>
      <c r="Z1103">
        <v>0</v>
      </c>
      <c r="AA1103">
        <v>0</v>
      </c>
      <c r="AB1103" t="s">
        <v>43</v>
      </c>
    </row>
    <row r="1104" spans="1:28" x14ac:dyDescent="0.3">
      <c r="A1104">
        <v>5294</v>
      </c>
      <c r="B1104" s="6">
        <v>1989</v>
      </c>
      <c r="C1104" t="s">
        <v>28</v>
      </c>
      <c r="D1104" t="s">
        <v>31</v>
      </c>
      <c r="E1104" s="6">
        <v>18358</v>
      </c>
      <c r="F1104">
        <v>1</v>
      </c>
      <c r="G1104">
        <v>0</v>
      </c>
      <c r="H1104" s="1">
        <v>41598</v>
      </c>
      <c r="I1104">
        <v>49</v>
      </c>
      <c r="J1104">
        <v>6</v>
      </c>
      <c r="K1104">
        <v>8</v>
      </c>
      <c r="L1104">
        <v>19</v>
      </c>
      <c r="M1104">
        <v>16</v>
      </c>
      <c r="N1104">
        <v>4</v>
      </c>
      <c r="O1104">
        <v>4</v>
      </c>
      <c r="P1104">
        <v>3</v>
      </c>
      <c r="Q1104">
        <v>3</v>
      </c>
      <c r="R1104">
        <v>0</v>
      </c>
      <c r="S1104">
        <v>4</v>
      </c>
      <c r="T1104">
        <v>7</v>
      </c>
      <c r="U1104">
        <v>0</v>
      </c>
      <c r="V1104">
        <v>0</v>
      </c>
      <c r="W1104">
        <v>0</v>
      </c>
      <c r="X1104">
        <v>0</v>
      </c>
      <c r="Y1104">
        <v>0</v>
      </c>
      <c r="Z1104">
        <v>0</v>
      </c>
      <c r="AA1104">
        <v>0</v>
      </c>
      <c r="AB1104" t="s">
        <v>30</v>
      </c>
    </row>
    <row r="1105" spans="1:28" x14ac:dyDescent="0.3">
      <c r="A1105">
        <v>1321</v>
      </c>
      <c r="B1105" s="6">
        <v>1974</v>
      </c>
      <c r="C1105" t="s">
        <v>28</v>
      </c>
      <c r="D1105" t="s">
        <v>33</v>
      </c>
      <c r="E1105" s="6">
        <v>26067</v>
      </c>
      <c r="F1105">
        <v>1</v>
      </c>
      <c r="G1105">
        <v>0</v>
      </c>
      <c r="H1105" s="1">
        <v>41582</v>
      </c>
      <c r="I1105">
        <v>49</v>
      </c>
      <c r="J1105">
        <v>22</v>
      </c>
      <c r="K1105">
        <v>2</v>
      </c>
      <c r="L1105">
        <v>18</v>
      </c>
      <c r="M1105">
        <v>0</v>
      </c>
      <c r="N1105">
        <v>2</v>
      </c>
      <c r="O1105">
        <v>12</v>
      </c>
      <c r="P1105">
        <v>3</v>
      </c>
      <c r="Q1105">
        <v>3</v>
      </c>
      <c r="R1105">
        <v>0</v>
      </c>
      <c r="S1105">
        <v>3</v>
      </c>
      <c r="T1105">
        <v>8</v>
      </c>
      <c r="U1105">
        <v>0</v>
      </c>
      <c r="V1105">
        <v>0</v>
      </c>
      <c r="W1105">
        <v>0</v>
      </c>
      <c r="X1105">
        <v>0</v>
      </c>
      <c r="Y1105">
        <v>0</v>
      </c>
      <c r="Z1105">
        <v>0</v>
      </c>
      <c r="AA1105">
        <v>0</v>
      </c>
      <c r="AB1105" t="s">
        <v>32</v>
      </c>
    </row>
    <row r="1106" spans="1:28" x14ac:dyDescent="0.3">
      <c r="A1106">
        <v>2686</v>
      </c>
      <c r="B1106" s="6">
        <v>1969</v>
      </c>
      <c r="C1106" t="s">
        <v>44</v>
      </c>
      <c r="D1106" t="s">
        <v>35</v>
      </c>
      <c r="E1106" s="6">
        <v>22390</v>
      </c>
      <c r="F1106">
        <v>0</v>
      </c>
      <c r="G1106">
        <v>0</v>
      </c>
      <c r="H1106" s="1">
        <v>41568</v>
      </c>
      <c r="I1106">
        <v>49</v>
      </c>
      <c r="J1106">
        <v>0</v>
      </c>
      <c r="K1106">
        <v>1</v>
      </c>
      <c r="L1106">
        <v>4</v>
      </c>
      <c r="M1106">
        <v>15</v>
      </c>
      <c r="N1106">
        <v>1</v>
      </c>
      <c r="O1106">
        <v>5</v>
      </c>
      <c r="P1106">
        <v>1</v>
      </c>
      <c r="Q1106">
        <v>1</v>
      </c>
      <c r="R1106">
        <v>0</v>
      </c>
      <c r="S1106">
        <v>2</v>
      </c>
      <c r="T1106">
        <v>7</v>
      </c>
      <c r="U1106">
        <v>0</v>
      </c>
      <c r="V1106">
        <v>0</v>
      </c>
      <c r="W1106">
        <v>0</v>
      </c>
      <c r="X1106">
        <v>0</v>
      </c>
      <c r="Y1106">
        <v>0</v>
      </c>
      <c r="Z1106">
        <v>0</v>
      </c>
      <c r="AA1106">
        <v>0</v>
      </c>
      <c r="AB1106" t="s">
        <v>36</v>
      </c>
    </row>
    <row r="1107" spans="1:28" x14ac:dyDescent="0.3">
      <c r="A1107">
        <v>1215</v>
      </c>
      <c r="B1107" s="6">
        <v>1978</v>
      </c>
      <c r="C1107" t="s">
        <v>28</v>
      </c>
      <c r="D1107" t="s">
        <v>35</v>
      </c>
      <c r="E1107" s="6">
        <v>70440</v>
      </c>
      <c r="F1107">
        <v>0</v>
      </c>
      <c r="G1107">
        <v>0</v>
      </c>
      <c r="H1107" s="1">
        <v>41555</v>
      </c>
      <c r="I1107">
        <v>49</v>
      </c>
      <c r="J1107">
        <v>690</v>
      </c>
      <c r="K1107">
        <v>117</v>
      </c>
      <c r="L1107">
        <v>499</v>
      </c>
      <c r="M1107">
        <v>76</v>
      </c>
      <c r="N1107">
        <v>102</v>
      </c>
      <c r="O1107">
        <v>88</v>
      </c>
      <c r="P1107">
        <v>1</v>
      </c>
      <c r="Q1107">
        <v>5</v>
      </c>
      <c r="R1107">
        <v>10</v>
      </c>
      <c r="S1107">
        <v>7</v>
      </c>
      <c r="T1107">
        <v>3</v>
      </c>
      <c r="U1107">
        <v>0</v>
      </c>
      <c r="V1107">
        <v>0</v>
      </c>
      <c r="W1107">
        <v>0</v>
      </c>
      <c r="X1107">
        <v>1</v>
      </c>
      <c r="Y1107">
        <v>0</v>
      </c>
      <c r="Z1107">
        <v>0</v>
      </c>
      <c r="AA1107">
        <v>0</v>
      </c>
      <c r="AB1107" t="s">
        <v>30</v>
      </c>
    </row>
    <row r="1108" spans="1:28" x14ac:dyDescent="0.3">
      <c r="A1108">
        <v>9283</v>
      </c>
      <c r="B1108" s="6">
        <v>1978</v>
      </c>
      <c r="C1108" t="s">
        <v>28</v>
      </c>
      <c r="D1108" t="s">
        <v>31</v>
      </c>
      <c r="E1108" s="6">
        <v>60199</v>
      </c>
      <c r="F1108">
        <v>1</v>
      </c>
      <c r="G1108">
        <v>2</v>
      </c>
      <c r="H1108" s="1">
        <v>41529</v>
      </c>
      <c r="I1108">
        <v>49</v>
      </c>
      <c r="J1108">
        <v>8</v>
      </c>
      <c r="K1108">
        <v>1</v>
      </c>
      <c r="L1108">
        <v>7</v>
      </c>
      <c r="M1108">
        <v>2</v>
      </c>
      <c r="N1108">
        <v>0</v>
      </c>
      <c r="O1108">
        <v>0</v>
      </c>
      <c r="P1108">
        <v>1</v>
      </c>
      <c r="Q1108">
        <v>0</v>
      </c>
      <c r="R1108">
        <v>0</v>
      </c>
      <c r="S1108">
        <v>3</v>
      </c>
      <c r="T1108">
        <v>4</v>
      </c>
      <c r="U1108">
        <v>0</v>
      </c>
      <c r="V1108">
        <v>0</v>
      </c>
      <c r="W1108">
        <v>0</v>
      </c>
      <c r="X1108">
        <v>0</v>
      </c>
      <c r="Y1108">
        <v>0</v>
      </c>
      <c r="Z1108">
        <v>0</v>
      </c>
      <c r="AA1108">
        <v>0</v>
      </c>
      <c r="AB1108" t="s">
        <v>32</v>
      </c>
    </row>
    <row r="1109" spans="1:28" x14ac:dyDescent="0.3">
      <c r="A1109">
        <v>3120</v>
      </c>
      <c r="B1109" s="6">
        <v>1981</v>
      </c>
      <c r="C1109" t="s">
        <v>28</v>
      </c>
      <c r="D1109" t="s">
        <v>35</v>
      </c>
      <c r="E1109" s="6">
        <v>38547</v>
      </c>
      <c r="F1109">
        <v>1</v>
      </c>
      <c r="G1109">
        <v>0</v>
      </c>
      <c r="H1109" s="1">
        <v>41514</v>
      </c>
      <c r="I1109">
        <v>49</v>
      </c>
      <c r="J1109">
        <v>6</v>
      </c>
      <c r="K1109">
        <v>1</v>
      </c>
      <c r="L1109">
        <v>10</v>
      </c>
      <c r="M1109">
        <v>0</v>
      </c>
      <c r="N1109">
        <v>1</v>
      </c>
      <c r="O1109">
        <v>4</v>
      </c>
      <c r="P1109">
        <v>1</v>
      </c>
      <c r="Q1109">
        <v>1</v>
      </c>
      <c r="R1109">
        <v>0</v>
      </c>
      <c r="S1109">
        <v>2</v>
      </c>
      <c r="T1109">
        <v>8</v>
      </c>
      <c r="U1109">
        <v>0</v>
      </c>
      <c r="V1109">
        <v>0</v>
      </c>
      <c r="W1109">
        <v>0</v>
      </c>
      <c r="X1109">
        <v>0</v>
      </c>
      <c r="Y1109">
        <v>0</v>
      </c>
      <c r="Z1109">
        <v>0</v>
      </c>
      <c r="AA1109">
        <v>1</v>
      </c>
      <c r="AB1109" t="s">
        <v>32</v>
      </c>
    </row>
    <row r="1110" spans="1:28" x14ac:dyDescent="0.3">
      <c r="A1110">
        <v>5868</v>
      </c>
      <c r="B1110" s="6">
        <v>1980</v>
      </c>
      <c r="C1110" t="s">
        <v>28</v>
      </c>
      <c r="D1110" t="s">
        <v>33</v>
      </c>
      <c r="E1110" s="6">
        <v>19107</v>
      </c>
      <c r="F1110">
        <v>1</v>
      </c>
      <c r="G1110">
        <v>0</v>
      </c>
      <c r="H1110" s="1">
        <v>41508</v>
      </c>
      <c r="I1110">
        <v>49</v>
      </c>
      <c r="J1110">
        <v>2</v>
      </c>
      <c r="K1110">
        <v>4</v>
      </c>
      <c r="L1110">
        <v>9</v>
      </c>
      <c r="M1110">
        <v>10</v>
      </c>
      <c r="N1110">
        <v>5</v>
      </c>
      <c r="O1110">
        <v>16</v>
      </c>
      <c r="P1110">
        <v>2</v>
      </c>
      <c r="Q1110">
        <v>1</v>
      </c>
      <c r="R1110">
        <v>0</v>
      </c>
      <c r="S1110">
        <v>3</v>
      </c>
      <c r="T1110">
        <v>7</v>
      </c>
      <c r="U1110">
        <v>0</v>
      </c>
      <c r="V1110">
        <v>0</v>
      </c>
      <c r="W1110">
        <v>0</v>
      </c>
      <c r="X1110">
        <v>0</v>
      </c>
      <c r="Y1110">
        <v>0</v>
      </c>
      <c r="Z1110">
        <v>0</v>
      </c>
      <c r="AA1110">
        <v>0</v>
      </c>
      <c r="AB1110" t="s">
        <v>32</v>
      </c>
    </row>
    <row r="1111" spans="1:28" x14ac:dyDescent="0.3">
      <c r="A1111">
        <v>8143</v>
      </c>
      <c r="B1111" s="6">
        <v>1985</v>
      </c>
      <c r="C1111" t="s">
        <v>37</v>
      </c>
      <c r="D1111" t="s">
        <v>31</v>
      </c>
      <c r="E1111" s="6">
        <v>37929</v>
      </c>
      <c r="F1111">
        <v>0</v>
      </c>
      <c r="G1111">
        <v>0</v>
      </c>
      <c r="H1111" s="1">
        <v>41485</v>
      </c>
      <c r="I1111">
        <v>49</v>
      </c>
      <c r="J1111">
        <v>202</v>
      </c>
      <c r="K1111">
        <v>2</v>
      </c>
      <c r="L1111">
        <v>46</v>
      </c>
      <c r="M1111">
        <v>3</v>
      </c>
      <c r="N1111">
        <v>2</v>
      </c>
      <c r="O1111">
        <v>10</v>
      </c>
      <c r="P1111">
        <v>2</v>
      </c>
      <c r="Q1111">
        <v>4</v>
      </c>
      <c r="R1111">
        <v>2</v>
      </c>
      <c r="S1111">
        <v>5</v>
      </c>
      <c r="T1111">
        <v>7</v>
      </c>
      <c r="U1111">
        <v>0</v>
      </c>
      <c r="V1111">
        <v>1</v>
      </c>
      <c r="W1111">
        <v>0</v>
      </c>
      <c r="X1111">
        <v>1</v>
      </c>
      <c r="Y1111">
        <v>0</v>
      </c>
      <c r="Z1111">
        <v>1</v>
      </c>
      <c r="AA1111">
        <v>0</v>
      </c>
      <c r="AB1111" t="s">
        <v>30</v>
      </c>
    </row>
    <row r="1112" spans="1:28" x14ac:dyDescent="0.3">
      <c r="A1112">
        <v>3479</v>
      </c>
      <c r="B1112" s="6">
        <v>1950</v>
      </c>
      <c r="C1112" t="s">
        <v>28</v>
      </c>
      <c r="D1112" t="s">
        <v>31</v>
      </c>
      <c r="E1112" s="6">
        <v>16813</v>
      </c>
      <c r="F1112">
        <v>0</v>
      </c>
      <c r="G1112">
        <v>0</v>
      </c>
      <c r="H1112" s="1">
        <v>41474</v>
      </c>
      <c r="I1112">
        <v>49</v>
      </c>
      <c r="J1112">
        <v>4</v>
      </c>
      <c r="K1112">
        <v>8</v>
      </c>
      <c r="L1112">
        <v>11</v>
      </c>
      <c r="M1112">
        <v>12</v>
      </c>
      <c r="N1112">
        <v>2</v>
      </c>
      <c r="O1112">
        <v>13</v>
      </c>
      <c r="P1112">
        <v>1</v>
      </c>
      <c r="Q1112">
        <v>2</v>
      </c>
      <c r="R1112">
        <v>0</v>
      </c>
      <c r="S1112">
        <v>3</v>
      </c>
      <c r="T1112">
        <v>7</v>
      </c>
      <c r="U1112">
        <v>1</v>
      </c>
      <c r="V1112">
        <v>0</v>
      </c>
      <c r="W1112">
        <v>0</v>
      </c>
      <c r="X1112">
        <v>0</v>
      </c>
      <c r="Y1112">
        <v>0</v>
      </c>
      <c r="Z1112">
        <v>0</v>
      </c>
      <c r="AA1112">
        <v>0</v>
      </c>
      <c r="AB1112" t="s">
        <v>32</v>
      </c>
    </row>
    <row r="1113" spans="1:28" x14ac:dyDescent="0.3">
      <c r="A1113">
        <v>7214</v>
      </c>
      <c r="B1113" s="6">
        <v>1957</v>
      </c>
      <c r="C1113" t="s">
        <v>28</v>
      </c>
      <c r="D1113" t="s">
        <v>33</v>
      </c>
      <c r="E1113" s="6">
        <v>62187</v>
      </c>
      <c r="F1113">
        <v>0</v>
      </c>
      <c r="G1113">
        <v>0</v>
      </c>
      <c r="H1113" s="1">
        <v>41460</v>
      </c>
      <c r="I1113">
        <v>49</v>
      </c>
      <c r="J1113">
        <v>792</v>
      </c>
      <c r="K1113">
        <v>0</v>
      </c>
      <c r="L1113">
        <v>275</v>
      </c>
      <c r="M1113">
        <v>45</v>
      </c>
      <c r="N1113">
        <v>45</v>
      </c>
      <c r="O1113">
        <v>126</v>
      </c>
      <c r="P1113">
        <v>1</v>
      </c>
      <c r="Q1113">
        <v>4</v>
      </c>
      <c r="R1113">
        <v>8</v>
      </c>
      <c r="S1113">
        <v>5</v>
      </c>
      <c r="T1113">
        <v>3</v>
      </c>
      <c r="U1113">
        <v>0</v>
      </c>
      <c r="V1113">
        <v>0</v>
      </c>
      <c r="W1113">
        <v>0</v>
      </c>
      <c r="X1113">
        <v>0</v>
      </c>
      <c r="Y1113">
        <v>0</v>
      </c>
      <c r="Z1113">
        <v>0</v>
      </c>
      <c r="AA1113">
        <v>0</v>
      </c>
      <c r="AB1113" t="s">
        <v>30</v>
      </c>
    </row>
    <row r="1114" spans="1:28" x14ac:dyDescent="0.3">
      <c r="A1114">
        <v>5543</v>
      </c>
      <c r="B1114" s="6">
        <v>1966</v>
      </c>
      <c r="C1114" t="s">
        <v>28</v>
      </c>
      <c r="D1114" t="s">
        <v>35</v>
      </c>
      <c r="E1114" s="6">
        <v>57811</v>
      </c>
      <c r="F1114">
        <v>0</v>
      </c>
      <c r="G1114">
        <v>1</v>
      </c>
      <c r="H1114" s="1">
        <v>41449</v>
      </c>
      <c r="I1114">
        <v>49</v>
      </c>
      <c r="J1114">
        <v>545</v>
      </c>
      <c r="K1114">
        <v>7</v>
      </c>
      <c r="L1114">
        <v>114</v>
      </c>
      <c r="M1114">
        <v>37</v>
      </c>
      <c r="N1114">
        <v>21</v>
      </c>
      <c r="O1114">
        <v>78</v>
      </c>
      <c r="P1114">
        <v>5</v>
      </c>
      <c r="Q1114">
        <v>7</v>
      </c>
      <c r="R1114">
        <v>2</v>
      </c>
      <c r="S1114">
        <v>11</v>
      </c>
      <c r="T1114">
        <v>5</v>
      </c>
      <c r="U1114">
        <v>0</v>
      </c>
      <c r="V1114">
        <v>1</v>
      </c>
      <c r="W1114">
        <v>0</v>
      </c>
      <c r="X1114">
        <v>0</v>
      </c>
      <c r="Y1114">
        <v>0</v>
      </c>
      <c r="Z1114">
        <v>0</v>
      </c>
      <c r="AA1114">
        <v>0</v>
      </c>
      <c r="AB1114" t="s">
        <v>30</v>
      </c>
    </row>
    <row r="1115" spans="1:28" x14ac:dyDescent="0.3">
      <c r="A1115">
        <v>9347</v>
      </c>
      <c r="B1115" s="6">
        <v>1956</v>
      </c>
      <c r="C1115" t="s">
        <v>41</v>
      </c>
      <c r="D1115" t="s">
        <v>35</v>
      </c>
      <c r="E1115" s="6">
        <v>50943</v>
      </c>
      <c r="F1115">
        <v>0</v>
      </c>
      <c r="G1115">
        <v>1</v>
      </c>
      <c r="H1115" s="1">
        <v>41446</v>
      </c>
      <c r="I1115">
        <v>49</v>
      </c>
      <c r="J1115">
        <v>31</v>
      </c>
      <c r="K1115">
        <v>0</v>
      </c>
      <c r="L1115">
        <v>7</v>
      </c>
      <c r="M1115">
        <v>2</v>
      </c>
      <c r="N1115">
        <v>0</v>
      </c>
      <c r="O1115">
        <v>6</v>
      </c>
      <c r="P1115">
        <v>1</v>
      </c>
      <c r="Q1115">
        <v>1</v>
      </c>
      <c r="R1115">
        <v>0</v>
      </c>
      <c r="S1115">
        <v>3</v>
      </c>
      <c r="T1115">
        <v>5</v>
      </c>
      <c r="U1115">
        <v>0</v>
      </c>
      <c r="V1115">
        <v>0</v>
      </c>
      <c r="W1115">
        <v>0</v>
      </c>
      <c r="X1115">
        <v>0</v>
      </c>
      <c r="Y1115">
        <v>0</v>
      </c>
      <c r="Z1115">
        <v>0</v>
      </c>
      <c r="AA1115">
        <v>0</v>
      </c>
      <c r="AB1115" t="s">
        <v>30</v>
      </c>
    </row>
    <row r="1116" spans="1:28" x14ac:dyDescent="0.3">
      <c r="A1116">
        <v>10160</v>
      </c>
      <c r="B1116" s="6">
        <v>1956</v>
      </c>
      <c r="C1116" t="s">
        <v>41</v>
      </c>
      <c r="D1116" t="s">
        <v>35</v>
      </c>
      <c r="E1116" s="6">
        <v>50943</v>
      </c>
      <c r="F1116">
        <v>0</v>
      </c>
      <c r="G1116">
        <v>1</v>
      </c>
      <c r="H1116" s="1">
        <v>41446</v>
      </c>
      <c r="I1116">
        <v>49</v>
      </c>
      <c r="J1116">
        <v>31</v>
      </c>
      <c r="K1116">
        <v>0</v>
      </c>
      <c r="L1116">
        <v>7</v>
      </c>
      <c r="M1116">
        <v>2</v>
      </c>
      <c r="N1116">
        <v>0</v>
      </c>
      <c r="O1116">
        <v>6</v>
      </c>
      <c r="P1116">
        <v>1</v>
      </c>
      <c r="Q1116">
        <v>1</v>
      </c>
      <c r="R1116">
        <v>0</v>
      </c>
      <c r="S1116">
        <v>3</v>
      </c>
      <c r="T1116">
        <v>5</v>
      </c>
      <c r="U1116">
        <v>0</v>
      </c>
      <c r="V1116">
        <v>0</v>
      </c>
      <c r="W1116">
        <v>0</v>
      </c>
      <c r="X1116">
        <v>0</v>
      </c>
      <c r="Y1116">
        <v>0</v>
      </c>
      <c r="Z1116">
        <v>0</v>
      </c>
      <c r="AA1116">
        <v>0</v>
      </c>
      <c r="AB1116" t="s">
        <v>30</v>
      </c>
    </row>
    <row r="1117" spans="1:28" x14ac:dyDescent="0.3">
      <c r="A1117">
        <v>1406</v>
      </c>
      <c r="B1117" s="6">
        <v>1975</v>
      </c>
      <c r="C1117" t="s">
        <v>28</v>
      </c>
      <c r="D1117" t="s">
        <v>31</v>
      </c>
      <c r="E1117" s="6">
        <v>53201</v>
      </c>
      <c r="F1117">
        <v>1</v>
      </c>
      <c r="G1117">
        <v>1</v>
      </c>
      <c r="H1117" s="1">
        <v>41317</v>
      </c>
      <c r="I1117">
        <v>49</v>
      </c>
      <c r="J1117">
        <v>280</v>
      </c>
      <c r="K1117">
        <v>7</v>
      </c>
      <c r="L1117">
        <v>81</v>
      </c>
      <c r="M1117">
        <v>20</v>
      </c>
      <c r="N1117">
        <v>0</v>
      </c>
      <c r="O1117">
        <v>27</v>
      </c>
      <c r="P1117">
        <v>8</v>
      </c>
      <c r="Q1117">
        <v>6</v>
      </c>
      <c r="R1117">
        <v>3</v>
      </c>
      <c r="S1117">
        <v>5</v>
      </c>
      <c r="T1117">
        <v>7</v>
      </c>
      <c r="U1117">
        <v>0</v>
      </c>
      <c r="V1117">
        <v>0</v>
      </c>
      <c r="W1117">
        <v>0</v>
      </c>
      <c r="X1117">
        <v>0</v>
      </c>
      <c r="Y1117">
        <v>0</v>
      </c>
      <c r="Z1117">
        <v>0</v>
      </c>
      <c r="AA1117">
        <v>0</v>
      </c>
      <c r="AB1117" t="s">
        <v>30</v>
      </c>
    </row>
    <row r="1118" spans="1:28" x14ac:dyDescent="0.3">
      <c r="A1118">
        <v>7019</v>
      </c>
      <c r="B1118" s="6">
        <v>1963</v>
      </c>
      <c r="C1118" t="s">
        <v>28</v>
      </c>
      <c r="D1118" t="s">
        <v>35</v>
      </c>
      <c r="E1118" s="6">
        <v>54414</v>
      </c>
      <c r="F1118">
        <v>1</v>
      </c>
      <c r="G1118">
        <v>1</v>
      </c>
      <c r="H1118" s="1">
        <v>41297</v>
      </c>
      <c r="I1118">
        <v>49</v>
      </c>
      <c r="J1118">
        <v>109</v>
      </c>
      <c r="K1118">
        <v>18</v>
      </c>
      <c r="L1118">
        <v>16</v>
      </c>
      <c r="M1118">
        <v>24</v>
      </c>
      <c r="N1118">
        <v>26</v>
      </c>
      <c r="O1118">
        <v>18</v>
      </c>
      <c r="P1118">
        <v>4</v>
      </c>
      <c r="Q1118">
        <v>3</v>
      </c>
      <c r="R1118">
        <v>1</v>
      </c>
      <c r="S1118">
        <v>5</v>
      </c>
      <c r="T1118">
        <v>4</v>
      </c>
      <c r="U1118">
        <v>0</v>
      </c>
      <c r="V1118">
        <v>0</v>
      </c>
      <c r="W1118">
        <v>0</v>
      </c>
      <c r="X1118">
        <v>0</v>
      </c>
      <c r="Y1118">
        <v>0</v>
      </c>
      <c r="Z1118">
        <v>0</v>
      </c>
      <c r="AA1118">
        <v>0</v>
      </c>
      <c r="AB1118" t="s">
        <v>43</v>
      </c>
    </row>
    <row r="1119" spans="1:28" x14ac:dyDescent="0.3">
      <c r="A1119">
        <v>2157</v>
      </c>
      <c r="B1119" s="6">
        <v>1972</v>
      </c>
      <c r="C1119" t="s">
        <v>28</v>
      </c>
      <c r="D1119" t="s">
        <v>35</v>
      </c>
      <c r="E1119" s="6">
        <v>26290</v>
      </c>
      <c r="F1119">
        <v>1</v>
      </c>
      <c r="G1119">
        <v>1</v>
      </c>
      <c r="H1119" s="1">
        <v>41286</v>
      </c>
      <c r="I1119">
        <v>49</v>
      </c>
      <c r="J1119">
        <v>15</v>
      </c>
      <c r="K1119">
        <v>8</v>
      </c>
      <c r="L1119">
        <v>16</v>
      </c>
      <c r="M1119">
        <v>11</v>
      </c>
      <c r="N1119">
        <v>5</v>
      </c>
      <c r="O1119">
        <v>22</v>
      </c>
      <c r="P1119">
        <v>4</v>
      </c>
      <c r="Q1119">
        <v>2</v>
      </c>
      <c r="R1119">
        <v>0</v>
      </c>
      <c r="S1119">
        <v>4</v>
      </c>
      <c r="T1119">
        <v>6</v>
      </c>
      <c r="U1119">
        <v>0</v>
      </c>
      <c r="V1119">
        <v>0</v>
      </c>
      <c r="W1119">
        <v>0</v>
      </c>
      <c r="X1119">
        <v>0</v>
      </c>
      <c r="Y1119">
        <v>0</v>
      </c>
      <c r="Z1119">
        <v>0</v>
      </c>
      <c r="AA1119">
        <v>0</v>
      </c>
      <c r="AB1119" t="s">
        <v>32</v>
      </c>
    </row>
    <row r="1120" spans="1:28" x14ac:dyDescent="0.3">
      <c r="A1120">
        <v>8939</v>
      </c>
      <c r="B1120" s="6">
        <v>1959</v>
      </c>
      <c r="C1120" t="s">
        <v>28</v>
      </c>
      <c r="D1120" t="s">
        <v>29</v>
      </c>
      <c r="E1120" s="6">
        <v>61250</v>
      </c>
      <c r="F1120">
        <v>0</v>
      </c>
      <c r="G1120">
        <v>1</v>
      </c>
      <c r="H1120" s="1">
        <v>41259</v>
      </c>
      <c r="I1120">
        <v>49</v>
      </c>
      <c r="J1120">
        <v>382</v>
      </c>
      <c r="K1120">
        <v>138</v>
      </c>
      <c r="L1120">
        <v>65</v>
      </c>
      <c r="M1120">
        <v>60</v>
      </c>
      <c r="N1120">
        <v>26</v>
      </c>
      <c r="O1120">
        <v>59</v>
      </c>
      <c r="P1120">
        <v>6</v>
      </c>
      <c r="Q1120">
        <v>5</v>
      </c>
      <c r="R1120">
        <v>2</v>
      </c>
      <c r="S1120">
        <v>12</v>
      </c>
      <c r="T1120">
        <v>5</v>
      </c>
      <c r="U1120">
        <v>0</v>
      </c>
      <c r="V1120">
        <v>0</v>
      </c>
      <c r="W1120">
        <v>0</v>
      </c>
      <c r="X1120">
        <v>0</v>
      </c>
      <c r="Y1120">
        <v>0</v>
      </c>
      <c r="Z1120">
        <v>0</v>
      </c>
      <c r="AA1120">
        <v>0</v>
      </c>
      <c r="AB1120" t="s">
        <v>30</v>
      </c>
    </row>
    <row r="1121" spans="1:28" x14ac:dyDescent="0.3">
      <c r="A1121">
        <v>10250</v>
      </c>
      <c r="B1121" s="6">
        <v>1947</v>
      </c>
      <c r="C1121" t="s">
        <v>44</v>
      </c>
      <c r="D1121" t="s">
        <v>35</v>
      </c>
      <c r="E1121" s="6">
        <v>28389</v>
      </c>
      <c r="F1121">
        <v>0</v>
      </c>
      <c r="G1121">
        <v>0</v>
      </c>
      <c r="H1121" s="1">
        <v>41233</v>
      </c>
      <c r="I1121">
        <v>49</v>
      </c>
      <c r="J1121">
        <v>1</v>
      </c>
      <c r="K1121">
        <v>5</v>
      </c>
      <c r="L1121">
        <v>3</v>
      </c>
      <c r="M1121">
        <v>7</v>
      </c>
      <c r="N1121">
        <v>4</v>
      </c>
      <c r="O1121">
        <v>8</v>
      </c>
      <c r="P1121">
        <v>1</v>
      </c>
      <c r="Q1121">
        <v>1</v>
      </c>
      <c r="R1121">
        <v>0</v>
      </c>
      <c r="S1121">
        <v>2</v>
      </c>
      <c r="T1121">
        <v>7</v>
      </c>
      <c r="U1121">
        <v>0</v>
      </c>
      <c r="V1121">
        <v>0</v>
      </c>
      <c r="W1121">
        <v>0</v>
      </c>
      <c r="X1121">
        <v>0</v>
      </c>
      <c r="Y1121">
        <v>0</v>
      </c>
      <c r="Z1121">
        <v>0</v>
      </c>
      <c r="AA1121">
        <v>0</v>
      </c>
      <c r="AB1121" t="s">
        <v>30</v>
      </c>
    </row>
    <row r="1122" spans="1:28" x14ac:dyDescent="0.3">
      <c r="A1122">
        <v>1272</v>
      </c>
      <c r="B1122" s="6">
        <v>1965</v>
      </c>
      <c r="C1122" t="s">
        <v>41</v>
      </c>
      <c r="D1122" t="s">
        <v>31</v>
      </c>
      <c r="E1122" s="6">
        <v>55250</v>
      </c>
      <c r="F1122">
        <v>0</v>
      </c>
      <c r="G1122">
        <v>1</v>
      </c>
      <c r="H1122" s="1">
        <v>41203</v>
      </c>
      <c r="I1122">
        <v>49</v>
      </c>
      <c r="J1122">
        <v>664</v>
      </c>
      <c r="K1122">
        <v>58</v>
      </c>
      <c r="L1122">
        <v>83</v>
      </c>
      <c r="M1122">
        <v>32</v>
      </c>
      <c r="N1122">
        <v>0</v>
      </c>
      <c r="O1122">
        <v>66</v>
      </c>
      <c r="P1122">
        <v>4</v>
      </c>
      <c r="Q1122">
        <v>7</v>
      </c>
      <c r="R1122">
        <v>5</v>
      </c>
      <c r="S1122">
        <v>10</v>
      </c>
      <c r="T1122">
        <v>5</v>
      </c>
      <c r="U1122">
        <v>0</v>
      </c>
      <c r="V1122">
        <v>0</v>
      </c>
      <c r="W1122">
        <v>0</v>
      </c>
      <c r="X1122">
        <v>0</v>
      </c>
      <c r="Y1122">
        <v>0</v>
      </c>
      <c r="Z1122">
        <v>0</v>
      </c>
      <c r="AA1122">
        <v>0</v>
      </c>
      <c r="AB1122" t="s">
        <v>36</v>
      </c>
    </row>
    <row r="1123" spans="1:28" x14ac:dyDescent="0.3">
      <c r="A1123">
        <v>3007</v>
      </c>
      <c r="B1123" s="6">
        <v>1966</v>
      </c>
      <c r="C1123" t="s">
        <v>28</v>
      </c>
      <c r="D1123" t="s">
        <v>35</v>
      </c>
      <c r="E1123" s="6">
        <v>37758</v>
      </c>
      <c r="F1123">
        <v>1</v>
      </c>
      <c r="G1123">
        <v>1</v>
      </c>
      <c r="H1123" s="1">
        <v>41186</v>
      </c>
      <c r="I1123">
        <v>49</v>
      </c>
      <c r="J1123">
        <v>27</v>
      </c>
      <c r="K1123">
        <v>2</v>
      </c>
      <c r="L1123">
        <v>10</v>
      </c>
      <c r="M1123">
        <v>0</v>
      </c>
      <c r="N1123">
        <v>0</v>
      </c>
      <c r="O1123">
        <v>1</v>
      </c>
      <c r="P1123">
        <v>2</v>
      </c>
      <c r="Q1123">
        <v>1</v>
      </c>
      <c r="R1123">
        <v>0</v>
      </c>
      <c r="S1123">
        <v>3</v>
      </c>
      <c r="T1123">
        <v>8</v>
      </c>
      <c r="U1123">
        <v>0</v>
      </c>
      <c r="V1123">
        <v>0</v>
      </c>
      <c r="W1123">
        <v>0</v>
      </c>
      <c r="X1123">
        <v>0</v>
      </c>
      <c r="Y1123">
        <v>0</v>
      </c>
      <c r="Z1123">
        <v>0</v>
      </c>
      <c r="AA1123">
        <v>0</v>
      </c>
      <c r="AB1123" t="s">
        <v>40</v>
      </c>
    </row>
    <row r="1124" spans="1:28" x14ac:dyDescent="0.3">
      <c r="A1124">
        <v>5513</v>
      </c>
      <c r="B1124" s="6">
        <v>1966</v>
      </c>
      <c r="C1124" t="s">
        <v>28</v>
      </c>
      <c r="D1124" t="s">
        <v>35</v>
      </c>
      <c r="E1124" s="6">
        <v>37758</v>
      </c>
      <c r="F1124">
        <v>1</v>
      </c>
      <c r="G1124">
        <v>1</v>
      </c>
      <c r="H1124" s="1">
        <v>41186</v>
      </c>
      <c r="I1124">
        <v>49</v>
      </c>
      <c r="J1124">
        <v>27</v>
      </c>
      <c r="K1124">
        <v>2</v>
      </c>
      <c r="L1124">
        <v>10</v>
      </c>
      <c r="M1124">
        <v>0</v>
      </c>
      <c r="N1124">
        <v>0</v>
      </c>
      <c r="O1124">
        <v>1</v>
      </c>
      <c r="P1124">
        <v>2</v>
      </c>
      <c r="Q1124">
        <v>1</v>
      </c>
      <c r="R1124">
        <v>0</v>
      </c>
      <c r="S1124">
        <v>3</v>
      </c>
      <c r="T1124">
        <v>8</v>
      </c>
      <c r="U1124">
        <v>0</v>
      </c>
      <c r="V1124">
        <v>0</v>
      </c>
      <c r="W1124">
        <v>0</v>
      </c>
      <c r="X1124">
        <v>0</v>
      </c>
      <c r="Y1124">
        <v>0</v>
      </c>
      <c r="Z1124">
        <v>0</v>
      </c>
      <c r="AA1124">
        <v>0</v>
      </c>
      <c r="AB1124" t="s">
        <v>30</v>
      </c>
    </row>
    <row r="1125" spans="1:28" x14ac:dyDescent="0.3">
      <c r="A1125">
        <v>679</v>
      </c>
      <c r="B1125" s="6">
        <v>1957</v>
      </c>
      <c r="C1125" t="s">
        <v>37</v>
      </c>
      <c r="D1125" t="s">
        <v>33</v>
      </c>
      <c r="E1125" s="6">
        <v>37633</v>
      </c>
      <c r="F1125">
        <v>1</v>
      </c>
      <c r="G1125">
        <v>1</v>
      </c>
      <c r="H1125" s="1">
        <v>41172</v>
      </c>
      <c r="I1125">
        <v>49</v>
      </c>
      <c r="J1125">
        <v>13</v>
      </c>
      <c r="K1125">
        <v>4</v>
      </c>
      <c r="L1125">
        <v>20</v>
      </c>
      <c r="M1125">
        <v>0</v>
      </c>
      <c r="N1125">
        <v>0</v>
      </c>
      <c r="O1125">
        <v>1</v>
      </c>
      <c r="P1125">
        <v>2</v>
      </c>
      <c r="Q1125">
        <v>1</v>
      </c>
      <c r="R1125">
        <v>0</v>
      </c>
      <c r="S1125">
        <v>3</v>
      </c>
      <c r="T1125">
        <v>9</v>
      </c>
      <c r="U1125">
        <v>0</v>
      </c>
      <c r="V1125">
        <v>0</v>
      </c>
      <c r="W1125">
        <v>0</v>
      </c>
      <c r="X1125">
        <v>0</v>
      </c>
      <c r="Y1125">
        <v>0</v>
      </c>
      <c r="Z1125">
        <v>0</v>
      </c>
      <c r="AA1125">
        <v>0</v>
      </c>
      <c r="AB1125" t="s">
        <v>30</v>
      </c>
    </row>
    <row r="1126" spans="1:28" x14ac:dyDescent="0.3">
      <c r="A1126">
        <v>8876</v>
      </c>
      <c r="B1126" s="6">
        <v>1963</v>
      </c>
      <c r="C1126" t="s">
        <v>37</v>
      </c>
      <c r="D1126" t="s">
        <v>35</v>
      </c>
      <c r="E1126" s="6">
        <v>33629</v>
      </c>
      <c r="F1126">
        <v>1</v>
      </c>
      <c r="G1126">
        <v>1</v>
      </c>
      <c r="H1126" s="1">
        <v>41129</v>
      </c>
      <c r="I1126">
        <v>49</v>
      </c>
      <c r="J1126">
        <v>132</v>
      </c>
      <c r="K1126">
        <v>0</v>
      </c>
      <c r="L1126">
        <v>16</v>
      </c>
      <c r="M1126">
        <v>0</v>
      </c>
      <c r="N1126">
        <v>0</v>
      </c>
      <c r="O1126">
        <v>4</v>
      </c>
      <c r="P1126">
        <v>5</v>
      </c>
      <c r="Q1126">
        <v>3</v>
      </c>
      <c r="R1126">
        <v>1</v>
      </c>
      <c r="S1126">
        <v>4</v>
      </c>
      <c r="T1126">
        <v>9</v>
      </c>
      <c r="U1126">
        <v>0</v>
      </c>
      <c r="V1126">
        <v>0</v>
      </c>
      <c r="W1126">
        <v>0</v>
      </c>
      <c r="X1126">
        <v>0</v>
      </c>
      <c r="Y1126">
        <v>0</v>
      </c>
      <c r="Z1126">
        <v>0</v>
      </c>
      <c r="AA1126">
        <v>0</v>
      </c>
      <c r="AB1126" t="s">
        <v>30</v>
      </c>
    </row>
    <row r="1127" spans="1:28" x14ac:dyDescent="0.3">
      <c r="A1127">
        <v>10827</v>
      </c>
      <c r="B1127" s="6">
        <v>1967</v>
      </c>
      <c r="C1127" t="s">
        <v>37</v>
      </c>
      <c r="D1127" t="s">
        <v>33</v>
      </c>
      <c r="E1127" s="6">
        <v>36947</v>
      </c>
      <c r="F1127">
        <v>1</v>
      </c>
      <c r="G1127">
        <v>1</v>
      </c>
      <c r="H1127" s="1">
        <v>41128</v>
      </c>
      <c r="I1127">
        <v>49</v>
      </c>
      <c r="J1127">
        <v>88</v>
      </c>
      <c r="K1127">
        <v>3</v>
      </c>
      <c r="L1127">
        <v>21</v>
      </c>
      <c r="M1127">
        <v>4</v>
      </c>
      <c r="N1127">
        <v>1</v>
      </c>
      <c r="O1127">
        <v>29</v>
      </c>
      <c r="P1127">
        <v>4</v>
      </c>
      <c r="Q1127">
        <v>3</v>
      </c>
      <c r="R1127">
        <v>0</v>
      </c>
      <c r="S1127">
        <v>4</v>
      </c>
      <c r="T1127">
        <v>9</v>
      </c>
      <c r="U1127">
        <v>0</v>
      </c>
      <c r="V1127">
        <v>0</v>
      </c>
      <c r="W1127">
        <v>0</v>
      </c>
      <c r="X1127">
        <v>0</v>
      </c>
      <c r="Y1127">
        <v>0</v>
      </c>
      <c r="Z1127">
        <v>0</v>
      </c>
      <c r="AA1127">
        <v>0</v>
      </c>
      <c r="AB1127" t="s">
        <v>36</v>
      </c>
    </row>
    <row r="1128" spans="1:28" x14ac:dyDescent="0.3">
      <c r="A1128">
        <v>7300</v>
      </c>
      <c r="B1128" s="6">
        <v>1952</v>
      </c>
      <c r="C1128" t="s">
        <v>28</v>
      </c>
      <c r="D1128" t="s">
        <v>29</v>
      </c>
      <c r="E1128" s="6">
        <v>69142</v>
      </c>
      <c r="F1128">
        <v>0</v>
      </c>
      <c r="G1128">
        <v>1</v>
      </c>
      <c r="H1128" s="1">
        <v>41819</v>
      </c>
      <c r="I1128">
        <v>50</v>
      </c>
      <c r="J1128">
        <v>448</v>
      </c>
      <c r="K1128">
        <v>4</v>
      </c>
      <c r="L1128">
        <v>34</v>
      </c>
      <c r="M1128">
        <v>6</v>
      </c>
      <c r="N1128">
        <v>4</v>
      </c>
      <c r="O1128">
        <v>39</v>
      </c>
      <c r="P1128">
        <v>3</v>
      </c>
      <c r="Q1128">
        <v>8</v>
      </c>
      <c r="R1128">
        <v>1</v>
      </c>
      <c r="S1128">
        <v>7</v>
      </c>
      <c r="T1128">
        <v>5</v>
      </c>
      <c r="U1128">
        <v>0</v>
      </c>
      <c r="V1128">
        <v>1</v>
      </c>
      <c r="W1128">
        <v>0</v>
      </c>
      <c r="X1128">
        <v>0</v>
      </c>
      <c r="Y1128">
        <v>0</v>
      </c>
      <c r="Z1128">
        <v>0</v>
      </c>
      <c r="AA1128">
        <v>0</v>
      </c>
      <c r="AB1128" t="s">
        <v>40</v>
      </c>
    </row>
    <row r="1129" spans="1:28" x14ac:dyDescent="0.3">
      <c r="A1129">
        <v>4268</v>
      </c>
      <c r="B1129" s="6">
        <v>1959</v>
      </c>
      <c r="C1129" t="s">
        <v>28</v>
      </c>
      <c r="D1129" t="s">
        <v>33</v>
      </c>
      <c r="E1129" s="6">
        <v>53154</v>
      </c>
      <c r="F1129">
        <v>0</v>
      </c>
      <c r="G1129">
        <v>1</v>
      </c>
      <c r="H1129" s="1">
        <v>41799</v>
      </c>
      <c r="I1129">
        <v>50</v>
      </c>
      <c r="J1129">
        <v>129</v>
      </c>
      <c r="K1129">
        <v>0</v>
      </c>
      <c r="L1129">
        <v>21</v>
      </c>
      <c r="M1129">
        <v>0</v>
      </c>
      <c r="N1129">
        <v>1</v>
      </c>
      <c r="O1129">
        <v>7</v>
      </c>
      <c r="P1129">
        <v>1</v>
      </c>
      <c r="Q1129">
        <v>3</v>
      </c>
      <c r="R1129">
        <v>1</v>
      </c>
      <c r="S1129">
        <v>4</v>
      </c>
      <c r="T1129">
        <v>4</v>
      </c>
      <c r="U1129">
        <v>0</v>
      </c>
      <c r="V1129">
        <v>0</v>
      </c>
      <c r="W1129">
        <v>0</v>
      </c>
      <c r="X1129">
        <v>0</v>
      </c>
      <c r="Y1129">
        <v>0</v>
      </c>
      <c r="Z1129">
        <v>0</v>
      </c>
      <c r="AA1129">
        <v>0</v>
      </c>
      <c r="AB1129" t="s">
        <v>34</v>
      </c>
    </row>
    <row r="1130" spans="1:28" x14ac:dyDescent="0.3">
      <c r="A1130">
        <v>4603</v>
      </c>
      <c r="B1130" s="6">
        <v>1960</v>
      </c>
      <c r="C1130" t="s">
        <v>37</v>
      </c>
      <c r="D1130" t="s">
        <v>33</v>
      </c>
      <c r="E1130" s="6">
        <v>65695</v>
      </c>
      <c r="F1130">
        <v>0</v>
      </c>
      <c r="G1130">
        <v>1</v>
      </c>
      <c r="H1130" s="1">
        <v>41670</v>
      </c>
      <c r="I1130">
        <v>50</v>
      </c>
      <c r="J1130">
        <v>371</v>
      </c>
      <c r="K1130">
        <v>32</v>
      </c>
      <c r="L1130">
        <v>189</v>
      </c>
      <c r="M1130">
        <v>0</v>
      </c>
      <c r="N1130">
        <v>58</v>
      </c>
      <c r="O1130">
        <v>6</v>
      </c>
      <c r="P1130">
        <v>2</v>
      </c>
      <c r="Q1130">
        <v>5</v>
      </c>
      <c r="R1130">
        <v>4</v>
      </c>
      <c r="S1130">
        <v>10</v>
      </c>
      <c r="T1130">
        <v>4</v>
      </c>
      <c r="U1130">
        <v>0</v>
      </c>
      <c r="V1130">
        <v>0</v>
      </c>
      <c r="W1130">
        <v>0</v>
      </c>
      <c r="X1130">
        <v>0</v>
      </c>
      <c r="Y1130">
        <v>0</v>
      </c>
      <c r="Z1130">
        <v>0</v>
      </c>
      <c r="AA1130">
        <v>0</v>
      </c>
      <c r="AB1130" t="s">
        <v>30</v>
      </c>
    </row>
    <row r="1131" spans="1:28" x14ac:dyDescent="0.3">
      <c r="A1131">
        <v>8659</v>
      </c>
      <c r="B1131" s="6">
        <v>1952</v>
      </c>
      <c r="C1131" t="s">
        <v>37</v>
      </c>
      <c r="D1131" t="s">
        <v>35</v>
      </c>
      <c r="E1131" s="6">
        <v>69805</v>
      </c>
      <c r="F1131">
        <v>0</v>
      </c>
      <c r="G1131">
        <v>1</v>
      </c>
      <c r="H1131" s="1">
        <v>41660</v>
      </c>
      <c r="I1131">
        <v>50</v>
      </c>
      <c r="J1131">
        <v>750</v>
      </c>
      <c r="K1131">
        <v>71</v>
      </c>
      <c r="L1131">
        <v>174</v>
      </c>
      <c r="M1131">
        <v>13</v>
      </c>
      <c r="N1131">
        <v>10</v>
      </c>
      <c r="O1131">
        <v>20</v>
      </c>
      <c r="P1131">
        <v>2</v>
      </c>
      <c r="Q1131">
        <v>6</v>
      </c>
      <c r="R1131">
        <v>8</v>
      </c>
      <c r="S1131">
        <v>11</v>
      </c>
      <c r="T1131">
        <v>2</v>
      </c>
      <c r="U1131">
        <v>0</v>
      </c>
      <c r="V1131">
        <v>0</v>
      </c>
      <c r="W1131">
        <v>0</v>
      </c>
      <c r="X1131">
        <v>0</v>
      </c>
      <c r="Y1131">
        <v>0</v>
      </c>
      <c r="Z1131">
        <v>0</v>
      </c>
      <c r="AA1131">
        <v>0</v>
      </c>
      <c r="AB1131" t="s">
        <v>39</v>
      </c>
    </row>
    <row r="1132" spans="1:28" x14ac:dyDescent="0.3">
      <c r="A1132">
        <v>10708</v>
      </c>
      <c r="B1132" s="6">
        <v>1978</v>
      </c>
      <c r="C1132" t="s">
        <v>38</v>
      </c>
      <c r="D1132" t="s">
        <v>31</v>
      </c>
      <c r="E1132" s="6">
        <v>36975</v>
      </c>
      <c r="F1132">
        <v>1</v>
      </c>
      <c r="G1132">
        <v>0</v>
      </c>
      <c r="H1132" s="1">
        <v>41636</v>
      </c>
      <c r="I1132">
        <v>50</v>
      </c>
      <c r="J1132">
        <v>10</v>
      </c>
      <c r="K1132">
        <v>6</v>
      </c>
      <c r="L1132">
        <v>11</v>
      </c>
      <c r="M1132">
        <v>0</v>
      </c>
      <c r="N1132">
        <v>4</v>
      </c>
      <c r="O1132">
        <v>2</v>
      </c>
      <c r="P1132">
        <v>1</v>
      </c>
      <c r="Q1132">
        <v>1</v>
      </c>
      <c r="R1132">
        <v>0</v>
      </c>
      <c r="S1132">
        <v>3</v>
      </c>
      <c r="T1132">
        <v>7</v>
      </c>
      <c r="U1132">
        <v>0</v>
      </c>
      <c r="V1132">
        <v>0</v>
      </c>
      <c r="W1132">
        <v>0</v>
      </c>
      <c r="X1132">
        <v>0</v>
      </c>
      <c r="Y1132">
        <v>0</v>
      </c>
      <c r="Z1132">
        <v>0</v>
      </c>
      <c r="AA1132">
        <v>0</v>
      </c>
      <c r="AB1132" t="s">
        <v>30</v>
      </c>
    </row>
    <row r="1133" spans="1:28" x14ac:dyDescent="0.3">
      <c r="A1133">
        <v>1176</v>
      </c>
      <c r="B1133" s="6">
        <v>1973</v>
      </c>
      <c r="C1133" t="s">
        <v>28</v>
      </c>
      <c r="D1133" t="s">
        <v>33</v>
      </c>
      <c r="E1133" s="6">
        <v>26228</v>
      </c>
      <c r="F1133">
        <v>1</v>
      </c>
      <c r="G1133">
        <v>0</v>
      </c>
      <c r="H1133" s="1">
        <v>41539</v>
      </c>
      <c r="I1133">
        <v>50</v>
      </c>
      <c r="J1133">
        <v>2</v>
      </c>
      <c r="K1133">
        <v>6</v>
      </c>
      <c r="L1133">
        <v>4</v>
      </c>
      <c r="M1133">
        <v>3</v>
      </c>
      <c r="N1133">
        <v>1</v>
      </c>
      <c r="O1133">
        <v>9</v>
      </c>
      <c r="P1133">
        <v>1</v>
      </c>
      <c r="Q1133">
        <v>1</v>
      </c>
      <c r="R1133">
        <v>0</v>
      </c>
      <c r="S1133">
        <v>2</v>
      </c>
      <c r="T1133">
        <v>8</v>
      </c>
      <c r="U1133">
        <v>0</v>
      </c>
      <c r="V1133">
        <v>0</v>
      </c>
      <c r="W1133">
        <v>0</v>
      </c>
      <c r="X1133">
        <v>0</v>
      </c>
      <c r="Y1133">
        <v>0</v>
      </c>
      <c r="Z1133">
        <v>0</v>
      </c>
      <c r="AA1133">
        <v>0</v>
      </c>
      <c r="AB1133" t="s">
        <v>30</v>
      </c>
    </row>
    <row r="1134" spans="1:28" x14ac:dyDescent="0.3">
      <c r="A1134">
        <v>10380</v>
      </c>
      <c r="B1134" s="6">
        <v>1972</v>
      </c>
      <c r="C1134" t="s">
        <v>41</v>
      </c>
      <c r="D1134" t="s">
        <v>33</v>
      </c>
      <c r="E1134" s="6">
        <v>37787</v>
      </c>
      <c r="F1134">
        <v>1</v>
      </c>
      <c r="G1134">
        <v>0</v>
      </c>
      <c r="H1134" s="1">
        <v>41537</v>
      </c>
      <c r="I1134">
        <v>50</v>
      </c>
      <c r="J1134">
        <v>40</v>
      </c>
      <c r="K1134">
        <v>1</v>
      </c>
      <c r="L1134">
        <v>40</v>
      </c>
      <c r="M1134">
        <v>4</v>
      </c>
      <c r="N1134">
        <v>3</v>
      </c>
      <c r="O1134">
        <v>18</v>
      </c>
      <c r="P1134">
        <v>1</v>
      </c>
      <c r="Q1134">
        <v>3</v>
      </c>
      <c r="R1134">
        <v>0</v>
      </c>
      <c r="S1134">
        <v>3</v>
      </c>
      <c r="T1134">
        <v>8</v>
      </c>
      <c r="U1134">
        <v>0</v>
      </c>
      <c r="V1134">
        <v>0</v>
      </c>
      <c r="W1134">
        <v>0</v>
      </c>
      <c r="X1134">
        <v>0</v>
      </c>
      <c r="Y1134">
        <v>0</v>
      </c>
      <c r="Z1134">
        <v>0</v>
      </c>
      <c r="AA1134">
        <v>0</v>
      </c>
      <c r="AB1134" t="s">
        <v>40</v>
      </c>
    </row>
    <row r="1135" spans="1:28" x14ac:dyDescent="0.3">
      <c r="A1135">
        <v>7037</v>
      </c>
      <c r="B1135" s="6">
        <v>1974</v>
      </c>
      <c r="C1135" t="s">
        <v>37</v>
      </c>
      <c r="D1135" t="s">
        <v>33</v>
      </c>
      <c r="E1135" s="6">
        <v>37087</v>
      </c>
      <c r="F1135">
        <v>1</v>
      </c>
      <c r="G1135">
        <v>0</v>
      </c>
      <c r="H1135" s="1">
        <v>41497</v>
      </c>
      <c r="I1135">
        <v>50</v>
      </c>
      <c r="J1135">
        <v>194</v>
      </c>
      <c r="K1135">
        <v>55</v>
      </c>
      <c r="L1135">
        <v>134</v>
      </c>
      <c r="M1135">
        <v>15</v>
      </c>
      <c r="N1135">
        <v>0</v>
      </c>
      <c r="O1135">
        <v>3</v>
      </c>
      <c r="P1135">
        <v>3</v>
      </c>
      <c r="Q1135">
        <v>4</v>
      </c>
      <c r="R1135">
        <v>2</v>
      </c>
      <c r="S1135">
        <v>8</v>
      </c>
      <c r="T1135">
        <v>6</v>
      </c>
      <c r="U1135">
        <v>0</v>
      </c>
      <c r="V1135">
        <v>0</v>
      </c>
      <c r="W1135">
        <v>0</v>
      </c>
      <c r="X1135">
        <v>0</v>
      </c>
      <c r="Y1135">
        <v>0</v>
      </c>
      <c r="Z1135">
        <v>0</v>
      </c>
      <c r="AA1135">
        <v>0</v>
      </c>
      <c r="AB1135" t="s">
        <v>43</v>
      </c>
    </row>
    <row r="1136" spans="1:28" x14ac:dyDescent="0.3">
      <c r="A1136">
        <v>11096</v>
      </c>
      <c r="B1136" s="6">
        <v>1952</v>
      </c>
      <c r="C1136" t="s">
        <v>38</v>
      </c>
      <c r="D1136" t="s">
        <v>35</v>
      </c>
      <c r="E1136" s="6">
        <v>57247</v>
      </c>
      <c r="F1136">
        <v>0</v>
      </c>
      <c r="G1136">
        <v>1</v>
      </c>
      <c r="H1136" s="1">
        <v>41494</v>
      </c>
      <c r="I1136">
        <v>50</v>
      </c>
      <c r="J1136">
        <v>99</v>
      </c>
      <c r="K1136">
        <v>4</v>
      </c>
      <c r="L1136">
        <v>32</v>
      </c>
      <c r="M1136">
        <v>37</v>
      </c>
      <c r="N1136">
        <v>54</v>
      </c>
      <c r="O1136">
        <v>6</v>
      </c>
      <c r="P1136">
        <v>2</v>
      </c>
      <c r="Q1136">
        <v>2</v>
      </c>
      <c r="R1136">
        <v>1</v>
      </c>
      <c r="S1136">
        <v>7</v>
      </c>
      <c r="T1136">
        <v>2</v>
      </c>
      <c r="U1136">
        <v>0</v>
      </c>
      <c r="V1136">
        <v>0</v>
      </c>
      <c r="W1136">
        <v>0</v>
      </c>
      <c r="X1136">
        <v>0</v>
      </c>
      <c r="Y1136">
        <v>0</v>
      </c>
      <c r="Z1136">
        <v>0</v>
      </c>
      <c r="AA1136">
        <v>0</v>
      </c>
      <c r="AB1136" t="s">
        <v>30</v>
      </c>
    </row>
    <row r="1137" spans="1:28" x14ac:dyDescent="0.3">
      <c r="A1137">
        <v>6374</v>
      </c>
      <c r="B1137" s="6">
        <v>1954</v>
      </c>
      <c r="C1137" t="s">
        <v>37</v>
      </c>
      <c r="D1137" t="s">
        <v>33</v>
      </c>
      <c r="E1137" s="6">
        <v>36930</v>
      </c>
      <c r="F1137">
        <v>0</v>
      </c>
      <c r="G1137">
        <v>1</v>
      </c>
      <c r="H1137" s="1">
        <v>41411</v>
      </c>
      <c r="I1137">
        <v>50</v>
      </c>
      <c r="J1137">
        <v>223</v>
      </c>
      <c r="K1137">
        <v>2</v>
      </c>
      <c r="L1137">
        <v>31</v>
      </c>
      <c r="M1137">
        <v>0</v>
      </c>
      <c r="N1137">
        <v>2</v>
      </c>
      <c r="O1137">
        <v>39</v>
      </c>
      <c r="P1137">
        <v>5</v>
      </c>
      <c r="Q1137">
        <v>5</v>
      </c>
      <c r="R1137">
        <v>2</v>
      </c>
      <c r="S1137">
        <v>4</v>
      </c>
      <c r="T1137">
        <v>8</v>
      </c>
      <c r="U1137">
        <v>0</v>
      </c>
      <c r="V1137">
        <v>0</v>
      </c>
      <c r="W1137">
        <v>0</v>
      </c>
      <c r="X1137">
        <v>0</v>
      </c>
      <c r="Y1137">
        <v>0</v>
      </c>
      <c r="Z1137">
        <v>0</v>
      </c>
      <c r="AA1137">
        <v>0</v>
      </c>
      <c r="AB1137" t="s">
        <v>30</v>
      </c>
    </row>
    <row r="1138" spans="1:28" x14ac:dyDescent="0.3">
      <c r="A1138">
        <v>5552</v>
      </c>
      <c r="B1138" s="6">
        <v>1963</v>
      </c>
      <c r="C1138" t="s">
        <v>41</v>
      </c>
      <c r="D1138" t="s">
        <v>29</v>
      </c>
      <c r="E1138" s="6">
        <v>48721</v>
      </c>
      <c r="F1138">
        <v>1</v>
      </c>
      <c r="G1138">
        <v>1</v>
      </c>
      <c r="H1138" s="1">
        <v>41407</v>
      </c>
      <c r="I1138">
        <v>50</v>
      </c>
      <c r="J1138">
        <v>81</v>
      </c>
      <c r="K1138">
        <v>18</v>
      </c>
      <c r="L1138">
        <v>113</v>
      </c>
      <c r="M1138">
        <v>47</v>
      </c>
      <c r="N1138">
        <v>13</v>
      </c>
      <c r="O1138">
        <v>21</v>
      </c>
      <c r="P1138">
        <v>6</v>
      </c>
      <c r="Q1138">
        <v>4</v>
      </c>
      <c r="R1138">
        <v>2</v>
      </c>
      <c r="S1138">
        <v>5</v>
      </c>
      <c r="T1138">
        <v>6</v>
      </c>
      <c r="U1138">
        <v>0</v>
      </c>
      <c r="V1138">
        <v>0</v>
      </c>
      <c r="W1138">
        <v>0</v>
      </c>
      <c r="X1138">
        <v>0</v>
      </c>
      <c r="Y1138">
        <v>0</v>
      </c>
      <c r="Z1138">
        <v>0</v>
      </c>
      <c r="AA1138">
        <v>0</v>
      </c>
      <c r="AB1138" t="s">
        <v>43</v>
      </c>
    </row>
    <row r="1139" spans="1:28" x14ac:dyDescent="0.3">
      <c r="A1139">
        <v>2245</v>
      </c>
      <c r="B1139" s="6">
        <v>1969</v>
      </c>
      <c r="C1139" t="s">
        <v>41</v>
      </c>
      <c r="D1139" t="s">
        <v>33</v>
      </c>
      <c r="E1139" s="6">
        <v>43641</v>
      </c>
      <c r="F1139">
        <v>1</v>
      </c>
      <c r="G1139">
        <v>1</v>
      </c>
      <c r="H1139" s="1">
        <v>41386</v>
      </c>
      <c r="I1139">
        <v>50</v>
      </c>
      <c r="J1139">
        <v>57</v>
      </c>
      <c r="K1139">
        <v>2</v>
      </c>
      <c r="L1139">
        <v>51</v>
      </c>
      <c r="M1139">
        <v>4</v>
      </c>
      <c r="N1139">
        <v>2</v>
      </c>
      <c r="O1139">
        <v>23</v>
      </c>
      <c r="P1139">
        <v>3</v>
      </c>
      <c r="Q1139">
        <v>2</v>
      </c>
      <c r="R1139">
        <v>1</v>
      </c>
      <c r="S1139">
        <v>4</v>
      </c>
      <c r="T1139">
        <v>6</v>
      </c>
      <c r="U1139">
        <v>0</v>
      </c>
      <c r="V1139">
        <v>0</v>
      </c>
      <c r="W1139">
        <v>0</v>
      </c>
      <c r="X1139">
        <v>0</v>
      </c>
      <c r="Y1139">
        <v>0</v>
      </c>
      <c r="Z1139">
        <v>0</v>
      </c>
      <c r="AA1139">
        <v>0</v>
      </c>
      <c r="AB1139" t="s">
        <v>30</v>
      </c>
    </row>
    <row r="1140" spans="1:28" x14ac:dyDescent="0.3">
      <c r="A1140">
        <v>6200</v>
      </c>
      <c r="B1140" s="6">
        <v>1951</v>
      </c>
      <c r="C1140" t="s">
        <v>28</v>
      </c>
      <c r="D1140" t="s">
        <v>33</v>
      </c>
      <c r="E1140" s="6">
        <v>75903</v>
      </c>
      <c r="F1140">
        <v>0</v>
      </c>
      <c r="G1140">
        <v>1</v>
      </c>
      <c r="H1140" s="1">
        <v>41372</v>
      </c>
      <c r="I1140">
        <v>50</v>
      </c>
      <c r="J1140">
        <v>340</v>
      </c>
      <c r="K1140">
        <v>108</v>
      </c>
      <c r="L1140">
        <v>185</v>
      </c>
      <c r="M1140">
        <v>130</v>
      </c>
      <c r="N1140">
        <v>38</v>
      </c>
      <c r="O1140">
        <v>100</v>
      </c>
      <c r="P1140">
        <v>2</v>
      </c>
      <c r="Q1140">
        <v>6</v>
      </c>
      <c r="R1140">
        <v>6</v>
      </c>
      <c r="S1140">
        <v>9</v>
      </c>
      <c r="T1140">
        <v>3</v>
      </c>
      <c r="U1140">
        <v>0</v>
      </c>
      <c r="V1140">
        <v>0</v>
      </c>
      <c r="W1140">
        <v>0</v>
      </c>
      <c r="X1140">
        <v>0</v>
      </c>
      <c r="Y1140">
        <v>0</v>
      </c>
      <c r="Z1140">
        <v>0</v>
      </c>
      <c r="AA1140">
        <v>0</v>
      </c>
      <c r="AB1140" t="s">
        <v>30</v>
      </c>
    </row>
    <row r="1141" spans="1:28" x14ac:dyDescent="0.3">
      <c r="A1141">
        <v>9904</v>
      </c>
      <c r="B1141" s="6">
        <v>1956</v>
      </c>
      <c r="C1141" t="s">
        <v>28</v>
      </c>
      <c r="D1141" t="s">
        <v>33</v>
      </c>
      <c r="E1141" s="6">
        <v>71391</v>
      </c>
      <c r="F1141">
        <v>0</v>
      </c>
      <c r="G1141">
        <v>1</v>
      </c>
      <c r="H1141" s="1">
        <v>41362</v>
      </c>
      <c r="I1141">
        <v>50</v>
      </c>
      <c r="J1141">
        <v>336</v>
      </c>
      <c r="K1141">
        <v>123</v>
      </c>
      <c r="L1141">
        <v>274</v>
      </c>
      <c r="M1141">
        <v>46</v>
      </c>
      <c r="N1141">
        <v>123</v>
      </c>
      <c r="O1141">
        <v>141</v>
      </c>
      <c r="P1141">
        <v>5</v>
      </c>
      <c r="Q1141">
        <v>6</v>
      </c>
      <c r="R1141">
        <v>5</v>
      </c>
      <c r="S1141">
        <v>12</v>
      </c>
      <c r="T1141">
        <v>3</v>
      </c>
      <c r="U1141">
        <v>0</v>
      </c>
      <c r="V1141">
        <v>0</v>
      </c>
      <c r="W1141">
        <v>0</v>
      </c>
      <c r="X1141">
        <v>0</v>
      </c>
      <c r="Y1141">
        <v>0</v>
      </c>
      <c r="Z1141">
        <v>0</v>
      </c>
      <c r="AA1141">
        <v>0</v>
      </c>
      <c r="AB1141" t="s">
        <v>32</v>
      </c>
    </row>
    <row r="1142" spans="1:28" x14ac:dyDescent="0.3">
      <c r="A1142">
        <v>10031</v>
      </c>
      <c r="B1142" s="6">
        <v>1976</v>
      </c>
      <c r="C1142" t="s">
        <v>37</v>
      </c>
      <c r="D1142" t="s">
        <v>33</v>
      </c>
      <c r="E1142" s="6">
        <v>16927</v>
      </c>
      <c r="F1142">
        <v>1</v>
      </c>
      <c r="G1142">
        <v>1</v>
      </c>
      <c r="H1142" s="1">
        <v>41315</v>
      </c>
      <c r="I1142">
        <v>50</v>
      </c>
      <c r="J1142">
        <v>20</v>
      </c>
      <c r="K1142">
        <v>2</v>
      </c>
      <c r="L1142">
        <v>23</v>
      </c>
      <c r="M1142">
        <v>3</v>
      </c>
      <c r="N1142">
        <v>1</v>
      </c>
      <c r="O1142">
        <v>4</v>
      </c>
      <c r="P1142">
        <v>5</v>
      </c>
      <c r="Q1142">
        <v>3</v>
      </c>
      <c r="R1142">
        <v>0</v>
      </c>
      <c r="S1142">
        <v>4</v>
      </c>
      <c r="T1142">
        <v>8</v>
      </c>
      <c r="U1142">
        <v>0</v>
      </c>
      <c r="V1142">
        <v>0</v>
      </c>
      <c r="W1142">
        <v>0</v>
      </c>
      <c r="X1142">
        <v>0</v>
      </c>
      <c r="Y1142">
        <v>0</v>
      </c>
      <c r="Z1142">
        <v>0</v>
      </c>
      <c r="AA1142">
        <v>0</v>
      </c>
      <c r="AB1142" t="s">
        <v>43</v>
      </c>
    </row>
    <row r="1143" spans="1:28" x14ac:dyDescent="0.3">
      <c r="A1143">
        <v>6642</v>
      </c>
      <c r="B1143" s="6">
        <v>1961</v>
      </c>
      <c r="C1143" t="s">
        <v>28</v>
      </c>
      <c r="D1143" t="s">
        <v>29</v>
      </c>
      <c r="E1143" s="6">
        <v>27215</v>
      </c>
      <c r="F1143">
        <v>2</v>
      </c>
      <c r="G1143">
        <v>1</v>
      </c>
      <c r="H1143" s="1">
        <v>41297</v>
      </c>
      <c r="I1143">
        <v>50</v>
      </c>
      <c r="J1143">
        <v>30</v>
      </c>
      <c r="K1143">
        <v>5</v>
      </c>
      <c r="L1143">
        <v>22</v>
      </c>
      <c r="M1143">
        <v>8</v>
      </c>
      <c r="N1143">
        <v>9</v>
      </c>
      <c r="O1143">
        <v>28</v>
      </c>
      <c r="P1143">
        <v>4</v>
      </c>
      <c r="Q1143">
        <v>2</v>
      </c>
      <c r="R1143">
        <v>1</v>
      </c>
      <c r="S1143">
        <v>4</v>
      </c>
      <c r="T1143">
        <v>6</v>
      </c>
      <c r="U1143">
        <v>0</v>
      </c>
      <c r="V1143">
        <v>0</v>
      </c>
      <c r="W1143">
        <v>0</v>
      </c>
      <c r="X1143">
        <v>0</v>
      </c>
      <c r="Y1143">
        <v>0</v>
      </c>
      <c r="Z1143">
        <v>0</v>
      </c>
      <c r="AA1143">
        <v>0</v>
      </c>
      <c r="AB1143" t="s">
        <v>43</v>
      </c>
    </row>
    <row r="1144" spans="1:28" x14ac:dyDescent="0.3">
      <c r="A1144">
        <v>10882</v>
      </c>
      <c r="B1144" s="6">
        <v>1976</v>
      </c>
      <c r="C1144" t="s">
        <v>28</v>
      </c>
      <c r="D1144" t="s">
        <v>33</v>
      </c>
      <c r="E1144" s="6">
        <v>53858</v>
      </c>
      <c r="F1144">
        <v>0</v>
      </c>
      <c r="G1144">
        <v>1</v>
      </c>
      <c r="H1144" s="1">
        <v>41222</v>
      </c>
      <c r="I1144">
        <v>50</v>
      </c>
      <c r="J1144">
        <v>407</v>
      </c>
      <c r="K1144">
        <v>53</v>
      </c>
      <c r="L1144">
        <v>221</v>
      </c>
      <c r="M1144">
        <v>58</v>
      </c>
      <c r="N1144">
        <v>150</v>
      </c>
      <c r="O1144">
        <v>26</v>
      </c>
      <c r="P1144">
        <v>4</v>
      </c>
      <c r="Q1144">
        <v>4</v>
      </c>
      <c r="R1144">
        <v>3</v>
      </c>
      <c r="S1144">
        <v>6</v>
      </c>
      <c r="T1144">
        <v>4</v>
      </c>
      <c r="U1144">
        <v>0</v>
      </c>
      <c r="V1144">
        <v>0</v>
      </c>
      <c r="W1144">
        <v>0</v>
      </c>
      <c r="X1144">
        <v>0</v>
      </c>
      <c r="Y1144">
        <v>0</v>
      </c>
      <c r="Z1144">
        <v>0</v>
      </c>
      <c r="AA1144">
        <v>0</v>
      </c>
      <c r="AB1144" t="s">
        <v>30</v>
      </c>
    </row>
    <row r="1145" spans="1:28" x14ac:dyDescent="0.3">
      <c r="A1145">
        <v>5636</v>
      </c>
      <c r="B1145" s="6">
        <v>1963</v>
      </c>
      <c r="C1145" t="s">
        <v>28</v>
      </c>
      <c r="D1145" t="s">
        <v>31</v>
      </c>
      <c r="E1145" s="6">
        <v>30983</v>
      </c>
      <c r="F1145">
        <v>0</v>
      </c>
      <c r="G1145">
        <v>0</v>
      </c>
      <c r="H1145" s="1">
        <v>41222</v>
      </c>
      <c r="I1145">
        <v>50</v>
      </c>
      <c r="J1145">
        <v>51</v>
      </c>
      <c r="K1145">
        <v>4</v>
      </c>
      <c r="L1145">
        <v>50</v>
      </c>
      <c r="M1145">
        <v>12</v>
      </c>
      <c r="N1145">
        <v>1</v>
      </c>
      <c r="O1145">
        <v>49</v>
      </c>
      <c r="P1145">
        <v>1</v>
      </c>
      <c r="Q1145">
        <v>4</v>
      </c>
      <c r="R1145">
        <v>0</v>
      </c>
      <c r="S1145">
        <v>3</v>
      </c>
      <c r="T1145">
        <v>8</v>
      </c>
      <c r="U1145">
        <v>0</v>
      </c>
      <c r="V1145">
        <v>0</v>
      </c>
      <c r="W1145">
        <v>0</v>
      </c>
      <c r="X1145">
        <v>0</v>
      </c>
      <c r="Y1145">
        <v>0</v>
      </c>
      <c r="Z1145">
        <v>1</v>
      </c>
      <c r="AA1145">
        <v>0</v>
      </c>
      <c r="AB1145" t="s">
        <v>40</v>
      </c>
    </row>
    <row r="1146" spans="1:28" x14ac:dyDescent="0.3">
      <c r="A1146">
        <v>8692</v>
      </c>
      <c r="B1146" s="6">
        <v>1952</v>
      </c>
      <c r="C1146" t="s">
        <v>28</v>
      </c>
      <c r="D1146" t="s">
        <v>35</v>
      </c>
      <c r="E1146" s="6">
        <v>43462</v>
      </c>
      <c r="F1146">
        <v>1</v>
      </c>
      <c r="G1146">
        <v>1</v>
      </c>
      <c r="H1146" s="1">
        <v>41164</v>
      </c>
      <c r="I1146">
        <v>50</v>
      </c>
      <c r="J1146">
        <v>90</v>
      </c>
      <c r="K1146">
        <v>17</v>
      </c>
      <c r="L1146">
        <v>97</v>
      </c>
      <c r="M1146">
        <v>15</v>
      </c>
      <c r="N1146">
        <v>6</v>
      </c>
      <c r="O1146">
        <v>15</v>
      </c>
      <c r="P1146">
        <v>6</v>
      </c>
      <c r="Q1146">
        <v>4</v>
      </c>
      <c r="R1146">
        <v>1</v>
      </c>
      <c r="S1146">
        <v>5</v>
      </c>
      <c r="T1146">
        <v>8</v>
      </c>
      <c r="U1146">
        <v>0</v>
      </c>
      <c r="V1146">
        <v>0</v>
      </c>
      <c r="W1146">
        <v>0</v>
      </c>
      <c r="X1146">
        <v>0</v>
      </c>
      <c r="Y1146">
        <v>0</v>
      </c>
      <c r="Z1146">
        <v>0</v>
      </c>
      <c r="AA1146">
        <v>0</v>
      </c>
      <c r="AB1146" t="s">
        <v>30</v>
      </c>
    </row>
    <row r="1147" spans="1:28" x14ac:dyDescent="0.3">
      <c r="A1147">
        <v>8091</v>
      </c>
      <c r="B1147" s="6">
        <v>1956</v>
      </c>
      <c r="C1147" t="s">
        <v>28</v>
      </c>
      <c r="D1147" t="s">
        <v>33</v>
      </c>
      <c r="E1147" s="6">
        <v>63943</v>
      </c>
      <c r="F1147">
        <v>0</v>
      </c>
      <c r="G1147">
        <v>1</v>
      </c>
      <c r="H1147" s="1">
        <v>41154</v>
      </c>
      <c r="I1147">
        <v>50</v>
      </c>
      <c r="J1147">
        <v>423</v>
      </c>
      <c r="K1147">
        <v>184</v>
      </c>
      <c r="L1147">
        <v>368</v>
      </c>
      <c r="M1147">
        <v>13</v>
      </c>
      <c r="N1147">
        <v>97</v>
      </c>
      <c r="O1147">
        <v>21</v>
      </c>
      <c r="P1147">
        <v>1</v>
      </c>
      <c r="Q1147">
        <v>6</v>
      </c>
      <c r="R1147">
        <v>4</v>
      </c>
      <c r="S1147">
        <v>6</v>
      </c>
      <c r="T1147">
        <v>5</v>
      </c>
      <c r="U1147">
        <v>0</v>
      </c>
      <c r="V1147">
        <v>0</v>
      </c>
      <c r="W1147">
        <v>0</v>
      </c>
      <c r="X1147">
        <v>0</v>
      </c>
      <c r="Y1147">
        <v>0</v>
      </c>
      <c r="Z1147">
        <v>0</v>
      </c>
      <c r="AA1147">
        <v>0</v>
      </c>
      <c r="AB1147" t="s">
        <v>40</v>
      </c>
    </row>
    <row r="1148" spans="1:28" x14ac:dyDescent="0.3">
      <c r="A1148">
        <v>8080</v>
      </c>
      <c r="B1148" s="6">
        <v>1986</v>
      </c>
      <c r="C1148" t="s">
        <v>28</v>
      </c>
      <c r="D1148" t="s">
        <v>31</v>
      </c>
      <c r="E1148" s="6">
        <v>26816</v>
      </c>
      <c r="F1148">
        <v>0</v>
      </c>
      <c r="G1148">
        <v>0</v>
      </c>
      <c r="H1148" s="1">
        <v>41138</v>
      </c>
      <c r="I1148">
        <v>50</v>
      </c>
      <c r="J1148">
        <v>5</v>
      </c>
      <c r="K1148">
        <v>1</v>
      </c>
      <c r="L1148">
        <v>6</v>
      </c>
      <c r="M1148">
        <v>3</v>
      </c>
      <c r="N1148">
        <v>4</v>
      </c>
      <c r="O1148">
        <v>3</v>
      </c>
      <c r="P1148">
        <v>1</v>
      </c>
      <c r="Q1148">
        <v>0</v>
      </c>
      <c r="R1148">
        <v>0</v>
      </c>
      <c r="S1148">
        <v>3</v>
      </c>
      <c r="T1148">
        <v>4</v>
      </c>
      <c r="U1148">
        <v>0</v>
      </c>
      <c r="V1148">
        <v>0</v>
      </c>
      <c r="W1148">
        <v>0</v>
      </c>
      <c r="X1148">
        <v>0</v>
      </c>
      <c r="Y1148">
        <v>0</v>
      </c>
      <c r="Z1148">
        <v>0</v>
      </c>
      <c r="AA1148">
        <v>0</v>
      </c>
      <c r="AB1148" t="s">
        <v>40</v>
      </c>
    </row>
    <row r="1149" spans="1:28" x14ac:dyDescent="0.3">
      <c r="A1149">
        <v>8370</v>
      </c>
      <c r="B1149" s="6">
        <v>1976</v>
      </c>
      <c r="C1149" t="s">
        <v>38</v>
      </c>
      <c r="D1149" t="s">
        <v>35</v>
      </c>
      <c r="E1149" s="6">
        <v>75484</v>
      </c>
      <c r="F1149">
        <v>0</v>
      </c>
      <c r="G1149">
        <v>1</v>
      </c>
      <c r="H1149" s="1">
        <v>41123</v>
      </c>
      <c r="I1149">
        <v>50</v>
      </c>
      <c r="J1149">
        <v>378</v>
      </c>
      <c r="K1149">
        <v>97</v>
      </c>
      <c r="L1149">
        <v>259</v>
      </c>
      <c r="M1149">
        <v>197</v>
      </c>
      <c r="N1149">
        <v>194</v>
      </c>
      <c r="O1149">
        <v>34</v>
      </c>
      <c r="P1149">
        <v>2</v>
      </c>
      <c r="Q1149">
        <v>7</v>
      </c>
      <c r="R1149">
        <v>3</v>
      </c>
      <c r="S1149">
        <v>6</v>
      </c>
      <c r="T1149">
        <v>4</v>
      </c>
      <c r="U1149">
        <v>0</v>
      </c>
      <c r="V1149">
        <v>0</v>
      </c>
      <c r="W1149">
        <v>0</v>
      </c>
      <c r="X1149">
        <v>0</v>
      </c>
      <c r="Y1149">
        <v>0</v>
      </c>
      <c r="Z1149">
        <v>0</v>
      </c>
      <c r="AA1149">
        <v>0</v>
      </c>
      <c r="AB1149" t="s">
        <v>32</v>
      </c>
    </row>
    <row r="1150" spans="1:28" x14ac:dyDescent="0.3">
      <c r="A1150">
        <v>4550</v>
      </c>
      <c r="B1150" s="6">
        <v>1966</v>
      </c>
      <c r="C1150" t="s">
        <v>41</v>
      </c>
      <c r="D1150" t="s">
        <v>35</v>
      </c>
      <c r="E1150" s="6">
        <v>33564</v>
      </c>
      <c r="F1150">
        <v>0</v>
      </c>
      <c r="G1150">
        <v>1</v>
      </c>
      <c r="H1150" s="1">
        <v>41814</v>
      </c>
      <c r="I1150">
        <v>51</v>
      </c>
      <c r="J1150">
        <v>61</v>
      </c>
      <c r="K1150">
        <v>0</v>
      </c>
      <c r="L1150">
        <v>3</v>
      </c>
      <c r="M1150">
        <v>0</v>
      </c>
      <c r="N1150">
        <v>0</v>
      </c>
      <c r="O1150">
        <v>7</v>
      </c>
      <c r="P1150">
        <v>1</v>
      </c>
      <c r="Q1150">
        <v>1</v>
      </c>
      <c r="R1150">
        <v>1</v>
      </c>
      <c r="S1150">
        <v>3</v>
      </c>
      <c r="T1150">
        <v>5</v>
      </c>
      <c r="U1150">
        <v>0</v>
      </c>
      <c r="V1150">
        <v>0</v>
      </c>
      <c r="W1150">
        <v>0</v>
      </c>
      <c r="X1150">
        <v>0</v>
      </c>
      <c r="Y1150">
        <v>0</v>
      </c>
      <c r="Z1150">
        <v>0</v>
      </c>
      <c r="AA1150">
        <v>0</v>
      </c>
      <c r="AB1150" t="s">
        <v>30</v>
      </c>
    </row>
    <row r="1151" spans="1:28" x14ac:dyDescent="0.3">
      <c r="A1151">
        <v>3381</v>
      </c>
      <c r="B1151" s="6">
        <v>1953</v>
      </c>
      <c r="C1151" t="s">
        <v>41</v>
      </c>
      <c r="D1151" t="s">
        <v>33</v>
      </c>
      <c r="E1151" s="6">
        <v>54348</v>
      </c>
      <c r="F1151">
        <v>1</v>
      </c>
      <c r="G1151">
        <v>1</v>
      </c>
      <c r="H1151" s="1">
        <v>41798</v>
      </c>
      <c r="I1151">
        <v>51</v>
      </c>
      <c r="J1151">
        <v>70</v>
      </c>
      <c r="K1151">
        <v>0</v>
      </c>
      <c r="L1151">
        <v>16</v>
      </c>
      <c r="M1151">
        <v>0</v>
      </c>
      <c r="N1151">
        <v>0</v>
      </c>
      <c r="O1151">
        <v>4</v>
      </c>
      <c r="P1151">
        <v>2</v>
      </c>
      <c r="Q1151">
        <v>2</v>
      </c>
      <c r="R1151">
        <v>0</v>
      </c>
      <c r="S1151">
        <v>4</v>
      </c>
      <c r="T1151">
        <v>6</v>
      </c>
      <c r="U1151">
        <v>0</v>
      </c>
      <c r="V1151">
        <v>0</v>
      </c>
      <c r="W1151">
        <v>0</v>
      </c>
      <c r="X1151">
        <v>0</v>
      </c>
      <c r="Y1151">
        <v>0</v>
      </c>
      <c r="Z1151">
        <v>0</v>
      </c>
      <c r="AA1151">
        <v>0</v>
      </c>
      <c r="AB1151" t="s">
        <v>32</v>
      </c>
    </row>
    <row r="1152" spans="1:28" x14ac:dyDescent="0.3">
      <c r="A1152">
        <v>10556</v>
      </c>
      <c r="B1152" s="6">
        <v>1959</v>
      </c>
      <c r="C1152" t="s">
        <v>28</v>
      </c>
      <c r="D1152" t="s">
        <v>33</v>
      </c>
      <c r="E1152" s="6">
        <v>54984</v>
      </c>
      <c r="F1152">
        <v>0</v>
      </c>
      <c r="G1152">
        <v>1</v>
      </c>
      <c r="H1152" s="1">
        <v>41783</v>
      </c>
      <c r="I1152">
        <v>51</v>
      </c>
      <c r="J1152">
        <v>173</v>
      </c>
      <c r="K1152">
        <v>13</v>
      </c>
      <c r="L1152">
        <v>131</v>
      </c>
      <c r="M1152">
        <v>32</v>
      </c>
      <c r="N1152">
        <v>3</v>
      </c>
      <c r="O1152">
        <v>6</v>
      </c>
      <c r="P1152">
        <v>4</v>
      </c>
      <c r="Q1152">
        <v>6</v>
      </c>
      <c r="R1152">
        <v>1</v>
      </c>
      <c r="S1152">
        <v>6</v>
      </c>
      <c r="T1152">
        <v>7</v>
      </c>
      <c r="U1152">
        <v>0</v>
      </c>
      <c r="V1152">
        <v>0</v>
      </c>
      <c r="W1152">
        <v>0</v>
      </c>
      <c r="X1152">
        <v>1</v>
      </c>
      <c r="Y1152">
        <v>0</v>
      </c>
      <c r="Z1152">
        <v>0</v>
      </c>
      <c r="AA1152">
        <v>0</v>
      </c>
      <c r="AB1152" t="s">
        <v>30</v>
      </c>
    </row>
    <row r="1153" spans="1:28" x14ac:dyDescent="0.3">
      <c r="A1153">
        <v>9467</v>
      </c>
      <c r="B1153" s="6">
        <v>1984</v>
      </c>
      <c r="C1153" t="s">
        <v>28</v>
      </c>
      <c r="D1153" t="s">
        <v>31</v>
      </c>
      <c r="E1153" s="6">
        <v>34738</v>
      </c>
      <c r="F1153">
        <v>1</v>
      </c>
      <c r="G1153">
        <v>0</v>
      </c>
      <c r="H1153" s="1">
        <v>41770</v>
      </c>
      <c r="I1153">
        <v>51</v>
      </c>
      <c r="J1153">
        <v>3</v>
      </c>
      <c r="K1153">
        <v>2</v>
      </c>
      <c r="L1153">
        <v>10</v>
      </c>
      <c r="M1153">
        <v>3</v>
      </c>
      <c r="N1153">
        <v>0</v>
      </c>
      <c r="O1153">
        <v>2</v>
      </c>
      <c r="P1153">
        <v>1</v>
      </c>
      <c r="Q1153">
        <v>1</v>
      </c>
      <c r="R1153">
        <v>0</v>
      </c>
      <c r="S1153">
        <v>3</v>
      </c>
      <c r="T1153">
        <v>6</v>
      </c>
      <c r="U1153">
        <v>0</v>
      </c>
      <c r="V1153">
        <v>0</v>
      </c>
      <c r="W1153">
        <v>0</v>
      </c>
      <c r="X1153">
        <v>0</v>
      </c>
      <c r="Y1153">
        <v>0</v>
      </c>
      <c r="Z1153">
        <v>0</v>
      </c>
      <c r="AA1153">
        <v>0</v>
      </c>
      <c r="AB1153" t="s">
        <v>30</v>
      </c>
    </row>
    <row r="1154" spans="1:28" x14ac:dyDescent="0.3">
      <c r="A1154">
        <v>2891</v>
      </c>
      <c r="B1154" s="6">
        <v>1963</v>
      </c>
      <c r="C1154" t="s">
        <v>28</v>
      </c>
      <c r="D1154" t="s">
        <v>29</v>
      </c>
      <c r="E1154" s="6">
        <v>68118</v>
      </c>
      <c r="F1154">
        <v>0</v>
      </c>
      <c r="G1154">
        <v>1</v>
      </c>
      <c r="H1154" s="1">
        <v>41565</v>
      </c>
      <c r="I1154">
        <v>51</v>
      </c>
      <c r="J1154">
        <v>595</v>
      </c>
      <c r="K1154">
        <v>23</v>
      </c>
      <c r="L1154">
        <v>123</v>
      </c>
      <c r="M1154">
        <v>10</v>
      </c>
      <c r="N1154">
        <v>23</v>
      </c>
      <c r="O1154">
        <v>154</v>
      </c>
      <c r="P1154">
        <v>2</v>
      </c>
      <c r="Q1154">
        <v>8</v>
      </c>
      <c r="R1154">
        <v>9</v>
      </c>
      <c r="S1154">
        <v>4</v>
      </c>
      <c r="T1154">
        <v>6</v>
      </c>
      <c r="U1154">
        <v>0</v>
      </c>
      <c r="V1154">
        <v>0</v>
      </c>
      <c r="W1154">
        <v>0</v>
      </c>
      <c r="X1154">
        <v>0</v>
      </c>
      <c r="Y1154">
        <v>0</v>
      </c>
      <c r="Z1154">
        <v>0</v>
      </c>
      <c r="AA1154">
        <v>0</v>
      </c>
      <c r="AB1154" t="s">
        <v>34</v>
      </c>
    </row>
    <row r="1155" spans="1:28" x14ac:dyDescent="0.3">
      <c r="A1155">
        <v>5011</v>
      </c>
      <c r="B1155" s="6">
        <v>1963</v>
      </c>
      <c r="C1155" t="s">
        <v>28</v>
      </c>
      <c r="D1155" t="s">
        <v>29</v>
      </c>
      <c r="E1155" s="6">
        <v>68118</v>
      </c>
      <c r="F1155">
        <v>0</v>
      </c>
      <c r="G1155">
        <v>1</v>
      </c>
      <c r="H1155" s="1">
        <v>41565</v>
      </c>
      <c r="I1155">
        <v>51</v>
      </c>
      <c r="J1155">
        <v>595</v>
      </c>
      <c r="K1155">
        <v>23</v>
      </c>
      <c r="L1155">
        <v>123</v>
      </c>
      <c r="M1155">
        <v>10</v>
      </c>
      <c r="N1155">
        <v>23</v>
      </c>
      <c r="O1155">
        <v>154</v>
      </c>
      <c r="P1155">
        <v>2</v>
      </c>
      <c r="Q1155">
        <v>8</v>
      </c>
      <c r="R1155">
        <v>9</v>
      </c>
      <c r="S1155">
        <v>4</v>
      </c>
      <c r="T1155">
        <v>6</v>
      </c>
      <c r="U1155">
        <v>0</v>
      </c>
      <c r="V1155">
        <v>0</v>
      </c>
      <c r="W1155">
        <v>0</v>
      </c>
      <c r="X1155">
        <v>0</v>
      </c>
      <c r="Y1155">
        <v>0</v>
      </c>
      <c r="Z1155">
        <v>0</v>
      </c>
      <c r="AA1155">
        <v>0</v>
      </c>
      <c r="AB1155" t="s">
        <v>30</v>
      </c>
    </row>
    <row r="1156" spans="1:28" x14ac:dyDescent="0.3">
      <c r="A1156">
        <v>8140</v>
      </c>
      <c r="B1156" s="6">
        <v>1973</v>
      </c>
      <c r="C1156" t="s">
        <v>28</v>
      </c>
      <c r="D1156" t="s">
        <v>35</v>
      </c>
      <c r="E1156" s="6">
        <v>22682</v>
      </c>
      <c r="F1156">
        <v>1</v>
      </c>
      <c r="G1156">
        <v>0</v>
      </c>
      <c r="H1156" s="1">
        <v>41550</v>
      </c>
      <c r="I1156">
        <v>51</v>
      </c>
      <c r="J1156">
        <v>10</v>
      </c>
      <c r="K1156">
        <v>14</v>
      </c>
      <c r="L1156">
        <v>29</v>
      </c>
      <c r="M1156">
        <v>4</v>
      </c>
      <c r="N1156">
        <v>2</v>
      </c>
      <c r="O1156">
        <v>36</v>
      </c>
      <c r="P1156">
        <v>3</v>
      </c>
      <c r="Q1156">
        <v>2</v>
      </c>
      <c r="R1156">
        <v>1</v>
      </c>
      <c r="S1156">
        <v>4</v>
      </c>
      <c r="T1156">
        <v>4</v>
      </c>
      <c r="U1156">
        <v>0</v>
      </c>
      <c r="V1156">
        <v>0</v>
      </c>
      <c r="W1156">
        <v>0</v>
      </c>
      <c r="X1156">
        <v>0</v>
      </c>
      <c r="Y1156">
        <v>0</v>
      </c>
      <c r="Z1156">
        <v>0</v>
      </c>
      <c r="AA1156">
        <v>0</v>
      </c>
      <c r="AB1156" t="s">
        <v>36</v>
      </c>
    </row>
    <row r="1157" spans="1:28" x14ac:dyDescent="0.3">
      <c r="A1157">
        <v>11039</v>
      </c>
      <c r="B1157" s="6">
        <v>1975</v>
      </c>
      <c r="C1157" t="s">
        <v>28</v>
      </c>
      <c r="D1157" t="s">
        <v>33</v>
      </c>
      <c r="E1157" s="6">
        <v>51948</v>
      </c>
      <c r="F1157">
        <v>0</v>
      </c>
      <c r="G1157">
        <v>1</v>
      </c>
      <c r="H1157" s="1">
        <v>41534</v>
      </c>
      <c r="I1157">
        <v>51</v>
      </c>
      <c r="J1157">
        <v>82</v>
      </c>
      <c r="K1157">
        <v>33</v>
      </c>
      <c r="L1157">
        <v>54</v>
      </c>
      <c r="M1157">
        <v>71</v>
      </c>
      <c r="N1157">
        <v>30</v>
      </c>
      <c r="O1157">
        <v>41</v>
      </c>
      <c r="P1157">
        <v>2</v>
      </c>
      <c r="Q1157">
        <v>5</v>
      </c>
      <c r="R1157">
        <v>2</v>
      </c>
      <c r="S1157">
        <v>4</v>
      </c>
      <c r="T1157">
        <v>5</v>
      </c>
      <c r="U1157">
        <v>0</v>
      </c>
      <c r="V1157">
        <v>0</v>
      </c>
      <c r="W1157">
        <v>0</v>
      </c>
      <c r="X1157">
        <v>0</v>
      </c>
      <c r="Y1157">
        <v>0</v>
      </c>
      <c r="Z1157">
        <v>0</v>
      </c>
      <c r="AA1157">
        <v>0</v>
      </c>
      <c r="AB1157" t="s">
        <v>30</v>
      </c>
    </row>
    <row r="1158" spans="1:28" x14ac:dyDescent="0.3">
      <c r="A1158">
        <v>78</v>
      </c>
      <c r="B1158" s="6">
        <v>1969</v>
      </c>
      <c r="C1158" t="s">
        <v>28</v>
      </c>
      <c r="D1158" t="s">
        <v>33</v>
      </c>
      <c r="E1158" s="6">
        <v>25293</v>
      </c>
      <c r="F1158">
        <v>1</v>
      </c>
      <c r="G1158">
        <v>0</v>
      </c>
      <c r="H1158" s="1">
        <v>41532</v>
      </c>
      <c r="I1158">
        <v>51</v>
      </c>
      <c r="J1158">
        <v>15</v>
      </c>
      <c r="K1158">
        <v>0</v>
      </c>
      <c r="L1158">
        <v>11</v>
      </c>
      <c r="M1158">
        <v>0</v>
      </c>
      <c r="N1158">
        <v>2</v>
      </c>
      <c r="O1158">
        <v>9</v>
      </c>
      <c r="P1158">
        <v>1</v>
      </c>
      <c r="Q1158">
        <v>1</v>
      </c>
      <c r="R1158">
        <v>1</v>
      </c>
      <c r="S1158">
        <v>2</v>
      </c>
      <c r="T1158">
        <v>8</v>
      </c>
      <c r="U1158">
        <v>0</v>
      </c>
      <c r="V1158">
        <v>0</v>
      </c>
      <c r="W1158">
        <v>0</v>
      </c>
      <c r="X1158">
        <v>0</v>
      </c>
      <c r="Y1158">
        <v>0</v>
      </c>
      <c r="Z1158">
        <v>0</v>
      </c>
      <c r="AA1158">
        <v>0</v>
      </c>
      <c r="AB1158" t="s">
        <v>30</v>
      </c>
    </row>
    <row r="1159" spans="1:28" x14ac:dyDescent="0.3">
      <c r="A1159">
        <v>5517</v>
      </c>
      <c r="B1159" s="6">
        <v>1969</v>
      </c>
      <c r="C1159" t="s">
        <v>28</v>
      </c>
      <c r="D1159" t="s">
        <v>33</v>
      </c>
      <c r="E1159" s="6">
        <v>25293</v>
      </c>
      <c r="F1159">
        <v>1</v>
      </c>
      <c r="G1159">
        <v>0</v>
      </c>
      <c r="H1159" s="1">
        <v>41532</v>
      </c>
      <c r="I1159">
        <v>51</v>
      </c>
      <c r="J1159">
        <v>15</v>
      </c>
      <c r="K1159">
        <v>0</v>
      </c>
      <c r="L1159">
        <v>11</v>
      </c>
      <c r="M1159">
        <v>0</v>
      </c>
      <c r="N1159">
        <v>2</v>
      </c>
      <c r="O1159">
        <v>9</v>
      </c>
      <c r="P1159">
        <v>1</v>
      </c>
      <c r="Q1159">
        <v>1</v>
      </c>
      <c r="R1159">
        <v>1</v>
      </c>
      <c r="S1159">
        <v>2</v>
      </c>
      <c r="T1159">
        <v>8</v>
      </c>
      <c r="U1159">
        <v>0</v>
      </c>
      <c r="V1159">
        <v>0</v>
      </c>
      <c r="W1159">
        <v>0</v>
      </c>
      <c r="X1159">
        <v>0</v>
      </c>
      <c r="Y1159">
        <v>0</v>
      </c>
      <c r="Z1159">
        <v>0</v>
      </c>
      <c r="AA1159">
        <v>0</v>
      </c>
      <c r="AB1159" t="s">
        <v>36</v>
      </c>
    </row>
    <row r="1160" spans="1:28" x14ac:dyDescent="0.3">
      <c r="A1160">
        <v>5290</v>
      </c>
      <c r="B1160" s="6">
        <v>1964</v>
      </c>
      <c r="C1160" t="s">
        <v>37</v>
      </c>
      <c r="D1160" t="s">
        <v>33</v>
      </c>
      <c r="E1160" s="6">
        <v>41551</v>
      </c>
      <c r="F1160">
        <v>1</v>
      </c>
      <c r="G1160">
        <v>1</v>
      </c>
      <c r="H1160" s="1">
        <v>41500</v>
      </c>
      <c r="I1160">
        <v>51</v>
      </c>
      <c r="J1160">
        <v>220</v>
      </c>
      <c r="K1160">
        <v>0</v>
      </c>
      <c r="L1160">
        <v>33</v>
      </c>
      <c r="M1160">
        <v>3</v>
      </c>
      <c r="N1160">
        <v>0</v>
      </c>
      <c r="O1160">
        <v>23</v>
      </c>
      <c r="P1160">
        <v>5</v>
      </c>
      <c r="Q1160">
        <v>5</v>
      </c>
      <c r="R1160">
        <v>1</v>
      </c>
      <c r="S1160">
        <v>5</v>
      </c>
      <c r="T1160">
        <v>8</v>
      </c>
      <c r="U1160">
        <v>0</v>
      </c>
      <c r="V1160">
        <v>0</v>
      </c>
      <c r="W1160">
        <v>0</v>
      </c>
      <c r="X1160">
        <v>0</v>
      </c>
      <c r="Y1160">
        <v>0</v>
      </c>
      <c r="Z1160">
        <v>0</v>
      </c>
      <c r="AA1160">
        <v>0</v>
      </c>
      <c r="AB1160" t="s">
        <v>32</v>
      </c>
    </row>
    <row r="1161" spans="1:28" x14ac:dyDescent="0.3">
      <c r="A1161">
        <v>4128</v>
      </c>
      <c r="B1161" s="6">
        <v>1962</v>
      </c>
      <c r="C1161" t="s">
        <v>37</v>
      </c>
      <c r="D1161" t="s">
        <v>35</v>
      </c>
      <c r="E1161" s="6">
        <v>56067</v>
      </c>
      <c r="F1161">
        <v>0</v>
      </c>
      <c r="G1161">
        <v>1</v>
      </c>
      <c r="H1161" s="1">
        <v>41475</v>
      </c>
      <c r="I1161">
        <v>51</v>
      </c>
      <c r="J1161">
        <v>517</v>
      </c>
      <c r="K1161">
        <v>12</v>
      </c>
      <c r="L1161">
        <v>54</v>
      </c>
      <c r="M1161">
        <v>16</v>
      </c>
      <c r="N1161">
        <v>6</v>
      </c>
      <c r="O1161">
        <v>120</v>
      </c>
      <c r="P1161">
        <v>2</v>
      </c>
      <c r="Q1161">
        <v>7</v>
      </c>
      <c r="R1161">
        <v>4</v>
      </c>
      <c r="S1161">
        <v>7</v>
      </c>
      <c r="T1161">
        <v>5</v>
      </c>
      <c r="U1161">
        <v>0</v>
      </c>
      <c r="V1161">
        <v>0</v>
      </c>
      <c r="W1161">
        <v>0</v>
      </c>
      <c r="X1161">
        <v>0</v>
      </c>
      <c r="Y1161">
        <v>0</v>
      </c>
      <c r="Z1161">
        <v>0</v>
      </c>
      <c r="AA1161">
        <v>0</v>
      </c>
      <c r="AB1161" t="s">
        <v>43</v>
      </c>
    </row>
    <row r="1162" spans="1:28" x14ac:dyDescent="0.3">
      <c r="A1162">
        <v>8534</v>
      </c>
      <c r="B1162" s="6">
        <v>1952</v>
      </c>
      <c r="C1162" t="s">
        <v>28</v>
      </c>
      <c r="D1162" t="s">
        <v>33</v>
      </c>
      <c r="E1162" s="6">
        <v>67433</v>
      </c>
      <c r="F1162">
        <v>0</v>
      </c>
      <c r="G1162">
        <v>2</v>
      </c>
      <c r="H1162" s="1">
        <v>41471</v>
      </c>
      <c r="I1162">
        <v>51</v>
      </c>
      <c r="J1162">
        <v>615</v>
      </c>
      <c r="K1162">
        <v>28</v>
      </c>
      <c r="L1162">
        <v>259</v>
      </c>
      <c r="M1162">
        <v>12</v>
      </c>
      <c r="N1162">
        <v>48</v>
      </c>
      <c r="O1162">
        <v>30</v>
      </c>
      <c r="P1162">
        <v>4</v>
      </c>
      <c r="Q1162">
        <v>6</v>
      </c>
      <c r="R1162">
        <v>5</v>
      </c>
      <c r="S1162">
        <v>13</v>
      </c>
      <c r="T1162">
        <v>4</v>
      </c>
      <c r="U1162">
        <v>0</v>
      </c>
      <c r="V1162">
        <v>1</v>
      </c>
      <c r="W1162">
        <v>0</v>
      </c>
      <c r="X1162">
        <v>0</v>
      </c>
      <c r="Y1162">
        <v>0</v>
      </c>
      <c r="Z1162">
        <v>0</v>
      </c>
      <c r="AA1162">
        <v>0</v>
      </c>
      <c r="AB1162" t="s">
        <v>30</v>
      </c>
    </row>
    <row r="1163" spans="1:28" x14ac:dyDescent="0.3">
      <c r="A1163">
        <v>9592</v>
      </c>
      <c r="B1163" s="6">
        <v>1983</v>
      </c>
      <c r="C1163" t="s">
        <v>28</v>
      </c>
      <c r="D1163" t="s">
        <v>35</v>
      </c>
      <c r="E1163" s="6">
        <v>22010</v>
      </c>
      <c r="F1163">
        <v>1</v>
      </c>
      <c r="G1163">
        <v>0</v>
      </c>
      <c r="H1163" s="1">
        <v>41455</v>
      </c>
      <c r="I1163">
        <v>51</v>
      </c>
      <c r="J1163">
        <v>11</v>
      </c>
      <c r="K1163">
        <v>2</v>
      </c>
      <c r="L1163">
        <v>9</v>
      </c>
      <c r="M1163">
        <v>3</v>
      </c>
      <c r="N1163">
        <v>0</v>
      </c>
      <c r="O1163">
        <v>8</v>
      </c>
      <c r="P1163">
        <v>2</v>
      </c>
      <c r="Q1163">
        <v>2</v>
      </c>
      <c r="R1163">
        <v>0</v>
      </c>
      <c r="S1163">
        <v>3</v>
      </c>
      <c r="T1163">
        <v>8</v>
      </c>
      <c r="U1163">
        <v>0</v>
      </c>
      <c r="V1163">
        <v>0</v>
      </c>
      <c r="W1163">
        <v>0</v>
      </c>
      <c r="X1163">
        <v>0</v>
      </c>
      <c r="Y1163">
        <v>0</v>
      </c>
      <c r="Z1163">
        <v>0</v>
      </c>
      <c r="AA1163">
        <v>0</v>
      </c>
      <c r="AB1163" t="s">
        <v>30</v>
      </c>
    </row>
    <row r="1164" spans="1:28" x14ac:dyDescent="0.3">
      <c r="A1164">
        <v>8957</v>
      </c>
      <c r="B1164" s="6">
        <v>1952</v>
      </c>
      <c r="C1164" t="s">
        <v>38</v>
      </c>
      <c r="D1164" t="s">
        <v>31</v>
      </c>
      <c r="E1164" s="6">
        <v>64831</v>
      </c>
      <c r="F1164">
        <v>1</v>
      </c>
      <c r="G1164">
        <v>1</v>
      </c>
      <c r="H1164" s="1">
        <v>41435</v>
      </c>
      <c r="I1164">
        <v>51</v>
      </c>
      <c r="J1164">
        <v>480</v>
      </c>
      <c r="K1164">
        <v>86</v>
      </c>
      <c r="L1164">
        <v>249</v>
      </c>
      <c r="M1164">
        <v>75</v>
      </c>
      <c r="N1164">
        <v>86</v>
      </c>
      <c r="O1164">
        <v>144</v>
      </c>
      <c r="P1164">
        <v>8</v>
      </c>
      <c r="Q1164">
        <v>6</v>
      </c>
      <c r="R1164">
        <v>3</v>
      </c>
      <c r="S1164">
        <v>5</v>
      </c>
      <c r="T1164">
        <v>6</v>
      </c>
      <c r="U1164">
        <v>0</v>
      </c>
      <c r="V1164">
        <v>0</v>
      </c>
      <c r="W1164">
        <v>0</v>
      </c>
      <c r="X1164">
        <v>0</v>
      </c>
      <c r="Y1164">
        <v>0</v>
      </c>
      <c r="Z1164">
        <v>0</v>
      </c>
      <c r="AA1164">
        <v>0</v>
      </c>
      <c r="AB1164" t="s">
        <v>43</v>
      </c>
    </row>
    <row r="1165" spans="1:28" x14ac:dyDescent="0.3">
      <c r="A1165">
        <v>9308</v>
      </c>
      <c r="B1165" s="6">
        <v>1954</v>
      </c>
      <c r="C1165" t="s">
        <v>28</v>
      </c>
      <c r="D1165" t="s">
        <v>33</v>
      </c>
      <c r="E1165" s="6">
        <v>62820</v>
      </c>
      <c r="F1165">
        <v>0</v>
      </c>
      <c r="G1165">
        <v>0</v>
      </c>
      <c r="H1165" s="1">
        <v>41405</v>
      </c>
      <c r="I1165">
        <v>51</v>
      </c>
      <c r="J1165">
        <v>398</v>
      </c>
      <c r="K1165">
        <v>61</v>
      </c>
      <c r="L1165">
        <v>265</v>
      </c>
      <c r="M1165">
        <v>138</v>
      </c>
      <c r="N1165">
        <v>61</v>
      </c>
      <c r="O1165">
        <v>53</v>
      </c>
      <c r="P1165">
        <v>1</v>
      </c>
      <c r="Q1165">
        <v>3</v>
      </c>
      <c r="R1165">
        <v>4</v>
      </c>
      <c r="S1165">
        <v>6</v>
      </c>
      <c r="T1165">
        <v>1</v>
      </c>
      <c r="U1165">
        <v>0</v>
      </c>
      <c r="V1165">
        <v>0</v>
      </c>
      <c r="W1165">
        <v>0</v>
      </c>
      <c r="X1165">
        <v>0</v>
      </c>
      <c r="Y1165">
        <v>0</v>
      </c>
      <c r="Z1165">
        <v>0</v>
      </c>
      <c r="AA1165">
        <v>0</v>
      </c>
      <c r="AB1165" t="s">
        <v>43</v>
      </c>
    </row>
    <row r="1166" spans="1:28" x14ac:dyDescent="0.3">
      <c r="A1166">
        <v>544</v>
      </c>
      <c r="B1166" s="6">
        <v>1954</v>
      </c>
      <c r="C1166" t="s">
        <v>28</v>
      </c>
      <c r="D1166" t="s">
        <v>33</v>
      </c>
      <c r="E1166" s="6">
        <v>62820</v>
      </c>
      <c r="F1166">
        <v>0</v>
      </c>
      <c r="G1166">
        <v>0</v>
      </c>
      <c r="H1166" s="1">
        <v>41405</v>
      </c>
      <c r="I1166">
        <v>51</v>
      </c>
      <c r="J1166">
        <v>398</v>
      </c>
      <c r="K1166">
        <v>61</v>
      </c>
      <c r="L1166">
        <v>265</v>
      </c>
      <c r="M1166">
        <v>138</v>
      </c>
      <c r="N1166">
        <v>61</v>
      </c>
      <c r="O1166">
        <v>53</v>
      </c>
      <c r="P1166">
        <v>1</v>
      </c>
      <c r="Q1166">
        <v>3</v>
      </c>
      <c r="R1166">
        <v>4</v>
      </c>
      <c r="S1166">
        <v>6</v>
      </c>
      <c r="T1166">
        <v>1</v>
      </c>
      <c r="U1166">
        <v>0</v>
      </c>
      <c r="V1166">
        <v>0</v>
      </c>
      <c r="W1166">
        <v>0</v>
      </c>
      <c r="X1166">
        <v>0</v>
      </c>
      <c r="Y1166">
        <v>0</v>
      </c>
      <c r="Z1166">
        <v>0</v>
      </c>
      <c r="AA1166">
        <v>0</v>
      </c>
      <c r="AB1166" t="s">
        <v>30</v>
      </c>
    </row>
    <row r="1167" spans="1:28" x14ac:dyDescent="0.3">
      <c r="A1167">
        <v>5989</v>
      </c>
      <c r="B1167" s="6">
        <v>1959</v>
      </c>
      <c r="C1167" t="s">
        <v>38</v>
      </c>
      <c r="D1167" t="s">
        <v>29</v>
      </c>
      <c r="E1167" s="6">
        <v>78353</v>
      </c>
      <c r="F1167">
        <v>0</v>
      </c>
      <c r="G1167">
        <v>1</v>
      </c>
      <c r="H1167" s="1">
        <v>41380</v>
      </c>
      <c r="I1167">
        <v>51</v>
      </c>
      <c r="J1167">
        <v>752</v>
      </c>
      <c r="K1167">
        <v>122</v>
      </c>
      <c r="L1167">
        <v>476</v>
      </c>
      <c r="M1167">
        <v>39</v>
      </c>
      <c r="N1167">
        <v>153</v>
      </c>
      <c r="O1167">
        <v>34</v>
      </c>
      <c r="P1167">
        <v>1</v>
      </c>
      <c r="Q1167">
        <v>10</v>
      </c>
      <c r="R1167">
        <v>2</v>
      </c>
      <c r="S1167">
        <v>11</v>
      </c>
      <c r="T1167">
        <v>8</v>
      </c>
      <c r="U1167">
        <v>0</v>
      </c>
      <c r="V1167">
        <v>0</v>
      </c>
      <c r="W1167">
        <v>0</v>
      </c>
      <c r="X1167">
        <v>0</v>
      </c>
      <c r="Y1167">
        <v>0</v>
      </c>
      <c r="Z1167">
        <v>0</v>
      </c>
      <c r="AA1167">
        <v>0</v>
      </c>
      <c r="AB1167" t="s">
        <v>32</v>
      </c>
    </row>
    <row r="1168" spans="1:28" x14ac:dyDescent="0.3">
      <c r="A1168">
        <v>635</v>
      </c>
      <c r="B1168" s="6">
        <v>1966</v>
      </c>
      <c r="C1168" t="s">
        <v>41</v>
      </c>
      <c r="D1168" t="s">
        <v>33</v>
      </c>
      <c r="E1168" s="6">
        <v>57183</v>
      </c>
      <c r="F1168">
        <v>1</v>
      </c>
      <c r="G1168">
        <v>1</v>
      </c>
      <c r="H1168" s="1">
        <v>41352</v>
      </c>
      <c r="I1168">
        <v>51</v>
      </c>
      <c r="J1168">
        <v>464</v>
      </c>
      <c r="K1168">
        <v>5</v>
      </c>
      <c r="L1168">
        <v>64</v>
      </c>
      <c r="M1168">
        <v>7</v>
      </c>
      <c r="N1168">
        <v>0</v>
      </c>
      <c r="O1168">
        <v>70</v>
      </c>
      <c r="P1168">
        <v>8</v>
      </c>
      <c r="Q1168">
        <v>9</v>
      </c>
      <c r="R1168">
        <v>1</v>
      </c>
      <c r="S1168">
        <v>7</v>
      </c>
      <c r="T1168">
        <v>8</v>
      </c>
      <c r="U1168">
        <v>0</v>
      </c>
      <c r="V1168">
        <v>0</v>
      </c>
      <c r="W1168">
        <v>0</v>
      </c>
      <c r="X1168">
        <v>0</v>
      </c>
      <c r="Y1168">
        <v>0</v>
      </c>
      <c r="Z1168">
        <v>0</v>
      </c>
      <c r="AA1168">
        <v>0</v>
      </c>
      <c r="AB1168" t="s">
        <v>30</v>
      </c>
    </row>
    <row r="1169" spans="1:28" x14ac:dyDescent="0.3">
      <c r="A1169">
        <v>6673</v>
      </c>
      <c r="B1169" s="6">
        <v>1965</v>
      </c>
      <c r="C1169" t="s">
        <v>28</v>
      </c>
      <c r="D1169" t="s">
        <v>31</v>
      </c>
      <c r="E1169" s="6">
        <v>23478</v>
      </c>
      <c r="F1169">
        <v>0</v>
      </c>
      <c r="G1169">
        <v>0</v>
      </c>
      <c r="H1169" s="1">
        <v>41352</v>
      </c>
      <c r="I1169">
        <v>51</v>
      </c>
      <c r="J1169">
        <v>28</v>
      </c>
      <c r="K1169">
        <v>6</v>
      </c>
      <c r="L1169">
        <v>27</v>
      </c>
      <c r="M1169">
        <v>12</v>
      </c>
      <c r="N1169">
        <v>17</v>
      </c>
      <c r="O1169">
        <v>39</v>
      </c>
      <c r="P1169">
        <v>1</v>
      </c>
      <c r="Q1169">
        <v>3</v>
      </c>
      <c r="R1169">
        <v>0</v>
      </c>
      <c r="S1169">
        <v>3</v>
      </c>
      <c r="T1169">
        <v>8</v>
      </c>
      <c r="U1169">
        <v>0</v>
      </c>
      <c r="V1169">
        <v>0</v>
      </c>
      <c r="W1169">
        <v>0</v>
      </c>
      <c r="X1169">
        <v>0</v>
      </c>
      <c r="Y1169">
        <v>0</v>
      </c>
      <c r="Z1169">
        <v>0</v>
      </c>
      <c r="AA1169">
        <v>0</v>
      </c>
      <c r="AB1169" t="s">
        <v>34</v>
      </c>
    </row>
    <row r="1170" spans="1:28" x14ac:dyDescent="0.3">
      <c r="A1170">
        <v>1710</v>
      </c>
      <c r="B1170" s="6">
        <v>1978</v>
      </c>
      <c r="C1170" t="s">
        <v>28</v>
      </c>
      <c r="D1170" t="s">
        <v>31</v>
      </c>
      <c r="E1170" s="6">
        <v>30168</v>
      </c>
      <c r="F1170">
        <v>1</v>
      </c>
      <c r="G1170">
        <v>0</v>
      </c>
      <c r="H1170" s="1">
        <v>41340</v>
      </c>
      <c r="I1170">
        <v>51</v>
      </c>
      <c r="J1170">
        <v>154</v>
      </c>
      <c r="K1170">
        <v>20</v>
      </c>
      <c r="L1170">
        <v>66</v>
      </c>
      <c r="M1170">
        <v>0</v>
      </c>
      <c r="N1170">
        <v>12</v>
      </c>
      <c r="O1170">
        <v>27</v>
      </c>
      <c r="P1170">
        <v>7</v>
      </c>
      <c r="Q1170">
        <v>6</v>
      </c>
      <c r="R1170">
        <v>1</v>
      </c>
      <c r="S1170">
        <v>4</v>
      </c>
      <c r="T1170">
        <v>9</v>
      </c>
      <c r="U1170">
        <v>0</v>
      </c>
      <c r="V1170">
        <v>0</v>
      </c>
      <c r="W1170">
        <v>0</v>
      </c>
      <c r="X1170">
        <v>0</v>
      </c>
      <c r="Y1170">
        <v>0</v>
      </c>
      <c r="Z1170">
        <v>0</v>
      </c>
      <c r="AA1170">
        <v>0</v>
      </c>
      <c r="AB1170" t="s">
        <v>30</v>
      </c>
    </row>
    <row r="1171" spans="1:28" x14ac:dyDescent="0.3">
      <c r="A1171">
        <v>523</v>
      </c>
      <c r="B1171" s="6">
        <v>1989</v>
      </c>
      <c r="C1171" t="s">
        <v>28</v>
      </c>
      <c r="D1171" t="s">
        <v>33</v>
      </c>
      <c r="E1171" s="6">
        <v>37155</v>
      </c>
      <c r="F1171">
        <v>1</v>
      </c>
      <c r="G1171">
        <v>0</v>
      </c>
      <c r="H1171" s="1">
        <v>41305</v>
      </c>
      <c r="I1171">
        <v>51</v>
      </c>
      <c r="J1171">
        <v>23</v>
      </c>
      <c r="K1171">
        <v>0</v>
      </c>
      <c r="L1171">
        <v>26</v>
      </c>
      <c r="M1171">
        <v>7</v>
      </c>
      <c r="N1171">
        <v>15</v>
      </c>
      <c r="O1171">
        <v>3</v>
      </c>
      <c r="P1171">
        <v>1</v>
      </c>
      <c r="Q1171">
        <v>2</v>
      </c>
      <c r="R1171">
        <v>0</v>
      </c>
      <c r="S1171">
        <v>4</v>
      </c>
      <c r="T1171">
        <v>5</v>
      </c>
      <c r="U1171">
        <v>0</v>
      </c>
      <c r="V1171">
        <v>0</v>
      </c>
      <c r="W1171">
        <v>0</v>
      </c>
      <c r="X1171">
        <v>0</v>
      </c>
      <c r="Y1171">
        <v>0</v>
      </c>
      <c r="Z1171">
        <v>0</v>
      </c>
      <c r="AA1171">
        <v>0</v>
      </c>
      <c r="AB1171" t="s">
        <v>30</v>
      </c>
    </row>
    <row r="1172" spans="1:28" x14ac:dyDescent="0.3">
      <c r="A1172">
        <v>8977</v>
      </c>
      <c r="B1172" s="6">
        <v>1985</v>
      </c>
      <c r="C1172" t="s">
        <v>44</v>
      </c>
      <c r="D1172" t="s">
        <v>31</v>
      </c>
      <c r="E1172" s="6">
        <v>16581</v>
      </c>
      <c r="F1172">
        <v>0</v>
      </c>
      <c r="G1172">
        <v>0</v>
      </c>
      <c r="H1172" s="1">
        <v>41286</v>
      </c>
      <c r="I1172">
        <v>51</v>
      </c>
      <c r="J1172">
        <v>1</v>
      </c>
      <c r="K1172">
        <v>3</v>
      </c>
      <c r="L1172">
        <v>4</v>
      </c>
      <c r="M1172">
        <v>2</v>
      </c>
      <c r="N1172">
        <v>3</v>
      </c>
      <c r="O1172">
        <v>11</v>
      </c>
      <c r="P1172">
        <v>1</v>
      </c>
      <c r="Q1172">
        <v>0</v>
      </c>
      <c r="R1172">
        <v>0</v>
      </c>
      <c r="S1172">
        <v>3</v>
      </c>
      <c r="T1172">
        <v>4</v>
      </c>
      <c r="U1172">
        <v>0</v>
      </c>
      <c r="V1172">
        <v>0</v>
      </c>
      <c r="W1172">
        <v>0</v>
      </c>
      <c r="X1172">
        <v>0</v>
      </c>
      <c r="Y1172">
        <v>0</v>
      </c>
      <c r="Z1172">
        <v>0</v>
      </c>
      <c r="AA1172">
        <v>0</v>
      </c>
      <c r="AB1172" t="s">
        <v>30</v>
      </c>
    </row>
    <row r="1173" spans="1:28" x14ac:dyDescent="0.3">
      <c r="A1173">
        <v>9736</v>
      </c>
      <c r="B1173" s="6">
        <v>1980</v>
      </c>
      <c r="C1173" t="s">
        <v>28</v>
      </c>
      <c r="D1173" t="s">
        <v>33</v>
      </c>
      <c r="E1173" s="6">
        <v>41850</v>
      </c>
      <c r="F1173">
        <v>1</v>
      </c>
      <c r="G1173">
        <v>1</v>
      </c>
      <c r="H1173" s="1">
        <v>41267</v>
      </c>
      <c r="I1173">
        <v>51</v>
      </c>
      <c r="J1173">
        <v>53</v>
      </c>
      <c r="K1173">
        <v>5</v>
      </c>
      <c r="L1173">
        <v>19</v>
      </c>
      <c r="M1173">
        <v>2</v>
      </c>
      <c r="N1173">
        <v>13</v>
      </c>
      <c r="O1173">
        <v>4</v>
      </c>
      <c r="P1173">
        <v>3</v>
      </c>
      <c r="Q1173">
        <v>3</v>
      </c>
      <c r="R1173">
        <v>0</v>
      </c>
      <c r="S1173">
        <v>3</v>
      </c>
      <c r="T1173">
        <v>8</v>
      </c>
      <c r="U1173">
        <v>0</v>
      </c>
      <c r="V1173">
        <v>0</v>
      </c>
      <c r="W1173">
        <v>0</v>
      </c>
      <c r="X1173">
        <v>0</v>
      </c>
      <c r="Y1173">
        <v>0</v>
      </c>
      <c r="Z1173">
        <v>0</v>
      </c>
      <c r="AA1173">
        <v>0</v>
      </c>
      <c r="AB1173" t="s">
        <v>34</v>
      </c>
    </row>
    <row r="1174" spans="1:28" x14ac:dyDescent="0.3">
      <c r="A1174">
        <v>1544</v>
      </c>
      <c r="B1174" s="6">
        <v>1967</v>
      </c>
      <c r="C1174" t="s">
        <v>41</v>
      </c>
      <c r="D1174" t="s">
        <v>29</v>
      </c>
      <c r="E1174" s="6">
        <v>81380</v>
      </c>
      <c r="F1174">
        <v>0</v>
      </c>
      <c r="G1174">
        <v>0</v>
      </c>
      <c r="H1174" s="1">
        <v>41265</v>
      </c>
      <c r="I1174">
        <v>51</v>
      </c>
      <c r="J1174">
        <v>741</v>
      </c>
      <c r="K1174">
        <v>68</v>
      </c>
      <c r="L1174">
        <v>689</v>
      </c>
      <c r="M1174">
        <v>224</v>
      </c>
      <c r="N1174">
        <v>68</v>
      </c>
      <c r="O1174">
        <v>103</v>
      </c>
      <c r="P1174">
        <v>1</v>
      </c>
      <c r="Q1174">
        <v>4</v>
      </c>
      <c r="R1174">
        <v>2</v>
      </c>
      <c r="S1174">
        <v>10</v>
      </c>
      <c r="T1174">
        <v>2</v>
      </c>
      <c r="U1174">
        <v>0</v>
      </c>
      <c r="V1174">
        <v>0</v>
      </c>
      <c r="W1174">
        <v>0</v>
      </c>
      <c r="X1174">
        <v>0</v>
      </c>
      <c r="Y1174">
        <v>0</v>
      </c>
      <c r="Z1174">
        <v>0</v>
      </c>
      <c r="AA1174">
        <v>0</v>
      </c>
      <c r="AB1174" t="s">
        <v>32</v>
      </c>
    </row>
    <row r="1175" spans="1:28" x14ac:dyDescent="0.3">
      <c r="A1175">
        <v>6575</v>
      </c>
      <c r="B1175" s="6">
        <v>1981</v>
      </c>
      <c r="C1175" t="s">
        <v>28</v>
      </c>
      <c r="D1175" t="s">
        <v>35</v>
      </c>
      <c r="E1175" s="6">
        <v>56386</v>
      </c>
      <c r="F1175">
        <v>1</v>
      </c>
      <c r="G1175">
        <v>1</v>
      </c>
      <c r="H1175" s="1">
        <v>41209</v>
      </c>
      <c r="I1175">
        <v>51</v>
      </c>
      <c r="J1175">
        <v>230</v>
      </c>
      <c r="K1175">
        <v>48</v>
      </c>
      <c r="L1175">
        <v>214</v>
      </c>
      <c r="M1175">
        <v>13</v>
      </c>
      <c r="N1175">
        <v>32</v>
      </c>
      <c r="O1175">
        <v>75</v>
      </c>
      <c r="P1175">
        <v>8</v>
      </c>
      <c r="Q1175">
        <v>9</v>
      </c>
      <c r="R1175">
        <v>1</v>
      </c>
      <c r="S1175">
        <v>7</v>
      </c>
      <c r="T1175">
        <v>9</v>
      </c>
      <c r="U1175">
        <v>0</v>
      </c>
      <c r="V1175">
        <v>0</v>
      </c>
      <c r="W1175">
        <v>0</v>
      </c>
      <c r="X1175">
        <v>0</v>
      </c>
      <c r="Y1175">
        <v>0</v>
      </c>
      <c r="Z1175">
        <v>0</v>
      </c>
      <c r="AA1175">
        <v>0</v>
      </c>
      <c r="AB1175" t="s">
        <v>43</v>
      </c>
    </row>
    <row r="1176" spans="1:28" x14ac:dyDescent="0.3">
      <c r="A1176">
        <v>6147</v>
      </c>
      <c r="B1176" s="6">
        <v>1971</v>
      </c>
      <c r="C1176" t="s">
        <v>28</v>
      </c>
      <c r="D1176" t="s">
        <v>29</v>
      </c>
      <c r="E1176" s="6">
        <v>25818</v>
      </c>
      <c r="F1176">
        <v>1</v>
      </c>
      <c r="G1176">
        <v>0</v>
      </c>
      <c r="H1176" s="1">
        <v>41200</v>
      </c>
      <c r="I1176">
        <v>51</v>
      </c>
      <c r="J1176">
        <v>5</v>
      </c>
      <c r="K1176">
        <v>2</v>
      </c>
      <c r="L1176">
        <v>8</v>
      </c>
      <c r="M1176">
        <v>2</v>
      </c>
      <c r="N1176">
        <v>2</v>
      </c>
      <c r="O1176">
        <v>9</v>
      </c>
      <c r="P1176">
        <v>1</v>
      </c>
      <c r="Q1176">
        <v>0</v>
      </c>
      <c r="R1176">
        <v>1</v>
      </c>
      <c r="S1176">
        <v>2</v>
      </c>
      <c r="T1176">
        <v>7</v>
      </c>
      <c r="U1176">
        <v>0</v>
      </c>
      <c r="V1176">
        <v>0</v>
      </c>
      <c r="W1176">
        <v>0</v>
      </c>
      <c r="X1176">
        <v>0</v>
      </c>
      <c r="Y1176">
        <v>0</v>
      </c>
      <c r="Z1176">
        <v>0</v>
      </c>
      <c r="AA1176">
        <v>0</v>
      </c>
      <c r="AB1176" t="s">
        <v>39</v>
      </c>
    </row>
    <row r="1177" spans="1:28" x14ac:dyDescent="0.3">
      <c r="A1177">
        <v>6354</v>
      </c>
      <c r="B1177" s="6">
        <v>1984</v>
      </c>
      <c r="C1177" t="s">
        <v>28</v>
      </c>
      <c r="D1177" t="s">
        <v>35</v>
      </c>
      <c r="E1177" s="6">
        <v>15345</v>
      </c>
      <c r="F1177">
        <v>1</v>
      </c>
      <c r="G1177">
        <v>0</v>
      </c>
      <c r="H1177" s="1">
        <v>41152</v>
      </c>
      <c r="I1177">
        <v>51</v>
      </c>
      <c r="J1177">
        <v>5</v>
      </c>
      <c r="K1177">
        <v>2</v>
      </c>
      <c r="L1177">
        <v>16</v>
      </c>
      <c r="M1177">
        <v>3</v>
      </c>
      <c r="N1177">
        <v>2</v>
      </c>
      <c r="O1177">
        <v>19</v>
      </c>
      <c r="P1177">
        <v>2</v>
      </c>
      <c r="Q1177">
        <v>1</v>
      </c>
      <c r="R1177">
        <v>1</v>
      </c>
      <c r="S1177">
        <v>2</v>
      </c>
      <c r="T1177">
        <v>8</v>
      </c>
      <c r="U1177">
        <v>0</v>
      </c>
      <c r="V1177">
        <v>0</v>
      </c>
      <c r="W1177">
        <v>0</v>
      </c>
      <c r="X1177">
        <v>0</v>
      </c>
      <c r="Y1177">
        <v>0</v>
      </c>
      <c r="Z1177">
        <v>1</v>
      </c>
      <c r="AA1177">
        <v>0</v>
      </c>
      <c r="AB1177" t="s">
        <v>30</v>
      </c>
    </row>
    <row r="1178" spans="1:28" x14ac:dyDescent="0.3">
      <c r="A1178">
        <v>4769</v>
      </c>
      <c r="B1178" s="6">
        <v>1977</v>
      </c>
      <c r="C1178" t="s">
        <v>41</v>
      </c>
      <c r="D1178" t="s">
        <v>35</v>
      </c>
      <c r="E1178" s="6">
        <v>57954</v>
      </c>
      <c r="F1178">
        <v>1</v>
      </c>
      <c r="G1178">
        <v>1</v>
      </c>
      <c r="H1178" s="1">
        <v>41808</v>
      </c>
      <c r="I1178">
        <v>52</v>
      </c>
      <c r="J1178">
        <v>456</v>
      </c>
      <c r="K1178">
        <v>4</v>
      </c>
      <c r="L1178">
        <v>24</v>
      </c>
      <c r="M1178">
        <v>0</v>
      </c>
      <c r="N1178">
        <v>0</v>
      </c>
      <c r="O1178">
        <v>9</v>
      </c>
      <c r="P1178">
        <v>7</v>
      </c>
      <c r="Q1178">
        <v>8</v>
      </c>
      <c r="R1178">
        <v>2</v>
      </c>
      <c r="S1178">
        <v>6</v>
      </c>
      <c r="T1178">
        <v>7</v>
      </c>
      <c r="U1178">
        <v>0</v>
      </c>
      <c r="V1178">
        <v>1</v>
      </c>
      <c r="W1178">
        <v>0</v>
      </c>
      <c r="X1178">
        <v>0</v>
      </c>
      <c r="Y1178">
        <v>0</v>
      </c>
      <c r="Z1178">
        <v>0</v>
      </c>
      <c r="AA1178">
        <v>0</v>
      </c>
      <c r="AB1178" t="s">
        <v>30</v>
      </c>
    </row>
    <row r="1179" spans="1:28" x14ac:dyDescent="0.3">
      <c r="A1179">
        <v>7540</v>
      </c>
      <c r="B1179" s="6">
        <v>1952</v>
      </c>
      <c r="C1179" t="s">
        <v>28</v>
      </c>
      <c r="D1179" t="s">
        <v>33</v>
      </c>
      <c r="E1179" s="6">
        <v>50300</v>
      </c>
      <c r="F1179">
        <v>0</v>
      </c>
      <c r="G1179">
        <v>1</v>
      </c>
      <c r="H1179" s="1">
        <v>41784</v>
      </c>
      <c r="I1179">
        <v>52</v>
      </c>
      <c r="J1179">
        <v>143</v>
      </c>
      <c r="K1179">
        <v>15</v>
      </c>
      <c r="L1179">
        <v>60</v>
      </c>
      <c r="M1179">
        <v>24</v>
      </c>
      <c r="N1179">
        <v>23</v>
      </c>
      <c r="O1179">
        <v>5</v>
      </c>
      <c r="P1179">
        <v>2</v>
      </c>
      <c r="Q1179">
        <v>2</v>
      </c>
      <c r="R1179">
        <v>1</v>
      </c>
      <c r="S1179">
        <v>8</v>
      </c>
      <c r="T1179">
        <v>2</v>
      </c>
      <c r="U1179">
        <v>0</v>
      </c>
      <c r="V1179">
        <v>0</v>
      </c>
      <c r="W1179">
        <v>0</v>
      </c>
      <c r="X1179">
        <v>0</v>
      </c>
      <c r="Y1179">
        <v>0</v>
      </c>
      <c r="Z1179">
        <v>0</v>
      </c>
      <c r="AA1179">
        <v>0</v>
      </c>
      <c r="AB1179" t="s">
        <v>30</v>
      </c>
    </row>
    <row r="1180" spans="1:28" x14ac:dyDescent="0.3">
      <c r="A1180">
        <v>5247</v>
      </c>
      <c r="B1180" s="6">
        <v>1955</v>
      </c>
      <c r="C1180" t="s">
        <v>37</v>
      </c>
      <c r="D1180" t="s">
        <v>33</v>
      </c>
      <c r="E1180" s="6">
        <v>38725</v>
      </c>
      <c r="F1180">
        <v>1</v>
      </c>
      <c r="G1180">
        <v>1</v>
      </c>
      <c r="H1180" s="1">
        <v>41769</v>
      </c>
      <c r="I1180">
        <v>52</v>
      </c>
      <c r="J1180">
        <v>31</v>
      </c>
      <c r="K1180">
        <v>0</v>
      </c>
      <c r="L1180">
        <v>6</v>
      </c>
      <c r="M1180">
        <v>2</v>
      </c>
      <c r="N1180">
        <v>1</v>
      </c>
      <c r="O1180">
        <v>5</v>
      </c>
      <c r="P1180">
        <v>2</v>
      </c>
      <c r="Q1180">
        <v>1</v>
      </c>
      <c r="R1180">
        <v>0</v>
      </c>
      <c r="S1180">
        <v>4</v>
      </c>
      <c r="T1180">
        <v>4</v>
      </c>
      <c r="U1180">
        <v>0</v>
      </c>
      <c r="V1180">
        <v>0</v>
      </c>
      <c r="W1180">
        <v>0</v>
      </c>
      <c r="X1180">
        <v>0</v>
      </c>
      <c r="Y1180">
        <v>0</v>
      </c>
      <c r="Z1180">
        <v>0</v>
      </c>
      <c r="AA1180">
        <v>0</v>
      </c>
      <c r="AB1180" t="s">
        <v>30</v>
      </c>
    </row>
    <row r="1181" spans="1:28" x14ac:dyDescent="0.3">
      <c r="A1181">
        <v>5987</v>
      </c>
      <c r="B1181" s="6">
        <v>1989</v>
      </c>
      <c r="C1181" t="s">
        <v>38</v>
      </c>
      <c r="D1181" t="s">
        <v>35</v>
      </c>
      <c r="E1181" s="6">
        <v>10404</v>
      </c>
      <c r="F1181">
        <v>1</v>
      </c>
      <c r="G1181">
        <v>0</v>
      </c>
      <c r="H1181" s="1">
        <v>41763</v>
      </c>
      <c r="I1181">
        <v>52</v>
      </c>
      <c r="J1181">
        <v>2</v>
      </c>
      <c r="K1181">
        <v>2</v>
      </c>
      <c r="L1181">
        <v>11</v>
      </c>
      <c r="M1181">
        <v>10</v>
      </c>
      <c r="N1181">
        <v>6</v>
      </c>
      <c r="O1181">
        <v>12</v>
      </c>
      <c r="P1181">
        <v>2</v>
      </c>
      <c r="Q1181">
        <v>1</v>
      </c>
      <c r="R1181">
        <v>0</v>
      </c>
      <c r="S1181">
        <v>4</v>
      </c>
      <c r="T1181">
        <v>5</v>
      </c>
      <c r="U1181">
        <v>0</v>
      </c>
      <c r="V1181">
        <v>0</v>
      </c>
      <c r="W1181">
        <v>0</v>
      </c>
      <c r="X1181">
        <v>0</v>
      </c>
      <c r="Y1181">
        <v>0</v>
      </c>
      <c r="Z1181">
        <v>0</v>
      </c>
      <c r="AA1181">
        <v>0</v>
      </c>
      <c r="AB1181" t="s">
        <v>30</v>
      </c>
    </row>
    <row r="1182" spans="1:28" x14ac:dyDescent="0.3">
      <c r="A1182">
        <v>9960</v>
      </c>
      <c r="B1182" s="6">
        <v>1991</v>
      </c>
      <c r="C1182" t="s">
        <v>44</v>
      </c>
      <c r="D1182" t="s">
        <v>31</v>
      </c>
      <c r="E1182" s="6">
        <v>26868</v>
      </c>
      <c r="F1182">
        <v>1</v>
      </c>
      <c r="G1182">
        <v>0</v>
      </c>
      <c r="H1182" s="1">
        <v>41759</v>
      </c>
      <c r="I1182">
        <v>52</v>
      </c>
      <c r="J1182">
        <v>0</v>
      </c>
      <c r="K1182">
        <v>0</v>
      </c>
      <c r="L1182">
        <v>1</v>
      </c>
      <c r="M1182">
        <v>8</v>
      </c>
      <c r="N1182">
        <v>3</v>
      </c>
      <c r="O1182">
        <v>2</v>
      </c>
      <c r="P1182">
        <v>1</v>
      </c>
      <c r="Q1182">
        <v>1</v>
      </c>
      <c r="R1182">
        <v>0</v>
      </c>
      <c r="S1182">
        <v>2</v>
      </c>
      <c r="T1182">
        <v>7</v>
      </c>
      <c r="U1182">
        <v>0</v>
      </c>
      <c r="V1182">
        <v>0</v>
      </c>
      <c r="W1182">
        <v>0</v>
      </c>
      <c r="X1182">
        <v>0</v>
      </c>
      <c r="Y1182">
        <v>0</v>
      </c>
      <c r="Z1182">
        <v>0</v>
      </c>
      <c r="AA1182">
        <v>0</v>
      </c>
      <c r="AB1182" t="s">
        <v>43</v>
      </c>
    </row>
    <row r="1183" spans="1:28" x14ac:dyDescent="0.3">
      <c r="A1183">
        <v>10972</v>
      </c>
      <c r="B1183" s="6">
        <v>1949</v>
      </c>
      <c r="C1183" t="s">
        <v>28</v>
      </c>
      <c r="D1183" t="s">
        <v>42</v>
      </c>
      <c r="E1183" s="6">
        <v>72298</v>
      </c>
      <c r="F1183">
        <v>0</v>
      </c>
      <c r="G1183">
        <v>0</v>
      </c>
      <c r="H1183" s="1">
        <v>41708</v>
      </c>
      <c r="I1183">
        <v>52</v>
      </c>
      <c r="J1183">
        <v>625</v>
      </c>
      <c r="K1183">
        <v>35</v>
      </c>
      <c r="L1183">
        <v>169</v>
      </c>
      <c r="M1183">
        <v>58</v>
      </c>
      <c r="N1183">
        <v>17</v>
      </c>
      <c r="O1183">
        <v>35</v>
      </c>
      <c r="P1183">
        <v>1</v>
      </c>
      <c r="Q1183">
        <v>4</v>
      </c>
      <c r="R1183">
        <v>3</v>
      </c>
      <c r="S1183">
        <v>6</v>
      </c>
      <c r="T1183">
        <v>1</v>
      </c>
      <c r="U1183">
        <v>0</v>
      </c>
      <c r="V1183">
        <v>1</v>
      </c>
      <c r="W1183">
        <v>1</v>
      </c>
      <c r="X1183">
        <v>0</v>
      </c>
      <c r="Y1183">
        <v>0</v>
      </c>
      <c r="Z1183">
        <v>0</v>
      </c>
      <c r="AA1183">
        <v>0</v>
      </c>
      <c r="AB1183" t="s">
        <v>30</v>
      </c>
    </row>
    <row r="1184" spans="1:28" x14ac:dyDescent="0.3">
      <c r="A1184">
        <v>1399</v>
      </c>
      <c r="B1184" s="6">
        <v>1958</v>
      </c>
      <c r="C1184" t="s">
        <v>28</v>
      </c>
      <c r="D1184" t="s">
        <v>33</v>
      </c>
      <c r="E1184" s="6">
        <v>72905</v>
      </c>
      <c r="F1184">
        <v>0</v>
      </c>
      <c r="G1184">
        <v>0</v>
      </c>
      <c r="H1184" s="1">
        <v>41660</v>
      </c>
      <c r="I1184">
        <v>52</v>
      </c>
      <c r="J1184">
        <v>407</v>
      </c>
      <c r="K1184">
        <v>114</v>
      </c>
      <c r="L1184">
        <v>445</v>
      </c>
      <c r="M1184">
        <v>181</v>
      </c>
      <c r="N1184">
        <v>165</v>
      </c>
      <c r="O1184">
        <v>203</v>
      </c>
      <c r="P1184">
        <v>1</v>
      </c>
      <c r="Q1184">
        <v>3</v>
      </c>
      <c r="R1184">
        <v>7</v>
      </c>
      <c r="S1184">
        <v>9</v>
      </c>
      <c r="T1184">
        <v>1</v>
      </c>
      <c r="U1184">
        <v>0</v>
      </c>
      <c r="V1184">
        <v>0</v>
      </c>
      <c r="W1184">
        <v>0</v>
      </c>
      <c r="X1184">
        <v>1</v>
      </c>
      <c r="Y1184">
        <v>0</v>
      </c>
      <c r="Z1184">
        <v>0</v>
      </c>
      <c r="AA1184">
        <v>0</v>
      </c>
      <c r="AB1184" t="s">
        <v>30</v>
      </c>
    </row>
    <row r="1185" spans="1:28" x14ac:dyDescent="0.3">
      <c r="A1185">
        <v>2698</v>
      </c>
      <c r="B1185" s="6">
        <v>1976</v>
      </c>
      <c r="C1185" t="s">
        <v>28</v>
      </c>
      <c r="D1185" t="s">
        <v>31</v>
      </c>
      <c r="E1185" s="6">
        <v>47025</v>
      </c>
      <c r="F1185">
        <v>0</v>
      </c>
      <c r="G1185">
        <v>1</v>
      </c>
      <c r="H1185" s="1">
        <v>41585</v>
      </c>
      <c r="I1185">
        <v>52</v>
      </c>
      <c r="J1185">
        <v>254</v>
      </c>
      <c r="K1185">
        <v>7</v>
      </c>
      <c r="L1185">
        <v>108</v>
      </c>
      <c r="M1185">
        <v>20</v>
      </c>
      <c r="N1185">
        <v>0</v>
      </c>
      <c r="O1185">
        <v>26</v>
      </c>
      <c r="P1185">
        <v>3</v>
      </c>
      <c r="Q1185">
        <v>6</v>
      </c>
      <c r="R1185">
        <v>3</v>
      </c>
      <c r="S1185">
        <v>5</v>
      </c>
      <c r="T1185">
        <v>6</v>
      </c>
      <c r="U1185">
        <v>0</v>
      </c>
      <c r="V1185">
        <v>0</v>
      </c>
      <c r="W1185">
        <v>0</v>
      </c>
      <c r="X1185">
        <v>0</v>
      </c>
      <c r="Y1185">
        <v>0</v>
      </c>
      <c r="Z1185">
        <v>0</v>
      </c>
      <c r="AA1185">
        <v>0</v>
      </c>
      <c r="AB1185" t="s">
        <v>34</v>
      </c>
    </row>
    <row r="1186" spans="1:28" x14ac:dyDescent="0.3">
      <c r="A1186">
        <v>6340</v>
      </c>
      <c r="B1186" s="6">
        <v>1985</v>
      </c>
      <c r="C1186" t="s">
        <v>28</v>
      </c>
      <c r="D1186" t="s">
        <v>31</v>
      </c>
      <c r="E1186" s="6">
        <v>29938</v>
      </c>
      <c r="F1186">
        <v>1</v>
      </c>
      <c r="G1186">
        <v>0</v>
      </c>
      <c r="H1186" s="1">
        <v>41574</v>
      </c>
      <c r="I1186">
        <v>52</v>
      </c>
      <c r="J1186">
        <v>3</v>
      </c>
      <c r="K1186">
        <v>3</v>
      </c>
      <c r="L1186">
        <v>7</v>
      </c>
      <c r="M1186">
        <v>0</v>
      </c>
      <c r="N1186">
        <v>2</v>
      </c>
      <c r="O1186">
        <v>11</v>
      </c>
      <c r="P1186">
        <v>2</v>
      </c>
      <c r="Q1186">
        <v>1</v>
      </c>
      <c r="R1186">
        <v>0</v>
      </c>
      <c r="S1186">
        <v>3</v>
      </c>
      <c r="T1186">
        <v>6</v>
      </c>
      <c r="U1186">
        <v>0</v>
      </c>
      <c r="V1186">
        <v>0</v>
      </c>
      <c r="W1186">
        <v>0</v>
      </c>
      <c r="X1186">
        <v>0</v>
      </c>
      <c r="Y1186">
        <v>0</v>
      </c>
      <c r="Z1186">
        <v>0</v>
      </c>
      <c r="AA1186">
        <v>0</v>
      </c>
      <c r="AB1186" t="s">
        <v>43</v>
      </c>
    </row>
    <row r="1187" spans="1:28" x14ac:dyDescent="0.3">
      <c r="A1187">
        <v>4107</v>
      </c>
      <c r="B1187" s="6">
        <v>1948</v>
      </c>
      <c r="C1187" t="s">
        <v>37</v>
      </c>
      <c r="D1187" t="s">
        <v>35</v>
      </c>
      <c r="E1187" s="6">
        <v>46681</v>
      </c>
      <c r="F1187">
        <v>0</v>
      </c>
      <c r="G1187">
        <v>2</v>
      </c>
      <c r="H1187" s="1">
        <v>41555</v>
      </c>
      <c r="I1187">
        <v>52</v>
      </c>
      <c r="J1187">
        <v>269</v>
      </c>
      <c r="K1187">
        <v>15</v>
      </c>
      <c r="L1187">
        <v>69</v>
      </c>
      <c r="M1187">
        <v>15</v>
      </c>
      <c r="N1187">
        <v>19</v>
      </c>
      <c r="O1187">
        <v>38</v>
      </c>
      <c r="P1187">
        <v>2</v>
      </c>
      <c r="Q1187">
        <v>4</v>
      </c>
      <c r="R1187">
        <v>6</v>
      </c>
      <c r="S1187">
        <v>4</v>
      </c>
      <c r="T1187">
        <v>5</v>
      </c>
      <c r="U1187">
        <v>0</v>
      </c>
      <c r="V1187">
        <v>0</v>
      </c>
      <c r="W1187">
        <v>0</v>
      </c>
      <c r="X1187">
        <v>0</v>
      </c>
      <c r="Y1187">
        <v>0</v>
      </c>
      <c r="Z1187">
        <v>0</v>
      </c>
      <c r="AA1187">
        <v>0</v>
      </c>
      <c r="AB1187" t="s">
        <v>30</v>
      </c>
    </row>
    <row r="1188" spans="1:28" x14ac:dyDescent="0.3">
      <c r="A1188">
        <v>10906</v>
      </c>
      <c r="B1188" s="6">
        <v>1948</v>
      </c>
      <c r="C1188" t="s">
        <v>37</v>
      </c>
      <c r="D1188" t="s">
        <v>35</v>
      </c>
      <c r="E1188" s="6">
        <v>46681</v>
      </c>
      <c r="F1188">
        <v>0</v>
      </c>
      <c r="G1188">
        <v>2</v>
      </c>
      <c r="H1188" s="1">
        <v>41555</v>
      </c>
      <c r="I1188">
        <v>52</v>
      </c>
      <c r="J1188">
        <v>269</v>
      </c>
      <c r="K1188">
        <v>15</v>
      </c>
      <c r="L1188">
        <v>69</v>
      </c>
      <c r="M1188">
        <v>15</v>
      </c>
      <c r="N1188">
        <v>19</v>
      </c>
      <c r="O1188">
        <v>38</v>
      </c>
      <c r="P1188">
        <v>2</v>
      </c>
      <c r="Q1188">
        <v>4</v>
      </c>
      <c r="R1188">
        <v>6</v>
      </c>
      <c r="S1188">
        <v>4</v>
      </c>
      <c r="T1188">
        <v>5</v>
      </c>
      <c r="U1188">
        <v>0</v>
      </c>
      <c r="V1188">
        <v>0</v>
      </c>
      <c r="W1188">
        <v>0</v>
      </c>
      <c r="X1188">
        <v>0</v>
      </c>
      <c r="Y1188">
        <v>0</v>
      </c>
      <c r="Z1188">
        <v>0</v>
      </c>
      <c r="AA1188">
        <v>0</v>
      </c>
      <c r="AB1188" t="s">
        <v>43</v>
      </c>
    </row>
    <row r="1189" spans="1:28" x14ac:dyDescent="0.3">
      <c r="A1189">
        <v>2557</v>
      </c>
      <c r="B1189" s="6">
        <v>1970</v>
      </c>
      <c r="C1189" t="s">
        <v>41</v>
      </c>
      <c r="D1189" t="s">
        <v>31</v>
      </c>
      <c r="E1189" s="6">
        <v>29548</v>
      </c>
      <c r="F1189">
        <v>1</v>
      </c>
      <c r="G1189">
        <v>0</v>
      </c>
      <c r="H1189" s="1">
        <v>41515</v>
      </c>
      <c r="I1189">
        <v>52</v>
      </c>
      <c r="J1189">
        <v>7</v>
      </c>
      <c r="K1189">
        <v>1</v>
      </c>
      <c r="L1189">
        <v>6</v>
      </c>
      <c r="M1189">
        <v>3</v>
      </c>
      <c r="N1189">
        <v>1</v>
      </c>
      <c r="O1189">
        <v>11</v>
      </c>
      <c r="P1189">
        <v>1</v>
      </c>
      <c r="Q1189">
        <v>1</v>
      </c>
      <c r="R1189">
        <v>1</v>
      </c>
      <c r="S1189">
        <v>2</v>
      </c>
      <c r="T1189">
        <v>4</v>
      </c>
      <c r="U1189">
        <v>1</v>
      </c>
      <c r="V1189">
        <v>0</v>
      </c>
      <c r="W1189">
        <v>0</v>
      </c>
      <c r="X1189">
        <v>0</v>
      </c>
      <c r="Y1189">
        <v>0</v>
      </c>
      <c r="Z1189">
        <v>0</v>
      </c>
      <c r="AA1189">
        <v>0</v>
      </c>
      <c r="AB1189" t="s">
        <v>30</v>
      </c>
    </row>
    <row r="1190" spans="1:28" x14ac:dyDescent="0.3">
      <c r="A1190">
        <v>8786</v>
      </c>
      <c r="B1190" s="6">
        <v>1956</v>
      </c>
      <c r="C1190" t="s">
        <v>41</v>
      </c>
      <c r="D1190" t="s">
        <v>33</v>
      </c>
      <c r="E1190" s="6">
        <v>62058</v>
      </c>
      <c r="F1190">
        <v>0</v>
      </c>
      <c r="G1190">
        <v>1</v>
      </c>
      <c r="H1190" s="1">
        <v>41420</v>
      </c>
      <c r="I1190">
        <v>52</v>
      </c>
      <c r="J1190">
        <v>301</v>
      </c>
      <c r="K1190">
        <v>7</v>
      </c>
      <c r="L1190">
        <v>74</v>
      </c>
      <c r="M1190">
        <v>10</v>
      </c>
      <c r="N1190">
        <v>0</v>
      </c>
      <c r="O1190">
        <v>58</v>
      </c>
      <c r="P1190">
        <v>4</v>
      </c>
      <c r="Q1190">
        <v>6</v>
      </c>
      <c r="R1190">
        <v>1</v>
      </c>
      <c r="S1190">
        <v>7</v>
      </c>
      <c r="T1190">
        <v>6</v>
      </c>
      <c r="U1190">
        <v>0</v>
      </c>
      <c r="V1190">
        <v>0</v>
      </c>
      <c r="W1190">
        <v>0</v>
      </c>
      <c r="X1190">
        <v>0</v>
      </c>
      <c r="Y1190">
        <v>0</v>
      </c>
      <c r="Z1190">
        <v>0</v>
      </c>
      <c r="AA1190">
        <v>0</v>
      </c>
      <c r="AB1190" t="s">
        <v>39</v>
      </c>
    </row>
    <row r="1191" spans="1:28" x14ac:dyDescent="0.3">
      <c r="A1191">
        <v>7187</v>
      </c>
      <c r="B1191" s="6">
        <v>1969</v>
      </c>
      <c r="C1191" t="s">
        <v>41</v>
      </c>
      <c r="D1191" t="s">
        <v>35</v>
      </c>
      <c r="E1191" s="6">
        <v>52247.251353790612</v>
      </c>
      <c r="F1191">
        <v>1</v>
      </c>
      <c r="G1191">
        <v>1</v>
      </c>
      <c r="H1191" s="1">
        <v>41412</v>
      </c>
      <c r="I1191">
        <v>52</v>
      </c>
      <c r="J1191">
        <v>375</v>
      </c>
      <c r="K1191">
        <v>42</v>
      </c>
      <c r="L1191">
        <v>48</v>
      </c>
      <c r="M1191">
        <v>94</v>
      </c>
      <c r="N1191">
        <v>66</v>
      </c>
      <c r="O1191">
        <v>96</v>
      </c>
      <c r="P1191">
        <v>7</v>
      </c>
      <c r="Q1191">
        <v>4</v>
      </c>
      <c r="R1191">
        <v>10</v>
      </c>
      <c r="S1191">
        <v>4</v>
      </c>
      <c r="T1191">
        <v>3</v>
      </c>
      <c r="U1191">
        <v>0</v>
      </c>
      <c r="V1191">
        <v>0</v>
      </c>
      <c r="W1191">
        <v>0</v>
      </c>
      <c r="X1191">
        <v>0</v>
      </c>
      <c r="Y1191">
        <v>0</v>
      </c>
      <c r="Z1191">
        <v>0</v>
      </c>
      <c r="AA1191">
        <v>0</v>
      </c>
      <c r="AB1191" t="s">
        <v>36</v>
      </c>
    </row>
    <row r="1192" spans="1:28" x14ac:dyDescent="0.3">
      <c r="A1192">
        <v>6119</v>
      </c>
      <c r="B1192" s="6">
        <v>1963</v>
      </c>
      <c r="C1192" t="s">
        <v>37</v>
      </c>
      <c r="D1192" t="s">
        <v>31</v>
      </c>
      <c r="E1192" s="6">
        <v>36736</v>
      </c>
      <c r="F1192">
        <v>1</v>
      </c>
      <c r="G1192">
        <v>1</v>
      </c>
      <c r="H1192" s="1">
        <v>41404</v>
      </c>
      <c r="I1192">
        <v>52</v>
      </c>
      <c r="J1192">
        <v>10</v>
      </c>
      <c r="K1192">
        <v>0</v>
      </c>
      <c r="L1192">
        <v>3</v>
      </c>
      <c r="M1192">
        <v>0</v>
      </c>
      <c r="N1192">
        <v>0</v>
      </c>
      <c r="O1192">
        <v>4</v>
      </c>
      <c r="P1192">
        <v>1</v>
      </c>
      <c r="Q1192">
        <v>1</v>
      </c>
      <c r="R1192">
        <v>0</v>
      </c>
      <c r="S1192">
        <v>2</v>
      </c>
      <c r="T1192">
        <v>6</v>
      </c>
      <c r="U1192">
        <v>0</v>
      </c>
      <c r="V1192">
        <v>0</v>
      </c>
      <c r="W1192">
        <v>0</v>
      </c>
      <c r="X1192">
        <v>0</v>
      </c>
      <c r="Y1192">
        <v>0</v>
      </c>
      <c r="Z1192">
        <v>0</v>
      </c>
      <c r="AA1192">
        <v>0</v>
      </c>
      <c r="AB1192" t="s">
        <v>30</v>
      </c>
    </row>
    <row r="1193" spans="1:28" x14ac:dyDescent="0.3">
      <c r="A1193">
        <v>2980</v>
      </c>
      <c r="B1193" s="6">
        <v>1952</v>
      </c>
      <c r="C1193" t="s">
        <v>41</v>
      </c>
      <c r="D1193" t="s">
        <v>31</v>
      </c>
      <c r="E1193" s="6">
        <v>8820</v>
      </c>
      <c r="F1193">
        <v>1</v>
      </c>
      <c r="G1193">
        <v>1</v>
      </c>
      <c r="H1193" s="1">
        <v>41355</v>
      </c>
      <c r="I1193">
        <v>52</v>
      </c>
      <c r="J1193">
        <v>12</v>
      </c>
      <c r="K1193">
        <v>0</v>
      </c>
      <c r="L1193">
        <v>13</v>
      </c>
      <c r="M1193">
        <v>4</v>
      </c>
      <c r="N1193">
        <v>2</v>
      </c>
      <c r="O1193">
        <v>4</v>
      </c>
      <c r="P1193">
        <v>4</v>
      </c>
      <c r="Q1193">
        <v>3</v>
      </c>
      <c r="R1193">
        <v>0</v>
      </c>
      <c r="S1193">
        <v>3</v>
      </c>
      <c r="T1193">
        <v>8</v>
      </c>
      <c r="U1193">
        <v>0</v>
      </c>
      <c r="V1193">
        <v>0</v>
      </c>
      <c r="W1193">
        <v>0</v>
      </c>
      <c r="X1193">
        <v>0</v>
      </c>
      <c r="Y1193">
        <v>0</v>
      </c>
      <c r="Z1193">
        <v>0</v>
      </c>
      <c r="AA1193">
        <v>0</v>
      </c>
      <c r="AB1193" t="s">
        <v>32</v>
      </c>
    </row>
    <row r="1194" spans="1:28" x14ac:dyDescent="0.3">
      <c r="A1194">
        <v>3850</v>
      </c>
      <c r="B1194" s="6">
        <v>1963</v>
      </c>
      <c r="C1194" t="s">
        <v>44</v>
      </c>
      <c r="D1194" t="s">
        <v>35</v>
      </c>
      <c r="E1194" s="6">
        <v>14918</v>
      </c>
      <c r="F1194">
        <v>0</v>
      </c>
      <c r="G1194">
        <v>1</v>
      </c>
      <c r="H1194" s="1">
        <v>41250</v>
      </c>
      <c r="I1194">
        <v>52</v>
      </c>
      <c r="J1194">
        <v>3</v>
      </c>
      <c r="K1194">
        <v>3</v>
      </c>
      <c r="L1194">
        <v>3</v>
      </c>
      <c r="M1194">
        <v>15</v>
      </c>
      <c r="N1194">
        <v>4</v>
      </c>
      <c r="O1194">
        <v>15</v>
      </c>
      <c r="P1194">
        <v>1</v>
      </c>
      <c r="Q1194">
        <v>1</v>
      </c>
      <c r="R1194">
        <v>0</v>
      </c>
      <c r="S1194">
        <v>3</v>
      </c>
      <c r="T1194">
        <v>6</v>
      </c>
      <c r="U1194">
        <v>0</v>
      </c>
      <c r="V1194">
        <v>0</v>
      </c>
      <c r="W1194">
        <v>0</v>
      </c>
      <c r="X1194">
        <v>0</v>
      </c>
      <c r="Y1194">
        <v>0</v>
      </c>
      <c r="Z1194">
        <v>0</v>
      </c>
      <c r="AA1194">
        <v>0</v>
      </c>
      <c r="AB1194" t="s">
        <v>40</v>
      </c>
    </row>
    <row r="1195" spans="1:28" x14ac:dyDescent="0.3">
      <c r="A1195">
        <v>1077</v>
      </c>
      <c r="B1195" s="6">
        <v>1974</v>
      </c>
      <c r="C1195" t="s">
        <v>28</v>
      </c>
      <c r="D1195" t="s">
        <v>35</v>
      </c>
      <c r="E1195" s="6">
        <v>56715</v>
      </c>
      <c r="F1195">
        <v>0</v>
      </c>
      <c r="G1195">
        <v>0</v>
      </c>
      <c r="H1195" s="1">
        <v>41248</v>
      </c>
      <c r="I1195">
        <v>52</v>
      </c>
      <c r="J1195">
        <v>258</v>
      </c>
      <c r="K1195">
        <v>105</v>
      </c>
      <c r="L1195">
        <v>239</v>
      </c>
      <c r="M1195">
        <v>237</v>
      </c>
      <c r="N1195">
        <v>172</v>
      </c>
      <c r="O1195">
        <v>9</v>
      </c>
      <c r="P1195">
        <v>1</v>
      </c>
      <c r="Q1195">
        <v>7</v>
      </c>
      <c r="R1195">
        <v>3</v>
      </c>
      <c r="S1195">
        <v>4</v>
      </c>
      <c r="T1195">
        <v>4</v>
      </c>
      <c r="U1195">
        <v>0</v>
      </c>
      <c r="V1195">
        <v>0</v>
      </c>
      <c r="W1195">
        <v>0</v>
      </c>
      <c r="X1195">
        <v>0</v>
      </c>
      <c r="Y1195">
        <v>0</v>
      </c>
      <c r="Z1195">
        <v>0</v>
      </c>
      <c r="AA1195">
        <v>0</v>
      </c>
      <c r="AB1195" t="s">
        <v>30</v>
      </c>
    </row>
    <row r="1196" spans="1:28" x14ac:dyDescent="0.3">
      <c r="A1196">
        <v>9733</v>
      </c>
      <c r="B1196" s="6">
        <v>1978</v>
      </c>
      <c r="C1196" t="s">
        <v>44</v>
      </c>
      <c r="D1196" t="s">
        <v>35</v>
      </c>
      <c r="E1196" s="6">
        <v>24882</v>
      </c>
      <c r="F1196">
        <v>1</v>
      </c>
      <c r="G1196">
        <v>0</v>
      </c>
      <c r="H1196" s="1">
        <v>41161</v>
      </c>
      <c r="I1196">
        <v>52</v>
      </c>
      <c r="J1196">
        <v>1</v>
      </c>
      <c r="K1196">
        <v>4</v>
      </c>
      <c r="L1196">
        <v>10</v>
      </c>
      <c r="M1196">
        <v>29</v>
      </c>
      <c r="N1196">
        <v>0</v>
      </c>
      <c r="O1196">
        <v>36</v>
      </c>
      <c r="P1196">
        <v>1</v>
      </c>
      <c r="Q1196">
        <v>1</v>
      </c>
      <c r="R1196">
        <v>1</v>
      </c>
      <c r="S1196">
        <v>2</v>
      </c>
      <c r="T1196">
        <v>6</v>
      </c>
      <c r="U1196">
        <v>1</v>
      </c>
      <c r="V1196">
        <v>0</v>
      </c>
      <c r="W1196">
        <v>0</v>
      </c>
      <c r="X1196">
        <v>0</v>
      </c>
      <c r="Y1196">
        <v>0</v>
      </c>
      <c r="Z1196">
        <v>0</v>
      </c>
      <c r="AA1196">
        <v>0</v>
      </c>
      <c r="AB1196" t="s">
        <v>40</v>
      </c>
    </row>
    <row r="1197" spans="1:28" x14ac:dyDescent="0.3">
      <c r="A1197">
        <v>8462</v>
      </c>
      <c r="B1197" s="6">
        <v>1978</v>
      </c>
      <c r="C1197" t="s">
        <v>44</v>
      </c>
      <c r="D1197" t="s">
        <v>35</v>
      </c>
      <c r="E1197" s="6">
        <v>24882</v>
      </c>
      <c r="F1197">
        <v>1</v>
      </c>
      <c r="G1197">
        <v>0</v>
      </c>
      <c r="H1197" s="1">
        <v>41161</v>
      </c>
      <c r="I1197">
        <v>52</v>
      </c>
      <c r="J1197">
        <v>1</v>
      </c>
      <c r="K1197">
        <v>4</v>
      </c>
      <c r="L1197">
        <v>10</v>
      </c>
      <c r="M1197">
        <v>29</v>
      </c>
      <c r="N1197">
        <v>0</v>
      </c>
      <c r="O1197">
        <v>36</v>
      </c>
      <c r="P1197">
        <v>1</v>
      </c>
      <c r="Q1197">
        <v>1</v>
      </c>
      <c r="R1197">
        <v>1</v>
      </c>
      <c r="S1197">
        <v>2</v>
      </c>
      <c r="T1197">
        <v>6</v>
      </c>
      <c r="U1197">
        <v>1</v>
      </c>
      <c r="V1197">
        <v>0</v>
      </c>
      <c r="W1197">
        <v>0</v>
      </c>
      <c r="X1197">
        <v>0</v>
      </c>
      <c r="Y1197">
        <v>0</v>
      </c>
      <c r="Z1197">
        <v>0</v>
      </c>
      <c r="AA1197">
        <v>0</v>
      </c>
      <c r="AB1197" t="s">
        <v>30</v>
      </c>
    </row>
    <row r="1198" spans="1:28" x14ac:dyDescent="0.3">
      <c r="A1198">
        <v>4764</v>
      </c>
      <c r="B1198" s="6">
        <v>1952</v>
      </c>
      <c r="C1198" t="s">
        <v>41</v>
      </c>
      <c r="D1198" t="s">
        <v>35</v>
      </c>
      <c r="E1198" s="6">
        <v>40442</v>
      </c>
      <c r="F1198">
        <v>1</v>
      </c>
      <c r="G1198">
        <v>1</v>
      </c>
      <c r="H1198" s="1">
        <v>41140</v>
      </c>
      <c r="I1198">
        <v>52</v>
      </c>
      <c r="J1198">
        <v>45</v>
      </c>
      <c r="K1198">
        <v>12</v>
      </c>
      <c r="L1198">
        <v>52</v>
      </c>
      <c r="M1198">
        <v>25</v>
      </c>
      <c r="N1198">
        <v>22</v>
      </c>
      <c r="O1198">
        <v>13</v>
      </c>
      <c r="P1198">
        <v>4</v>
      </c>
      <c r="Q1198">
        <v>3</v>
      </c>
      <c r="R1198">
        <v>1</v>
      </c>
      <c r="S1198">
        <v>4</v>
      </c>
      <c r="T1198">
        <v>7</v>
      </c>
      <c r="U1198">
        <v>0</v>
      </c>
      <c r="V1198">
        <v>0</v>
      </c>
      <c r="W1198">
        <v>0</v>
      </c>
      <c r="X1198">
        <v>0</v>
      </c>
      <c r="Y1198">
        <v>0</v>
      </c>
      <c r="Z1198">
        <v>1</v>
      </c>
      <c r="AA1198">
        <v>0</v>
      </c>
      <c r="AB1198" t="s">
        <v>43</v>
      </c>
    </row>
    <row r="1199" spans="1:28" x14ac:dyDescent="0.3">
      <c r="A1199">
        <v>2223</v>
      </c>
      <c r="B1199" s="6">
        <v>1965</v>
      </c>
      <c r="C1199" t="s">
        <v>38</v>
      </c>
      <c r="D1199" t="s">
        <v>29</v>
      </c>
      <c r="E1199" s="6">
        <v>64176</v>
      </c>
      <c r="F1199">
        <v>0</v>
      </c>
      <c r="G1199">
        <v>1</v>
      </c>
      <c r="H1199" s="1">
        <v>41124</v>
      </c>
      <c r="I1199">
        <v>52</v>
      </c>
      <c r="J1199">
        <v>1215</v>
      </c>
      <c r="K1199">
        <v>33</v>
      </c>
      <c r="L1199">
        <v>249</v>
      </c>
      <c r="M1199">
        <v>64</v>
      </c>
      <c r="N1199">
        <v>116</v>
      </c>
      <c r="O1199">
        <v>149</v>
      </c>
      <c r="P1199">
        <v>8</v>
      </c>
      <c r="Q1199">
        <v>8</v>
      </c>
      <c r="R1199">
        <v>9</v>
      </c>
      <c r="S1199">
        <v>8</v>
      </c>
      <c r="T1199">
        <v>6</v>
      </c>
      <c r="U1199">
        <v>0</v>
      </c>
      <c r="V1199">
        <v>0</v>
      </c>
      <c r="W1199">
        <v>0</v>
      </c>
      <c r="X1199">
        <v>0</v>
      </c>
      <c r="Y1199">
        <v>0</v>
      </c>
      <c r="Z1199">
        <v>0</v>
      </c>
      <c r="AA1199">
        <v>0</v>
      </c>
      <c r="AB1199" t="s">
        <v>30</v>
      </c>
    </row>
    <row r="1200" spans="1:28" x14ac:dyDescent="0.3">
      <c r="A1200">
        <v>7788</v>
      </c>
      <c r="B1200" s="6">
        <v>1983</v>
      </c>
      <c r="C1200" t="s">
        <v>37</v>
      </c>
      <c r="D1200" t="s">
        <v>33</v>
      </c>
      <c r="E1200" s="6">
        <v>23536</v>
      </c>
      <c r="F1200">
        <v>1</v>
      </c>
      <c r="G1200">
        <v>0</v>
      </c>
      <c r="H1200" s="1">
        <v>41794</v>
      </c>
      <c r="I1200">
        <v>53</v>
      </c>
      <c r="J1200">
        <v>6</v>
      </c>
      <c r="K1200">
        <v>0</v>
      </c>
      <c r="L1200">
        <v>3</v>
      </c>
      <c r="M1200">
        <v>0</v>
      </c>
      <c r="N1200">
        <v>0</v>
      </c>
      <c r="O1200">
        <v>1</v>
      </c>
      <c r="P1200">
        <v>1</v>
      </c>
      <c r="Q1200">
        <v>0</v>
      </c>
      <c r="R1200">
        <v>0</v>
      </c>
      <c r="S1200">
        <v>3</v>
      </c>
      <c r="T1200">
        <v>3</v>
      </c>
      <c r="U1200">
        <v>0</v>
      </c>
      <c r="V1200">
        <v>0</v>
      </c>
      <c r="W1200">
        <v>0</v>
      </c>
      <c r="X1200">
        <v>0</v>
      </c>
      <c r="Y1200">
        <v>0</v>
      </c>
      <c r="Z1200">
        <v>0</v>
      </c>
      <c r="AA1200">
        <v>0</v>
      </c>
      <c r="AB1200" t="s">
        <v>30</v>
      </c>
    </row>
    <row r="1201" spans="1:28" x14ac:dyDescent="0.3">
      <c r="A1201">
        <v>5827</v>
      </c>
      <c r="B1201" s="6">
        <v>1958</v>
      </c>
      <c r="C1201" t="s">
        <v>28</v>
      </c>
      <c r="D1201" t="s">
        <v>29</v>
      </c>
      <c r="E1201" s="6">
        <v>35246</v>
      </c>
      <c r="F1201">
        <v>1</v>
      </c>
      <c r="G1201">
        <v>1</v>
      </c>
      <c r="H1201" s="1">
        <v>41745</v>
      </c>
      <c r="I1201">
        <v>53</v>
      </c>
      <c r="J1201">
        <v>36</v>
      </c>
      <c r="K1201">
        <v>0</v>
      </c>
      <c r="L1201">
        <v>12</v>
      </c>
      <c r="M1201">
        <v>2</v>
      </c>
      <c r="N1201">
        <v>2</v>
      </c>
      <c r="O1201">
        <v>10</v>
      </c>
      <c r="P1201">
        <v>4</v>
      </c>
      <c r="Q1201">
        <v>3</v>
      </c>
      <c r="R1201">
        <v>1</v>
      </c>
      <c r="S1201">
        <v>3</v>
      </c>
      <c r="T1201">
        <v>5</v>
      </c>
      <c r="U1201">
        <v>0</v>
      </c>
      <c r="V1201">
        <v>0</v>
      </c>
      <c r="W1201">
        <v>0</v>
      </c>
      <c r="X1201">
        <v>0</v>
      </c>
      <c r="Y1201">
        <v>0</v>
      </c>
      <c r="Z1201">
        <v>0</v>
      </c>
      <c r="AA1201">
        <v>0</v>
      </c>
      <c r="AB1201" t="s">
        <v>43</v>
      </c>
    </row>
    <row r="1202" spans="1:28" x14ac:dyDescent="0.3">
      <c r="A1202">
        <v>2958</v>
      </c>
      <c r="B1202" s="6">
        <v>1978</v>
      </c>
      <c r="C1202" t="s">
        <v>28</v>
      </c>
      <c r="D1202" t="s">
        <v>33</v>
      </c>
      <c r="E1202" s="6">
        <v>28442</v>
      </c>
      <c r="F1202">
        <v>2</v>
      </c>
      <c r="G1202">
        <v>0</v>
      </c>
      <c r="H1202" s="1">
        <v>41694</v>
      </c>
      <c r="I1202">
        <v>53</v>
      </c>
      <c r="J1202">
        <v>19</v>
      </c>
      <c r="K1202">
        <v>3</v>
      </c>
      <c r="L1202">
        <v>10</v>
      </c>
      <c r="M1202">
        <v>11</v>
      </c>
      <c r="N1202">
        <v>8</v>
      </c>
      <c r="O1202">
        <v>6</v>
      </c>
      <c r="P1202">
        <v>3</v>
      </c>
      <c r="Q1202">
        <v>2</v>
      </c>
      <c r="R1202">
        <v>1</v>
      </c>
      <c r="S1202">
        <v>4</v>
      </c>
      <c r="T1202">
        <v>4</v>
      </c>
      <c r="U1202">
        <v>0</v>
      </c>
      <c r="V1202">
        <v>0</v>
      </c>
      <c r="W1202">
        <v>0</v>
      </c>
      <c r="X1202">
        <v>0</v>
      </c>
      <c r="Y1202">
        <v>0</v>
      </c>
      <c r="Z1202">
        <v>0</v>
      </c>
      <c r="AA1202">
        <v>0</v>
      </c>
      <c r="AB1202" t="s">
        <v>30</v>
      </c>
    </row>
    <row r="1203" spans="1:28" x14ac:dyDescent="0.3">
      <c r="A1203">
        <v>4954</v>
      </c>
      <c r="B1203" s="6">
        <v>1956</v>
      </c>
      <c r="C1203" t="s">
        <v>28</v>
      </c>
      <c r="D1203" t="s">
        <v>33</v>
      </c>
      <c r="E1203" s="6">
        <v>48195</v>
      </c>
      <c r="F1203">
        <v>1</v>
      </c>
      <c r="G1203">
        <v>1</v>
      </c>
      <c r="H1203" s="1">
        <v>41660</v>
      </c>
      <c r="I1203">
        <v>53</v>
      </c>
      <c r="J1203">
        <v>106</v>
      </c>
      <c r="K1203">
        <v>27</v>
      </c>
      <c r="L1203">
        <v>68</v>
      </c>
      <c r="M1203">
        <v>52</v>
      </c>
      <c r="N1203">
        <v>7</v>
      </c>
      <c r="O1203">
        <v>5</v>
      </c>
      <c r="P1203">
        <v>6</v>
      </c>
      <c r="Q1203">
        <v>4</v>
      </c>
      <c r="R1203">
        <v>2</v>
      </c>
      <c r="S1203">
        <v>5</v>
      </c>
      <c r="T1203">
        <v>6</v>
      </c>
      <c r="U1203">
        <v>0</v>
      </c>
      <c r="V1203">
        <v>0</v>
      </c>
      <c r="W1203">
        <v>0</v>
      </c>
      <c r="X1203">
        <v>0</v>
      </c>
      <c r="Y1203">
        <v>0</v>
      </c>
      <c r="Z1203">
        <v>0</v>
      </c>
      <c r="AA1203">
        <v>0</v>
      </c>
      <c r="AB1203" t="s">
        <v>30</v>
      </c>
    </row>
    <row r="1204" spans="1:28" x14ac:dyDescent="0.3">
      <c r="A1204">
        <v>3139</v>
      </c>
      <c r="B1204" s="6">
        <v>1982</v>
      </c>
      <c r="C1204" t="s">
        <v>38</v>
      </c>
      <c r="D1204" t="s">
        <v>31</v>
      </c>
      <c r="E1204" s="6">
        <v>74116</v>
      </c>
      <c r="F1204">
        <v>0</v>
      </c>
      <c r="G1204">
        <v>0</v>
      </c>
      <c r="H1204" s="1">
        <v>41638</v>
      </c>
      <c r="I1204">
        <v>53</v>
      </c>
      <c r="J1204">
        <v>871</v>
      </c>
      <c r="K1204">
        <v>111</v>
      </c>
      <c r="L1204">
        <v>704</v>
      </c>
      <c r="M1204">
        <v>145</v>
      </c>
      <c r="N1204">
        <v>55</v>
      </c>
      <c r="O1204">
        <v>166</v>
      </c>
      <c r="P1204">
        <v>1</v>
      </c>
      <c r="Q1204">
        <v>4</v>
      </c>
      <c r="R1204">
        <v>4</v>
      </c>
      <c r="S1204">
        <v>10</v>
      </c>
      <c r="T1204">
        <v>2</v>
      </c>
      <c r="U1204">
        <v>0</v>
      </c>
      <c r="V1204">
        <v>1</v>
      </c>
      <c r="W1204">
        <v>0</v>
      </c>
      <c r="X1204">
        <v>0</v>
      </c>
      <c r="Y1204">
        <v>0</v>
      </c>
      <c r="Z1204">
        <v>0</v>
      </c>
      <c r="AA1204">
        <v>0</v>
      </c>
      <c r="AB1204" t="s">
        <v>43</v>
      </c>
    </row>
    <row r="1205" spans="1:28" x14ac:dyDescent="0.3">
      <c r="A1205">
        <v>9952</v>
      </c>
      <c r="B1205" s="6">
        <v>1947</v>
      </c>
      <c r="C1205" t="s">
        <v>41</v>
      </c>
      <c r="D1205" t="s">
        <v>35</v>
      </c>
      <c r="E1205" s="6">
        <v>78093</v>
      </c>
      <c r="F1205">
        <v>0</v>
      </c>
      <c r="G1205">
        <v>0</v>
      </c>
      <c r="H1205" s="1">
        <v>41619</v>
      </c>
      <c r="I1205">
        <v>53</v>
      </c>
      <c r="J1205">
        <v>368</v>
      </c>
      <c r="K1205">
        <v>32</v>
      </c>
      <c r="L1205">
        <v>639</v>
      </c>
      <c r="M1205">
        <v>13</v>
      </c>
      <c r="N1205">
        <v>43</v>
      </c>
      <c r="O1205">
        <v>10</v>
      </c>
      <c r="P1205">
        <v>1</v>
      </c>
      <c r="Q1205">
        <v>4</v>
      </c>
      <c r="R1205">
        <v>7</v>
      </c>
      <c r="S1205">
        <v>5</v>
      </c>
      <c r="T1205">
        <v>1</v>
      </c>
      <c r="U1205">
        <v>0</v>
      </c>
      <c r="V1205">
        <v>0</v>
      </c>
      <c r="W1205">
        <v>0</v>
      </c>
      <c r="X1205">
        <v>0</v>
      </c>
      <c r="Y1205">
        <v>0</v>
      </c>
      <c r="Z1205">
        <v>0</v>
      </c>
      <c r="AA1205">
        <v>0</v>
      </c>
      <c r="AB1205" t="s">
        <v>43</v>
      </c>
    </row>
    <row r="1206" spans="1:28" x14ac:dyDescent="0.3">
      <c r="A1206">
        <v>8180</v>
      </c>
      <c r="B1206" s="6">
        <v>1952</v>
      </c>
      <c r="C1206" t="s">
        <v>41</v>
      </c>
      <c r="D1206" t="s">
        <v>29</v>
      </c>
      <c r="E1206" s="6">
        <v>59354</v>
      </c>
      <c r="F1206">
        <v>1</v>
      </c>
      <c r="G1206">
        <v>1</v>
      </c>
      <c r="H1206" s="1">
        <v>41593</v>
      </c>
      <c r="I1206">
        <v>53</v>
      </c>
      <c r="J1206">
        <v>233</v>
      </c>
      <c r="K1206">
        <v>2</v>
      </c>
      <c r="L1206">
        <v>53</v>
      </c>
      <c r="M1206">
        <v>3</v>
      </c>
      <c r="N1206">
        <v>5</v>
      </c>
      <c r="O1206">
        <v>14</v>
      </c>
      <c r="P1206">
        <v>3</v>
      </c>
      <c r="Q1206">
        <v>6</v>
      </c>
      <c r="R1206">
        <v>1</v>
      </c>
      <c r="S1206">
        <v>5</v>
      </c>
      <c r="T1206">
        <v>6</v>
      </c>
      <c r="U1206">
        <v>0</v>
      </c>
      <c r="V1206">
        <v>0</v>
      </c>
      <c r="W1206">
        <v>0</v>
      </c>
      <c r="X1206">
        <v>0</v>
      </c>
      <c r="Y1206">
        <v>0</v>
      </c>
      <c r="Z1206">
        <v>0</v>
      </c>
      <c r="AA1206">
        <v>0</v>
      </c>
      <c r="AB1206" t="s">
        <v>34</v>
      </c>
    </row>
    <row r="1207" spans="1:28" x14ac:dyDescent="0.3">
      <c r="A1207">
        <v>3276</v>
      </c>
      <c r="B1207" s="6">
        <v>1976</v>
      </c>
      <c r="C1207" t="s">
        <v>38</v>
      </c>
      <c r="D1207" t="s">
        <v>35</v>
      </c>
      <c r="E1207" s="6">
        <v>36301</v>
      </c>
      <c r="F1207">
        <v>1</v>
      </c>
      <c r="G1207">
        <v>0</v>
      </c>
      <c r="H1207" s="1">
        <v>41572</v>
      </c>
      <c r="I1207">
        <v>53</v>
      </c>
      <c r="J1207">
        <v>11</v>
      </c>
      <c r="K1207">
        <v>12</v>
      </c>
      <c r="L1207">
        <v>35</v>
      </c>
      <c r="M1207">
        <v>3</v>
      </c>
      <c r="N1207">
        <v>5</v>
      </c>
      <c r="O1207">
        <v>12</v>
      </c>
      <c r="P1207">
        <v>1</v>
      </c>
      <c r="Q1207">
        <v>3</v>
      </c>
      <c r="R1207">
        <v>0</v>
      </c>
      <c r="S1207">
        <v>3</v>
      </c>
      <c r="T1207">
        <v>7</v>
      </c>
      <c r="U1207">
        <v>0</v>
      </c>
      <c r="V1207">
        <v>0</v>
      </c>
      <c r="W1207">
        <v>0</v>
      </c>
      <c r="X1207">
        <v>0</v>
      </c>
      <c r="Y1207">
        <v>0</v>
      </c>
      <c r="Z1207">
        <v>0</v>
      </c>
      <c r="AA1207">
        <v>0</v>
      </c>
      <c r="AB1207" t="s">
        <v>43</v>
      </c>
    </row>
    <row r="1208" spans="1:28" x14ac:dyDescent="0.3">
      <c r="A1208">
        <v>4994</v>
      </c>
      <c r="B1208" s="6">
        <v>1943</v>
      </c>
      <c r="C1208" t="s">
        <v>41</v>
      </c>
      <c r="D1208" t="s">
        <v>31</v>
      </c>
      <c r="E1208" s="6">
        <v>77598</v>
      </c>
      <c r="F1208">
        <v>0</v>
      </c>
      <c r="G1208">
        <v>0</v>
      </c>
      <c r="H1208" s="1">
        <v>41548</v>
      </c>
      <c r="I1208">
        <v>53</v>
      </c>
      <c r="J1208">
        <v>1193</v>
      </c>
      <c r="K1208">
        <v>33</v>
      </c>
      <c r="L1208">
        <v>281</v>
      </c>
      <c r="M1208">
        <v>129</v>
      </c>
      <c r="N1208">
        <v>66</v>
      </c>
      <c r="O1208">
        <v>33</v>
      </c>
      <c r="P1208">
        <v>1</v>
      </c>
      <c r="Q1208">
        <v>7</v>
      </c>
      <c r="R1208">
        <v>5</v>
      </c>
      <c r="S1208">
        <v>13</v>
      </c>
      <c r="T1208">
        <v>3</v>
      </c>
      <c r="U1208">
        <v>0</v>
      </c>
      <c r="V1208">
        <v>0</v>
      </c>
      <c r="W1208">
        <v>1</v>
      </c>
      <c r="X1208">
        <v>0</v>
      </c>
      <c r="Y1208">
        <v>0</v>
      </c>
      <c r="Z1208">
        <v>0</v>
      </c>
      <c r="AA1208">
        <v>0</v>
      </c>
      <c r="AB1208" t="s">
        <v>30</v>
      </c>
    </row>
    <row r="1209" spans="1:28" x14ac:dyDescent="0.3">
      <c r="A1209">
        <v>3598</v>
      </c>
      <c r="B1209" s="6">
        <v>1972</v>
      </c>
      <c r="C1209" t="s">
        <v>28</v>
      </c>
      <c r="D1209" t="s">
        <v>33</v>
      </c>
      <c r="E1209" s="6">
        <v>62710</v>
      </c>
      <c r="F1209">
        <v>0</v>
      </c>
      <c r="G1209">
        <v>1</v>
      </c>
      <c r="H1209" s="1">
        <v>41417</v>
      </c>
      <c r="I1209">
        <v>53</v>
      </c>
      <c r="J1209">
        <v>441</v>
      </c>
      <c r="K1209">
        <v>35</v>
      </c>
      <c r="L1209">
        <v>83</v>
      </c>
      <c r="M1209">
        <v>7</v>
      </c>
      <c r="N1209">
        <v>29</v>
      </c>
      <c r="O1209">
        <v>11</v>
      </c>
      <c r="P1209">
        <v>4</v>
      </c>
      <c r="Q1209">
        <v>4</v>
      </c>
      <c r="R1209">
        <v>2</v>
      </c>
      <c r="S1209">
        <v>12</v>
      </c>
      <c r="T1209">
        <v>4</v>
      </c>
      <c r="U1209">
        <v>0</v>
      </c>
      <c r="V1209">
        <v>0</v>
      </c>
      <c r="W1209">
        <v>0</v>
      </c>
      <c r="X1209">
        <v>0</v>
      </c>
      <c r="Y1209">
        <v>0</v>
      </c>
      <c r="Z1209">
        <v>0</v>
      </c>
      <c r="AA1209">
        <v>0</v>
      </c>
      <c r="AB1209" t="s">
        <v>30</v>
      </c>
    </row>
    <row r="1210" spans="1:28" x14ac:dyDescent="0.3">
      <c r="A1210">
        <v>945</v>
      </c>
      <c r="B1210" s="6">
        <v>1965</v>
      </c>
      <c r="C1210" t="s">
        <v>28</v>
      </c>
      <c r="D1210" t="s">
        <v>35</v>
      </c>
      <c r="E1210" s="6">
        <v>36317</v>
      </c>
      <c r="F1210">
        <v>0</v>
      </c>
      <c r="G1210">
        <v>1</v>
      </c>
      <c r="H1210" s="1">
        <v>41416</v>
      </c>
      <c r="I1210">
        <v>53</v>
      </c>
      <c r="J1210">
        <v>87</v>
      </c>
      <c r="K1210">
        <v>3</v>
      </c>
      <c r="L1210">
        <v>25</v>
      </c>
      <c r="M1210">
        <v>3</v>
      </c>
      <c r="N1210">
        <v>2</v>
      </c>
      <c r="O1210">
        <v>13</v>
      </c>
      <c r="P1210">
        <v>2</v>
      </c>
      <c r="Q1210">
        <v>3</v>
      </c>
      <c r="R1210">
        <v>0</v>
      </c>
      <c r="S1210">
        <v>4</v>
      </c>
      <c r="T1210">
        <v>7</v>
      </c>
      <c r="U1210">
        <v>0</v>
      </c>
      <c r="V1210">
        <v>0</v>
      </c>
      <c r="W1210">
        <v>0</v>
      </c>
      <c r="X1210">
        <v>0</v>
      </c>
      <c r="Y1210">
        <v>0</v>
      </c>
      <c r="Z1210">
        <v>0</v>
      </c>
      <c r="AA1210">
        <v>0</v>
      </c>
      <c r="AB1210" t="s">
        <v>30</v>
      </c>
    </row>
    <row r="1211" spans="1:28" x14ac:dyDescent="0.3">
      <c r="A1211">
        <v>5048</v>
      </c>
      <c r="B1211" s="6">
        <v>1971</v>
      </c>
      <c r="C1211" t="s">
        <v>37</v>
      </c>
      <c r="D1211" t="s">
        <v>31</v>
      </c>
      <c r="E1211" s="6">
        <v>42767</v>
      </c>
      <c r="F1211">
        <v>2</v>
      </c>
      <c r="G1211">
        <v>0</v>
      </c>
      <c r="H1211" s="1">
        <v>41405</v>
      </c>
      <c r="I1211">
        <v>53</v>
      </c>
      <c r="J1211">
        <v>20</v>
      </c>
      <c r="K1211">
        <v>6</v>
      </c>
      <c r="L1211">
        <v>43</v>
      </c>
      <c r="M1211">
        <v>19</v>
      </c>
      <c r="N1211">
        <v>5</v>
      </c>
      <c r="O1211">
        <v>38</v>
      </c>
      <c r="P1211">
        <v>1</v>
      </c>
      <c r="Q1211">
        <v>3</v>
      </c>
      <c r="R1211">
        <v>1</v>
      </c>
      <c r="S1211">
        <v>2</v>
      </c>
      <c r="T1211">
        <v>8</v>
      </c>
      <c r="U1211">
        <v>0</v>
      </c>
      <c r="V1211">
        <v>0</v>
      </c>
      <c r="W1211">
        <v>0</v>
      </c>
      <c r="X1211">
        <v>0</v>
      </c>
      <c r="Y1211">
        <v>0</v>
      </c>
      <c r="Z1211">
        <v>0</v>
      </c>
      <c r="AA1211">
        <v>0</v>
      </c>
      <c r="AB1211" t="s">
        <v>43</v>
      </c>
    </row>
    <row r="1212" spans="1:28" x14ac:dyDescent="0.3">
      <c r="A1212">
        <v>6214</v>
      </c>
      <c r="B1212" s="6">
        <v>1982</v>
      </c>
      <c r="C1212" t="s">
        <v>41</v>
      </c>
      <c r="D1212" t="s">
        <v>33</v>
      </c>
      <c r="E1212" s="6">
        <v>43815</v>
      </c>
      <c r="F1212">
        <v>1</v>
      </c>
      <c r="G1212">
        <v>0</v>
      </c>
      <c r="H1212" s="1">
        <v>41369</v>
      </c>
      <c r="I1212">
        <v>53</v>
      </c>
      <c r="J1212">
        <v>14</v>
      </c>
      <c r="K1212">
        <v>10</v>
      </c>
      <c r="L1212">
        <v>29</v>
      </c>
      <c r="M1212">
        <v>4</v>
      </c>
      <c r="N1212">
        <v>7</v>
      </c>
      <c r="O1212">
        <v>15</v>
      </c>
      <c r="P1212">
        <v>1</v>
      </c>
      <c r="Q1212">
        <v>2</v>
      </c>
      <c r="R1212">
        <v>0</v>
      </c>
      <c r="S1212">
        <v>3</v>
      </c>
      <c r="T1212">
        <v>6</v>
      </c>
      <c r="U1212">
        <v>0</v>
      </c>
      <c r="V1212">
        <v>0</v>
      </c>
      <c r="W1212">
        <v>0</v>
      </c>
      <c r="X1212">
        <v>0</v>
      </c>
      <c r="Y1212">
        <v>0</v>
      </c>
      <c r="Z1212">
        <v>0</v>
      </c>
      <c r="AA1212">
        <v>0</v>
      </c>
      <c r="AB1212" t="s">
        <v>30</v>
      </c>
    </row>
    <row r="1213" spans="1:28" x14ac:dyDescent="0.3">
      <c r="A1213">
        <v>6230</v>
      </c>
      <c r="B1213" s="6">
        <v>1971</v>
      </c>
      <c r="C1213" t="s">
        <v>28</v>
      </c>
      <c r="D1213" t="s">
        <v>29</v>
      </c>
      <c r="E1213" s="6">
        <v>44421</v>
      </c>
      <c r="F1213">
        <v>1</v>
      </c>
      <c r="G1213">
        <v>1</v>
      </c>
      <c r="H1213" s="1">
        <v>41320</v>
      </c>
      <c r="I1213">
        <v>53</v>
      </c>
      <c r="J1213">
        <v>110</v>
      </c>
      <c r="K1213">
        <v>5</v>
      </c>
      <c r="L1213">
        <v>59</v>
      </c>
      <c r="M1213">
        <v>7</v>
      </c>
      <c r="N1213">
        <v>1</v>
      </c>
      <c r="O1213">
        <v>7</v>
      </c>
      <c r="P1213">
        <v>5</v>
      </c>
      <c r="Q1213">
        <v>5</v>
      </c>
      <c r="R1213">
        <v>0</v>
      </c>
      <c r="S1213">
        <v>4</v>
      </c>
      <c r="T1213">
        <v>8</v>
      </c>
      <c r="U1213">
        <v>0</v>
      </c>
      <c r="V1213">
        <v>0</v>
      </c>
      <c r="W1213">
        <v>0</v>
      </c>
      <c r="X1213">
        <v>0</v>
      </c>
      <c r="Y1213">
        <v>0</v>
      </c>
      <c r="Z1213">
        <v>0</v>
      </c>
      <c r="AA1213">
        <v>0</v>
      </c>
      <c r="AB1213" t="s">
        <v>30</v>
      </c>
    </row>
    <row r="1214" spans="1:28" x14ac:dyDescent="0.3">
      <c r="A1214">
        <v>2968</v>
      </c>
      <c r="B1214" s="6">
        <v>1943</v>
      </c>
      <c r="C1214" t="s">
        <v>37</v>
      </c>
      <c r="D1214" t="s">
        <v>29</v>
      </c>
      <c r="E1214" s="6">
        <v>48948</v>
      </c>
      <c r="F1214">
        <v>0</v>
      </c>
      <c r="G1214">
        <v>0</v>
      </c>
      <c r="H1214" s="1">
        <v>41306</v>
      </c>
      <c r="I1214">
        <v>53</v>
      </c>
      <c r="J1214">
        <v>437</v>
      </c>
      <c r="K1214">
        <v>8</v>
      </c>
      <c r="L1214">
        <v>206</v>
      </c>
      <c r="M1214">
        <v>160</v>
      </c>
      <c r="N1214">
        <v>49</v>
      </c>
      <c r="O1214">
        <v>42</v>
      </c>
      <c r="P1214">
        <v>2</v>
      </c>
      <c r="Q1214">
        <v>7</v>
      </c>
      <c r="R1214">
        <v>10</v>
      </c>
      <c r="S1214">
        <v>5</v>
      </c>
      <c r="T1214">
        <v>6</v>
      </c>
      <c r="U1214">
        <v>1</v>
      </c>
      <c r="V1214">
        <v>0</v>
      </c>
      <c r="W1214">
        <v>0</v>
      </c>
      <c r="X1214">
        <v>0</v>
      </c>
      <c r="Y1214">
        <v>0</v>
      </c>
      <c r="Z1214">
        <v>1</v>
      </c>
      <c r="AA1214">
        <v>0</v>
      </c>
      <c r="AB1214" t="s">
        <v>36</v>
      </c>
    </row>
    <row r="1215" spans="1:28" x14ac:dyDescent="0.3">
      <c r="A1215">
        <v>8800</v>
      </c>
      <c r="B1215" s="6">
        <v>1943</v>
      </c>
      <c r="C1215" t="s">
        <v>37</v>
      </c>
      <c r="D1215" t="s">
        <v>29</v>
      </c>
      <c r="E1215" s="6">
        <v>48948</v>
      </c>
      <c r="F1215">
        <v>0</v>
      </c>
      <c r="G1215">
        <v>0</v>
      </c>
      <c r="H1215" s="1">
        <v>41306</v>
      </c>
      <c r="I1215">
        <v>53</v>
      </c>
      <c r="J1215">
        <v>437</v>
      </c>
      <c r="K1215">
        <v>8</v>
      </c>
      <c r="L1215">
        <v>206</v>
      </c>
      <c r="M1215">
        <v>160</v>
      </c>
      <c r="N1215">
        <v>49</v>
      </c>
      <c r="O1215">
        <v>42</v>
      </c>
      <c r="P1215">
        <v>2</v>
      </c>
      <c r="Q1215">
        <v>7</v>
      </c>
      <c r="R1215">
        <v>10</v>
      </c>
      <c r="S1215">
        <v>5</v>
      </c>
      <c r="T1215">
        <v>6</v>
      </c>
      <c r="U1215">
        <v>1</v>
      </c>
      <c r="V1215">
        <v>0</v>
      </c>
      <c r="W1215">
        <v>0</v>
      </c>
      <c r="X1215">
        <v>0</v>
      </c>
      <c r="Y1215">
        <v>0</v>
      </c>
      <c r="Z1215">
        <v>1</v>
      </c>
      <c r="AA1215">
        <v>0</v>
      </c>
      <c r="AB1215" t="s">
        <v>43</v>
      </c>
    </row>
    <row r="1216" spans="1:28" x14ac:dyDescent="0.3">
      <c r="A1216">
        <v>1907</v>
      </c>
      <c r="B1216" s="6">
        <v>1950</v>
      </c>
      <c r="C1216" t="s">
        <v>41</v>
      </c>
      <c r="D1216" t="s">
        <v>29</v>
      </c>
      <c r="E1216" s="6">
        <v>63120</v>
      </c>
      <c r="F1216">
        <v>0</v>
      </c>
      <c r="G1216">
        <v>1</v>
      </c>
      <c r="H1216" s="1">
        <v>41180</v>
      </c>
      <c r="I1216">
        <v>53</v>
      </c>
      <c r="J1216">
        <v>965</v>
      </c>
      <c r="K1216">
        <v>69</v>
      </c>
      <c r="L1216">
        <v>279</v>
      </c>
      <c r="M1216">
        <v>54</v>
      </c>
      <c r="N1216">
        <v>41</v>
      </c>
      <c r="O1216">
        <v>69</v>
      </c>
      <c r="P1216">
        <v>5</v>
      </c>
      <c r="Q1216">
        <v>8</v>
      </c>
      <c r="R1216">
        <v>4</v>
      </c>
      <c r="S1216">
        <v>9</v>
      </c>
      <c r="T1216">
        <v>7</v>
      </c>
      <c r="U1216">
        <v>0</v>
      </c>
      <c r="V1216">
        <v>0</v>
      </c>
      <c r="W1216">
        <v>0</v>
      </c>
      <c r="X1216">
        <v>0</v>
      </c>
      <c r="Y1216">
        <v>0</v>
      </c>
      <c r="Z1216">
        <v>1</v>
      </c>
      <c r="AA1216">
        <v>0</v>
      </c>
      <c r="AB1216" t="s">
        <v>30</v>
      </c>
    </row>
    <row r="1217" spans="1:28" x14ac:dyDescent="0.3">
      <c r="A1217">
        <v>10478</v>
      </c>
      <c r="B1217" s="6">
        <v>1950</v>
      </c>
      <c r="C1217" t="s">
        <v>37</v>
      </c>
      <c r="D1217" t="s">
        <v>33</v>
      </c>
      <c r="E1217" s="6">
        <v>55517</v>
      </c>
      <c r="F1217">
        <v>1</v>
      </c>
      <c r="G1217">
        <v>1</v>
      </c>
      <c r="H1217" s="1">
        <v>41179</v>
      </c>
      <c r="I1217">
        <v>53</v>
      </c>
      <c r="J1217">
        <v>483</v>
      </c>
      <c r="K1217">
        <v>0</v>
      </c>
      <c r="L1217">
        <v>108</v>
      </c>
      <c r="M1217">
        <v>0</v>
      </c>
      <c r="N1217">
        <v>6</v>
      </c>
      <c r="O1217">
        <v>36</v>
      </c>
      <c r="P1217">
        <v>5</v>
      </c>
      <c r="Q1217">
        <v>11</v>
      </c>
      <c r="R1217">
        <v>1</v>
      </c>
      <c r="S1217">
        <v>6</v>
      </c>
      <c r="T1217">
        <v>9</v>
      </c>
      <c r="U1217">
        <v>0</v>
      </c>
      <c r="V1217">
        <v>0</v>
      </c>
      <c r="W1217">
        <v>0</v>
      </c>
      <c r="X1217">
        <v>0</v>
      </c>
      <c r="Y1217">
        <v>0</v>
      </c>
      <c r="Z1217">
        <v>1</v>
      </c>
      <c r="AA1217">
        <v>0</v>
      </c>
      <c r="AB1217" t="s">
        <v>43</v>
      </c>
    </row>
    <row r="1218" spans="1:28" x14ac:dyDescent="0.3">
      <c r="A1218">
        <v>4188</v>
      </c>
      <c r="B1218" s="6">
        <v>1957</v>
      </c>
      <c r="C1218" t="s">
        <v>28</v>
      </c>
      <c r="D1218" t="s">
        <v>31</v>
      </c>
      <c r="E1218" s="6">
        <v>36864</v>
      </c>
      <c r="F1218">
        <v>0</v>
      </c>
      <c r="G1218">
        <v>1</v>
      </c>
      <c r="H1218" s="1">
        <v>41134</v>
      </c>
      <c r="I1218">
        <v>53</v>
      </c>
      <c r="J1218">
        <v>204</v>
      </c>
      <c r="K1218">
        <v>5</v>
      </c>
      <c r="L1218">
        <v>39</v>
      </c>
      <c r="M1218">
        <v>17</v>
      </c>
      <c r="N1218">
        <v>0</v>
      </c>
      <c r="O1218">
        <v>89</v>
      </c>
      <c r="P1218">
        <v>3</v>
      </c>
      <c r="Q1218">
        <v>5</v>
      </c>
      <c r="R1218">
        <v>2</v>
      </c>
      <c r="S1218">
        <v>4</v>
      </c>
      <c r="T1218">
        <v>8</v>
      </c>
      <c r="U1218">
        <v>0</v>
      </c>
      <c r="V1218">
        <v>0</v>
      </c>
      <c r="W1218">
        <v>0</v>
      </c>
      <c r="X1218">
        <v>0</v>
      </c>
      <c r="Y1218">
        <v>0</v>
      </c>
      <c r="Z1218">
        <v>1</v>
      </c>
      <c r="AA1218">
        <v>0</v>
      </c>
      <c r="AB1218" t="s">
        <v>36</v>
      </c>
    </row>
    <row r="1219" spans="1:28" x14ac:dyDescent="0.3">
      <c r="A1219">
        <v>8720</v>
      </c>
      <c r="B1219" s="6">
        <v>1978</v>
      </c>
      <c r="C1219" t="s">
        <v>38</v>
      </c>
      <c r="D1219" t="s">
        <v>35</v>
      </c>
      <c r="E1219" s="6">
        <v>52247.251353790612</v>
      </c>
      <c r="F1219">
        <v>0</v>
      </c>
      <c r="G1219">
        <v>0</v>
      </c>
      <c r="H1219" s="1">
        <v>41133</v>
      </c>
      <c r="I1219">
        <v>53</v>
      </c>
      <c r="J1219">
        <v>32</v>
      </c>
      <c r="K1219">
        <v>2</v>
      </c>
      <c r="L1219">
        <v>1607</v>
      </c>
      <c r="M1219">
        <v>12</v>
      </c>
      <c r="N1219">
        <v>4</v>
      </c>
      <c r="O1219">
        <v>22</v>
      </c>
      <c r="P1219">
        <v>0</v>
      </c>
      <c r="Q1219">
        <v>0</v>
      </c>
      <c r="R1219">
        <v>0</v>
      </c>
      <c r="S1219">
        <v>1</v>
      </c>
      <c r="T1219">
        <v>0</v>
      </c>
      <c r="U1219">
        <v>0</v>
      </c>
      <c r="V1219">
        <v>1</v>
      </c>
      <c r="W1219">
        <v>0</v>
      </c>
      <c r="X1219">
        <v>0</v>
      </c>
      <c r="Y1219">
        <v>0</v>
      </c>
      <c r="Z1219">
        <v>0</v>
      </c>
      <c r="AA1219">
        <v>0</v>
      </c>
      <c r="AB1219" t="s">
        <v>40</v>
      </c>
    </row>
    <row r="1220" spans="1:28" x14ac:dyDescent="0.3">
      <c r="A1220">
        <v>2225</v>
      </c>
      <c r="B1220" s="6">
        <v>1977</v>
      </c>
      <c r="C1220" t="s">
        <v>28</v>
      </c>
      <c r="D1220" t="s">
        <v>29</v>
      </c>
      <c r="E1220" s="6">
        <v>82582</v>
      </c>
      <c r="F1220">
        <v>0</v>
      </c>
      <c r="G1220">
        <v>0</v>
      </c>
      <c r="H1220" s="1">
        <v>41797</v>
      </c>
      <c r="I1220">
        <v>54</v>
      </c>
      <c r="J1220">
        <v>510</v>
      </c>
      <c r="K1220">
        <v>120</v>
      </c>
      <c r="L1220">
        <v>550</v>
      </c>
      <c r="M1220">
        <v>156</v>
      </c>
      <c r="N1220">
        <v>40</v>
      </c>
      <c r="O1220">
        <v>241</v>
      </c>
      <c r="P1220">
        <v>1</v>
      </c>
      <c r="Q1220">
        <v>4</v>
      </c>
      <c r="R1220">
        <v>9</v>
      </c>
      <c r="S1220">
        <v>7</v>
      </c>
      <c r="T1220">
        <v>1</v>
      </c>
      <c r="U1220">
        <v>1</v>
      </c>
      <c r="V1220">
        <v>0</v>
      </c>
      <c r="W1220">
        <v>0</v>
      </c>
      <c r="X1220">
        <v>1</v>
      </c>
      <c r="Y1220">
        <v>0</v>
      </c>
      <c r="Z1220">
        <v>1</v>
      </c>
      <c r="AA1220">
        <v>0</v>
      </c>
      <c r="AB1220" t="s">
        <v>36</v>
      </c>
    </row>
    <row r="1221" spans="1:28" x14ac:dyDescent="0.3">
      <c r="A1221">
        <v>4790</v>
      </c>
      <c r="B1221" s="6">
        <v>1958</v>
      </c>
      <c r="C1221" t="s">
        <v>28</v>
      </c>
      <c r="D1221" t="s">
        <v>29</v>
      </c>
      <c r="E1221" s="6">
        <v>79803</v>
      </c>
      <c r="F1221">
        <v>0</v>
      </c>
      <c r="G1221">
        <v>1</v>
      </c>
      <c r="H1221" s="1">
        <v>41792</v>
      </c>
      <c r="I1221">
        <v>54</v>
      </c>
      <c r="J1221">
        <v>574</v>
      </c>
      <c r="K1221">
        <v>8</v>
      </c>
      <c r="L1221">
        <v>216</v>
      </c>
      <c r="M1221">
        <v>21</v>
      </c>
      <c r="N1221">
        <v>16</v>
      </c>
      <c r="O1221">
        <v>33</v>
      </c>
      <c r="P1221">
        <v>1</v>
      </c>
      <c r="Q1221">
        <v>4</v>
      </c>
      <c r="R1221">
        <v>3</v>
      </c>
      <c r="S1221">
        <v>5</v>
      </c>
      <c r="T1221">
        <v>1</v>
      </c>
      <c r="U1221">
        <v>0</v>
      </c>
      <c r="V1221">
        <v>0</v>
      </c>
      <c r="W1221">
        <v>0</v>
      </c>
      <c r="X1221">
        <v>0</v>
      </c>
      <c r="Y1221">
        <v>0</v>
      </c>
      <c r="Z1221">
        <v>0</v>
      </c>
      <c r="AA1221">
        <v>0</v>
      </c>
      <c r="AB1221" t="s">
        <v>30</v>
      </c>
    </row>
    <row r="1222" spans="1:28" x14ac:dyDescent="0.3">
      <c r="A1222">
        <v>1131</v>
      </c>
      <c r="B1222" s="6">
        <v>1967</v>
      </c>
      <c r="C1222" t="s">
        <v>37</v>
      </c>
      <c r="D1222" t="s">
        <v>31</v>
      </c>
      <c r="E1222" s="6">
        <v>52569</v>
      </c>
      <c r="F1222">
        <v>0</v>
      </c>
      <c r="G1222">
        <v>1</v>
      </c>
      <c r="H1222" s="1">
        <v>41734</v>
      </c>
      <c r="I1222">
        <v>54</v>
      </c>
      <c r="J1222">
        <v>85</v>
      </c>
      <c r="K1222">
        <v>0</v>
      </c>
      <c r="L1222">
        <v>3</v>
      </c>
      <c r="M1222">
        <v>0</v>
      </c>
      <c r="N1222">
        <v>0</v>
      </c>
      <c r="O1222">
        <v>7</v>
      </c>
      <c r="P1222">
        <v>1</v>
      </c>
      <c r="Q1222">
        <v>2</v>
      </c>
      <c r="R1222">
        <v>0</v>
      </c>
      <c r="S1222">
        <v>4</v>
      </c>
      <c r="T1222">
        <v>3</v>
      </c>
      <c r="U1222">
        <v>0</v>
      </c>
      <c r="V1222">
        <v>0</v>
      </c>
      <c r="W1222">
        <v>0</v>
      </c>
      <c r="X1222">
        <v>0</v>
      </c>
      <c r="Y1222">
        <v>0</v>
      </c>
      <c r="Z1222">
        <v>0</v>
      </c>
      <c r="AA1222">
        <v>0</v>
      </c>
      <c r="AB1222" t="s">
        <v>43</v>
      </c>
    </row>
    <row r="1223" spans="1:28" x14ac:dyDescent="0.3">
      <c r="A1223">
        <v>202</v>
      </c>
      <c r="B1223" s="6">
        <v>1948</v>
      </c>
      <c r="C1223" t="s">
        <v>37</v>
      </c>
      <c r="D1223" t="s">
        <v>42</v>
      </c>
      <c r="E1223" s="6">
        <v>82032</v>
      </c>
      <c r="F1223">
        <v>0</v>
      </c>
      <c r="G1223">
        <v>0</v>
      </c>
      <c r="H1223" s="1">
        <v>41734</v>
      </c>
      <c r="I1223">
        <v>54</v>
      </c>
      <c r="J1223">
        <v>332</v>
      </c>
      <c r="K1223">
        <v>194</v>
      </c>
      <c r="L1223">
        <v>377</v>
      </c>
      <c r="M1223">
        <v>149</v>
      </c>
      <c r="N1223">
        <v>125</v>
      </c>
      <c r="O1223">
        <v>57</v>
      </c>
      <c r="P1223">
        <v>0</v>
      </c>
      <c r="Q1223">
        <v>4</v>
      </c>
      <c r="R1223">
        <v>6</v>
      </c>
      <c r="S1223">
        <v>7</v>
      </c>
      <c r="T1223">
        <v>1</v>
      </c>
      <c r="U1223">
        <v>0</v>
      </c>
      <c r="V1223">
        <v>0</v>
      </c>
      <c r="W1223">
        <v>0</v>
      </c>
      <c r="X1223">
        <v>0</v>
      </c>
      <c r="Y1223">
        <v>0</v>
      </c>
      <c r="Z1223">
        <v>0</v>
      </c>
      <c r="AA1223">
        <v>0</v>
      </c>
      <c r="AB1223" t="s">
        <v>40</v>
      </c>
    </row>
    <row r="1224" spans="1:28" x14ac:dyDescent="0.3">
      <c r="A1224">
        <v>9589</v>
      </c>
      <c r="B1224" s="6">
        <v>1948</v>
      </c>
      <c r="C1224" t="s">
        <v>37</v>
      </c>
      <c r="D1224" t="s">
        <v>42</v>
      </c>
      <c r="E1224" s="6">
        <v>82032</v>
      </c>
      <c r="F1224">
        <v>0</v>
      </c>
      <c r="G1224">
        <v>0</v>
      </c>
      <c r="H1224" s="1">
        <v>41734</v>
      </c>
      <c r="I1224">
        <v>54</v>
      </c>
      <c r="J1224">
        <v>332</v>
      </c>
      <c r="K1224">
        <v>194</v>
      </c>
      <c r="L1224">
        <v>377</v>
      </c>
      <c r="M1224">
        <v>149</v>
      </c>
      <c r="N1224">
        <v>125</v>
      </c>
      <c r="O1224">
        <v>57</v>
      </c>
      <c r="P1224">
        <v>0</v>
      </c>
      <c r="Q1224">
        <v>4</v>
      </c>
      <c r="R1224">
        <v>6</v>
      </c>
      <c r="S1224">
        <v>7</v>
      </c>
      <c r="T1224">
        <v>1</v>
      </c>
      <c r="U1224">
        <v>0</v>
      </c>
      <c r="V1224">
        <v>0</v>
      </c>
      <c r="W1224">
        <v>0</v>
      </c>
      <c r="X1224">
        <v>0</v>
      </c>
      <c r="Y1224">
        <v>0</v>
      </c>
      <c r="Z1224">
        <v>0</v>
      </c>
      <c r="AA1224">
        <v>0</v>
      </c>
      <c r="AB1224" t="s">
        <v>40</v>
      </c>
    </row>
    <row r="1225" spans="1:28" x14ac:dyDescent="0.3">
      <c r="A1225">
        <v>3900</v>
      </c>
      <c r="B1225" s="6">
        <v>1972</v>
      </c>
      <c r="C1225" t="s">
        <v>28</v>
      </c>
      <c r="D1225" t="s">
        <v>33</v>
      </c>
      <c r="E1225" s="6">
        <v>65685</v>
      </c>
      <c r="F1225">
        <v>0</v>
      </c>
      <c r="G1225">
        <v>1</v>
      </c>
      <c r="H1225" s="1">
        <v>41727</v>
      </c>
      <c r="I1225">
        <v>54</v>
      </c>
      <c r="J1225">
        <v>642</v>
      </c>
      <c r="K1225">
        <v>14</v>
      </c>
      <c r="L1225">
        <v>49</v>
      </c>
      <c r="M1225">
        <v>0</v>
      </c>
      <c r="N1225">
        <v>7</v>
      </c>
      <c r="O1225">
        <v>57</v>
      </c>
      <c r="P1225">
        <v>1</v>
      </c>
      <c r="Q1225">
        <v>9</v>
      </c>
      <c r="R1225">
        <v>2</v>
      </c>
      <c r="S1225">
        <v>9</v>
      </c>
      <c r="T1225">
        <v>5</v>
      </c>
      <c r="U1225">
        <v>0</v>
      </c>
      <c r="V1225">
        <v>0</v>
      </c>
      <c r="W1225">
        <v>0</v>
      </c>
      <c r="X1225">
        <v>0</v>
      </c>
      <c r="Y1225">
        <v>0</v>
      </c>
      <c r="Z1225">
        <v>0</v>
      </c>
      <c r="AA1225">
        <v>0</v>
      </c>
      <c r="AB1225" t="s">
        <v>32</v>
      </c>
    </row>
    <row r="1226" spans="1:28" x14ac:dyDescent="0.3">
      <c r="A1226">
        <v>9958</v>
      </c>
      <c r="B1226" s="6">
        <v>1972</v>
      </c>
      <c r="C1226" t="s">
        <v>28</v>
      </c>
      <c r="D1226" t="s">
        <v>33</v>
      </c>
      <c r="E1226" s="6">
        <v>65685</v>
      </c>
      <c r="F1226">
        <v>0</v>
      </c>
      <c r="G1226">
        <v>1</v>
      </c>
      <c r="H1226" s="1">
        <v>41727</v>
      </c>
      <c r="I1226">
        <v>54</v>
      </c>
      <c r="J1226">
        <v>642</v>
      </c>
      <c r="K1226">
        <v>14</v>
      </c>
      <c r="L1226">
        <v>49</v>
      </c>
      <c r="M1226">
        <v>0</v>
      </c>
      <c r="N1226">
        <v>7</v>
      </c>
      <c r="O1226">
        <v>57</v>
      </c>
      <c r="P1226">
        <v>1</v>
      </c>
      <c r="Q1226">
        <v>9</v>
      </c>
      <c r="R1226">
        <v>2</v>
      </c>
      <c r="S1226">
        <v>9</v>
      </c>
      <c r="T1226">
        <v>5</v>
      </c>
      <c r="U1226">
        <v>0</v>
      </c>
      <c r="V1226">
        <v>0</v>
      </c>
      <c r="W1226">
        <v>0</v>
      </c>
      <c r="X1226">
        <v>0</v>
      </c>
      <c r="Y1226">
        <v>0</v>
      </c>
      <c r="Z1226">
        <v>0</v>
      </c>
      <c r="AA1226">
        <v>0</v>
      </c>
      <c r="AB1226" t="s">
        <v>36</v>
      </c>
    </row>
    <row r="1227" spans="1:28" x14ac:dyDescent="0.3">
      <c r="A1227">
        <v>8955</v>
      </c>
      <c r="B1227" s="6">
        <v>1957</v>
      </c>
      <c r="C1227" t="s">
        <v>37</v>
      </c>
      <c r="D1227" t="s">
        <v>35</v>
      </c>
      <c r="E1227" s="6">
        <v>40451</v>
      </c>
      <c r="F1227">
        <v>0</v>
      </c>
      <c r="G1227">
        <v>2</v>
      </c>
      <c r="H1227" s="1">
        <v>41686</v>
      </c>
      <c r="I1227">
        <v>54</v>
      </c>
      <c r="J1227">
        <v>35</v>
      </c>
      <c r="K1227">
        <v>0</v>
      </c>
      <c r="L1227">
        <v>4</v>
      </c>
      <c r="M1227">
        <v>0</v>
      </c>
      <c r="N1227">
        <v>0</v>
      </c>
      <c r="O1227">
        <v>10</v>
      </c>
      <c r="P1227">
        <v>1</v>
      </c>
      <c r="Q1227">
        <v>1</v>
      </c>
      <c r="R1227">
        <v>1</v>
      </c>
      <c r="S1227">
        <v>2</v>
      </c>
      <c r="T1227">
        <v>5</v>
      </c>
      <c r="U1227">
        <v>1</v>
      </c>
      <c r="V1227">
        <v>0</v>
      </c>
      <c r="W1227">
        <v>0</v>
      </c>
      <c r="X1227">
        <v>0</v>
      </c>
      <c r="Y1227">
        <v>0</v>
      </c>
      <c r="Z1227">
        <v>0</v>
      </c>
      <c r="AA1227">
        <v>0</v>
      </c>
      <c r="AB1227" t="s">
        <v>30</v>
      </c>
    </row>
    <row r="1228" spans="1:28" x14ac:dyDescent="0.3">
      <c r="A1228">
        <v>10033</v>
      </c>
      <c r="B1228" s="6">
        <v>1973</v>
      </c>
      <c r="C1228" t="s">
        <v>38</v>
      </c>
      <c r="D1228" t="s">
        <v>29</v>
      </c>
      <c r="E1228" s="6">
        <v>31163</v>
      </c>
      <c r="F1228">
        <v>1</v>
      </c>
      <c r="G1228">
        <v>0</v>
      </c>
      <c r="H1228" s="1">
        <v>41683</v>
      </c>
      <c r="I1228">
        <v>54</v>
      </c>
      <c r="J1228">
        <v>2</v>
      </c>
      <c r="K1228">
        <v>3</v>
      </c>
      <c r="L1228">
        <v>10</v>
      </c>
      <c r="M1228">
        <v>11</v>
      </c>
      <c r="N1228">
        <v>2</v>
      </c>
      <c r="O1228">
        <v>10</v>
      </c>
      <c r="P1228">
        <v>1</v>
      </c>
      <c r="Q1228">
        <v>1</v>
      </c>
      <c r="R1228">
        <v>0</v>
      </c>
      <c r="S1228">
        <v>3</v>
      </c>
      <c r="T1228">
        <v>6</v>
      </c>
      <c r="U1228">
        <v>0</v>
      </c>
      <c r="V1228">
        <v>0</v>
      </c>
      <c r="W1228">
        <v>0</v>
      </c>
      <c r="X1228">
        <v>0</v>
      </c>
      <c r="Y1228">
        <v>0</v>
      </c>
      <c r="Z1228">
        <v>0</v>
      </c>
      <c r="AA1228">
        <v>0</v>
      </c>
      <c r="AB1228" t="s">
        <v>39</v>
      </c>
    </row>
    <row r="1229" spans="1:28" x14ac:dyDescent="0.3">
      <c r="A1229">
        <v>5751</v>
      </c>
      <c r="B1229" s="6">
        <v>1973</v>
      </c>
      <c r="C1229" t="s">
        <v>38</v>
      </c>
      <c r="D1229" t="s">
        <v>29</v>
      </c>
      <c r="E1229" s="6">
        <v>31163</v>
      </c>
      <c r="F1229">
        <v>1</v>
      </c>
      <c r="G1229">
        <v>0</v>
      </c>
      <c r="H1229" s="1">
        <v>41683</v>
      </c>
      <c r="I1229">
        <v>54</v>
      </c>
      <c r="J1229">
        <v>2</v>
      </c>
      <c r="K1229">
        <v>3</v>
      </c>
      <c r="L1229">
        <v>10</v>
      </c>
      <c r="M1229">
        <v>11</v>
      </c>
      <c r="N1229">
        <v>2</v>
      </c>
      <c r="O1229">
        <v>10</v>
      </c>
      <c r="P1229">
        <v>1</v>
      </c>
      <c r="Q1229">
        <v>1</v>
      </c>
      <c r="R1229">
        <v>0</v>
      </c>
      <c r="S1229">
        <v>3</v>
      </c>
      <c r="T1229">
        <v>6</v>
      </c>
      <c r="U1229">
        <v>0</v>
      </c>
      <c r="V1229">
        <v>0</v>
      </c>
      <c r="W1229">
        <v>0</v>
      </c>
      <c r="X1229">
        <v>0</v>
      </c>
      <c r="Y1229">
        <v>0</v>
      </c>
      <c r="Z1229">
        <v>0</v>
      </c>
      <c r="AA1229">
        <v>0</v>
      </c>
      <c r="AB1229" t="s">
        <v>32</v>
      </c>
    </row>
    <row r="1230" spans="1:28" x14ac:dyDescent="0.3">
      <c r="A1230">
        <v>3308</v>
      </c>
      <c r="B1230" s="6">
        <v>1952</v>
      </c>
      <c r="C1230" t="s">
        <v>28</v>
      </c>
      <c r="D1230" t="s">
        <v>33</v>
      </c>
      <c r="E1230" s="6">
        <v>35704</v>
      </c>
      <c r="F1230">
        <v>1</v>
      </c>
      <c r="G1230">
        <v>1</v>
      </c>
      <c r="H1230" s="1">
        <v>41642</v>
      </c>
      <c r="I1230">
        <v>54</v>
      </c>
      <c r="J1230">
        <v>30</v>
      </c>
      <c r="K1230">
        <v>9</v>
      </c>
      <c r="L1230">
        <v>12</v>
      </c>
      <c r="M1230">
        <v>2</v>
      </c>
      <c r="N1230">
        <v>11</v>
      </c>
      <c r="O1230">
        <v>30</v>
      </c>
      <c r="P1230">
        <v>3</v>
      </c>
      <c r="Q1230">
        <v>2</v>
      </c>
      <c r="R1230">
        <v>0</v>
      </c>
      <c r="S1230">
        <v>4</v>
      </c>
      <c r="T1230">
        <v>4</v>
      </c>
      <c r="U1230">
        <v>0</v>
      </c>
      <c r="V1230">
        <v>0</v>
      </c>
      <c r="W1230">
        <v>0</v>
      </c>
      <c r="X1230">
        <v>0</v>
      </c>
      <c r="Y1230">
        <v>0</v>
      </c>
      <c r="Z1230">
        <v>0</v>
      </c>
      <c r="AA1230">
        <v>0</v>
      </c>
      <c r="AB1230" t="s">
        <v>43</v>
      </c>
    </row>
    <row r="1231" spans="1:28" x14ac:dyDescent="0.3">
      <c r="A1231">
        <v>7297</v>
      </c>
      <c r="B1231" s="6">
        <v>1973</v>
      </c>
      <c r="C1231" t="s">
        <v>28</v>
      </c>
      <c r="D1231" t="s">
        <v>31</v>
      </c>
      <c r="E1231" s="6">
        <v>7500</v>
      </c>
      <c r="F1231">
        <v>1</v>
      </c>
      <c r="G1231">
        <v>0</v>
      </c>
      <c r="H1231" s="1">
        <v>41634</v>
      </c>
      <c r="I1231">
        <v>54</v>
      </c>
      <c r="J1231">
        <v>5</v>
      </c>
      <c r="K1231">
        <v>3</v>
      </c>
      <c r="L1231">
        <v>10</v>
      </c>
      <c r="M1231">
        <v>12</v>
      </c>
      <c r="N1231">
        <v>7</v>
      </c>
      <c r="O1231">
        <v>20</v>
      </c>
      <c r="P1231">
        <v>4</v>
      </c>
      <c r="Q1231">
        <v>3</v>
      </c>
      <c r="R1231">
        <v>1</v>
      </c>
      <c r="S1231">
        <v>3</v>
      </c>
      <c r="T1231">
        <v>7</v>
      </c>
      <c r="U1231">
        <v>0</v>
      </c>
      <c r="V1231">
        <v>0</v>
      </c>
      <c r="W1231">
        <v>0</v>
      </c>
      <c r="X1231">
        <v>0</v>
      </c>
      <c r="Y1231">
        <v>0</v>
      </c>
      <c r="Z1231">
        <v>0</v>
      </c>
      <c r="AA1231">
        <v>0</v>
      </c>
      <c r="AB1231" t="s">
        <v>43</v>
      </c>
    </row>
    <row r="1232" spans="1:28" x14ac:dyDescent="0.3">
      <c r="A1232">
        <v>8008</v>
      </c>
      <c r="B1232" s="6">
        <v>1983</v>
      </c>
      <c r="C1232" t="s">
        <v>28</v>
      </c>
      <c r="D1232" t="s">
        <v>35</v>
      </c>
      <c r="E1232" s="6">
        <v>36075</v>
      </c>
      <c r="F1232">
        <v>1</v>
      </c>
      <c r="G1232">
        <v>0</v>
      </c>
      <c r="H1232" s="1">
        <v>41617</v>
      </c>
      <c r="I1232">
        <v>54</v>
      </c>
      <c r="J1232">
        <v>46</v>
      </c>
      <c r="K1232">
        <v>0</v>
      </c>
      <c r="L1232">
        <v>30</v>
      </c>
      <c r="M1232">
        <v>12</v>
      </c>
      <c r="N1232">
        <v>1</v>
      </c>
      <c r="O1232">
        <v>30</v>
      </c>
      <c r="P1232">
        <v>1</v>
      </c>
      <c r="Q1232">
        <v>2</v>
      </c>
      <c r="R1232">
        <v>0</v>
      </c>
      <c r="S1232">
        <v>4</v>
      </c>
      <c r="T1232">
        <v>6</v>
      </c>
      <c r="U1232">
        <v>0</v>
      </c>
      <c r="V1232">
        <v>0</v>
      </c>
      <c r="W1232">
        <v>0</v>
      </c>
      <c r="X1232">
        <v>0</v>
      </c>
      <c r="Y1232">
        <v>0</v>
      </c>
      <c r="Z1232">
        <v>0</v>
      </c>
      <c r="AA1232">
        <v>0</v>
      </c>
      <c r="AB1232" t="s">
        <v>30</v>
      </c>
    </row>
    <row r="1233" spans="1:28" x14ac:dyDescent="0.3">
      <c r="A1233">
        <v>1232</v>
      </c>
      <c r="B1233" s="6">
        <v>1982</v>
      </c>
      <c r="C1233" t="s">
        <v>37</v>
      </c>
      <c r="D1233" t="s">
        <v>35</v>
      </c>
      <c r="E1233" s="6">
        <v>70038</v>
      </c>
      <c r="F1233">
        <v>0</v>
      </c>
      <c r="G1233">
        <v>0</v>
      </c>
      <c r="H1233" s="1">
        <v>41572</v>
      </c>
      <c r="I1233">
        <v>54</v>
      </c>
      <c r="J1233">
        <v>587</v>
      </c>
      <c r="K1233">
        <v>54</v>
      </c>
      <c r="L1233">
        <v>348</v>
      </c>
      <c r="M1233">
        <v>71</v>
      </c>
      <c r="N1233">
        <v>54</v>
      </c>
      <c r="O1233">
        <v>130</v>
      </c>
      <c r="P1233">
        <v>1</v>
      </c>
      <c r="Q1233">
        <v>4</v>
      </c>
      <c r="R1233">
        <v>4</v>
      </c>
      <c r="S1233">
        <v>8</v>
      </c>
      <c r="T1233">
        <v>2</v>
      </c>
      <c r="U1233">
        <v>0</v>
      </c>
      <c r="V1233">
        <v>0</v>
      </c>
      <c r="W1233">
        <v>0</v>
      </c>
      <c r="X1233">
        <v>0</v>
      </c>
      <c r="Y1233">
        <v>0</v>
      </c>
      <c r="Z1233">
        <v>0</v>
      </c>
      <c r="AA1233">
        <v>0</v>
      </c>
      <c r="AB1233" t="s">
        <v>39</v>
      </c>
    </row>
    <row r="1234" spans="1:28" x14ac:dyDescent="0.3">
      <c r="A1234">
        <v>2345</v>
      </c>
      <c r="B1234" s="6">
        <v>1982</v>
      </c>
      <c r="C1234" t="s">
        <v>37</v>
      </c>
      <c r="D1234" t="s">
        <v>35</v>
      </c>
      <c r="E1234" s="6">
        <v>70038</v>
      </c>
      <c r="F1234">
        <v>0</v>
      </c>
      <c r="G1234">
        <v>0</v>
      </c>
      <c r="H1234" s="1">
        <v>41572</v>
      </c>
      <c r="I1234">
        <v>54</v>
      </c>
      <c r="J1234">
        <v>587</v>
      </c>
      <c r="K1234">
        <v>54</v>
      </c>
      <c r="L1234">
        <v>348</v>
      </c>
      <c r="M1234">
        <v>71</v>
      </c>
      <c r="N1234">
        <v>54</v>
      </c>
      <c r="O1234">
        <v>130</v>
      </c>
      <c r="P1234">
        <v>1</v>
      </c>
      <c r="Q1234">
        <v>4</v>
      </c>
      <c r="R1234">
        <v>4</v>
      </c>
      <c r="S1234">
        <v>8</v>
      </c>
      <c r="T1234">
        <v>2</v>
      </c>
      <c r="U1234">
        <v>0</v>
      </c>
      <c r="V1234">
        <v>0</v>
      </c>
      <c r="W1234">
        <v>0</v>
      </c>
      <c r="X1234">
        <v>0</v>
      </c>
      <c r="Y1234">
        <v>0</v>
      </c>
      <c r="Z1234">
        <v>0</v>
      </c>
      <c r="AA1234">
        <v>0</v>
      </c>
      <c r="AB1234" t="s">
        <v>36</v>
      </c>
    </row>
    <row r="1235" spans="1:28" x14ac:dyDescent="0.3">
      <c r="A1235">
        <v>1628</v>
      </c>
      <c r="B1235" s="6">
        <v>1971</v>
      </c>
      <c r="C1235" t="s">
        <v>28</v>
      </c>
      <c r="D1235" t="s">
        <v>35</v>
      </c>
      <c r="E1235" s="6">
        <v>71796</v>
      </c>
      <c r="F1235">
        <v>0</v>
      </c>
      <c r="G1235">
        <v>0</v>
      </c>
      <c r="H1235" s="1">
        <v>41571</v>
      </c>
      <c r="I1235">
        <v>54</v>
      </c>
      <c r="J1235">
        <v>354</v>
      </c>
      <c r="K1235">
        <v>21</v>
      </c>
      <c r="L1235">
        <v>311</v>
      </c>
      <c r="M1235">
        <v>167</v>
      </c>
      <c r="N1235">
        <v>75</v>
      </c>
      <c r="O1235">
        <v>32</v>
      </c>
      <c r="P1235">
        <v>1</v>
      </c>
      <c r="Q1235">
        <v>9</v>
      </c>
      <c r="R1235">
        <v>3</v>
      </c>
      <c r="S1235">
        <v>4</v>
      </c>
      <c r="T1235">
        <v>4</v>
      </c>
      <c r="U1235">
        <v>0</v>
      </c>
      <c r="V1235">
        <v>0</v>
      </c>
      <c r="W1235">
        <v>0</v>
      </c>
      <c r="X1235">
        <v>0</v>
      </c>
      <c r="Y1235">
        <v>0</v>
      </c>
      <c r="Z1235">
        <v>0</v>
      </c>
      <c r="AA1235">
        <v>0</v>
      </c>
      <c r="AB1235" t="s">
        <v>43</v>
      </c>
    </row>
    <row r="1236" spans="1:28" x14ac:dyDescent="0.3">
      <c r="A1236">
        <v>5081</v>
      </c>
      <c r="B1236" s="6">
        <v>1967</v>
      </c>
      <c r="C1236" t="s">
        <v>38</v>
      </c>
      <c r="D1236" t="s">
        <v>35</v>
      </c>
      <c r="E1236" s="6">
        <v>47821</v>
      </c>
      <c r="F1236">
        <v>1</v>
      </c>
      <c r="G1236">
        <v>1</v>
      </c>
      <c r="H1236" s="1">
        <v>41567</v>
      </c>
      <c r="I1236">
        <v>54</v>
      </c>
      <c r="J1236">
        <v>9</v>
      </c>
      <c r="K1236">
        <v>0</v>
      </c>
      <c r="L1236">
        <v>16</v>
      </c>
      <c r="M1236">
        <v>6</v>
      </c>
      <c r="N1236">
        <v>6</v>
      </c>
      <c r="O1236">
        <v>10</v>
      </c>
      <c r="P1236">
        <v>1</v>
      </c>
      <c r="Q1236">
        <v>1</v>
      </c>
      <c r="R1236">
        <v>0</v>
      </c>
      <c r="S1236">
        <v>3</v>
      </c>
      <c r="T1236">
        <v>8</v>
      </c>
      <c r="U1236">
        <v>0</v>
      </c>
      <c r="V1236">
        <v>0</v>
      </c>
      <c r="W1236">
        <v>0</v>
      </c>
      <c r="X1236">
        <v>0</v>
      </c>
      <c r="Y1236">
        <v>0</v>
      </c>
      <c r="Z1236">
        <v>0</v>
      </c>
      <c r="AA1236">
        <v>0</v>
      </c>
      <c r="AB1236" t="s">
        <v>30</v>
      </c>
    </row>
    <row r="1237" spans="1:28" x14ac:dyDescent="0.3">
      <c r="A1237">
        <v>839</v>
      </c>
      <c r="B1237" s="6">
        <v>1975</v>
      </c>
      <c r="C1237" t="s">
        <v>37</v>
      </c>
      <c r="D1237" t="s">
        <v>33</v>
      </c>
      <c r="E1237" s="6">
        <v>45503</v>
      </c>
      <c r="F1237">
        <v>1</v>
      </c>
      <c r="G1237">
        <v>0</v>
      </c>
      <c r="H1237" s="1">
        <v>41542</v>
      </c>
      <c r="I1237">
        <v>54</v>
      </c>
      <c r="J1237">
        <v>97</v>
      </c>
      <c r="K1237">
        <v>4</v>
      </c>
      <c r="L1237">
        <v>44</v>
      </c>
      <c r="M1237">
        <v>6</v>
      </c>
      <c r="N1237">
        <v>1</v>
      </c>
      <c r="O1237">
        <v>18</v>
      </c>
      <c r="P1237">
        <v>1</v>
      </c>
      <c r="Q1237">
        <v>3</v>
      </c>
      <c r="R1237">
        <v>1</v>
      </c>
      <c r="S1237">
        <v>4</v>
      </c>
      <c r="T1237">
        <v>5</v>
      </c>
      <c r="U1237">
        <v>0</v>
      </c>
      <c r="V1237">
        <v>0</v>
      </c>
      <c r="W1237">
        <v>0</v>
      </c>
      <c r="X1237">
        <v>0</v>
      </c>
      <c r="Y1237">
        <v>0</v>
      </c>
      <c r="Z1237">
        <v>0</v>
      </c>
      <c r="AA1237">
        <v>0</v>
      </c>
      <c r="AB1237" t="s">
        <v>30</v>
      </c>
    </row>
    <row r="1238" spans="1:28" x14ac:dyDescent="0.3">
      <c r="A1238">
        <v>3706</v>
      </c>
      <c r="B1238" s="6">
        <v>1978</v>
      </c>
      <c r="C1238" t="s">
        <v>28</v>
      </c>
      <c r="D1238" t="s">
        <v>31</v>
      </c>
      <c r="E1238" s="6">
        <v>28647</v>
      </c>
      <c r="F1238">
        <v>1</v>
      </c>
      <c r="G1238">
        <v>0</v>
      </c>
      <c r="H1238" s="1">
        <v>41507</v>
      </c>
      <c r="I1238">
        <v>54</v>
      </c>
      <c r="J1238">
        <v>19</v>
      </c>
      <c r="K1238">
        <v>8</v>
      </c>
      <c r="L1238">
        <v>29</v>
      </c>
      <c r="M1238">
        <v>0</v>
      </c>
      <c r="N1238">
        <v>12</v>
      </c>
      <c r="O1238">
        <v>26</v>
      </c>
      <c r="P1238">
        <v>1</v>
      </c>
      <c r="Q1238">
        <v>2</v>
      </c>
      <c r="R1238">
        <v>2</v>
      </c>
      <c r="S1238">
        <v>2</v>
      </c>
      <c r="T1238">
        <v>7</v>
      </c>
      <c r="U1238">
        <v>1</v>
      </c>
      <c r="V1238">
        <v>0</v>
      </c>
      <c r="W1238">
        <v>0</v>
      </c>
      <c r="X1238">
        <v>0</v>
      </c>
      <c r="Y1238">
        <v>0</v>
      </c>
      <c r="Z1238">
        <v>1</v>
      </c>
      <c r="AA1238">
        <v>0</v>
      </c>
      <c r="AB1238" t="s">
        <v>30</v>
      </c>
    </row>
    <row r="1239" spans="1:28" x14ac:dyDescent="0.3">
      <c r="A1239">
        <v>5154</v>
      </c>
      <c r="B1239" s="6">
        <v>1972</v>
      </c>
      <c r="C1239" t="s">
        <v>41</v>
      </c>
      <c r="D1239" t="s">
        <v>29</v>
      </c>
      <c r="E1239" s="6">
        <v>37760</v>
      </c>
      <c r="F1239">
        <v>1</v>
      </c>
      <c r="G1239">
        <v>0</v>
      </c>
      <c r="H1239" s="1">
        <v>41497</v>
      </c>
      <c r="I1239">
        <v>54</v>
      </c>
      <c r="J1239">
        <v>26</v>
      </c>
      <c r="K1239">
        <v>3</v>
      </c>
      <c r="L1239">
        <v>13</v>
      </c>
      <c r="M1239">
        <v>2</v>
      </c>
      <c r="N1239">
        <v>10</v>
      </c>
      <c r="O1239">
        <v>0</v>
      </c>
      <c r="P1239">
        <v>1</v>
      </c>
      <c r="Q1239">
        <v>2</v>
      </c>
      <c r="R1239">
        <v>0</v>
      </c>
      <c r="S1239">
        <v>3</v>
      </c>
      <c r="T1239">
        <v>6</v>
      </c>
      <c r="U1239">
        <v>0</v>
      </c>
      <c r="V1239">
        <v>0</v>
      </c>
      <c r="W1239">
        <v>0</v>
      </c>
      <c r="X1239">
        <v>0</v>
      </c>
      <c r="Y1239">
        <v>0</v>
      </c>
      <c r="Z1239">
        <v>0</v>
      </c>
      <c r="AA1239">
        <v>0</v>
      </c>
      <c r="AB1239" t="s">
        <v>30</v>
      </c>
    </row>
    <row r="1240" spans="1:28" x14ac:dyDescent="0.3">
      <c r="A1240">
        <v>8584</v>
      </c>
      <c r="B1240" s="6">
        <v>1952</v>
      </c>
      <c r="C1240" t="s">
        <v>37</v>
      </c>
      <c r="D1240" t="s">
        <v>35</v>
      </c>
      <c r="E1240" s="6">
        <v>85431</v>
      </c>
      <c r="F1240">
        <v>0</v>
      </c>
      <c r="G1240">
        <v>0</v>
      </c>
      <c r="H1240" s="1">
        <v>41433</v>
      </c>
      <c r="I1240">
        <v>54</v>
      </c>
      <c r="J1240">
        <v>376</v>
      </c>
      <c r="K1240">
        <v>53</v>
      </c>
      <c r="L1240">
        <v>462</v>
      </c>
      <c r="M1240">
        <v>168</v>
      </c>
      <c r="N1240">
        <v>53</v>
      </c>
      <c r="O1240">
        <v>53</v>
      </c>
      <c r="P1240">
        <v>1</v>
      </c>
      <c r="Q1240">
        <v>2</v>
      </c>
      <c r="R1240">
        <v>7</v>
      </c>
      <c r="S1240">
        <v>7</v>
      </c>
      <c r="T1240">
        <v>0</v>
      </c>
      <c r="U1240">
        <v>0</v>
      </c>
      <c r="V1240">
        <v>0</v>
      </c>
      <c r="W1240">
        <v>0</v>
      </c>
      <c r="X1240">
        <v>0</v>
      </c>
      <c r="Y1240">
        <v>0</v>
      </c>
      <c r="Z1240">
        <v>0</v>
      </c>
      <c r="AA1240">
        <v>0</v>
      </c>
      <c r="AB1240" t="s">
        <v>30</v>
      </c>
    </row>
    <row r="1241" spans="1:28" x14ac:dyDescent="0.3">
      <c r="A1241">
        <v>6583</v>
      </c>
      <c r="B1241" s="6">
        <v>1955</v>
      </c>
      <c r="C1241" t="s">
        <v>38</v>
      </c>
      <c r="D1241" t="s">
        <v>33</v>
      </c>
      <c r="E1241" s="6">
        <v>72635</v>
      </c>
      <c r="F1241">
        <v>0</v>
      </c>
      <c r="G1241">
        <v>0</v>
      </c>
      <c r="H1241" s="1">
        <v>41428</v>
      </c>
      <c r="I1241">
        <v>54</v>
      </c>
      <c r="J1241">
        <v>390</v>
      </c>
      <c r="K1241">
        <v>22</v>
      </c>
      <c r="L1241">
        <v>323</v>
      </c>
      <c r="M1241">
        <v>104</v>
      </c>
      <c r="N1241">
        <v>35</v>
      </c>
      <c r="O1241">
        <v>107</v>
      </c>
      <c r="P1241">
        <v>1</v>
      </c>
      <c r="Q1241">
        <v>6</v>
      </c>
      <c r="R1241">
        <v>8</v>
      </c>
      <c r="S1241">
        <v>6</v>
      </c>
      <c r="T1241">
        <v>3</v>
      </c>
      <c r="U1241">
        <v>0</v>
      </c>
      <c r="V1241">
        <v>0</v>
      </c>
      <c r="W1241">
        <v>0</v>
      </c>
      <c r="X1241">
        <v>1</v>
      </c>
      <c r="Y1241">
        <v>0</v>
      </c>
      <c r="Z1241">
        <v>0</v>
      </c>
      <c r="AA1241">
        <v>0</v>
      </c>
      <c r="AB1241" t="s">
        <v>30</v>
      </c>
    </row>
    <row r="1242" spans="1:28" x14ac:dyDescent="0.3">
      <c r="A1242">
        <v>3433</v>
      </c>
      <c r="B1242" s="6">
        <v>1955</v>
      </c>
      <c r="C1242" t="s">
        <v>38</v>
      </c>
      <c r="D1242" t="s">
        <v>33</v>
      </c>
      <c r="E1242" s="6">
        <v>72635</v>
      </c>
      <c r="F1242">
        <v>0</v>
      </c>
      <c r="G1242">
        <v>0</v>
      </c>
      <c r="H1242" s="1">
        <v>41428</v>
      </c>
      <c r="I1242">
        <v>54</v>
      </c>
      <c r="J1242">
        <v>390</v>
      </c>
      <c r="K1242">
        <v>22</v>
      </c>
      <c r="L1242">
        <v>323</v>
      </c>
      <c r="M1242">
        <v>104</v>
      </c>
      <c r="N1242">
        <v>35</v>
      </c>
      <c r="O1242">
        <v>107</v>
      </c>
      <c r="P1242">
        <v>1</v>
      </c>
      <c r="Q1242">
        <v>6</v>
      </c>
      <c r="R1242">
        <v>8</v>
      </c>
      <c r="S1242">
        <v>6</v>
      </c>
      <c r="T1242">
        <v>3</v>
      </c>
      <c r="U1242">
        <v>0</v>
      </c>
      <c r="V1242">
        <v>0</v>
      </c>
      <c r="W1242">
        <v>0</v>
      </c>
      <c r="X1242">
        <v>1</v>
      </c>
      <c r="Y1242">
        <v>0</v>
      </c>
      <c r="Z1242">
        <v>0</v>
      </c>
      <c r="AA1242">
        <v>0</v>
      </c>
      <c r="AB1242" t="s">
        <v>30</v>
      </c>
    </row>
    <row r="1243" spans="1:28" x14ac:dyDescent="0.3">
      <c r="A1243">
        <v>10486</v>
      </c>
      <c r="B1243" s="6">
        <v>1948</v>
      </c>
      <c r="C1243" t="s">
        <v>28</v>
      </c>
      <c r="D1243" t="s">
        <v>33</v>
      </c>
      <c r="E1243" s="6">
        <v>77142</v>
      </c>
      <c r="F1243">
        <v>0</v>
      </c>
      <c r="G1243">
        <v>0</v>
      </c>
      <c r="H1243" s="1">
        <v>41423</v>
      </c>
      <c r="I1243">
        <v>54</v>
      </c>
      <c r="J1243">
        <v>476</v>
      </c>
      <c r="K1243">
        <v>75</v>
      </c>
      <c r="L1243">
        <v>162</v>
      </c>
      <c r="M1243">
        <v>29</v>
      </c>
      <c r="N1243">
        <v>151</v>
      </c>
      <c r="O1243">
        <v>97</v>
      </c>
      <c r="P1243">
        <v>1</v>
      </c>
      <c r="Q1243">
        <v>4</v>
      </c>
      <c r="R1243">
        <v>4</v>
      </c>
      <c r="S1243">
        <v>8</v>
      </c>
      <c r="T1243">
        <v>2</v>
      </c>
      <c r="U1243">
        <v>0</v>
      </c>
      <c r="V1243">
        <v>0</v>
      </c>
      <c r="W1243">
        <v>0</v>
      </c>
      <c r="X1243">
        <v>0</v>
      </c>
      <c r="Y1243">
        <v>0</v>
      </c>
      <c r="Z1243">
        <v>0</v>
      </c>
      <c r="AA1243">
        <v>0</v>
      </c>
      <c r="AB1243" t="s">
        <v>30</v>
      </c>
    </row>
    <row r="1244" spans="1:28" x14ac:dyDescent="0.3">
      <c r="A1244">
        <v>8687</v>
      </c>
      <c r="B1244" s="6">
        <v>1978</v>
      </c>
      <c r="C1244" t="s">
        <v>28</v>
      </c>
      <c r="D1244" t="s">
        <v>35</v>
      </c>
      <c r="E1244" s="6">
        <v>53172</v>
      </c>
      <c r="F1244">
        <v>0</v>
      </c>
      <c r="G1244">
        <v>1</v>
      </c>
      <c r="H1244" s="1">
        <v>41400</v>
      </c>
      <c r="I1244">
        <v>54</v>
      </c>
      <c r="J1244">
        <v>121</v>
      </c>
      <c r="K1244">
        <v>62</v>
      </c>
      <c r="L1244">
        <v>90</v>
      </c>
      <c r="M1244">
        <v>68</v>
      </c>
      <c r="N1244">
        <v>20</v>
      </c>
      <c r="O1244">
        <v>125</v>
      </c>
      <c r="P1244">
        <v>3</v>
      </c>
      <c r="Q1244">
        <v>2</v>
      </c>
      <c r="R1244">
        <v>3</v>
      </c>
      <c r="S1244">
        <v>8</v>
      </c>
      <c r="T1244">
        <v>3</v>
      </c>
      <c r="U1244">
        <v>0</v>
      </c>
      <c r="V1244">
        <v>0</v>
      </c>
      <c r="W1244">
        <v>0</v>
      </c>
      <c r="X1244">
        <v>0</v>
      </c>
      <c r="Y1244">
        <v>0</v>
      </c>
      <c r="Z1244">
        <v>0</v>
      </c>
      <c r="AA1244">
        <v>0</v>
      </c>
      <c r="AB1244" t="s">
        <v>40</v>
      </c>
    </row>
    <row r="1245" spans="1:28" x14ac:dyDescent="0.3">
      <c r="A1245">
        <v>7842</v>
      </c>
      <c r="B1245" s="6">
        <v>1968</v>
      </c>
      <c r="C1245" t="s">
        <v>28</v>
      </c>
      <c r="D1245" t="s">
        <v>31</v>
      </c>
      <c r="E1245" s="6">
        <v>36065</v>
      </c>
      <c r="F1245">
        <v>1</v>
      </c>
      <c r="G1245">
        <v>1</v>
      </c>
      <c r="H1245" s="1">
        <v>41364</v>
      </c>
      <c r="I1245">
        <v>54</v>
      </c>
      <c r="J1245">
        <v>18</v>
      </c>
      <c r="K1245">
        <v>7</v>
      </c>
      <c r="L1245">
        <v>34</v>
      </c>
      <c r="M1245">
        <v>10</v>
      </c>
      <c r="N1245">
        <v>2</v>
      </c>
      <c r="O1245">
        <v>3</v>
      </c>
      <c r="P1245">
        <v>3</v>
      </c>
      <c r="Q1245">
        <v>3</v>
      </c>
      <c r="R1245">
        <v>0</v>
      </c>
      <c r="S1245">
        <v>3</v>
      </c>
      <c r="T1245">
        <v>8</v>
      </c>
      <c r="U1245">
        <v>0</v>
      </c>
      <c r="V1245">
        <v>0</v>
      </c>
      <c r="W1245">
        <v>0</v>
      </c>
      <c r="X1245">
        <v>0</v>
      </c>
      <c r="Y1245">
        <v>0</v>
      </c>
      <c r="Z1245">
        <v>0</v>
      </c>
      <c r="AA1245">
        <v>0</v>
      </c>
      <c r="AB1245" t="s">
        <v>30</v>
      </c>
    </row>
    <row r="1246" spans="1:28" x14ac:dyDescent="0.3">
      <c r="A1246">
        <v>3749</v>
      </c>
      <c r="B1246" s="6">
        <v>1973</v>
      </c>
      <c r="C1246" t="s">
        <v>28</v>
      </c>
      <c r="D1246" t="s">
        <v>35</v>
      </c>
      <c r="E1246" s="6">
        <v>73926</v>
      </c>
      <c r="F1246">
        <v>0</v>
      </c>
      <c r="G1246">
        <v>0</v>
      </c>
      <c r="H1246" s="1">
        <v>41335</v>
      </c>
      <c r="I1246">
        <v>54</v>
      </c>
      <c r="J1246">
        <v>627</v>
      </c>
      <c r="K1246">
        <v>91</v>
      </c>
      <c r="L1246">
        <v>597</v>
      </c>
      <c r="M1246">
        <v>159</v>
      </c>
      <c r="N1246">
        <v>91</v>
      </c>
      <c r="O1246">
        <v>15</v>
      </c>
      <c r="P1246">
        <v>1</v>
      </c>
      <c r="Q1246">
        <v>6</v>
      </c>
      <c r="R1246">
        <v>5</v>
      </c>
      <c r="S1246">
        <v>12</v>
      </c>
      <c r="T1246">
        <v>3</v>
      </c>
      <c r="U1246">
        <v>0</v>
      </c>
      <c r="V1246">
        <v>0</v>
      </c>
      <c r="W1246">
        <v>0</v>
      </c>
      <c r="X1246">
        <v>0</v>
      </c>
      <c r="Y1246">
        <v>0</v>
      </c>
      <c r="Z1246">
        <v>0</v>
      </c>
      <c r="AA1246">
        <v>0</v>
      </c>
      <c r="AB1246" t="s">
        <v>32</v>
      </c>
    </row>
    <row r="1247" spans="1:28" x14ac:dyDescent="0.3">
      <c r="A1247">
        <v>1331</v>
      </c>
      <c r="B1247" s="6">
        <v>1977</v>
      </c>
      <c r="C1247" t="s">
        <v>28</v>
      </c>
      <c r="D1247" t="s">
        <v>31</v>
      </c>
      <c r="E1247" s="6">
        <v>35790</v>
      </c>
      <c r="F1247">
        <v>1</v>
      </c>
      <c r="G1247">
        <v>0</v>
      </c>
      <c r="H1247" s="1">
        <v>41276</v>
      </c>
      <c r="I1247">
        <v>54</v>
      </c>
      <c r="J1247">
        <v>12</v>
      </c>
      <c r="K1247">
        <v>6</v>
      </c>
      <c r="L1247">
        <v>20</v>
      </c>
      <c r="M1247">
        <v>30</v>
      </c>
      <c r="N1247">
        <v>1</v>
      </c>
      <c r="O1247">
        <v>3</v>
      </c>
      <c r="P1247">
        <v>2</v>
      </c>
      <c r="Q1247">
        <v>2</v>
      </c>
      <c r="R1247">
        <v>0</v>
      </c>
      <c r="S1247">
        <v>3</v>
      </c>
      <c r="T1247">
        <v>7</v>
      </c>
      <c r="U1247">
        <v>0</v>
      </c>
      <c r="V1247">
        <v>0</v>
      </c>
      <c r="W1247">
        <v>0</v>
      </c>
      <c r="X1247">
        <v>0</v>
      </c>
      <c r="Y1247">
        <v>0</v>
      </c>
      <c r="Z1247">
        <v>0</v>
      </c>
      <c r="AA1247">
        <v>0</v>
      </c>
      <c r="AB1247" t="s">
        <v>36</v>
      </c>
    </row>
    <row r="1248" spans="1:28" x14ac:dyDescent="0.3">
      <c r="A1248">
        <v>5995</v>
      </c>
      <c r="B1248" s="6">
        <v>1962</v>
      </c>
      <c r="C1248" t="s">
        <v>28</v>
      </c>
      <c r="D1248" t="s">
        <v>29</v>
      </c>
      <c r="E1248" s="6">
        <v>39552</v>
      </c>
      <c r="F1248">
        <v>1</v>
      </c>
      <c r="G1248">
        <v>1</v>
      </c>
      <c r="H1248" s="1">
        <v>41261</v>
      </c>
      <c r="I1248">
        <v>54</v>
      </c>
      <c r="J1248">
        <v>165</v>
      </c>
      <c r="K1248">
        <v>3</v>
      </c>
      <c r="L1248">
        <v>147</v>
      </c>
      <c r="M1248">
        <v>4</v>
      </c>
      <c r="N1248">
        <v>24</v>
      </c>
      <c r="O1248">
        <v>41</v>
      </c>
      <c r="P1248">
        <v>7</v>
      </c>
      <c r="Q1248">
        <v>6</v>
      </c>
      <c r="R1248">
        <v>2</v>
      </c>
      <c r="S1248">
        <v>5</v>
      </c>
      <c r="T1248">
        <v>8</v>
      </c>
      <c r="U1248">
        <v>0</v>
      </c>
      <c r="V1248">
        <v>0</v>
      </c>
      <c r="W1248">
        <v>0</v>
      </c>
      <c r="X1248">
        <v>0</v>
      </c>
      <c r="Y1248">
        <v>0</v>
      </c>
      <c r="Z1248">
        <v>1</v>
      </c>
      <c r="AA1248">
        <v>0</v>
      </c>
      <c r="AB1248" t="s">
        <v>30</v>
      </c>
    </row>
    <row r="1249" spans="1:28" x14ac:dyDescent="0.3">
      <c r="A1249">
        <v>8985</v>
      </c>
      <c r="B1249" s="6">
        <v>1964</v>
      </c>
      <c r="C1249" t="s">
        <v>38</v>
      </c>
      <c r="D1249" t="s">
        <v>35</v>
      </c>
      <c r="E1249" s="6">
        <v>68316</v>
      </c>
      <c r="F1249">
        <v>0</v>
      </c>
      <c r="G1249">
        <v>1</v>
      </c>
      <c r="H1249" s="1">
        <v>41217</v>
      </c>
      <c r="I1249">
        <v>54</v>
      </c>
      <c r="J1249">
        <v>806</v>
      </c>
      <c r="K1249">
        <v>80</v>
      </c>
      <c r="L1249">
        <v>161</v>
      </c>
      <c r="M1249">
        <v>120</v>
      </c>
      <c r="N1249">
        <v>11</v>
      </c>
      <c r="O1249">
        <v>33</v>
      </c>
      <c r="P1249">
        <v>5</v>
      </c>
      <c r="Q1249">
        <v>10</v>
      </c>
      <c r="R1249">
        <v>7</v>
      </c>
      <c r="S1249">
        <v>10</v>
      </c>
      <c r="T1249">
        <v>6</v>
      </c>
      <c r="U1249">
        <v>0</v>
      </c>
      <c r="V1249">
        <v>0</v>
      </c>
      <c r="W1249">
        <v>0</v>
      </c>
      <c r="X1249">
        <v>0</v>
      </c>
      <c r="Y1249">
        <v>0</v>
      </c>
      <c r="Z1249">
        <v>0</v>
      </c>
      <c r="AA1249">
        <v>0</v>
      </c>
      <c r="AB1249" t="s">
        <v>30</v>
      </c>
    </row>
    <row r="1250" spans="1:28" x14ac:dyDescent="0.3">
      <c r="A1250">
        <v>2798</v>
      </c>
      <c r="B1250" s="6">
        <v>1977</v>
      </c>
      <c r="C1250" t="s">
        <v>37</v>
      </c>
      <c r="D1250" t="s">
        <v>35</v>
      </c>
      <c r="E1250" s="6">
        <v>102160</v>
      </c>
      <c r="F1250">
        <v>0</v>
      </c>
      <c r="G1250">
        <v>0</v>
      </c>
      <c r="H1250" s="1">
        <v>41215</v>
      </c>
      <c r="I1250">
        <v>54</v>
      </c>
      <c r="J1250">
        <v>763</v>
      </c>
      <c r="K1250">
        <v>29</v>
      </c>
      <c r="L1250">
        <v>138</v>
      </c>
      <c r="M1250">
        <v>76</v>
      </c>
      <c r="N1250">
        <v>176</v>
      </c>
      <c r="O1250">
        <v>58</v>
      </c>
      <c r="P1250">
        <v>0</v>
      </c>
      <c r="Q1250">
        <v>7</v>
      </c>
      <c r="R1250">
        <v>9</v>
      </c>
      <c r="S1250">
        <v>10</v>
      </c>
      <c r="T1250">
        <v>4</v>
      </c>
      <c r="U1250">
        <v>0</v>
      </c>
      <c r="V1250">
        <v>1</v>
      </c>
      <c r="W1250">
        <v>1</v>
      </c>
      <c r="X1250">
        <v>1</v>
      </c>
      <c r="Y1250">
        <v>0</v>
      </c>
      <c r="Z1250">
        <v>1</v>
      </c>
      <c r="AA1250">
        <v>0</v>
      </c>
      <c r="AB1250" t="s">
        <v>43</v>
      </c>
    </row>
    <row r="1251" spans="1:28" x14ac:dyDescent="0.3">
      <c r="A1251">
        <v>7108</v>
      </c>
      <c r="B1251" s="6">
        <v>1965</v>
      </c>
      <c r="C1251" t="s">
        <v>41</v>
      </c>
      <c r="D1251" t="s">
        <v>42</v>
      </c>
      <c r="E1251" s="6">
        <v>51390</v>
      </c>
      <c r="F1251">
        <v>1</v>
      </c>
      <c r="G1251">
        <v>1</v>
      </c>
      <c r="H1251" s="1">
        <v>41160</v>
      </c>
      <c r="I1251">
        <v>54</v>
      </c>
      <c r="J1251">
        <v>205</v>
      </c>
      <c r="K1251">
        <v>20</v>
      </c>
      <c r="L1251">
        <v>47</v>
      </c>
      <c r="M1251">
        <v>23</v>
      </c>
      <c r="N1251">
        <v>2</v>
      </c>
      <c r="O1251">
        <v>56</v>
      </c>
      <c r="P1251">
        <v>6</v>
      </c>
      <c r="Q1251">
        <v>5</v>
      </c>
      <c r="R1251">
        <v>2</v>
      </c>
      <c r="S1251">
        <v>5</v>
      </c>
      <c r="T1251">
        <v>5</v>
      </c>
      <c r="U1251">
        <v>0</v>
      </c>
      <c r="V1251">
        <v>0</v>
      </c>
      <c r="W1251">
        <v>0</v>
      </c>
      <c r="X1251">
        <v>0</v>
      </c>
      <c r="Y1251">
        <v>0</v>
      </c>
      <c r="Z1251">
        <v>0</v>
      </c>
      <c r="AA1251">
        <v>0</v>
      </c>
      <c r="AB1251" t="s">
        <v>43</v>
      </c>
    </row>
    <row r="1252" spans="1:28" x14ac:dyDescent="0.3">
      <c r="A1252">
        <v>2781</v>
      </c>
      <c r="B1252" s="6">
        <v>1981</v>
      </c>
      <c r="C1252" t="s">
        <v>28</v>
      </c>
      <c r="D1252" t="s">
        <v>31</v>
      </c>
      <c r="E1252" s="6">
        <v>72066</v>
      </c>
      <c r="F1252">
        <v>0</v>
      </c>
      <c r="G1252">
        <v>0</v>
      </c>
      <c r="H1252" s="1">
        <v>41813</v>
      </c>
      <c r="I1252">
        <v>55</v>
      </c>
      <c r="J1252">
        <v>1003</v>
      </c>
      <c r="K1252">
        <v>34</v>
      </c>
      <c r="L1252">
        <v>536</v>
      </c>
      <c r="M1252">
        <v>134</v>
      </c>
      <c r="N1252">
        <v>51</v>
      </c>
      <c r="O1252">
        <v>34</v>
      </c>
      <c r="P1252">
        <v>1</v>
      </c>
      <c r="Q1252">
        <v>4</v>
      </c>
      <c r="R1252">
        <v>6</v>
      </c>
      <c r="S1252">
        <v>6</v>
      </c>
      <c r="T1252">
        <v>2</v>
      </c>
      <c r="U1252">
        <v>0</v>
      </c>
      <c r="V1252">
        <v>0</v>
      </c>
      <c r="W1252">
        <v>1</v>
      </c>
      <c r="X1252">
        <v>1</v>
      </c>
      <c r="Y1252">
        <v>0</v>
      </c>
      <c r="Z1252">
        <v>1</v>
      </c>
      <c r="AA1252">
        <v>0</v>
      </c>
      <c r="AB1252" t="s">
        <v>43</v>
      </c>
    </row>
    <row r="1253" spans="1:28" x14ac:dyDescent="0.3">
      <c r="A1253">
        <v>3623</v>
      </c>
      <c r="B1253" s="6">
        <v>1976</v>
      </c>
      <c r="C1253" t="s">
        <v>28</v>
      </c>
      <c r="D1253" t="s">
        <v>35</v>
      </c>
      <c r="E1253" s="6">
        <v>21675</v>
      </c>
      <c r="F1253">
        <v>1</v>
      </c>
      <c r="G1253">
        <v>0</v>
      </c>
      <c r="H1253" s="1">
        <v>41801</v>
      </c>
      <c r="I1253">
        <v>55</v>
      </c>
      <c r="J1253">
        <v>4</v>
      </c>
      <c r="K1253">
        <v>0</v>
      </c>
      <c r="L1253">
        <v>16</v>
      </c>
      <c r="M1253">
        <v>17</v>
      </c>
      <c r="N1253">
        <v>4</v>
      </c>
      <c r="O1253">
        <v>4</v>
      </c>
      <c r="P1253">
        <v>3</v>
      </c>
      <c r="Q1253">
        <v>4</v>
      </c>
      <c r="R1253">
        <v>0</v>
      </c>
      <c r="S1253">
        <v>3</v>
      </c>
      <c r="T1253">
        <v>7</v>
      </c>
      <c r="U1253">
        <v>0</v>
      </c>
      <c r="V1253">
        <v>0</v>
      </c>
      <c r="W1253">
        <v>0</v>
      </c>
      <c r="X1253">
        <v>0</v>
      </c>
      <c r="Y1253">
        <v>0</v>
      </c>
      <c r="Z1253">
        <v>0</v>
      </c>
      <c r="AA1253">
        <v>0</v>
      </c>
      <c r="AB1253" t="s">
        <v>40</v>
      </c>
    </row>
    <row r="1254" spans="1:28" x14ac:dyDescent="0.3">
      <c r="A1254">
        <v>194</v>
      </c>
      <c r="B1254" s="6">
        <v>1965</v>
      </c>
      <c r="C1254" t="s">
        <v>28</v>
      </c>
      <c r="D1254" t="s">
        <v>33</v>
      </c>
      <c r="E1254" s="6">
        <v>48006</v>
      </c>
      <c r="F1254">
        <v>1</v>
      </c>
      <c r="G1254">
        <v>1</v>
      </c>
      <c r="H1254" s="1">
        <v>41799</v>
      </c>
      <c r="I1254">
        <v>55</v>
      </c>
      <c r="J1254">
        <v>23</v>
      </c>
      <c r="K1254">
        <v>0</v>
      </c>
      <c r="L1254">
        <v>11</v>
      </c>
      <c r="M1254">
        <v>3</v>
      </c>
      <c r="N1254">
        <v>2</v>
      </c>
      <c r="O1254">
        <v>2</v>
      </c>
      <c r="P1254">
        <v>1</v>
      </c>
      <c r="Q1254">
        <v>1</v>
      </c>
      <c r="R1254">
        <v>0</v>
      </c>
      <c r="S1254">
        <v>3</v>
      </c>
      <c r="T1254">
        <v>6</v>
      </c>
      <c r="U1254">
        <v>0</v>
      </c>
      <c r="V1254">
        <v>0</v>
      </c>
      <c r="W1254">
        <v>0</v>
      </c>
      <c r="X1254">
        <v>0</v>
      </c>
      <c r="Y1254">
        <v>0</v>
      </c>
      <c r="Z1254">
        <v>0</v>
      </c>
      <c r="AA1254">
        <v>0</v>
      </c>
      <c r="AB1254" t="s">
        <v>30</v>
      </c>
    </row>
    <row r="1255" spans="1:28" x14ac:dyDescent="0.3">
      <c r="A1255">
        <v>10833</v>
      </c>
      <c r="B1255" s="6">
        <v>1975</v>
      </c>
      <c r="C1255" t="s">
        <v>28</v>
      </c>
      <c r="D1255" t="s">
        <v>33</v>
      </c>
      <c r="E1255" s="6">
        <v>65106</v>
      </c>
      <c r="F1255">
        <v>0</v>
      </c>
      <c r="G1255">
        <v>1</v>
      </c>
      <c r="H1255" s="1">
        <v>41783</v>
      </c>
      <c r="I1255">
        <v>55</v>
      </c>
      <c r="J1255">
        <v>790</v>
      </c>
      <c r="K1255">
        <v>19</v>
      </c>
      <c r="L1255">
        <v>133</v>
      </c>
      <c r="M1255">
        <v>12</v>
      </c>
      <c r="N1255">
        <v>0</v>
      </c>
      <c r="O1255">
        <v>19</v>
      </c>
      <c r="P1255">
        <v>3</v>
      </c>
      <c r="Q1255">
        <v>8</v>
      </c>
      <c r="R1255">
        <v>3</v>
      </c>
      <c r="S1255">
        <v>13</v>
      </c>
      <c r="T1255">
        <v>6</v>
      </c>
      <c r="U1255">
        <v>0</v>
      </c>
      <c r="V1255">
        <v>1</v>
      </c>
      <c r="W1255">
        <v>0</v>
      </c>
      <c r="X1255">
        <v>0</v>
      </c>
      <c r="Y1255">
        <v>0</v>
      </c>
      <c r="Z1255">
        <v>0</v>
      </c>
      <c r="AA1255">
        <v>0</v>
      </c>
      <c r="AB1255" t="s">
        <v>30</v>
      </c>
    </row>
    <row r="1256" spans="1:28" x14ac:dyDescent="0.3">
      <c r="A1256">
        <v>2315</v>
      </c>
      <c r="B1256" s="6">
        <v>1960</v>
      </c>
      <c r="C1256" t="s">
        <v>28</v>
      </c>
      <c r="D1256" t="s">
        <v>29</v>
      </c>
      <c r="E1256" s="6">
        <v>58401</v>
      </c>
      <c r="F1256">
        <v>0</v>
      </c>
      <c r="G1256">
        <v>1</v>
      </c>
      <c r="H1256" s="1">
        <v>41749</v>
      </c>
      <c r="I1256">
        <v>55</v>
      </c>
      <c r="J1256">
        <v>10</v>
      </c>
      <c r="K1256">
        <v>0</v>
      </c>
      <c r="L1256">
        <v>11</v>
      </c>
      <c r="M1256">
        <v>17</v>
      </c>
      <c r="N1256">
        <v>29</v>
      </c>
      <c r="O1256">
        <v>29</v>
      </c>
      <c r="P1256">
        <v>1</v>
      </c>
      <c r="Q1256">
        <v>1</v>
      </c>
      <c r="R1256">
        <v>2</v>
      </c>
      <c r="S1256">
        <v>2</v>
      </c>
      <c r="T1256">
        <v>4</v>
      </c>
      <c r="U1256">
        <v>0</v>
      </c>
      <c r="V1256">
        <v>0</v>
      </c>
      <c r="W1256">
        <v>0</v>
      </c>
      <c r="X1256">
        <v>0</v>
      </c>
      <c r="Y1256">
        <v>0</v>
      </c>
      <c r="Z1256">
        <v>0</v>
      </c>
      <c r="AA1256">
        <v>0</v>
      </c>
      <c r="AB1256" t="s">
        <v>30</v>
      </c>
    </row>
    <row r="1257" spans="1:28" x14ac:dyDescent="0.3">
      <c r="A1257">
        <v>6336</v>
      </c>
      <c r="B1257" s="6">
        <v>1960</v>
      </c>
      <c r="C1257" t="s">
        <v>28</v>
      </c>
      <c r="D1257" t="s">
        <v>33</v>
      </c>
      <c r="E1257" s="6">
        <v>29315</v>
      </c>
      <c r="F1257">
        <v>1</v>
      </c>
      <c r="G1257">
        <v>1</v>
      </c>
      <c r="H1257" s="1">
        <v>41735</v>
      </c>
      <c r="I1257">
        <v>55</v>
      </c>
      <c r="J1257">
        <v>13</v>
      </c>
      <c r="K1257">
        <v>2</v>
      </c>
      <c r="L1257">
        <v>14</v>
      </c>
      <c r="M1257">
        <v>8</v>
      </c>
      <c r="N1257">
        <v>7</v>
      </c>
      <c r="O1257">
        <v>4</v>
      </c>
      <c r="P1257">
        <v>4</v>
      </c>
      <c r="Q1257">
        <v>2</v>
      </c>
      <c r="R1257">
        <v>0</v>
      </c>
      <c r="S1257">
        <v>4</v>
      </c>
      <c r="T1257">
        <v>6</v>
      </c>
      <c r="U1257">
        <v>0</v>
      </c>
      <c r="V1257">
        <v>0</v>
      </c>
      <c r="W1257">
        <v>0</v>
      </c>
      <c r="X1257">
        <v>0</v>
      </c>
      <c r="Y1257">
        <v>0</v>
      </c>
      <c r="Z1257">
        <v>0</v>
      </c>
      <c r="AA1257">
        <v>0</v>
      </c>
      <c r="AB1257" t="s">
        <v>43</v>
      </c>
    </row>
    <row r="1258" spans="1:28" x14ac:dyDescent="0.3">
      <c r="A1258">
        <v>10738</v>
      </c>
      <c r="B1258" s="6">
        <v>1951</v>
      </c>
      <c r="C1258" t="s">
        <v>41</v>
      </c>
      <c r="D1258" t="s">
        <v>31</v>
      </c>
      <c r="E1258" s="6">
        <v>49389</v>
      </c>
      <c r="F1258">
        <v>1</v>
      </c>
      <c r="G1258">
        <v>1</v>
      </c>
      <c r="H1258" s="1">
        <v>41515</v>
      </c>
      <c r="I1258">
        <v>55</v>
      </c>
      <c r="J1258">
        <v>40</v>
      </c>
      <c r="K1258">
        <v>0</v>
      </c>
      <c r="L1258">
        <v>19</v>
      </c>
      <c r="M1258">
        <v>2</v>
      </c>
      <c r="N1258">
        <v>1</v>
      </c>
      <c r="O1258">
        <v>3</v>
      </c>
      <c r="P1258">
        <v>1</v>
      </c>
      <c r="Q1258">
        <v>2</v>
      </c>
      <c r="R1258">
        <v>0</v>
      </c>
      <c r="S1258">
        <v>3</v>
      </c>
      <c r="T1258">
        <v>7</v>
      </c>
      <c r="U1258">
        <v>0</v>
      </c>
      <c r="V1258">
        <v>0</v>
      </c>
      <c r="W1258">
        <v>0</v>
      </c>
      <c r="X1258">
        <v>0</v>
      </c>
      <c r="Y1258">
        <v>0</v>
      </c>
      <c r="Z1258">
        <v>0</v>
      </c>
      <c r="AA1258">
        <v>0</v>
      </c>
      <c r="AB1258" t="s">
        <v>36</v>
      </c>
    </row>
    <row r="1259" spans="1:28" x14ac:dyDescent="0.3">
      <c r="A1259">
        <v>8286</v>
      </c>
      <c r="B1259" s="6">
        <v>1965</v>
      </c>
      <c r="C1259" t="s">
        <v>37</v>
      </c>
      <c r="D1259" t="s">
        <v>35</v>
      </c>
      <c r="E1259" s="6">
        <v>51717</v>
      </c>
      <c r="F1259">
        <v>0</v>
      </c>
      <c r="G1259">
        <v>1</v>
      </c>
      <c r="H1259" s="1">
        <v>41506</v>
      </c>
      <c r="I1259">
        <v>55</v>
      </c>
      <c r="J1259">
        <v>98</v>
      </c>
      <c r="K1259">
        <v>1</v>
      </c>
      <c r="L1259">
        <v>17</v>
      </c>
      <c r="M1259">
        <v>0</v>
      </c>
      <c r="N1259">
        <v>1</v>
      </c>
      <c r="O1259">
        <v>5</v>
      </c>
      <c r="P1259">
        <v>1</v>
      </c>
      <c r="Q1259">
        <v>3</v>
      </c>
      <c r="R1259">
        <v>0</v>
      </c>
      <c r="S1259">
        <v>4</v>
      </c>
      <c r="T1259">
        <v>7</v>
      </c>
      <c r="U1259">
        <v>0</v>
      </c>
      <c r="V1259">
        <v>1</v>
      </c>
      <c r="W1259">
        <v>0</v>
      </c>
      <c r="X1259">
        <v>0</v>
      </c>
      <c r="Y1259">
        <v>0</v>
      </c>
      <c r="Z1259">
        <v>0</v>
      </c>
      <c r="AA1259">
        <v>0</v>
      </c>
      <c r="AB1259" t="s">
        <v>43</v>
      </c>
    </row>
    <row r="1260" spans="1:28" x14ac:dyDescent="0.3">
      <c r="A1260">
        <v>2166</v>
      </c>
      <c r="B1260" s="6">
        <v>1960</v>
      </c>
      <c r="C1260" t="s">
        <v>38</v>
      </c>
      <c r="D1260" t="s">
        <v>42</v>
      </c>
      <c r="E1260" s="6">
        <v>46779</v>
      </c>
      <c r="F1260">
        <v>1</v>
      </c>
      <c r="G1260">
        <v>1</v>
      </c>
      <c r="H1260" s="1">
        <v>41467</v>
      </c>
      <c r="I1260">
        <v>55</v>
      </c>
      <c r="J1260">
        <v>12</v>
      </c>
      <c r="K1260">
        <v>1</v>
      </c>
      <c r="L1260">
        <v>3</v>
      </c>
      <c r="M1260">
        <v>0</v>
      </c>
      <c r="N1260">
        <v>0</v>
      </c>
      <c r="O1260">
        <v>7</v>
      </c>
      <c r="P1260">
        <v>1</v>
      </c>
      <c r="Q1260">
        <v>0</v>
      </c>
      <c r="R1260">
        <v>1</v>
      </c>
      <c r="S1260">
        <v>2</v>
      </c>
      <c r="T1260">
        <v>4</v>
      </c>
      <c r="U1260">
        <v>0</v>
      </c>
      <c r="V1260">
        <v>0</v>
      </c>
      <c r="W1260">
        <v>0</v>
      </c>
      <c r="X1260">
        <v>0</v>
      </c>
      <c r="Y1260">
        <v>0</v>
      </c>
      <c r="Z1260">
        <v>0</v>
      </c>
      <c r="AA1260">
        <v>0</v>
      </c>
      <c r="AB1260" t="s">
        <v>43</v>
      </c>
    </row>
    <row r="1261" spans="1:28" x14ac:dyDescent="0.3">
      <c r="A1261">
        <v>10691</v>
      </c>
      <c r="B1261" s="6">
        <v>1960</v>
      </c>
      <c r="C1261" t="s">
        <v>41</v>
      </c>
      <c r="D1261" t="s">
        <v>33</v>
      </c>
      <c r="E1261" s="6">
        <v>28520</v>
      </c>
      <c r="F1261">
        <v>1</v>
      </c>
      <c r="G1261">
        <v>1</v>
      </c>
      <c r="H1261" s="1">
        <v>41439</v>
      </c>
      <c r="I1261">
        <v>55</v>
      </c>
      <c r="J1261">
        <v>11</v>
      </c>
      <c r="K1261">
        <v>0</v>
      </c>
      <c r="L1261">
        <v>10</v>
      </c>
      <c r="M1261">
        <v>0</v>
      </c>
      <c r="N1261">
        <v>2</v>
      </c>
      <c r="O1261">
        <v>20</v>
      </c>
      <c r="P1261">
        <v>1</v>
      </c>
      <c r="Q1261">
        <v>1</v>
      </c>
      <c r="R1261">
        <v>1</v>
      </c>
      <c r="S1261">
        <v>2</v>
      </c>
      <c r="T1261">
        <v>6</v>
      </c>
      <c r="U1261">
        <v>0</v>
      </c>
      <c r="V1261">
        <v>0</v>
      </c>
      <c r="W1261">
        <v>0</v>
      </c>
      <c r="X1261">
        <v>0</v>
      </c>
      <c r="Y1261">
        <v>0</v>
      </c>
      <c r="Z1261">
        <v>0</v>
      </c>
      <c r="AA1261">
        <v>0</v>
      </c>
      <c r="AB1261" t="s">
        <v>30</v>
      </c>
    </row>
    <row r="1262" spans="1:28" x14ac:dyDescent="0.3">
      <c r="A1262">
        <v>9739</v>
      </c>
      <c r="B1262" s="6">
        <v>1963</v>
      </c>
      <c r="C1262" t="s">
        <v>28</v>
      </c>
      <c r="D1262" t="s">
        <v>31</v>
      </c>
      <c r="E1262" s="6">
        <v>34377</v>
      </c>
      <c r="F1262">
        <v>0</v>
      </c>
      <c r="G1262">
        <v>1</v>
      </c>
      <c r="H1262" s="1">
        <v>41293</v>
      </c>
      <c r="I1262">
        <v>55</v>
      </c>
      <c r="J1262">
        <v>62</v>
      </c>
      <c r="K1262">
        <v>0</v>
      </c>
      <c r="L1262">
        <v>22</v>
      </c>
      <c r="M1262">
        <v>3</v>
      </c>
      <c r="N1262">
        <v>1</v>
      </c>
      <c r="O1262">
        <v>26</v>
      </c>
      <c r="P1262">
        <v>2</v>
      </c>
      <c r="Q1262">
        <v>2</v>
      </c>
      <c r="R1262">
        <v>2</v>
      </c>
      <c r="S1262">
        <v>2</v>
      </c>
      <c r="T1262">
        <v>7</v>
      </c>
      <c r="U1262">
        <v>0</v>
      </c>
      <c r="V1262">
        <v>0</v>
      </c>
      <c r="W1262">
        <v>0</v>
      </c>
      <c r="X1262">
        <v>0</v>
      </c>
      <c r="Y1262">
        <v>0</v>
      </c>
      <c r="Z1262">
        <v>0</v>
      </c>
      <c r="AA1262">
        <v>0</v>
      </c>
      <c r="AB1262" t="s">
        <v>30</v>
      </c>
    </row>
    <row r="1263" spans="1:28" x14ac:dyDescent="0.3">
      <c r="A1263">
        <v>1829</v>
      </c>
      <c r="B1263" s="6">
        <v>1961</v>
      </c>
      <c r="C1263" t="s">
        <v>37</v>
      </c>
      <c r="D1263" t="s">
        <v>29</v>
      </c>
      <c r="E1263" s="6">
        <v>54959</v>
      </c>
      <c r="F1263">
        <v>0</v>
      </c>
      <c r="G1263">
        <v>1</v>
      </c>
      <c r="H1263" s="1">
        <v>41293</v>
      </c>
      <c r="I1263">
        <v>55</v>
      </c>
      <c r="J1263">
        <v>1148</v>
      </c>
      <c r="K1263">
        <v>0</v>
      </c>
      <c r="L1263">
        <v>60</v>
      </c>
      <c r="M1263">
        <v>0</v>
      </c>
      <c r="N1263">
        <v>0</v>
      </c>
      <c r="O1263">
        <v>24</v>
      </c>
      <c r="P1263">
        <v>3</v>
      </c>
      <c r="Q1263">
        <v>9</v>
      </c>
      <c r="R1263">
        <v>5</v>
      </c>
      <c r="S1263">
        <v>4</v>
      </c>
      <c r="T1263">
        <v>7</v>
      </c>
      <c r="U1263">
        <v>0</v>
      </c>
      <c r="V1263">
        <v>1</v>
      </c>
      <c r="W1263">
        <v>0</v>
      </c>
      <c r="X1263">
        <v>0</v>
      </c>
      <c r="Y1263">
        <v>0</v>
      </c>
      <c r="Z1263">
        <v>1</v>
      </c>
      <c r="AA1263">
        <v>0</v>
      </c>
      <c r="AB1263" t="s">
        <v>30</v>
      </c>
    </row>
    <row r="1264" spans="1:28" x14ac:dyDescent="0.3">
      <c r="A1264">
        <v>6260</v>
      </c>
      <c r="B1264" s="6">
        <v>1955</v>
      </c>
      <c r="C1264" t="s">
        <v>41</v>
      </c>
      <c r="D1264" t="s">
        <v>35</v>
      </c>
      <c r="E1264" s="6">
        <v>82384</v>
      </c>
      <c r="F1264">
        <v>0</v>
      </c>
      <c r="G1264">
        <v>0</v>
      </c>
      <c r="H1264" s="1">
        <v>41232</v>
      </c>
      <c r="I1264">
        <v>55</v>
      </c>
      <c r="J1264">
        <v>984</v>
      </c>
      <c r="K1264">
        <v>51</v>
      </c>
      <c r="L1264">
        <v>432</v>
      </c>
      <c r="M1264">
        <v>180</v>
      </c>
      <c r="N1264">
        <v>120</v>
      </c>
      <c r="O1264">
        <v>190</v>
      </c>
      <c r="P1264">
        <v>1</v>
      </c>
      <c r="Q1264">
        <v>3</v>
      </c>
      <c r="R1264">
        <v>10</v>
      </c>
      <c r="S1264">
        <v>13</v>
      </c>
      <c r="T1264">
        <v>1</v>
      </c>
      <c r="U1264">
        <v>0</v>
      </c>
      <c r="V1264">
        <v>0</v>
      </c>
      <c r="W1264">
        <v>1</v>
      </c>
      <c r="X1264">
        <v>0</v>
      </c>
      <c r="Y1264">
        <v>0</v>
      </c>
      <c r="Z1264">
        <v>1</v>
      </c>
      <c r="AA1264">
        <v>0</v>
      </c>
      <c r="AB1264" t="s">
        <v>36</v>
      </c>
    </row>
    <row r="1265" spans="1:28" x14ac:dyDescent="0.3">
      <c r="A1265">
        <v>10448</v>
      </c>
      <c r="B1265" s="6">
        <v>1956</v>
      </c>
      <c r="C1265" t="s">
        <v>28</v>
      </c>
      <c r="D1265" t="s">
        <v>31</v>
      </c>
      <c r="E1265" s="6">
        <v>46998</v>
      </c>
      <c r="F1265">
        <v>0</v>
      </c>
      <c r="G1265">
        <v>1</v>
      </c>
      <c r="H1265" s="1">
        <v>41204</v>
      </c>
      <c r="I1265">
        <v>55</v>
      </c>
      <c r="J1265">
        <v>172</v>
      </c>
      <c r="K1265">
        <v>41</v>
      </c>
      <c r="L1265">
        <v>86</v>
      </c>
      <c r="M1265">
        <v>45</v>
      </c>
      <c r="N1265">
        <v>6</v>
      </c>
      <c r="O1265">
        <v>27</v>
      </c>
      <c r="P1265">
        <v>5</v>
      </c>
      <c r="Q1265">
        <v>5</v>
      </c>
      <c r="R1265">
        <v>3</v>
      </c>
      <c r="S1265">
        <v>5</v>
      </c>
      <c r="T1265">
        <v>7</v>
      </c>
      <c r="U1265">
        <v>1</v>
      </c>
      <c r="V1265">
        <v>0</v>
      </c>
      <c r="W1265">
        <v>0</v>
      </c>
      <c r="X1265">
        <v>0</v>
      </c>
      <c r="Y1265">
        <v>0</v>
      </c>
      <c r="Z1265">
        <v>0</v>
      </c>
      <c r="AA1265">
        <v>0</v>
      </c>
      <c r="AB1265" t="s">
        <v>30</v>
      </c>
    </row>
    <row r="1266" spans="1:28" x14ac:dyDescent="0.3">
      <c r="A1266">
        <v>1343</v>
      </c>
      <c r="B1266" s="6">
        <v>1968</v>
      </c>
      <c r="C1266" t="s">
        <v>28</v>
      </c>
      <c r="D1266" t="s">
        <v>35</v>
      </c>
      <c r="E1266" s="6">
        <v>58554</v>
      </c>
      <c r="F1266">
        <v>1</v>
      </c>
      <c r="G1266">
        <v>1</v>
      </c>
      <c r="H1266" s="1">
        <v>41178</v>
      </c>
      <c r="I1266">
        <v>55</v>
      </c>
      <c r="J1266">
        <v>368</v>
      </c>
      <c r="K1266">
        <v>24</v>
      </c>
      <c r="L1266">
        <v>68</v>
      </c>
      <c r="M1266">
        <v>38</v>
      </c>
      <c r="N1266">
        <v>0</v>
      </c>
      <c r="O1266">
        <v>88</v>
      </c>
      <c r="P1266">
        <v>6</v>
      </c>
      <c r="Q1266">
        <v>8</v>
      </c>
      <c r="R1266">
        <v>2</v>
      </c>
      <c r="S1266">
        <v>6</v>
      </c>
      <c r="T1266">
        <v>7</v>
      </c>
      <c r="U1266">
        <v>0</v>
      </c>
      <c r="V1266">
        <v>0</v>
      </c>
      <c r="W1266">
        <v>0</v>
      </c>
      <c r="X1266">
        <v>0</v>
      </c>
      <c r="Y1266">
        <v>0</v>
      </c>
      <c r="Z1266">
        <v>0</v>
      </c>
      <c r="AA1266">
        <v>0</v>
      </c>
      <c r="AB1266" t="s">
        <v>34</v>
      </c>
    </row>
    <row r="1267" spans="1:28" x14ac:dyDescent="0.3">
      <c r="A1267">
        <v>4749</v>
      </c>
      <c r="B1267" s="6">
        <v>1968</v>
      </c>
      <c r="C1267" t="s">
        <v>28</v>
      </c>
      <c r="D1267" t="s">
        <v>35</v>
      </c>
      <c r="E1267" s="6">
        <v>58554</v>
      </c>
      <c r="F1267">
        <v>1</v>
      </c>
      <c r="G1267">
        <v>1</v>
      </c>
      <c r="H1267" s="1">
        <v>41178</v>
      </c>
      <c r="I1267">
        <v>55</v>
      </c>
      <c r="J1267">
        <v>368</v>
      </c>
      <c r="K1267">
        <v>24</v>
      </c>
      <c r="L1267">
        <v>68</v>
      </c>
      <c r="M1267">
        <v>38</v>
      </c>
      <c r="N1267">
        <v>0</v>
      </c>
      <c r="O1267">
        <v>88</v>
      </c>
      <c r="P1267">
        <v>6</v>
      </c>
      <c r="Q1267">
        <v>8</v>
      </c>
      <c r="R1267">
        <v>2</v>
      </c>
      <c r="S1267">
        <v>6</v>
      </c>
      <c r="T1267">
        <v>7</v>
      </c>
      <c r="U1267">
        <v>0</v>
      </c>
      <c r="V1267">
        <v>0</v>
      </c>
      <c r="W1267">
        <v>0</v>
      </c>
      <c r="X1267">
        <v>0</v>
      </c>
      <c r="Y1267">
        <v>0</v>
      </c>
      <c r="Z1267">
        <v>0</v>
      </c>
      <c r="AA1267">
        <v>0</v>
      </c>
      <c r="AB1267" t="s">
        <v>40</v>
      </c>
    </row>
    <row r="1268" spans="1:28" x14ac:dyDescent="0.3">
      <c r="A1268">
        <v>531</v>
      </c>
      <c r="B1268" s="6">
        <v>1954</v>
      </c>
      <c r="C1268" t="s">
        <v>37</v>
      </c>
      <c r="D1268" t="s">
        <v>29</v>
      </c>
      <c r="E1268" s="6">
        <v>57333</v>
      </c>
      <c r="F1268">
        <v>0</v>
      </c>
      <c r="G1268">
        <v>1</v>
      </c>
      <c r="H1268" s="1">
        <v>41174</v>
      </c>
      <c r="I1268">
        <v>55</v>
      </c>
      <c r="J1268">
        <v>941</v>
      </c>
      <c r="K1268">
        <v>14</v>
      </c>
      <c r="L1268">
        <v>397</v>
      </c>
      <c r="M1268">
        <v>76</v>
      </c>
      <c r="N1268">
        <v>58</v>
      </c>
      <c r="O1268">
        <v>176</v>
      </c>
      <c r="P1268">
        <v>11</v>
      </c>
      <c r="Q1268">
        <v>8</v>
      </c>
      <c r="R1268">
        <v>5</v>
      </c>
      <c r="S1268">
        <v>9</v>
      </c>
      <c r="T1268">
        <v>6</v>
      </c>
      <c r="U1268">
        <v>0</v>
      </c>
      <c r="V1268">
        <v>0</v>
      </c>
      <c r="W1268">
        <v>0</v>
      </c>
      <c r="X1268">
        <v>0</v>
      </c>
      <c r="Y1268">
        <v>0</v>
      </c>
      <c r="Z1268">
        <v>1</v>
      </c>
      <c r="AA1268">
        <v>0</v>
      </c>
      <c r="AB1268" t="s">
        <v>30</v>
      </c>
    </row>
    <row r="1269" spans="1:28" x14ac:dyDescent="0.3">
      <c r="A1269">
        <v>6905</v>
      </c>
      <c r="B1269" s="6">
        <v>1994</v>
      </c>
      <c r="C1269" t="s">
        <v>28</v>
      </c>
      <c r="D1269" t="s">
        <v>35</v>
      </c>
      <c r="E1269" s="6">
        <v>80685</v>
      </c>
      <c r="F1269">
        <v>0</v>
      </c>
      <c r="G1269">
        <v>0</v>
      </c>
      <c r="H1269" s="1">
        <v>41143</v>
      </c>
      <c r="I1269">
        <v>55</v>
      </c>
      <c r="J1269">
        <v>241</v>
      </c>
      <c r="K1269">
        <v>45</v>
      </c>
      <c r="L1269">
        <v>604</v>
      </c>
      <c r="M1269">
        <v>34</v>
      </c>
      <c r="N1269">
        <v>26</v>
      </c>
      <c r="O1269">
        <v>54</v>
      </c>
      <c r="P1269">
        <v>1</v>
      </c>
      <c r="Q1269">
        <v>6</v>
      </c>
      <c r="R1269">
        <v>4</v>
      </c>
      <c r="S1269">
        <v>10</v>
      </c>
      <c r="T1269">
        <v>2</v>
      </c>
      <c r="U1269">
        <v>0</v>
      </c>
      <c r="V1269">
        <v>0</v>
      </c>
      <c r="W1269">
        <v>0</v>
      </c>
      <c r="X1269">
        <v>0</v>
      </c>
      <c r="Y1269">
        <v>0</v>
      </c>
      <c r="Z1269">
        <v>0</v>
      </c>
      <c r="AA1269">
        <v>0</v>
      </c>
      <c r="AB1269" t="s">
        <v>30</v>
      </c>
    </row>
    <row r="1270" spans="1:28" x14ac:dyDescent="0.3">
      <c r="A1270">
        <v>1045</v>
      </c>
      <c r="B1270" s="6">
        <v>1965</v>
      </c>
      <c r="C1270" t="s">
        <v>28</v>
      </c>
      <c r="D1270" t="s">
        <v>35</v>
      </c>
      <c r="E1270" s="6">
        <v>52117</v>
      </c>
      <c r="F1270">
        <v>0</v>
      </c>
      <c r="G1270">
        <v>1</v>
      </c>
      <c r="H1270" s="1">
        <v>41137</v>
      </c>
      <c r="I1270">
        <v>55</v>
      </c>
      <c r="J1270">
        <v>112</v>
      </c>
      <c r="K1270">
        <v>10</v>
      </c>
      <c r="L1270">
        <v>107</v>
      </c>
      <c r="M1270">
        <v>30</v>
      </c>
      <c r="N1270">
        <v>0</v>
      </c>
      <c r="O1270">
        <v>20</v>
      </c>
      <c r="P1270">
        <v>2</v>
      </c>
      <c r="Q1270">
        <v>5</v>
      </c>
      <c r="R1270">
        <v>2</v>
      </c>
      <c r="S1270">
        <v>4</v>
      </c>
      <c r="T1270">
        <v>7</v>
      </c>
      <c r="U1270">
        <v>0</v>
      </c>
      <c r="V1270">
        <v>0</v>
      </c>
      <c r="W1270">
        <v>0</v>
      </c>
      <c r="X1270">
        <v>0</v>
      </c>
      <c r="Y1270">
        <v>0</v>
      </c>
      <c r="Z1270">
        <v>0</v>
      </c>
      <c r="AA1270">
        <v>0</v>
      </c>
      <c r="AB1270" t="s">
        <v>30</v>
      </c>
    </row>
    <row r="1271" spans="1:28" x14ac:dyDescent="0.3">
      <c r="A1271">
        <v>4012</v>
      </c>
      <c r="B1271" s="6">
        <v>1972</v>
      </c>
      <c r="C1271" t="s">
        <v>37</v>
      </c>
      <c r="D1271" t="s">
        <v>35</v>
      </c>
      <c r="E1271" s="6">
        <v>62220</v>
      </c>
      <c r="F1271">
        <v>0</v>
      </c>
      <c r="G1271">
        <v>1</v>
      </c>
      <c r="H1271" s="1">
        <v>41132</v>
      </c>
      <c r="I1271">
        <v>55</v>
      </c>
      <c r="J1271">
        <v>799</v>
      </c>
      <c r="K1271">
        <v>12</v>
      </c>
      <c r="L1271">
        <v>375</v>
      </c>
      <c r="M1271">
        <v>16</v>
      </c>
      <c r="N1271">
        <v>12</v>
      </c>
      <c r="O1271">
        <v>12</v>
      </c>
      <c r="P1271">
        <v>5</v>
      </c>
      <c r="Q1271">
        <v>7</v>
      </c>
      <c r="R1271">
        <v>6</v>
      </c>
      <c r="S1271">
        <v>5</v>
      </c>
      <c r="T1271">
        <v>6</v>
      </c>
      <c r="U1271">
        <v>0</v>
      </c>
      <c r="V1271">
        <v>0</v>
      </c>
      <c r="W1271">
        <v>0</v>
      </c>
      <c r="X1271">
        <v>0</v>
      </c>
      <c r="Y1271">
        <v>0</v>
      </c>
      <c r="Z1271">
        <v>1</v>
      </c>
      <c r="AA1271">
        <v>0</v>
      </c>
      <c r="AB1271" t="s">
        <v>39</v>
      </c>
    </row>
    <row r="1272" spans="1:28" x14ac:dyDescent="0.3">
      <c r="A1272">
        <v>5529</v>
      </c>
      <c r="B1272" s="6">
        <v>1946</v>
      </c>
      <c r="C1272" t="s">
        <v>37</v>
      </c>
      <c r="D1272" t="s">
        <v>35</v>
      </c>
      <c r="E1272" s="6">
        <v>64014</v>
      </c>
      <c r="F1272">
        <v>2</v>
      </c>
      <c r="G1272">
        <v>1</v>
      </c>
      <c r="H1272" s="1">
        <v>41800</v>
      </c>
      <c r="I1272">
        <v>56</v>
      </c>
      <c r="J1272">
        <v>406</v>
      </c>
      <c r="K1272">
        <v>0</v>
      </c>
      <c r="L1272">
        <v>30</v>
      </c>
      <c r="M1272">
        <v>0</v>
      </c>
      <c r="N1272">
        <v>0</v>
      </c>
      <c r="O1272">
        <v>8</v>
      </c>
      <c r="P1272">
        <v>7</v>
      </c>
      <c r="Q1272">
        <v>8</v>
      </c>
      <c r="R1272">
        <v>2</v>
      </c>
      <c r="S1272">
        <v>5</v>
      </c>
      <c r="T1272">
        <v>7</v>
      </c>
      <c r="U1272">
        <v>0</v>
      </c>
      <c r="V1272">
        <v>0</v>
      </c>
      <c r="W1272">
        <v>0</v>
      </c>
      <c r="X1272">
        <v>1</v>
      </c>
      <c r="Y1272">
        <v>0</v>
      </c>
      <c r="Z1272">
        <v>0</v>
      </c>
      <c r="AA1272">
        <v>0</v>
      </c>
      <c r="AB1272" t="s">
        <v>32</v>
      </c>
    </row>
    <row r="1273" spans="1:28" x14ac:dyDescent="0.3">
      <c r="A1273">
        <v>4001</v>
      </c>
      <c r="B1273" s="6">
        <v>1946</v>
      </c>
      <c r="C1273" t="s">
        <v>37</v>
      </c>
      <c r="D1273" t="s">
        <v>35</v>
      </c>
      <c r="E1273" s="6">
        <v>64014</v>
      </c>
      <c r="F1273">
        <v>2</v>
      </c>
      <c r="G1273">
        <v>1</v>
      </c>
      <c r="H1273" s="1">
        <v>41800</v>
      </c>
      <c r="I1273">
        <v>56</v>
      </c>
      <c r="J1273">
        <v>406</v>
      </c>
      <c r="K1273">
        <v>0</v>
      </c>
      <c r="L1273">
        <v>30</v>
      </c>
      <c r="M1273">
        <v>0</v>
      </c>
      <c r="N1273">
        <v>0</v>
      </c>
      <c r="O1273">
        <v>8</v>
      </c>
      <c r="P1273">
        <v>7</v>
      </c>
      <c r="Q1273">
        <v>8</v>
      </c>
      <c r="R1273">
        <v>2</v>
      </c>
      <c r="S1273">
        <v>5</v>
      </c>
      <c r="T1273">
        <v>7</v>
      </c>
      <c r="U1273">
        <v>0</v>
      </c>
      <c r="V1273">
        <v>0</v>
      </c>
      <c r="W1273">
        <v>0</v>
      </c>
      <c r="X1273">
        <v>1</v>
      </c>
      <c r="Y1273">
        <v>0</v>
      </c>
      <c r="Z1273">
        <v>0</v>
      </c>
      <c r="AA1273">
        <v>0</v>
      </c>
      <c r="AB1273" t="s">
        <v>43</v>
      </c>
    </row>
    <row r="1274" spans="1:28" x14ac:dyDescent="0.3">
      <c r="A1274">
        <v>10420</v>
      </c>
      <c r="B1274" s="6">
        <v>1955</v>
      </c>
      <c r="C1274" t="s">
        <v>41</v>
      </c>
      <c r="D1274" t="s">
        <v>29</v>
      </c>
      <c r="E1274" s="6">
        <v>46390</v>
      </c>
      <c r="F1274">
        <v>0</v>
      </c>
      <c r="G1274">
        <v>1</v>
      </c>
      <c r="H1274" s="1">
        <v>41764</v>
      </c>
      <c r="I1274">
        <v>56</v>
      </c>
      <c r="J1274">
        <v>95</v>
      </c>
      <c r="K1274">
        <v>14</v>
      </c>
      <c r="L1274">
        <v>64</v>
      </c>
      <c r="M1274">
        <v>2</v>
      </c>
      <c r="N1274">
        <v>9</v>
      </c>
      <c r="O1274">
        <v>38</v>
      </c>
      <c r="P1274">
        <v>1</v>
      </c>
      <c r="Q1274">
        <v>4</v>
      </c>
      <c r="R1274">
        <v>2</v>
      </c>
      <c r="S1274">
        <v>3</v>
      </c>
      <c r="T1274">
        <v>7</v>
      </c>
      <c r="U1274">
        <v>0</v>
      </c>
      <c r="V1274">
        <v>0</v>
      </c>
      <c r="W1274">
        <v>0</v>
      </c>
      <c r="X1274">
        <v>0</v>
      </c>
      <c r="Y1274">
        <v>0</v>
      </c>
      <c r="Z1274">
        <v>0</v>
      </c>
      <c r="AA1274">
        <v>0</v>
      </c>
      <c r="AB1274" t="s">
        <v>34</v>
      </c>
    </row>
    <row r="1275" spans="1:28" x14ac:dyDescent="0.3">
      <c r="A1275">
        <v>7723</v>
      </c>
      <c r="B1275" s="6">
        <v>1979</v>
      </c>
      <c r="C1275" t="s">
        <v>28</v>
      </c>
      <c r="D1275" t="s">
        <v>35</v>
      </c>
      <c r="E1275" s="6">
        <v>75507</v>
      </c>
      <c r="F1275">
        <v>0</v>
      </c>
      <c r="G1275">
        <v>0</v>
      </c>
      <c r="H1275" s="1">
        <v>41761</v>
      </c>
      <c r="I1275">
        <v>56</v>
      </c>
      <c r="J1275">
        <v>709</v>
      </c>
      <c r="K1275">
        <v>93</v>
      </c>
      <c r="L1275">
        <v>374</v>
      </c>
      <c r="M1275">
        <v>104</v>
      </c>
      <c r="N1275">
        <v>80</v>
      </c>
      <c r="O1275">
        <v>80</v>
      </c>
      <c r="P1275">
        <v>1</v>
      </c>
      <c r="Q1275">
        <v>8</v>
      </c>
      <c r="R1275">
        <v>6</v>
      </c>
      <c r="S1275">
        <v>6</v>
      </c>
      <c r="T1275">
        <v>3</v>
      </c>
      <c r="U1275">
        <v>0</v>
      </c>
      <c r="V1275">
        <v>0</v>
      </c>
      <c r="W1275">
        <v>0</v>
      </c>
      <c r="X1275">
        <v>0</v>
      </c>
      <c r="Y1275">
        <v>0</v>
      </c>
      <c r="Z1275">
        <v>0</v>
      </c>
      <c r="AA1275">
        <v>0</v>
      </c>
      <c r="AB1275" t="s">
        <v>39</v>
      </c>
    </row>
    <row r="1276" spans="1:28" x14ac:dyDescent="0.3">
      <c r="A1276">
        <v>2963</v>
      </c>
      <c r="B1276" s="6">
        <v>1979</v>
      </c>
      <c r="C1276" t="s">
        <v>28</v>
      </c>
      <c r="D1276" t="s">
        <v>35</v>
      </c>
      <c r="E1276" s="6">
        <v>75507</v>
      </c>
      <c r="F1276">
        <v>0</v>
      </c>
      <c r="G1276">
        <v>0</v>
      </c>
      <c r="H1276" s="1">
        <v>41761</v>
      </c>
      <c r="I1276">
        <v>56</v>
      </c>
      <c r="J1276">
        <v>709</v>
      </c>
      <c r="K1276">
        <v>93</v>
      </c>
      <c r="L1276">
        <v>374</v>
      </c>
      <c r="M1276">
        <v>104</v>
      </c>
      <c r="N1276">
        <v>80</v>
      </c>
      <c r="O1276">
        <v>80</v>
      </c>
      <c r="P1276">
        <v>1</v>
      </c>
      <c r="Q1276">
        <v>8</v>
      </c>
      <c r="R1276">
        <v>6</v>
      </c>
      <c r="S1276">
        <v>6</v>
      </c>
      <c r="T1276">
        <v>3</v>
      </c>
      <c r="U1276">
        <v>0</v>
      </c>
      <c r="V1276">
        <v>0</v>
      </c>
      <c r="W1276">
        <v>0</v>
      </c>
      <c r="X1276">
        <v>0</v>
      </c>
      <c r="Y1276">
        <v>0</v>
      </c>
      <c r="Z1276">
        <v>0</v>
      </c>
      <c r="AA1276">
        <v>0</v>
      </c>
      <c r="AB1276" t="s">
        <v>36</v>
      </c>
    </row>
    <row r="1277" spans="1:28" x14ac:dyDescent="0.3">
      <c r="A1277">
        <v>10634</v>
      </c>
      <c r="B1277" s="6">
        <v>1951</v>
      </c>
      <c r="C1277" t="s">
        <v>41</v>
      </c>
      <c r="D1277" t="s">
        <v>33</v>
      </c>
      <c r="E1277" s="6">
        <v>59412</v>
      </c>
      <c r="F1277">
        <v>0</v>
      </c>
      <c r="G1277">
        <v>0</v>
      </c>
      <c r="H1277" s="1">
        <v>41748</v>
      </c>
      <c r="I1277">
        <v>56</v>
      </c>
      <c r="J1277">
        <v>90</v>
      </c>
      <c r="K1277">
        <v>67</v>
      </c>
      <c r="L1277">
        <v>165</v>
      </c>
      <c r="M1277">
        <v>30</v>
      </c>
      <c r="N1277">
        <v>43</v>
      </c>
      <c r="O1277">
        <v>11</v>
      </c>
      <c r="P1277">
        <v>1</v>
      </c>
      <c r="Q1277">
        <v>4</v>
      </c>
      <c r="R1277">
        <v>2</v>
      </c>
      <c r="S1277">
        <v>8</v>
      </c>
      <c r="T1277">
        <v>3</v>
      </c>
      <c r="U1277">
        <v>0</v>
      </c>
      <c r="V1277">
        <v>0</v>
      </c>
      <c r="W1277">
        <v>0</v>
      </c>
      <c r="X1277">
        <v>0</v>
      </c>
      <c r="Y1277">
        <v>0</v>
      </c>
      <c r="Z1277">
        <v>0</v>
      </c>
      <c r="AA1277">
        <v>0</v>
      </c>
      <c r="AB1277" t="s">
        <v>30</v>
      </c>
    </row>
    <row r="1278" spans="1:28" x14ac:dyDescent="0.3">
      <c r="A1278">
        <v>5180</v>
      </c>
      <c r="B1278" s="6">
        <v>1968</v>
      </c>
      <c r="C1278" t="s">
        <v>37</v>
      </c>
      <c r="D1278" t="s">
        <v>29</v>
      </c>
      <c r="E1278" s="6">
        <v>50616</v>
      </c>
      <c r="F1278">
        <v>0</v>
      </c>
      <c r="G1278">
        <v>1</v>
      </c>
      <c r="H1278" s="1">
        <v>41747</v>
      </c>
      <c r="I1278">
        <v>56</v>
      </c>
      <c r="J1278">
        <v>128</v>
      </c>
      <c r="K1278">
        <v>0</v>
      </c>
      <c r="L1278">
        <v>16</v>
      </c>
      <c r="M1278">
        <v>0</v>
      </c>
      <c r="N1278">
        <v>1</v>
      </c>
      <c r="O1278">
        <v>4</v>
      </c>
      <c r="P1278">
        <v>2</v>
      </c>
      <c r="Q1278">
        <v>4</v>
      </c>
      <c r="R1278">
        <v>0</v>
      </c>
      <c r="S1278">
        <v>4</v>
      </c>
      <c r="T1278">
        <v>7</v>
      </c>
      <c r="U1278">
        <v>0</v>
      </c>
      <c r="V1278">
        <v>0</v>
      </c>
      <c r="W1278">
        <v>0</v>
      </c>
      <c r="X1278">
        <v>0</v>
      </c>
      <c r="Y1278">
        <v>0</v>
      </c>
      <c r="Z1278">
        <v>0</v>
      </c>
      <c r="AA1278">
        <v>0</v>
      </c>
      <c r="AB1278" t="s">
        <v>30</v>
      </c>
    </row>
    <row r="1279" spans="1:28" x14ac:dyDescent="0.3">
      <c r="A1279">
        <v>6866</v>
      </c>
      <c r="B1279" s="6">
        <v>1969</v>
      </c>
      <c r="C1279" t="s">
        <v>41</v>
      </c>
      <c r="D1279" t="s">
        <v>35</v>
      </c>
      <c r="E1279" s="6">
        <v>35924</v>
      </c>
      <c r="F1279">
        <v>1</v>
      </c>
      <c r="G1279">
        <v>1</v>
      </c>
      <c r="H1279" s="1">
        <v>41721</v>
      </c>
      <c r="I1279">
        <v>56</v>
      </c>
      <c r="J1279">
        <v>8</v>
      </c>
      <c r="K1279">
        <v>0</v>
      </c>
      <c r="L1279">
        <v>14</v>
      </c>
      <c r="M1279">
        <v>2</v>
      </c>
      <c r="N1279">
        <v>3</v>
      </c>
      <c r="O1279">
        <v>7</v>
      </c>
      <c r="P1279">
        <v>1</v>
      </c>
      <c r="Q1279">
        <v>1</v>
      </c>
      <c r="R1279">
        <v>0</v>
      </c>
      <c r="S1279">
        <v>3</v>
      </c>
      <c r="T1279">
        <v>5</v>
      </c>
      <c r="U1279">
        <v>0</v>
      </c>
      <c r="V1279">
        <v>0</v>
      </c>
      <c r="W1279">
        <v>0</v>
      </c>
      <c r="X1279">
        <v>0</v>
      </c>
      <c r="Y1279">
        <v>0</v>
      </c>
      <c r="Z1279">
        <v>0</v>
      </c>
      <c r="AA1279">
        <v>0</v>
      </c>
      <c r="AB1279" t="s">
        <v>43</v>
      </c>
    </row>
    <row r="1280" spans="1:28" x14ac:dyDescent="0.3">
      <c r="A1280">
        <v>1328</v>
      </c>
      <c r="B1280" s="6">
        <v>1982</v>
      </c>
      <c r="C1280" t="s">
        <v>38</v>
      </c>
      <c r="D1280" t="s">
        <v>33</v>
      </c>
      <c r="E1280" s="6">
        <v>57937</v>
      </c>
      <c r="F1280">
        <v>0</v>
      </c>
      <c r="G1280">
        <v>1</v>
      </c>
      <c r="H1280" s="1">
        <v>41686</v>
      </c>
      <c r="I1280">
        <v>56</v>
      </c>
      <c r="J1280">
        <v>261</v>
      </c>
      <c r="K1280">
        <v>42</v>
      </c>
      <c r="L1280">
        <v>144</v>
      </c>
      <c r="M1280">
        <v>55</v>
      </c>
      <c r="N1280">
        <v>48</v>
      </c>
      <c r="O1280">
        <v>133</v>
      </c>
      <c r="P1280">
        <v>3</v>
      </c>
      <c r="Q1280">
        <v>4</v>
      </c>
      <c r="R1280">
        <v>4</v>
      </c>
      <c r="S1280">
        <v>9</v>
      </c>
      <c r="T1280">
        <v>3</v>
      </c>
      <c r="U1280">
        <v>0</v>
      </c>
      <c r="V1280">
        <v>0</v>
      </c>
      <c r="W1280">
        <v>0</v>
      </c>
      <c r="X1280">
        <v>0</v>
      </c>
      <c r="Y1280">
        <v>0</v>
      </c>
      <c r="Z1280">
        <v>0</v>
      </c>
      <c r="AA1280">
        <v>0</v>
      </c>
      <c r="AB1280" t="s">
        <v>43</v>
      </c>
    </row>
    <row r="1281" spans="1:28" x14ac:dyDescent="0.3">
      <c r="A1281">
        <v>1139</v>
      </c>
      <c r="B1281" s="6">
        <v>1984</v>
      </c>
      <c r="C1281" t="s">
        <v>37</v>
      </c>
      <c r="D1281" t="s">
        <v>33</v>
      </c>
      <c r="E1281" s="6">
        <v>73356</v>
      </c>
      <c r="F1281">
        <v>0</v>
      </c>
      <c r="G1281">
        <v>0</v>
      </c>
      <c r="H1281" s="1">
        <v>41676</v>
      </c>
      <c r="I1281">
        <v>56</v>
      </c>
      <c r="J1281">
        <v>1050</v>
      </c>
      <c r="K1281">
        <v>14</v>
      </c>
      <c r="L1281">
        <v>322</v>
      </c>
      <c r="M1281">
        <v>0</v>
      </c>
      <c r="N1281">
        <v>14</v>
      </c>
      <c r="O1281">
        <v>112</v>
      </c>
      <c r="P1281">
        <v>1</v>
      </c>
      <c r="Q1281">
        <v>5</v>
      </c>
      <c r="R1281">
        <v>11</v>
      </c>
      <c r="S1281">
        <v>5</v>
      </c>
      <c r="T1281">
        <v>2</v>
      </c>
      <c r="U1281">
        <v>1</v>
      </c>
      <c r="V1281">
        <v>0</v>
      </c>
      <c r="W1281">
        <v>1</v>
      </c>
      <c r="X1281">
        <v>1</v>
      </c>
      <c r="Y1281">
        <v>0</v>
      </c>
      <c r="Z1281">
        <v>1</v>
      </c>
      <c r="AA1281">
        <v>0</v>
      </c>
      <c r="AB1281" t="s">
        <v>30</v>
      </c>
    </row>
    <row r="1282" spans="1:28" x14ac:dyDescent="0.3">
      <c r="A1282">
        <v>4961</v>
      </c>
      <c r="B1282" s="6">
        <v>1974</v>
      </c>
      <c r="C1282" t="s">
        <v>41</v>
      </c>
      <c r="D1282" t="s">
        <v>35</v>
      </c>
      <c r="E1282" s="6">
        <v>21255</v>
      </c>
      <c r="F1282">
        <v>1</v>
      </c>
      <c r="G1282">
        <v>0</v>
      </c>
      <c r="H1282" s="1">
        <v>41660</v>
      </c>
      <c r="I1282">
        <v>56</v>
      </c>
      <c r="J1282">
        <v>29</v>
      </c>
      <c r="K1282">
        <v>0</v>
      </c>
      <c r="L1282">
        <v>25</v>
      </c>
      <c r="M1282">
        <v>2</v>
      </c>
      <c r="N1282">
        <v>2</v>
      </c>
      <c r="O1282">
        <v>3</v>
      </c>
      <c r="P1282">
        <v>4</v>
      </c>
      <c r="Q1282">
        <v>2</v>
      </c>
      <c r="R1282">
        <v>1</v>
      </c>
      <c r="S1282">
        <v>4</v>
      </c>
      <c r="T1282">
        <v>4</v>
      </c>
      <c r="U1282">
        <v>0</v>
      </c>
      <c r="V1282">
        <v>0</v>
      </c>
      <c r="W1282">
        <v>0</v>
      </c>
      <c r="X1282">
        <v>0</v>
      </c>
      <c r="Y1282">
        <v>0</v>
      </c>
      <c r="Z1282">
        <v>0</v>
      </c>
      <c r="AA1282">
        <v>0</v>
      </c>
      <c r="AB1282" t="s">
        <v>30</v>
      </c>
    </row>
    <row r="1283" spans="1:28" x14ac:dyDescent="0.3">
      <c r="A1283">
        <v>5177</v>
      </c>
      <c r="B1283" s="6">
        <v>1974</v>
      </c>
      <c r="C1283" t="s">
        <v>41</v>
      </c>
      <c r="D1283" t="s">
        <v>33</v>
      </c>
      <c r="E1283" s="6">
        <v>58494</v>
      </c>
      <c r="F1283">
        <v>0</v>
      </c>
      <c r="G1283">
        <v>1</v>
      </c>
      <c r="H1283" s="1">
        <v>41620</v>
      </c>
      <c r="I1283">
        <v>56</v>
      </c>
      <c r="J1283">
        <v>298</v>
      </c>
      <c r="K1283">
        <v>7</v>
      </c>
      <c r="L1283">
        <v>68</v>
      </c>
      <c r="M1283">
        <v>4</v>
      </c>
      <c r="N1283">
        <v>0</v>
      </c>
      <c r="O1283">
        <v>19</v>
      </c>
      <c r="P1283">
        <v>2</v>
      </c>
      <c r="Q1283">
        <v>6</v>
      </c>
      <c r="R1283">
        <v>2</v>
      </c>
      <c r="S1283">
        <v>6</v>
      </c>
      <c r="T1283">
        <v>6</v>
      </c>
      <c r="U1283">
        <v>0</v>
      </c>
      <c r="V1283">
        <v>0</v>
      </c>
      <c r="W1283">
        <v>0</v>
      </c>
      <c r="X1283">
        <v>0</v>
      </c>
      <c r="Y1283">
        <v>0</v>
      </c>
      <c r="Z1283">
        <v>0</v>
      </c>
      <c r="AA1283">
        <v>0</v>
      </c>
      <c r="AB1283" t="s">
        <v>43</v>
      </c>
    </row>
    <row r="1284" spans="1:28" x14ac:dyDescent="0.3">
      <c r="A1284">
        <v>2075</v>
      </c>
      <c r="B1284" s="6">
        <v>1969</v>
      </c>
      <c r="C1284" t="s">
        <v>28</v>
      </c>
      <c r="D1284" t="s">
        <v>33</v>
      </c>
      <c r="E1284" s="6">
        <v>72460</v>
      </c>
      <c r="F1284">
        <v>0</v>
      </c>
      <c r="G1284">
        <v>0</v>
      </c>
      <c r="H1284" s="1">
        <v>41592</v>
      </c>
      <c r="I1284">
        <v>56</v>
      </c>
      <c r="J1284">
        <v>377</v>
      </c>
      <c r="K1284">
        <v>10</v>
      </c>
      <c r="L1284">
        <v>540</v>
      </c>
      <c r="M1284">
        <v>80</v>
      </c>
      <c r="N1284">
        <v>30</v>
      </c>
      <c r="O1284">
        <v>10</v>
      </c>
      <c r="P1284">
        <v>1</v>
      </c>
      <c r="Q1284">
        <v>3</v>
      </c>
      <c r="R1284">
        <v>5</v>
      </c>
      <c r="S1284">
        <v>7</v>
      </c>
      <c r="T1284">
        <v>1</v>
      </c>
      <c r="U1284">
        <v>0</v>
      </c>
      <c r="V1284">
        <v>0</v>
      </c>
      <c r="W1284">
        <v>0</v>
      </c>
      <c r="X1284">
        <v>0</v>
      </c>
      <c r="Y1284">
        <v>0</v>
      </c>
      <c r="Z1284">
        <v>0</v>
      </c>
      <c r="AA1284">
        <v>0</v>
      </c>
      <c r="AB1284" t="s">
        <v>43</v>
      </c>
    </row>
    <row r="1285" spans="1:28" x14ac:dyDescent="0.3">
      <c r="A1285">
        <v>3428</v>
      </c>
      <c r="B1285" s="6">
        <v>1991</v>
      </c>
      <c r="C1285" t="s">
        <v>37</v>
      </c>
      <c r="D1285" t="s">
        <v>35</v>
      </c>
      <c r="E1285" s="6">
        <v>68682</v>
      </c>
      <c r="F1285">
        <v>0</v>
      </c>
      <c r="G1285">
        <v>0</v>
      </c>
      <c r="H1285" s="1">
        <v>41553</v>
      </c>
      <c r="I1285">
        <v>56</v>
      </c>
      <c r="J1285">
        <v>919</v>
      </c>
      <c r="K1285">
        <v>0</v>
      </c>
      <c r="L1285">
        <v>505</v>
      </c>
      <c r="M1285">
        <v>99</v>
      </c>
      <c r="N1285">
        <v>30</v>
      </c>
      <c r="O1285">
        <v>45</v>
      </c>
      <c r="P1285">
        <v>1</v>
      </c>
      <c r="Q1285">
        <v>4</v>
      </c>
      <c r="R1285">
        <v>9</v>
      </c>
      <c r="S1285">
        <v>10</v>
      </c>
      <c r="T1285">
        <v>2</v>
      </c>
      <c r="U1285">
        <v>0</v>
      </c>
      <c r="V1285">
        <v>0</v>
      </c>
      <c r="W1285">
        <v>0</v>
      </c>
      <c r="X1285">
        <v>0</v>
      </c>
      <c r="Y1285">
        <v>0</v>
      </c>
      <c r="Z1285">
        <v>0</v>
      </c>
      <c r="AA1285">
        <v>0</v>
      </c>
      <c r="AB1285" t="s">
        <v>30</v>
      </c>
    </row>
    <row r="1286" spans="1:28" x14ac:dyDescent="0.3">
      <c r="A1286">
        <v>4500</v>
      </c>
      <c r="B1286" s="6">
        <v>1991</v>
      </c>
      <c r="C1286" t="s">
        <v>37</v>
      </c>
      <c r="D1286" t="s">
        <v>35</v>
      </c>
      <c r="E1286" s="6">
        <v>68682</v>
      </c>
      <c r="F1286">
        <v>0</v>
      </c>
      <c r="G1286">
        <v>0</v>
      </c>
      <c r="H1286" s="1">
        <v>41553</v>
      </c>
      <c r="I1286">
        <v>56</v>
      </c>
      <c r="J1286">
        <v>919</v>
      </c>
      <c r="K1286">
        <v>0</v>
      </c>
      <c r="L1286">
        <v>505</v>
      </c>
      <c r="M1286">
        <v>99</v>
      </c>
      <c r="N1286">
        <v>30</v>
      </c>
      <c r="O1286">
        <v>45</v>
      </c>
      <c r="P1286">
        <v>1</v>
      </c>
      <c r="Q1286">
        <v>4</v>
      </c>
      <c r="R1286">
        <v>9</v>
      </c>
      <c r="S1286">
        <v>10</v>
      </c>
      <c r="T1286">
        <v>2</v>
      </c>
      <c r="U1286">
        <v>0</v>
      </c>
      <c r="V1286">
        <v>0</v>
      </c>
      <c r="W1286">
        <v>0</v>
      </c>
      <c r="X1286">
        <v>0</v>
      </c>
      <c r="Y1286">
        <v>0</v>
      </c>
      <c r="Z1286">
        <v>0</v>
      </c>
      <c r="AA1286">
        <v>0</v>
      </c>
      <c r="AB1286" t="s">
        <v>30</v>
      </c>
    </row>
    <row r="1287" spans="1:28" x14ac:dyDescent="0.3">
      <c r="A1287">
        <v>7369</v>
      </c>
      <c r="B1287" s="6">
        <v>1981</v>
      </c>
      <c r="C1287" t="s">
        <v>41</v>
      </c>
      <c r="D1287" t="s">
        <v>33</v>
      </c>
      <c r="E1287" s="6">
        <v>36959</v>
      </c>
      <c r="F1287">
        <v>1</v>
      </c>
      <c r="G1287">
        <v>0</v>
      </c>
      <c r="H1287" s="1">
        <v>41549</v>
      </c>
      <c r="I1287">
        <v>56</v>
      </c>
      <c r="J1287">
        <v>25</v>
      </c>
      <c r="K1287">
        <v>6</v>
      </c>
      <c r="L1287">
        <v>25</v>
      </c>
      <c r="M1287">
        <v>6</v>
      </c>
      <c r="N1287">
        <v>0</v>
      </c>
      <c r="O1287">
        <v>0</v>
      </c>
      <c r="P1287">
        <v>2</v>
      </c>
      <c r="Q1287">
        <v>2</v>
      </c>
      <c r="R1287">
        <v>0</v>
      </c>
      <c r="S1287">
        <v>3</v>
      </c>
      <c r="T1287">
        <v>8</v>
      </c>
      <c r="U1287">
        <v>0</v>
      </c>
      <c r="V1287">
        <v>0</v>
      </c>
      <c r="W1287">
        <v>0</v>
      </c>
      <c r="X1287">
        <v>0</v>
      </c>
      <c r="Y1287">
        <v>0</v>
      </c>
      <c r="Z1287">
        <v>0</v>
      </c>
      <c r="AA1287">
        <v>0</v>
      </c>
      <c r="AB1287" t="s">
        <v>30</v>
      </c>
    </row>
    <row r="1288" spans="1:28" x14ac:dyDescent="0.3">
      <c r="A1288">
        <v>4381</v>
      </c>
      <c r="B1288" s="6">
        <v>1971</v>
      </c>
      <c r="C1288" t="s">
        <v>37</v>
      </c>
      <c r="D1288" t="s">
        <v>33</v>
      </c>
      <c r="E1288" s="6">
        <v>46463</v>
      </c>
      <c r="F1288">
        <v>1</v>
      </c>
      <c r="G1288">
        <v>1</v>
      </c>
      <c r="H1288" s="1">
        <v>41504</v>
      </c>
      <c r="I1288">
        <v>56</v>
      </c>
      <c r="J1288">
        <v>163</v>
      </c>
      <c r="K1288">
        <v>2</v>
      </c>
      <c r="L1288">
        <v>40</v>
      </c>
      <c r="M1288">
        <v>8</v>
      </c>
      <c r="N1288">
        <v>11</v>
      </c>
      <c r="O1288">
        <v>11</v>
      </c>
      <c r="P1288">
        <v>7</v>
      </c>
      <c r="Q1288">
        <v>3</v>
      </c>
      <c r="R1288">
        <v>1</v>
      </c>
      <c r="S1288">
        <v>6</v>
      </c>
      <c r="T1288">
        <v>6</v>
      </c>
      <c r="U1288">
        <v>0</v>
      </c>
      <c r="V1288">
        <v>0</v>
      </c>
      <c r="W1288">
        <v>0</v>
      </c>
      <c r="X1288">
        <v>0</v>
      </c>
      <c r="Y1288">
        <v>0</v>
      </c>
      <c r="Z1288">
        <v>0</v>
      </c>
      <c r="AA1288">
        <v>0</v>
      </c>
      <c r="AB1288" t="s">
        <v>30</v>
      </c>
    </row>
    <row r="1289" spans="1:28" x14ac:dyDescent="0.3">
      <c r="A1289">
        <v>9964</v>
      </c>
      <c r="B1289" s="6">
        <v>1979</v>
      </c>
      <c r="C1289" t="s">
        <v>28</v>
      </c>
      <c r="D1289" t="s">
        <v>31</v>
      </c>
      <c r="E1289" s="6">
        <v>61825</v>
      </c>
      <c r="F1289">
        <v>0</v>
      </c>
      <c r="G1289">
        <v>1</v>
      </c>
      <c r="H1289" s="1">
        <v>41493</v>
      </c>
      <c r="I1289">
        <v>56</v>
      </c>
      <c r="J1289">
        <v>162</v>
      </c>
      <c r="K1289">
        <v>50</v>
      </c>
      <c r="L1289">
        <v>100</v>
      </c>
      <c r="M1289">
        <v>55</v>
      </c>
      <c r="N1289">
        <v>30</v>
      </c>
      <c r="O1289">
        <v>27</v>
      </c>
      <c r="P1289">
        <v>1</v>
      </c>
      <c r="Q1289">
        <v>4</v>
      </c>
      <c r="R1289">
        <v>2</v>
      </c>
      <c r="S1289">
        <v>8</v>
      </c>
      <c r="T1289">
        <v>4</v>
      </c>
      <c r="U1289">
        <v>0</v>
      </c>
      <c r="V1289">
        <v>0</v>
      </c>
      <c r="W1289">
        <v>0</v>
      </c>
      <c r="X1289">
        <v>0</v>
      </c>
      <c r="Y1289">
        <v>0</v>
      </c>
      <c r="Z1289">
        <v>0</v>
      </c>
      <c r="AA1289">
        <v>0</v>
      </c>
      <c r="AB1289" t="s">
        <v>30</v>
      </c>
    </row>
    <row r="1290" spans="1:28" x14ac:dyDescent="0.3">
      <c r="A1290">
        <v>1630</v>
      </c>
      <c r="B1290" s="6">
        <v>1979</v>
      </c>
      <c r="C1290" t="s">
        <v>28</v>
      </c>
      <c r="D1290" t="s">
        <v>31</v>
      </c>
      <c r="E1290" s="6">
        <v>61825</v>
      </c>
      <c r="F1290">
        <v>0</v>
      </c>
      <c r="G1290">
        <v>1</v>
      </c>
      <c r="H1290" s="1">
        <v>41493</v>
      </c>
      <c r="I1290">
        <v>56</v>
      </c>
      <c r="J1290">
        <v>162</v>
      </c>
      <c r="K1290">
        <v>50</v>
      </c>
      <c r="L1290">
        <v>100</v>
      </c>
      <c r="M1290">
        <v>55</v>
      </c>
      <c r="N1290">
        <v>30</v>
      </c>
      <c r="O1290">
        <v>27</v>
      </c>
      <c r="P1290">
        <v>1</v>
      </c>
      <c r="Q1290">
        <v>4</v>
      </c>
      <c r="R1290">
        <v>2</v>
      </c>
      <c r="S1290">
        <v>8</v>
      </c>
      <c r="T1290">
        <v>4</v>
      </c>
      <c r="U1290">
        <v>0</v>
      </c>
      <c r="V1290">
        <v>0</v>
      </c>
      <c r="W1290">
        <v>0</v>
      </c>
      <c r="X1290">
        <v>0</v>
      </c>
      <c r="Y1290">
        <v>0</v>
      </c>
      <c r="Z1290">
        <v>0</v>
      </c>
      <c r="AA1290">
        <v>0</v>
      </c>
      <c r="AB1290" t="s">
        <v>30</v>
      </c>
    </row>
    <row r="1291" spans="1:28" x14ac:dyDescent="0.3">
      <c r="A1291">
        <v>5012</v>
      </c>
      <c r="B1291" s="6">
        <v>1989</v>
      </c>
      <c r="C1291" t="s">
        <v>28</v>
      </c>
      <c r="D1291" t="s">
        <v>33</v>
      </c>
      <c r="E1291" s="6">
        <v>28691</v>
      </c>
      <c r="F1291">
        <v>1</v>
      </c>
      <c r="G1291">
        <v>0</v>
      </c>
      <c r="H1291" s="1">
        <v>41459</v>
      </c>
      <c r="I1291">
        <v>56</v>
      </c>
      <c r="J1291">
        <v>5</v>
      </c>
      <c r="K1291">
        <v>4</v>
      </c>
      <c r="L1291">
        <v>13</v>
      </c>
      <c r="M1291">
        <v>8</v>
      </c>
      <c r="N1291">
        <v>0</v>
      </c>
      <c r="O1291">
        <v>4</v>
      </c>
      <c r="P1291">
        <v>1</v>
      </c>
      <c r="Q1291">
        <v>1</v>
      </c>
      <c r="R1291">
        <v>0</v>
      </c>
      <c r="S1291">
        <v>3</v>
      </c>
      <c r="T1291">
        <v>8</v>
      </c>
      <c r="U1291">
        <v>0</v>
      </c>
      <c r="V1291">
        <v>0</v>
      </c>
      <c r="W1291">
        <v>0</v>
      </c>
      <c r="X1291">
        <v>0</v>
      </c>
      <c r="Y1291">
        <v>0</v>
      </c>
      <c r="Z1291">
        <v>0</v>
      </c>
      <c r="AA1291">
        <v>0</v>
      </c>
      <c r="AB1291" t="s">
        <v>30</v>
      </c>
    </row>
    <row r="1292" spans="1:28" x14ac:dyDescent="0.3">
      <c r="A1292">
        <v>6918</v>
      </c>
      <c r="B1292" s="6">
        <v>1989</v>
      </c>
      <c r="C1292" t="s">
        <v>28</v>
      </c>
      <c r="D1292" t="s">
        <v>33</v>
      </c>
      <c r="E1292" s="6">
        <v>28691</v>
      </c>
      <c r="F1292">
        <v>1</v>
      </c>
      <c r="G1292">
        <v>0</v>
      </c>
      <c r="H1292" s="1">
        <v>41459</v>
      </c>
      <c r="I1292">
        <v>56</v>
      </c>
      <c r="J1292">
        <v>5</v>
      </c>
      <c r="K1292">
        <v>4</v>
      </c>
      <c r="L1292">
        <v>13</v>
      </c>
      <c r="M1292">
        <v>8</v>
      </c>
      <c r="N1292">
        <v>0</v>
      </c>
      <c r="O1292">
        <v>4</v>
      </c>
      <c r="P1292">
        <v>1</v>
      </c>
      <c r="Q1292">
        <v>1</v>
      </c>
      <c r="R1292">
        <v>0</v>
      </c>
      <c r="S1292">
        <v>3</v>
      </c>
      <c r="T1292">
        <v>8</v>
      </c>
      <c r="U1292">
        <v>0</v>
      </c>
      <c r="V1292">
        <v>0</v>
      </c>
      <c r="W1292">
        <v>0</v>
      </c>
      <c r="X1292">
        <v>0</v>
      </c>
      <c r="Y1292">
        <v>0</v>
      </c>
      <c r="Z1292">
        <v>0</v>
      </c>
      <c r="AA1292">
        <v>0</v>
      </c>
      <c r="AB1292" t="s">
        <v>30</v>
      </c>
    </row>
    <row r="1293" spans="1:28" x14ac:dyDescent="0.3">
      <c r="A1293">
        <v>7822</v>
      </c>
      <c r="B1293" s="6">
        <v>1976</v>
      </c>
      <c r="C1293" t="s">
        <v>28</v>
      </c>
      <c r="D1293" t="s">
        <v>35</v>
      </c>
      <c r="E1293" s="6">
        <v>54058</v>
      </c>
      <c r="F1293">
        <v>0</v>
      </c>
      <c r="G1293">
        <v>1</v>
      </c>
      <c r="H1293" s="1">
        <v>41429</v>
      </c>
      <c r="I1293">
        <v>56</v>
      </c>
      <c r="J1293">
        <v>198</v>
      </c>
      <c r="K1293">
        <v>18</v>
      </c>
      <c r="L1293">
        <v>252</v>
      </c>
      <c r="M1293">
        <v>32</v>
      </c>
      <c r="N1293">
        <v>108</v>
      </c>
      <c r="O1293">
        <v>54</v>
      </c>
      <c r="P1293">
        <v>2</v>
      </c>
      <c r="Q1293">
        <v>4</v>
      </c>
      <c r="R1293">
        <v>6</v>
      </c>
      <c r="S1293">
        <v>8</v>
      </c>
      <c r="T1293">
        <v>3</v>
      </c>
      <c r="U1293">
        <v>0</v>
      </c>
      <c r="V1293">
        <v>0</v>
      </c>
      <c r="W1293">
        <v>0</v>
      </c>
      <c r="X1293">
        <v>0</v>
      </c>
      <c r="Y1293">
        <v>0</v>
      </c>
      <c r="Z1293">
        <v>0</v>
      </c>
      <c r="AA1293">
        <v>0</v>
      </c>
      <c r="AB1293" t="s">
        <v>30</v>
      </c>
    </row>
    <row r="1294" spans="1:28" x14ac:dyDescent="0.3">
      <c r="A1294">
        <v>10156</v>
      </c>
      <c r="B1294" s="6">
        <v>1975</v>
      </c>
      <c r="C1294" t="s">
        <v>28</v>
      </c>
      <c r="D1294" t="s">
        <v>31</v>
      </c>
      <c r="E1294" s="6">
        <v>84196</v>
      </c>
      <c r="F1294">
        <v>0</v>
      </c>
      <c r="G1294">
        <v>1</v>
      </c>
      <c r="H1294" s="1">
        <v>41428</v>
      </c>
      <c r="I1294">
        <v>56</v>
      </c>
      <c r="J1294">
        <v>215</v>
      </c>
      <c r="K1294">
        <v>63</v>
      </c>
      <c r="L1294">
        <v>507</v>
      </c>
      <c r="M1294">
        <v>231</v>
      </c>
      <c r="N1294">
        <v>31</v>
      </c>
      <c r="O1294">
        <v>190</v>
      </c>
      <c r="P1294">
        <v>1</v>
      </c>
      <c r="Q1294">
        <v>8</v>
      </c>
      <c r="R1294">
        <v>4</v>
      </c>
      <c r="S1294">
        <v>7</v>
      </c>
      <c r="T1294">
        <v>3</v>
      </c>
      <c r="U1294">
        <v>0</v>
      </c>
      <c r="V1294">
        <v>0</v>
      </c>
      <c r="W1294">
        <v>0</v>
      </c>
      <c r="X1294">
        <v>0</v>
      </c>
      <c r="Y1294">
        <v>0</v>
      </c>
      <c r="Z1294">
        <v>0</v>
      </c>
      <c r="AA1294">
        <v>0</v>
      </c>
      <c r="AB1294" t="s">
        <v>30</v>
      </c>
    </row>
    <row r="1295" spans="1:28" x14ac:dyDescent="0.3">
      <c r="A1295">
        <v>3033</v>
      </c>
      <c r="B1295" s="6">
        <v>1963</v>
      </c>
      <c r="C1295" t="s">
        <v>41</v>
      </c>
      <c r="D1295" t="s">
        <v>35</v>
      </c>
      <c r="E1295" s="6">
        <v>38620</v>
      </c>
      <c r="F1295">
        <v>0</v>
      </c>
      <c r="G1295">
        <v>0</v>
      </c>
      <c r="H1295" s="1">
        <v>41405</v>
      </c>
      <c r="I1295">
        <v>56</v>
      </c>
      <c r="J1295">
        <v>112</v>
      </c>
      <c r="K1295">
        <v>17</v>
      </c>
      <c r="L1295">
        <v>44</v>
      </c>
      <c r="M1295">
        <v>34</v>
      </c>
      <c r="N1295">
        <v>22</v>
      </c>
      <c r="O1295">
        <v>89</v>
      </c>
      <c r="P1295">
        <v>1</v>
      </c>
      <c r="Q1295">
        <v>2</v>
      </c>
      <c r="R1295">
        <v>5</v>
      </c>
      <c r="S1295">
        <v>3</v>
      </c>
      <c r="T1295">
        <v>3</v>
      </c>
      <c r="U1295">
        <v>0</v>
      </c>
      <c r="V1295">
        <v>0</v>
      </c>
      <c r="W1295">
        <v>0</v>
      </c>
      <c r="X1295">
        <v>0</v>
      </c>
      <c r="Y1295">
        <v>0</v>
      </c>
      <c r="Z1295">
        <v>0</v>
      </c>
      <c r="AA1295">
        <v>0</v>
      </c>
      <c r="AB1295" t="s">
        <v>36</v>
      </c>
    </row>
    <row r="1296" spans="1:28" x14ac:dyDescent="0.3">
      <c r="A1296">
        <v>4119</v>
      </c>
      <c r="B1296" s="6">
        <v>1963</v>
      </c>
      <c r="C1296" t="s">
        <v>41</v>
      </c>
      <c r="D1296" t="s">
        <v>35</v>
      </c>
      <c r="E1296" s="6">
        <v>38620</v>
      </c>
      <c r="F1296">
        <v>0</v>
      </c>
      <c r="G1296">
        <v>0</v>
      </c>
      <c r="H1296" s="1">
        <v>41405</v>
      </c>
      <c r="I1296">
        <v>56</v>
      </c>
      <c r="J1296">
        <v>112</v>
      </c>
      <c r="K1296">
        <v>17</v>
      </c>
      <c r="L1296">
        <v>44</v>
      </c>
      <c r="M1296">
        <v>34</v>
      </c>
      <c r="N1296">
        <v>22</v>
      </c>
      <c r="O1296">
        <v>89</v>
      </c>
      <c r="P1296">
        <v>1</v>
      </c>
      <c r="Q1296">
        <v>2</v>
      </c>
      <c r="R1296">
        <v>5</v>
      </c>
      <c r="S1296">
        <v>3</v>
      </c>
      <c r="T1296">
        <v>3</v>
      </c>
      <c r="U1296">
        <v>0</v>
      </c>
      <c r="V1296">
        <v>0</v>
      </c>
      <c r="W1296">
        <v>0</v>
      </c>
      <c r="X1296">
        <v>0</v>
      </c>
      <c r="Y1296">
        <v>0</v>
      </c>
      <c r="Z1296">
        <v>0</v>
      </c>
      <c r="AA1296">
        <v>0</v>
      </c>
      <c r="AB1296" t="s">
        <v>39</v>
      </c>
    </row>
    <row r="1297" spans="1:28" x14ac:dyDescent="0.3">
      <c r="A1297">
        <v>11110</v>
      </c>
      <c r="B1297" s="6">
        <v>1973</v>
      </c>
      <c r="C1297" t="s">
        <v>28</v>
      </c>
      <c r="D1297" t="s">
        <v>31</v>
      </c>
      <c r="E1297" s="6">
        <v>3502</v>
      </c>
      <c r="F1297">
        <v>1</v>
      </c>
      <c r="G1297">
        <v>0</v>
      </c>
      <c r="H1297" s="1">
        <v>41377</v>
      </c>
      <c r="I1297">
        <v>56</v>
      </c>
      <c r="J1297">
        <v>2</v>
      </c>
      <c r="K1297">
        <v>1</v>
      </c>
      <c r="L1297">
        <v>1</v>
      </c>
      <c r="M1297">
        <v>0</v>
      </c>
      <c r="N1297">
        <v>0</v>
      </c>
      <c r="O1297">
        <v>1</v>
      </c>
      <c r="P1297">
        <v>0</v>
      </c>
      <c r="Q1297">
        <v>0</v>
      </c>
      <c r="R1297">
        <v>0</v>
      </c>
      <c r="S1297">
        <v>0</v>
      </c>
      <c r="T1297">
        <v>14</v>
      </c>
      <c r="U1297">
        <v>0</v>
      </c>
      <c r="V1297">
        <v>0</v>
      </c>
      <c r="W1297">
        <v>0</v>
      </c>
      <c r="X1297">
        <v>0</v>
      </c>
      <c r="Y1297">
        <v>0</v>
      </c>
      <c r="Z1297">
        <v>0</v>
      </c>
      <c r="AA1297">
        <v>0</v>
      </c>
      <c r="AB1297" t="s">
        <v>40</v>
      </c>
    </row>
    <row r="1298" spans="1:28" x14ac:dyDescent="0.3">
      <c r="A1298">
        <v>332</v>
      </c>
      <c r="B1298" s="6">
        <v>1957</v>
      </c>
      <c r="C1298" t="s">
        <v>28</v>
      </c>
      <c r="D1298" t="s">
        <v>33</v>
      </c>
      <c r="E1298" s="6">
        <v>47743</v>
      </c>
      <c r="F1298">
        <v>0</v>
      </c>
      <c r="G1298">
        <v>1</v>
      </c>
      <c r="H1298" s="1">
        <v>41355</v>
      </c>
      <c r="I1298">
        <v>56</v>
      </c>
      <c r="J1298">
        <v>198</v>
      </c>
      <c r="K1298">
        <v>2</v>
      </c>
      <c r="L1298">
        <v>43</v>
      </c>
      <c r="M1298">
        <v>0</v>
      </c>
      <c r="N1298">
        <v>12</v>
      </c>
      <c r="O1298">
        <v>20</v>
      </c>
      <c r="P1298">
        <v>3</v>
      </c>
      <c r="Q1298">
        <v>4</v>
      </c>
      <c r="R1298">
        <v>1</v>
      </c>
      <c r="S1298">
        <v>6</v>
      </c>
      <c r="T1298">
        <v>6</v>
      </c>
      <c r="U1298">
        <v>0</v>
      </c>
      <c r="V1298">
        <v>1</v>
      </c>
      <c r="W1298">
        <v>0</v>
      </c>
      <c r="X1298">
        <v>0</v>
      </c>
      <c r="Y1298">
        <v>0</v>
      </c>
      <c r="Z1298">
        <v>0</v>
      </c>
      <c r="AA1298">
        <v>0</v>
      </c>
      <c r="AB1298" t="s">
        <v>30</v>
      </c>
    </row>
    <row r="1299" spans="1:28" x14ac:dyDescent="0.3">
      <c r="A1299">
        <v>737</v>
      </c>
      <c r="B1299" s="6">
        <v>1949</v>
      </c>
      <c r="C1299" t="s">
        <v>37</v>
      </c>
      <c r="D1299" t="s">
        <v>33</v>
      </c>
      <c r="E1299" s="6">
        <v>80360</v>
      </c>
      <c r="F1299">
        <v>0</v>
      </c>
      <c r="G1299">
        <v>0</v>
      </c>
      <c r="H1299" s="1">
        <v>41336</v>
      </c>
      <c r="I1299">
        <v>56</v>
      </c>
      <c r="J1299">
        <v>1493</v>
      </c>
      <c r="K1299">
        <v>86</v>
      </c>
      <c r="L1299">
        <v>454</v>
      </c>
      <c r="M1299">
        <v>112</v>
      </c>
      <c r="N1299">
        <v>43</v>
      </c>
      <c r="O1299">
        <v>43</v>
      </c>
      <c r="P1299">
        <v>2</v>
      </c>
      <c r="Q1299">
        <v>4</v>
      </c>
      <c r="R1299">
        <v>4</v>
      </c>
      <c r="S1299">
        <v>5</v>
      </c>
      <c r="T1299">
        <v>2</v>
      </c>
      <c r="U1299">
        <v>0</v>
      </c>
      <c r="V1299">
        <v>1</v>
      </c>
      <c r="W1299">
        <v>1</v>
      </c>
      <c r="X1299">
        <v>1</v>
      </c>
      <c r="Y1299">
        <v>0</v>
      </c>
      <c r="Z1299">
        <v>0</v>
      </c>
      <c r="AA1299">
        <v>0</v>
      </c>
      <c r="AB1299" t="s">
        <v>30</v>
      </c>
    </row>
    <row r="1300" spans="1:28" x14ac:dyDescent="0.3">
      <c r="A1300">
        <v>10319</v>
      </c>
      <c r="B1300" s="6">
        <v>1971</v>
      </c>
      <c r="C1300" t="s">
        <v>28</v>
      </c>
      <c r="D1300" t="s">
        <v>33</v>
      </c>
      <c r="E1300" s="6">
        <v>66303</v>
      </c>
      <c r="F1300">
        <v>0</v>
      </c>
      <c r="G1300">
        <v>1</v>
      </c>
      <c r="H1300" s="1">
        <v>41331</v>
      </c>
      <c r="I1300">
        <v>56</v>
      </c>
      <c r="J1300">
        <v>1090</v>
      </c>
      <c r="K1300">
        <v>12</v>
      </c>
      <c r="L1300">
        <v>96</v>
      </c>
      <c r="M1300">
        <v>16</v>
      </c>
      <c r="N1300">
        <v>12</v>
      </c>
      <c r="O1300">
        <v>60</v>
      </c>
      <c r="P1300">
        <v>4</v>
      </c>
      <c r="Q1300">
        <v>3</v>
      </c>
      <c r="R1300">
        <v>4</v>
      </c>
      <c r="S1300">
        <v>11</v>
      </c>
      <c r="T1300">
        <v>8</v>
      </c>
      <c r="U1300">
        <v>0</v>
      </c>
      <c r="V1300">
        <v>1</v>
      </c>
      <c r="W1300">
        <v>0</v>
      </c>
      <c r="X1300">
        <v>0</v>
      </c>
      <c r="Y1300">
        <v>0</v>
      </c>
      <c r="Z1300">
        <v>0</v>
      </c>
      <c r="AA1300">
        <v>0</v>
      </c>
      <c r="AB1300" t="s">
        <v>30</v>
      </c>
    </row>
    <row r="1301" spans="1:28" x14ac:dyDescent="0.3">
      <c r="A1301">
        <v>2683</v>
      </c>
      <c r="B1301" s="6">
        <v>1969</v>
      </c>
      <c r="C1301" t="s">
        <v>28</v>
      </c>
      <c r="D1301" t="s">
        <v>33</v>
      </c>
      <c r="E1301" s="6">
        <v>52413</v>
      </c>
      <c r="F1301">
        <v>0</v>
      </c>
      <c r="G1301">
        <v>2</v>
      </c>
      <c r="H1301" s="1">
        <v>41307</v>
      </c>
      <c r="I1301">
        <v>56</v>
      </c>
      <c r="J1301">
        <v>295</v>
      </c>
      <c r="K1301">
        <v>106</v>
      </c>
      <c r="L1301">
        <v>271</v>
      </c>
      <c r="M1301">
        <v>75</v>
      </c>
      <c r="N1301">
        <v>98</v>
      </c>
      <c r="O1301">
        <v>65</v>
      </c>
      <c r="P1301">
        <v>4</v>
      </c>
      <c r="Q1301">
        <v>6</v>
      </c>
      <c r="R1301">
        <v>4</v>
      </c>
      <c r="S1301">
        <v>12</v>
      </c>
      <c r="T1301">
        <v>6</v>
      </c>
      <c r="U1301">
        <v>0</v>
      </c>
      <c r="V1301">
        <v>0</v>
      </c>
      <c r="W1301">
        <v>0</v>
      </c>
      <c r="X1301">
        <v>0</v>
      </c>
      <c r="Y1301">
        <v>0</v>
      </c>
      <c r="Z1301">
        <v>0</v>
      </c>
      <c r="AA1301">
        <v>0</v>
      </c>
      <c r="AB1301" t="s">
        <v>32</v>
      </c>
    </row>
    <row r="1302" spans="1:28" x14ac:dyDescent="0.3">
      <c r="A1302">
        <v>3445</v>
      </c>
      <c r="B1302" s="6">
        <v>1956</v>
      </c>
      <c r="C1302" t="s">
        <v>28</v>
      </c>
      <c r="D1302" t="s">
        <v>31</v>
      </c>
      <c r="E1302" s="6">
        <v>60714</v>
      </c>
      <c r="F1302">
        <v>0</v>
      </c>
      <c r="G1302">
        <v>0</v>
      </c>
      <c r="H1302" s="1">
        <v>41291</v>
      </c>
      <c r="I1302">
        <v>56</v>
      </c>
      <c r="J1302">
        <v>216</v>
      </c>
      <c r="K1302">
        <v>162</v>
      </c>
      <c r="L1302">
        <v>224</v>
      </c>
      <c r="M1302">
        <v>101</v>
      </c>
      <c r="N1302">
        <v>92</v>
      </c>
      <c r="O1302">
        <v>162</v>
      </c>
      <c r="P1302">
        <v>2</v>
      </c>
      <c r="Q1302">
        <v>7</v>
      </c>
      <c r="R1302">
        <v>4</v>
      </c>
      <c r="S1302">
        <v>10</v>
      </c>
      <c r="T1302">
        <v>5</v>
      </c>
      <c r="U1302">
        <v>0</v>
      </c>
      <c r="V1302">
        <v>0</v>
      </c>
      <c r="W1302">
        <v>0</v>
      </c>
      <c r="X1302">
        <v>0</v>
      </c>
      <c r="Y1302">
        <v>0</v>
      </c>
      <c r="Z1302">
        <v>1</v>
      </c>
      <c r="AA1302">
        <v>0</v>
      </c>
      <c r="AB1302" t="s">
        <v>43</v>
      </c>
    </row>
    <row r="1303" spans="1:28" x14ac:dyDescent="0.3">
      <c r="A1303">
        <v>10913</v>
      </c>
      <c r="B1303" s="6">
        <v>1984</v>
      </c>
      <c r="C1303" t="s">
        <v>41</v>
      </c>
      <c r="D1303" t="s">
        <v>31</v>
      </c>
      <c r="E1303" s="6">
        <v>31385</v>
      </c>
      <c r="F1303">
        <v>1</v>
      </c>
      <c r="G1303">
        <v>0</v>
      </c>
      <c r="H1303" s="1">
        <v>41248</v>
      </c>
      <c r="I1303">
        <v>56</v>
      </c>
      <c r="J1303">
        <v>3</v>
      </c>
      <c r="K1303">
        <v>2</v>
      </c>
      <c r="L1303">
        <v>12</v>
      </c>
      <c r="M1303">
        <v>0</v>
      </c>
      <c r="N1303">
        <v>1</v>
      </c>
      <c r="O1303">
        <v>9</v>
      </c>
      <c r="P1303">
        <v>1</v>
      </c>
      <c r="Q1303">
        <v>1</v>
      </c>
      <c r="R1303">
        <v>0</v>
      </c>
      <c r="S1303">
        <v>2</v>
      </c>
      <c r="T1303">
        <v>8</v>
      </c>
      <c r="U1303">
        <v>1</v>
      </c>
      <c r="V1303">
        <v>0</v>
      </c>
      <c r="W1303">
        <v>0</v>
      </c>
      <c r="X1303">
        <v>0</v>
      </c>
      <c r="Y1303">
        <v>0</v>
      </c>
      <c r="Z1303">
        <v>1</v>
      </c>
      <c r="AA1303">
        <v>0</v>
      </c>
      <c r="AB1303" t="s">
        <v>30</v>
      </c>
    </row>
    <row r="1304" spans="1:28" x14ac:dyDescent="0.3">
      <c r="A1304">
        <v>4427</v>
      </c>
      <c r="B1304" s="6">
        <v>1995</v>
      </c>
      <c r="C1304" t="s">
        <v>38</v>
      </c>
      <c r="D1304" t="s">
        <v>31</v>
      </c>
      <c r="E1304" s="6">
        <v>83257</v>
      </c>
      <c r="F1304">
        <v>0</v>
      </c>
      <c r="G1304">
        <v>0</v>
      </c>
      <c r="H1304" s="1">
        <v>41170</v>
      </c>
      <c r="I1304">
        <v>56</v>
      </c>
      <c r="J1304">
        <v>536</v>
      </c>
      <c r="K1304">
        <v>27</v>
      </c>
      <c r="L1304">
        <v>590</v>
      </c>
      <c r="M1304">
        <v>38</v>
      </c>
      <c r="N1304">
        <v>107</v>
      </c>
      <c r="O1304">
        <v>67</v>
      </c>
      <c r="P1304">
        <v>1</v>
      </c>
      <c r="Q1304">
        <v>5</v>
      </c>
      <c r="R1304">
        <v>10</v>
      </c>
      <c r="S1304">
        <v>12</v>
      </c>
      <c r="T1304">
        <v>6</v>
      </c>
      <c r="U1304">
        <v>1</v>
      </c>
      <c r="V1304">
        <v>0</v>
      </c>
      <c r="W1304">
        <v>1</v>
      </c>
      <c r="X1304">
        <v>0</v>
      </c>
      <c r="Y1304">
        <v>0</v>
      </c>
      <c r="Z1304">
        <v>1</v>
      </c>
      <c r="AA1304">
        <v>1</v>
      </c>
      <c r="AB1304" t="s">
        <v>30</v>
      </c>
    </row>
    <row r="1305" spans="1:28" x14ac:dyDescent="0.3">
      <c r="A1305">
        <v>8717</v>
      </c>
      <c r="B1305" s="6">
        <v>1975</v>
      </c>
      <c r="C1305" t="s">
        <v>37</v>
      </c>
      <c r="D1305" t="s">
        <v>33</v>
      </c>
      <c r="E1305" s="6">
        <v>80427</v>
      </c>
      <c r="F1305">
        <v>0</v>
      </c>
      <c r="G1305">
        <v>1</v>
      </c>
      <c r="H1305" s="1">
        <v>41164</v>
      </c>
      <c r="I1305">
        <v>56</v>
      </c>
      <c r="J1305">
        <v>1149</v>
      </c>
      <c r="K1305">
        <v>71</v>
      </c>
      <c r="L1305">
        <v>449</v>
      </c>
      <c r="M1305">
        <v>69</v>
      </c>
      <c r="N1305">
        <v>71</v>
      </c>
      <c r="O1305">
        <v>26</v>
      </c>
      <c r="P1305">
        <v>1</v>
      </c>
      <c r="Q1305">
        <v>11</v>
      </c>
      <c r="R1305">
        <v>8</v>
      </c>
      <c r="S1305">
        <v>8</v>
      </c>
      <c r="T1305">
        <v>5</v>
      </c>
      <c r="U1305">
        <v>0</v>
      </c>
      <c r="V1305">
        <v>0</v>
      </c>
      <c r="W1305">
        <v>0</v>
      </c>
      <c r="X1305">
        <v>0</v>
      </c>
      <c r="Y1305">
        <v>0</v>
      </c>
      <c r="Z1305">
        <v>0</v>
      </c>
      <c r="AA1305">
        <v>0</v>
      </c>
      <c r="AB1305" t="s">
        <v>40</v>
      </c>
    </row>
    <row r="1306" spans="1:28" x14ac:dyDescent="0.3">
      <c r="A1306">
        <v>2066</v>
      </c>
      <c r="B1306" s="6">
        <v>1949</v>
      </c>
      <c r="C1306" t="s">
        <v>28</v>
      </c>
      <c r="D1306" t="s">
        <v>35</v>
      </c>
      <c r="E1306" s="6">
        <v>38823</v>
      </c>
      <c r="F1306">
        <v>0</v>
      </c>
      <c r="G1306">
        <v>1</v>
      </c>
      <c r="H1306" s="1">
        <v>41151</v>
      </c>
      <c r="I1306">
        <v>56</v>
      </c>
      <c r="J1306">
        <v>70</v>
      </c>
      <c r="K1306">
        <v>0</v>
      </c>
      <c r="L1306">
        <v>11</v>
      </c>
      <c r="M1306">
        <v>2</v>
      </c>
      <c r="N1306">
        <v>8</v>
      </c>
      <c r="O1306">
        <v>23</v>
      </c>
      <c r="P1306">
        <v>1</v>
      </c>
      <c r="Q1306">
        <v>2</v>
      </c>
      <c r="R1306">
        <v>1</v>
      </c>
      <c r="S1306">
        <v>3</v>
      </c>
      <c r="T1306">
        <v>6</v>
      </c>
      <c r="U1306">
        <v>0</v>
      </c>
      <c r="V1306">
        <v>0</v>
      </c>
      <c r="W1306">
        <v>0</v>
      </c>
      <c r="X1306">
        <v>0</v>
      </c>
      <c r="Y1306">
        <v>0</v>
      </c>
      <c r="Z1306">
        <v>0</v>
      </c>
      <c r="AA1306">
        <v>0</v>
      </c>
      <c r="AB1306" t="s">
        <v>30</v>
      </c>
    </row>
    <row r="1307" spans="1:28" x14ac:dyDescent="0.3">
      <c r="A1307">
        <v>3340</v>
      </c>
      <c r="B1307" s="6">
        <v>1977</v>
      </c>
      <c r="C1307" t="s">
        <v>28</v>
      </c>
      <c r="D1307" t="s">
        <v>33</v>
      </c>
      <c r="E1307" s="6">
        <v>42014</v>
      </c>
      <c r="F1307">
        <v>1</v>
      </c>
      <c r="G1307">
        <v>0</v>
      </c>
      <c r="H1307" s="1">
        <v>41138</v>
      </c>
      <c r="I1307">
        <v>56</v>
      </c>
      <c r="J1307">
        <v>244</v>
      </c>
      <c r="K1307">
        <v>15</v>
      </c>
      <c r="L1307">
        <v>108</v>
      </c>
      <c r="M1307">
        <v>4</v>
      </c>
      <c r="N1307">
        <v>15</v>
      </c>
      <c r="O1307">
        <v>50</v>
      </c>
      <c r="P1307">
        <v>6</v>
      </c>
      <c r="Q1307">
        <v>7</v>
      </c>
      <c r="R1307">
        <v>1</v>
      </c>
      <c r="S1307">
        <v>6</v>
      </c>
      <c r="T1307">
        <v>8</v>
      </c>
      <c r="U1307">
        <v>0</v>
      </c>
      <c r="V1307">
        <v>0</v>
      </c>
      <c r="W1307">
        <v>0</v>
      </c>
      <c r="X1307">
        <v>0</v>
      </c>
      <c r="Y1307">
        <v>0</v>
      </c>
      <c r="Z1307">
        <v>1</v>
      </c>
      <c r="AA1307">
        <v>0</v>
      </c>
      <c r="AB1307" t="s">
        <v>32</v>
      </c>
    </row>
    <row r="1308" spans="1:28" x14ac:dyDescent="0.3">
      <c r="A1308">
        <v>8685</v>
      </c>
      <c r="B1308" s="6">
        <v>1977</v>
      </c>
      <c r="C1308" t="s">
        <v>28</v>
      </c>
      <c r="D1308" t="s">
        <v>33</v>
      </c>
      <c r="E1308" s="6">
        <v>42014</v>
      </c>
      <c r="F1308">
        <v>1</v>
      </c>
      <c r="G1308">
        <v>0</v>
      </c>
      <c r="H1308" s="1">
        <v>41138</v>
      </c>
      <c r="I1308">
        <v>56</v>
      </c>
      <c r="J1308">
        <v>244</v>
      </c>
      <c r="K1308">
        <v>15</v>
      </c>
      <c r="L1308">
        <v>108</v>
      </c>
      <c r="M1308">
        <v>4</v>
      </c>
      <c r="N1308">
        <v>15</v>
      </c>
      <c r="O1308">
        <v>50</v>
      </c>
      <c r="P1308">
        <v>6</v>
      </c>
      <c r="Q1308">
        <v>7</v>
      </c>
      <c r="R1308">
        <v>1</v>
      </c>
      <c r="S1308">
        <v>6</v>
      </c>
      <c r="T1308">
        <v>8</v>
      </c>
      <c r="U1308">
        <v>0</v>
      </c>
      <c r="V1308">
        <v>0</v>
      </c>
      <c r="W1308">
        <v>0</v>
      </c>
      <c r="X1308">
        <v>0</v>
      </c>
      <c r="Y1308">
        <v>0</v>
      </c>
      <c r="Z1308">
        <v>1</v>
      </c>
      <c r="AA1308">
        <v>0</v>
      </c>
      <c r="AB1308" t="s">
        <v>43</v>
      </c>
    </row>
    <row r="1309" spans="1:28" x14ac:dyDescent="0.3">
      <c r="A1309">
        <v>4149</v>
      </c>
      <c r="B1309" s="6">
        <v>1948</v>
      </c>
      <c r="C1309" t="s">
        <v>37</v>
      </c>
      <c r="D1309" t="s">
        <v>35</v>
      </c>
      <c r="E1309" s="6">
        <v>76140</v>
      </c>
      <c r="F1309">
        <v>0</v>
      </c>
      <c r="G1309">
        <v>0</v>
      </c>
      <c r="H1309" s="1">
        <v>41772</v>
      </c>
      <c r="I1309">
        <v>57</v>
      </c>
      <c r="J1309">
        <v>586</v>
      </c>
      <c r="K1309">
        <v>66</v>
      </c>
      <c r="L1309">
        <v>653</v>
      </c>
      <c r="M1309">
        <v>17</v>
      </c>
      <c r="N1309">
        <v>0</v>
      </c>
      <c r="O1309">
        <v>26</v>
      </c>
      <c r="P1309">
        <v>1</v>
      </c>
      <c r="Q1309">
        <v>5</v>
      </c>
      <c r="R1309">
        <v>9</v>
      </c>
      <c r="S1309">
        <v>6</v>
      </c>
      <c r="T1309">
        <v>2</v>
      </c>
      <c r="U1309">
        <v>0</v>
      </c>
      <c r="V1309">
        <v>0</v>
      </c>
      <c r="W1309">
        <v>0</v>
      </c>
      <c r="X1309">
        <v>0</v>
      </c>
      <c r="Y1309">
        <v>0</v>
      </c>
      <c r="Z1309">
        <v>0</v>
      </c>
      <c r="AA1309">
        <v>0</v>
      </c>
      <c r="AB1309" t="s">
        <v>30</v>
      </c>
    </row>
    <row r="1310" spans="1:28" x14ac:dyDescent="0.3">
      <c r="A1310">
        <v>8726</v>
      </c>
      <c r="B1310" s="6">
        <v>1964</v>
      </c>
      <c r="C1310" t="s">
        <v>38</v>
      </c>
      <c r="D1310" t="s">
        <v>29</v>
      </c>
      <c r="E1310" s="6">
        <v>41713</v>
      </c>
      <c r="F1310">
        <v>1</v>
      </c>
      <c r="G1310">
        <v>1</v>
      </c>
      <c r="H1310" s="1">
        <v>41758</v>
      </c>
      <c r="I1310">
        <v>57</v>
      </c>
      <c r="J1310">
        <v>77</v>
      </c>
      <c r="K1310">
        <v>8</v>
      </c>
      <c r="L1310">
        <v>44</v>
      </c>
      <c r="M1310">
        <v>10</v>
      </c>
      <c r="N1310">
        <v>10</v>
      </c>
      <c r="O1310">
        <v>25</v>
      </c>
      <c r="P1310">
        <v>5</v>
      </c>
      <c r="Q1310">
        <v>3</v>
      </c>
      <c r="R1310">
        <v>1</v>
      </c>
      <c r="S1310">
        <v>4</v>
      </c>
      <c r="T1310">
        <v>6</v>
      </c>
      <c r="U1310">
        <v>0</v>
      </c>
      <c r="V1310">
        <v>0</v>
      </c>
      <c r="W1310">
        <v>0</v>
      </c>
      <c r="X1310">
        <v>0</v>
      </c>
      <c r="Y1310">
        <v>0</v>
      </c>
      <c r="Z1310">
        <v>0</v>
      </c>
      <c r="AA1310">
        <v>0</v>
      </c>
      <c r="AB1310" t="s">
        <v>32</v>
      </c>
    </row>
    <row r="1311" spans="1:28" x14ac:dyDescent="0.3">
      <c r="A1311">
        <v>2295</v>
      </c>
      <c r="B1311" s="6">
        <v>1954</v>
      </c>
      <c r="C1311" t="s">
        <v>37</v>
      </c>
      <c r="D1311" t="s">
        <v>33</v>
      </c>
      <c r="E1311" s="6">
        <v>62670</v>
      </c>
      <c r="F1311">
        <v>0</v>
      </c>
      <c r="G1311">
        <v>1</v>
      </c>
      <c r="H1311" s="1">
        <v>41672</v>
      </c>
      <c r="I1311">
        <v>57</v>
      </c>
      <c r="J1311">
        <v>539</v>
      </c>
      <c r="K1311">
        <v>30</v>
      </c>
      <c r="L1311">
        <v>92</v>
      </c>
      <c r="M1311">
        <v>80</v>
      </c>
      <c r="N1311">
        <v>46</v>
      </c>
      <c r="O1311">
        <v>38</v>
      </c>
      <c r="P1311">
        <v>1</v>
      </c>
      <c r="Q1311">
        <v>5</v>
      </c>
      <c r="R1311">
        <v>3</v>
      </c>
      <c r="S1311">
        <v>13</v>
      </c>
      <c r="T1311">
        <v>3</v>
      </c>
      <c r="U1311">
        <v>0</v>
      </c>
      <c r="V1311">
        <v>0</v>
      </c>
      <c r="W1311">
        <v>0</v>
      </c>
      <c r="X1311">
        <v>0</v>
      </c>
      <c r="Y1311">
        <v>0</v>
      </c>
      <c r="Z1311">
        <v>0</v>
      </c>
      <c r="AA1311">
        <v>0</v>
      </c>
      <c r="AB1311" t="s">
        <v>43</v>
      </c>
    </row>
    <row r="1312" spans="1:28" x14ac:dyDescent="0.3">
      <c r="A1312">
        <v>3283</v>
      </c>
      <c r="B1312" s="6">
        <v>1972</v>
      </c>
      <c r="C1312" t="s">
        <v>38</v>
      </c>
      <c r="D1312" t="s">
        <v>33</v>
      </c>
      <c r="E1312" s="6">
        <v>70932</v>
      </c>
      <c r="F1312">
        <v>0</v>
      </c>
      <c r="G1312">
        <v>1</v>
      </c>
      <c r="H1312" s="1">
        <v>41658</v>
      </c>
      <c r="I1312">
        <v>57</v>
      </c>
      <c r="J1312">
        <v>200</v>
      </c>
      <c r="K1312">
        <v>193</v>
      </c>
      <c r="L1312">
        <v>100</v>
      </c>
      <c r="M1312">
        <v>46</v>
      </c>
      <c r="N1312">
        <v>185</v>
      </c>
      <c r="O1312">
        <v>185</v>
      </c>
      <c r="P1312">
        <v>2</v>
      </c>
      <c r="Q1312">
        <v>6</v>
      </c>
      <c r="R1312">
        <v>2</v>
      </c>
      <c r="S1312">
        <v>12</v>
      </c>
      <c r="T1312">
        <v>3</v>
      </c>
      <c r="U1312">
        <v>0</v>
      </c>
      <c r="V1312">
        <v>0</v>
      </c>
      <c r="W1312">
        <v>0</v>
      </c>
      <c r="X1312">
        <v>0</v>
      </c>
      <c r="Y1312">
        <v>0</v>
      </c>
      <c r="Z1312">
        <v>0</v>
      </c>
      <c r="AA1312">
        <v>0</v>
      </c>
      <c r="AB1312" t="s">
        <v>30</v>
      </c>
    </row>
    <row r="1313" spans="1:28" x14ac:dyDescent="0.3">
      <c r="A1313">
        <v>1915</v>
      </c>
      <c r="B1313" s="6">
        <v>1951</v>
      </c>
      <c r="C1313" t="s">
        <v>37</v>
      </c>
      <c r="D1313" t="s">
        <v>33</v>
      </c>
      <c r="E1313" s="6">
        <v>78939</v>
      </c>
      <c r="F1313">
        <v>0</v>
      </c>
      <c r="G1313">
        <v>0</v>
      </c>
      <c r="H1313" s="1">
        <v>41620</v>
      </c>
      <c r="I1313">
        <v>57</v>
      </c>
      <c r="J1313">
        <v>794</v>
      </c>
      <c r="K1313">
        <v>115</v>
      </c>
      <c r="L1313">
        <v>243</v>
      </c>
      <c r="M1313">
        <v>150</v>
      </c>
      <c r="N1313">
        <v>0</v>
      </c>
      <c r="O1313">
        <v>205</v>
      </c>
      <c r="P1313">
        <v>1</v>
      </c>
      <c r="Q1313">
        <v>8</v>
      </c>
      <c r="R1313">
        <v>5</v>
      </c>
      <c r="S1313">
        <v>6</v>
      </c>
      <c r="T1313">
        <v>3</v>
      </c>
      <c r="U1313">
        <v>0</v>
      </c>
      <c r="V1313">
        <v>0</v>
      </c>
      <c r="W1313">
        <v>0</v>
      </c>
      <c r="X1313">
        <v>0</v>
      </c>
      <c r="Y1313">
        <v>0</v>
      </c>
      <c r="Z1313">
        <v>0</v>
      </c>
      <c r="AA1313">
        <v>0</v>
      </c>
      <c r="AB1313" t="s">
        <v>39</v>
      </c>
    </row>
    <row r="1314" spans="1:28" x14ac:dyDescent="0.3">
      <c r="A1314">
        <v>800</v>
      </c>
      <c r="B1314" s="6">
        <v>1960</v>
      </c>
      <c r="C1314" t="s">
        <v>28</v>
      </c>
      <c r="D1314" t="s">
        <v>35</v>
      </c>
      <c r="E1314" s="6">
        <v>44512</v>
      </c>
      <c r="F1314">
        <v>1</v>
      </c>
      <c r="G1314">
        <v>1</v>
      </c>
      <c r="H1314" s="1">
        <v>41516</v>
      </c>
      <c r="I1314">
        <v>57</v>
      </c>
      <c r="J1314">
        <v>23</v>
      </c>
      <c r="K1314">
        <v>1</v>
      </c>
      <c r="L1314">
        <v>6</v>
      </c>
      <c r="M1314">
        <v>0</v>
      </c>
      <c r="N1314">
        <v>0</v>
      </c>
      <c r="O1314">
        <v>2</v>
      </c>
      <c r="P1314">
        <v>2</v>
      </c>
      <c r="Q1314">
        <v>1</v>
      </c>
      <c r="R1314">
        <v>0</v>
      </c>
      <c r="S1314">
        <v>3</v>
      </c>
      <c r="T1314">
        <v>4</v>
      </c>
      <c r="U1314">
        <v>0</v>
      </c>
      <c r="V1314">
        <v>0</v>
      </c>
      <c r="W1314">
        <v>0</v>
      </c>
      <c r="X1314">
        <v>0</v>
      </c>
      <c r="Y1314">
        <v>0</v>
      </c>
      <c r="Z1314">
        <v>0</v>
      </c>
      <c r="AA1314">
        <v>0</v>
      </c>
      <c r="AB1314" t="s">
        <v>43</v>
      </c>
    </row>
    <row r="1315" spans="1:28" x14ac:dyDescent="0.3">
      <c r="A1315">
        <v>9166</v>
      </c>
      <c r="B1315" s="6">
        <v>1968</v>
      </c>
      <c r="C1315" t="s">
        <v>28</v>
      </c>
      <c r="D1315" t="s">
        <v>33</v>
      </c>
      <c r="E1315" s="6">
        <v>63967</v>
      </c>
      <c r="F1315">
        <v>0</v>
      </c>
      <c r="G1315">
        <v>1</v>
      </c>
      <c r="H1315" s="1">
        <v>41495</v>
      </c>
      <c r="I1315">
        <v>57</v>
      </c>
      <c r="J1315">
        <v>387</v>
      </c>
      <c r="K1315">
        <v>84</v>
      </c>
      <c r="L1315">
        <v>141</v>
      </c>
      <c r="M1315">
        <v>73</v>
      </c>
      <c r="N1315">
        <v>35</v>
      </c>
      <c r="O1315">
        <v>162</v>
      </c>
      <c r="P1315">
        <v>3</v>
      </c>
      <c r="Q1315">
        <v>4</v>
      </c>
      <c r="R1315">
        <v>4</v>
      </c>
      <c r="S1315">
        <v>12</v>
      </c>
      <c r="T1315">
        <v>2</v>
      </c>
      <c r="U1315">
        <v>0</v>
      </c>
      <c r="V1315">
        <v>0</v>
      </c>
      <c r="W1315">
        <v>0</v>
      </c>
      <c r="X1315">
        <v>0</v>
      </c>
      <c r="Y1315">
        <v>0</v>
      </c>
      <c r="Z1315">
        <v>0</v>
      </c>
      <c r="AA1315">
        <v>0</v>
      </c>
      <c r="AB1315" t="s">
        <v>30</v>
      </c>
    </row>
    <row r="1316" spans="1:28" x14ac:dyDescent="0.3">
      <c r="A1316">
        <v>5147</v>
      </c>
      <c r="B1316" s="6">
        <v>1948</v>
      </c>
      <c r="C1316" t="s">
        <v>28</v>
      </c>
      <c r="D1316" t="s">
        <v>31</v>
      </c>
      <c r="E1316" s="6">
        <v>90842</v>
      </c>
      <c r="F1316">
        <v>0</v>
      </c>
      <c r="G1316">
        <v>0</v>
      </c>
      <c r="H1316" s="1">
        <v>41484</v>
      </c>
      <c r="I1316">
        <v>57</v>
      </c>
      <c r="J1316">
        <v>774</v>
      </c>
      <c r="K1316">
        <v>70</v>
      </c>
      <c r="L1316">
        <v>118</v>
      </c>
      <c r="M1316">
        <v>182</v>
      </c>
      <c r="N1316">
        <v>187</v>
      </c>
      <c r="O1316">
        <v>93</v>
      </c>
      <c r="P1316">
        <v>1</v>
      </c>
      <c r="Q1316">
        <v>4</v>
      </c>
      <c r="R1316">
        <v>9</v>
      </c>
      <c r="S1316">
        <v>13</v>
      </c>
      <c r="T1316">
        <v>1</v>
      </c>
      <c r="U1316">
        <v>0</v>
      </c>
      <c r="V1316">
        <v>0</v>
      </c>
      <c r="W1316">
        <v>0</v>
      </c>
      <c r="X1316">
        <v>0</v>
      </c>
      <c r="Y1316">
        <v>0</v>
      </c>
      <c r="Z1316">
        <v>0</v>
      </c>
      <c r="AA1316">
        <v>0</v>
      </c>
      <c r="AB1316" t="s">
        <v>30</v>
      </c>
    </row>
    <row r="1317" spans="1:28" x14ac:dyDescent="0.3">
      <c r="A1317">
        <v>13</v>
      </c>
      <c r="B1317" s="6">
        <v>1947</v>
      </c>
      <c r="C1317" t="s">
        <v>37</v>
      </c>
      <c r="D1317" t="s">
        <v>42</v>
      </c>
      <c r="E1317" s="6">
        <v>25358</v>
      </c>
      <c r="F1317">
        <v>0</v>
      </c>
      <c r="G1317">
        <v>1</v>
      </c>
      <c r="H1317" s="1">
        <v>41477</v>
      </c>
      <c r="I1317">
        <v>57</v>
      </c>
      <c r="J1317">
        <v>19</v>
      </c>
      <c r="K1317">
        <v>0</v>
      </c>
      <c r="L1317">
        <v>5</v>
      </c>
      <c r="M1317">
        <v>0</v>
      </c>
      <c r="N1317">
        <v>0</v>
      </c>
      <c r="O1317">
        <v>8</v>
      </c>
      <c r="P1317">
        <v>2</v>
      </c>
      <c r="Q1317">
        <v>1</v>
      </c>
      <c r="R1317">
        <v>0</v>
      </c>
      <c r="S1317">
        <v>3</v>
      </c>
      <c r="T1317">
        <v>6</v>
      </c>
      <c r="U1317">
        <v>0</v>
      </c>
      <c r="V1317">
        <v>0</v>
      </c>
      <c r="W1317">
        <v>0</v>
      </c>
      <c r="X1317">
        <v>0</v>
      </c>
      <c r="Y1317">
        <v>0</v>
      </c>
      <c r="Z1317">
        <v>0</v>
      </c>
      <c r="AA1317">
        <v>0</v>
      </c>
      <c r="AB1317" t="s">
        <v>43</v>
      </c>
    </row>
    <row r="1318" spans="1:28" x14ac:dyDescent="0.3">
      <c r="A1318">
        <v>8557</v>
      </c>
      <c r="B1318" s="6">
        <v>1982</v>
      </c>
      <c r="C1318" t="s">
        <v>28</v>
      </c>
      <c r="D1318" t="s">
        <v>31</v>
      </c>
      <c r="E1318" s="6">
        <v>52247.251353790612</v>
      </c>
      <c r="F1318">
        <v>1</v>
      </c>
      <c r="G1318">
        <v>0</v>
      </c>
      <c r="H1318" s="1">
        <v>41442</v>
      </c>
      <c r="I1318">
        <v>57</v>
      </c>
      <c r="J1318">
        <v>11</v>
      </c>
      <c r="K1318">
        <v>3</v>
      </c>
      <c r="L1318">
        <v>22</v>
      </c>
      <c r="M1318">
        <v>2</v>
      </c>
      <c r="N1318">
        <v>2</v>
      </c>
      <c r="O1318">
        <v>6</v>
      </c>
      <c r="P1318">
        <v>2</v>
      </c>
      <c r="Q1318">
        <v>2</v>
      </c>
      <c r="R1318">
        <v>0</v>
      </c>
      <c r="S1318">
        <v>3</v>
      </c>
      <c r="T1318">
        <v>6</v>
      </c>
      <c r="U1318">
        <v>0</v>
      </c>
      <c r="V1318">
        <v>0</v>
      </c>
      <c r="W1318">
        <v>0</v>
      </c>
      <c r="X1318">
        <v>0</v>
      </c>
      <c r="Y1318">
        <v>0</v>
      </c>
      <c r="Z1318">
        <v>0</v>
      </c>
      <c r="AA1318">
        <v>0</v>
      </c>
      <c r="AB1318" t="s">
        <v>36</v>
      </c>
    </row>
    <row r="1319" spans="1:28" x14ac:dyDescent="0.3">
      <c r="A1319">
        <v>8724</v>
      </c>
      <c r="B1319" s="6">
        <v>1982</v>
      </c>
      <c r="C1319" t="s">
        <v>28</v>
      </c>
      <c r="D1319" t="s">
        <v>31</v>
      </c>
      <c r="E1319" s="6">
        <v>28567</v>
      </c>
      <c r="F1319">
        <v>1</v>
      </c>
      <c r="G1319">
        <v>0</v>
      </c>
      <c r="H1319" s="1">
        <v>41442</v>
      </c>
      <c r="I1319">
        <v>57</v>
      </c>
      <c r="J1319">
        <v>11</v>
      </c>
      <c r="K1319">
        <v>3</v>
      </c>
      <c r="L1319">
        <v>22</v>
      </c>
      <c r="M1319">
        <v>2</v>
      </c>
      <c r="N1319">
        <v>2</v>
      </c>
      <c r="O1319">
        <v>6</v>
      </c>
      <c r="P1319">
        <v>2</v>
      </c>
      <c r="Q1319">
        <v>2</v>
      </c>
      <c r="R1319">
        <v>0</v>
      </c>
      <c r="S1319">
        <v>3</v>
      </c>
      <c r="T1319">
        <v>6</v>
      </c>
      <c r="U1319">
        <v>0</v>
      </c>
      <c r="V1319">
        <v>0</v>
      </c>
      <c r="W1319">
        <v>0</v>
      </c>
      <c r="X1319">
        <v>0</v>
      </c>
      <c r="Y1319">
        <v>0</v>
      </c>
      <c r="Z1319">
        <v>0</v>
      </c>
      <c r="AA1319">
        <v>0</v>
      </c>
      <c r="AB1319" t="s">
        <v>30</v>
      </c>
    </row>
    <row r="1320" spans="1:28" x14ac:dyDescent="0.3">
      <c r="A1320">
        <v>9381</v>
      </c>
      <c r="B1320" s="6">
        <v>1978</v>
      </c>
      <c r="C1320" t="s">
        <v>28</v>
      </c>
      <c r="D1320" t="s">
        <v>33</v>
      </c>
      <c r="E1320" s="6">
        <v>66373</v>
      </c>
      <c r="F1320">
        <v>1</v>
      </c>
      <c r="G1320">
        <v>1</v>
      </c>
      <c r="H1320" s="1">
        <v>41437</v>
      </c>
      <c r="I1320">
        <v>57</v>
      </c>
      <c r="J1320">
        <v>328</v>
      </c>
      <c r="K1320">
        <v>9</v>
      </c>
      <c r="L1320">
        <v>124</v>
      </c>
      <c r="M1320">
        <v>12</v>
      </c>
      <c r="N1320">
        <v>24</v>
      </c>
      <c r="O1320">
        <v>109</v>
      </c>
      <c r="P1320">
        <v>7</v>
      </c>
      <c r="Q1320">
        <v>4</v>
      </c>
      <c r="R1320">
        <v>2</v>
      </c>
      <c r="S1320">
        <v>10</v>
      </c>
      <c r="T1320">
        <v>3</v>
      </c>
      <c r="U1320">
        <v>0</v>
      </c>
      <c r="V1320">
        <v>0</v>
      </c>
      <c r="W1320">
        <v>0</v>
      </c>
      <c r="X1320">
        <v>0</v>
      </c>
      <c r="Y1320">
        <v>0</v>
      </c>
      <c r="Z1320">
        <v>0</v>
      </c>
      <c r="AA1320">
        <v>0</v>
      </c>
      <c r="AB1320" t="s">
        <v>36</v>
      </c>
    </row>
    <row r="1321" spans="1:28" x14ac:dyDescent="0.3">
      <c r="A1321">
        <v>9384</v>
      </c>
      <c r="B1321" s="6">
        <v>1978</v>
      </c>
      <c r="C1321" t="s">
        <v>28</v>
      </c>
      <c r="D1321" t="s">
        <v>33</v>
      </c>
      <c r="E1321" s="6">
        <v>66373</v>
      </c>
      <c r="F1321">
        <v>1</v>
      </c>
      <c r="G1321">
        <v>1</v>
      </c>
      <c r="H1321" s="1">
        <v>41437</v>
      </c>
      <c r="I1321">
        <v>57</v>
      </c>
      <c r="J1321">
        <v>328</v>
      </c>
      <c r="K1321">
        <v>9</v>
      </c>
      <c r="L1321">
        <v>124</v>
      </c>
      <c r="M1321">
        <v>12</v>
      </c>
      <c r="N1321">
        <v>24</v>
      </c>
      <c r="O1321">
        <v>109</v>
      </c>
      <c r="P1321">
        <v>7</v>
      </c>
      <c r="Q1321">
        <v>4</v>
      </c>
      <c r="R1321">
        <v>2</v>
      </c>
      <c r="S1321">
        <v>10</v>
      </c>
      <c r="T1321">
        <v>3</v>
      </c>
      <c r="U1321">
        <v>0</v>
      </c>
      <c r="V1321">
        <v>0</v>
      </c>
      <c r="W1321">
        <v>0</v>
      </c>
      <c r="X1321">
        <v>0</v>
      </c>
      <c r="Y1321">
        <v>0</v>
      </c>
      <c r="Z1321">
        <v>0</v>
      </c>
      <c r="AA1321">
        <v>0</v>
      </c>
      <c r="AB1321" t="s">
        <v>36</v>
      </c>
    </row>
    <row r="1322" spans="1:28" x14ac:dyDescent="0.3">
      <c r="A1322">
        <v>3560</v>
      </c>
      <c r="B1322" s="6">
        <v>1952</v>
      </c>
      <c r="C1322" t="s">
        <v>28</v>
      </c>
      <c r="D1322" t="s">
        <v>35</v>
      </c>
      <c r="E1322" s="6">
        <v>83844</v>
      </c>
      <c r="F1322">
        <v>0</v>
      </c>
      <c r="G1322">
        <v>0</v>
      </c>
      <c r="H1322" s="1">
        <v>41406</v>
      </c>
      <c r="I1322">
        <v>57</v>
      </c>
      <c r="J1322">
        <v>901</v>
      </c>
      <c r="K1322">
        <v>31</v>
      </c>
      <c r="L1322">
        <v>345</v>
      </c>
      <c r="M1322">
        <v>75</v>
      </c>
      <c r="N1322">
        <v>31</v>
      </c>
      <c r="O1322">
        <v>191</v>
      </c>
      <c r="P1322">
        <v>1</v>
      </c>
      <c r="Q1322">
        <v>4</v>
      </c>
      <c r="R1322">
        <v>4</v>
      </c>
      <c r="S1322">
        <v>11</v>
      </c>
      <c r="T1322">
        <v>1</v>
      </c>
      <c r="U1322">
        <v>0</v>
      </c>
      <c r="V1322">
        <v>0</v>
      </c>
      <c r="W1322">
        <v>1</v>
      </c>
      <c r="X1322">
        <v>0</v>
      </c>
      <c r="Y1322">
        <v>0</v>
      </c>
      <c r="Z1322">
        <v>0</v>
      </c>
      <c r="AA1322">
        <v>0</v>
      </c>
      <c r="AB1322" t="s">
        <v>39</v>
      </c>
    </row>
    <row r="1323" spans="1:28" x14ac:dyDescent="0.3">
      <c r="A1323">
        <v>241</v>
      </c>
      <c r="B1323" s="6">
        <v>1952</v>
      </c>
      <c r="C1323" t="s">
        <v>28</v>
      </c>
      <c r="D1323" t="s">
        <v>35</v>
      </c>
      <c r="E1323" s="6">
        <v>83844</v>
      </c>
      <c r="F1323">
        <v>0</v>
      </c>
      <c r="G1323">
        <v>0</v>
      </c>
      <c r="H1323" s="1">
        <v>41406</v>
      </c>
      <c r="I1323">
        <v>57</v>
      </c>
      <c r="J1323">
        <v>901</v>
      </c>
      <c r="K1323">
        <v>31</v>
      </c>
      <c r="L1323">
        <v>345</v>
      </c>
      <c r="M1323">
        <v>75</v>
      </c>
      <c r="N1323">
        <v>31</v>
      </c>
      <c r="O1323">
        <v>191</v>
      </c>
      <c r="P1323">
        <v>1</v>
      </c>
      <c r="Q1323">
        <v>4</v>
      </c>
      <c r="R1323">
        <v>4</v>
      </c>
      <c r="S1323">
        <v>11</v>
      </c>
      <c r="T1323">
        <v>1</v>
      </c>
      <c r="U1323">
        <v>0</v>
      </c>
      <c r="V1323">
        <v>0</v>
      </c>
      <c r="W1323">
        <v>1</v>
      </c>
      <c r="X1323">
        <v>0</v>
      </c>
      <c r="Y1323">
        <v>0</v>
      </c>
      <c r="Z1323">
        <v>0</v>
      </c>
      <c r="AA1323">
        <v>0</v>
      </c>
      <c r="AB1323" t="s">
        <v>30</v>
      </c>
    </row>
    <row r="1324" spans="1:28" x14ac:dyDescent="0.3">
      <c r="A1324">
        <v>7521</v>
      </c>
      <c r="B1324" s="6">
        <v>1952</v>
      </c>
      <c r="C1324" t="s">
        <v>28</v>
      </c>
      <c r="D1324" t="s">
        <v>35</v>
      </c>
      <c r="E1324" s="6">
        <v>83844</v>
      </c>
      <c r="F1324">
        <v>0</v>
      </c>
      <c r="G1324">
        <v>0</v>
      </c>
      <c r="H1324" s="1">
        <v>41406</v>
      </c>
      <c r="I1324">
        <v>57</v>
      </c>
      <c r="J1324">
        <v>901</v>
      </c>
      <c r="K1324">
        <v>31</v>
      </c>
      <c r="L1324">
        <v>345</v>
      </c>
      <c r="M1324">
        <v>75</v>
      </c>
      <c r="N1324">
        <v>31</v>
      </c>
      <c r="O1324">
        <v>191</v>
      </c>
      <c r="P1324">
        <v>1</v>
      </c>
      <c r="Q1324">
        <v>4</v>
      </c>
      <c r="R1324">
        <v>4</v>
      </c>
      <c r="S1324">
        <v>11</v>
      </c>
      <c r="T1324">
        <v>1</v>
      </c>
      <c r="U1324">
        <v>0</v>
      </c>
      <c r="V1324">
        <v>0</v>
      </c>
      <c r="W1324">
        <v>1</v>
      </c>
      <c r="X1324">
        <v>0</v>
      </c>
      <c r="Y1324">
        <v>0</v>
      </c>
      <c r="Z1324">
        <v>0</v>
      </c>
      <c r="AA1324">
        <v>0</v>
      </c>
      <c r="AB1324" t="s">
        <v>32</v>
      </c>
    </row>
    <row r="1325" spans="1:28" x14ac:dyDescent="0.3">
      <c r="A1325">
        <v>9799</v>
      </c>
      <c r="B1325" s="6">
        <v>1968</v>
      </c>
      <c r="C1325" t="s">
        <v>37</v>
      </c>
      <c r="D1325" t="s">
        <v>29</v>
      </c>
      <c r="E1325" s="6">
        <v>83664</v>
      </c>
      <c r="F1325">
        <v>1</v>
      </c>
      <c r="G1325">
        <v>1</v>
      </c>
      <c r="H1325" s="1">
        <v>41402</v>
      </c>
      <c r="I1325">
        <v>57</v>
      </c>
      <c r="J1325">
        <v>866</v>
      </c>
      <c r="K1325">
        <v>21</v>
      </c>
      <c r="L1325">
        <v>151</v>
      </c>
      <c r="M1325">
        <v>28</v>
      </c>
      <c r="N1325">
        <v>21</v>
      </c>
      <c r="O1325">
        <v>86</v>
      </c>
      <c r="P1325">
        <v>3</v>
      </c>
      <c r="Q1325">
        <v>2</v>
      </c>
      <c r="R1325">
        <v>2</v>
      </c>
      <c r="S1325">
        <v>12</v>
      </c>
      <c r="T1325">
        <v>5</v>
      </c>
      <c r="U1325">
        <v>0</v>
      </c>
      <c r="V1325">
        <v>0</v>
      </c>
      <c r="W1325">
        <v>0</v>
      </c>
      <c r="X1325">
        <v>0</v>
      </c>
      <c r="Y1325">
        <v>0</v>
      </c>
      <c r="Z1325">
        <v>0</v>
      </c>
      <c r="AA1325">
        <v>0</v>
      </c>
      <c r="AB1325" t="s">
        <v>30</v>
      </c>
    </row>
    <row r="1326" spans="1:28" x14ac:dyDescent="0.3">
      <c r="A1326">
        <v>5123</v>
      </c>
      <c r="B1326" s="6">
        <v>1951</v>
      </c>
      <c r="C1326" t="s">
        <v>41</v>
      </c>
      <c r="D1326" t="s">
        <v>33</v>
      </c>
      <c r="E1326" s="6">
        <v>27450</v>
      </c>
      <c r="F1326">
        <v>0</v>
      </c>
      <c r="G1326">
        <v>0</v>
      </c>
      <c r="H1326" s="1">
        <v>41379</v>
      </c>
      <c r="I1326">
        <v>57</v>
      </c>
      <c r="J1326">
        <v>37</v>
      </c>
      <c r="K1326">
        <v>12</v>
      </c>
      <c r="L1326">
        <v>23</v>
      </c>
      <c r="M1326">
        <v>8</v>
      </c>
      <c r="N1326">
        <v>11</v>
      </c>
      <c r="O1326">
        <v>52</v>
      </c>
      <c r="P1326">
        <v>1</v>
      </c>
      <c r="Q1326">
        <v>2</v>
      </c>
      <c r="R1326">
        <v>1</v>
      </c>
      <c r="S1326">
        <v>3</v>
      </c>
      <c r="T1326">
        <v>7</v>
      </c>
      <c r="U1326">
        <v>0</v>
      </c>
      <c r="V1326">
        <v>0</v>
      </c>
      <c r="W1326">
        <v>0</v>
      </c>
      <c r="X1326">
        <v>0</v>
      </c>
      <c r="Y1326">
        <v>0</v>
      </c>
      <c r="Z1326">
        <v>0</v>
      </c>
      <c r="AA1326">
        <v>0</v>
      </c>
      <c r="AB1326" t="s">
        <v>30</v>
      </c>
    </row>
    <row r="1327" spans="1:28" x14ac:dyDescent="0.3">
      <c r="A1327">
        <v>448</v>
      </c>
      <c r="B1327" s="6">
        <v>1978</v>
      </c>
      <c r="C1327" t="s">
        <v>37</v>
      </c>
      <c r="D1327" t="s">
        <v>31</v>
      </c>
      <c r="E1327" s="6">
        <v>54880</v>
      </c>
      <c r="F1327">
        <v>1</v>
      </c>
      <c r="G1327">
        <v>0</v>
      </c>
      <c r="H1327" s="1">
        <v>41334</v>
      </c>
      <c r="I1327">
        <v>57</v>
      </c>
      <c r="J1327">
        <v>308</v>
      </c>
      <c r="K1327">
        <v>85</v>
      </c>
      <c r="L1327">
        <v>137</v>
      </c>
      <c r="M1327">
        <v>102</v>
      </c>
      <c r="N1327">
        <v>45</v>
      </c>
      <c r="O1327">
        <v>118</v>
      </c>
      <c r="P1327">
        <v>2</v>
      </c>
      <c r="Q1327">
        <v>6</v>
      </c>
      <c r="R1327">
        <v>2</v>
      </c>
      <c r="S1327">
        <v>11</v>
      </c>
      <c r="T1327">
        <v>5</v>
      </c>
      <c r="U1327">
        <v>0</v>
      </c>
      <c r="V1327">
        <v>0</v>
      </c>
      <c r="W1327">
        <v>0</v>
      </c>
      <c r="X1327">
        <v>0</v>
      </c>
      <c r="Y1327">
        <v>0</v>
      </c>
      <c r="Z1327">
        <v>0</v>
      </c>
      <c r="AA1327">
        <v>0</v>
      </c>
      <c r="AB1327" t="s">
        <v>30</v>
      </c>
    </row>
    <row r="1328" spans="1:28" x14ac:dyDescent="0.3">
      <c r="A1328">
        <v>4837</v>
      </c>
      <c r="B1328" s="6">
        <v>1965</v>
      </c>
      <c r="C1328" t="s">
        <v>37</v>
      </c>
      <c r="D1328" t="s">
        <v>33</v>
      </c>
      <c r="E1328" s="6">
        <v>71322</v>
      </c>
      <c r="F1328">
        <v>0</v>
      </c>
      <c r="G1328">
        <v>1</v>
      </c>
      <c r="H1328" s="1">
        <v>41321</v>
      </c>
      <c r="I1328">
        <v>57</v>
      </c>
      <c r="J1328">
        <v>753</v>
      </c>
      <c r="K1328">
        <v>43</v>
      </c>
      <c r="L1328">
        <v>226</v>
      </c>
      <c r="M1328">
        <v>69</v>
      </c>
      <c r="N1328">
        <v>10</v>
      </c>
      <c r="O1328">
        <v>204</v>
      </c>
      <c r="P1328">
        <v>2</v>
      </c>
      <c r="Q1328">
        <v>8</v>
      </c>
      <c r="R1328">
        <v>5</v>
      </c>
      <c r="S1328">
        <v>13</v>
      </c>
      <c r="T1328">
        <v>4</v>
      </c>
      <c r="U1328">
        <v>0</v>
      </c>
      <c r="V1328">
        <v>0</v>
      </c>
      <c r="W1328">
        <v>0</v>
      </c>
      <c r="X1328">
        <v>0</v>
      </c>
      <c r="Y1328">
        <v>0</v>
      </c>
      <c r="Z1328">
        <v>0</v>
      </c>
      <c r="AA1328">
        <v>0</v>
      </c>
      <c r="AB1328" t="s">
        <v>30</v>
      </c>
    </row>
    <row r="1329" spans="1:28" x14ac:dyDescent="0.3">
      <c r="A1329">
        <v>9365</v>
      </c>
      <c r="B1329" s="6">
        <v>1976</v>
      </c>
      <c r="C1329" t="s">
        <v>37</v>
      </c>
      <c r="D1329" t="s">
        <v>31</v>
      </c>
      <c r="E1329" s="6">
        <v>60000</v>
      </c>
      <c r="F1329">
        <v>0</v>
      </c>
      <c r="G1329">
        <v>1</v>
      </c>
      <c r="H1329" s="1">
        <v>41265</v>
      </c>
      <c r="I1329">
        <v>57</v>
      </c>
      <c r="J1329">
        <v>1048</v>
      </c>
      <c r="K1329">
        <v>0</v>
      </c>
      <c r="L1329">
        <v>217</v>
      </c>
      <c r="M1329">
        <v>0</v>
      </c>
      <c r="N1329">
        <v>0</v>
      </c>
      <c r="O1329">
        <v>12</v>
      </c>
      <c r="P1329">
        <v>5</v>
      </c>
      <c r="Q1329">
        <v>11</v>
      </c>
      <c r="R1329">
        <v>3</v>
      </c>
      <c r="S1329">
        <v>5</v>
      </c>
      <c r="T1329">
        <v>6</v>
      </c>
      <c r="U1329">
        <v>0</v>
      </c>
      <c r="V1329">
        <v>0</v>
      </c>
      <c r="W1329">
        <v>0</v>
      </c>
      <c r="X1329">
        <v>0</v>
      </c>
      <c r="Y1329">
        <v>0</v>
      </c>
      <c r="Z1329">
        <v>0</v>
      </c>
      <c r="AA1329">
        <v>0</v>
      </c>
      <c r="AB1329" t="s">
        <v>30</v>
      </c>
    </row>
    <row r="1330" spans="1:28" x14ac:dyDescent="0.3">
      <c r="A1330">
        <v>8932</v>
      </c>
      <c r="B1330" s="6">
        <v>1969</v>
      </c>
      <c r="C1330" t="s">
        <v>41</v>
      </c>
      <c r="D1330" t="s">
        <v>35</v>
      </c>
      <c r="E1330" s="6">
        <v>65176</v>
      </c>
      <c r="F1330">
        <v>0</v>
      </c>
      <c r="G1330">
        <v>1</v>
      </c>
      <c r="H1330" s="1">
        <v>41211</v>
      </c>
      <c r="I1330">
        <v>57</v>
      </c>
      <c r="J1330">
        <v>960</v>
      </c>
      <c r="K1330">
        <v>28</v>
      </c>
      <c r="L1330">
        <v>183</v>
      </c>
      <c r="M1330">
        <v>220</v>
      </c>
      <c r="N1330">
        <v>70</v>
      </c>
      <c r="O1330">
        <v>70</v>
      </c>
      <c r="P1330">
        <v>4</v>
      </c>
      <c r="Q1330">
        <v>9</v>
      </c>
      <c r="R1330">
        <v>6</v>
      </c>
      <c r="S1330">
        <v>6</v>
      </c>
      <c r="T1330">
        <v>6</v>
      </c>
      <c r="U1330">
        <v>0</v>
      </c>
      <c r="V1330">
        <v>0</v>
      </c>
      <c r="W1330">
        <v>0</v>
      </c>
      <c r="X1330">
        <v>0</v>
      </c>
      <c r="Y1330">
        <v>0</v>
      </c>
      <c r="Z1330">
        <v>0</v>
      </c>
      <c r="AA1330">
        <v>0</v>
      </c>
      <c r="AB1330" t="s">
        <v>43</v>
      </c>
    </row>
    <row r="1331" spans="1:28" x14ac:dyDescent="0.3">
      <c r="A1331">
        <v>7055</v>
      </c>
      <c r="B1331" s="6">
        <v>1952</v>
      </c>
      <c r="C1331" t="s">
        <v>37</v>
      </c>
      <c r="D1331" t="s">
        <v>35</v>
      </c>
      <c r="E1331" s="6">
        <v>61010</v>
      </c>
      <c r="F1331">
        <v>0</v>
      </c>
      <c r="G1331">
        <v>1</v>
      </c>
      <c r="H1331" s="1">
        <v>41191</v>
      </c>
      <c r="I1331">
        <v>57</v>
      </c>
      <c r="J1331">
        <v>888</v>
      </c>
      <c r="K1331">
        <v>0</v>
      </c>
      <c r="L1331">
        <v>57</v>
      </c>
      <c r="M1331">
        <v>0</v>
      </c>
      <c r="N1331">
        <v>0</v>
      </c>
      <c r="O1331">
        <v>76</v>
      </c>
      <c r="P1331">
        <v>2</v>
      </c>
      <c r="Q1331">
        <v>8</v>
      </c>
      <c r="R1331">
        <v>5</v>
      </c>
      <c r="S1331">
        <v>11</v>
      </c>
      <c r="T1331">
        <v>5</v>
      </c>
      <c r="U1331">
        <v>0</v>
      </c>
      <c r="V1331">
        <v>0</v>
      </c>
      <c r="W1331">
        <v>0</v>
      </c>
      <c r="X1331">
        <v>0</v>
      </c>
      <c r="Y1331">
        <v>0</v>
      </c>
      <c r="Z1331">
        <v>0</v>
      </c>
      <c r="AA1331">
        <v>0</v>
      </c>
      <c r="AB1331" t="s">
        <v>32</v>
      </c>
    </row>
    <row r="1332" spans="1:28" x14ac:dyDescent="0.3">
      <c r="A1332">
        <v>3537</v>
      </c>
      <c r="B1332" s="6">
        <v>1981</v>
      </c>
      <c r="C1332" t="s">
        <v>28</v>
      </c>
      <c r="D1332" t="s">
        <v>35</v>
      </c>
      <c r="E1332" s="6">
        <v>31089</v>
      </c>
      <c r="F1332">
        <v>1</v>
      </c>
      <c r="G1332">
        <v>0</v>
      </c>
      <c r="H1332" s="1">
        <v>41138</v>
      </c>
      <c r="I1332">
        <v>57</v>
      </c>
      <c r="J1332">
        <v>31</v>
      </c>
      <c r="K1332">
        <v>3</v>
      </c>
      <c r="L1332">
        <v>31</v>
      </c>
      <c r="M1332">
        <v>2</v>
      </c>
      <c r="N1332">
        <v>8</v>
      </c>
      <c r="O1332">
        <v>4</v>
      </c>
      <c r="P1332">
        <v>3</v>
      </c>
      <c r="Q1332">
        <v>3</v>
      </c>
      <c r="R1332">
        <v>0</v>
      </c>
      <c r="S1332">
        <v>4</v>
      </c>
      <c r="T1332">
        <v>8</v>
      </c>
      <c r="U1332">
        <v>0</v>
      </c>
      <c r="V1332">
        <v>0</v>
      </c>
      <c r="W1332">
        <v>0</v>
      </c>
      <c r="X1332">
        <v>0</v>
      </c>
      <c r="Y1332">
        <v>0</v>
      </c>
      <c r="Z1332">
        <v>0</v>
      </c>
      <c r="AA1332">
        <v>0</v>
      </c>
      <c r="AB1332" t="s">
        <v>30</v>
      </c>
    </row>
    <row r="1333" spans="1:28" x14ac:dyDescent="0.3">
      <c r="A1333">
        <v>9081</v>
      </c>
      <c r="B1333" s="6">
        <v>1988</v>
      </c>
      <c r="C1333" t="s">
        <v>28</v>
      </c>
      <c r="D1333" t="s">
        <v>31</v>
      </c>
      <c r="E1333" s="6">
        <v>20518</v>
      </c>
      <c r="F1333">
        <v>1</v>
      </c>
      <c r="G1333">
        <v>0</v>
      </c>
      <c r="H1333" s="1">
        <v>41777</v>
      </c>
      <c r="I1333">
        <v>58</v>
      </c>
      <c r="J1333">
        <v>4</v>
      </c>
      <c r="K1333">
        <v>1</v>
      </c>
      <c r="L1333">
        <v>6</v>
      </c>
      <c r="M1333">
        <v>4</v>
      </c>
      <c r="N1333">
        <v>1</v>
      </c>
      <c r="O1333">
        <v>9</v>
      </c>
      <c r="P1333">
        <v>1</v>
      </c>
      <c r="Q1333">
        <v>1</v>
      </c>
      <c r="R1333">
        <v>1</v>
      </c>
      <c r="S1333">
        <v>2</v>
      </c>
      <c r="T1333">
        <v>5</v>
      </c>
      <c r="U1333">
        <v>0</v>
      </c>
      <c r="V1333">
        <v>0</v>
      </c>
      <c r="W1333">
        <v>0</v>
      </c>
      <c r="X1333">
        <v>0</v>
      </c>
      <c r="Y1333">
        <v>0</v>
      </c>
      <c r="Z1333">
        <v>0</v>
      </c>
      <c r="AA1333">
        <v>0</v>
      </c>
      <c r="AB1333" t="s">
        <v>30</v>
      </c>
    </row>
    <row r="1334" spans="1:28" x14ac:dyDescent="0.3">
      <c r="A1334">
        <v>4988</v>
      </c>
      <c r="B1334" s="6">
        <v>1948</v>
      </c>
      <c r="C1334" t="s">
        <v>37</v>
      </c>
      <c r="D1334" t="s">
        <v>33</v>
      </c>
      <c r="E1334" s="6">
        <v>34469</v>
      </c>
      <c r="F1334">
        <v>1</v>
      </c>
      <c r="G1334">
        <v>1</v>
      </c>
      <c r="H1334" s="1">
        <v>41763</v>
      </c>
      <c r="I1334">
        <v>58</v>
      </c>
      <c r="J1334">
        <v>19</v>
      </c>
      <c r="K1334">
        <v>6</v>
      </c>
      <c r="L1334">
        <v>20</v>
      </c>
      <c r="M1334">
        <v>0</v>
      </c>
      <c r="N1334">
        <v>5</v>
      </c>
      <c r="O1334">
        <v>12</v>
      </c>
      <c r="P1334">
        <v>3</v>
      </c>
      <c r="Q1334">
        <v>1</v>
      </c>
      <c r="R1334">
        <v>1</v>
      </c>
      <c r="S1334">
        <v>4</v>
      </c>
      <c r="T1334">
        <v>4</v>
      </c>
      <c r="U1334">
        <v>0</v>
      </c>
      <c r="V1334">
        <v>0</v>
      </c>
      <c r="W1334">
        <v>0</v>
      </c>
      <c r="X1334">
        <v>0</v>
      </c>
      <c r="Y1334">
        <v>0</v>
      </c>
      <c r="Z1334">
        <v>0</v>
      </c>
      <c r="AA1334">
        <v>0</v>
      </c>
      <c r="AB1334" t="s">
        <v>43</v>
      </c>
    </row>
    <row r="1335" spans="1:28" x14ac:dyDescent="0.3">
      <c r="A1335">
        <v>1050</v>
      </c>
      <c r="B1335" s="6">
        <v>1952</v>
      </c>
      <c r="C1335" t="s">
        <v>28</v>
      </c>
      <c r="D1335" t="s">
        <v>33</v>
      </c>
      <c r="E1335" s="6">
        <v>28332</v>
      </c>
      <c r="F1335">
        <v>0</v>
      </c>
      <c r="G1335">
        <v>0</v>
      </c>
      <c r="H1335" s="1">
        <v>41759</v>
      </c>
      <c r="I1335">
        <v>58</v>
      </c>
      <c r="J1335">
        <v>14</v>
      </c>
      <c r="K1335">
        <v>10</v>
      </c>
      <c r="L1335">
        <v>13</v>
      </c>
      <c r="M1335">
        <v>4</v>
      </c>
      <c r="N1335">
        <v>15</v>
      </c>
      <c r="O1335">
        <v>9</v>
      </c>
      <c r="P1335">
        <v>1</v>
      </c>
      <c r="Q1335">
        <v>2</v>
      </c>
      <c r="R1335">
        <v>1</v>
      </c>
      <c r="S1335">
        <v>4</v>
      </c>
      <c r="T1335">
        <v>2</v>
      </c>
      <c r="U1335">
        <v>0</v>
      </c>
      <c r="V1335">
        <v>0</v>
      </c>
      <c r="W1335">
        <v>0</v>
      </c>
      <c r="X1335">
        <v>0</v>
      </c>
      <c r="Y1335">
        <v>0</v>
      </c>
      <c r="Z1335">
        <v>0</v>
      </c>
      <c r="AA1335">
        <v>0</v>
      </c>
      <c r="AB1335" t="s">
        <v>39</v>
      </c>
    </row>
    <row r="1336" spans="1:28" x14ac:dyDescent="0.3">
      <c r="A1336">
        <v>5610</v>
      </c>
      <c r="B1336" s="6">
        <v>1965</v>
      </c>
      <c r="C1336" t="s">
        <v>28</v>
      </c>
      <c r="D1336" t="s">
        <v>35</v>
      </c>
      <c r="E1336" s="6">
        <v>33456</v>
      </c>
      <c r="F1336">
        <v>1</v>
      </c>
      <c r="G1336">
        <v>1</v>
      </c>
      <c r="H1336" s="1">
        <v>41750</v>
      </c>
      <c r="I1336">
        <v>58</v>
      </c>
      <c r="J1336">
        <v>7</v>
      </c>
      <c r="K1336">
        <v>3</v>
      </c>
      <c r="L1336">
        <v>10</v>
      </c>
      <c r="M1336">
        <v>8</v>
      </c>
      <c r="N1336">
        <v>1</v>
      </c>
      <c r="O1336">
        <v>7</v>
      </c>
      <c r="P1336">
        <v>2</v>
      </c>
      <c r="Q1336">
        <v>1</v>
      </c>
      <c r="R1336">
        <v>0</v>
      </c>
      <c r="S1336">
        <v>3</v>
      </c>
      <c r="T1336">
        <v>7</v>
      </c>
      <c r="U1336">
        <v>0</v>
      </c>
      <c r="V1336">
        <v>0</v>
      </c>
      <c r="W1336">
        <v>0</v>
      </c>
      <c r="X1336">
        <v>0</v>
      </c>
      <c r="Y1336">
        <v>0</v>
      </c>
      <c r="Z1336">
        <v>0</v>
      </c>
      <c r="AA1336">
        <v>0</v>
      </c>
      <c r="AB1336" t="s">
        <v>40</v>
      </c>
    </row>
    <row r="1337" spans="1:28" x14ac:dyDescent="0.3">
      <c r="A1337">
        <v>3526</v>
      </c>
      <c r="B1337" s="6">
        <v>1968</v>
      </c>
      <c r="C1337" t="s">
        <v>37</v>
      </c>
      <c r="D1337" t="s">
        <v>33</v>
      </c>
      <c r="E1337" s="6">
        <v>38443</v>
      </c>
      <c r="F1337">
        <v>1</v>
      </c>
      <c r="G1337">
        <v>1</v>
      </c>
      <c r="H1337" s="1">
        <v>41666</v>
      </c>
      <c r="I1337">
        <v>58</v>
      </c>
      <c r="J1337">
        <v>32</v>
      </c>
      <c r="K1337">
        <v>0</v>
      </c>
      <c r="L1337">
        <v>5</v>
      </c>
      <c r="M1337">
        <v>0</v>
      </c>
      <c r="N1337">
        <v>0</v>
      </c>
      <c r="O1337">
        <v>1</v>
      </c>
      <c r="P1337">
        <v>2</v>
      </c>
      <c r="Q1337">
        <v>1</v>
      </c>
      <c r="R1337">
        <v>0</v>
      </c>
      <c r="S1337">
        <v>3</v>
      </c>
      <c r="T1337">
        <v>7</v>
      </c>
      <c r="U1337">
        <v>0</v>
      </c>
      <c r="V1337">
        <v>0</v>
      </c>
      <c r="W1337">
        <v>0</v>
      </c>
      <c r="X1337">
        <v>0</v>
      </c>
      <c r="Y1337">
        <v>0</v>
      </c>
      <c r="Z1337">
        <v>0</v>
      </c>
      <c r="AA1337">
        <v>0</v>
      </c>
      <c r="AB1337" t="s">
        <v>30</v>
      </c>
    </row>
    <row r="1338" spans="1:28" x14ac:dyDescent="0.3">
      <c r="A1338">
        <v>5136</v>
      </c>
      <c r="B1338" s="6">
        <v>1973</v>
      </c>
      <c r="C1338" t="s">
        <v>28</v>
      </c>
      <c r="D1338" t="s">
        <v>31</v>
      </c>
      <c r="E1338" s="6">
        <v>65333</v>
      </c>
      <c r="F1338">
        <v>0</v>
      </c>
      <c r="G1338">
        <v>1</v>
      </c>
      <c r="H1338" s="1">
        <v>41656</v>
      </c>
      <c r="I1338">
        <v>58</v>
      </c>
      <c r="J1338">
        <v>654</v>
      </c>
      <c r="K1338">
        <v>7</v>
      </c>
      <c r="L1338">
        <v>92</v>
      </c>
      <c r="M1338">
        <v>0</v>
      </c>
      <c r="N1338">
        <v>15</v>
      </c>
      <c r="O1338">
        <v>30</v>
      </c>
      <c r="P1338">
        <v>7</v>
      </c>
      <c r="Q1338">
        <v>9</v>
      </c>
      <c r="R1338">
        <v>4</v>
      </c>
      <c r="S1338">
        <v>8</v>
      </c>
      <c r="T1338">
        <v>6</v>
      </c>
      <c r="U1338">
        <v>0</v>
      </c>
      <c r="V1338">
        <v>1</v>
      </c>
      <c r="W1338">
        <v>1</v>
      </c>
      <c r="X1338">
        <v>0</v>
      </c>
      <c r="Y1338">
        <v>0</v>
      </c>
      <c r="Z1338">
        <v>0</v>
      </c>
      <c r="AA1338">
        <v>0</v>
      </c>
      <c r="AB1338" t="s">
        <v>32</v>
      </c>
    </row>
    <row r="1339" spans="1:28" x14ac:dyDescent="0.3">
      <c r="A1339">
        <v>1411</v>
      </c>
      <c r="B1339" s="6">
        <v>1952</v>
      </c>
      <c r="C1339" t="s">
        <v>28</v>
      </c>
      <c r="D1339" t="s">
        <v>29</v>
      </c>
      <c r="E1339" s="6">
        <v>82623</v>
      </c>
      <c r="F1339">
        <v>0</v>
      </c>
      <c r="G1339">
        <v>0</v>
      </c>
      <c r="H1339" s="1">
        <v>41588</v>
      </c>
      <c r="I1339">
        <v>58</v>
      </c>
      <c r="J1339">
        <v>204</v>
      </c>
      <c r="K1339">
        <v>34</v>
      </c>
      <c r="L1339">
        <v>204</v>
      </c>
      <c r="M1339">
        <v>172</v>
      </c>
      <c r="N1339">
        <v>153</v>
      </c>
      <c r="O1339">
        <v>173</v>
      </c>
      <c r="P1339">
        <v>1</v>
      </c>
      <c r="Q1339">
        <v>2</v>
      </c>
      <c r="R1339">
        <v>9</v>
      </c>
      <c r="S1339">
        <v>4</v>
      </c>
      <c r="T1339">
        <v>1</v>
      </c>
      <c r="U1339">
        <v>0</v>
      </c>
      <c r="V1339">
        <v>0</v>
      </c>
      <c r="W1339">
        <v>0</v>
      </c>
      <c r="X1339">
        <v>0</v>
      </c>
      <c r="Y1339">
        <v>0</v>
      </c>
      <c r="Z1339">
        <v>0</v>
      </c>
      <c r="AA1339">
        <v>0</v>
      </c>
      <c r="AB1339" t="s">
        <v>30</v>
      </c>
    </row>
    <row r="1340" spans="1:28" x14ac:dyDescent="0.3">
      <c r="A1340">
        <v>701</v>
      </c>
      <c r="B1340" s="6">
        <v>1971</v>
      </c>
      <c r="C1340" t="s">
        <v>28</v>
      </c>
      <c r="D1340" t="s">
        <v>33</v>
      </c>
      <c r="E1340" s="6">
        <v>73691</v>
      </c>
      <c r="F1340">
        <v>0</v>
      </c>
      <c r="G1340">
        <v>1</v>
      </c>
      <c r="H1340" s="1">
        <v>41584</v>
      </c>
      <c r="I1340">
        <v>58</v>
      </c>
      <c r="J1340">
        <v>707</v>
      </c>
      <c r="K1340">
        <v>21</v>
      </c>
      <c r="L1340">
        <v>250</v>
      </c>
      <c r="M1340">
        <v>85</v>
      </c>
      <c r="N1340">
        <v>43</v>
      </c>
      <c r="O1340">
        <v>73</v>
      </c>
      <c r="P1340">
        <v>2</v>
      </c>
      <c r="Q1340">
        <v>6</v>
      </c>
      <c r="R1340">
        <v>2</v>
      </c>
      <c r="S1340">
        <v>8</v>
      </c>
      <c r="T1340">
        <v>2</v>
      </c>
      <c r="U1340">
        <v>1</v>
      </c>
      <c r="V1340">
        <v>0</v>
      </c>
      <c r="W1340">
        <v>0</v>
      </c>
      <c r="X1340">
        <v>0</v>
      </c>
      <c r="Y1340">
        <v>0</v>
      </c>
      <c r="Z1340">
        <v>0</v>
      </c>
      <c r="AA1340">
        <v>0</v>
      </c>
      <c r="AB1340" t="s">
        <v>30</v>
      </c>
    </row>
    <row r="1341" spans="1:28" x14ac:dyDescent="0.3">
      <c r="A1341">
        <v>6203</v>
      </c>
      <c r="B1341" s="6">
        <v>1947</v>
      </c>
      <c r="C1341" t="s">
        <v>28</v>
      </c>
      <c r="D1341" t="s">
        <v>35</v>
      </c>
      <c r="E1341" s="6">
        <v>74485</v>
      </c>
      <c r="F1341">
        <v>0</v>
      </c>
      <c r="G1341">
        <v>0</v>
      </c>
      <c r="H1341" s="1">
        <v>41510</v>
      </c>
      <c r="I1341">
        <v>58</v>
      </c>
      <c r="J1341">
        <v>499</v>
      </c>
      <c r="K1341">
        <v>149</v>
      </c>
      <c r="L1341">
        <v>815</v>
      </c>
      <c r="M1341">
        <v>173</v>
      </c>
      <c r="N1341">
        <v>49</v>
      </c>
      <c r="O1341">
        <v>49</v>
      </c>
      <c r="P1341">
        <v>1</v>
      </c>
      <c r="Q1341">
        <v>6</v>
      </c>
      <c r="R1341">
        <v>7</v>
      </c>
      <c r="S1341">
        <v>12</v>
      </c>
      <c r="T1341">
        <v>3</v>
      </c>
      <c r="U1341">
        <v>0</v>
      </c>
      <c r="V1341">
        <v>0</v>
      </c>
      <c r="W1341">
        <v>0</v>
      </c>
      <c r="X1341">
        <v>0</v>
      </c>
      <c r="Y1341">
        <v>0</v>
      </c>
      <c r="Z1341">
        <v>0</v>
      </c>
      <c r="AA1341">
        <v>0</v>
      </c>
      <c r="AB1341" t="s">
        <v>30</v>
      </c>
    </row>
    <row r="1342" spans="1:28" x14ac:dyDescent="0.3">
      <c r="A1342">
        <v>7192</v>
      </c>
      <c r="B1342" s="6">
        <v>1955</v>
      </c>
      <c r="C1342" t="s">
        <v>28</v>
      </c>
      <c r="D1342" t="s">
        <v>35</v>
      </c>
      <c r="E1342" s="6">
        <v>65748</v>
      </c>
      <c r="F1342">
        <v>0</v>
      </c>
      <c r="G1342">
        <v>1</v>
      </c>
      <c r="H1342" s="1">
        <v>41379</v>
      </c>
      <c r="I1342">
        <v>58</v>
      </c>
      <c r="J1342">
        <v>172</v>
      </c>
      <c r="K1342">
        <v>73</v>
      </c>
      <c r="L1342">
        <v>93</v>
      </c>
      <c r="M1342">
        <v>95</v>
      </c>
      <c r="N1342">
        <v>78</v>
      </c>
      <c r="O1342">
        <v>34</v>
      </c>
      <c r="P1342">
        <v>2</v>
      </c>
      <c r="Q1342">
        <v>2</v>
      </c>
      <c r="R1342">
        <v>4</v>
      </c>
      <c r="S1342">
        <v>10</v>
      </c>
      <c r="T1342">
        <v>1</v>
      </c>
      <c r="U1342">
        <v>0</v>
      </c>
      <c r="V1342">
        <v>0</v>
      </c>
      <c r="W1342">
        <v>0</v>
      </c>
      <c r="X1342">
        <v>0</v>
      </c>
      <c r="Y1342">
        <v>0</v>
      </c>
      <c r="Z1342">
        <v>0</v>
      </c>
      <c r="AA1342">
        <v>1</v>
      </c>
      <c r="AB1342" t="s">
        <v>30</v>
      </c>
    </row>
    <row r="1343" spans="1:28" x14ac:dyDescent="0.3">
      <c r="A1343">
        <v>5181</v>
      </c>
      <c r="B1343" s="6">
        <v>1982</v>
      </c>
      <c r="C1343" t="s">
        <v>44</v>
      </c>
      <c r="D1343" t="s">
        <v>31</v>
      </c>
      <c r="E1343" s="6">
        <v>24367</v>
      </c>
      <c r="F1343">
        <v>1</v>
      </c>
      <c r="G1343">
        <v>0</v>
      </c>
      <c r="H1343" s="1">
        <v>41353</v>
      </c>
      <c r="I1343">
        <v>58</v>
      </c>
      <c r="J1343">
        <v>2</v>
      </c>
      <c r="K1343">
        <v>4</v>
      </c>
      <c r="L1343">
        <v>2</v>
      </c>
      <c r="M1343">
        <v>0</v>
      </c>
      <c r="N1343">
        <v>11</v>
      </c>
      <c r="O1343">
        <v>5</v>
      </c>
      <c r="P1343">
        <v>1</v>
      </c>
      <c r="Q1343">
        <v>1</v>
      </c>
      <c r="R1343">
        <v>0</v>
      </c>
      <c r="S1343">
        <v>2</v>
      </c>
      <c r="T1343">
        <v>9</v>
      </c>
      <c r="U1343">
        <v>0</v>
      </c>
      <c r="V1343">
        <v>0</v>
      </c>
      <c r="W1343">
        <v>0</v>
      </c>
      <c r="X1343">
        <v>0</v>
      </c>
      <c r="Y1343">
        <v>0</v>
      </c>
      <c r="Z1343">
        <v>0</v>
      </c>
      <c r="AA1343">
        <v>0</v>
      </c>
      <c r="AB1343" t="s">
        <v>30</v>
      </c>
    </row>
    <row r="1344" spans="1:28" x14ac:dyDescent="0.3">
      <c r="A1344">
        <v>9220</v>
      </c>
      <c r="B1344" s="6">
        <v>1971</v>
      </c>
      <c r="C1344" t="s">
        <v>28</v>
      </c>
      <c r="D1344" t="s">
        <v>31</v>
      </c>
      <c r="E1344" s="6">
        <v>91700</v>
      </c>
      <c r="F1344">
        <v>0</v>
      </c>
      <c r="G1344">
        <v>0</v>
      </c>
      <c r="H1344" s="1">
        <v>41291</v>
      </c>
      <c r="I1344">
        <v>58</v>
      </c>
      <c r="J1344">
        <v>576</v>
      </c>
      <c r="K1344">
        <v>172</v>
      </c>
      <c r="L1344">
        <v>961</v>
      </c>
      <c r="M1344">
        <v>125</v>
      </c>
      <c r="N1344">
        <v>115</v>
      </c>
      <c r="O1344">
        <v>19</v>
      </c>
      <c r="P1344">
        <v>1</v>
      </c>
      <c r="Q1344">
        <v>8</v>
      </c>
      <c r="R1344">
        <v>6</v>
      </c>
      <c r="S1344">
        <v>5</v>
      </c>
      <c r="T1344">
        <v>3</v>
      </c>
      <c r="U1344">
        <v>0</v>
      </c>
      <c r="V1344">
        <v>0</v>
      </c>
      <c r="W1344">
        <v>0</v>
      </c>
      <c r="X1344">
        <v>0</v>
      </c>
      <c r="Y1344">
        <v>0</v>
      </c>
      <c r="Z1344">
        <v>1</v>
      </c>
      <c r="AA1344">
        <v>0</v>
      </c>
      <c r="AB1344" t="s">
        <v>30</v>
      </c>
    </row>
    <row r="1345" spans="1:28" x14ac:dyDescent="0.3">
      <c r="A1345">
        <v>7734</v>
      </c>
      <c r="B1345" s="6">
        <v>1993</v>
      </c>
      <c r="C1345" t="s">
        <v>28</v>
      </c>
      <c r="D1345" t="s">
        <v>48</v>
      </c>
      <c r="E1345" s="6">
        <v>79244</v>
      </c>
      <c r="F1345">
        <v>0</v>
      </c>
      <c r="G1345">
        <v>0</v>
      </c>
      <c r="H1345" s="1">
        <v>41262</v>
      </c>
      <c r="I1345">
        <v>58</v>
      </c>
      <c r="J1345">
        <v>471</v>
      </c>
      <c r="K1345">
        <v>102</v>
      </c>
      <c r="L1345">
        <v>125</v>
      </c>
      <c r="M1345">
        <v>212</v>
      </c>
      <c r="N1345">
        <v>61</v>
      </c>
      <c r="O1345">
        <v>245</v>
      </c>
      <c r="P1345">
        <v>1</v>
      </c>
      <c r="Q1345">
        <v>4</v>
      </c>
      <c r="R1345">
        <v>10</v>
      </c>
      <c r="S1345">
        <v>7</v>
      </c>
      <c r="T1345">
        <v>1</v>
      </c>
      <c r="U1345">
        <v>0</v>
      </c>
      <c r="V1345">
        <v>0</v>
      </c>
      <c r="W1345">
        <v>1</v>
      </c>
      <c r="X1345">
        <v>1</v>
      </c>
      <c r="Y1345">
        <v>0</v>
      </c>
      <c r="Z1345">
        <v>1</v>
      </c>
      <c r="AA1345">
        <v>0</v>
      </c>
      <c r="AB1345" t="s">
        <v>36</v>
      </c>
    </row>
    <row r="1346" spans="1:28" x14ac:dyDescent="0.3">
      <c r="A1346">
        <v>10446</v>
      </c>
      <c r="B1346" s="6">
        <v>1957</v>
      </c>
      <c r="C1346" t="s">
        <v>37</v>
      </c>
      <c r="D1346" t="s">
        <v>33</v>
      </c>
      <c r="E1346" s="6">
        <v>82017</v>
      </c>
      <c r="F1346">
        <v>0</v>
      </c>
      <c r="G1346">
        <v>0</v>
      </c>
      <c r="H1346" s="1">
        <v>41220</v>
      </c>
      <c r="I1346">
        <v>58</v>
      </c>
      <c r="J1346">
        <v>184</v>
      </c>
      <c r="K1346">
        <v>23</v>
      </c>
      <c r="L1346">
        <v>446</v>
      </c>
      <c r="M1346">
        <v>30</v>
      </c>
      <c r="N1346">
        <v>23</v>
      </c>
      <c r="O1346">
        <v>23</v>
      </c>
      <c r="P1346">
        <v>1</v>
      </c>
      <c r="Q1346">
        <v>5</v>
      </c>
      <c r="R1346">
        <v>4</v>
      </c>
      <c r="S1346">
        <v>7</v>
      </c>
      <c r="T1346">
        <v>2</v>
      </c>
      <c r="U1346">
        <v>0</v>
      </c>
      <c r="V1346">
        <v>1</v>
      </c>
      <c r="W1346">
        <v>1</v>
      </c>
      <c r="X1346">
        <v>1</v>
      </c>
      <c r="Y1346">
        <v>0</v>
      </c>
      <c r="Z1346">
        <v>1</v>
      </c>
      <c r="AA1346">
        <v>0</v>
      </c>
      <c r="AB1346" t="s">
        <v>32</v>
      </c>
    </row>
    <row r="1347" spans="1:28" x14ac:dyDescent="0.3">
      <c r="A1347">
        <v>5524</v>
      </c>
      <c r="B1347" s="6">
        <v>1957</v>
      </c>
      <c r="C1347" t="s">
        <v>28</v>
      </c>
      <c r="D1347" t="s">
        <v>31</v>
      </c>
      <c r="E1347" s="6">
        <v>58138</v>
      </c>
      <c r="F1347">
        <v>0</v>
      </c>
      <c r="G1347">
        <v>0</v>
      </c>
      <c r="H1347" s="1">
        <v>41156</v>
      </c>
      <c r="I1347">
        <v>58</v>
      </c>
      <c r="J1347">
        <v>635</v>
      </c>
      <c r="K1347">
        <v>88</v>
      </c>
      <c r="L1347">
        <v>546</v>
      </c>
      <c r="M1347">
        <v>172</v>
      </c>
      <c r="N1347">
        <v>88</v>
      </c>
      <c r="O1347">
        <v>88</v>
      </c>
      <c r="P1347">
        <v>3</v>
      </c>
      <c r="Q1347">
        <v>8</v>
      </c>
      <c r="R1347">
        <v>10</v>
      </c>
      <c r="S1347">
        <v>4</v>
      </c>
      <c r="T1347">
        <v>7</v>
      </c>
      <c r="U1347">
        <v>0</v>
      </c>
      <c r="V1347">
        <v>0</v>
      </c>
      <c r="W1347">
        <v>0</v>
      </c>
      <c r="X1347">
        <v>0</v>
      </c>
      <c r="Y1347">
        <v>0</v>
      </c>
      <c r="Z1347">
        <v>1</v>
      </c>
      <c r="AA1347">
        <v>0</v>
      </c>
      <c r="AB1347" t="s">
        <v>34</v>
      </c>
    </row>
    <row r="1348" spans="1:28" x14ac:dyDescent="0.3">
      <c r="A1348">
        <v>3830</v>
      </c>
      <c r="B1348" s="6">
        <v>1953</v>
      </c>
      <c r="C1348" t="s">
        <v>41</v>
      </c>
      <c r="D1348" t="s">
        <v>33</v>
      </c>
      <c r="E1348" s="6">
        <v>59354</v>
      </c>
      <c r="F1348">
        <v>0</v>
      </c>
      <c r="G1348">
        <v>2</v>
      </c>
      <c r="H1348" s="1">
        <v>41753</v>
      </c>
      <c r="I1348">
        <v>59</v>
      </c>
      <c r="J1348">
        <v>295</v>
      </c>
      <c r="K1348">
        <v>21</v>
      </c>
      <c r="L1348">
        <v>78</v>
      </c>
      <c r="M1348">
        <v>39</v>
      </c>
      <c r="N1348">
        <v>13</v>
      </c>
      <c r="O1348">
        <v>13</v>
      </c>
      <c r="P1348">
        <v>1</v>
      </c>
      <c r="Q1348">
        <v>4</v>
      </c>
      <c r="R1348">
        <v>4</v>
      </c>
      <c r="S1348">
        <v>7</v>
      </c>
      <c r="T1348">
        <v>3</v>
      </c>
      <c r="U1348">
        <v>0</v>
      </c>
      <c r="V1348">
        <v>0</v>
      </c>
      <c r="W1348">
        <v>0</v>
      </c>
      <c r="X1348">
        <v>0</v>
      </c>
      <c r="Y1348">
        <v>0</v>
      </c>
      <c r="Z1348">
        <v>0</v>
      </c>
      <c r="AA1348">
        <v>0</v>
      </c>
      <c r="AB1348" t="s">
        <v>32</v>
      </c>
    </row>
    <row r="1349" spans="1:28" x14ac:dyDescent="0.3">
      <c r="A1349">
        <v>5186</v>
      </c>
      <c r="B1349" s="6">
        <v>1955</v>
      </c>
      <c r="C1349" t="s">
        <v>37</v>
      </c>
      <c r="D1349" t="s">
        <v>33</v>
      </c>
      <c r="E1349" s="6">
        <v>58482</v>
      </c>
      <c r="F1349">
        <v>0</v>
      </c>
      <c r="G1349">
        <v>1</v>
      </c>
      <c r="H1349" s="1">
        <v>41710</v>
      </c>
      <c r="I1349">
        <v>59</v>
      </c>
      <c r="J1349">
        <v>576</v>
      </c>
      <c r="K1349">
        <v>7</v>
      </c>
      <c r="L1349">
        <v>115</v>
      </c>
      <c r="M1349">
        <v>19</v>
      </c>
      <c r="N1349">
        <v>7</v>
      </c>
      <c r="O1349">
        <v>7</v>
      </c>
      <c r="P1349">
        <v>2</v>
      </c>
      <c r="Q1349">
        <v>7</v>
      </c>
      <c r="R1349">
        <v>4</v>
      </c>
      <c r="S1349">
        <v>9</v>
      </c>
      <c r="T1349">
        <v>6</v>
      </c>
      <c r="U1349">
        <v>0</v>
      </c>
      <c r="V1349">
        <v>1</v>
      </c>
      <c r="W1349">
        <v>0</v>
      </c>
      <c r="X1349">
        <v>0</v>
      </c>
      <c r="Y1349">
        <v>0</v>
      </c>
      <c r="Z1349">
        <v>0</v>
      </c>
      <c r="AA1349">
        <v>0</v>
      </c>
      <c r="AB1349" t="s">
        <v>32</v>
      </c>
    </row>
    <row r="1350" spans="1:28" x14ac:dyDescent="0.3">
      <c r="A1350">
        <v>8514</v>
      </c>
      <c r="B1350" s="6">
        <v>1976</v>
      </c>
      <c r="C1350" t="s">
        <v>28</v>
      </c>
      <c r="D1350" t="s">
        <v>35</v>
      </c>
      <c r="E1350" s="6">
        <v>29478</v>
      </c>
      <c r="F1350">
        <v>1</v>
      </c>
      <c r="G1350">
        <v>0</v>
      </c>
      <c r="H1350" s="1">
        <v>41656</v>
      </c>
      <c r="I1350">
        <v>59</v>
      </c>
      <c r="J1350">
        <v>8</v>
      </c>
      <c r="K1350">
        <v>0</v>
      </c>
      <c r="L1350">
        <v>7</v>
      </c>
      <c r="M1350">
        <v>3</v>
      </c>
      <c r="N1350">
        <v>1</v>
      </c>
      <c r="O1350">
        <v>1</v>
      </c>
      <c r="P1350">
        <v>1</v>
      </c>
      <c r="Q1350">
        <v>1</v>
      </c>
      <c r="R1350">
        <v>0</v>
      </c>
      <c r="S1350">
        <v>3</v>
      </c>
      <c r="T1350">
        <v>6</v>
      </c>
      <c r="U1350">
        <v>0</v>
      </c>
      <c r="V1350">
        <v>0</v>
      </c>
      <c r="W1350">
        <v>0</v>
      </c>
      <c r="X1350">
        <v>0</v>
      </c>
      <c r="Y1350">
        <v>0</v>
      </c>
      <c r="Z1350">
        <v>0</v>
      </c>
      <c r="AA1350">
        <v>0</v>
      </c>
      <c r="AB1350" t="s">
        <v>30</v>
      </c>
    </row>
    <row r="1351" spans="1:28" x14ac:dyDescent="0.3">
      <c r="A1351">
        <v>7165</v>
      </c>
      <c r="B1351" s="6">
        <v>1972</v>
      </c>
      <c r="C1351" t="s">
        <v>28</v>
      </c>
      <c r="D1351" t="s">
        <v>35</v>
      </c>
      <c r="E1351" s="6">
        <v>64474</v>
      </c>
      <c r="F1351">
        <v>0</v>
      </c>
      <c r="G1351">
        <v>1</v>
      </c>
      <c r="H1351" s="1">
        <v>41569</v>
      </c>
      <c r="I1351">
        <v>59</v>
      </c>
      <c r="J1351">
        <v>381</v>
      </c>
      <c r="K1351">
        <v>35</v>
      </c>
      <c r="L1351">
        <v>172</v>
      </c>
      <c r="M1351">
        <v>56</v>
      </c>
      <c r="N1351">
        <v>86</v>
      </c>
      <c r="O1351">
        <v>93</v>
      </c>
      <c r="P1351">
        <v>2</v>
      </c>
      <c r="Q1351">
        <v>8</v>
      </c>
      <c r="R1351">
        <v>2</v>
      </c>
      <c r="S1351">
        <v>10</v>
      </c>
      <c r="T1351">
        <v>5</v>
      </c>
      <c r="U1351">
        <v>0</v>
      </c>
      <c r="V1351">
        <v>0</v>
      </c>
      <c r="W1351">
        <v>0</v>
      </c>
      <c r="X1351">
        <v>0</v>
      </c>
      <c r="Y1351">
        <v>0</v>
      </c>
      <c r="Z1351">
        <v>0</v>
      </c>
      <c r="AA1351">
        <v>0</v>
      </c>
      <c r="AB1351" t="s">
        <v>30</v>
      </c>
    </row>
    <row r="1352" spans="1:28" x14ac:dyDescent="0.3">
      <c r="A1352">
        <v>10236</v>
      </c>
      <c r="B1352" s="6">
        <v>1975</v>
      </c>
      <c r="C1352" t="s">
        <v>41</v>
      </c>
      <c r="D1352" t="s">
        <v>31</v>
      </c>
      <c r="E1352" s="6">
        <v>31160</v>
      </c>
      <c r="F1352">
        <v>1</v>
      </c>
      <c r="G1352">
        <v>0</v>
      </c>
      <c r="H1352" s="1">
        <v>41533</v>
      </c>
      <c r="I1352">
        <v>59</v>
      </c>
      <c r="J1352">
        <v>16</v>
      </c>
      <c r="K1352">
        <v>3</v>
      </c>
      <c r="L1352">
        <v>25</v>
      </c>
      <c r="M1352">
        <v>6</v>
      </c>
      <c r="N1352">
        <v>1</v>
      </c>
      <c r="O1352">
        <v>13</v>
      </c>
      <c r="P1352">
        <v>2</v>
      </c>
      <c r="Q1352">
        <v>2</v>
      </c>
      <c r="R1352">
        <v>0</v>
      </c>
      <c r="S1352">
        <v>3</v>
      </c>
      <c r="T1352">
        <v>8</v>
      </c>
      <c r="U1352">
        <v>0</v>
      </c>
      <c r="V1352">
        <v>0</v>
      </c>
      <c r="W1352">
        <v>0</v>
      </c>
      <c r="X1352">
        <v>0</v>
      </c>
      <c r="Y1352">
        <v>0</v>
      </c>
      <c r="Z1352">
        <v>0</v>
      </c>
      <c r="AA1352">
        <v>0</v>
      </c>
      <c r="AB1352" t="s">
        <v>43</v>
      </c>
    </row>
    <row r="1353" spans="1:28" x14ac:dyDescent="0.3">
      <c r="A1353">
        <v>2392</v>
      </c>
      <c r="B1353" s="6">
        <v>1972</v>
      </c>
      <c r="C1353" t="s">
        <v>28</v>
      </c>
      <c r="D1353" t="s">
        <v>33</v>
      </c>
      <c r="E1353" s="6">
        <v>40321</v>
      </c>
      <c r="F1353">
        <v>1</v>
      </c>
      <c r="G1353">
        <v>1</v>
      </c>
      <c r="H1353" s="1">
        <v>41484</v>
      </c>
      <c r="I1353">
        <v>59</v>
      </c>
      <c r="J1353">
        <v>44</v>
      </c>
      <c r="K1353">
        <v>4</v>
      </c>
      <c r="L1353">
        <v>21</v>
      </c>
      <c r="M1353">
        <v>6</v>
      </c>
      <c r="N1353">
        <v>0</v>
      </c>
      <c r="O1353">
        <v>27</v>
      </c>
      <c r="P1353">
        <v>2</v>
      </c>
      <c r="Q1353">
        <v>3</v>
      </c>
      <c r="R1353">
        <v>0</v>
      </c>
      <c r="S1353">
        <v>3</v>
      </c>
      <c r="T1353">
        <v>7</v>
      </c>
      <c r="U1353">
        <v>0</v>
      </c>
      <c r="V1353">
        <v>0</v>
      </c>
      <c r="W1353">
        <v>0</v>
      </c>
      <c r="X1353">
        <v>0</v>
      </c>
      <c r="Y1353">
        <v>0</v>
      </c>
      <c r="Z1353">
        <v>0</v>
      </c>
      <c r="AA1353">
        <v>0</v>
      </c>
      <c r="AB1353" t="s">
        <v>30</v>
      </c>
    </row>
    <row r="1354" spans="1:28" x14ac:dyDescent="0.3">
      <c r="A1354">
        <v>1920</v>
      </c>
      <c r="B1354" s="6">
        <v>1972</v>
      </c>
      <c r="C1354" t="s">
        <v>28</v>
      </c>
      <c r="D1354" t="s">
        <v>33</v>
      </c>
      <c r="E1354" s="6">
        <v>40321</v>
      </c>
      <c r="F1354">
        <v>1</v>
      </c>
      <c r="G1354">
        <v>1</v>
      </c>
      <c r="H1354" s="1">
        <v>41484</v>
      </c>
      <c r="I1354">
        <v>59</v>
      </c>
      <c r="J1354">
        <v>44</v>
      </c>
      <c r="K1354">
        <v>4</v>
      </c>
      <c r="L1354">
        <v>21</v>
      </c>
      <c r="M1354">
        <v>6</v>
      </c>
      <c r="N1354">
        <v>0</v>
      </c>
      <c r="O1354">
        <v>27</v>
      </c>
      <c r="P1354">
        <v>2</v>
      </c>
      <c r="Q1354">
        <v>3</v>
      </c>
      <c r="R1354">
        <v>0</v>
      </c>
      <c r="S1354">
        <v>3</v>
      </c>
      <c r="T1354">
        <v>7</v>
      </c>
      <c r="U1354">
        <v>0</v>
      </c>
      <c r="V1354">
        <v>0</v>
      </c>
      <c r="W1354">
        <v>0</v>
      </c>
      <c r="X1354">
        <v>0</v>
      </c>
      <c r="Y1354">
        <v>0</v>
      </c>
      <c r="Z1354">
        <v>0</v>
      </c>
      <c r="AA1354">
        <v>0</v>
      </c>
      <c r="AB1354" t="s">
        <v>30</v>
      </c>
    </row>
    <row r="1355" spans="1:28" x14ac:dyDescent="0.3">
      <c r="A1355">
        <v>3673</v>
      </c>
      <c r="B1355" s="6">
        <v>1971</v>
      </c>
      <c r="C1355" t="s">
        <v>28</v>
      </c>
      <c r="D1355" t="s">
        <v>31</v>
      </c>
      <c r="E1355" s="6">
        <v>55239</v>
      </c>
      <c r="F1355">
        <v>0</v>
      </c>
      <c r="G1355">
        <v>1</v>
      </c>
      <c r="H1355" s="1">
        <v>41469</v>
      </c>
      <c r="I1355">
        <v>59</v>
      </c>
      <c r="J1355">
        <v>371</v>
      </c>
      <c r="K1355">
        <v>17</v>
      </c>
      <c r="L1355">
        <v>238</v>
      </c>
      <c r="M1355">
        <v>23</v>
      </c>
      <c r="N1355">
        <v>24</v>
      </c>
      <c r="O1355">
        <v>106</v>
      </c>
      <c r="P1355">
        <v>3</v>
      </c>
      <c r="Q1355">
        <v>7</v>
      </c>
      <c r="R1355">
        <v>5</v>
      </c>
      <c r="S1355">
        <v>11</v>
      </c>
      <c r="T1355">
        <v>5</v>
      </c>
      <c r="U1355">
        <v>0</v>
      </c>
      <c r="V1355">
        <v>0</v>
      </c>
      <c r="W1355">
        <v>0</v>
      </c>
      <c r="X1355">
        <v>0</v>
      </c>
      <c r="Y1355">
        <v>0</v>
      </c>
      <c r="Z1355">
        <v>0</v>
      </c>
      <c r="AA1355">
        <v>0</v>
      </c>
      <c r="AB1355" t="s">
        <v>43</v>
      </c>
    </row>
    <row r="1356" spans="1:28" x14ac:dyDescent="0.3">
      <c r="A1356">
        <v>1453</v>
      </c>
      <c r="B1356" s="6">
        <v>1943</v>
      </c>
      <c r="C1356" t="s">
        <v>37</v>
      </c>
      <c r="D1356" t="s">
        <v>42</v>
      </c>
      <c r="E1356" s="6">
        <v>57513</v>
      </c>
      <c r="F1356">
        <v>0</v>
      </c>
      <c r="G1356">
        <v>0</v>
      </c>
      <c r="H1356" s="1">
        <v>41461</v>
      </c>
      <c r="I1356">
        <v>59</v>
      </c>
      <c r="J1356">
        <v>735</v>
      </c>
      <c r="K1356">
        <v>40</v>
      </c>
      <c r="L1356">
        <v>183</v>
      </c>
      <c r="M1356">
        <v>52</v>
      </c>
      <c r="N1356">
        <v>20</v>
      </c>
      <c r="O1356">
        <v>30</v>
      </c>
      <c r="P1356">
        <v>2</v>
      </c>
      <c r="Q1356">
        <v>9</v>
      </c>
      <c r="R1356">
        <v>3</v>
      </c>
      <c r="S1356">
        <v>13</v>
      </c>
      <c r="T1356">
        <v>6</v>
      </c>
      <c r="U1356">
        <v>0</v>
      </c>
      <c r="V1356">
        <v>0</v>
      </c>
      <c r="W1356">
        <v>0</v>
      </c>
      <c r="X1356">
        <v>0</v>
      </c>
      <c r="Y1356">
        <v>0</v>
      </c>
      <c r="Z1356">
        <v>0</v>
      </c>
      <c r="AA1356">
        <v>0</v>
      </c>
      <c r="AB1356" t="s">
        <v>30</v>
      </c>
    </row>
    <row r="1357" spans="1:28" x14ac:dyDescent="0.3">
      <c r="A1357">
        <v>4518</v>
      </c>
      <c r="B1357" s="6">
        <v>1979</v>
      </c>
      <c r="C1357" t="s">
        <v>28</v>
      </c>
      <c r="D1357" t="s">
        <v>35</v>
      </c>
      <c r="E1357" s="6">
        <v>85693</v>
      </c>
      <c r="F1357">
        <v>0</v>
      </c>
      <c r="G1357">
        <v>1</v>
      </c>
      <c r="H1357" s="1">
        <v>41384</v>
      </c>
      <c r="I1357">
        <v>59</v>
      </c>
      <c r="J1357">
        <v>386</v>
      </c>
      <c r="K1357">
        <v>172</v>
      </c>
      <c r="L1357">
        <v>183</v>
      </c>
      <c r="M1357">
        <v>185</v>
      </c>
      <c r="N1357">
        <v>132</v>
      </c>
      <c r="O1357">
        <v>111</v>
      </c>
      <c r="P1357">
        <v>2</v>
      </c>
      <c r="Q1357">
        <v>9</v>
      </c>
      <c r="R1357">
        <v>5</v>
      </c>
      <c r="S1357">
        <v>11</v>
      </c>
      <c r="T1357">
        <v>5</v>
      </c>
      <c r="U1357">
        <v>0</v>
      </c>
      <c r="V1357">
        <v>0</v>
      </c>
      <c r="W1357">
        <v>0</v>
      </c>
      <c r="X1357">
        <v>0</v>
      </c>
      <c r="Y1357">
        <v>0</v>
      </c>
      <c r="Z1357">
        <v>0</v>
      </c>
      <c r="AA1357">
        <v>0</v>
      </c>
      <c r="AB1357" t="s">
        <v>32</v>
      </c>
    </row>
    <row r="1358" spans="1:28" x14ac:dyDescent="0.3">
      <c r="A1358">
        <v>8969</v>
      </c>
      <c r="B1358" s="6">
        <v>1977</v>
      </c>
      <c r="C1358" t="s">
        <v>28</v>
      </c>
      <c r="D1358" t="s">
        <v>33</v>
      </c>
      <c r="E1358" s="6">
        <v>71855</v>
      </c>
      <c r="F1358">
        <v>0</v>
      </c>
      <c r="G1358">
        <v>1</v>
      </c>
      <c r="H1358" s="1">
        <v>41290</v>
      </c>
      <c r="I1358">
        <v>59</v>
      </c>
      <c r="J1358">
        <v>548</v>
      </c>
      <c r="K1358">
        <v>31</v>
      </c>
      <c r="L1358">
        <v>422</v>
      </c>
      <c r="M1358">
        <v>0</v>
      </c>
      <c r="N1358">
        <v>112</v>
      </c>
      <c r="O1358">
        <v>28</v>
      </c>
      <c r="P1358">
        <v>4</v>
      </c>
      <c r="Q1358">
        <v>5</v>
      </c>
      <c r="R1358">
        <v>5</v>
      </c>
      <c r="S1358">
        <v>11</v>
      </c>
      <c r="T1358">
        <v>3</v>
      </c>
      <c r="U1358">
        <v>0</v>
      </c>
      <c r="V1358">
        <v>0</v>
      </c>
      <c r="W1358">
        <v>0</v>
      </c>
      <c r="X1358">
        <v>0</v>
      </c>
      <c r="Y1358">
        <v>0</v>
      </c>
      <c r="Z1358">
        <v>0</v>
      </c>
      <c r="AA1358">
        <v>0</v>
      </c>
      <c r="AB1358" t="s">
        <v>43</v>
      </c>
    </row>
    <row r="1359" spans="1:28" x14ac:dyDescent="0.3">
      <c r="A1359">
        <v>387</v>
      </c>
      <c r="B1359" s="6">
        <v>1976</v>
      </c>
      <c r="C1359" t="s">
        <v>44</v>
      </c>
      <c r="D1359" t="s">
        <v>33</v>
      </c>
      <c r="E1359" s="6">
        <v>7500</v>
      </c>
      <c r="F1359">
        <v>0</v>
      </c>
      <c r="G1359">
        <v>0</v>
      </c>
      <c r="H1359" s="1">
        <v>41226</v>
      </c>
      <c r="I1359">
        <v>59</v>
      </c>
      <c r="J1359">
        <v>6</v>
      </c>
      <c r="K1359">
        <v>16</v>
      </c>
      <c r="L1359">
        <v>11</v>
      </c>
      <c r="M1359">
        <v>11</v>
      </c>
      <c r="N1359">
        <v>1</v>
      </c>
      <c r="O1359">
        <v>16</v>
      </c>
      <c r="P1359">
        <v>1</v>
      </c>
      <c r="Q1359">
        <v>2</v>
      </c>
      <c r="R1359">
        <v>0</v>
      </c>
      <c r="S1359">
        <v>3</v>
      </c>
      <c r="T1359">
        <v>8</v>
      </c>
      <c r="U1359">
        <v>0</v>
      </c>
      <c r="V1359">
        <v>0</v>
      </c>
      <c r="W1359">
        <v>0</v>
      </c>
      <c r="X1359">
        <v>0</v>
      </c>
      <c r="Y1359">
        <v>0</v>
      </c>
      <c r="Z1359">
        <v>0</v>
      </c>
      <c r="AA1359">
        <v>0</v>
      </c>
      <c r="AB1359" t="s">
        <v>34</v>
      </c>
    </row>
    <row r="1360" spans="1:28" x14ac:dyDescent="0.3">
      <c r="A1360">
        <v>1079</v>
      </c>
      <c r="B1360" s="6">
        <v>1971</v>
      </c>
      <c r="C1360" t="s">
        <v>37</v>
      </c>
      <c r="D1360" t="s">
        <v>33</v>
      </c>
      <c r="E1360" s="6">
        <v>71969</v>
      </c>
      <c r="F1360">
        <v>0</v>
      </c>
      <c r="G1360">
        <v>1</v>
      </c>
      <c r="H1360" s="1">
        <v>41198</v>
      </c>
      <c r="I1360">
        <v>59</v>
      </c>
      <c r="J1360">
        <v>1000</v>
      </c>
      <c r="K1360">
        <v>0</v>
      </c>
      <c r="L1360">
        <v>76</v>
      </c>
      <c r="M1360">
        <v>0</v>
      </c>
      <c r="N1360">
        <v>0</v>
      </c>
      <c r="O1360">
        <v>10</v>
      </c>
      <c r="P1360">
        <v>3</v>
      </c>
      <c r="Q1360">
        <v>3</v>
      </c>
      <c r="R1360">
        <v>4</v>
      </c>
      <c r="S1360">
        <v>9</v>
      </c>
      <c r="T1360">
        <v>8</v>
      </c>
      <c r="U1360">
        <v>0</v>
      </c>
      <c r="V1360">
        <v>1</v>
      </c>
      <c r="W1360">
        <v>0</v>
      </c>
      <c r="X1360">
        <v>0</v>
      </c>
      <c r="Y1360">
        <v>0</v>
      </c>
      <c r="Z1360">
        <v>0</v>
      </c>
      <c r="AA1360">
        <v>0</v>
      </c>
      <c r="AB1360" t="s">
        <v>40</v>
      </c>
    </row>
    <row r="1361" spans="1:28" x14ac:dyDescent="0.3">
      <c r="A1361">
        <v>164</v>
      </c>
      <c r="B1361" s="6">
        <v>1977</v>
      </c>
      <c r="C1361" t="s">
        <v>37</v>
      </c>
      <c r="D1361" t="s">
        <v>33</v>
      </c>
      <c r="E1361" s="6">
        <v>28973</v>
      </c>
      <c r="F1361">
        <v>0</v>
      </c>
      <c r="G1361">
        <v>0</v>
      </c>
      <c r="H1361" s="1">
        <v>41195</v>
      </c>
      <c r="I1361">
        <v>59</v>
      </c>
      <c r="J1361">
        <v>206</v>
      </c>
      <c r="K1361">
        <v>0</v>
      </c>
      <c r="L1361">
        <v>46</v>
      </c>
      <c r="M1361">
        <v>3</v>
      </c>
      <c r="N1361">
        <v>2</v>
      </c>
      <c r="O1361">
        <v>12</v>
      </c>
      <c r="P1361">
        <v>2</v>
      </c>
      <c r="Q1361">
        <v>5</v>
      </c>
      <c r="R1361">
        <v>1</v>
      </c>
      <c r="S1361">
        <v>5</v>
      </c>
      <c r="T1361">
        <v>8</v>
      </c>
      <c r="U1361">
        <v>0</v>
      </c>
      <c r="V1361">
        <v>0</v>
      </c>
      <c r="W1361">
        <v>0</v>
      </c>
      <c r="X1361">
        <v>0</v>
      </c>
      <c r="Y1361">
        <v>0</v>
      </c>
      <c r="Z1361">
        <v>0</v>
      </c>
      <c r="AA1361">
        <v>0</v>
      </c>
      <c r="AB1361" t="s">
        <v>30</v>
      </c>
    </row>
    <row r="1362" spans="1:28" x14ac:dyDescent="0.3">
      <c r="A1362">
        <v>3434</v>
      </c>
      <c r="B1362" s="6">
        <v>1951</v>
      </c>
      <c r="C1362" t="s">
        <v>28</v>
      </c>
      <c r="D1362" t="s">
        <v>31</v>
      </c>
      <c r="E1362" s="6">
        <v>80872</v>
      </c>
      <c r="F1362">
        <v>0</v>
      </c>
      <c r="G1362">
        <v>0</v>
      </c>
      <c r="H1362" s="1">
        <v>41771</v>
      </c>
      <c r="I1362">
        <v>60</v>
      </c>
      <c r="J1362">
        <v>483</v>
      </c>
      <c r="K1362">
        <v>72</v>
      </c>
      <c r="L1362">
        <v>567</v>
      </c>
      <c r="M1362">
        <v>94</v>
      </c>
      <c r="N1362">
        <v>12</v>
      </c>
      <c r="O1362">
        <v>108</v>
      </c>
      <c r="P1362">
        <v>1</v>
      </c>
      <c r="Q1362">
        <v>4</v>
      </c>
      <c r="R1362">
        <v>4</v>
      </c>
      <c r="S1362">
        <v>10</v>
      </c>
      <c r="T1362">
        <v>1</v>
      </c>
      <c r="U1362">
        <v>0</v>
      </c>
      <c r="V1362">
        <v>0</v>
      </c>
      <c r="W1362">
        <v>0</v>
      </c>
      <c r="X1362">
        <v>0</v>
      </c>
      <c r="Y1362">
        <v>0</v>
      </c>
      <c r="Z1362">
        <v>0</v>
      </c>
      <c r="AA1362">
        <v>0</v>
      </c>
      <c r="AB1362" t="s">
        <v>30</v>
      </c>
    </row>
    <row r="1363" spans="1:28" x14ac:dyDescent="0.3">
      <c r="A1363">
        <v>5721</v>
      </c>
      <c r="B1363" s="6">
        <v>1956</v>
      </c>
      <c r="C1363" t="s">
        <v>37</v>
      </c>
      <c r="D1363" t="s">
        <v>33</v>
      </c>
      <c r="E1363" s="6">
        <v>84117</v>
      </c>
      <c r="F1363">
        <v>0</v>
      </c>
      <c r="G1363">
        <v>0</v>
      </c>
      <c r="H1363" s="1">
        <v>41770</v>
      </c>
      <c r="I1363">
        <v>60</v>
      </c>
      <c r="J1363">
        <v>611</v>
      </c>
      <c r="K1363">
        <v>76</v>
      </c>
      <c r="L1363">
        <v>749</v>
      </c>
      <c r="M1363">
        <v>59</v>
      </c>
      <c r="N1363">
        <v>45</v>
      </c>
      <c r="O1363">
        <v>26</v>
      </c>
      <c r="P1363">
        <v>1</v>
      </c>
      <c r="Q1363">
        <v>7</v>
      </c>
      <c r="R1363">
        <v>10</v>
      </c>
      <c r="S1363">
        <v>6</v>
      </c>
      <c r="T1363">
        <v>2</v>
      </c>
      <c r="U1363">
        <v>0</v>
      </c>
      <c r="V1363">
        <v>0</v>
      </c>
      <c r="W1363">
        <v>1</v>
      </c>
      <c r="X1363">
        <v>0</v>
      </c>
      <c r="Y1363">
        <v>0</v>
      </c>
      <c r="Z1363">
        <v>0</v>
      </c>
      <c r="AA1363">
        <v>0</v>
      </c>
      <c r="AB1363" t="s">
        <v>32</v>
      </c>
    </row>
    <row r="1364" spans="1:28" x14ac:dyDescent="0.3">
      <c r="A1364">
        <v>8418</v>
      </c>
      <c r="B1364" s="6">
        <v>1958</v>
      </c>
      <c r="C1364" t="s">
        <v>38</v>
      </c>
      <c r="D1364" t="s">
        <v>31</v>
      </c>
      <c r="E1364" s="6">
        <v>38741</v>
      </c>
      <c r="F1364">
        <v>1</v>
      </c>
      <c r="G1364">
        <v>1</v>
      </c>
      <c r="H1364" s="1">
        <v>41728</v>
      </c>
      <c r="I1364">
        <v>60</v>
      </c>
      <c r="J1364">
        <v>7</v>
      </c>
      <c r="K1364">
        <v>10</v>
      </c>
      <c r="L1364">
        <v>17</v>
      </c>
      <c r="M1364">
        <v>8</v>
      </c>
      <c r="N1364">
        <v>6</v>
      </c>
      <c r="O1364">
        <v>13</v>
      </c>
      <c r="P1364">
        <v>2</v>
      </c>
      <c r="Q1364">
        <v>2</v>
      </c>
      <c r="R1364">
        <v>0</v>
      </c>
      <c r="S1364">
        <v>3</v>
      </c>
      <c r="T1364">
        <v>7</v>
      </c>
      <c r="U1364">
        <v>0</v>
      </c>
      <c r="V1364">
        <v>0</v>
      </c>
      <c r="W1364">
        <v>0</v>
      </c>
      <c r="X1364">
        <v>0</v>
      </c>
      <c r="Y1364">
        <v>0</v>
      </c>
      <c r="Z1364">
        <v>0</v>
      </c>
      <c r="AA1364">
        <v>0</v>
      </c>
      <c r="AB1364" t="s">
        <v>39</v>
      </c>
    </row>
    <row r="1365" spans="1:28" x14ac:dyDescent="0.3">
      <c r="A1365">
        <v>5300</v>
      </c>
      <c r="B1365" s="6">
        <v>1973</v>
      </c>
      <c r="C1365" t="s">
        <v>41</v>
      </c>
      <c r="D1365" t="s">
        <v>33</v>
      </c>
      <c r="E1365" s="6">
        <v>38961</v>
      </c>
      <c r="F1365">
        <v>1</v>
      </c>
      <c r="G1365">
        <v>0</v>
      </c>
      <c r="H1365" s="1">
        <v>41638</v>
      </c>
      <c r="I1365">
        <v>60</v>
      </c>
      <c r="J1365">
        <v>19</v>
      </c>
      <c r="K1365">
        <v>7</v>
      </c>
      <c r="L1365">
        <v>19</v>
      </c>
      <c r="M1365">
        <v>0</v>
      </c>
      <c r="N1365">
        <v>1</v>
      </c>
      <c r="O1365">
        <v>24</v>
      </c>
      <c r="P1365">
        <v>1</v>
      </c>
      <c r="Q1365">
        <v>2</v>
      </c>
      <c r="R1365">
        <v>1</v>
      </c>
      <c r="S1365">
        <v>2</v>
      </c>
      <c r="T1365">
        <v>7</v>
      </c>
      <c r="U1365">
        <v>0</v>
      </c>
      <c r="V1365">
        <v>0</v>
      </c>
      <c r="W1365">
        <v>0</v>
      </c>
      <c r="X1365">
        <v>0</v>
      </c>
      <c r="Y1365">
        <v>0</v>
      </c>
      <c r="Z1365">
        <v>0</v>
      </c>
      <c r="AA1365">
        <v>0</v>
      </c>
      <c r="AB1365" t="s">
        <v>30</v>
      </c>
    </row>
    <row r="1366" spans="1:28" x14ac:dyDescent="0.3">
      <c r="A1366">
        <v>10424</v>
      </c>
      <c r="B1366" s="6">
        <v>1968</v>
      </c>
      <c r="C1366" t="s">
        <v>28</v>
      </c>
      <c r="D1366" t="s">
        <v>31</v>
      </c>
      <c r="E1366" s="6">
        <v>75922</v>
      </c>
      <c r="F1366">
        <v>0</v>
      </c>
      <c r="G1366">
        <v>0</v>
      </c>
      <c r="H1366" s="1">
        <v>41617</v>
      </c>
      <c r="I1366">
        <v>60</v>
      </c>
      <c r="J1366">
        <v>265</v>
      </c>
      <c r="K1366">
        <v>138</v>
      </c>
      <c r="L1366">
        <v>553</v>
      </c>
      <c r="M1366">
        <v>224</v>
      </c>
      <c r="N1366">
        <v>23</v>
      </c>
      <c r="O1366">
        <v>92</v>
      </c>
      <c r="P1366">
        <v>1</v>
      </c>
      <c r="Q1366">
        <v>4</v>
      </c>
      <c r="R1366">
        <v>4</v>
      </c>
      <c r="S1366">
        <v>9</v>
      </c>
      <c r="T1366">
        <v>1</v>
      </c>
      <c r="U1366">
        <v>0</v>
      </c>
      <c r="V1366">
        <v>0</v>
      </c>
      <c r="W1366">
        <v>0</v>
      </c>
      <c r="X1366">
        <v>0</v>
      </c>
      <c r="Y1366">
        <v>0</v>
      </c>
      <c r="Z1366">
        <v>0</v>
      </c>
      <c r="AA1366">
        <v>0</v>
      </c>
      <c r="AB1366" t="s">
        <v>43</v>
      </c>
    </row>
    <row r="1367" spans="1:28" x14ac:dyDescent="0.3">
      <c r="A1367">
        <v>11171</v>
      </c>
      <c r="B1367" s="6">
        <v>1965</v>
      </c>
      <c r="C1367" t="s">
        <v>41</v>
      </c>
      <c r="D1367" t="s">
        <v>33</v>
      </c>
      <c r="E1367" s="6">
        <v>56962</v>
      </c>
      <c r="F1367">
        <v>2</v>
      </c>
      <c r="G1367">
        <v>1</v>
      </c>
      <c r="H1367" s="1">
        <v>41558</v>
      </c>
      <c r="I1367">
        <v>60</v>
      </c>
      <c r="J1367">
        <v>292</v>
      </c>
      <c r="K1367">
        <v>3</v>
      </c>
      <c r="L1367">
        <v>77</v>
      </c>
      <c r="M1367">
        <v>10</v>
      </c>
      <c r="N1367">
        <v>3</v>
      </c>
      <c r="O1367">
        <v>26</v>
      </c>
      <c r="P1367">
        <v>7</v>
      </c>
      <c r="Q1367">
        <v>6</v>
      </c>
      <c r="R1367">
        <v>3</v>
      </c>
      <c r="S1367">
        <v>5</v>
      </c>
      <c r="T1367">
        <v>7</v>
      </c>
      <c r="U1367">
        <v>0</v>
      </c>
      <c r="V1367">
        <v>0</v>
      </c>
      <c r="W1367">
        <v>0</v>
      </c>
      <c r="X1367">
        <v>0</v>
      </c>
      <c r="Y1367">
        <v>0</v>
      </c>
      <c r="Z1367">
        <v>0</v>
      </c>
      <c r="AA1367">
        <v>0</v>
      </c>
      <c r="AB1367" t="s">
        <v>36</v>
      </c>
    </row>
    <row r="1368" spans="1:28" x14ac:dyDescent="0.3">
      <c r="A1368">
        <v>1600</v>
      </c>
      <c r="B1368" s="6">
        <v>1965</v>
      </c>
      <c r="C1368" t="s">
        <v>41</v>
      </c>
      <c r="D1368" t="s">
        <v>33</v>
      </c>
      <c r="E1368" s="6">
        <v>56962</v>
      </c>
      <c r="F1368">
        <v>2</v>
      </c>
      <c r="G1368">
        <v>1</v>
      </c>
      <c r="H1368" s="1">
        <v>41558</v>
      </c>
      <c r="I1368">
        <v>60</v>
      </c>
      <c r="J1368">
        <v>292</v>
      </c>
      <c r="K1368">
        <v>3</v>
      </c>
      <c r="L1368">
        <v>77</v>
      </c>
      <c r="M1368">
        <v>10</v>
      </c>
      <c r="N1368">
        <v>3</v>
      </c>
      <c r="O1368">
        <v>26</v>
      </c>
      <c r="P1368">
        <v>7</v>
      </c>
      <c r="Q1368">
        <v>6</v>
      </c>
      <c r="R1368">
        <v>3</v>
      </c>
      <c r="S1368">
        <v>5</v>
      </c>
      <c r="T1368">
        <v>7</v>
      </c>
      <c r="U1368">
        <v>0</v>
      </c>
      <c r="V1368">
        <v>0</v>
      </c>
      <c r="W1368">
        <v>0</v>
      </c>
      <c r="X1368">
        <v>0</v>
      </c>
      <c r="Y1368">
        <v>0</v>
      </c>
      <c r="Z1368">
        <v>0</v>
      </c>
      <c r="AA1368">
        <v>0</v>
      </c>
      <c r="AB1368" t="s">
        <v>43</v>
      </c>
    </row>
    <row r="1369" spans="1:28" x14ac:dyDescent="0.3">
      <c r="A1369">
        <v>7851</v>
      </c>
      <c r="B1369" s="6">
        <v>1949</v>
      </c>
      <c r="C1369" t="s">
        <v>28</v>
      </c>
      <c r="D1369" t="s">
        <v>42</v>
      </c>
      <c r="E1369" s="6">
        <v>70165</v>
      </c>
      <c r="F1369">
        <v>0</v>
      </c>
      <c r="G1369">
        <v>0</v>
      </c>
      <c r="H1369" s="1">
        <v>41539</v>
      </c>
      <c r="I1369">
        <v>60</v>
      </c>
      <c r="J1369">
        <v>161</v>
      </c>
      <c r="K1369">
        <v>0</v>
      </c>
      <c r="L1369">
        <v>253</v>
      </c>
      <c r="M1369">
        <v>199</v>
      </c>
      <c r="N1369">
        <v>191</v>
      </c>
      <c r="O1369">
        <v>122</v>
      </c>
      <c r="P1369">
        <v>1</v>
      </c>
      <c r="Q1369">
        <v>3</v>
      </c>
      <c r="R1369">
        <v>7</v>
      </c>
      <c r="S1369">
        <v>11</v>
      </c>
      <c r="T1369">
        <v>1</v>
      </c>
      <c r="U1369">
        <v>0</v>
      </c>
      <c r="V1369">
        <v>0</v>
      </c>
      <c r="W1369">
        <v>0</v>
      </c>
      <c r="X1369">
        <v>0</v>
      </c>
      <c r="Y1369">
        <v>0</v>
      </c>
      <c r="Z1369">
        <v>0</v>
      </c>
      <c r="AA1369">
        <v>0</v>
      </c>
      <c r="AB1369" t="s">
        <v>30</v>
      </c>
    </row>
    <row r="1370" spans="1:28" x14ac:dyDescent="0.3">
      <c r="A1370">
        <v>10701</v>
      </c>
      <c r="B1370" s="6">
        <v>1973</v>
      </c>
      <c r="C1370" t="s">
        <v>28</v>
      </c>
      <c r="D1370" t="s">
        <v>33</v>
      </c>
      <c r="E1370" s="6">
        <v>65308</v>
      </c>
      <c r="F1370">
        <v>0</v>
      </c>
      <c r="G1370">
        <v>0</v>
      </c>
      <c r="H1370" s="1">
        <v>41528</v>
      </c>
      <c r="I1370">
        <v>60</v>
      </c>
      <c r="J1370">
        <v>713</v>
      </c>
      <c r="K1370">
        <v>0</v>
      </c>
      <c r="L1370">
        <v>264</v>
      </c>
      <c r="M1370">
        <v>120</v>
      </c>
      <c r="N1370">
        <v>80</v>
      </c>
      <c r="O1370">
        <v>34</v>
      </c>
      <c r="P1370">
        <v>1</v>
      </c>
      <c r="Q1370">
        <v>7</v>
      </c>
      <c r="R1370">
        <v>8</v>
      </c>
      <c r="S1370">
        <v>12</v>
      </c>
      <c r="T1370">
        <v>4</v>
      </c>
      <c r="U1370">
        <v>0</v>
      </c>
      <c r="V1370">
        <v>0</v>
      </c>
      <c r="W1370">
        <v>1</v>
      </c>
      <c r="X1370">
        <v>1</v>
      </c>
      <c r="Y1370">
        <v>0</v>
      </c>
      <c r="Z1370">
        <v>0</v>
      </c>
      <c r="AA1370">
        <v>0</v>
      </c>
      <c r="AB1370" t="s">
        <v>34</v>
      </c>
    </row>
    <row r="1371" spans="1:28" x14ac:dyDescent="0.3">
      <c r="A1371">
        <v>891</v>
      </c>
      <c r="B1371" s="6">
        <v>1951</v>
      </c>
      <c r="C1371" t="s">
        <v>41</v>
      </c>
      <c r="D1371" t="s">
        <v>35</v>
      </c>
      <c r="E1371" s="6">
        <v>29298</v>
      </c>
      <c r="F1371">
        <v>1</v>
      </c>
      <c r="G1371">
        <v>1</v>
      </c>
      <c r="H1371" s="1">
        <v>41524</v>
      </c>
      <c r="I1371">
        <v>60</v>
      </c>
      <c r="J1371">
        <v>6</v>
      </c>
      <c r="K1371">
        <v>0</v>
      </c>
      <c r="L1371">
        <v>2</v>
      </c>
      <c r="M1371">
        <v>2</v>
      </c>
      <c r="N1371">
        <v>0</v>
      </c>
      <c r="O1371">
        <v>1</v>
      </c>
      <c r="P1371">
        <v>1</v>
      </c>
      <c r="Q1371">
        <v>1</v>
      </c>
      <c r="R1371">
        <v>0</v>
      </c>
      <c r="S1371">
        <v>2</v>
      </c>
      <c r="T1371">
        <v>5</v>
      </c>
      <c r="U1371">
        <v>0</v>
      </c>
      <c r="V1371">
        <v>0</v>
      </c>
      <c r="W1371">
        <v>0</v>
      </c>
      <c r="X1371">
        <v>0</v>
      </c>
      <c r="Y1371">
        <v>0</v>
      </c>
      <c r="Z1371">
        <v>0</v>
      </c>
      <c r="AA1371">
        <v>0</v>
      </c>
      <c r="AB1371" t="s">
        <v>30</v>
      </c>
    </row>
    <row r="1372" spans="1:28" x14ac:dyDescent="0.3">
      <c r="A1372">
        <v>6912</v>
      </c>
      <c r="B1372" s="6">
        <v>1967</v>
      </c>
      <c r="C1372" t="s">
        <v>37</v>
      </c>
      <c r="D1372" t="s">
        <v>33</v>
      </c>
      <c r="E1372" s="6">
        <v>63246</v>
      </c>
      <c r="F1372">
        <v>0</v>
      </c>
      <c r="G1372">
        <v>2</v>
      </c>
      <c r="H1372" s="1">
        <v>41506</v>
      </c>
      <c r="I1372">
        <v>60</v>
      </c>
      <c r="J1372">
        <v>593</v>
      </c>
      <c r="K1372">
        <v>30</v>
      </c>
      <c r="L1372">
        <v>91</v>
      </c>
      <c r="M1372">
        <v>29</v>
      </c>
      <c r="N1372">
        <v>22</v>
      </c>
      <c r="O1372">
        <v>7</v>
      </c>
      <c r="P1372">
        <v>1</v>
      </c>
      <c r="Q1372">
        <v>6</v>
      </c>
      <c r="R1372">
        <v>3</v>
      </c>
      <c r="S1372">
        <v>12</v>
      </c>
      <c r="T1372">
        <v>4</v>
      </c>
      <c r="U1372">
        <v>0</v>
      </c>
      <c r="V1372">
        <v>0</v>
      </c>
      <c r="W1372">
        <v>0</v>
      </c>
      <c r="X1372">
        <v>0</v>
      </c>
      <c r="Y1372">
        <v>0</v>
      </c>
      <c r="Z1372">
        <v>0</v>
      </c>
      <c r="AA1372">
        <v>0</v>
      </c>
      <c r="AB1372" t="s">
        <v>30</v>
      </c>
    </row>
    <row r="1373" spans="1:28" x14ac:dyDescent="0.3">
      <c r="A1373">
        <v>5967</v>
      </c>
      <c r="B1373" s="6">
        <v>1952</v>
      </c>
      <c r="C1373" t="s">
        <v>28</v>
      </c>
      <c r="D1373" t="s">
        <v>35</v>
      </c>
      <c r="E1373" s="6">
        <v>33402</v>
      </c>
      <c r="F1373">
        <v>1</v>
      </c>
      <c r="G1373">
        <v>1</v>
      </c>
      <c r="H1373" s="1">
        <v>41473</v>
      </c>
      <c r="I1373">
        <v>60</v>
      </c>
      <c r="J1373">
        <v>26</v>
      </c>
      <c r="K1373">
        <v>2</v>
      </c>
      <c r="L1373">
        <v>19</v>
      </c>
      <c r="M1373">
        <v>10</v>
      </c>
      <c r="N1373">
        <v>5</v>
      </c>
      <c r="O1373">
        <v>8</v>
      </c>
      <c r="P1373">
        <v>3</v>
      </c>
      <c r="Q1373">
        <v>2</v>
      </c>
      <c r="R1373">
        <v>1</v>
      </c>
      <c r="S1373">
        <v>3</v>
      </c>
      <c r="T1373">
        <v>8</v>
      </c>
      <c r="U1373">
        <v>0</v>
      </c>
      <c r="V1373">
        <v>0</v>
      </c>
      <c r="W1373">
        <v>0</v>
      </c>
      <c r="X1373">
        <v>0</v>
      </c>
      <c r="Y1373">
        <v>0</v>
      </c>
      <c r="Z1373">
        <v>0</v>
      </c>
      <c r="AA1373">
        <v>0</v>
      </c>
      <c r="AB1373" t="s">
        <v>39</v>
      </c>
    </row>
    <row r="1374" spans="1:28" x14ac:dyDescent="0.3">
      <c r="A1374">
        <v>2109</v>
      </c>
      <c r="B1374" s="6">
        <v>1990</v>
      </c>
      <c r="C1374" t="s">
        <v>28</v>
      </c>
      <c r="D1374" t="s">
        <v>31</v>
      </c>
      <c r="E1374" s="6">
        <v>96843</v>
      </c>
      <c r="F1374">
        <v>0</v>
      </c>
      <c r="G1374">
        <v>0</v>
      </c>
      <c r="H1374" s="1">
        <v>41387</v>
      </c>
      <c r="I1374">
        <v>60</v>
      </c>
      <c r="J1374">
        <v>448</v>
      </c>
      <c r="K1374">
        <v>71</v>
      </c>
      <c r="L1374">
        <v>951</v>
      </c>
      <c r="M1374">
        <v>40</v>
      </c>
      <c r="N1374">
        <v>17</v>
      </c>
      <c r="O1374">
        <v>17</v>
      </c>
      <c r="P1374">
        <v>1</v>
      </c>
      <c r="Q1374">
        <v>6</v>
      </c>
      <c r="R1374">
        <v>11</v>
      </c>
      <c r="S1374">
        <v>10</v>
      </c>
      <c r="T1374">
        <v>2</v>
      </c>
      <c r="U1374">
        <v>0</v>
      </c>
      <c r="V1374">
        <v>0</v>
      </c>
      <c r="W1374">
        <v>1</v>
      </c>
      <c r="X1374">
        <v>0</v>
      </c>
      <c r="Y1374">
        <v>0</v>
      </c>
      <c r="Z1374">
        <v>1</v>
      </c>
      <c r="AA1374">
        <v>0</v>
      </c>
      <c r="AB1374" t="s">
        <v>30</v>
      </c>
    </row>
    <row r="1375" spans="1:28" x14ac:dyDescent="0.3">
      <c r="A1375">
        <v>6292</v>
      </c>
      <c r="B1375" s="6">
        <v>1986</v>
      </c>
      <c r="C1375" t="s">
        <v>37</v>
      </c>
      <c r="D1375" t="s">
        <v>33</v>
      </c>
      <c r="E1375" s="6">
        <v>82333</v>
      </c>
      <c r="F1375">
        <v>0</v>
      </c>
      <c r="G1375">
        <v>0</v>
      </c>
      <c r="H1375" s="1">
        <v>41363</v>
      </c>
      <c r="I1375">
        <v>60</v>
      </c>
      <c r="J1375">
        <v>1311</v>
      </c>
      <c r="K1375">
        <v>0</v>
      </c>
      <c r="L1375">
        <v>359</v>
      </c>
      <c r="M1375">
        <v>46</v>
      </c>
      <c r="N1375">
        <v>89</v>
      </c>
      <c r="O1375">
        <v>17</v>
      </c>
      <c r="P1375">
        <v>1</v>
      </c>
      <c r="Q1375">
        <v>4</v>
      </c>
      <c r="R1375">
        <v>3</v>
      </c>
      <c r="S1375">
        <v>10</v>
      </c>
      <c r="T1375">
        <v>2</v>
      </c>
      <c r="U1375">
        <v>0</v>
      </c>
      <c r="V1375">
        <v>0</v>
      </c>
      <c r="W1375">
        <v>1</v>
      </c>
      <c r="X1375">
        <v>0</v>
      </c>
      <c r="Y1375">
        <v>0</v>
      </c>
      <c r="Z1375">
        <v>1</v>
      </c>
      <c r="AA1375">
        <v>0</v>
      </c>
      <c r="AB1375" t="s">
        <v>39</v>
      </c>
    </row>
    <row r="1376" spans="1:28" x14ac:dyDescent="0.3">
      <c r="A1376">
        <v>8537</v>
      </c>
      <c r="B1376" s="6">
        <v>1949</v>
      </c>
      <c r="C1376" t="s">
        <v>28</v>
      </c>
      <c r="D1376" t="s">
        <v>42</v>
      </c>
      <c r="E1376" s="6">
        <v>72643</v>
      </c>
      <c r="F1376">
        <v>0</v>
      </c>
      <c r="G1376">
        <v>0</v>
      </c>
      <c r="H1376" s="1">
        <v>41332</v>
      </c>
      <c r="I1376">
        <v>60</v>
      </c>
      <c r="J1376">
        <v>526</v>
      </c>
      <c r="K1376">
        <v>80</v>
      </c>
      <c r="L1376">
        <v>553</v>
      </c>
      <c r="M1376">
        <v>123</v>
      </c>
      <c r="N1376">
        <v>94</v>
      </c>
      <c r="O1376">
        <v>53</v>
      </c>
      <c r="P1376">
        <v>1</v>
      </c>
      <c r="Q1376">
        <v>3</v>
      </c>
      <c r="R1376">
        <v>10</v>
      </c>
      <c r="S1376">
        <v>7</v>
      </c>
      <c r="T1376">
        <v>2</v>
      </c>
      <c r="U1376">
        <v>0</v>
      </c>
      <c r="V1376">
        <v>0</v>
      </c>
      <c r="W1376">
        <v>0</v>
      </c>
      <c r="X1376">
        <v>1</v>
      </c>
      <c r="Y1376">
        <v>0</v>
      </c>
      <c r="Z1376">
        <v>1</v>
      </c>
      <c r="AA1376">
        <v>0</v>
      </c>
      <c r="AB1376" t="s">
        <v>30</v>
      </c>
    </row>
    <row r="1377" spans="1:28" x14ac:dyDescent="0.3">
      <c r="A1377">
        <v>9576</v>
      </c>
      <c r="B1377" s="6">
        <v>1982</v>
      </c>
      <c r="C1377" t="s">
        <v>37</v>
      </c>
      <c r="D1377" t="s">
        <v>35</v>
      </c>
      <c r="E1377" s="6">
        <v>32313</v>
      </c>
      <c r="F1377">
        <v>1</v>
      </c>
      <c r="G1377">
        <v>0</v>
      </c>
      <c r="H1377" s="1">
        <v>41316</v>
      </c>
      <c r="I1377">
        <v>60</v>
      </c>
      <c r="J1377">
        <v>86</v>
      </c>
      <c r="K1377">
        <v>4</v>
      </c>
      <c r="L1377">
        <v>56</v>
      </c>
      <c r="M1377">
        <v>2</v>
      </c>
      <c r="N1377">
        <v>4</v>
      </c>
      <c r="O1377">
        <v>7</v>
      </c>
      <c r="P1377">
        <v>3</v>
      </c>
      <c r="Q1377">
        <v>4</v>
      </c>
      <c r="R1377">
        <v>0</v>
      </c>
      <c r="S1377">
        <v>4</v>
      </c>
      <c r="T1377">
        <v>9</v>
      </c>
      <c r="U1377">
        <v>0</v>
      </c>
      <c r="V1377">
        <v>0</v>
      </c>
      <c r="W1377">
        <v>0</v>
      </c>
      <c r="X1377">
        <v>0</v>
      </c>
      <c r="Y1377">
        <v>0</v>
      </c>
      <c r="Z1377">
        <v>0</v>
      </c>
      <c r="AA1377">
        <v>0</v>
      </c>
      <c r="AB1377" t="s">
        <v>30</v>
      </c>
    </row>
    <row r="1378" spans="1:28" x14ac:dyDescent="0.3">
      <c r="A1378">
        <v>5935</v>
      </c>
      <c r="B1378" s="6">
        <v>1956</v>
      </c>
      <c r="C1378" t="s">
        <v>41</v>
      </c>
      <c r="D1378" t="s">
        <v>31</v>
      </c>
      <c r="E1378" s="6">
        <v>55284</v>
      </c>
      <c r="F1378">
        <v>0</v>
      </c>
      <c r="G1378">
        <v>1</v>
      </c>
      <c r="H1378" s="1">
        <v>41267</v>
      </c>
      <c r="I1378">
        <v>60</v>
      </c>
      <c r="J1378">
        <v>547</v>
      </c>
      <c r="K1378">
        <v>7</v>
      </c>
      <c r="L1378">
        <v>140</v>
      </c>
      <c r="M1378">
        <v>0</v>
      </c>
      <c r="N1378">
        <v>7</v>
      </c>
      <c r="O1378">
        <v>63</v>
      </c>
      <c r="P1378">
        <v>3</v>
      </c>
      <c r="Q1378">
        <v>7</v>
      </c>
      <c r="R1378">
        <v>5</v>
      </c>
      <c r="S1378">
        <v>8</v>
      </c>
      <c r="T1378">
        <v>5</v>
      </c>
      <c r="U1378">
        <v>0</v>
      </c>
      <c r="V1378">
        <v>0</v>
      </c>
      <c r="W1378">
        <v>0</v>
      </c>
      <c r="X1378">
        <v>0</v>
      </c>
      <c r="Y1378">
        <v>0</v>
      </c>
      <c r="Z1378">
        <v>0</v>
      </c>
      <c r="AA1378">
        <v>0</v>
      </c>
      <c r="AB1378" t="s">
        <v>40</v>
      </c>
    </row>
    <row r="1379" spans="1:28" x14ac:dyDescent="0.3">
      <c r="A1379">
        <v>10264</v>
      </c>
      <c r="B1379" s="6">
        <v>1979</v>
      </c>
      <c r="C1379" t="s">
        <v>28</v>
      </c>
      <c r="D1379" t="s">
        <v>29</v>
      </c>
      <c r="E1379" s="6">
        <v>15287</v>
      </c>
      <c r="F1379">
        <v>1</v>
      </c>
      <c r="G1379">
        <v>0</v>
      </c>
      <c r="H1379" s="1">
        <v>41192</v>
      </c>
      <c r="I1379">
        <v>60</v>
      </c>
      <c r="J1379">
        <v>1</v>
      </c>
      <c r="K1379">
        <v>2</v>
      </c>
      <c r="L1379">
        <v>8</v>
      </c>
      <c r="M1379">
        <v>4</v>
      </c>
      <c r="N1379">
        <v>3</v>
      </c>
      <c r="O1379">
        <v>13</v>
      </c>
      <c r="P1379">
        <v>2</v>
      </c>
      <c r="Q1379">
        <v>1</v>
      </c>
      <c r="R1379">
        <v>1</v>
      </c>
      <c r="S1379">
        <v>2</v>
      </c>
      <c r="T1379">
        <v>7</v>
      </c>
      <c r="U1379">
        <v>1</v>
      </c>
      <c r="V1379">
        <v>0</v>
      </c>
      <c r="W1379">
        <v>0</v>
      </c>
      <c r="X1379">
        <v>0</v>
      </c>
      <c r="Y1379">
        <v>0</v>
      </c>
      <c r="Z1379">
        <v>1</v>
      </c>
      <c r="AA1379">
        <v>0</v>
      </c>
      <c r="AB1379" t="s">
        <v>43</v>
      </c>
    </row>
    <row r="1380" spans="1:28" x14ac:dyDescent="0.3">
      <c r="A1380">
        <v>234</v>
      </c>
      <c r="B1380" s="6">
        <v>1979</v>
      </c>
      <c r="C1380" t="s">
        <v>28</v>
      </c>
      <c r="D1380" t="s">
        <v>29</v>
      </c>
      <c r="E1380" s="6">
        <v>15287</v>
      </c>
      <c r="F1380">
        <v>1</v>
      </c>
      <c r="G1380">
        <v>0</v>
      </c>
      <c r="H1380" s="1">
        <v>41192</v>
      </c>
      <c r="I1380">
        <v>60</v>
      </c>
      <c r="J1380">
        <v>1</v>
      </c>
      <c r="K1380">
        <v>2</v>
      </c>
      <c r="L1380">
        <v>8</v>
      </c>
      <c r="M1380">
        <v>4</v>
      </c>
      <c r="N1380">
        <v>3</v>
      </c>
      <c r="O1380">
        <v>13</v>
      </c>
      <c r="P1380">
        <v>2</v>
      </c>
      <c r="Q1380">
        <v>1</v>
      </c>
      <c r="R1380">
        <v>1</v>
      </c>
      <c r="S1380">
        <v>2</v>
      </c>
      <c r="T1380">
        <v>7</v>
      </c>
      <c r="U1380">
        <v>1</v>
      </c>
      <c r="V1380">
        <v>0</v>
      </c>
      <c r="W1380">
        <v>0</v>
      </c>
      <c r="X1380">
        <v>0</v>
      </c>
      <c r="Y1380">
        <v>0</v>
      </c>
      <c r="Z1380">
        <v>1</v>
      </c>
      <c r="AA1380">
        <v>0</v>
      </c>
      <c r="AB1380" t="s">
        <v>30</v>
      </c>
    </row>
    <row r="1381" spans="1:28" x14ac:dyDescent="0.3">
      <c r="A1381">
        <v>3202</v>
      </c>
      <c r="B1381" s="6">
        <v>1987</v>
      </c>
      <c r="C1381" t="s">
        <v>37</v>
      </c>
      <c r="D1381" t="s">
        <v>33</v>
      </c>
      <c r="E1381" s="6">
        <v>51563</v>
      </c>
      <c r="F1381">
        <v>0</v>
      </c>
      <c r="G1381">
        <v>0</v>
      </c>
      <c r="H1381" s="1">
        <v>41183</v>
      </c>
      <c r="I1381">
        <v>60</v>
      </c>
      <c r="J1381">
        <v>1166</v>
      </c>
      <c r="K1381">
        <v>0</v>
      </c>
      <c r="L1381">
        <v>48</v>
      </c>
      <c r="M1381">
        <v>0</v>
      </c>
      <c r="N1381">
        <v>0</v>
      </c>
      <c r="O1381">
        <v>36</v>
      </c>
      <c r="P1381">
        <v>1</v>
      </c>
      <c r="Q1381">
        <v>4</v>
      </c>
      <c r="R1381">
        <v>4</v>
      </c>
      <c r="S1381">
        <v>10</v>
      </c>
      <c r="T1381">
        <v>8</v>
      </c>
      <c r="U1381">
        <v>0</v>
      </c>
      <c r="V1381">
        <v>1</v>
      </c>
      <c r="W1381">
        <v>1</v>
      </c>
      <c r="X1381">
        <v>0</v>
      </c>
      <c r="Y1381">
        <v>0</v>
      </c>
      <c r="Z1381">
        <v>0</v>
      </c>
      <c r="AA1381">
        <v>0</v>
      </c>
      <c r="AB1381" t="s">
        <v>43</v>
      </c>
    </row>
    <row r="1382" spans="1:28" x14ac:dyDescent="0.3">
      <c r="A1382">
        <v>1103</v>
      </c>
      <c r="B1382" s="6">
        <v>1976</v>
      </c>
      <c r="C1382" t="s">
        <v>41</v>
      </c>
      <c r="D1382" t="s">
        <v>33</v>
      </c>
      <c r="E1382" s="6">
        <v>81929</v>
      </c>
      <c r="F1382">
        <v>1</v>
      </c>
      <c r="G1382">
        <v>0</v>
      </c>
      <c r="H1382" s="1">
        <v>41181</v>
      </c>
      <c r="I1382">
        <v>60</v>
      </c>
      <c r="J1382">
        <v>1486</v>
      </c>
      <c r="K1382">
        <v>55</v>
      </c>
      <c r="L1382">
        <v>278</v>
      </c>
      <c r="M1382">
        <v>49</v>
      </c>
      <c r="N1382">
        <v>0</v>
      </c>
      <c r="O1382">
        <v>185</v>
      </c>
      <c r="P1382">
        <v>2</v>
      </c>
      <c r="Q1382">
        <v>4</v>
      </c>
      <c r="R1382">
        <v>4</v>
      </c>
      <c r="S1382">
        <v>10</v>
      </c>
      <c r="T1382">
        <v>6</v>
      </c>
      <c r="U1382">
        <v>1</v>
      </c>
      <c r="V1382">
        <v>0</v>
      </c>
      <c r="W1382">
        <v>1</v>
      </c>
      <c r="X1382">
        <v>0</v>
      </c>
      <c r="Y1382">
        <v>0</v>
      </c>
      <c r="Z1382">
        <v>1</v>
      </c>
      <c r="AA1382">
        <v>0</v>
      </c>
      <c r="AB1382" t="s">
        <v>36</v>
      </c>
    </row>
    <row r="1383" spans="1:28" x14ac:dyDescent="0.3">
      <c r="A1383">
        <v>610</v>
      </c>
      <c r="B1383" s="6">
        <v>1953</v>
      </c>
      <c r="C1383" t="s">
        <v>37</v>
      </c>
      <c r="D1383" t="s">
        <v>35</v>
      </c>
      <c r="E1383" s="6">
        <v>53593</v>
      </c>
      <c r="F1383">
        <v>1</v>
      </c>
      <c r="G1383">
        <v>1</v>
      </c>
      <c r="H1383" s="1">
        <v>41128</v>
      </c>
      <c r="I1383">
        <v>60</v>
      </c>
      <c r="J1383">
        <v>349</v>
      </c>
      <c r="K1383">
        <v>4</v>
      </c>
      <c r="L1383">
        <v>78</v>
      </c>
      <c r="M1383">
        <v>6</v>
      </c>
      <c r="N1383">
        <v>0</v>
      </c>
      <c r="O1383">
        <v>43</v>
      </c>
      <c r="P1383">
        <v>8</v>
      </c>
      <c r="Q1383">
        <v>7</v>
      </c>
      <c r="R1383">
        <v>2</v>
      </c>
      <c r="S1383">
        <v>6</v>
      </c>
      <c r="T1383">
        <v>8</v>
      </c>
      <c r="U1383">
        <v>0</v>
      </c>
      <c r="V1383">
        <v>0</v>
      </c>
      <c r="W1383">
        <v>0</v>
      </c>
      <c r="X1383">
        <v>0</v>
      </c>
      <c r="Y1383">
        <v>0</v>
      </c>
      <c r="Z1383">
        <v>0</v>
      </c>
      <c r="AA1383">
        <v>0</v>
      </c>
      <c r="AB1383" t="s">
        <v>36</v>
      </c>
    </row>
    <row r="1384" spans="1:28" x14ac:dyDescent="0.3">
      <c r="A1384">
        <v>4480</v>
      </c>
      <c r="B1384" s="6">
        <v>1973</v>
      </c>
      <c r="C1384" t="s">
        <v>41</v>
      </c>
      <c r="D1384" t="s">
        <v>33</v>
      </c>
      <c r="E1384" s="6">
        <v>60432</v>
      </c>
      <c r="F1384">
        <v>0</v>
      </c>
      <c r="G1384">
        <v>1</v>
      </c>
      <c r="H1384" s="1">
        <v>41707</v>
      </c>
      <c r="I1384">
        <v>61</v>
      </c>
      <c r="J1384">
        <v>365</v>
      </c>
      <c r="K1384">
        <v>3</v>
      </c>
      <c r="L1384">
        <v>15</v>
      </c>
      <c r="M1384">
        <v>4</v>
      </c>
      <c r="N1384">
        <v>3</v>
      </c>
      <c r="O1384">
        <v>11</v>
      </c>
      <c r="P1384">
        <v>5</v>
      </c>
      <c r="Q1384">
        <v>7</v>
      </c>
      <c r="R1384">
        <v>2</v>
      </c>
      <c r="S1384">
        <v>5</v>
      </c>
      <c r="T1384">
        <v>6</v>
      </c>
      <c r="U1384">
        <v>0</v>
      </c>
      <c r="V1384">
        <v>0</v>
      </c>
      <c r="W1384">
        <v>0</v>
      </c>
      <c r="X1384">
        <v>0</v>
      </c>
      <c r="Y1384">
        <v>0</v>
      </c>
      <c r="Z1384">
        <v>0</v>
      </c>
      <c r="AA1384">
        <v>0</v>
      </c>
      <c r="AB1384" t="s">
        <v>43</v>
      </c>
    </row>
    <row r="1385" spans="1:28" x14ac:dyDescent="0.3">
      <c r="A1385">
        <v>10660</v>
      </c>
      <c r="B1385" s="6">
        <v>1957</v>
      </c>
      <c r="C1385" t="s">
        <v>41</v>
      </c>
      <c r="D1385" t="s">
        <v>33</v>
      </c>
      <c r="E1385" s="6">
        <v>66726</v>
      </c>
      <c r="F1385">
        <v>1</v>
      </c>
      <c r="G1385">
        <v>1</v>
      </c>
      <c r="H1385" s="1">
        <v>41651</v>
      </c>
      <c r="I1385">
        <v>61</v>
      </c>
      <c r="J1385">
        <v>349</v>
      </c>
      <c r="K1385">
        <v>7</v>
      </c>
      <c r="L1385">
        <v>35</v>
      </c>
      <c r="M1385">
        <v>0</v>
      </c>
      <c r="N1385">
        <v>0</v>
      </c>
      <c r="O1385">
        <v>47</v>
      </c>
      <c r="P1385">
        <v>3</v>
      </c>
      <c r="Q1385">
        <v>8</v>
      </c>
      <c r="R1385">
        <v>2</v>
      </c>
      <c r="S1385">
        <v>4</v>
      </c>
      <c r="T1385">
        <v>7</v>
      </c>
      <c r="U1385">
        <v>0</v>
      </c>
      <c r="V1385">
        <v>1</v>
      </c>
      <c r="W1385">
        <v>0</v>
      </c>
      <c r="X1385">
        <v>0</v>
      </c>
      <c r="Y1385">
        <v>0</v>
      </c>
      <c r="Z1385">
        <v>0</v>
      </c>
      <c r="AA1385">
        <v>0</v>
      </c>
      <c r="AB1385" t="s">
        <v>30</v>
      </c>
    </row>
    <row r="1386" spans="1:28" x14ac:dyDescent="0.3">
      <c r="A1386">
        <v>9353</v>
      </c>
      <c r="B1386" s="6">
        <v>1959</v>
      </c>
      <c r="C1386" t="s">
        <v>28</v>
      </c>
      <c r="D1386" t="s">
        <v>31</v>
      </c>
      <c r="E1386" s="6">
        <v>62450</v>
      </c>
      <c r="F1386">
        <v>0</v>
      </c>
      <c r="G1386">
        <v>1</v>
      </c>
      <c r="H1386" s="1">
        <v>41645</v>
      </c>
      <c r="I1386">
        <v>61</v>
      </c>
      <c r="J1386">
        <v>515</v>
      </c>
      <c r="K1386">
        <v>47</v>
      </c>
      <c r="L1386">
        <v>267</v>
      </c>
      <c r="M1386">
        <v>62</v>
      </c>
      <c r="N1386">
        <v>66</v>
      </c>
      <c r="O1386">
        <v>38</v>
      </c>
      <c r="P1386">
        <v>2</v>
      </c>
      <c r="Q1386">
        <v>5</v>
      </c>
      <c r="R1386">
        <v>5</v>
      </c>
      <c r="S1386">
        <v>4</v>
      </c>
      <c r="T1386">
        <v>3</v>
      </c>
      <c r="U1386">
        <v>0</v>
      </c>
      <c r="V1386">
        <v>1</v>
      </c>
      <c r="W1386">
        <v>0</v>
      </c>
      <c r="X1386">
        <v>0</v>
      </c>
      <c r="Y1386">
        <v>0</v>
      </c>
      <c r="Z1386">
        <v>0</v>
      </c>
      <c r="AA1386">
        <v>0</v>
      </c>
      <c r="AB1386" t="s">
        <v>40</v>
      </c>
    </row>
    <row r="1387" spans="1:28" x14ac:dyDescent="0.3">
      <c r="A1387">
        <v>4120</v>
      </c>
      <c r="B1387" s="6">
        <v>1975</v>
      </c>
      <c r="C1387" t="s">
        <v>38</v>
      </c>
      <c r="D1387" t="s">
        <v>31</v>
      </c>
      <c r="E1387" s="6">
        <v>49514</v>
      </c>
      <c r="F1387">
        <v>1</v>
      </c>
      <c r="G1387">
        <v>0</v>
      </c>
      <c r="H1387" s="1">
        <v>41625</v>
      </c>
      <c r="I1387">
        <v>61</v>
      </c>
      <c r="J1387">
        <v>88</v>
      </c>
      <c r="K1387">
        <v>39</v>
      </c>
      <c r="L1387">
        <v>78</v>
      </c>
      <c r="M1387">
        <v>58</v>
      </c>
      <c r="N1387">
        <v>13</v>
      </c>
      <c r="O1387">
        <v>93</v>
      </c>
      <c r="P1387">
        <v>2</v>
      </c>
      <c r="Q1387">
        <v>6</v>
      </c>
      <c r="R1387">
        <v>1</v>
      </c>
      <c r="S1387">
        <v>4</v>
      </c>
      <c r="T1387">
        <v>7</v>
      </c>
      <c r="U1387">
        <v>0</v>
      </c>
      <c r="V1387">
        <v>0</v>
      </c>
      <c r="W1387">
        <v>0</v>
      </c>
      <c r="X1387">
        <v>0</v>
      </c>
      <c r="Y1387">
        <v>0</v>
      </c>
      <c r="Z1387">
        <v>0</v>
      </c>
      <c r="AA1387">
        <v>0</v>
      </c>
      <c r="AB1387" t="s">
        <v>40</v>
      </c>
    </row>
    <row r="1388" spans="1:28" x14ac:dyDescent="0.3">
      <c r="A1388">
        <v>2836</v>
      </c>
      <c r="B1388" s="6">
        <v>1972</v>
      </c>
      <c r="C1388" t="s">
        <v>37</v>
      </c>
      <c r="D1388" t="s">
        <v>33</v>
      </c>
      <c r="E1388" s="6">
        <v>43269</v>
      </c>
      <c r="F1388">
        <v>1</v>
      </c>
      <c r="G1388">
        <v>0</v>
      </c>
      <c r="H1388" s="1">
        <v>41533</v>
      </c>
      <c r="I1388">
        <v>61</v>
      </c>
      <c r="J1388">
        <v>10</v>
      </c>
      <c r="K1388">
        <v>1</v>
      </c>
      <c r="L1388">
        <v>7</v>
      </c>
      <c r="M1388">
        <v>0</v>
      </c>
      <c r="N1388">
        <v>0</v>
      </c>
      <c r="O1388">
        <v>1</v>
      </c>
      <c r="P1388">
        <v>1</v>
      </c>
      <c r="Q1388">
        <v>1</v>
      </c>
      <c r="R1388">
        <v>0</v>
      </c>
      <c r="S1388">
        <v>2</v>
      </c>
      <c r="T1388">
        <v>8</v>
      </c>
      <c r="U1388">
        <v>0</v>
      </c>
      <c r="V1388">
        <v>0</v>
      </c>
      <c r="W1388">
        <v>0</v>
      </c>
      <c r="X1388">
        <v>0</v>
      </c>
      <c r="Y1388">
        <v>0</v>
      </c>
      <c r="Z1388">
        <v>0</v>
      </c>
      <c r="AA1388">
        <v>0</v>
      </c>
      <c r="AB1388" t="s">
        <v>39</v>
      </c>
    </row>
    <row r="1389" spans="1:28" x14ac:dyDescent="0.3">
      <c r="A1389">
        <v>9579</v>
      </c>
      <c r="B1389" s="6">
        <v>1959</v>
      </c>
      <c r="C1389" t="s">
        <v>37</v>
      </c>
      <c r="D1389" t="s">
        <v>33</v>
      </c>
      <c r="E1389" s="6">
        <v>33762</v>
      </c>
      <c r="F1389">
        <v>2</v>
      </c>
      <c r="G1389">
        <v>1</v>
      </c>
      <c r="H1389" s="1">
        <v>41462</v>
      </c>
      <c r="I1389">
        <v>61</v>
      </c>
      <c r="J1389">
        <v>53</v>
      </c>
      <c r="K1389">
        <v>1</v>
      </c>
      <c r="L1389">
        <v>34</v>
      </c>
      <c r="M1389">
        <v>2</v>
      </c>
      <c r="N1389">
        <v>0</v>
      </c>
      <c r="O1389">
        <v>16</v>
      </c>
      <c r="P1389">
        <v>3</v>
      </c>
      <c r="Q1389">
        <v>2</v>
      </c>
      <c r="R1389">
        <v>2</v>
      </c>
      <c r="S1389">
        <v>2</v>
      </c>
      <c r="T1389">
        <v>8</v>
      </c>
      <c r="U1389">
        <v>0</v>
      </c>
      <c r="V1389">
        <v>0</v>
      </c>
      <c r="W1389">
        <v>0</v>
      </c>
      <c r="X1389">
        <v>0</v>
      </c>
      <c r="Y1389">
        <v>0</v>
      </c>
      <c r="Z1389">
        <v>0</v>
      </c>
      <c r="AA1389">
        <v>0</v>
      </c>
      <c r="AB1389" t="s">
        <v>32</v>
      </c>
    </row>
    <row r="1390" spans="1:28" x14ac:dyDescent="0.3">
      <c r="A1390">
        <v>5841</v>
      </c>
      <c r="B1390" s="6">
        <v>1966</v>
      </c>
      <c r="C1390" t="s">
        <v>28</v>
      </c>
      <c r="D1390" t="s">
        <v>35</v>
      </c>
      <c r="E1390" s="6">
        <v>60894</v>
      </c>
      <c r="F1390">
        <v>0</v>
      </c>
      <c r="G1390">
        <v>1</v>
      </c>
      <c r="H1390" s="1">
        <v>41453</v>
      </c>
      <c r="I1390">
        <v>61</v>
      </c>
      <c r="J1390">
        <v>606</v>
      </c>
      <c r="K1390">
        <v>7</v>
      </c>
      <c r="L1390">
        <v>155</v>
      </c>
      <c r="M1390">
        <v>10</v>
      </c>
      <c r="N1390">
        <v>0</v>
      </c>
      <c r="O1390">
        <v>54</v>
      </c>
      <c r="P1390">
        <v>5</v>
      </c>
      <c r="Q1390">
        <v>10</v>
      </c>
      <c r="R1390">
        <v>3</v>
      </c>
      <c r="S1390">
        <v>8</v>
      </c>
      <c r="T1390">
        <v>7</v>
      </c>
      <c r="U1390">
        <v>0</v>
      </c>
      <c r="V1390">
        <v>0</v>
      </c>
      <c r="W1390">
        <v>0</v>
      </c>
      <c r="X1390">
        <v>0</v>
      </c>
      <c r="Y1390">
        <v>0</v>
      </c>
      <c r="Z1390">
        <v>0</v>
      </c>
      <c r="AA1390">
        <v>0</v>
      </c>
      <c r="AB1390" t="s">
        <v>30</v>
      </c>
    </row>
    <row r="1391" spans="1:28" x14ac:dyDescent="0.3">
      <c r="A1391">
        <v>3174</v>
      </c>
      <c r="B1391" s="6">
        <v>1959</v>
      </c>
      <c r="C1391" t="s">
        <v>28</v>
      </c>
      <c r="D1391" t="s">
        <v>35</v>
      </c>
      <c r="E1391" s="6">
        <v>87771</v>
      </c>
      <c r="F1391">
        <v>0</v>
      </c>
      <c r="G1391">
        <v>1</v>
      </c>
      <c r="H1391" s="1">
        <v>41416</v>
      </c>
      <c r="I1391">
        <v>61</v>
      </c>
      <c r="J1391">
        <v>1492</v>
      </c>
      <c r="K1391">
        <v>38</v>
      </c>
      <c r="L1391">
        <v>287</v>
      </c>
      <c r="M1391">
        <v>50</v>
      </c>
      <c r="N1391">
        <v>57</v>
      </c>
      <c r="O1391">
        <v>33</v>
      </c>
      <c r="P1391">
        <v>1</v>
      </c>
      <c r="Q1391">
        <v>5</v>
      </c>
      <c r="R1391">
        <v>10</v>
      </c>
      <c r="S1391">
        <v>4</v>
      </c>
      <c r="T1391">
        <v>6</v>
      </c>
      <c r="U1391">
        <v>0</v>
      </c>
      <c r="V1391">
        <v>1</v>
      </c>
      <c r="W1391">
        <v>1</v>
      </c>
      <c r="X1391">
        <v>1</v>
      </c>
      <c r="Y1391">
        <v>1</v>
      </c>
      <c r="Z1391">
        <v>1</v>
      </c>
      <c r="AA1391">
        <v>0</v>
      </c>
      <c r="AB1391" t="s">
        <v>30</v>
      </c>
    </row>
    <row r="1392" spans="1:28" x14ac:dyDescent="0.3">
      <c r="A1392">
        <v>5536</v>
      </c>
      <c r="B1392" s="6">
        <v>1959</v>
      </c>
      <c r="C1392" t="s">
        <v>28</v>
      </c>
      <c r="D1392" t="s">
        <v>35</v>
      </c>
      <c r="E1392" s="6">
        <v>87771</v>
      </c>
      <c r="F1392">
        <v>0</v>
      </c>
      <c r="G1392">
        <v>1</v>
      </c>
      <c r="H1392" s="1">
        <v>41416</v>
      </c>
      <c r="I1392">
        <v>61</v>
      </c>
      <c r="J1392">
        <v>1492</v>
      </c>
      <c r="K1392">
        <v>38</v>
      </c>
      <c r="L1392">
        <v>287</v>
      </c>
      <c r="M1392">
        <v>50</v>
      </c>
      <c r="N1392">
        <v>57</v>
      </c>
      <c r="O1392">
        <v>33</v>
      </c>
      <c r="P1392">
        <v>1</v>
      </c>
      <c r="Q1392">
        <v>5</v>
      </c>
      <c r="R1392">
        <v>10</v>
      </c>
      <c r="S1392">
        <v>4</v>
      </c>
      <c r="T1392">
        <v>6</v>
      </c>
      <c r="U1392">
        <v>0</v>
      </c>
      <c r="V1392">
        <v>1</v>
      </c>
      <c r="W1392">
        <v>1</v>
      </c>
      <c r="X1392">
        <v>1</v>
      </c>
      <c r="Y1392">
        <v>1</v>
      </c>
      <c r="Z1392">
        <v>1</v>
      </c>
      <c r="AA1392">
        <v>0</v>
      </c>
      <c r="AB1392" t="s">
        <v>32</v>
      </c>
    </row>
    <row r="1393" spans="1:28" x14ac:dyDescent="0.3">
      <c r="A1393">
        <v>2061</v>
      </c>
      <c r="B1393" s="6">
        <v>1955</v>
      </c>
      <c r="C1393" t="s">
        <v>28</v>
      </c>
      <c r="D1393" t="s">
        <v>33</v>
      </c>
      <c r="E1393" s="6">
        <v>50737</v>
      </c>
      <c r="F1393">
        <v>0</v>
      </c>
      <c r="G1393">
        <v>1</v>
      </c>
      <c r="H1393" s="1">
        <v>41405</v>
      </c>
      <c r="I1393">
        <v>61</v>
      </c>
      <c r="J1393">
        <v>78</v>
      </c>
      <c r="K1393">
        <v>0</v>
      </c>
      <c r="L1393">
        <v>11</v>
      </c>
      <c r="M1393">
        <v>0</v>
      </c>
      <c r="N1393">
        <v>0</v>
      </c>
      <c r="O1393">
        <v>10</v>
      </c>
      <c r="P1393">
        <v>1</v>
      </c>
      <c r="Q1393">
        <v>2</v>
      </c>
      <c r="R1393">
        <v>0</v>
      </c>
      <c r="S1393">
        <v>4</v>
      </c>
      <c r="T1393">
        <v>6</v>
      </c>
      <c r="U1393">
        <v>0</v>
      </c>
      <c r="V1393">
        <v>1</v>
      </c>
      <c r="W1393">
        <v>0</v>
      </c>
      <c r="X1393">
        <v>0</v>
      </c>
      <c r="Y1393">
        <v>0</v>
      </c>
      <c r="Z1393">
        <v>0</v>
      </c>
      <c r="AA1393">
        <v>0</v>
      </c>
      <c r="AB1393" t="s">
        <v>30</v>
      </c>
    </row>
    <row r="1394" spans="1:28" x14ac:dyDescent="0.3">
      <c r="A1394">
        <v>8477</v>
      </c>
      <c r="B1394" s="6">
        <v>1956</v>
      </c>
      <c r="C1394" t="s">
        <v>28</v>
      </c>
      <c r="D1394" t="s">
        <v>29</v>
      </c>
      <c r="E1394" s="6">
        <v>26150</v>
      </c>
      <c r="F1394">
        <v>2</v>
      </c>
      <c r="G1394">
        <v>1</v>
      </c>
      <c r="H1394" s="1">
        <v>41344</v>
      </c>
      <c r="I1394">
        <v>61</v>
      </c>
      <c r="J1394">
        <v>5</v>
      </c>
      <c r="K1394">
        <v>1</v>
      </c>
      <c r="L1394">
        <v>13</v>
      </c>
      <c r="M1394">
        <v>3</v>
      </c>
      <c r="N1394">
        <v>5</v>
      </c>
      <c r="O1394">
        <v>1</v>
      </c>
      <c r="P1394">
        <v>1</v>
      </c>
      <c r="Q1394">
        <v>1</v>
      </c>
      <c r="R1394">
        <v>0</v>
      </c>
      <c r="S1394">
        <v>3</v>
      </c>
      <c r="T1394">
        <v>7</v>
      </c>
      <c r="U1394">
        <v>0</v>
      </c>
      <c r="V1394">
        <v>0</v>
      </c>
      <c r="W1394">
        <v>0</v>
      </c>
      <c r="X1394">
        <v>0</v>
      </c>
      <c r="Y1394">
        <v>0</v>
      </c>
      <c r="Z1394">
        <v>0</v>
      </c>
      <c r="AA1394">
        <v>0</v>
      </c>
      <c r="AB1394" t="s">
        <v>30</v>
      </c>
    </row>
    <row r="1395" spans="1:28" x14ac:dyDescent="0.3">
      <c r="A1395">
        <v>640</v>
      </c>
      <c r="B1395" s="6">
        <v>1951</v>
      </c>
      <c r="C1395" t="s">
        <v>28</v>
      </c>
      <c r="D1395" t="s">
        <v>33</v>
      </c>
      <c r="E1395" s="6">
        <v>57304</v>
      </c>
      <c r="F1395">
        <v>0</v>
      </c>
      <c r="G1395">
        <v>1</v>
      </c>
      <c r="H1395" s="1">
        <v>41344</v>
      </c>
      <c r="I1395">
        <v>61</v>
      </c>
      <c r="J1395">
        <v>356</v>
      </c>
      <c r="K1395">
        <v>80</v>
      </c>
      <c r="L1395">
        <v>329</v>
      </c>
      <c r="M1395">
        <v>138</v>
      </c>
      <c r="N1395">
        <v>17</v>
      </c>
      <c r="O1395">
        <v>106</v>
      </c>
      <c r="P1395">
        <v>2</v>
      </c>
      <c r="Q1395">
        <v>7</v>
      </c>
      <c r="R1395">
        <v>6</v>
      </c>
      <c r="S1395">
        <v>10</v>
      </c>
      <c r="T1395">
        <v>5</v>
      </c>
      <c r="U1395">
        <v>0</v>
      </c>
      <c r="V1395">
        <v>0</v>
      </c>
      <c r="W1395">
        <v>0</v>
      </c>
      <c r="X1395">
        <v>0</v>
      </c>
      <c r="Y1395">
        <v>0</v>
      </c>
      <c r="Z1395">
        <v>0</v>
      </c>
      <c r="AA1395">
        <v>0</v>
      </c>
      <c r="AB1395" t="s">
        <v>30</v>
      </c>
    </row>
    <row r="1396" spans="1:28" x14ac:dyDescent="0.3">
      <c r="A1396">
        <v>3828</v>
      </c>
      <c r="B1396" s="6">
        <v>1951</v>
      </c>
      <c r="C1396" t="s">
        <v>28</v>
      </c>
      <c r="D1396" t="s">
        <v>33</v>
      </c>
      <c r="E1396" s="6">
        <v>71107</v>
      </c>
      <c r="F1396">
        <v>0</v>
      </c>
      <c r="G1396">
        <v>1</v>
      </c>
      <c r="H1396" s="1">
        <v>41322</v>
      </c>
      <c r="I1396">
        <v>61</v>
      </c>
      <c r="J1396">
        <v>533</v>
      </c>
      <c r="K1396">
        <v>10</v>
      </c>
      <c r="L1396">
        <v>217</v>
      </c>
      <c r="M1396">
        <v>198</v>
      </c>
      <c r="N1396">
        <v>174</v>
      </c>
      <c r="O1396">
        <v>195</v>
      </c>
      <c r="P1396">
        <v>2</v>
      </c>
      <c r="Q1396">
        <v>7</v>
      </c>
      <c r="R1396">
        <v>6</v>
      </c>
      <c r="S1396">
        <v>13</v>
      </c>
      <c r="T1396">
        <v>4</v>
      </c>
      <c r="U1396">
        <v>0</v>
      </c>
      <c r="V1396">
        <v>0</v>
      </c>
      <c r="W1396">
        <v>0</v>
      </c>
      <c r="X1396">
        <v>0</v>
      </c>
      <c r="Y1396">
        <v>0</v>
      </c>
      <c r="Z1396">
        <v>0</v>
      </c>
      <c r="AA1396">
        <v>0</v>
      </c>
      <c r="AB1396" t="s">
        <v>30</v>
      </c>
    </row>
    <row r="1397" spans="1:28" x14ac:dyDescent="0.3">
      <c r="A1397">
        <v>4093</v>
      </c>
      <c r="B1397" s="6">
        <v>1975</v>
      </c>
      <c r="C1397" t="s">
        <v>41</v>
      </c>
      <c r="D1397" t="s">
        <v>35</v>
      </c>
      <c r="E1397" s="6">
        <v>53253</v>
      </c>
      <c r="F1397">
        <v>1</v>
      </c>
      <c r="G1397">
        <v>1</v>
      </c>
      <c r="H1397" s="1">
        <v>41316</v>
      </c>
      <c r="I1397">
        <v>61</v>
      </c>
      <c r="J1397">
        <v>216</v>
      </c>
      <c r="K1397">
        <v>9</v>
      </c>
      <c r="L1397">
        <v>57</v>
      </c>
      <c r="M1397">
        <v>20</v>
      </c>
      <c r="N1397">
        <v>9</v>
      </c>
      <c r="O1397">
        <v>125</v>
      </c>
      <c r="P1397">
        <v>7</v>
      </c>
      <c r="Q1397">
        <v>4</v>
      </c>
      <c r="R1397">
        <v>3</v>
      </c>
      <c r="S1397">
        <v>5</v>
      </c>
      <c r="T1397">
        <v>5</v>
      </c>
      <c r="U1397">
        <v>0</v>
      </c>
      <c r="V1397">
        <v>0</v>
      </c>
      <c r="W1397">
        <v>0</v>
      </c>
      <c r="X1397">
        <v>0</v>
      </c>
      <c r="Y1397">
        <v>0</v>
      </c>
      <c r="Z1397">
        <v>0</v>
      </c>
      <c r="AA1397">
        <v>0</v>
      </c>
      <c r="AB1397" t="s">
        <v>32</v>
      </c>
    </row>
    <row r="1398" spans="1:28" x14ac:dyDescent="0.3">
      <c r="A1398">
        <v>8624</v>
      </c>
      <c r="B1398" s="6">
        <v>1958</v>
      </c>
      <c r="C1398" t="s">
        <v>28</v>
      </c>
      <c r="D1398" t="s">
        <v>33</v>
      </c>
      <c r="E1398" s="6">
        <v>81320</v>
      </c>
      <c r="F1398">
        <v>0</v>
      </c>
      <c r="G1398">
        <v>0</v>
      </c>
      <c r="H1398" s="1">
        <v>41311</v>
      </c>
      <c r="I1398">
        <v>61</v>
      </c>
      <c r="J1398">
        <v>183</v>
      </c>
      <c r="K1398">
        <v>33</v>
      </c>
      <c r="L1398">
        <v>493</v>
      </c>
      <c r="M1398">
        <v>59</v>
      </c>
      <c r="N1398">
        <v>103</v>
      </c>
      <c r="O1398">
        <v>57</v>
      </c>
      <c r="P1398">
        <v>1</v>
      </c>
      <c r="Q1398">
        <v>4</v>
      </c>
      <c r="R1398">
        <v>3</v>
      </c>
      <c r="S1398">
        <v>10</v>
      </c>
      <c r="T1398">
        <v>2</v>
      </c>
      <c r="U1398">
        <v>0</v>
      </c>
      <c r="V1398">
        <v>0</v>
      </c>
      <c r="W1398">
        <v>0</v>
      </c>
      <c r="X1398">
        <v>0</v>
      </c>
      <c r="Y1398">
        <v>0</v>
      </c>
      <c r="Z1398">
        <v>0</v>
      </c>
      <c r="AA1398">
        <v>0</v>
      </c>
      <c r="AB1398" t="s">
        <v>43</v>
      </c>
    </row>
    <row r="1399" spans="1:28" x14ac:dyDescent="0.3">
      <c r="A1399">
        <v>2802</v>
      </c>
      <c r="B1399" s="6">
        <v>1992</v>
      </c>
      <c r="C1399" t="s">
        <v>38</v>
      </c>
      <c r="D1399" t="s">
        <v>33</v>
      </c>
      <c r="E1399" s="6">
        <v>87000</v>
      </c>
      <c r="F1399">
        <v>0</v>
      </c>
      <c r="G1399">
        <v>0</v>
      </c>
      <c r="H1399" s="1">
        <v>41258</v>
      </c>
      <c r="I1399">
        <v>61</v>
      </c>
      <c r="J1399">
        <v>196</v>
      </c>
      <c r="K1399">
        <v>25</v>
      </c>
      <c r="L1399">
        <v>607</v>
      </c>
      <c r="M1399">
        <v>67</v>
      </c>
      <c r="N1399">
        <v>17</v>
      </c>
      <c r="O1399">
        <v>49</v>
      </c>
      <c r="P1399">
        <v>1</v>
      </c>
      <c r="Q1399">
        <v>4</v>
      </c>
      <c r="R1399">
        <v>6</v>
      </c>
      <c r="S1399">
        <v>7</v>
      </c>
      <c r="T1399">
        <v>2</v>
      </c>
      <c r="U1399">
        <v>0</v>
      </c>
      <c r="V1399">
        <v>0</v>
      </c>
      <c r="W1399">
        <v>0</v>
      </c>
      <c r="X1399">
        <v>0</v>
      </c>
      <c r="Y1399">
        <v>0</v>
      </c>
      <c r="Z1399">
        <v>0</v>
      </c>
      <c r="AA1399">
        <v>0</v>
      </c>
      <c r="AB1399" t="s">
        <v>36</v>
      </c>
    </row>
    <row r="1400" spans="1:28" x14ac:dyDescent="0.3">
      <c r="A1400">
        <v>368</v>
      </c>
      <c r="B1400" s="6">
        <v>1974</v>
      </c>
      <c r="C1400" t="s">
        <v>28</v>
      </c>
      <c r="D1400" t="s">
        <v>33</v>
      </c>
      <c r="E1400" s="6">
        <v>40049</v>
      </c>
      <c r="F1400">
        <v>0</v>
      </c>
      <c r="G1400">
        <v>1</v>
      </c>
      <c r="H1400" s="1">
        <v>41242</v>
      </c>
      <c r="I1400">
        <v>61</v>
      </c>
      <c r="J1400">
        <v>91</v>
      </c>
      <c r="K1400">
        <v>65</v>
      </c>
      <c r="L1400">
        <v>52</v>
      </c>
      <c r="M1400">
        <v>10</v>
      </c>
      <c r="N1400">
        <v>44</v>
      </c>
      <c r="O1400">
        <v>28</v>
      </c>
      <c r="P1400">
        <v>3</v>
      </c>
      <c r="Q1400">
        <v>3</v>
      </c>
      <c r="R1400">
        <v>2</v>
      </c>
      <c r="S1400">
        <v>6</v>
      </c>
      <c r="T1400">
        <v>5</v>
      </c>
      <c r="U1400">
        <v>0</v>
      </c>
      <c r="V1400">
        <v>0</v>
      </c>
      <c r="W1400">
        <v>0</v>
      </c>
      <c r="X1400">
        <v>0</v>
      </c>
      <c r="Y1400">
        <v>0</v>
      </c>
      <c r="Z1400">
        <v>0</v>
      </c>
      <c r="AA1400">
        <v>0</v>
      </c>
      <c r="AB1400" t="s">
        <v>40</v>
      </c>
    </row>
    <row r="1401" spans="1:28" x14ac:dyDescent="0.3">
      <c r="A1401">
        <v>3599</v>
      </c>
      <c r="B1401" s="6">
        <v>1970</v>
      </c>
      <c r="C1401" t="s">
        <v>28</v>
      </c>
      <c r="D1401" t="s">
        <v>33</v>
      </c>
      <c r="E1401" s="6">
        <v>63684</v>
      </c>
      <c r="F1401">
        <v>0</v>
      </c>
      <c r="G1401">
        <v>1</v>
      </c>
      <c r="H1401" s="1">
        <v>41239</v>
      </c>
      <c r="I1401">
        <v>61</v>
      </c>
      <c r="J1401">
        <v>575</v>
      </c>
      <c r="K1401">
        <v>80</v>
      </c>
      <c r="L1401">
        <v>428</v>
      </c>
      <c r="M1401">
        <v>208</v>
      </c>
      <c r="N1401">
        <v>93</v>
      </c>
      <c r="O1401">
        <v>80</v>
      </c>
      <c r="P1401">
        <v>3</v>
      </c>
      <c r="Q1401">
        <v>8</v>
      </c>
      <c r="R1401">
        <v>4</v>
      </c>
      <c r="S1401">
        <v>8</v>
      </c>
      <c r="T1401">
        <v>5</v>
      </c>
      <c r="U1401">
        <v>0</v>
      </c>
      <c r="V1401">
        <v>0</v>
      </c>
      <c r="W1401">
        <v>0</v>
      </c>
      <c r="X1401">
        <v>0</v>
      </c>
      <c r="Y1401">
        <v>0</v>
      </c>
      <c r="Z1401">
        <v>0</v>
      </c>
      <c r="AA1401">
        <v>0</v>
      </c>
      <c r="AB1401" t="s">
        <v>30</v>
      </c>
    </row>
    <row r="1402" spans="1:28" x14ac:dyDescent="0.3">
      <c r="A1402">
        <v>3389</v>
      </c>
      <c r="B1402" s="6">
        <v>1970</v>
      </c>
      <c r="C1402" t="s">
        <v>28</v>
      </c>
      <c r="D1402" t="s">
        <v>33</v>
      </c>
      <c r="E1402" s="6">
        <v>69016</v>
      </c>
      <c r="F1402">
        <v>0</v>
      </c>
      <c r="G1402">
        <v>1</v>
      </c>
      <c r="H1402" s="1">
        <v>41235</v>
      </c>
      <c r="I1402">
        <v>61</v>
      </c>
      <c r="J1402">
        <v>726</v>
      </c>
      <c r="K1402">
        <v>53</v>
      </c>
      <c r="L1402">
        <v>363</v>
      </c>
      <c r="M1402">
        <v>123</v>
      </c>
      <c r="N1402">
        <v>107</v>
      </c>
      <c r="O1402">
        <v>161</v>
      </c>
      <c r="P1402">
        <v>4</v>
      </c>
      <c r="Q1402">
        <v>8</v>
      </c>
      <c r="R1402">
        <v>9</v>
      </c>
      <c r="S1402">
        <v>13</v>
      </c>
      <c r="T1402">
        <v>5</v>
      </c>
      <c r="U1402">
        <v>0</v>
      </c>
      <c r="V1402">
        <v>0</v>
      </c>
      <c r="W1402">
        <v>0</v>
      </c>
      <c r="X1402">
        <v>0</v>
      </c>
      <c r="Y1402">
        <v>0</v>
      </c>
      <c r="Z1402">
        <v>0</v>
      </c>
      <c r="AA1402">
        <v>0</v>
      </c>
      <c r="AB1402" t="s">
        <v>30</v>
      </c>
    </row>
    <row r="1403" spans="1:28" x14ac:dyDescent="0.3">
      <c r="A1403">
        <v>10710</v>
      </c>
      <c r="B1403" s="6">
        <v>1979</v>
      </c>
      <c r="C1403" t="s">
        <v>28</v>
      </c>
      <c r="D1403" t="s">
        <v>33</v>
      </c>
      <c r="E1403" s="6">
        <v>7500</v>
      </c>
      <c r="F1403">
        <v>0</v>
      </c>
      <c r="G1403">
        <v>1</v>
      </c>
      <c r="H1403" s="1">
        <v>41150</v>
      </c>
      <c r="I1403">
        <v>61</v>
      </c>
      <c r="J1403">
        <v>5</v>
      </c>
      <c r="K1403">
        <v>2</v>
      </c>
      <c r="L1403">
        <v>3</v>
      </c>
      <c r="M1403">
        <v>3</v>
      </c>
      <c r="N1403">
        <v>0</v>
      </c>
      <c r="O1403">
        <v>5</v>
      </c>
      <c r="P1403">
        <v>1</v>
      </c>
      <c r="Q1403">
        <v>1</v>
      </c>
      <c r="R1403">
        <v>0</v>
      </c>
      <c r="S1403">
        <v>2</v>
      </c>
      <c r="T1403">
        <v>8</v>
      </c>
      <c r="U1403">
        <v>0</v>
      </c>
      <c r="V1403">
        <v>0</v>
      </c>
      <c r="W1403">
        <v>0</v>
      </c>
      <c r="X1403">
        <v>0</v>
      </c>
      <c r="Y1403">
        <v>0</v>
      </c>
      <c r="Z1403">
        <v>0</v>
      </c>
      <c r="AA1403">
        <v>0</v>
      </c>
      <c r="AB1403" t="s">
        <v>30</v>
      </c>
    </row>
    <row r="1404" spans="1:28" x14ac:dyDescent="0.3">
      <c r="A1404">
        <v>7118</v>
      </c>
      <c r="B1404" s="6">
        <v>1957</v>
      </c>
      <c r="C1404" t="s">
        <v>28</v>
      </c>
      <c r="D1404" t="s">
        <v>33</v>
      </c>
      <c r="E1404" s="6">
        <v>73803</v>
      </c>
      <c r="F1404">
        <v>0</v>
      </c>
      <c r="G1404">
        <v>1</v>
      </c>
      <c r="H1404" s="1">
        <v>41122</v>
      </c>
      <c r="I1404">
        <v>61</v>
      </c>
      <c r="J1404">
        <v>833</v>
      </c>
      <c r="K1404">
        <v>80</v>
      </c>
      <c r="L1404">
        <v>363</v>
      </c>
      <c r="M1404">
        <v>52</v>
      </c>
      <c r="N1404">
        <v>26</v>
      </c>
      <c r="O1404">
        <v>174</v>
      </c>
      <c r="P1404">
        <v>2</v>
      </c>
      <c r="Q1404">
        <v>9</v>
      </c>
      <c r="R1404">
        <v>5</v>
      </c>
      <c r="S1404">
        <v>6</v>
      </c>
      <c r="T1404">
        <v>6</v>
      </c>
      <c r="U1404">
        <v>1</v>
      </c>
      <c r="V1404">
        <v>0</v>
      </c>
      <c r="W1404">
        <v>0</v>
      </c>
      <c r="X1404">
        <v>0</v>
      </c>
      <c r="Y1404">
        <v>0</v>
      </c>
      <c r="Z1404">
        <v>1</v>
      </c>
      <c r="AA1404">
        <v>0</v>
      </c>
      <c r="AB1404" t="s">
        <v>32</v>
      </c>
    </row>
    <row r="1405" spans="1:28" x14ac:dyDescent="0.3">
      <c r="A1405">
        <v>4937</v>
      </c>
      <c r="B1405" s="6">
        <v>1973</v>
      </c>
      <c r="C1405" t="s">
        <v>38</v>
      </c>
      <c r="D1405" t="s">
        <v>33</v>
      </c>
      <c r="E1405" s="6">
        <v>46094</v>
      </c>
      <c r="F1405">
        <v>1</v>
      </c>
      <c r="G1405">
        <v>1</v>
      </c>
      <c r="H1405" s="1">
        <v>41800</v>
      </c>
      <c r="I1405">
        <v>62</v>
      </c>
      <c r="J1405">
        <v>12</v>
      </c>
      <c r="K1405">
        <v>2</v>
      </c>
      <c r="L1405">
        <v>20</v>
      </c>
      <c r="M1405">
        <v>3</v>
      </c>
      <c r="N1405">
        <v>2</v>
      </c>
      <c r="O1405">
        <v>5</v>
      </c>
      <c r="P1405">
        <v>1</v>
      </c>
      <c r="Q1405">
        <v>1</v>
      </c>
      <c r="R1405">
        <v>0</v>
      </c>
      <c r="S1405">
        <v>3</v>
      </c>
      <c r="T1405">
        <v>7</v>
      </c>
      <c r="U1405">
        <v>0</v>
      </c>
      <c r="V1405">
        <v>0</v>
      </c>
      <c r="W1405">
        <v>0</v>
      </c>
      <c r="X1405">
        <v>0</v>
      </c>
      <c r="Y1405">
        <v>0</v>
      </c>
      <c r="Z1405">
        <v>0</v>
      </c>
      <c r="AA1405">
        <v>0</v>
      </c>
      <c r="AB1405" t="s">
        <v>30</v>
      </c>
    </row>
    <row r="1406" spans="1:28" x14ac:dyDescent="0.3">
      <c r="A1406">
        <v>1127</v>
      </c>
      <c r="B1406" s="6">
        <v>1973</v>
      </c>
      <c r="C1406" t="s">
        <v>37</v>
      </c>
      <c r="D1406" t="s">
        <v>33</v>
      </c>
      <c r="E1406" s="6">
        <v>85844</v>
      </c>
      <c r="F1406">
        <v>0</v>
      </c>
      <c r="G1406">
        <v>0</v>
      </c>
      <c r="H1406" s="1">
        <v>41788</v>
      </c>
      <c r="I1406">
        <v>62</v>
      </c>
      <c r="J1406">
        <v>938</v>
      </c>
      <c r="K1406">
        <v>19</v>
      </c>
      <c r="L1406">
        <v>843</v>
      </c>
      <c r="M1406">
        <v>25</v>
      </c>
      <c r="N1406">
        <v>95</v>
      </c>
      <c r="O1406">
        <v>38</v>
      </c>
      <c r="P1406">
        <v>1</v>
      </c>
      <c r="Q1406">
        <v>6</v>
      </c>
      <c r="R1406">
        <v>6</v>
      </c>
      <c r="S1406">
        <v>7</v>
      </c>
      <c r="T1406">
        <v>2</v>
      </c>
      <c r="U1406">
        <v>0</v>
      </c>
      <c r="V1406">
        <v>0</v>
      </c>
      <c r="W1406">
        <v>1</v>
      </c>
      <c r="X1406">
        <v>0</v>
      </c>
      <c r="Y1406">
        <v>0</v>
      </c>
      <c r="Z1406">
        <v>0</v>
      </c>
      <c r="AA1406">
        <v>0</v>
      </c>
      <c r="AB1406" t="s">
        <v>30</v>
      </c>
    </row>
    <row r="1407" spans="1:28" x14ac:dyDescent="0.3">
      <c r="A1407">
        <v>833</v>
      </c>
      <c r="B1407" s="6">
        <v>1955</v>
      </c>
      <c r="C1407" t="s">
        <v>41</v>
      </c>
      <c r="D1407" t="s">
        <v>33</v>
      </c>
      <c r="E1407" s="6">
        <v>38452</v>
      </c>
      <c r="F1407">
        <v>1</v>
      </c>
      <c r="G1407">
        <v>1</v>
      </c>
      <c r="H1407" s="1">
        <v>41728</v>
      </c>
      <c r="I1407">
        <v>62</v>
      </c>
      <c r="J1407">
        <v>56</v>
      </c>
      <c r="K1407">
        <v>0</v>
      </c>
      <c r="L1407">
        <v>14</v>
      </c>
      <c r="M1407">
        <v>0</v>
      </c>
      <c r="N1407">
        <v>0</v>
      </c>
      <c r="O1407">
        <v>2</v>
      </c>
      <c r="P1407">
        <v>3</v>
      </c>
      <c r="Q1407">
        <v>3</v>
      </c>
      <c r="R1407">
        <v>0</v>
      </c>
      <c r="S1407">
        <v>3</v>
      </c>
      <c r="T1407">
        <v>7</v>
      </c>
      <c r="U1407">
        <v>0</v>
      </c>
      <c r="V1407">
        <v>0</v>
      </c>
      <c r="W1407">
        <v>0</v>
      </c>
      <c r="X1407">
        <v>0</v>
      </c>
      <c r="Y1407">
        <v>0</v>
      </c>
      <c r="Z1407">
        <v>0</v>
      </c>
      <c r="AA1407">
        <v>0</v>
      </c>
      <c r="AB1407" t="s">
        <v>30</v>
      </c>
    </row>
    <row r="1408" spans="1:28" x14ac:dyDescent="0.3">
      <c r="A1408">
        <v>3565</v>
      </c>
      <c r="B1408" s="6">
        <v>1955</v>
      </c>
      <c r="C1408" t="s">
        <v>41</v>
      </c>
      <c r="D1408" t="s">
        <v>33</v>
      </c>
      <c r="E1408" s="6">
        <v>38452</v>
      </c>
      <c r="F1408">
        <v>1</v>
      </c>
      <c r="G1408">
        <v>1</v>
      </c>
      <c r="H1408" s="1">
        <v>41728</v>
      </c>
      <c r="I1408">
        <v>62</v>
      </c>
      <c r="J1408">
        <v>56</v>
      </c>
      <c r="K1408">
        <v>0</v>
      </c>
      <c r="L1408">
        <v>14</v>
      </c>
      <c r="M1408">
        <v>0</v>
      </c>
      <c r="N1408">
        <v>0</v>
      </c>
      <c r="O1408">
        <v>2</v>
      </c>
      <c r="P1408">
        <v>3</v>
      </c>
      <c r="Q1408">
        <v>3</v>
      </c>
      <c r="R1408">
        <v>0</v>
      </c>
      <c r="S1408">
        <v>3</v>
      </c>
      <c r="T1408">
        <v>7</v>
      </c>
      <c r="U1408">
        <v>0</v>
      </c>
      <c r="V1408">
        <v>0</v>
      </c>
      <c r="W1408">
        <v>0</v>
      </c>
      <c r="X1408">
        <v>0</v>
      </c>
      <c r="Y1408">
        <v>0</v>
      </c>
      <c r="Z1408">
        <v>0</v>
      </c>
      <c r="AA1408">
        <v>0</v>
      </c>
      <c r="AB1408" t="s">
        <v>30</v>
      </c>
    </row>
    <row r="1409" spans="1:28" x14ac:dyDescent="0.3">
      <c r="A1409">
        <v>6086</v>
      </c>
      <c r="B1409" s="6">
        <v>1955</v>
      </c>
      <c r="C1409" t="s">
        <v>28</v>
      </c>
      <c r="D1409" t="s">
        <v>33</v>
      </c>
      <c r="E1409" s="6">
        <v>80395</v>
      </c>
      <c r="F1409">
        <v>0</v>
      </c>
      <c r="G1409">
        <v>0</v>
      </c>
      <c r="H1409" s="1">
        <v>41601</v>
      </c>
      <c r="I1409">
        <v>62</v>
      </c>
      <c r="J1409">
        <v>445</v>
      </c>
      <c r="K1409">
        <v>25</v>
      </c>
      <c r="L1409">
        <v>706</v>
      </c>
      <c r="M1409">
        <v>80</v>
      </c>
      <c r="N1409">
        <v>76</v>
      </c>
      <c r="O1409">
        <v>48</v>
      </c>
      <c r="P1409">
        <v>1</v>
      </c>
      <c r="Q1409">
        <v>6</v>
      </c>
      <c r="R1409">
        <v>5</v>
      </c>
      <c r="S1409">
        <v>12</v>
      </c>
      <c r="T1409">
        <v>2</v>
      </c>
      <c r="U1409">
        <v>0</v>
      </c>
      <c r="V1409">
        <v>0</v>
      </c>
      <c r="W1409">
        <v>0</v>
      </c>
      <c r="X1409">
        <v>1</v>
      </c>
      <c r="Y1409">
        <v>0</v>
      </c>
      <c r="Z1409">
        <v>0</v>
      </c>
      <c r="AA1409">
        <v>0</v>
      </c>
      <c r="AB1409" t="s">
        <v>36</v>
      </c>
    </row>
    <row r="1410" spans="1:28" x14ac:dyDescent="0.3">
      <c r="A1410">
        <v>1763</v>
      </c>
      <c r="B1410" s="6">
        <v>1988</v>
      </c>
      <c r="C1410" t="s">
        <v>28</v>
      </c>
      <c r="D1410" t="s">
        <v>35</v>
      </c>
      <c r="E1410" s="6">
        <v>87679</v>
      </c>
      <c r="F1410">
        <v>0</v>
      </c>
      <c r="G1410">
        <v>0</v>
      </c>
      <c r="H1410" s="1">
        <v>41482</v>
      </c>
      <c r="I1410">
        <v>62</v>
      </c>
      <c r="J1410">
        <v>1259</v>
      </c>
      <c r="K1410">
        <v>172</v>
      </c>
      <c r="L1410">
        <v>815</v>
      </c>
      <c r="M1410">
        <v>97</v>
      </c>
      <c r="N1410">
        <v>148</v>
      </c>
      <c r="O1410">
        <v>33</v>
      </c>
      <c r="P1410">
        <v>1</v>
      </c>
      <c r="Q1410">
        <v>7</v>
      </c>
      <c r="R1410">
        <v>11</v>
      </c>
      <c r="S1410">
        <v>10</v>
      </c>
      <c r="T1410">
        <v>4</v>
      </c>
      <c r="U1410">
        <v>1</v>
      </c>
      <c r="V1410">
        <v>0</v>
      </c>
      <c r="W1410">
        <v>1</v>
      </c>
      <c r="X1410">
        <v>1</v>
      </c>
      <c r="Y1410">
        <v>0</v>
      </c>
      <c r="Z1410">
        <v>1</v>
      </c>
      <c r="AA1410">
        <v>0</v>
      </c>
      <c r="AB1410" t="s">
        <v>32</v>
      </c>
    </row>
    <row r="1411" spans="1:28" x14ac:dyDescent="0.3">
      <c r="A1411">
        <v>4697</v>
      </c>
      <c r="B1411" s="6">
        <v>1949</v>
      </c>
      <c r="C1411" t="s">
        <v>41</v>
      </c>
      <c r="D1411" t="s">
        <v>29</v>
      </c>
      <c r="E1411" s="6">
        <v>35416</v>
      </c>
      <c r="F1411">
        <v>0</v>
      </c>
      <c r="G1411">
        <v>0</v>
      </c>
      <c r="H1411" s="1">
        <v>41438</v>
      </c>
      <c r="I1411">
        <v>62</v>
      </c>
      <c r="J1411">
        <v>248</v>
      </c>
      <c r="K1411">
        <v>3</v>
      </c>
      <c r="L1411">
        <v>81</v>
      </c>
      <c r="M1411">
        <v>4</v>
      </c>
      <c r="N1411">
        <v>3</v>
      </c>
      <c r="O1411">
        <v>51</v>
      </c>
      <c r="P1411">
        <v>3</v>
      </c>
      <c r="Q1411">
        <v>7</v>
      </c>
      <c r="R1411">
        <v>1</v>
      </c>
      <c r="S1411">
        <v>5</v>
      </c>
      <c r="T1411">
        <v>8</v>
      </c>
      <c r="U1411">
        <v>0</v>
      </c>
      <c r="V1411">
        <v>0</v>
      </c>
      <c r="W1411">
        <v>0</v>
      </c>
      <c r="X1411">
        <v>0</v>
      </c>
      <c r="Y1411">
        <v>0</v>
      </c>
      <c r="Z1411">
        <v>0</v>
      </c>
      <c r="AA1411">
        <v>0</v>
      </c>
      <c r="AB1411" t="s">
        <v>43</v>
      </c>
    </row>
    <row r="1412" spans="1:28" x14ac:dyDescent="0.3">
      <c r="A1412">
        <v>182</v>
      </c>
      <c r="B1412" s="6">
        <v>1946</v>
      </c>
      <c r="C1412" t="s">
        <v>37</v>
      </c>
      <c r="D1412" t="s">
        <v>35</v>
      </c>
      <c r="E1412" s="6">
        <v>44124</v>
      </c>
      <c r="F1412">
        <v>0</v>
      </c>
      <c r="G1412">
        <v>1</v>
      </c>
      <c r="H1412" s="1">
        <v>41405</v>
      </c>
      <c r="I1412">
        <v>62</v>
      </c>
      <c r="J1412">
        <v>284</v>
      </c>
      <c r="K1412">
        <v>0</v>
      </c>
      <c r="L1412">
        <v>55</v>
      </c>
      <c r="M1412">
        <v>0</v>
      </c>
      <c r="N1412">
        <v>6</v>
      </c>
      <c r="O1412">
        <v>52</v>
      </c>
      <c r="P1412">
        <v>4</v>
      </c>
      <c r="Q1412">
        <v>6</v>
      </c>
      <c r="R1412">
        <v>2</v>
      </c>
      <c r="S1412">
        <v>5</v>
      </c>
      <c r="T1412">
        <v>8</v>
      </c>
      <c r="U1412">
        <v>0</v>
      </c>
      <c r="V1412">
        <v>0</v>
      </c>
      <c r="W1412">
        <v>0</v>
      </c>
      <c r="X1412">
        <v>0</v>
      </c>
      <c r="Y1412">
        <v>0</v>
      </c>
      <c r="Z1412">
        <v>0</v>
      </c>
      <c r="AA1412">
        <v>0</v>
      </c>
      <c r="AB1412" t="s">
        <v>30</v>
      </c>
    </row>
    <row r="1413" spans="1:28" x14ac:dyDescent="0.3">
      <c r="A1413">
        <v>1165</v>
      </c>
      <c r="B1413" s="6">
        <v>1958</v>
      </c>
      <c r="C1413" t="s">
        <v>37</v>
      </c>
      <c r="D1413" t="s">
        <v>31</v>
      </c>
      <c r="E1413" s="6">
        <v>50729</v>
      </c>
      <c r="F1413">
        <v>1</v>
      </c>
      <c r="G1413">
        <v>1</v>
      </c>
      <c r="H1413" s="1">
        <v>41396</v>
      </c>
      <c r="I1413">
        <v>62</v>
      </c>
      <c r="J1413">
        <v>239</v>
      </c>
      <c r="K1413">
        <v>13</v>
      </c>
      <c r="L1413">
        <v>143</v>
      </c>
      <c r="M1413">
        <v>45</v>
      </c>
      <c r="N1413">
        <v>4</v>
      </c>
      <c r="O1413">
        <v>52</v>
      </c>
      <c r="P1413">
        <v>9</v>
      </c>
      <c r="Q1413">
        <v>6</v>
      </c>
      <c r="R1413">
        <v>2</v>
      </c>
      <c r="S1413">
        <v>7</v>
      </c>
      <c r="T1413">
        <v>6</v>
      </c>
      <c r="U1413">
        <v>0</v>
      </c>
      <c r="V1413">
        <v>0</v>
      </c>
      <c r="W1413">
        <v>0</v>
      </c>
      <c r="X1413">
        <v>0</v>
      </c>
      <c r="Y1413">
        <v>0</v>
      </c>
      <c r="Z1413">
        <v>0</v>
      </c>
      <c r="AA1413">
        <v>0</v>
      </c>
      <c r="AB1413" t="s">
        <v>43</v>
      </c>
    </row>
    <row r="1414" spans="1:28" x14ac:dyDescent="0.3">
      <c r="A1414">
        <v>5386</v>
      </c>
      <c r="B1414" s="6">
        <v>1953</v>
      </c>
      <c r="C1414" t="s">
        <v>28</v>
      </c>
      <c r="D1414" t="s">
        <v>35</v>
      </c>
      <c r="E1414" s="6">
        <v>94384</v>
      </c>
      <c r="F1414">
        <v>0</v>
      </c>
      <c r="G1414">
        <v>0</v>
      </c>
      <c r="H1414" s="1">
        <v>41337</v>
      </c>
      <c r="I1414">
        <v>62</v>
      </c>
      <c r="J1414">
        <v>1111</v>
      </c>
      <c r="K1414">
        <v>24</v>
      </c>
      <c r="L1414">
        <v>790</v>
      </c>
      <c r="M1414">
        <v>160</v>
      </c>
      <c r="N1414">
        <v>45</v>
      </c>
      <c r="O1414">
        <v>172</v>
      </c>
      <c r="P1414">
        <v>0</v>
      </c>
      <c r="Q1414">
        <v>5</v>
      </c>
      <c r="R1414">
        <v>8</v>
      </c>
      <c r="S1414">
        <v>5</v>
      </c>
      <c r="T1414">
        <v>2</v>
      </c>
      <c r="U1414">
        <v>0</v>
      </c>
      <c r="V1414">
        <v>1</v>
      </c>
      <c r="W1414">
        <v>1</v>
      </c>
      <c r="X1414">
        <v>1</v>
      </c>
      <c r="Y1414">
        <v>0</v>
      </c>
      <c r="Z1414">
        <v>1</v>
      </c>
      <c r="AA1414">
        <v>0</v>
      </c>
      <c r="AB1414" t="s">
        <v>43</v>
      </c>
    </row>
    <row r="1415" spans="1:28" x14ac:dyDescent="0.3">
      <c r="A1415">
        <v>6024</v>
      </c>
      <c r="B1415" s="6">
        <v>1953</v>
      </c>
      <c r="C1415" t="s">
        <v>28</v>
      </c>
      <c r="D1415" t="s">
        <v>35</v>
      </c>
      <c r="E1415" s="6">
        <v>94384</v>
      </c>
      <c r="F1415">
        <v>0</v>
      </c>
      <c r="G1415">
        <v>0</v>
      </c>
      <c r="H1415" s="1">
        <v>41337</v>
      </c>
      <c r="I1415">
        <v>62</v>
      </c>
      <c r="J1415">
        <v>1111</v>
      </c>
      <c r="K1415">
        <v>24</v>
      </c>
      <c r="L1415">
        <v>790</v>
      </c>
      <c r="M1415">
        <v>160</v>
      </c>
      <c r="N1415">
        <v>45</v>
      </c>
      <c r="O1415">
        <v>172</v>
      </c>
      <c r="P1415">
        <v>0</v>
      </c>
      <c r="Q1415">
        <v>5</v>
      </c>
      <c r="R1415">
        <v>8</v>
      </c>
      <c r="S1415">
        <v>5</v>
      </c>
      <c r="T1415">
        <v>2</v>
      </c>
      <c r="U1415">
        <v>0</v>
      </c>
      <c r="V1415">
        <v>1</v>
      </c>
      <c r="W1415">
        <v>1</v>
      </c>
      <c r="X1415">
        <v>1</v>
      </c>
      <c r="Y1415">
        <v>0</v>
      </c>
      <c r="Z1415">
        <v>1</v>
      </c>
      <c r="AA1415">
        <v>0</v>
      </c>
      <c r="AB1415" t="s">
        <v>30</v>
      </c>
    </row>
    <row r="1416" spans="1:28" x14ac:dyDescent="0.3">
      <c r="A1416">
        <v>2678</v>
      </c>
      <c r="B1416" s="6">
        <v>1990</v>
      </c>
      <c r="C1416" t="s">
        <v>28</v>
      </c>
      <c r="D1416" t="s">
        <v>31</v>
      </c>
      <c r="E1416" s="6">
        <v>34412</v>
      </c>
      <c r="F1416">
        <v>1</v>
      </c>
      <c r="G1416">
        <v>0</v>
      </c>
      <c r="H1416" s="1">
        <v>41318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0</v>
      </c>
      <c r="AB1416" t="s">
        <v>36</v>
      </c>
    </row>
    <row r="1417" spans="1:28" x14ac:dyDescent="0.3">
      <c r="A1417">
        <v>5790</v>
      </c>
      <c r="B1417" s="6">
        <v>1985</v>
      </c>
      <c r="C1417" t="s">
        <v>28</v>
      </c>
      <c r="D1417" t="s">
        <v>33</v>
      </c>
      <c r="E1417" s="6">
        <v>31158</v>
      </c>
      <c r="F1417">
        <v>1</v>
      </c>
      <c r="G1417">
        <v>0</v>
      </c>
      <c r="H1417" s="1">
        <v>41301</v>
      </c>
      <c r="I1417">
        <v>62</v>
      </c>
      <c r="J1417">
        <v>25</v>
      </c>
      <c r="K1417">
        <v>6</v>
      </c>
      <c r="L1417">
        <v>16</v>
      </c>
      <c r="M1417">
        <v>20</v>
      </c>
      <c r="N1417">
        <v>0</v>
      </c>
      <c r="O1417">
        <v>5</v>
      </c>
      <c r="P1417">
        <v>2</v>
      </c>
      <c r="Q1417">
        <v>2</v>
      </c>
      <c r="R1417">
        <v>0</v>
      </c>
      <c r="S1417">
        <v>3</v>
      </c>
      <c r="T1417">
        <v>8</v>
      </c>
      <c r="U1417">
        <v>0</v>
      </c>
      <c r="V1417">
        <v>0</v>
      </c>
      <c r="W1417">
        <v>0</v>
      </c>
      <c r="X1417">
        <v>0</v>
      </c>
      <c r="Y1417">
        <v>0</v>
      </c>
      <c r="Z1417">
        <v>0</v>
      </c>
      <c r="AA1417">
        <v>0</v>
      </c>
      <c r="AB1417" t="s">
        <v>30</v>
      </c>
    </row>
    <row r="1418" spans="1:28" x14ac:dyDescent="0.3">
      <c r="A1418">
        <v>236</v>
      </c>
      <c r="B1418" s="6">
        <v>1951</v>
      </c>
      <c r="C1418" t="s">
        <v>28</v>
      </c>
      <c r="D1418" t="s">
        <v>33</v>
      </c>
      <c r="E1418" s="6">
        <v>34838</v>
      </c>
      <c r="F1418">
        <v>1</v>
      </c>
      <c r="G1418">
        <v>1</v>
      </c>
      <c r="H1418" s="1">
        <v>41293</v>
      </c>
      <c r="I1418">
        <v>62</v>
      </c>
      <c r="J1418">
        <v>28</v>
      </c>
      <c r="K1418">
        <v>23</v>
      </c>
      <c r="L1418">
        <v>29</v>
      </c>
      <c r="M1418">
        <v>29</v>
      </c>
      <c r="N1418">
        <v>14</v>
      </c>
      <c r="O1418">
        <v>47</v>
      </c>
      <c r="P1418">
        <v>3</v>
      </c>
      <c r="Q1418">
        <v>2</v>
      </c>
      <c r="R1418">
        <v>1</v>
      </c>
      <c r="S1418">
        <v>4</v>
      </c>
      <c r="T1418">
        <v>6</v>
      </c>
      <c r="U1418">
        <v>0</v>
      </c>
      <c r="V1418">
        <v>0</v>
      </c>
      <c r="W1418">
        <v>0</v>
      </c>
      <c r="X1418">
        <v>0</v>
      </c>
      <c r="Y1418">
        <v>0</v>
      </c>
      <c r="Z1418">
        <v>0</v>
      </c>
      <c r="AA1418">
        <v>0</v>
      </c>
      <c r="AB1418" t="s">
        <v>32</v>
      </c>
    </row>
    <row r="1419" spans="1:28" x14ac:dyDescent="0.3">
      <c r="A1419">
        <v>6001</v>
      </c>
      <c r="B1419" s="6">
        <v>1979</v>
      </c>
      <c r="C1419" t="s">
        <v>28</v>
      </c>
      <c r="D1419" t="s">
        <v>33</v>
      </c>
      <c r="E1419" s="6">
        <v>56775</v>
      </c>
      <c r="F1419">
        <v>0</v>
      </c>
      <c r="G1419">
        <v>1</v>
      </c>
      <c r="H1419" s="1">
        <v>41276</v>
      </c>
      <c r="I1419">
        <v>62</v>
      </c>
      <c r="J1419">
        <v>614</v>
      </c>
      <c r="K1419">
        <v>35</v>
      </c>
      <c r="L1419">
        <v>160</v>
      </c>
      <c r="M1419">
        <v>58</v>
      </c>
      <c r="N1419">
        <v>35</v>
      </c>
      <c r="O1419">
        <v>35</v>
      </c>
      <c r="P1419">
        <v>2</v>
      </c>
      <c r="Q1419">
        <v>5</v>
      </c>
      <c r="R1419">
        <v>8</v>
      </c>
      <c r="S1419">
        <v>10</v>
      </c>
      <c r="T1419">
        <v>5</v>
      </c>
      <c r="U1419">
        <v>0</v>
      </c>
      <c r="V1419">
        <v>0</v>
      </c>
      <c r="W1419">
        <v>0</v>
      </c>
      <c r="X1419">
        <v>0</v>
      </c>
      <c r="Y1419">
        <v>0</v>
      </c>
      <c r="Z1419">
        <v>0</v>
      </c>
      <c r="AA1419">
        <v>0</v>
      </c>
      <c r="AB1419" t="s">
        <v>30</v>
      </c>
    </row>
    <row r="1420" spans="1:28" x14ac:dyDescent="0.3">
      <c r="A1420">
        <v>6250</v>
      </c>
      <c r="B1420" s="6">
        <v>1949</v>
      </c>
      <c r="C1420" t="s">
        <v>37</v>
      </c>
      <c r="D1420" t="s">
        <v>42</v>
      </c>
      <c r="E1420" s="6">
        <v>54356</v>
      </c>
      <c r="F1420">
        <v>0</v>
      </c>
      <c r="G1420">
        <v>1</v>
      </c>
      <c r="H1420" s="1">
        <v>41232</v>
      </c>
      <c r="I1420">
        <v>62</v>
      </c>
      <c r="J1420">
        <v>710</v>
      </c>
      <c r="K1420">
        <v>15</v>
      </c>
      <c r="L1420">
        <v>30</v>
      </c>
      <c r="M1420">
        <v>20</v>
      </c>
      <c r="N1420">
        <v>0</v>
      </c>
      <c r="O1420">
        <v>0</v>
      </c>
      <c r="P1420">
        <v>3</v>
      </c>
      <c r="Q1420">
        <v>11</v>
      </c>
      <c r="R1420">
        <v>2</v>
      </c>
      <c r="S1420">
        <v>8</v>
      </c>
      <c r="T1420">
        <v>8</v>
      </c>
      <c r="U1420">
        <v>0</v>
      </c>
      <c r="V1420">
        <v>0</v>
      </c>
      <c r="W1420">
        <v>0</v>
      </c>
      <c r="X1420">
        <v>0</v>
      </c>
      <c r="Y1420">
        <v>0</v>
      </c>
      <c r="Z1420">
        <v>1</v>
      </c>
      <c r="AA1420">
        <v>0</v>
      </c>
      <c r="AB1420" t="s">
        <v>30</v>
      </c>
    </row>
    <row r="1421" spans="1:28" x14ac:dyDescent="0.3">
      <c r="A1421">
        <v>1168</v>
      </c>
      <c r="B1421" s="6">
        <v>1978</v>
      </c>
      <c r="C1421" t="s">
        <v>37</v>
      </c>
      <c r="D1421" t="s">
        <v>33</v>
      </c>
      <c r="E1421" s="6">
        <v>72159</v>
      </c>
      <c r="F1421">
        <v>0</v>
      </c>
      <c r="G1421">
        <v>0</v>
      </c>
      <c r="H1421" s="1">
        <v>41211</v>
      </c>
      <c r="I1421">
        <v>62</v>
      </c>
      <c r="J1421">
        <v>322</v>
      </c>
      <c r="K1421">
        <v>53</v>
      </c>
      <c r="L1421">
        <v>899</v>
      </c>
      <c r="M1421">
        <v>34</v>
      </c>
      <c r="N1421">
        <v>40</v>
      </c>
      <c r="O1421">
        <v>53</v>
      </c>
      <c r="P1421">
        <v>1</v>
      </c>
      <c r="Q1421">
        <v>4</v>
      </c>
      <c r="R1421">
        <v>6</v>
      </c>
      <c r="S1421">
        <v>10</v>
      </c>
      <c r="T1421">
        <v>2</v>
      </c>
      <c r="U1421">
        <v>0</v>
      </c>
      <c r="V1421">
        <v>0</v>
      </c>
      <c r="W1421">
        <v>0</v>
      </c>
      <c r="X1421">
        <v>0</v>
      </c>
      <c r="Y1421">
        <v>0</v>
      </c>
      <c r="Z1421">
        <v>0</v>
      </c>
      <c r="AA1421">
        <v>0</v>
      </c>
      <c r="AB1421" t="s">
        <v>30</v>
      </c>
    </row>
    <row r="1422" spans="1:28" x14ac:dyDescent="0.3">
      <c r="A1422">
        <v>10749</v>
      </c>
      <c r="B1422" s="6">
        <v>1991</v>
      </c>
      <c r="C1422" t="s">
        <v>28</v>
      </c>
      <c r="D1422" t="s">
        <v>31</v>
      </c>
      <c r="E1422" s="6">
        <v>8028</v>
      </c>
      <c r="F1422">
        <v>0</v>
      </c>
      <c r="G1422">
        <v>0</v>
      </c>
      <c r="H1422" s="1">
        <v>41170</v>
      </c>
      <c r="I1422">
        <v>62</v>
      </c>
      <c r="J1422">
        <v>73</v>
      </c>
      <c r="K1422">
        <v>18</v>
      </c>
      <c r="L1422">
        <v>66</v>
      </c>
      <c r="M1422">
        <v>7</v>
      </c>
      <c r="N1422">
        <v>12</v>
      </c>
      <c r="O1422">
        <v>2</v>
      </c>
      <c r="P1422">
        <v>15</v>
      </c>
      <c r="Q1422">
        <v>0</v>
      </c>
      <c r="R1422">
        <v>1</v>
      </c>
      <c r="S1422">
        <v>0</v>
      </c>
      <c r="T1422">
        <v>19</v>
      </c>
      <c r="U1422">
        <v>0</v>
      </c>
      <c r="V1422">
        <v>0</v>
      </c>
      <c r="W1422">
        <v>0</v>
      </c>
      <c r="X1422">
        <v>0</v>
      </c>
      <c r="Y1422">
        <v>0</v>
      </c>
      <c r="Z1422">
        <v>0</v>
      </c>
      <c r="AA1422">
        <v>0</v>
      </c>
      <c r="AB1422" t="s">
        <v>30</v>
      </c>
    </row>
    <row r="1423" spans="1:28" x14ac:dyDescent="0.3">
      <c r="A1423">
        <v>2926</v>
      </c>
      <c r="B1423" s="6">
        <v>1952</v>
      </c>
      <c r="C1423" t="s">
        <v>41</v>
      </c>
      <c r="D1423" t="s">
        <v>35</v>
      </c>
      <c r="E1423" s="6">
        <v>55951</v>
      </c>
      <c r="F1423">
        <v>0</v>
      </c>
      <c r="G1423">
        <v>1</v>
      </c>
      <c r="H1423" s="1">
        <v>41144</v>
      </c>
      <c r="I1423">
        <v>62</v>
      </c>
      <c r="J1423">
        <v>1241</v>
      </c>
      <c r="K1423">
        <v>0</v>
      </c>
      <c r="L1423">
        <v>80</v>
      </c>
      <c r="M1423">
        <v>0</v>
      </c>
      <c r="N1423">
        <v>13</v>
      </c>
      <c r="O1423">
        <v>40</v>
      </c>
      <c r="P1423">
        <v>3</v>
      </c>
      <c r="Q1423">
        <v>3</v>
      </c>
      <c r="R1423">
        <v>6</v>
      </c>
      <c r="S1423">
        <v>11</v>
      </c>
      <c r="T1423">
        <v>8</v>
      </c>
      <c r="U1423">
        <v>0</v>
      </c>
      <c r="V1423">
        <v>1</v>
      </c>
      <c r="W1423">
        <v>0</v>
      </c>
      <c r="X1423">
        <v>0</v>
      </c>
      <c r="Y1423">
        <v>1</v>
      </c>
      <c r="Z1423">
        <v>0</v>
      </c>
      <c r="AA1423">
        <v>0</v>
      </c>
      <c r="AB1423" t="s">
        <v>43</v>
      </c>
    </row>
    <row r="1424" spans="1:28" x14ac:dyDescent="0.3">
      <c r="A1424">
        <v>716</v>
      </c>
      <c r="B1424" s="6">
        <v>1949</v>
      </c>
      <c r="C1424" t="s">
        <v>37</v>
      </c>
      <c r="D1424" t="s">
        <v>35</v>
      </c>
      <c r="E1424" s="6">
        <v>67911</v>
      </c>
      <c r="F1424">
        <v>0</v>
      </c>
      <c r="G1424">
        <v>1</v>
      </c>
      <c r="H1424" s="1">
        <v>41781</v>
      </c>
      <c r="I1424">
        <v>63</v>
      </c>
      <c r="J1424">
        <v>529</v>
      </c>
      <c r="K1424">
        <v>0</v>
      </c>
      <c r="L1424">
        <v>356</v>
      </c>
      <c r="M1424">
        <v>63</v>
      </c>
      <c r="N1424">
        <v>28</v>
      </c>
      <c r="O1424">
        <v>0</v>
      </c>
      <c r="P1424">
        <v>3</v>
      </c>
      <c r="Q1424">
        <v>6</v>
      </c>
      <c r="R1424">
        <v>7</v>
      </c>
      <c r="S1424">
        <v>11</v>
      </c>
      <c r="T1424">
        <v>3</v>
      </c>
      <c r="U1424">
        <v>0</v>
      </c>
      <c r="V1424">
        <v>0</v>
      </c>
      <c r="W1424">
        <v>0</v>
      </c>
      <c r="X1424">
        <v>0</v>
      </c>
      <c r="Y1424">
        <v>0</v>
      </c>
      <c r="Z1424">
        <v>0</v>
      </c>
      <c r="AA1424">
        <v>0</v>
      </c>
      <c r="AB1424" t="s">
        <v>30</v>
      </c>
    </row>
    <row r="1425" spans="1:28" x14ac:dyDescent="0.3">
      <c r="A1425">
        <v>6544</v>
      </c>
      <c r="B1425" s="6">
        <v>1949</v>
      </c>
      <c r="C1425" t="s">
        <v>37</v>
      </c>
      <c r="D1425" t="s">
        <v>35</v>
      </c>
      <c r="E1425" s="6">
        <v>67911</v>
      </c>
      <c r="F1425">
        <v>0</v>
      </c>
      <c r="G1425">
        <v>1</v>
      </c>
      <c r="H1425" s="1">
        <v>41781</v>
      </c>
      <c r="I1425">
        <v>63</v>
      </c>
      <c r="J1425">
        <v>529</v>
      </c>
      <c r="K1425">
        <v>0</v>
      </c>
      <c r="L1425">
        <v>356</v>
      </c>
      <c r="M1425">
        <v>63</v>
      </c>
      <c r="N1425">
        <v>28</v>
      </c>
      <c r="O1425">
        <v>0</v>
      </c>
      <c r="P1425">
        <v>3</v>
      </c>
      <c r="Q1425">
        <v>6</v>
      </c>
      <c r="R1425">
        <v>7</v>
      </c>
      <c r="S1425">
        <v>11</v>
      </c>
      <c r="T1425">
        <v>3</v>
      </c>
      <c r="U1425">
        <v>0</v>
      </c>
      <c r="V1425">
        <v>0</v>
      </c>
      <c r="W1425">
        <v>0</v>
      </c>
      <c r="X1425">
        <v>0</v>
      </c>
      <c r="Y1425">
        <v>0</v>
      </c>
      <c r="Z1425">
        <v>0</v>
      </c>
      <c r="AA1425">
        <v>0</v>
      </c>
      <c r="AB1425" t="s">
        <v>39</v>
      </c>
    </row>
    <row r="1426" spans="1:28" x14ac:dyDescent="0.3">
      <c r="A1426">
        <v>4298</v>
      </c>
      <c r="B1426" s="6">
        <v>1973</v>
      </c>
      <c r="C1426" t="s">
        <v>37</v>
      </c>
      <c r="D1426" t="s">
        <v>35</v>
      </c>
      <c r="E1426" s="6">
        <v>20427</v>
      </c>
      <c r="F1426">
        <v>1</v>
      </c>
      <c r="G1426">
        <v>0</v>
      </c>
      <c r="H1426" s="1">
        <v>41722</v>
      </c>
      <c r="I1426">
        <v>63</v>
      </c>
      <c r="J1426">
        <v>5</v>
      </c>
      <c r="K1426">
        <v>0</v>
      </c>
      <c r="L1426">
        <v>4</v>
      </c>
      <c r="M1426">
        <v>0</v>
      </c>
      <c r="N1426">
        <v>0</v>
      </c>
      <c r="O1426">
        <v>1</v>
      </c>
      <c r="P1426">
        <v>1</v>
      </c>
      <c r="Q1426">
        <v>1</v>
      </c>
      <c r="R1426">
        <v>0</v>
      </c>
      <c r="S1426">
        <v>2</v>
      </c>
      <c r="T1426">
        <v>8</v>
      </c>
      <c r="U1426">
        <v>0</v>
      </c>
      <c r="V1426">
        <v>0</v>
      </c>
      <c r="W1426">
        <v>0</v>
      </c>
      <c r="X1426">
        <v>0</v>
      </c>
      <c r="Y1426">
        <v>0</v>
      </c>
      <c r="Z1426">
        <v>0</v>
      </c>
      <c r="AA1426">
        <v>0</v>
      </c>
      <c r="AB1426" t="s">
        <v>30</v>
      </c>
    </row>
    <row r="1427" spans="1:28" x14ac:dyDescent="0.3">
      <c r="A1427">
        <v>5823</v>
      </c>
      <c r="B1427" s="6">
        <v>1970</v>
      </c>
      <c r="C1427" t="s">
        <v>37</v>
      </c>
      <c r="D1427" t="s">
        <v>31</v>
      </c>
      <c r="E1427" s="6">
        <v>32303</v>
      </c>
      <c r="F1427">
        <v>0</v>
      </c>
      <c r="G1427">
        <v>1</v>
      </c>
      <c r="H1427" s="1">
        <v>41706</v>
      </c>
      <c r="I1427">
        <v>63</v>
      </c>
      <c r="J1427">
        <v>35</v>
      </c>
      <c r="K1427">
        <v>0</v>
      </c>
      <c r="L1427">
        <v>2</v>
      </c>
      <c r="M1427">
        <v>0</v>
      </c>
      <c r="N1427">
        <v>0</v>
      </c>
      <c r="O1427">
        <v>2</v>
      </c>
      <c r="P1427">
        <v>2</v>
      </c>
      <c r="Q1427">
        <v>1</v>
      </c>
      <c r="R1427">
        <v>0</v>
      </c>
      <c r="S1427">
        <v>4</v>
      </c>
      <c r="T1427">
        <v>5</v>
      </c>
      <c r="U1427">
        <v>0</v>
      </c>
      <c r="V1427">
        <v>0</v>
      </c>
      <c r="W1427">
        <v>0</v>
      </c>
      <c r="X1427">
        <v>0</v>
      </c>
      <c r="Y1427">
        <v>0</v>
      </c>
      <c r="Z1427">
        <v>0</v>
      </c>
      <c r="AA1427">
        <v>0</v>
      </c>
      <c r="AB1427" t="s">
        <v>40</v>
      </c>
    </row>
    <row r="1428" spans="1:28" x14ac:dyDescent="0.3">
      <c r="A1428">
        <v>8375</v>
      </c>
      <c r="B1428" s="6">
        <v>1968</v>
      </c>
      <c r="C1428" t="s">
        <v>37</v>
      </c>
      <c r="D1428" t="s">
        <v>33</v>
      </c>
      <c r="E1428" s="6">
        <v>55954</v>
      </c>
      <c r="F1428">
        <v>0</v>
      </c>
      <c r="G1428">
        <v>1</v>
      </c>
      <c r="H1428" s="1">
        <v>41701</v>
      </c>
      <c r="I1428">
        <v>63</v>
      </c>
      <c r="J1428">
        <v>447</v>
      </c>
      <c r="K1428">
        <v>0</v>
      </c>
      <c r="L1428">
        <v>28</v>
      </c>
      <c r="M1428">
        <v>0</v>
      </c>
      <c r="N1428">
        <v>0</v>
      </c>
      <c r="O1428">
        <v>43</v>
      </c>
      <c r="P1428">
        <v>3</v>
      </c>
      <c r="Q1428">
        <v>8</v>
      </c>
      <c r="R1428">
        <v>2</v>
      </c>
      <c r="S1428">
        <v>6</v>
      </c>
      <c r="T1428">
        <v>7</v>
      </c>
      <c r="U1428">
        <v>0</v>
      </c>
      <c r="V1428">
        <v>0</v>
      </c>
      <c r="W1428">
        <v>0</v>
      </c>
      <c r="X1428">
        <v>0</v>
      </c>
      <c r="Y1428">
        <v>0</v>
      </c>
      <c r="Z1428">
        <v>0</v>
      </c>
      <c r="AA1428">
        <v>0</v>
      </c>
      <c r="AB1428" t="s">
        <v>36</v>
      </c>
    </row>
    <row r="1429" spans="1:28" x14ac:dyDescent="0.3">
      <c r="A1429">
        <v>5723</v>
      </c>
      <c r="B1429" s="6">
        <v>1976</v>
      </c>
      <c r="C1429" t="s">
        <v>37</v>
      </c>
      <c r="D1429" t="s">
        <v>35</v>
      </c>
      <c r="E1429" s="6">
        <v>49187</v>
      </c>
      <c r="F1429">
        <v>0</v>
      </c>
      <c r="G1429">
        <v>1</v>
      </c>
      <c r="H1429" s="1">
        <v>41650</v>
      </c>
      <c r="I1429">
        <v>63</v>
      </c>
      <c r="J1429">
        <v>81</v>
      </c>
      <c r="K1429">
        <v>1</v>
      </c>
      <c r="L1429">
        <v>31</v>
      </c>
      <c r="M1429">
        <v>2</v>
      </c>
      <c r="N1429">
        <v>1</v>
      </c>
      <c r="O1429">
        <v>0</v>
      </c>
      <c r="P1429">
        <v>1</v>
      </c>
      <c r="Q1429">
        <v>1</v>
      </c>
      <c r="R1429">
        <v>1</v>
      </c>
      <c r="S1429">
        <v>5</v>
      </c>
      <c r="T1429">
        <v>2</v>
      </c>
      <c r="U1429">
        <v>0</v>
      </c>
      <c r="V1429">
        <v>0</v>
      </c>
      <c r="W1429">
        <v>0</v>
      </c>
      <c r="X1429">
        <v>0</v>
      </c>
      <c r="Y1429">
        <v>0</v>
      </c>
      <c r="Z1429">
        <v>0</v>
      </c>
      <c r="AA1429">
        <v>0</v>
      </c>
      <c r="AB1429" t="s">
        <v>30</v>
      </c>
    </row>
    <row r="1430" spans="1:28" x14ac:dyDescent="0.3">
      <c r="A1430">
        <v>5763</v>
      </c>
      <c r="B1430" s="6">
        <v>1972</v>
      </c>
      <c r="C1430" t="s">
        <v>41</v>
      </c>
      <c r="D1430" t="s">
        <v>35</v>
      </c>
      <c r="E1430" s="6">
        <v>49854</v>
      </c>
      <c r="F1430">
        <v>1</v>
      </c>
      <c r="G1430">
        <v>0</v>
      </c>
      <c r="H1430" s="1">
        <v>41588</v>
      </c>
      <c r="I1430">
        <v>63</v>
      </c>
      <c r="J1430">
        <v>123</v>
      </c>
      <c r="K1430">
        <v>17</v>
      </c>
      <c r="L1430">
        <v>171</v>
      </c>
      <c r="M1430">
        <v>39</v>
      </c>
      <c r="N1430">
        <v>0</v>
      </c>
      <c r="O1430">
        <v>30</v>
      </c>
      <c r="P1430">
        <v>5</v>
      </c>
      <c r="Q1430">
        <v>6</v>
      </c>
      <c r="R1430">
        <v>2</v>
      </c>
      <c r="S1430">
        <v>5</v>
      </c>
      <c r="T1430">
        <v>6</v>
      </c>
      <c r="U1430">
        <v>0</v>
      </c>
      <c r="V1430">
        <v>0</v>
      </c>
      <c r="W1430">
        <v>0</v>
      </c>
      <c r="X1430">
        <v>0</v>
      </c>
      <c r="Y1430">
        <v>0</v>
      </c>
      <c r="Z1430">
        <v>0</v>
      </c>
      <c r="AA1430">
        <v>0</v>
      </c>
      <c r="AB1430" t="s">
        <v>32</v>
      </c>
    </row>
    <row r="1431" spans="1:28" x14ac:dyDescent="0.3">
      <c r="A1431">
        <v>8727</v>
      </c>
      <c r="B1431" s="6">
        <v>1978</v>
      </c>
      <c r="C1431" t="s">
        <v>28</v>
      </c>
      <c r="D1431" t="s">
        <v>29</v>
      </c>
      <c r="E1431" s="6">
        <v>63693</v>
      </c>
      <c r="F1431">
        <v>0</v>
      </c>
      <c r="G1431">
        <v>1</v>
      </c>
      <c r="H1431" s="1">
        <v>41561</v>
      </c>
      <c r="I1431">
        <v>63</v>
      </c>
      <c r="J1431">
        <v>587</v>
      </c>
      <c r="K1431">
        <v>43</v>
      </c>
      <c r="L1431">
        <v>337</v>
      </c>
      <c r="M1431">
        <v>42</v>
      </c>
      <c r="N1431">
        <v>87</v>
      </c>
      <c r="O1431">
        <v>54</v>
      </c>
      <c r="P1431">
        <v>3</v>
      </c>
      <c r="Q1431">
        <v>11</v>
      </c>
      <c r="R1431">
        <v>6</v>
      </c>
      <c r="S1431">
        <v>9</v>
      </c>
      <c r="T1431">
        <v>6</v>
      </c>
      <c r="U1431">
        <v>0</v>
      </c>
      <c r="V1431">
        <v>0</v>
      </c>
      <c r="W1431">
        <v>0</v>
      </c>
      <c r="X1431">
        <v>0</v>
      </c>
      <c r="Y1431">
        <v>0</v>
      </c>
      <c r="Z1431">
        <v>0</v>
      </c>
      <c r="AA1431">
        <v>0</v>
      </c>
      <c r="AB1431" t="s">
        <v>43</v>
      </c>
    </row>
    <row r="1432" spans="1:28" x14ac:dyDescent="0.3">
      <c r="A1432">
        <v>3056</v>
      </c>
      <c r="B1432" s="6">
        <v>1978</v>
      </c>
      <c r="C1432" t="s">
        <v>28</v>
      </c>
      <c r="D1432" t="s">
        <v>29</v>
      </c>
      <c r="E1432" s="6">
        <v>63693</v>
      </c>
      <c r="F1432">
        <v>0</v>
      </c>
      <c r="G1432">
        <v>1</v>
      </c>
      <c r="H1432" s="1">
        <v>41561</v>
      </c>
      <c r="I1432">
        <v>63</v>
      </c>
      <c r="J1432">
        <v>587</v>
      </c>
      <c r="K1432">
        <v>43</v>
      </c>
      <c r="L1432">
        <v>337</v>
      </c>
      <c r="M1432">
        <v>42</v>
      </c>
      <c r="N1432">
        <v>87</v>
      </c>
      <c r="O1432">
        <v>54</v>
      </c>
      <c r="P1432">
        <v>3</v>
      </c>
      <c r="Q1432">
        <v>11</v>
      </c>
      <c r="R1432">
        <v>6</v>
      </c>
      <c r="S1432">
        <v>9</v>
      </c>
      <c r="T1432">
        <v>6</v>
      </c>
      <c r="U1432">
        <v>0</v>
      </c>
      <c r="V1432">
        <v>0</v>
      </c>
      <c r="W1432">
        <v>0</v>
      </c>
      <c r="X1432">
        <v>0</v>
      </c>
      <c r="Y1432">
        <v>0</v>
      </c>
      <c r="Z1432">
        <v>0</v>
      </c>
      <c r="AA1432">
        <v>0</v>
      </c>
      <c r="AB1432" t="s">
        <v>43</v>
      </c>
    </row>
    <row r="1433" spans="1:28" x14ac:dyDescent="0.3">
      <c r="A1433">
        <v>8442</v>
      </c>
      <c r="B1433" s="6">
        <v>1985</v>
      </c>
      <c r="C1433" t="s">
        <v>41</v>
      </c>
      <c r="D1433" t="s">
        <v>33</v>
      </c>
      <c r="E1433" s="6">
        <v>19510</v>
      </c>
      <c r="F1433">
        <v>2</v>
      </c>
      <c r="G1433">
        <v>0</v>
      </c>
      <c r="H1433" s="1">
        <v>41521</v>
      </c>
      <c r="I1433">
        <v>63</v>
      </c>
      <c r="J1433">
        <v>9</v>
      </c>
      <c r="K1433">
        <v>0</v>
      </c>
      <c r="L1433">
        <v>7</v>
      </c>
      <c r="M1433">
        <v>3</v>
      </c>
      <c r="N1433">
        <v>4</v>
      </c>
      <c r="O1433">
        <v>7</v>
      </c>
      <c r="P1433">
        <v>2</v>
      </c>
      <c r="Q1433">
        <v>1</v>
      </c>
      <c r="R1433">
        <v>0</v>
      </c>
      <c r="S1433">
        <v>3</v>
      </c>
      <c r="T1433">
        <v>7</v>
      </c>
      <c r="U1433">
        <v>0</v>
      </c>
      <c r="V1433">
        <v>0</v>
      </c>
      <c r="W1433">
        <v>0</v>
      </c>
      <c r="X1433">
        <v>0</v>
      </c>
      <c r="Y1433">
        <v>0</v>
      </c>
      <c r="Z1433">
        <v>0</v>
      </c>
      <c r="AA1433">
        <v>0</v>
      </c>
      <c r="AB1433" t="s">
        <v>32</v>
      </c>
    </row>
    <row r="1434" spans="1:28" x14ac:dyDescent="0.3">
      <c r="A1434">
        <v>3712</v>
      </c>
      <c r="B1434" s="6">
        <v>1959</v>
      </c>
      <c r="C1434" t="s">
        <v>28</v>
      </c>
      <c r="D1434" t="s">
        <v>29</v>
      </c>
      <c r="E1434" s="6">
        <v>52332</v>
      </c>
      <c r="F1434">
        <v>0</v>
      </c>
      <c r="G1434">
        <v>0</v>
      </c>
      <c r="H1434" s="1">
        <v>41514</v>
      </c>
      <c r="I1434">
        <v>63</v>
      </c>
      <c r="J1434">
        <v>212</v>
      </c>
      <c r="K1434">
        <v>5</v>
      </c>
      <c r="L1434">
        <v>33</v>
      </c>
      <c r="M1434">
        <v>7</v>
      </c>
      <c r="N1434">
        <v>0</v>
      </c>
      <c r="O1434">
        <v>2</v>
      </c>
      <c r="P1434">
        <v>1</v>
      </c>
      <c r="Q1434">
        <v>3</v>
      </c>
      <c r="R1434">
        <v>2</v>
      </c>
      <c r="S1434">
        <v>6</v>
      </c>
      <c r="T1434">
        <v>4</v>
      </c>
      <c r="U1434">
        <v>0</v>
      </c>
      <c r="V1434">
        <v>1</v>
      </c>
      <c r="W1434">
        <v>0</v>
      </c>
      <c r="X1434">
        <v>0</v>
      </c>
      <c r="Y1434">
        <v>0</v>
      </c>
      <c r="Z1434">
        <v>0</v>
      </c>
      <c r="AA1434">
        <v>0</v>
      </c>
      <c r="AB1434" t="s">
        <v>40</v>
      </c>
    </row>
    <row r="1435" spans="1:28" x14ac:dyDescent="0.3">
      <c r="A1435">
        <v>10722</v>
      </c>
      <c r="B1435" s="6">
        <v>1973</v>
      </c>
      <c r="C1435" t="s">
        <v>28</v>
      </c>
      <c r="D1435" t="s">
        <v>35</v>
      </c>
      <c r="E1435" s="6">
        <v>55593</v>
      </c>
      <c r="F1435">
        <v>0</v>
      </c>
      <c r="G1435">
        <v>1</v>
      </c>
      <c r="H1435" s="1">
        <v>41507</v>
      </c>
      <c r="I1435">
        <v>63</v>
      </c>
      <c r="J1435">
        <v>293</v>
      </c>
      <c r="K1435">
        <v>8</v>
      </c>
      <c r="L1435">
        <v>124</v>
      </c>
      <c r="M1435">
        <v>11</v>
      </c>
      <c r="N1435">
        <v>4</v>
      </c>
      <c r="O1435">
        <v>106</v>
      </c>
      <c r="P1435">
        <v>2</v>
      </c>
      <c r="Q1435">
        <v>6</v>
      </c>
      <c r="R1435">
        <v>6</v>
      </c>
      <c r="S1435">
        <v>3</v>
      </c>
      <c r="T1435">
        <v>6</v>
      </c>
      <c r="U1435">
        <v>1</v>
      </c>
      <c r="V1435">
        <v>0</v>
      </c>
      <c r="W1435">
        <v>0</v>
      </c>
      <c r="X1435">
        <v>0</v>
      </c>
      <c r="Y1435">
        <v>0</v>
      </c>
      <c r="Z1435">
        <v>0</v>
      </c>
      <c r="AA1435">
        <v>0</v>
      </c>
      <c r="AB1435" t="s">
        <v>40</v>
      </c>
    </row>
    <row r="1436" spans="1:28" x14ac:dyDescent="0.3">
      <c r="A1436">
        <v>2406</v>
      </c>
      <c r="B1436" s="6">
        <v>1949</v>
      </c>
      <c r="C1436" t="s">
        <v>28</v>
      </c>
      <c r="D1436" t="s">
        <v>35</v>
      </c>
      <c r="E1436" s="6">
        <v>54591</v>
      </c>
      <c r="F1436">
        <v>0</v>
      </c>
      <c r="G1436">
        <v>1</v>
      </c>
      <c r="H1436" s="1">
        <v>41491</v>
      </c>
      <c r="I1436">
        <v>63</v>
      </c>
      <c r="J1436">
        <v>376</v>
      </c>
      <c r="K1436">
        <v>4</v>
      </c>
      <c r="L1436">
        <v>94</v>
      </c>
      <c r="M1436">
        <v>12</v>
      </c>
      <c r="N1436">
        <v>9</v>
      </c>
      <c r="O1436">
        <v>24</v>
      </c>
      <c r="P1436">
        <v>3</v>
      </c>
      <c r="Q1436">
        <v>6</v>
      </c>
      <c r="R1436">
        <v>2</v>
      </c>
      <c r="S1436">
        <v>8</v>
      </c>
      <c r="T1436">
        <v>5</v>
      </c>
      <c r="U1436">
        <v>0</v>
      </c>
      <c r="V1436">
        <v>0</v>
      </c>
      <c r="W1436">
        <v>0</v>
      </c>
      <c r="X1436">
        <v>0</v>
      </c>
      <c r="Y1436">
        <v>0</v>
      </c>
      <c r="Z1436">
        <v>0</v>
      </c>
      <c r="AA1436">
        <v>0</v>
      </c>
      <c r="AB1436" t="s">
        <v>36</v>
      </c>
    </row>
    <row r="1437" spans="1:28" x14ac:dyDescent="0.3">
      <c r="A1437">
        <v>7313</v>
      </c>
      <c r="B1437" s="6">
        <v>1949</v>
      </c>
      <c r="C1437" t="s">
        <v>38</v>
      </c>
      <c r="D1437" t="s">
        <v>42</v>
      </c>
      <c r="E1437" s="6">
        <v>74859</v>
      </c>
      <c r="F1437">
        <v>0</v>
      </c>
      <c r="G1437">
        <v>0</v>
      </c>
      <c r="H1437" s="1">
        <v>41428</v>
      </c>
      <c r="I1437">
        <v>63</v>
      </c>
      <c r="J1437">
        <v>570</v>
      </c>
      <c r="K1437">
        <v>73</v>
      </c>
      <c r="L1437">
        <v>614</v>
      </c>
      <c r="M1437">
        <v>133</v>
      </c>
      <c r="N1437">
        <v>102</v>
      </c>
      <c r="O1437">
        <v>73</v>
      </c>
      <c r="P1437">
        <v>1</v>
      </c>
      <c r="Q1437">
        <v>6</v>
      </c>
      <c r="R1437">
        <v>5</v>
      </c>
      <c r="S1437">
        <v>11</v>
      </c>
      <c r="T1437">
        <v>3</v>
      </c>
      <c r="U1437">
        <v>0</v>
      </c>
      <c r="V1437">
        <v>0</v>
      </c>
      <c r="W1437">
        <v>0</v>
      </c>
      <c r="X1437">
        <v>1</v>
      </c>
      <c r="Y1437">
        <v>0</v>
      </c>
      <c r="Z1437">
        <v>0</v>
      </c>
      <c r="AA1437">
        <v>0</v>
      </c>
      <c r="AB1437" t="s">
        <v>32</v>
      </c>
    </row>
    <row r="1438" spans="1:28" x14ac:dyDescent="0.3">
      <c r="A1438">
        <v>2656</v>
      </c>
      <c r="B1438" s="6">
        <v>1971</v>
      </c>
      <c r="C1438" t="s">
        <v>28</v>
      </c>
      <c r="D1438" t="s">
        <v>29</v>
      </c>
      <c r="E1438" s="6">
        <v>40851</v>
      </c>
      <c r="F1438">
        <v>1</v>
      </c>
      <c r="G1438">
        <v>1</v>
      </c>
      <c r="H1438" s="1">
        <v>41326</v>
      </c>
      <c r="I1438">
        <v>63</v>
      </c>
      <c r="J1438">
        <v>23</v>
      </c>
      <c r="K1438">
        <v>1</v>
      </c>
      <c r="L1438">
        <v>7</v>
      </c>
      <c r="M1438">
        <v>0</v>
      </c>
      <c r="N1438">
        <v>4</v>
      </c>
      <c r="O1438">
        <v>24</v>
      </c>
      <c r="P1438">
        <v>1</v>
      </c>
      <c r="Q1438">
        <v>1</v>
      </c>
      <c r="R1438">
        <v>1</v>
      </c>
      <c r="S1438">
        <v>2</v>
      </c>
      <c r="T1438">
        <v>7</v>
      </c>
      <c r="U1438">
        <v>0</v>
      </c>
      <c r="V1438">
        <v>0</v>
      </c>
      <c r="W1438">
        <v>0</v>
      </c>
      <c r="X1438">
        <v>0</v>
      </c>
      <c r="Y1438">
        <v>0</v>
      </c>
      <c r="Z1438">
        <v>0</v>
      </c>
      <c r="AA1438">
        <v>0</v>
      </c>
      <c r="AB1438" t="s">
        <v>32</v>
      </c>
    </row>
    <row r="1439" spans="1:28" x14ac:dyDescent="0.3">
      <c r="A1439">
        <v>1993</v>
      </c>
      <c r="B1439" s="6">
        <v>1949</v>
      </c>
      <c r="C1439" t="s">
        <v>37</v>
      </c>
      <c r="D1439" t="s">
        <v>33</v>
      </c>
      <c r="E1439" s="6">
        <v>58607</v>
      </c>
      <c r="F1439">
        <v>0</v>
      </c>
      <c r="G1439">
        <v>1</v>
      </c>
      <c r="H1439" s="1">
        <v>41266</v>
      </c>
      <c r="I1439">
        <v>63</v>
      </c>
      <c r="J1439">
        <v>867</v>
      </c>
      <c r="K1439">
        <v>0</v>
      </c>
      <c r="L1439">
        <v>86</v>
      </c>
      <c r="M1439">
        <v>0</v>
      </c>
      <c r="N1439">
        <v>0</v>
      </c>
      <c r="O1439">
        <v>19</v>
      </c>
      <c r="P1439">
        <v>3</v>
      </c>
      <c r="Q1439">
        <v>2</v>
      </c>
      <c r="R1439">
        <v>3</v>
      </c>
      <c r="S1439">
        <v>9</v>
      </c>
      <c r="T1439">
        <v>8</v>
      </c>
      <c r="U1439">
        <v>0</v>
      </c>
      <c r="V1439">
        <v>1</v>
      </c>
      <c r="W1439">
        <v>0</v>
      </c>
      <c r="X1439">
        <v>0</v>
      </c>
      <c r="Y1439">
        <v>0</v>
      </c>
      <c r="Z1439">
        <v>0</v>
      </c>
      <c r="AA1439">
        <v>0</v>
      </c>
      <c r="AB1439" t="s">
        <v>34</v>
      </c>
    </row>
    <row r="1440" spans="1:28" x14ac:dyDescent="0.3">
      <c r="A1440">
        <v>4136</v>
      </c>
      <c r="B1440" s="6">
        <v>1992</v>
      </c>
      <c r="C1440" t="s">
        <v>44</v>
      </c>
      <c r="D1440" t="s">
        <v>31</v>
      </c>
      <c r="E1440" s="6">
        <v>7500</v>
      </c>
      <c r="F1440">
        <v>1</v>
      </c>
      <c r="G1440">
        <v>0</v>
      </c>
      <c r="H1440" s="1">
        <v>41246</v>
      </c>
      <c r="I1440">
        <v>63</v>
      </c>
      <c r="J1440">
        <v>10</v>
      </c>
      <c r="K1440">
        <v>17</v>
      </c>
      <c r="L1440">
        <v>18</v>
      </c>
      <c r="M1440">
        <v>8</v>
      </c>
      <c r="N1440">
        <v>26</v>
      </c>
      <c r="O1440">
        <v>40</v>
      </c>
      <c r="P1440">
        <v>4</v>
      </c>
      <c r="Q1440">
        <v>3</v>
      </c>
      <c r="R1440">
        <v>2</v>
      </c>
      <c r="S1440">
        <v>2</v>
      </c>
      <c r="T1440">
        <v>9</v>
      </c>
      <c r="U1440">
        <v>0</v>
      </c>
      <c r="V1440">
        <v>0</v>
      </c>
      <c r="W1440">
        <v>0</v>
      </c>
      <c r="X1440">
        <v>0</v>
      </c>
      <c r="Y1440">
        <v>0</v>
      </c>
      <c r="Z1440">
        <v>0</v>
      </c>
      <c r="AA1440">
        <v>0</v>
      </c>
      <c r="AB1440" t="s">
        <v>30</v>
      </c>
    </row>
    <row r="1441" spans="1:28" x14ac:dyDescent="0.3">
      <c r="A1441">
        <v>2928</v>
      </c>
      <c r="B1441" s="6">
        <v>1975</v>
      </c>
      <c r="C1441" t="s">
        <v>37</v>
      </c>
      <c r="D1441" t="s">
        <v>31</v>
      </c>
      <c r="E1441" s="6">
        <v>52614</v>
      </c>
      <c r="F1441">
        <v>0</v>
      </c>
      <c r="G1441">
        <v>1</v>
      </c>
      <c r="H1441" s="1">
        <v>41244</v>
      </c>
      <c r="I1441">
        <v>63</v>
      </c>
      <c r="J1441">
        <v>789</v>
      </c>
      <c r="K1441">
        <v>0</v>
      </c>
      <c r="L1441">
        <v>142</v>
      </c>
      <c r="M1441">
        <v>12</v>
      </c>
      <c r="N1441">
        <v>9</v>
      </c>
      <c r="O1441">
        <v>38</v>
      </c>
      <c r="P1441">
        <v>2</v>
      </c>
      <c r="Q1441">
        <v>2</v>
      </c>
      <c r="R1441">
        <v>4</v>
      </c>
      <c r="S1441">
        <v>8</v>
      </c>
      <c r="T1441">
        <v>8</v>
      </c>
      <c r="U1441">
        <v>0</v>
      </c>
      <c r="V1441">
        <v>0</v>
      </c>
      <c r="W1441">
        <v>0</v>
      </c>
      <c r="X1441">
        <v>0</v>
      </c>
      <c r="Y1441">
        <v>0</v>
      </c>
      <c r="Z1441">
        <v>0</v>
      </c>
      <c r="AA1441">
        <v>0</v>
      </c>
      <c r="AB1441" t="s">
        <v>30</v>
      </c>
    </row>
    <row r="1442" spans="1:28" x14ac:dyDescent="0.3">
      <c r="A1442">
        <v>2920</v>
      </c>
      <c r="B1442" s="6">
        <v>1975</v>
      </c>
      <c r="C1442" t="s">
        <v>37</v>
      </c>
      <c r="D1442" t="s">
        <v>31</v>
      </c>
      <c r="E1442" s="6">
        <v>52614</v>
      </c>
      <c r="F1442">
        <v>0</v>
      </c>
      <c r="G1442">
        <v>1</v>
      </c>
      <c r="H1442" s="1">
        <v>41244</v>
      </c>
      <c r="I1442">
        <v>63</v>
      </c>
      <c r="J1442">
        <v>789</v>
      </c>
      <c r="K1442">
        <v>0</v>
      </c>
      <c r="L1442">
        <v>142</v>
      </c>
      <c r="M1442">
        <v>12</v>
      </c>
      <c r="N1442">
        <v>9</v>
      </c>
      <c r="O1442">
        <v>38</v>
      </c>
      <c r="P1442">
        <v>2</v>
      </c>
      <c r="Q1442">
        <v>2</v>
      </c>
      <c r="R1442">
        <v>4</v>
      </c>
      <c r="S1442">
        <v>8</v>
      </c>
      <c r="T1442">
        <v>8</v>
      </c>
      <c r="U1442">
        <v>0</v>
      </c>
      <c r="V1442">
        <v>0</v>
      </c>
      <c r="W1442">
        <v>0</v>
      </c>
      <c r="X1442">
        <v>0</v>
      </c>
      <c r="Y1442">
        <v>0</v>
      </c>
      <c r="Z1442">
        <v>0</v>
      </c>
      <c r="AA1442">
        <v>0</v>
      </c>
      <c r="AB1442" t="s">
        <v>46</v>
      </c>
    </row>
    <row r="1443" spans="1:28" x14ac:dyDescent="0.3">
      <c r="A1443">
        <v>6661</v>
      </c>
      <c r="B1443" s="6">
        <v>1974</v>
      </c>
      <c r="C1443" t="s">
        <v>28</v>
      </c>
      <c r="D1443" t="s">
        <v>33</v>
      </c>
      <c r="E1443" s="6">
        <v>67445</v>
      </c>
      <c r="F1443">
        <v>0</v>
      </c>
      <c r="G1443">
        <v>1</v>
      </c>
      <c r="H1443" s="1">
        <v>41133</v>
      </c>
      <c r="I1443">
        <v>63</v>
      </c>
      <c r="J1443">
        <v>757</v>
      </c>
      <c r="K1443">
        <v>80</v>
      </c>
      <c r="L1443">
        <v>217</v>
      </c>
      <c r="M1443">
        <v>29</v>
      </c>
      <c r="N1443">
        <v>80</v>
      </c>
      <c r="O1443">
        <v>11</v>
      </c>
      <c r="P1443">
        <v>5</v>
      </c>
      <c r="Q1443">
        <v>9</v>
      </c>
      <c r="R1443">
        <v>6</v>
      </c>
      <c r="S1443">
        <v>12</v>
      </c>
      <c r="T1443">
        <v>6</v>
      </c>
      <c r="U1443">
        <v>0</v>
      </c>
      <c r="V1443">
        <v>0</v>
      </c>
      <c r="W1443">
        <v>0</v>
      </c>
      <c r="X1443">
        <v>0</v>
      </c>
      <c r="Y1443">
        <v>0</v>
      </c>
      <c r="Z1443">
        <v>0</v>
      </c>
      <c r="AA1443">
        <v>0</v>
      </c>
      <c r="AB1443" t="s">
        <v>30</v>
      </c>
    </row>
    <row r="1444" spans="1:28" x14ac:dyDescent="0.3">
      <c r="A1444">
        <v>5462</v>
      </c>
      <c r="B1444" s="6">
        <v>1974</v>
      </c>
      <c r="C1444" t="s">
        <v>28</v>
      </c>
      <c r="D1444" t="s">
        <v>33</v>
      </c>
      <c r="E1444" s="6">
        <v>67445</v>
      </c>
      <c r="F1444">
        <v>0</v>
      </c>
      <c r="G1444">
        <v>1</v>
      </c>
      <c r="H1444" s="1">
        <v>41133</v>
      </c>
      <c r="I1444">
        <v>63</v>
      </c>
      <c r="J1444">
        <v>757</v>
      </c>
      <c r="K1444">
        <v>80</v>
      </c>
      <c r="L1444">
        <v>217</v>
      </c>
      <c r="M1444">
        <v>29</v>
      </c>
      <c r="N1444">
        <v>80</v>
      </c>
      <c r="O1444">
        <v>11</v>
      </c>
      <c r="P1444">
        <v>5</v>
      </c>
      <c r="Q1444">
        <v>9</v>
      </c>
      <c r="R1444">
        <v>6</v>
      </c>
      <c r="S1444">
        <v>12</v>
      </c>
      <c r="T1444">
        <v>6</v>
      </c>
      <c r="U1444">
        <v>0</v>
      </c>
      <c r="V1444">
        <v>0</v>
      </c>
      <c r="W1444">
        <v>0</v>
      </c>
      <c r="X1444">
        <v>0</v>
      </c>
      <c r="Y1444">
        <v>0</v>
      </c>
      <c r="Z1444">
        <v>0</v>
      </c>
      <c r="AA1444">
        <v>0</v>
      </c>
      <c r="AB1444" t="s">
        <v>40</v>
      </c>
    </row>
    <row r="1445" spans="1:28" x14ac:dyDescent="0.3">
      <c r="A1445">
        <v>10897</v>
      </c>
      <c r="B1445" s="6">
        <v>1974</v>
      </c>
      <c r="C1445" t="s">
        <v>28</v>
      </c>
      <c r="D1445" t="s">
        <v>33</v>
      </c>
      <c r="E1445" s="6">
        <v>67445</v>
      </c>
      <c r="F1445">
        <v>0</v>
      </c>
      <c r="G1445">
        <v>1</v>
      </c>
      <c r="H1445" s="1">
        <v>41133</v>
      </c>
      <c r="I1445">
        <v>63</v>
      </c>
      <c r="J1445">
        <v>757</v>
      </c>
      <c r="K1445">
        <v>80</v>
      </c>
      <c r="L1445">
        <v>217</v>
      </c>
      <c r="M1445">
        <v>29</v>
      </c>
      <c r="N1445">
        <v>80</v>
      </c>
      <c r="O1445">
        <v>11</v>
      </c>
      <c r="P1445">
        <v>5</v>
      </c>
      <c r="Q1445">
        <v>9</v>
      </c>
      <c r="R1445">
        <v>6</v>
      </c>
      <c r="S1445">
        <v>12</v>
      </c>
      <c r="T1445">
        <v>6</v>
      </c>
      <c r="U1445">
        <v>0</v>
      </c>
      <c r="V1445">
        <v>0</v>
      </c>
      <c r="W1445">
        <v>0</v>
      </c>
      <c r="X1445">
        <v>0</v>
      </c>
      <c r="Y1445">
        <v>0</v>
      </c>
      <c r="Z1445">
        <v>0</v>
      </c>
      <c r="AA1445">
        <v>0</v>
      </c>
      <c r="AB1445" t="s">
        <v>36</v>
      </c>
    </row>
    <row r="1446" spans="1:28" x14ac:dyDescent="0.3">
      <c r="A1446">
        <v>10542</v>
      </c>
      <c r="B1446" s="6">
        <v>1968</v>
      </c>
      <c r="C1446" t="s">
        <v>37</v>
      </c>
      <c r="D1446" t="s">
        <v>33</v>
      </c>
      <c r="E1446" s="6">
        <v>36778</v>
      </c>
      <c r="F1446">
        <v>1</v>
      </c>
      <c r="G1446">
        <v>1</v>
      </c>
      <c r="H1446" s="1">
        <v>41126</v>
      </c>
      <c r="I1446">
        <v>63</v>
      </c>
      <c r="J1446">
        <v>29</v>
      </c>
      <c r="K1446">
        <v>4</v>
      </c>
      <c r="L1446">
        <v>34</v>
      </c>
      <c r="M1446">
        <v>2</v>
      </c>
      <c r="N1446">
        <v>4</v>
      </c>
      <c r="O1446">
        <v>4</v>
      </c>
      <c r="P1446">
        <v>3</v>
      </c>
      <c r="Q1446">
        <v>3</v>
      </c>
      <c r="R1446">
        <v>0</v>
      </c>
      <c r="S1446">
        <v>3</v>
      </c>
      <c r="T1446">
        <v>9</v>
      </c>
      <c r="U1446">
        <v>0</v>
      </c>
      <c r="V1446">
        <v>0</v>
      </c>
      <c r="W1446">
        <v>0</v>
      </c>
      <c r="X1446">
        <v>0</v>
      </c>
      <c r="Y1446">
        <v>0</v>
      </c>
      <c r="Z1446">
        <v>0</v>
      </c>
      <c r="AA1446">
        <v>0</v>
      </c>
      <c r="AB1446" t="s">
        <v>30</v>
      </c>
    </row>
    <row r="1447" spans="1:28" x14ac:dyDescent="0.3">
      <c r="A1447">
        <v>5756</v>
      </c>
      <c r="B1447" s="6">
        <v>1983</v>
      </c>
      <c r="C1447" t="s">
        <v>28</v>
      </c>
      <c r="D1447" t="s">
        <v>35</v>
      </c>
      <c r="E1447" s="6">
        <v>39453</v>
      </c>
      <c r="F1447">
        <v>1</v>
      </c>
      <c r="G1447">
        <v>0</v>
      </c>
      <c r="H1447" s="1">
        <v>41732</v>
      </c>
      <c r="I1447">
        <v>64</v>
      </c>
      <c r="J1447">
        <v>46</v>
      </c>
      <c r="K1447">
        <v>0</v>
      </c>
      <c r="L1447">
        <v>7</v>
      </c>
      <c r="M1447">
        <v>0</v>
      </c>
      <c r="N1447">
        <v>0</v>
      </c>
      <c r="O1447">
        <v>2</v>
      </c>
      <c r="P1447">
        <v>2</v>
      </c>
      <c r="Q1447">
        <v>2</v>
      </c>
      <c r="R1447">
        <v>0</v>
      </c>
      <c r="S1447">
        <v>3</v>
      </c>
      <c r="T1447">
        <v>6</v>
      </c>
      <c r="U1447">
        <v>0</v>
      </c>
      <c r="V1447">
        <v>0</v>
      </c>
      <c r="W1447">
        <v>0</v>
      </c>
      <c r="X1447">
        <v>0</v>
      </c>
      <c r="Y1447">
        <v>0</v>
      </c>
      <c r="Z1447">
        <v>0</v>
      </c>
      <c r="AA1447">
        <v>0</v>
      </c>
      <c r="AB1447" t="s">
        <v>30</v>
      </c>
    </row>
    <row r="1448" spans="1:28" x14ac:dyDescent="0.3">
      <c r="A1448">
        <v>3570</v>
      </c>
      <c r="B1448" s="6">
        <v>1969</v>
      </c>
      <c r="C1448" t="s">
        <v>37</v>
      </c>
      <c r="D1448" t="s">
        <v>35</v>
      </c>
      <c r="E1448" s="6">
        <v>42731</v>
      </c>
      <c r="F1448">
        <v>1</v>
      </c>
      <c r="G1448">
        <v>0</v>
      </c>
      <c r="H1448" s="1">
        <v>41568</v>
      </c>
      <c r="I1448">
        <v>64</v>
      </c>
      <c r="J1448">
        <v>159</v>
      </c>
      <c r="K1448">
        <v>2</v>
      </c>
      <c r="L1448">
        <v>51</v>
      </c>
      <c r="M1448">
        <v>6</v>
      </c>
      <c r="N1448">
        <v>2</v>
      </c>
      <c r="O1448">
        <v>24</v>
      </c>
      <c r="P1448">
        <v>3</v>
      </c>
      <c r="Q1448">
        <v>4</v>
      </c>
      <c r="R1448">
        <v>1</v>
      </c>
      <c r="S1448">
        <v>5</v>
      </c>
      <c r="T1448">
        <v>5</v>
      </c>
      <c r="U1448">
        <v>0</v>
      </c>
      <c r="V1448">
        <v>0</v>
      </c>
      <c r="W1448">
        <v>0</v>
      </c>
      <c r="X1448">
        <v>0</v>
      </c>
      <c r="Y1448">
        <v>0</v>
      </c>
      <c r="Z1448">
        <v>0</v>
      </c>
      <c r="AA1448">
        <v>0</v>
      </c>
      <c r="AB1448" t="s">
        <v>43</v>
      </c>
    </row>
    <row r="1449" spans="1:28" x14ac:dyDescent="0.3">
      <c r="A1449">
        <v>1072</v>
      </c>
      <c r="B1449" s="6">
        <v>1965</v>
      </c>
      <c r="C1449" t="s">
        <v>37</v>
      </c>
      <c r="D1449" t="s">
        <v>31</v>
      </c>
      <c r="E1449" s="6">
        <v>40760</v>
      </c>
      <c r="F1449">
        <v>0</v>
      </c>
      <c r="G1449">
        <v>1</v>
      </c>
      <c r="H1449" s="1">
        <v>41516</v>
      </c>
      <c r="I1449">
        <v>64</v>
      </c>
      <c r="J1449">
        <v>70</v>
      </c>
      <c r="K1449">
        <v>0</v>
      </c>
      <c r="L1449">
        <v>17</v>
      </c>
      <c r="M1449">
        <v>0</v>
      </c>
      <c r="N1449">
        <v>0</v>
      </c>
      <c r="O1449">
        <v>6</v>
      </c>
      <c r="P1449">
        <v>2</v>
      </c>
      <c r="Q1449">
        <v>2</v>
      </c>
      <c r="R1449">
        <v>1</v>
      </c>
      <c r="S1449">
        <v>3</v>
      </c>
      <c r="T1449">
        <v>6</v>
      </c>
      <c r="U1449">
        <v>0</v>
      </c>
      <c r="V1449">
        <v>0</v>
      </c>
      <c r="W1449">
        <v>0</v>
      </c>
      <c r="X1449">
        <v>0</v>
      </c>
      <c r="Y1449">
        <v>0</v>
      </c>
      <c r="Z1449">
        <v>0</v>
      </c>
      <c r="AA1449">
        <v>0</v>
      </c>
      <c r="AB1449" t="s">
        <v>32</v>
      </c>
    </row>
    <row r="1450" spans="1:28" x14ac:dyDescent="0.3">
      <c r="A1450">
        <v>9606</v>
      </c>
      <c r="B1450" s="6">
        <v>1965</v>
      </c>
      <c r="C1450" t="s">
        <v>37</v>
      </c>
      <c r="D1450" t="s">
        <v>33</v>
      </c>
      <c r="E1450" s="6">
        <v>69969</v>
      </c>
      <c r="F1450">
        <v>0</v>
      </c>
      <c r="G1450">
        <v>0</v>
      </c>
      <c r="H1450" s="1">
        <v>41513</v>
      </c>
      <c r="I1450">
        <v>64</v>
      </c>
      <c r="J1450">
        <v>882</v>
      </c>
      <c r="K1450">
        <v>29</v>
      </c>
      <c r="L1450">
        <v>514</v>
      </c>
      <c r="M1450">
        <v>38</v>
      </c>
      <c r="N1450">
        <v>29</v>
      </c>
      <c r="O1450">
        <v>44</v>
      </c>
      <c r="P1450">
        <v>1</v>
      </c>
      <c r="Q1450">
        <v>4</v>
      </c>
      <c r="R1450">
        <v>2</v>
      </c>
      <c r="S1450">
        <v>6</v>
      </c>
      <c r="T1450">
        <v>3</v>
      </c>
      <c r="U1450">
        <v>0</v>
      </c>
      <c r="V1450">
        <v>0</v>
      </c>
      <c r="W1450">
        <v>1</v>
      </c>
      <c r="X1450">
        <v>1</v>
      </c>
      <c r="Y1450">
        <v>0</v>
      </c>
      <c r="Z1450">
        <v>1</v>
      </c>
      <c r="AA1450">
        <v>0</v>
      </c>
      <c r="AB1450" t="s">
        <v>30</v>
      </c>
    </row>
    <row r="1451" spans="1:28" x14ac:dyDescent="0.3">
      <c r="A1451">
        <v>2730</v>
      </c>
      <c r="B1451" s="6">
        <v>1955</v>
      </c>
      <c r="C1451" t="s">
        <v>28</v>
      </c>
      <c r="D1451" t="s">
        <v>31</v>
      </c>
      <c r="E1451" s="6">
        <v>80317</v>
      </c>
      <c r="F1451">
        <v>0</v>
      </c>
      <c r="G1451">
        <v>0</v>
      </c>
      <c r="H1451" s="1">
        <v>41506</v>
      </c>
      <c r="I1451">
        <v>64</v>
      </c>
      <c r="J1451">
        <v>536</v>
      </c>
      <c r="K1451">
        <v>11</v>
      </c>
      <c r="L1451">
        <v>387</v>
      </c>
      <c r="M1451">
        <v>149</v>
      </c>
      <c r="N1451">
        <v>91</v>
      </c>
      <c r="O1451">
        <v>57</v>
      </c>
      <c r="P1451">
        <v>1</v>
      </c>
      <c r="Q1451">
        <v>3</v>
      </c>
      <c r="R1451">
        <v>4</v>
      </c>
      <c r="S1451">
        <v>10</v>
      </c>
      <c r="T1451">
        <v>1</v>
      </c>
      <c r="U1451">
        <v>0</v>
      </c>
      <c r="V1451">
        <v>0</v>
      </c>
      <c r="W1451">
        <v>0</v>
      </c>
      <c r="X1451">
        <v>0</v>
      </c>
      <c r="Y1451">
        <v>0</v>
      </c>
      <c r="Z1451">
        <v>0</v>
      </c>
      <c r="AA1451">
        <v>0</v>
      </c>
      <c r="AB1451" t="s">
        <v>32</v>
      </c>
    </row>
    <row r="1452" spans="1:28" x14ac:dyDescent="0.3">
      <c r="A1452">
        <v>2995</v>
      </c>
      <c r="B1452" s="6">
        <v>1957</v>
      </c>
      <c r="C1452" t="s">
        <v>41</v>
      </c>
      <c r="D1452" t="s">
        <v>35</v>
      </c>
      <c r="E1452" s="6">
        <v>66636</v>
      </c>
      <c r="F1452">
        <v>0</v>
      </c>
      <c r="G1452">
        <v>0</v>
      </c>
      <c r="H1452" s="1">
        <v>41503</v>
      </c>
      <c r="I1452">
        <v>64</v>
      </c>
      <c r="J1452">
        <v>291</v>
      </c>
      <c r="K1452">
        <v>10</v>
      </c>
      <c r="L1452">
        <v>689</v>
      </c>
      <c r="M1452">
        <v>84</v>
      </c>
      <c r="N1452">
        <v>10</v>
      </c>
      <c r="O1452">
        <v>0</v>
      </c>
      <c r="P1452">
        <v>1</v>
      </c>
      <c r="Q1452">
        <v>3</v>
      </c>
      <c r="R1452">
        <v>4</v>
      </c>
      <c r="S1452">
        <v>9</v>
      </c>
      <c r="T1452">
        <v>1</v>
      </c>
      <c r="U1452">
        <v>0</v>
      </c>
      <c r="V1452">
        <v>0</v>
      </c>
      <c r="W1452">
        <v>0</v>
      </c>
      <c r="X1452">
        <v>0</v>
      </c>
      <c r="Y1452">
        <v>0</v>
      </c>
      <c r="Z1452">
        <v>0</v>
      </c>
      <c r="AA1452">
        <v>0</v>
      </c>
      <c r="AB1452" t="s">
        <v>30</v>
      </c>
    </row>
    <row r="1453" spans="1:28" x14ac:dyDescent="0.3">
      <c r="A1453">
        <v>8210</v>
      </c>
      <c r="B1453" s="6">
        <v>1975</v>
      </c>
      <c r="C1453" t="s">
        <v>41</v>
      </c>
      <c r="D1453" t="s">
        <v>33</v>
      </c>
      <c r="E1453" s="6">
        <v>54730</v>
      </c>
      <c r="F1453">
        <v>0</v>
      </c>
      <c r="G1453">
        <v>1</v>
      </c>
      <c r="H1453" s="1">
        <v>41501</v>
      </c>
      <c r="I1453">
        <v>64</v>
      </c>
      <c r="J1453">
        <v>318</v>
      </c>
      <c r="K1453">
        <v>3</v>
      </c>
      <c r="L1453">
        <v>17</v>
      </c>
      <c r="M1453">
        <v>4</v>
      </c>
      <c r="N1453">
        <v>7</v>
      </c>
      <c r="O1453">
        <v>56</v>
      </c>
      <c r="P1453">
        <v>5</v>
      </c>
      <c r="Q1453">
        <v>4</v>
      </c>
      <c r="R1453">
        <v>1</v>
      </c>
      <c r="S1453">
        <v>8</v>
      </c>
      <c r="T1453">
        <v>4</v>
      </c>
      <c r="U1453">
        <v>0</v>
      </c>
      <c r="V1453">
        <v>0</v>
      </c>
      <c r="W1453">
        <v>0</v>
      </c>
      <c r="X1453">
        <v>0</v>
      </c>
      <c r="Y1453">
        <v>0</v>
      </c>
      <c r="Z1453">
        <v>0</v>
      </c>
      <c r="AA1453">
        <v>0</v>
      </c>
      <c r="AB1453" t="s">
        <v>30</v>
      </c>
    </row>
    <row r="1454" spans="1:28" x14ac:dyDescent="0.3">
      <c r="A1454">
        <v>773</v>
      </c>
      <c r="B1454" s="6">
        <v>1971</v>
      </c>
      <c r="C1454" t="s">
        <v>41</v>
      </c>
      <c r="D1454" t="s">
        <v>29</v>
      </c>
      <c r="E1454" s="6">
        <v>42835</v>
      </c>
      <c r="F1454">
        <v>1</v>
      </c>
      <c r="G1454">
        <v>1</v>
      </c>
      <c r="H1454" s="1">
        <v>41455</v>
      </c>
      <c r="I1454">
        <v>64</v>
      </c>
      <c r="J1454">
        <v>379</v>
      </c>
      <c r="K1454">
        <v>4</v>
      </c>
      <c r="L1454">
        <v>93</v>
      </c>
      <c r="M1454">
        <v>12</v>
      </c>
      <c r="N1454">
        <v>9</v>
      </c>
      <c r="O1454">
        <v>98</v>
      </c>
      <c r="P1454">
        <v>7</v>
      </c>
      <c r="Q1454">
        <v>6</v>
      </c>
      <c r="R1454">
        <v>6</v>
      </c>
      <c r="S1454">
        <v>4</v>
      </c>
      <c r="T1454">
        <v>6</v>
      </c>
      <c r="U1454">
        <v>0</v>
      </c>
      <c r="V1454">
        <v>0</v>
      </c>
      <c r="W1454">
        <v>0</v>
      </c>
      <c r="X1454">
        <v>0</v>
      </c>
      <c r="Y1454">
        <v>0</v>
      </c>
      <c r="Z1454">
        <v>0</v>
      </c>
      <c r="AA1454">
        <v>0</v>
      </c>
      <c r="AB1454" t="s">
        <v>40</v>
      </c>
    </row>
    <row r="1455" spans="1:28" x14ac:dyDescent="0.3">
      <c r="A1455">
        <v>5272</v>
      </c>
      <c r="B1455" s="6">
        <v>1965</v>
      </c>
      <c r="C1455" t="s">
        <v>41</v>
      </c>
      <c r="D1455" t="s">
        <v>33</v>
      </c>
      <c r="E1455" s="6">
        <v>53843</v>
      </c>
      <c r="F1455">
        <v>0</v>
      </c>
      <c r="G1455">
        <v>1</v>
      </c>
      <c r="H1455" s="1">
        <v>41452</v>
      </c>
      <c r="I1455">
        <v>64</v>
      </c>
      <c r="J1455">
        <v>378</v>
      </c>
      <c r="K1455">
        <v>0</v>
      </c>
      <c r="L1455">
        <v>88</v>
      </c>
      <c r="M1455">
        <v>19</v>
      </c>
      <c r="N1455">
        <v>4</v>
      </c>
      <c r="O1455">
        <v>73</v>
      </c>
      <c r="P1455">
        <v>4</v>
      </c>
      <c r="Q1455">
        <v>8</v>
      </c>
      <c r="R1455">
        <v>5</v>
      </c>
      <c r="S1455">
        <v>3</v>
      </c>
      <c r="T1455">
        <v>7</v>
      </c>
      <c r="U1455">
        <v>0</v>
      </c>
      <c r="V1455">
        <v>0</v>
      </c>
      <c r="W1455">
        <v>0</v>
      </c>
      <c r="X1455">
        <v>0</v>
      </c>
      <c r="Y1455">
        <v>0</v>
      </c>
      <c r="Z1455">
        <v>0</v>
      </c>
      <c r="AA1455">
        <v>0</v>
      </c>
      <c r="AB1455" t="s">
        <v>43</v>
      </c>
    </row>
    <row r="1456" spans="1:28" x14ac:dyDescent="0.3">
      <c r="A1456">
        <v>5125</v>
      </c>
      <c r="B1456" s="6">
        <v>1960</v>
      </c>
      <c r="C1456" t="s">
        <v>28</v>
      </c>
      <c r="D1456" t="s">
        <v>33</v>
      </c>
      <c r="E1456" s="6">
        <v>79530</v>
      </c>
      <c r="F1456">
        <v>0</v>
      </c>
      <c r="G1456">
        <v>0</v>
      </c>
      <c r="H1456" s="1">
        <v>41411</v>
      </c>
      <c r="I1456">
        <v>64</v>
      </c>
      <c r="J1456">
        <v>333</v>
      </c>
      <c r="K1456">
        <v>0</v>
      </c>
      <c r="L1456">
        <v>815</v>
      </c>
      <c r="M1456">
        <v>129</v>
      </c>
      <c r="N1456">
        <v>42</v>
      </c>
      <c r="O1456">
        <v>29</v>
      </c>
      <c r="P1456">
        <v>1</v>
      </c>
      <c r="Q1456">
        <v>4</v>
      </c>
      <c r="R1456">
        <v>10</v>
      </c>
      <c r="S1456">
        <v>11</v>
      </c>
      <c r="T1456">
        <v>2</v>
      </c>
      <c r="U1456">
        <v>0</v>
      </c>
      <c r="V1456">
        <v>0</v>
      </c>
      <c r="W1456">
        <v>0</v>
      </c>
      <c r="X1456">
        <v>0</v>
      </c>
      <c r="Y1456">
        <v>0</v>
      </c>
      <c r="Z1456">
        <v>0</v>
      </c>
      <c r="AA1456">
        <v>0</v>
      </c>
      <c r="AB1456" t="s">
        <v>30</v>
      </c>
    </row>
    <row r="1457" spans="1:28" x14ac:dyDescent="0.3">
      <c r="A1457">
        <v>4391</v>
      </c>
      <c r="B1457" s="6">
        <v>1968</v>
      </c>
      <c r="C1457" t="s">
        <v>41</v>
      </c>
      <c r="D1457" t="s">
        <v>29</v>
      </c>
      <c r="E1457" s="6">
        <v>63841</v>
      </c>
      <c r="F1457">
        <v>0</v>
      </c>
      <c r="G1457">
        <v>1</v>
      </c>
      <c r="H1457" s="1">
        <v>41385</v>
      </c>
      <c r="I1457">
        <v>64</v>
      </c>
      <c r="J1457">
        <v>635</v>
      </c>
      <c r="K1457">
        <v>15</v>
      </c>
      <c r="L1457">
        <v>100</v>
      </c>
      <c r="M1457">
        <v>20</v>
      </c>
      <c r="N1457">
        <v>7</v>
      </c>
      <c r="O1457">
        <v>131</v>
      </c>
      <c r="P1457">
        <v>1</v>
      </c>
      <c r="Q1457">
        <v>9</v>
      </c>
      <c r="R1457">
        <v>3</v>
      </c>
      <c r="S1457">
        <v>9</v>
      </c>
      <c r="T1457">
        <v>6</v>
      </c>
      <c r="U1457">
        <v>0</v>
      </c>
      <c r="V1457">
        <v>0</v>
      </c>
      <c r="W1457">
        <v>0</v>
      </c>
      <c r="X1457">
        <v>0</v>
      </c>
      <c r="Y1457">
        <v>0</v>
      </c>
      <c r="Z1457">
        <v>0</v>
      </c>
      <c r="AA1457">
        <v>0</v>
      </c>
      <c r="AB1457" t="s">
        <v>43</v>
      </c>
    </row>
    <row r="1458" spans="1:28" x14ac:dyDescent="0.3">
      <c r="A1458">
        <v>6283</v>
      </c>
      <c r="B1458" s="6">
        <v>1968</v>
      </c>
      <c r="C1458" t="s">
        <v>41</v>
      </c>
      <c r="D1458" t="s">
        <v>29</v>
      </c>
      <c r="E1458" s="6">
        <v>63841</v>
      </c>
      <c r="F1458">
        <v>0</v>
      </c>
      <c r="G1458">
        <v>1</v>
      </c>
      <c r="H1458" s="1">
        <v>41385</v>
      </c>
      <c r="I1458">
        <v>64</v>
      </c>
      <c r="J1458">
        <v>635</v>
      </c>
      <c r="K1458">
        <v>15</v>
      </c>
      <c r="L1458">
        <v>100</v>
      </c>
      <c r="M1458">
        <v>20</v>
      </c>
      <c r="N1458">
        <v>7</v>
      </c>
      <c r="O1458">
        <v>131</v>
      </c>
      <c r="P1458">
        <v>1</v>
      </c>
      <c r="Q1458">
        <v>9</v>
      </c>
      <c r="R1458">
        <v>3</v>
      </c>
      <c r="S1458">
        <v>9</v>
      </c>
      <c r="T1458">
        <v>6</v>
      </c>
      <c r="U1458">
        <v>0</v>
      </c>
      <c r="V1458">
        <v>0</v>
      </c>
      <c r="W1458">
        <v>0</v>
      </c>
      <c r="X1458">
        <v>0</v>
      </c>
      <c r="Y1458">
        <v>0</v>
      </c>
      <c r="Z1458">
        <v>0</v>
      </c>
      <c r="AA1458">
        <v>0</v>
      </c>
      <c r="AB1458" t="s">
        <v>30</v>
      </c>
    </row>
    <row r="1459" spans="1:28" x14ac:dyDescent="0.3">
      <c r="A1459">
        <v>3421</v>
      </c>
      <c r="B1459" s="6">
        <v>1968</v>
      </c>
      <c r="C1459" t="s">
        <v>41</v>
      </c>
      <c r="D1459" t="s">
        <v>29</v>
      </c>
      <c r="E1459" s="6">
        <v>63841</v>
      </c>
      <c r="F1459">
        <v>0</v>
      </c>
      <c r="G1459">
        <v>1</v>
      </c>
      <c r="H1459" s="1">
        <v>41385</v>
      </c>
      <c r="I1459">
        <v>64</v>
      </c>
      <c r="J1459">
        <v>635</v>
      </c>
      <c r="K1459">
        <v>15</v>
      </c>
      <c r="L1459">
        <v>100</v>
      </c>
      <c r="M1459">
        <v>20</v>
      </c>
      <c r="N1459">
        <v>7</v>
      </c>
      <c r="O1459">
        <v>131</v>
      </c>
      <c r="P1459">
        <v>1</v>
      </c>
      <c r="Q1459">
        <v>9</v>
      </c>
      <c r="R1459">
        <v>3</v>
      </c>
      <c r="S1459">
        <v>9</v>
      </c>
      <c r="T1459">
        <v>6</v>
      </c>
      <c r="U1459">
        <v>0</v>
      </c>
      <c r="V1459">
        <v>0</v>
      </c>
      <c r="W1459">
        <v>0</v>
      </c>
      <c r="X1459">
        <v>0</v>
      </c>
      <c r="Y1459">
        <v>0</v>
      </c>
      <c r="Z1459">
        <v>0</v>
      </c>
      <c r="AA1459">
        <v>0</v>
      </c>
      <c r="AB1459" t="s">
        <v>36</v>
      </c>
    </row>
    <row r="1460" spans="1:28" x14ac:dyDescent="0.3">
      <c r="A1460">
        <v>5731</v>
      </c>
      <c r="B1460" s="6">
        <v>1983</v>
      </c>
      <c r="C1460" t="s">
        <v>41</v>
      </c>
      <c r="D1460" t="s">
        <v>33</v>
      </c>
      <c r="E1460" s="6">
        <v>27100</v>
      </c>
      <c r="F1460">
        <v>1</v>
      </c>
      <c r="G1460">
        <v>0</v>
      </c>
      <c r="H1460" s="1">
        <v>41369</v>
      </c>
      <c r="I1460">
        <v>64</v>
      </c>
      <c r="J1460">
        <v>12</v>
      </c>
      <c r="K1460">
        <v>0</v>
      </c>
      <c r="L1460">
        <v>13</v>
      </c>
      <c r="M1460">
        <v>2</v>
      </c>
      <c r="N1460">
        <v>0</v>
      </c>
      <c r="O1460">
        <v>10</v>
      </c>
      <c r="P1460">
        <v>1</v>
      </c>
      <c r="Q1460">
        <v>1</v>
      </c>
      <c r="R1460">
        <v>0</v>
      </c>
      <c r="S1460">
        <v>3</v>
      </c>
      <c r="T1460">
        <v>7</v>
      </c>
      <c r="U1460">
        <v>0</v>
      </c>
      <c r="V1460">
        <v>0</v>
      </c>
      <c r="W1460">
        <v>0</v>
      </c>
      <c r="X1460">
        <v>0</v>
      </c>
      <c r="Y1460">
        <v>0</v>
      </c>
      <c r="Z1460">
        <v>0</v>
      </c>
      <c r="AA1460">
        <v>0</v>
      </c>
      <c r="AB1460" t="s">
        <v>30</v>
      </c>
    </row>
    <row r="1461" spans="1:28" x14ac:dyDescent="0.3">
      <c r="A1461">
        <v>7152</v>
      </c>
      <c r="B1461" s="6">
        <v>1983</v>
      </c>
      <c r="C1461" t="s">
        <v>41</v>
      </c>
      <c r="D1461" t="s">
        <v>33</v>
      </c>
      <c r="E1461" s="6">
        <v>27100</v>
      </c>
      <c r="F1461">
        <v>1</v>
      </c>
      <c r="G1461">
        <v>0</v>
      </c>
      <c r="H1461" s="1">
        <v>41369</v>
      </c>
      <c r="I1461">
        <v>64</v>
      </c>
      <c r="J1461">
        <v>12</v>
      </c>
      <c r="K1461">
        <v>0</v>
      </c>
      <c r="L1461">
        <v>13</v>
      </c>
      <c r="M1461">
        <v>2</v>
      </c>
      <c r="N1461">
        <v>0</v>
      </c>
      <c r="O1461">
        <v>10</v>
      </c>
      <c r="P1461">
        <v>1</v>
      </c>
      <c r="Q1461">
        <v>1</v>
      </c>
      <c r="R1461">
        <v>0</v>
      </c>
      <c r="S1461">
        <v>3</v>
      </c>
      <c r="T1461">
        <v>7</v>
      </c>
      <c r="U1461">
        <v>0</v>
      </c>
      <c r="V1461">
        <v>0</v>
      </c>
      <c r="W1461">
        <v>0</v>
      </c>
      <c r="X1461">
        <v>0</v>
      </c>
      <c r="Y1461">
        <v>0</v>
      </c>
      <c r="Z1461">
        <v>0</v>
      </c>
      <c r="AA1461">
        <v>0</v>
      </c>
      <c r="AB1461" t="s">
        <v>39</v>
      </c>
    </row>
    <row r="1462" spans="1:28" x14ac:dyDescent="0.3">
      <c r="A1462">
        <v>3919</v>
      </c>
      <c r="B1462" s="6">
        <v>1976</v>
      </c>
      <c r="C1462" t="s">
        <v>41</v>
      </c>
      <c r="D1462" t="s">
        <v>31</v>
      </c>
      <c r="E1462" s="6">
        <v>72309</v>
      </c>
      <c r="F1462">
        <v>0</v>
      </c>
      <c r="G1462">
        <v>0</v>
      </c>
      <c r="H1462" s="1">
        <v>41344</v>
      </c>
      <c r="I1462">
        <v>64</v>
      </c>
      <c r="J1462">
        <v>960</v>
      </c>
      <c r="K1462">
        <v>0</v>
      </c>
      <c r="L1462">
        <v>883</v>
      </c>
      <c r="M1462">
        <v>50</v>
      </c>
      <c r="N1462">
        <v>38</v>
      </c>
      <c r="O1462">
        <v>0</v>
      </c>
      <c r="P1462">
        <v>1</v>
      </c>
      <c r="Q1462">
        <v>5</v>
      </c>
      <c r="R1462">
        <v>6</v>
      </c>
      <c r="S1462">
        <v>8</v>
      </c>
      <c r="T1462">
        <v>3</v>
      </c>
      <c r="U1462">
        <v>0</v>
      </c>
      <c r="V1462">
        <v>0</v>
      </c>
      <c r="W1462">
        <v>0</v>
      </c>
      <c r="X1462">
        <v>1</v>
      </c>
      <c r="Y1462">
        <v>0</v>
      </c>
      <c r="Z1462">
        <v>1</v>
      </c>
      <c r="AA1462">
        <v>0</v>
      </c>
      <c r="AB1462" t="s">
        <v>32</v>
      </c>
    </row>
    <row r="1463" spans="1:28" x14ac:dyDescent="0.3">
      <c r="A1463">
        <v>6097</v>
      </c>
      <c r="B1463" s="6">
        <v>1959</v>
      </c>
      <c r="C1463" t="s">
        <v>28</v>
      </c>
      <c r="D1463" t="s">
        <v>31</v>
      </c>
      <c r="E1463" s="6">
        <v>50664</v>
      </c>
      <c r="F1463">
        <v>1</v>
      </c>
      <c r="G1463">
        <v>1</v>
      </c>
      <c r="H1463" s="1">
        <v>41290</v>
      </c>
      <c r="I1463">
        <v>64</v>
      </c>
      <c r="J1463">
        <v>313</v>
      </c>
      <c r="K1463">
        <v>8</v>
      </c>
      <c r="L1463">
        <v>104</v>
      </c>
      <c r="M1463">
        <v>6</v>
      </c>
      <c r="N1463">
        <v>4</v>
      </c>
      <c r="O1463">
        <v>126</v>
      </c>
      <c r="P1463">
        <v>9</v>
      </c>
      <c r="Q1463">
        <v>8</v>
      </c>
      <c r="R1463">
        <v>1</v>
      </c>
      <c r="S1463">
        <v>6</v>
      </c>
      <c r="T1463">
        <v>9</v>
      </c>
      <c r="U1463">
        <v>0</v>
      </c>
      <c r="V1463">
        <v>0</v>
      </c>
      <c r="W1463">
        <v>0</v>
      </c>
      <c r="X1463">
        <v>0</v>
      </c>
      <c r="Y1463">
        <v>0</v>
      </c>
      <c r="Z1463">
        <v>0</v>
      </c>
      <c r="AA1463">
        <v>0</v>
      </c>
      <c r="AB1463" t="s">
        <v>43</v>
      </c>
    </row>
    <row r="1464" spans="1:28" x14ac:dyDescent="0.3">
      <c r="A1464">
        <v>5150</v>
      </c>
      <c r="B1464" s="6">
        <v>1979</v>
      </c>
      <c r="C1464" t="s">
        <v>44</v>
      </c>
      <c r="D1464" t="s">
        <v>31</v>
      </c>
      <c r="E1464" s="6">
        <v>20194</v>
      </c>
      <c r="F1464">
        <v>1</v>
      </c>
      <c r="G1464">
        <v>0</v>
      </c>
      <c r="H1464" s="1">
        <v>41260</v>
      </c>
      <c r="I1464">
        <v>64</v>
      </c>
      <c r="J1464">
        <v>0</v>
      </c>
      <c r="K1464">
        <v>4</v>
      </c>
      <c r="L1464">
        <v>7</v>
      </c>
      <c r="M1464">
        <v>11</v>
      </c>
      <c r="N1464">
        <v>10</v>
      </c>
      <c r="O1464">
        <v>15</v>
      </c>
      <c r="P1464">
        <v>2</v>
      </c>
      <c r="Q1464">
        <v>2</v>
      </c>
      <c r="R1464">
        <v>0</v>
      </c>
      <c r="S1464">
        <v>3</v>
      </c>
      <c r="T1464">
        <v>6</v>
      </c>
      <c r="U1464">
        <v>0</v>
      </c>
      <c r="V1464">
        <v>0</v>
      </c>
      <c r="W1464">
        <v>0</v>
      </c>
      <c r="X1464">
        <v>0</v>
      </c>
      <c r="Y1464">
        <v>0</v>
      </c>
      <c r="Z1464">
        <v>0</v>
      </c>
      <c r="AA1464">
        <v>0</v>
      </c>
      <c r="AB1464" t="s">
        <v>30</v>
      </c>
    </row>
    <row r="1465" spans="1:28" x14ac:dyDescent="0.3">
      <c r="A1465">
        <v>10479</v>
      </c>
      <c r="B1465" s="6">
        <v>1975</v>
      </c>
      <c r="C1465" t="s">
        <v>37</v>
      </c>
      <c r="D1465" t="s">
        <v>33</v>
      </c>
      <c r="E1465" s="6">
        <v>76618</v>
      </c>
      <c r="F1465">
        <v>0</v>
      </c>
      <c r="G1465">
        <v>0</v>
      </c>
      <c r="H1465" s="1">
        <v>41250</v>
      </c>
      <c r="I1465">
        <v>64</v>
      </c>
      <c r="J1465">
        <v>749</v>
      </c>
      <c r="K1465">
        <v>40</v>
      </c>
      <c r="L1465">
        <v>294</v>
      </c>
      <c r="M1465">
        <v>121</v>
      </c>
      <c r="N1465">
        <v>160</v>
      </c>
      <c r="O1465">
        <v>147</v>
      </c>
      <c r="P1465">
        <v>1</v>
      </c>
      <c r="Q1465">
        <v>3</v>
      </c>
      <c r="R1465">
        <v>2</v>
      </c>
      <c r="S1465">
        <v>5</v>
      </c>
      <c r="T1465">
        <v>1</v>
      </c>
      <c r="U1465">
        <v>0</v>
      </c>
      <c r="V1465">
        <v>0</v>
      </c>
      <c r="W1465">
        <v>0</v>
      </c>
      <c r="X1465">
        <v>0</v>
      </c>
      <c r="Y1465">
        <v>0</v>
      </c>
      <c r="Z1465">
        <v>0</v>
      </c>
      <c r="AA1465">
        <v>0</v>
      </c>
      <c r="AB1465" t="s">
        <v>36</v>
      </c>
    </row>
    <row r="1466" spans="1:28" x14ac:dyDescent="0.3">
      <c r="A1466">
        <v>5966</v>
      </c>
      <c r="B1466" s="6">
        <v>1974</v>
      </c>
      <c r="C1466" t="s">
        <v>37</v>
      </c>
      <c r="D1466" t="s">
        <v>33</v>
      </c>
      <c r="E1466" s="6">
        <v>45207</v>
      </c>
      <c r="F1466">
        <v>1</v>
      </c>
      <c r="G1466">
        <v>1</v>
      </c>
      <c r="H1466" s="1">
        <v>41223</v>
      </c>
      <c r="I1466">
        <v>64</v>
      </c>
      <c r="J1466">
        <v>203</v>
      </c>
      <c r="K1466">
        <v>0</v>
      </c>
      <c r="L1466">
        <v>10</v>
      </c>
      <c r="M1466">
        <v>0</v>
      </c>
      <c r="N1466">
        <v>0</v>
      </c>
      <c r="O1466">
        <v>2</v>
      </c>
      <c r="P1466">
        <v>5</v>
      </c>
      <c r="Q1466">
        <v>3</v>
      </c>
      <c r="R1466">
        <v>1</v>
      </c>
      <c r="S1466">
        <v>6</v>
      </c>
      <c r="T1466">
        <v>6</v>
      </c>
      <c r="U1466">
        <v>0</v>
      </c>
      <c r="V1466">
        <v>1</v>
      </c>
      <c r="W1466">
        <v>0</v>
      </c>
      <c r="X1466">
        <v>0</v>
      </c>
      <c r="Y1466">
        <v>0</v>
      </c>
      <c r="Z1466">
        <v>0</v>
      </c>
      <c r="AA1466">
        <v>0</v>
      </c>
      <c r="AB1466" t="s">
        <v>30</v>
      </c>
    </row>
    <row r="1467" spans="1:28" x14ac:dyDescent="0.3">
      <c r="A1467">
        <v>3439</v>
      </c>
      <c r="B1467" s="6">
        <v>1972</v>
      </c>
      <c r="C1467" t="s">
        <v>28</v>
      </c>
      <c r="D1467" t="s">
        <v>33</v>
      </c>
      <c r="E1467" s="6">
        <v>56721</v>
      </c>
      <c r="F1467">
        <v>1</v>
      </c>
      <c r="G1467">
        <v>1</v>
      </c>
      <c r="H1467" s="1">
        <v>41213</v>
      </c>
      <c r="I1467">
        <v>64</v>
      </c>
      <c r="J1467">
        <v>157</v>
      </c>
      <c r="K1467">
        <v>6</v>
      </c>
      <c r="L1467">
        <v>39</v>
      </c>
      <c r="M1467">
        <v>6</v>
      </c>
      <c r="N1467">
        <v>13</v>
      </c>
      <c r="O1467">
        <v>75</v>
      </c>
      <c r="P1467">
        <v>5</v>
      </c>
      <c r="Q1467">
        <v>4</v>
      </c>
      <c r="R1467">
        <v>1</v>
      </c>
      <c r="S1467">
        <v>5</v>
      </c>
      <c r="T1467">
        <v>6</v>
      </c>
      <c r="U1467">
        <v>0</v>
      </c>
      <c r="V1467">
        <v>0</v>
      </c>
      <c r="W1467">
        <v>0</v>
      </c>
      <c r="X1467">
        <v>0</v>
      </c>
      <c r="Y1467">
        <v>0</v>
      </c>
      <c r="Z1467">
        <v>0</v>
      </c>
      <c r="AA1467">
        <v>0</v>
      </c>
      <c r="AB1467" t="s">
        <v>30</v>
      </c>
    </row>
    <row r="1468" spans="1:28" x14ac:dyDescent="0.3">
      <c r="A1468">
        <v>6609</v>
      </c>
      <c r="B1468" s="6">
        <v>1966</v>
      </c>
      <c r="C1468" t="s">
        <v>28</v>
      </c>
      <c r="D1468" t="s">
        <v>42</v>
      </c>
      <c r="E1468" s="6">
        <v>27038</v>
      </c>
      <c r="F1468">
        <v>0</v>
      </c>
      <c r="G1468">
        <v>0</v>
      </c>
      <c r="H1468" s="1">
        <v>41170</v>
      </c>
      <c r="I1468">
        <v>64</v>
      </c>
      <c r="J1468">
        <v>1</v>
      </c>
      <c r="K1468">
        <v>26</v>
      </c>
      <c r="L1468">
        <v>25</v>
      </c>
      <c r="M1468">
        <v>17</v>
      </c>
      <c r="N1468">
        <v>23</v>
      </c>
      <c r="O1468">
        <v>15</v>
      </c>
      <c r="P1468">
        <v>1</v>
      </c>
      <c r="Q1468">
        <v>3</v>
      </c>
      <c r="R1468">
        <v>0</v>
      </c>
      <c r="S1468">
        <v>3</v>
      </c>
      <c r="T1468">
        <v>9</v>
      </c>
      <c r="U1468">
        <v>0</v>
      </c>
      <c r="V1468">
        <v>0</v>
      </c>
      <c r="W1468">
        <v>0</v>
      </c>
      <c r="X1468">
        <v>0</v>
      </c>
      <c r="Y1468">
        <v>0</v>
      </c>
      <c r="Z1468">
        <v>1</v>
      </c>
      <c r="AA1468">
        <v>0</v>
      </c>
      <c r="AB1468" t="s">
        <v>43</v>
      </c>
    </row>
    <row r="1469" spans="1:28" x14ac:dyDescent="0.3">
      <c r="A1469">
        <v>5393</v>
      </c>
      <c r="B1469" s="6">
        <v>1977</v>
      </c>
      <c r="C1469" t="s">
        <v>28</v>
      </c>
      <c r="D1469" t="s">
        <v>31</v>
      </c>
      <c r="E1469" s="6">
        <v>23763</v>
      </c>
      <c r="F1469">
        <v>1</v>
      </c>
      <c r="G1469">
        <v>0</v>
      </c>
      <c r="H1469" s="1">
        <v>41128</v>
      </c>
      <c r="I1469">
        <v>64</v>
      </c>
      <c r="J1469">
        <v>22</v>
      </c>
      <c r="K1469">
        <v>0</v>
      </c>
      <c r="L1469">
        <v>6</v>
      </c>
      <c r="M1469">
        <v>6</v>
      </c>
      <c r="N1469">
        <v>2</v>
      </c>
      <c r="O1469">
        <v>6</v>
      </c>
      <c r="P1469">
        <v>1</v>
      </c>
      <c r="Q1469">
        <v>1</v>
      </c>
      <c r="R1469">
        <v>0</v>
      </c>
      <c r="S1469">
        <v>3</v>
      </c>
      <c r="T1469">
        <v>7</v>
      </c>
      <c r="U1469">
        <v>0</v>
      </c>
      <c r="V1469">
        <v>0</v>
      </c>
      <c r="W1469">
        <v>0</v>
      </c>
      <c r="X1469">
        <v>0</v>
      </c>
      <c r="Y1469">
        <v>0</v>
      </c>
      <c r="Z1469">
        <v>0</v>
      </c>
      <c r="AA1469">
        <v>0</v>
      </c>
      <c r="AB1469" t="s">
        <v>30</v>
      </c>
    </row>
    <row r="1470" spans="1:28" x14ac:dyDescent="0.3">
      <c r="A1470">
        <v>9014</v>
      </c>
      <c r="B1470" s="6">
        <v>1975</v>
      </c>
      <c r="C1470" t="s">
        <v>28</v>
      </c>
      <c r="D1470" t="s">
        <v>33</v>
      </c>
      <c r="E1470" s="6">
        <v>37085</v>
      </c>
      <c r="F1470">
        <v>1</v>
      </c>
      <c r="G1470">
        <v>1</v>
      </c>
      <c r="H1470" s="1">
        <v>41816</v>
      </c>
      <c r="I1470">
        <v>65</v>
      </c>
      <c r="J1470">
        <v>39</v>
      </c>
      <c r="K1470">
        <v>1</v>
      </c>
      <c r="L1470">
        <v>16</v>
      </c>
      <c r="M1470">
        <v>2</v>
      </c>
      <c r="N1470">
        <v>0</v>
      </c>
      <c r="O1470">
        <v>3</v>
      </c>
      <c r="P1470">
        <v>4</v>
      </c>
      <c r="Q1470">
        <v>3</v>
      </c>
      <c r="R1470">
        <v>0</v>
      </c>
      <c r="S1470">
        <v>3</v>
      </c>
      <c r="T1470">
        <v>8</v>
      </c>
      <c r="U1470">
        <v>0</v>
      </c>
      <c r="V1470">
        <v>0</v>
      </c>
      <c r="W1470">
        <v>0</v>
      </c>
      <c r="X1470">
        <v>0</v>
      </c>
      <c r="Y1470">
        <v>0</v>
      </c>
      <c r="Z1470">
        <v>0</v>
      </c>
      <c r="AA1470">
        <v>0</v>
      </c>
      <c r="AB1470" t="s">
        <v>40</v>
      </c>
    </row>
    <row r="1471" spans="1:28" x14ac:dyDescent="0.3">
      <c r="A1471">
        <v>4050</v>
      </c>
      <c r="B1471" s="6">
        <v>1966</v>
      </c>
      <c r="C1471" t="s">
        <v>41</v>
      </c>
      <c r="D1471" t="s">
        <v>33</v>
      </c>
      <c r="E1471" s="6">
        <v>49605</v>
      </c>
      <c r="F1471">
        <v>0</v>
      </c>
      <c r="G1471">
        <v>0</v>
      </c>
      <c r="H1471" s="1">
        <v>41811</v>
      </c>
      <c r="I1471">
        <v>65</v>
      </c>
      <c r="J1471">
        <v>42</v>
      </c>
      <c r="K1471">
        <v>16</v>
      </c>
      <c r="L1471">
        <v>29</v>
      </c>
      <c r="M1471">
        <v>12</v>
      </c>
      <c r="N1471">
        <v>20</v>
      </c>
      <c r="O1471">
        <v>8</v>
      </c>
      <c r="P1471">
        <v>1</v>
      </c>
      <c r="Q1471">
        <v>2</v>
      </c>
      <c r="R1471">
        <v>1</v>
      </c>
      <c r="S1471">
        <v>4</v>
      </c>
      <c r="T1471">
        <v>3</v>
      </c>
      <c r="U1471">
        <v>0</v>
      </c>
      <c r="V1471">
        <v>0</v>
      </c>
      <c r="W1471">
        <v>0</v>
      </c>
      <c r="X1471">
        <v>0</v>
      </c>
      <c r="Y1471">
        <v>0</v>
      </c>
      <c r="Z1471">
        <v>0</v>
      </c>
      <c r="AA1471">
        <v>0</v>
      </c>
      <c r="AB1471" t="s">
        <v>32</v>
      </c>
    </row>
    <row r="1472" spans="1:28" x14ac:dyDescent="0.3">
      <c r="A1472">
        <v>6862</v>
      </c>
      <c r="B1472" s="6">
        <v>1971</v>
      </c>
      <c r="C1472" t="s">
        <v>28</v>
      </c>
      <c r="D1472" t="s">
        <v>29</v>
      </c>
      <c r="E1472" s="6">
        <v>1730</v>
      </c>
      <c r="F1472">
        <v>0</v>
      </c>
      <c r="G1472">
        <v>0</v>
      </c>
      <c r="H1472" s="1">
        <v>41777</v>
      </c>
      <c r="I1472">
        <v>65</v>
      </c>
      <c r="J1472">
        <v>1</v>
      </c>
      <c r="K1472">
        <v>1</v>
      </c>
      <c r="L1472">
        <v>3</v>
      </c>
      <c r="M1472">
        <v>1</v>
      </c>
      <c r="N1472">
        <v>1</v>
      </c>
      <c r="O1472">
        <v>1</v>
      </c>
      <c r="P1472">
        <v>15</v>
      </c>
      <c r="Q1472">
        <v>0</v>
      </c>
      <c r="R1472">
        <v>0</v>
      </c>
      <c r="S1472">
        <v>0</v>
      </c>
      <c r="T1472">
        <v>20</v>
      </c>
      <c r="U1472">
        <v>0</v>
      </c>
      <c r="V1472">
        <v>0</v>
      </c>
      <c r="W1472">
        <v>0</v>
      </c>
      <c r="X1472">
        <v>0</v>
      </c>
      <c r="Y1472">
        <v>0</v>
      </c>
      <c r="Z1472">
        <v>0</v>
      </c>
      <c r="AA1472">
        <v>0</v>
      </c>
      <c r="AB1472" t="s">
        <v>30</v>
      </c>
    </row>
    <row r="1473" spans="1:28" x14ac:dyDescent="0.3">
      <c r="A1473">
        <v>8315</v>
      </c>
      <c r="B1473" s="6">
        <v>1995</v>
      </c>
      <c r="C1473" t="s">
        <v>28</v>
      </c>
      <c r="D1473" t="s">
        <v>31</v>
      </c>
      <c r="E1473" s="6">
        <v>34824</v>
      </c>
      <c r="F1473">
        <v>0</v>
      </c>
      <c r="G1473">
        <v>0</v>
      </c>
      <c r="H1473" s="1">
        <v>41724</v>
      </c>
      <c r="I1473">
        <v>65</v>
      </c>
      <c r="J1473">
        <v>4</v>
      </c>
      <c r="K1473">
        <v>2</v>
      </c>
      <c r="L1473">
        <v>11</v>
      </c>
      <c r="M1473">
        <v>2</v>
      </c>
      <c r="N1473">
        <v>0</v>
      </c>
      <c r="O1473">
        <v>4</v>
      </c>
      <c r="P1473">
        <v>1</v>
      </c>
      <c r="Q1473">
        <v>1</v>
      </c>
      <c r="R1473">
        <v>0</v>
      </c>
      <c r="S1473">
        <v>2</v>
      </c>
      <c r="T1473">
        <v>6</v>
      </c>
      <c r="U1473">
        <v>0</v>
      </c>
      <c r="V1473">
        <v>0</v>
      </c>
      <c r="W1473">
        <v>0</v>
      </c>
      <c r="X1473">
        <v>0</v>
      </c>
      <c r="Y1473">
        <v>0</v>
      </c>
      <c r="Z1473">
        <v>0</v>
      </c>
      <c r="AA1473">
        <v>0</v>
      </c>
      <c r="AB1473" t="s">
        <v>34</v>
      </c>
    </row>
    <row r="1474" spans="1:28" x14ac:dyDescent="0.3">
      <c r="A1474">
        <v>5184</v>
      </c>
      <c r="B1474" s="6">
        <v>1995</v>
      </c>
      <c r="C1474" t="s">
        <v>28</v>
      </c>
      <c r="D1474" t="s">
        <v>31</v>
      </c>
      <c r="E1474" s="6">
        <v>34824</v>
      </c>
      <c r="F1474">
        <v>0</v>
      </c>
      <c r="G1474">
        <v>0</v>
      </c>
      <c r="H1474" s="1">
        <v>41724</v>
      </c>
      <c r="I1474">
        <v>65</v>
      </c>
      <c r="J1474">
        <v>4</v>
      </c>
      <c r="K1474">
        <v>2</v>
      </c>
      <c r="L1474">
        <v>11</v>
      </c>
      <c r="M1474">
        <v>2</v>
      </c>
      <c r="N1474">
        <v>0</v>
      </c>
      <c r="O1474">
        <v>4</v>
      </c>
      <c r="P1474">
        <v>1</v>
      </c>
      <c r="Q1474">
        <v>1</v>
      </c>
      <c r="R1474">
        <v>0</v>
      </c>
      <c r="S1474">
        <v>2</v>
      </c>
      <c r="T1474">
        <v>6</v>
      </c>
      <c r="U1474">
        <v>0</v>
      </c>
      <c r="V1474">
        <v>0</v>
      </c>
      <c r="W1474">
        <v>0</v>
      </c>
      <c r="X1474">
        <v>0</v>
      </c>
      <c r="Y1474">
        <v>0</v>
      </c>
      <c r="Z1474">
        <v>0</v>
      </c>
      <c r="AA1474">
        <v>0</v>
      </c>
      <c r="AB1474" t="s">
        <v>30</v>
      </c>
    </row>
    <row r="1475" spans="1:28" x14ac:dyDescent="0.3">
      <c r="A1475">
        <v>3643</v>
      </c>
      <c r="B1475" s="6">
        <v>1974</v>
      </c>
      <c r="C1475" t="s">
        <v>41</v>
      </c>
      <c r="D1475" t="s">
        <v>33</v>
      </c>
      <c r="E1475" s="6">
        <v>63206</v>
      </c>
      <c r="F1475">
        <v>0</v>
      </c>
      <c r="G1475">
        <v>0</v>
      </c>
      <c r="H1475" s="1">
        <v>41718</v>
      </c>
      <c r="I1475">
        <v>65</v>
      </c>
      <c r="J1475">
        <v>750</v>
      </c>
      <c r="K1475">
        <v>8</v>
      </c>
      <c r="L1475">
        <v>125</v>
      </c>
      <c r="M1475">
        <v>11</v>
      </c>
      <c r="N1475">
        <v>8</v>
      </c>
      <c r="O1475">
        <v>26</v>
      </c>
      <c r="P1475">
        <v>1</v>
      </c>
      <c r="Q1475">
        <v>4</v>
      </c>
      <c r="R1475">
        <v>3</v>
      </c>
      <c r="S1475">
        <v>6</v>
      </c>
      <c r="T1475">
        <v>2</v>
      </c>
      <c r="U1475">
        <v>0</v>
      </c>
      <c r="V1475">
        <v>0</v>
      </c>
      <c r="W1475">
        <v>1</v>
      </c>
      <c r="X1475">
        <v>0</v>
      </c>
      <c r="Y1475">
        <v>0</v>
      </c>
      <c r="Z1475">
        <v>0</v>
      </c>
      <c r="AA1475">
        <v>0</v>
      </c>
      <c r="AB1475" t="s">
        <v>32</v>
      </c>
    </row>
    <row r="1476" spans="1:28" x14ac:dyDescent="0.3">
      <c r="A1476">
        <v>2589</v>
      </c>
      <c r="B1476" s="6">
        <v>1972</v>
      </c>
      <c r="C1476" t="s">
        <v>28</v>
      </c>
      <c r="D1476" t="s">
        <v>29</v>
      </c>
      <c r="E1476" s="6">
        <v>26759</v>
      </c>
      <c r="F1476">
        <v>1</v>
      </c>
      <c r="G1476">
        <v>0</v>
      </c>
      <c r="H1476" s="1">
        <v>41677</v>
      </c>
      <c r="I1476">
        <v>65</v>
      </c>
      <c r="J1476">
        <v>25</v>
      </c>
      <c r="K1476">
        <v>3</v>
      </c>
      <c r="L1476">
        <v>16</v>
      </c>
      <c r="M1476">
        <v>8</v>
      </c>
      <c r="N1476">
        <v>5</v>
      </c>
      <c r="O1476">
        <v>2</v>
      </c>
      <c r="P1476">
        <v>2</v>
      </c>
      <c r="Q1476">
        <v>2</v>
      </c>
      <c r="R1476">
        <v>1</v>
      </c>
      <c r="S1476">
        <v>3</v>
      </c>
      <c r="T1476">
        <v>6</v>
      </c>
      <c r="U1476">
        <v>0</v>
      </c>
      <c r="V1476">
        <v>0</v>
      </c>
      <c r="W1476">
        <v>0</v>
      </c>
      <c r="X1476">
        <v>0</v>
      </c>
      <c r="Y1476">
        <v>0</v>
      </c>
      <c r="Z1476">
        <v>0</v>
      </c>
      <c r="AA1476">
        <v>0</v>
      </c>
      <c r="AB1476" t="s">
        <v>36</v>
      </c>
    </row>
    <row r="1477" spans="1:28" x14ac:dyDescent="0.3">
      <c r="A1477">
        <v>4887</v>
      </c>
      <c r="B1477" s="6">
        <v>1976</v>
      </c>
      <c r="C1477" t="s">
        <v>37</v>
      </c>
      <c r="D1477" t="s">
        <v>29</v>
      </c>
      <c r="E1477" s="6">
        <v>55412</v>
      </c>
      <c r="F1477">
        <v>1</v>
      </c>
      <c r="G1477">
        <v>1</v>
      </c>
      <c r="H1477" s="1">
        <v>41600</v>
      </c>
      <c r="I1477">
        <v>65</v>
      </c>
      <c r="J1477">
        <v>10</v>
      </c>
      <c r="K1477">
        <v>5</v>
      </c>
      <c r="L1477">
        <v>28</v>
      </c>
      <c r="M1477">
        <v>11</v>
      </c>
      <c r="N1477">
        <v>1</v>
      </c>
      <c r="O1477">
        <v>8</v>
      </c>
      <c r="P1477">
        <v>1</v>
      </c>
      <c r="Q1477">
        <v>2</v>
      </c>
      <c r="R1477">
        <v>0</v>
      </c>
      <c r="S1477">
        <v>3</v>
      </c>
      <c r="T1477">
        <v>5</v>
      </c>
      <c r="U1477">
        <v>0</v>
      </c>
      <c r="V1477">
        <v>0</v>
      </c>
      <c r="W1477">
        <v>0</v>
      </c>
      <c r="X1477">
        <v>0</v>
      </c>
      <c r="Y1477">
        <v>0</v>
      </c>
      <c r="Z1477">
        <v>0</v>
      </c>
      <c r="AA1477">
        <v>0</v>
      </c>
      <c r="AB1477" t="s">
        <v>32</v>
      </c>
    </row>
    <row r="1478" spans="1:28" x14ac:dyDescent="0.3">
      <c r="A1478">
        <v>10104</v>
      </c>
      <c r="B1478" s="6">
        <v>1974</v>
      </c>
      <c r="C1478" t="s">
        <v>28</v>
      </c>
      <c r="D1478" t="s">
        <v>35</v>
      </c>
      <c r="E1478" s="6">
        <v>33590</v>
      </c>
      <c r="F1478">
        <v>2</v>
      </c>
      <c r="G1478">
        <v>1</v>
      </c>
      <c r="H1478" s="1">
        <v>41581</v>
      </c>
      <c r="I1478">
        <v>65</v>
      </c>
      <c r="J1478">
        <v>4</v>
      </c>
      <c r="K1478">
        <v>0</v>
      </c>
      <c r="L1478">
        <v>2</v>
      </c>
      <c r="M1478">
        <v>0</v>
      </c>
      <c r="N1478">
        <v>0</v>
      </c>
      <c r="O1478">
        <v>2</v>
      </c>
      <c r="P1478">
        <v>1</v>
      </c>
      <c r="Q1478">
        <v>1</v>
      </c>
      <c r="R1478">
        <v>0</v>
      </c>
      <c r="S1478">
        <v>2</v>
      </c>
      <c r="T1478">
        <v>7</v>
      </c>
      <c r="U1478">
        <v>0</v>
      </c>
      <c r="V1478">
        <v>0</v>
      </c>
      <c r="W1478">
        <v>0</v>
      </c>
      <c r="X1478">
        <v>0</v>
      </c>
      <c r="Y1478">
        <v>0</v>
      </c>
      <c r="Z1478">
        <v>0</v>
      </c>
      <c r="AA1478">
        <v>0</v>
      </c>
      <c r="AB1478" t="s">
        <v>32</v>
      </c>
    </row>
    <row r="1479" spans="1:28" x14ac:dyDescent="0.3">
      <c r="A1479">
        <v>3254</v>
      </c>
      <c r="B1479" s="6">
        <v>1971</v>
      </c>
      <c r="C1479" t="s">
        <v>28</v>
      </c>
      <c r="D1479" t="s">
        <v>33</v>
      </c>
      <c r="E1479" s="6">
        <v>70886</v>
      </c>
      <c r="F1479">
        <v>1</v>
      </c>
      <c r="G1479">
        <v>0</v>
      </c>
      <c r="H1479" s="1">
        <v>41561</v>
      </c>
      <c r="I1479">
        <v>65</v>
      </c>
      <c r="J1479">
        <v>407</v>
      </c>
      <c r="K1479">
        <v>70</v>
      </c>
      <c r="L1479">
        <v>239</v>
      </c>
      <c r="M1479">
        <v>103</v>
      </c>
      <c r="N1479">
        <v>88</v>
      </c>
      <c r="O1479">
        <v>53</v>
      </c>
      <c r="P1479">
        <v>1</v>
      </c>
      <c r="Q1479">
        <v>5</v>
      </c>
      <c r="R1479">
        <v>4</v>
      </c>
      <c r="S1479">
        <v>4</v>
      </c>
      <c r="T1479">
        <v>2</v>
      </c>
      <c r="U1479">
        <v>0</v>
      </c>
      <c r="V1479">
        <v>0</v>
      </c>
      <c r="W1479">
        <v>0</v>
      </c>
      <c r="X1479">
        <v>0</v>
      </c>
      <c r="Y1479">
        <v>0</v>
      </c>
      <c r="Z1479">
        <v>0</v>
      </c>
      <c r="AA1479">
        <v>0</v>
      </c>
      <c r="AB1479" t="s">
        <v>30</v>
      </c>
    </row>
    <row r="1480" spans="1:28" x14ac:dyDescent="0.3">
      <c r="A1480">
        <v>2004</v>
      </c>
      <c r="B1480" s="6">
        <v>1969</v>
      </c>
      <c r="C1480" t="s">
        <v>28</v>
      </c>
      <c r="D1480" t="s">
        <v>31</v>
      </c>
      <c r="E1480" s="6">
        <v>72679</v>
      </c>
      <c r="F1480">
        <v>0</v>
      </c>
      <c r="G1480">
        <v>1</v>
      </c>
      <c r="H1480" s="1">
        <v>41535</v>
      </c>
      <c r="I1480">
        <v>65</v>
      </c>
      <c r="J1480">
        <v>619</v>
      </c>
      <c r="K1480">
        <v>54</v>
      </c>
      <c r="L1480">
        <v>260</v>
      </c>
      <c r="M1480">
        <v>127</v>
      </c>
      <c r="N1480">
        <v>54</v>
      </c>
      <c r="O1480">
        <v>54</v>
      </c>
      <c r="P1480">
        <v>1</v>
      </c>
      <c r="Q1480">
        <v>4</v>
      </c>
      <c r="R1480">
        <v>7</v>
      </c>
      <c r="S1480">
        <v>5</v>
      </c>
      <c r="T1480">
        <v>1</v>
      </c>
      <c r="U1480">
        <v>0</v>
      </c>
      <c r="V1480">
        <v>0</v>
      </c>
      <c r="W1480">
        <v>0</v>
      </c>
      <c r="X1480">
        <v>0</v>
      </c>
      <c r="Y1480">
        <v>0</v>
      </c>
      <c r="Z1480">
        <v>0</v>
      </c>
      <c r="AA1480">
        <v>0</v>
      </c>
      <c r="AB1480" t="s">
        <v>30</v>
      </c>
    </row>
    <row r="1481" spans="1:28" x14ac:dyDescent="0.3">
      <c r="A1481">
        <v>6142</v>
      </c>
      <c r="B1481" s="6">
        <v>1943</v>
      </c>
      <c r="C1481" t="s">
        <v>41</v>
      </c>
      <c r="D1481" t="s">
        <v>33</v>
      </c>
      <c r="E1481" s="6">
        <v>65073</v>
      </c>
      <c r="F1481">
        <v>0</v>
      </c>
      <c r="G1481">
        <v>0</v>
      </c>
      <c r="H1481" s="1">
        <v>41506</v>
      </c>
      <c r="I1481">
        <v>65</v>
      </c>
      <c r="J1481">
        <v>629</v>
      </c>
      <c r="K1481">
        <v>17</v>
      </c>
      <c r="L1481">
        <v>177</v>
      </c>
      <c r="M1481">
        <v>69</v>
      </c>
      <c r="N1481">
        <v>0</v>
      </c>
      <c r="O1481">
        <v>8</v>
      </c>
      <c r="P1481">
        <v>1</v>
      </c>
      <c r="Q1481">
        <v>5</v>
      </c>
      <c r="R1481">
        <v>3</v>
      </c>
      <c r="S1481">
        <v>5</v>
      </c>
      <c r="T1481">
        <v>2</v>
      </c>
      <c r="U1481">
        <v>0</v>
      </c>
      <c r="V1481">
        <v>0</v>
      </c>
      <c r="W1481">
        <v>0</v>
      </c>
      <c r="X1481">
        <v>0</v>
      </c>
      <c r="Y1481">
        <v>0</v>
      </c>
      <c r="Z1481">
        <v>0</v>
      </c>
      <c r="AA1481">
        <v>1</v>
      </c>
      <c r="AB1481" t="s">
        <v>30</v>
      </c>
    </row>
    <row r="1482" spans="1:28" x14ac:dyDescent="0.3">
      <c r="A1482">
        <v>8553</v>
      </c>
      <c r="B1482" s="6">
        <v>1965</v>
      </c>
      <c r="C1482" t="s">
        <v>28</v>
      </c>
      <c r="D1482" t="s">
        <v>33</v>
      </c>
      <c r="E1482" s="6">
        <v>44300</v>
      </c>
      <c r="F1482">
        <v>1</v>
      </c>
      <c r="G1482">
        <v>1</v>
      </c>
      <c r="H1482" s="1">
        <v>41448</v>
      </c>
      <c r="I1482">
        <v>65</v>
      </c>
      <c r="J1482">
        <v>30</v>
      </c>
      <c r="K1482">
        <v>0</v>
      </c>
      <c r="L1482">
        <v>9</v>
      </c>
      <c r="M1482">
        <v>0</v>
      </c>
      <c r="N1482">
        <v>0</v>
      </c>
      <c r="O1482">
        <v>3</v>
      </c>
      <c r="P1482">
        <v>2</v>
      </c>
      <c r="Q1482">
        <v>1</v>
      </c>
      <c r="R1482">
        <v>0</v>
      </c>
      <c r="S1482">
        <v>3</v>
      </c>
      <c r="T1482">
        <v>6</v>
      </c>
      <c r="U1482">
        <v>0</v>
      </c>
      <c r="V1482">
        <v>0</v>
      </c>
      <c r="W1482">
        <v>0</v>
      </c>
      <c r="X1482">
        <v>0</v>
      </c>
      <c r="Y1482">
        <v>0</v>
      </c>
      <c r="Z1482">
        <v>0</v>
      </c>
      <c r="AA1482">
        <v>0</v>
      </c>
      <c r="AB1482" t="s">
        <v>30</v>
      </c>
    </row>
    <row r="1483" spans="1:28" x14ac:dyDescent="0.3">
      <c r="A1483">
        <v>9805</v>
      </c>
      <c r="B1483" s="6">
        <v>1953</v>
      </c>
      <c r="C1483" t="s">
        <v>41</v>
      </c>
      <c r="D1483" t="s">
        <v>35</v>
      </c>
      <c r="E1483" s="6">
        <v>56129</v>
      </c>
      <c r="F1483">
        <v>0</v>
      </c>
      <c r="G1483">
        <v>1</v>
      </c>
      <c r="H1483" s="1">
        <v>41445</v>
      </c>
      <c r="I1483">
        <v>65</v>
      </c>
      <c r="J1483">
        <v>320</v>
      </c>
      <c r="K1483">
        <v>48</v>
      </c>
      <c r="L1483">
        <v>133</v>
      </c>
      <c r="M1483">
        <v>39</v>
      </c>
      <c r="N1483">
        <v>72</v>
      </c>
      <c r="O1483">
        <v>48</v>
      </c>
      <c r="P1483">
        <v>4</v>
      </c>
      <c r="Q1483">
        <v>6</v>
      </c>
      <c r="R1483">
        <v>2</v>
      </c>
      <c r="S1483">
        <v>10</v>
      </c>
      <c r="T1483">
        <v>4</v>
      </c>
      <c r="U1483">
        <v>0</v>
      </c>
      <c r="V1483">
        <v>0</v>
      </c>
      <c r="W1483">
        <v>0</v>
      </c>
      <c r="X1483">
        <v>0</v>
      </c>
      <c r="Y1483">
        <v>0</v>
      </c>
      <c r="Z1483">
        <v>0</v>
      </c>
      <c r="AA1483">
        <v>0</v>
      </c>
      <c r="AB1483" t="s">
        <v>32</v>
      </c>
    </row>
    <row r="1484" spans="1:28" x14ac:dyDescent="0.3">
      <c r="A1484">
        <v>849</v>
      </c>
      <c r="B1484" s="6">
        <v>1953</v>
      </c>
      <c r="C1484" t="s">
        <v>41</v>
      </c>
      <c r="D1484" t="s">
        <v>35</v>
      </c>
      <c r="E1484" s="6">
        <v>56129</v>
      </c>
      <c r="F1484">
        <v>0</v>
      </c>
      <c r="G1484">
        <v>1</v>
      </c>
      <c r="H1484" s="1">
        <v>41445</v>
      </c>
      <c r="I1484">
        <v>65</v>
      </c>
      <c r="J1484">
        <v>320</v>
      </c>
      <c r="K1484">
        <v>48</v>
      </c>
      <c r="L1484">
        <v>133</v>
      </c>
      <c r="M1484">
        <v>39</v>
      </c>
      <c r="N1484">
        <v>72</v>
      </c>
      <c r="O1484">
        <v>48</v>
      </c>
      <c r="P1484">
        <v>4</v>
      </c>
      <c r="Q1484">
        <v>6</v>
      </c>
      <c r="R1484">
        <v>2</v>
      </c>
      <c r="S1484">
        <v>10</v>
      </c>
      <c r="T1484">
        <v>4</v>
      </c>
      <c r="U1484">
        <v>0</v>
      </c>
      <c r="V1484">
        <v>0</v>
      </c>
      <c r="W1484">
        <v>0</v>
      </c>
      <c r="X1484">
        <v>0</v>
      </c>
      <c r="Y1484">
        <v>0</v>
      </c>
      <c r="Z1484">
        <v>0</v>
      </c>
      <c r="AA1484">
        <v>0</v>
      </c>
      <c r="AB1484" t="s">
        <v>30</v>
      </c>
    </row>
    <row r="1485" spans="1:28" x14ac:dyDescent="0.3">
      <c r="A1485">
        <v>1606</v>
      </c>
      <c r="B1485" s="6">
        <v>1971</v>
      </c>
      <c r="C1485" t="s">
        <v>28</v>
      </c>
      <c r="D1485" t="s">
        <v>35</v>
      </c>
      <c r="E1485" s="6">
        <v>38590</v>
      </c>
      <c r="F1485">
        <v>1</v>
      </c>
      <c r="G1485">
        <v>0</v>
      </c>
      <c r="H1485" s="1">
        <v>41409</v>
      </c>
      <c r="I1485">
        <v>65</v>
      </c>
      <c r="J1485">
        <v>3</v>
      </c>
      <c r="K1485">
        <v>1</v>
      </c>
      <c r="L1485">
        <v>8</v>
      </c>
      <c r="M1485">
        <v>4</v>
      </c>
      <c r="N1485">
        <v>3</v>
      </c>
      <c r="O1485">
        <v>3</v>
      </c>
      <c r="P1485">
        <v>1</v>
      </c>
      <c r="Q1485">
        <v>1</v>
      </c>
      <c r="R1485">
        <v>0</v>
      </c>
      <c r="S1485">
        <v>2</v>
      </c>
      <c r="T1485">
        <v>8</v>
      </c>
      <c r="U1485">
        <v>0</v>
      </c>
      <c r="V1485">
        <v>0</v>
      </c>
      <c r="W1485">
        <v>0</v>
      </c>
      <c r="X1485">
        <v>0</v>
      </c>
      <c r="Y1485">
        <v>0</v>
      </c>
      <c r="Z1485">
        <v>0</v>
      </c>
      <c r="AA1485">
        <v>0</v>
      </c>
      <c r="AB1485" t="s">
        <v>43</v>
      </c>
    </row>
    <row r="1486" spans="1:28" x14ac:dyDescent="0.3">
      <c r="A1486">
        <v>125</v>
      </c>
      <c r="B1486" s="6">
        <v>1958</v>
      </c>
      <c r="C1486" t="s">
        <v>38</v>
      </c>
      <c r="D1486" t="s">
        <v>35</v>
      </c>
      <c r="E1486" s="6">
        <v>53083</v>
      </c>
      <c r="F1486">
        <v>1</v>
      </c>
      <c r="G1486">
        <v>1</v>
      </c>
      <c r="H1486" s="1">
        <v>41409</v>
      </c>
      <c r="I1486">
        <v>65</v>
      </c>
      <c r="J1486">
        <v>215</v>
      </c>
      <c r="K1486">
        <v>7</v>
      </c>
      <c r="L1486">
        <v>33</v>
      </c>
      <c r="M1486">
        <v>3</v>
      </c>
      <c r="N1486">
        <v>0</v>
      </c>
      <c r="O1486">
        <v>13</v>
      </c>
      <c r="P1486">
        <v>6</v>
      </c>
      <c r="Q1486">
        <v>5</v>
      </c>
      <c r="R1486">
        <v>1</v>
      </c>
      <c r="S1486">
        <v>5</v>
      </c>
      <c r="T1486">
        <v>7</v>
      </c>
      <c r="U1486">
        <v>0</v>
      </c>
      <c r="V1486">
        <v>1</v>
      </c>
      <c r="W1486">
        <v>0</v>
      </c>
      <c r="X1486">
        <v>0</v>
      </c>
      <c r="Y1486">
        <v>0</v>
      </c>
      <c r="Z1486">
        <v>0</v>
      </c>
      <c r="AA1486">
        <v>0</v>
      </c>
      <c r="AB1486" t="s">
        <v>40</v>
      </c>
    </row>
    <row r="1487" spans="1:28" x14ac:dyDescent="0.3">
      <c r="A1487">
        <v>9305</v>
      </c>
      <c r="B1487" s="6">
        <v>1976</v>
      </c>
      <c r="C1487" t="s">
        <v>38</v>
      </c>
      <c r="D1487" t="s">
        <v>31</v>
      </c>
      <c r="E1487" s="6">
        <v>79689</v>
      </c>
      <c r="F1487">
        <v>0</v>
      </c>
      <c r="G1487">
        <v>0</v>
      </c>
      <c r="H1487" s="1">
        <v>41406</v>
      </c>
      <c r="I1487">
        <v>65</v>
      </c>
      <c r="J1487">
        <v>311</v>
      </c>
      <c r="K1487">
        <v>26</v>
      </c>
      <c r="L1487">
        <v>640</v>
      </c>
      <c r="M1487">
        <v>180</v>
      </c>
      <c r="N1487">
        <v>37</v>
      </c>
      <c r="O1487">
        <v>121</v>
      </c>
      <c r="P1487">
        <v>1</v>
      </c>
      <c r="Q1487">
        <v>4</v>
      </c>
      <c r="R1487">
        <v>9</v>
      </c>
      <c r="S1487">
        <v>13</v>
      </c>
      <c r="T1487">
        <v>2</v>
      </c>
      <c r="U1487">
        <v>0</v>
      </c>
      <c r="V1487">
        <v>0</v>
      </c>
      <c r="W1487">
        <v>0</v>
      </c>
      <c r="X1487">
        <v>0</v>
      </c>
      <c r="Y1487">
        <v>0</v>
      </c>
      <c r="Z1487">
        <v>0</v>
      </c>
      <c r="AA1487">
        <v>0</v>
      </c>
      <c r="AB1487" t="s">
        <v>30</v>
      </c>
    </row>
    <row r="1488" spans="1:28" x14ac:dyDescent="0.3">
      <c r="A1488">
        <v>4706</v>
      </c>
      <c r="B1488" s="6">
        <v>1966</v>
      </c>
      <c r="C1488" t="s">
        <v>28</v>
      </c>
      <c r="D1488" t="s">
        <v>31</v>
      </c>
      <c r="E1488" s="6">
        <v>34704</v>
      </c>
      <c r="F1488">
        <v>0</v>
      </c>
      <c r="G1488">
        <v>1</v>
      </c>
      <c r="H1488" s="1">
        <v>41391</v>
      </c>
      <c r="I1488">
        <v>65</v>
      </c>
      <c r="J1488">
        <v>29</v>
      </c>
      <c r="K1488">
        <v>0</v>
      </c>
      <c r="L1488">
        <v>5</v>
      </c>
      <c r="M1488">
        <v>0</v>
      </c>
      <c r="N1488">
        <v>1</v>
      </c>
      <c r="O1488">
        <v>5</v>
      </c>
      <c r="P1488">
        <v>1</v>
      </c>
      <c r="Q1488">
        <v>1</v>
      </c>
      <c r="R1488">
        <v>0</v>
      </c>
      <c r="S1488">
        <v>3</v>
      </c>
      <c r="T1488">
        <v>5</v>
      </c>
      <c r="U1488">
        <v>0</v>
      </c>
      <c r="V1488">
        <v>0</v>
      </c>
      <c r="W1488">
        <v>0</v>
      </c>
      <c r="X1488">
        <v>0</v>
      </c>
      <c r="Y1488">
        <v>0</v>
      </c>
      <c r="Z1488">
        <v>0</v>
      </c>
      <c r="AA1488">
        <v>0</v>
      </c>
      <c r="AB1488" t="s">
        <v>32</v>
      </c>
    </row>
    <row r="1489" spans="1:28" x14ac:dyDescent="0.3">
      <c r="A1489">
        <v>4437</v>
      </c>
      <c r="B1489" s="6">
        <v>1962</v>
      </c>
      <c r="C1489" t="s">
        <v>28</v>
      </c>
      <c r="D1489" t="s">
        <v>33</v>
      </c>
      <c r="E1489" s="6">
        <v>65316</v>
      </c>
      <c r="F1489">
        <v>1</v>
      </c>
      <c r="G1489">
        <v>1</v>
      </c>
      <c r="H1489" s="1">
        <v>41388</v>
      </c>
      <c r="I1489">
        <v>65</v>
      </c>
      <c r="J1489">
        <v>112</v>
      </c>
      <c r="K1489">
        <v>6</v>
      </c>
      <c r="L1489">
        <v>92</v>
      </c>
      <c r="M1489">
        <v>3</v>
      </c>
      <c r="N1489">
        <v>9</v>
      </c>
      <c r="O1489">
        <v>38</v>
      </c>
      <c r="P1489">
        <v>2</v>
      </c>
      <c r="Q1489">
        <v>3</v>
      </c>
      <c r="R1489">
        <v>2</v>
      </c>
      <c r="S1489">
        <v>5</v>
      </c>
      <c r="T1489">
        <v>4</v>
      </c>
      <c r="U1489">
        <v>0</v>
      </c>
      <c r="V1489">
        <v>0</v>
      </c>
      <c r="W1489">
        <v>0</v>
      </c>
      <c r="X1489">
        <v>0</v>
      </c>
      <c r="Y1489">
        <v>0</v>
      </c>
      <c r="Z1489">
        <v>0</v>
      </c>
      <c r="AA1489">
        <v>0</v>
      </c>
      <c r="AB1489" t="s">
        <v>30</v>
      </c>
    </row>
    <row r="1490" spans="1:28" x14ac:dyDescent="0.3">
      <c r="A1490">
        <v>3081</v>
      </c>
      <c r="B1490" s="6">
        <v>1978</v>
      </c>
      <c r="C1490" t="s">
        <v>37</v>
      </c>
      <c r="D1490" t="s">
        <v>33</v>
      </c>
      <c r="E1490" s="6">
        <v>41014</v>
      </c>
      <c r="F1490">
        <v>1</v>
      </c>
      <c r="G1490">
        <v>0</v>
      </c>
      <c r="H1490" s="1">
        <v>41386</v>
      </c>
      <c r="I1490">
        <v>65</v>
      </c>
      <c r="J1490">
        <v>7</v>
      </c>
      <c r="K1490">
        <v>2</v>
      </c>
      <c r="L1490">
        <v>6</v>
      </c>
      <c r="M1490">
        <v>2</v>
      </c>
      <c r="N1490">
        <v>0</v>
      </c>
      <c r="O1490">
        <v>3</v>
      </c>
      <c r="P1490">
        <v>1</v>
      </c>
      <c r="Q1490">
        <v>1</v>
      </c>
      <c r="R1490">
        <v>0</v>
      </c>
      <c r="S1490">
        <v>2</v>
      </c>
      <c r="T1490">
        <v>7</v>
      </c>
      <c r="U1490">
        <v>0</v>
      </c>
      <c r="V1490">
        <v>0</v>
      </c>
      <c r="W1490">
        <v>0</v>
      </c>
      <c r="X1490">
        <v>0</v>
      </c>
      <c r="Y1490">
        <v>0</v>
      </c>
      <c r="Z1490">
        <v>0</v>
      </c>
      <c r="AA1490">
        <v>0</v>
      </c>
      <c r="AB1490" t="s">
        <v>30</v>
      </c>
    </row>
    <row r="1491" spans="1:28" x14ac:dyDescent="0.3">
      <c r="A1491">
        <v>3536</v>
      </c>
      <c r="B1491" s="6">
        <v>1960</v>
      </c>
      <c r="C1491" t="s">
        <v>28</v>
      </c>
      <c r="D1491" t="s">
        <v>35</v>
      </c>
      <c r="E1491" s="6">
        <v>19740</v>
      </c>
      <c r="F1491">
        <v>0</v>
      </c>
      <c r="G1491">
        <v>1</v>
      </c>
      <c r="H1491" s="1">
        <v>41357</v>
      </c>
      <c r="I1491">
        <v>65</v>
      </c>
      <c r="J1491">
        <v>7</v>
      </c>
      <c r="K1491">
        <v>11</v>
      </c>
      <c r="L1491">
        <v>3</v>
      </c>
      <c r="M1491">
        <v>10</v>
      </c>
      <c r="N1491">
        <v>4</v>
      </c>
      <c r="O1491">
        <v>20</v>
      </c>
      <c r="P1491">
        <v>2</v>
      </c>
      <c r="Q1491">
        <v>1</v>
      </c>
      <c r="R1491">
        <v>1</v>
      </c>
      <c r="S1491">
        <v>3</v>
      </c>
      <c r="T1491">
        <v>5</v>
      </c>
      <c r="U1491">
        <v>0</v>
      </c>
      <c r="V1491">
        <v>0</v>
      </c>
      <c r="W1491">
        <v>0</v>
      </c>
      <c r="X1491">
        <v>0</v>
      </c>
      <c r="Y1491">
        <v>0</v>
      </c>
      <c r="Z1491">
        <v>0</v>
      </c>
      <c r="AA1491">
        <v>0</v>
      </c>
      <c r="AB1491" t="s">
        <v>40</v>
      </c>
    </row>
    <row r="1492" spans="1:28" x14ac:dyDescent="0.3">
      <c r="A1492">
        <v>8686</v>
      </c>
      <c r="B1492" s="6">
        <v>1979</v>
      </c>
      <c r="C1492" t="s">
        <v>44</v>
      </c>
      <c r="D1492" t="s">
        <v>35</v>
      </c>
      <c r="E1492" s="6">
        <v>23724</v>
      </c>
      <c r="F1492">
        <v>1</v>
      </c>
      <c r="G1492">
        <v>0</v>
      </c>
      <c r="H1492" s="1">
        <v>41282</v>
      </c>
      <c r="I1492">
        <v>65</v>
      </c>
      <c r="J1492">
        <v>5</v>
      </c>
      <c r="K1492">
        <v>23</v>
      </c>
      <c r="L1492">
        <v>15</v>
      </c>
      <c r="M1492">
        <v>0</v>
      </c>
      <c r="N1492">
        <v>18</v>
      </c>
      <c r="O1492">
        <v>14</v>
      </c>
      <c r="P1492">
        <v>2</v>
      </c>
      <c r="Q1492">
        <v>2</v>
      </c>
      <c r="R1492">
        <v>0</v>
      </c>
      <c r="S1492">
        <v>3</v>
      </c>
      <c r="T1492">
        <v>8</v>
      </c>
      <c r="U1492">
        <v>0</v>
      </c>
      <c r="V1492">
        <v>0</v>
      </c>
      <c r="W1492">
        <v>0</v>
      </c>
      <c r="X1492">
        <v>0</v>
      </c>
      <c r="Y1492">
        <v>0</v>
      </c>
      <c r="Z1492">
        <v>0</v>
      </c>
      <c r="AA1492">
        <v>0</v>
      </c>
      <c r="AB1492" t="s">
        <v>30</v>
      </c>
    </row>
    <row r="1493" spans="1:28" x14ac:dyDescent="0.3">
      <c r="A1493">
        <v>9707</v>
      </c>
      <c r="B1493" s="6">
        <v>1969</v>
      </c>
      <c r="C1493" t="s">
        <v>37</v>
      </c>
      <c r="D1493" t="s">
        <v>33</v>
      </c>
      <c r="E1493" s="6">
        <v>55212</v>
      </c>
      <c r="F1493">
        <v>0</v>
      </c>
      <c r="G1493">
        <v>1</v>
      </c>
      <c r="H1493" s="1">
        <v>41236</v>
      </c>
      <c r="I1493">
        <v>65</v>
      </c>
      <c r="J1493">
        <v>1103</v>
      </c>
      <c r="K1493">
        <v>0</v>
      </c>
      <c r="L1493">
        <v>45</v>
      </c>
      <c r="M1493">
        <v>0</v>
      </c>
      <c r="N1493">
        <v>0</v>
      </c>
      <c r="O1493">
        <v>34</v>
      </c>
      <c r="P1493">
        <v>3</v>
      </c>
      <c r="Q1493">
        <v>4</v>
      </c>
      <c r="R1493">
        <v>2</v>
      </c>
      <c r="S1493">
        <v>11</v>
      </c>
      <c r="T1493">
        <v>8</v>
      </c>
      <c r="U1493">
        <v>0</v>
      </c>
      <c r="V1493">
        <v>1</v>
      </c>
      <c r="W1493">
        <v>0</v>
      </c>
      <c r="X1493">
        <v>0</v>
      </c>
      <c r="Y1493">
        <v>1</v>
      </c>
      <c r="Z1493">
        <v>0</v>
      </c>
      <c r="AA1493">
        <v>0</v>
      </c>
      <c r="AB1493" t="s">
        <v>30</v>
      </c>
    </row>
    <row r="1494" spans="1:28" x14ac:dyDescent="0.3">
      <c r="A1494">
        <v>10872</v>
      </c>
      <c r="B1494" s="6">
        <v>1969</v>
      </c>
      <c r="C1494" t="s">
        <v>37</v>
      </c>
      <c r="D1494" t="s">
        <v>33</v>
      </c>
      <c r="E1494" s="6">
        <v>55212</v>
      </c>
      <c r="F1494">
        <v>0</v>
      </c>
      <c r="G1494">
        <v>1</v>
      </c>
      <c r="H1494" s="1">
        <v>41236</v>
      </c>
      <c r="I1494">
        <v>65</v>
      </c>
      <c r="J1494">
        <v>1103</v>
      </c>
      <c r="K1494">
        <v>0</v>
      </c>
      <c r="L1494">
        <v>45</v>
      </c>
      <c r="M1494">
        <v>0</v>
      </c>
      <c r="N1494">
        <v>0</v>
      </c>
      <c r="O1494">
        <v>34</v>
      </c>
      <c r="P1494">
        <v>3</v>
      </c>
      <c r="Q1494">
        <v>4</v>
      </c>
      <c r="R1494">
        <v>2</v>
      </c>
      <c r="S1494">
        <v>11</v>
      </c>
      <c r="T1494">
        <v>8</v>
      </c>
      <c r="U1494">
        <v>0</v>
      </c>
      <c r="V1494">
        <v>1</v>
      </c>
      <c r="W1494">
        <v>0</v>
      </c>
      <c r="X1494">
        <v>0</v>
      </c>
      <c r="Y1494">
        <v>1</v>
      </c>
      <c r="Z1494">
        <v>0</v>
      </c>
      <c r="AA1494">
        <v>0</v>
      </c>
      <c r="AB1494" t="s">
        <v>30</v>
      </c>
    </row>
    <row r="1495" spans="1:28" x14ac:dyDescent="0.3">
      <c r="A1495">
        <v>9058</v>
      </c>
      <c r="B1495" s="6">
        <v>1955</v>
      </c>
      <c r="C1495" t="s">
        <v>28</v>
      </c>
      <c r="D1495" t="s">
        <v>42</v>
      </c>
      <c r="E1495" s="6">
        <v>79800</v>
      </c>
      <c r="F1495">
        <v>0</v>
      </c>
      <c r="G1495">
        <v>0</v>
      </c>
      <c r="H1495" s="1">
        <v>41175</v>
      </c>
      <c r="I1495">
        <v>65</v>
      </c>
      <c r="J1495">
        <v>1060</v>
      </c>
      <c r="K1495">
        <v>21</v>
      </c>
      <c r="L1495">
        <v>530</v>
      </c>
      <c r="M1495">
        <v>32</v>
      </c>
      <c r="N1495">
        <v>0</v>
      </c>
      <c r="O1495">
        <v>224</v>
      </c>
      <c r="P1495">
        <v>1</v>
      </c>
      <c r="Q1495">
        <v>5</v>
      </c>
      <c r="R1495">
        <v>11</v>
      </c>
      <c r="S1495">
        <v>5</v>
      </c>
      <c r="T1495">
        <v>3</v>
      </c>
      <c r="U1495">
        <v>1</v>
      </c>
      <c r="V1495">
        <v>0</v>
      </c>
      <c r="W1495">
        <v>1</v>
      </c>
      <c r="X1495">
        <v>1</v>
      </c>
      <c r="Y1495">
        <v>0</v>
      </c>
      <c r="Z1495">
        <v>1</v>
      </c>
      <c r="AA1495">
        <v>0</v>
      </c>
      <c r="AB1495" t="s">
        <v>30</v>
      </c>
    </row>
    <row r="1496" spans="1:28" x14ac:dyDescent="0.3">
      <c r="A1496">
        <v>4640</v>
      </c>
      <c r="B1496" s="6">
        <v>1967</v>
      </c>
      <c r="C1496" t="s">
        <v>28</v>
      </c>
      <c r="D1496" t="s">
        <v>29</v>
      </c>
      <c r="E1496" s="6">
        <v>70647</v>
      </c>
      <c r="F1496">
        <v>0</v>
      </c>
      <c r="G1496">
        <v>1</v>
      </c>
      <c r="H1496" s="1">
        <v>41173</v>
      </c>
      <c r="I1496">
        <v>65</v>
      </c>
      <c r="J1496">
        <v>561</v>
      </c>
      <c r="K1496">
        <v>85</v>
      </c>
      <c r="L1496">
        <v>171</v>
      </c>
      <c r="M1496">
        <v>25</v>
      </c>
      <c r="N1496">
        <v>123</v>
      </c>
      <c r="O1496">
        <v>114</v>
      </c>
      <c r="P1496">
        <v>2</v>
      </c>
      <c r="Q1496">
        <v>4</v>
      </c>
      <c r="R1496">
        <v>7</v>
      </c>
      <c r="S1496">
        <v>13</v>
      </c>
      <c r="T1496">
        <v>2</v>
      </c>
      <c r="U1496">
        <v>0</v>
      </c>
      <c r="V1496">
        <v>0</v>
      </c>
      <c r="W1496">
        <v>0</v>
      </c>
      <c r="X1496">
        <v>0</v>
      </c>
      <c r="Y1496">
        <v>0</v>
      </c>
      <c r="Z1496">
        <v>0</v>
      </c>
      <c r="AA1496">
        <v>0</v>
      </c>
      <c r="AB1496" t="s">
        <v>43</v>
      </c>
    </row>
    <row r="1497" spans="1:28" x14ac:dyDescent="0.3">
      <c r="A1497">
        <v>2525</v>
      </c>
      <c r="B1497" s="6">
        <v>1974</v>
      </c>
      <c r="C1497" t="s">
        <v>37</v>
      </c>
      <c r="D1497" t="s">
        <v>33</v>
      </c>
      <c r="E1497" s="6">
        <v>38410</v>
      </c>
      <c r="F1497">
        <v>0</v>
      </c>
      <c r="G1497">
        <v>0</v>
      </c>
      <c r="H1497" s="1">
        <v>41166</v>
      </c>
      <c r="I1497">
        <v>65</v>
      </c>
      <c r="J1497">
        <v>153</v>
      </c>
      <c r="K1497">
        <v>64</v>
      </c>
      <c r="L1497">
        <v>123</v>
      </c>
      <c r="M1497">
        <v>116</v>
      </c>
      <c r="N1497">
        <v>64</v>
      </c>
      <c r="O1497">
        <v>14</v>
      </c>
      <c r="P1497">
        <v>2</v>
      </c>
      <c r="Q1497">
        <v>5</v>
      </c>
      <c r="R1497">
        <v>2</v>
      </c>
      <c r="S1497">
        <v>9</v>
      </c>
      <c r="T1497">
        <v>6</v>
      </c>
      <c r="U1497">
        <v>0</v>
      </c>
      <c r="V1497">
        <v>0</v>
      </c>
      <c r="W1497">
        <v>0</v>
      </c>
      <c r="X1497">
        <v>0</v>
      </c>
      <c r="Y1497">
        <v>0</v>
      </c>
      <c r="Z1497">
        <v>1</v>
      </c>
      <c r="AA1497">
        <v>0</v>
      </c>
      <c r="AB1497" t="s">
        <v>32</v>
      </c>
    </row>
    <row r="1498" spans="1:28" x14ac:dyDescent="0.3">
      <c r="A1498">
        <v>9503</v>
      </c>
      <c r="B1498" s="6">
        <v>1980</v>
      </c>
      <c r="C1498" t="s">
        <v>28</v>
      </c>
      <c r="D1498" t="s">
        <v>31</v>
      </c>
      <c r="E1498" s="6">
        <v>28071</v>
      </c>
      <c r="F1498">
        <v>0</v>
      </c>
      <c r="G1498">
        <v>0</v>
      </c>
      <c r="H1498" s="1">
        <v>41150</v>
      </c>
      <c r="I1498">
        <v>65</v>
      </c>
      <c r="J1498">
        <v>39</v>
      </c>
      <c r="K1498">
        <v>33</v>
      </c>
      <c r="L1498">
        <v>130</v>
      </c>
      <c r="M1498">
        <v>41</v>
      </c>
      <c r="N1498">
        <v>26</v>
      </c>
      <c r="O1498">
        <v>44</v>
      </c>
      <c r="P1498">
        <v>2</v>
      </c>
      <c r="Q1498">
        <v>5</v>
      </c>
      <c r="R1498">
        <v>1</v>
      </c>
      <c r="S1498">
        <v>5</v>
      </c>
      <c r="T1498">
        <v>8</v>
      </c>
      <c r="U1498">
        <v>0</v>
      </c>
      <c r="V1498">
        <v>0</v>
      </c>
      <c r="W1498">
        <v>0</v>
      </c>
      <c r="X1498">
        <v>0</v>
      </c>
      <c r="Y1498">
        <v>0</v>
      </c>
      <c r="Z1498">
        <v>0</v>
      </c>
      <c r="AA1498">
        <v>0</v>
      </c>
      <c r="AB1498" t="s">
        <v>30</v>
      </c>
    </row>
    <row r="1499" spans="1:28" x14ac:dyDescent="0.3">
      <c r="A1499">
        <v>10704</v>
      </c>
      <c r="B1499" s="6">
        <v>1969</v>
      </c>
      <c r="C1499" t="s">
        <v>28</v>
      </c>
      <c r="D1499" t="s">
        <v>31</v>
      </c>
      <c r="E1499" s="6">
        <v>54803</v>
      </c>
      <c r="F1499">
        <v>0</v>
      </c>
      <c r="G1499">
        <v>1</v>
      </c>
      <c r="H1499" s="1">
        <v>41142</v>
      </c>
      <c r="I1499">
        <v>65</v>
      </c>
      <c r="J1499">
        <v>404</v>
      </c>
      <c r="K1499">
        <v>0</v>
      </c>
      <c r="L1499">
        <v>92</v>
      </c>
      <c r="M1499">
        <v>28</v>
      </c>
      <c r="N1499">
        <v>27</v>
      </c>
      <c r="O1499">
        <v>142</v>
      </c>
      <c r="P1499">
        <v>2</v>
      </c>
      <c r="Q1499">
        <v>6</v>
      </c>
      <c r="R1499">
        <v>2</v>
      </c>
      <c r="S1499">
        <v>9</v>
      </c>
      <c r="T1499">
        <v>4</v>
      </c>
      <c r="U1499">
        <v>0</v>
      </c>
      <c r="V1499">
        <v>0</v>
      </c>
      <c r="W1499">
        <v>0</v>
      </c>
      <c r="X1499">
        <v>0</v>
      </c>
      <c r="Y1499">
        <v>0</v>
      </c>
      <c r="Z1499">
        <v>0</v>
      </c>
      <c r="AA1499">
        <v>0</v>
      </c>
      <c r="AB1499" t="s">
        <v>30</v>
      </c>
    </row>
    <row r="1500" spans="1:28" x14ac:dyDescent="0.3">
      <c r="A1500">
        <v>2669</v>
      </c>
      <c r="B1500" s="6">
        <v>1993</v>
      </c>
      <c r="C1500" t="s">
        <v>28</v>
      </c>
      <c r="D1500" t="s">
        <v>31</v>
      </c>
      <c r="E1500" s="6">
        <v>74293</v>
      </c>
      <c r="F1500">
        <v>0</v>
      </c>
      <c r="G1500">
        <v>0</v>
      </c>
      <c r="H1500" s="1">
        <v>41763</v>
      </c>
      <c r="I1500">
        <v>66</v>
      </c>
      <c r="J1500">
        <v>375</v>
      </c>
      <c r="K1500">
        <v>152</v>
      </c>
      <c r="L1500">
        <v>335</v>
      </c>
      <c r="M1500">
        <v>93</v>
      </c>
      <c r="N1500">
        <v>91</v>
      </c>
      <c r="O1500">
        <v>81</v>
      </c>
      <c r="P1500">
        <v>1</v>
      </c>
      <c r="Q1500">
        <v>5</v>
      </c>
      <c r="R1500">
        <v>4</v>
      </c>
      <c r="S1500">
        <v>6</v>
      </c>
      <c r="T1500">
        <v>2</v>
      </c>
      <c r="U1500">
        <v>0</v>
      </c>
      <c r="V1500">
        <v>0</v>
      </c>
      <c r="W1500">
        <v>0</v>
      </c>
      <c r="X1500">
        <v>0</v>
      </c>
      <c r="Y1500">
        <v>0</v>
      </c>
      <c r="Z1500">
        <v>0</v>
      </c>
      <c r="AA1500">
        <v>0</v>
      </c>
      <c r="AB1500" t="s">
        <v>30</v>
      </c>
    </row>
    <row r="1501" spans="1:28" x14ac:dyDescent="0.3">
      <c r="A1501">
        <v>10037</v>
      </c>
      <c r="B1501" s="6">
        <v>1993</v>
      </c>
      <c r="C1501" t="s">
        <v>28</v>
      </c>
      <c r="D1501" t="s">
        <v>31</v>
      </c>
      <c r="E1501" s="6">
        <v>74293</v>
      </c>
      <c r="F1501">
        <v>0</v>
      </c>
      <c r="G1501">
        <v>0</v>
      </c>
      <c r="H1501" s="1">
        <v>41763</v>
      </c>
      <c r="I1501">
        <v>66</v>
      </c>
      <c r="J1501">
        <v>375</v>
      </c>
      <c r="K1501">
        <v>152</v>
      </c>
      <c r="L1501">
        <v>335</v>
      </c>
      <c r="M1501">
        <v>93</v>
      </c>
      <c r="N1501">
        <v>91</v>
      </c>
      <c r="O1501">
        <v>81</v>
      </c>
      <c r="P1501">
        <v>1</v>
      </c>
      <c r="Q1501">
        <v>5</v>
      </c>
      <c r="R1501">
        <v>4</v>
      </c>
      <c r="S1501">
        <v>6</v>
      </c>
      <c r="T1501">
        <v>2</v>
      </c>
      <c r="U1501">
        <v>0</v>
      </c>
      <c r="V1501">
        <v>0</v>
      </c>
      <c r="W1501">
        <v>0</v>
      </c>
      <c r="X1501">
        <v>0</v>
      </c>
      <c r="Y1501">
        <v>0</v>
      </c>
      <c r="Z1501">
        <v>0</v>
      </c>
      <c r="AA1501">
        <v>0</v>
      </c>
      <c r="AB1501" t="s">
        <v>43</v>
      </c>
    </row>
    <row r="1502" spans="1:28" x14ac:dyDescent="0.3">
      <c r="A1502">
        <v>5680</v>
      </c>
      <c r="B1502" s="6">
        <v>1984</v>
      </c>
      <c r="C1502" t="s">
        <v>38</v>
      </c>
      <c r="D1502" t="s">
        <v>33</v>
      </c>
      <c r="E1502" s="6">
        <v>35684</v>
      </c>
      <c r="F1502">
        <v>1</v>
      </c>
      <c r="G1502">
        <v>0</v>
      </c>
      <c r="H1502" s="1">
        <v>41751</v>
      </c>
      <c r="I1502">
        <v>66</v>
      </c>
      <c r="J1502">
        <v>10</v>
      </c>
      <c r="K1502">
        <v>4</v>
      </c>
      <c r="L1502">
        <v>7</v>
      </c>
      <c r="M1502">
        <v>0</v>
      </c>
      <c r="N1502">
        <v>6</v>
      </c>
      <c r="O1502">
        <v>3</v>
      </c>
      <c r="P1502">
        <v>1</v>
      </c>
      <c r="Q1502">
        <v>1</v>
      </c>
      <c r="R1502">
        <v>0</v>
      </c>
      <c r="S1502">
        <v>3</v>
      </c>
      <c r="T1502">
        <v>6</v>
      </c>
      <c r="U1502">
        <v>0</v>
      </c>
      <c r="V1502">
        <v>0</v>
      </c>
      <c r="W1502">
        <v>0</v>
      </c>
      <c r="X1502">
        <v>0</v>
      </c>
      <c r="Y1502">
        <v>0</v>
      </c>
      <c r="Z1502">
        <v>0</v>
      </c>
      <c r="AA1502">
        <v>0</v>
      </c>
      <c r="AB1502" t="s">
        <v>30</v>
      </c>
    </row>
    <row r="1503" spans="1:28" x14ac:dyDescent="0.3">
      <c r="A1503">
        <v>3726</v>
      </c>
      <c r="B1503" s="6">
        <v>1986</v>
      </c>
      <c r="C1503" t="s">
        <v>37</v>
      </c>
      <c r="D1503" t="s">
        <v>35</v>
      </c>
      <c r="E1503" s="6">
        <v>34320</v>
      </c>
      <c r="F1503">
        <v>1</v>
      </c>
      <c r="G1503">
        <v>0</v>
      </c>
      <c r="H1503" s="1">
        <v>41686</v>
      </c>
      <c r="I1503">
        <v>66</v>
      </c>
      <c r="J1503">
        <v>4</v>
      </c>
      <c r="K1503">
        <v>1</v>
      </c>
      <c r="L1503">
        <v>9</v>
      </c>
      <c r="M1503">
        <v>3</v>
      </c>
      <c r="N1503">
        <v>0</v>
      </c>
      <c r="O1503">
        <v>0</v>
      </c>
      <c r="P1503">
        <v>1</v>
      </c>
      <c r="Q1503">
        <v>1</v>
      </c>
      <c r="R1503">
        <v>0</v>
      </c>
      <c r="S1503">
        <v>2</v>
      </c>
      <c r="T1503">
        <v>8</v>
      </c>
      <c r="U1503">
        <v>0</v>
      </c>
      <c r="V1503">
        <v>0</v>
      </c>
      <c r="W1503">
        <v>0</v>
      </c>
      <c r="X1503">
        <v>0</v>
      </c>
      <c r="Y1503">
        <v>0</v>
      </c>
      <c r="Z1503">
        <v>0</v>
      </c>
      <c r="AA1503">
        <v>0</v>
      </c>
      <c r="AB1503" t="s">
        <v>43</v>
      </c>
    </row>
    <row r="1504" spans="1:28" x14ac:dyDescent="0.3">
      <c r="A1504">
        <v>4548</v>
      </c>
      <c r="B1504" s="6">
        <v>1981</v>
      </c>
      <c r="C1504" t="s">
        <v>28</v>
      </c>
      <c r="D1504" t="s">
        <v>31</v>
      </c>
      <c r="E1504" s="6">
        <v>41967</v>
      </c>
      <c r="F1504">
        <v>1</v>
      </c>
      <c r="G1504">
        <v>1</v>
      </c>
      <c r="H1504" s="1">
        <v>41601</v>
      </c>
      <c r="I1504">
        <v>66</v>
      </c>
      <c r="J1504">
        <v>23</v>
      </c>
      <c r="K1504">
        <v>4</v>
      </c>
      <c r="L1504">
        <v>10</v>
      </c>
      <c r="M1504">
        <v>0</v>
      </c>
      <c r="N1504">
        <v>2</v>
      </c>
      <c r="O1504">
        <v>15</v>
      </c>
      <c r="P1504">
        <v>1</v>
      </c>
      <c r="Q1504">
        <v>1</v>
      </c>
      <c r="R1504">
        <v>0</v>
      </c>
      <c r="S1504">
        <v>3</v>
      </c>
      <c r="T1504">
        <v>4</v>
      </c>
      <c r="U1504">
        <v>0</v>
      </c>
      <c r="V1504">
        <v>0</v>
      </c>
      <c r="W1504">
        <v>0</v>
      </c>
      <c r="X1504">
        <v>0</v>
      </c>
      <c r="Y1504">
        <v>0</v>
      </c>
      <c r="Z1504">
        <v>0</v>
      </c>
      <c r="AA1504">
        <v>0</v>
      </c>
      <c r="AB1504" t="s">
        <v>32</v>
      </c>
    </row>
    <row r="1505" spans="1:28" x14ac:dyDescent="0.3">
      <c r="A1505">
        <v>4599</v>
      </c>
      <c r="B1505" s="6">
        <v>1976</v>
      </c>
      <c r="C1505" t="s">
        <v>41</v>
      </c>
      <c r="D1505" t="s">
        <v>33</v>
      </c>
      <c r="E1505" s="6">
        <v>49681</v>
      </c>
      <c r="F1505">
        <v>0</v>
      </c>
      <c r="G1505">
        <v>2</v>
      </c>
      <c r="H1505" s="1">
        <v>41582</v>
      </c>
      <c r="I1505">
        <v>66</v>
      </c>
      <c r="J1505">
        <v>411</v>
      </c>
      <c r="K1505">
        <v>0</v>
      </c>
      <c r="L1505">
        <v>26</v>
      </c>
      <c r="M1505">
        <v>0</v>
      </c>
      <c r="N1505">
        <v>0</v>
      </c>
      <c r="O1505">
        <v>21</v>
      </c>
      <c r="P1505">
        <v>6</v>
      </c>
      <c r="Q1505">
        <v>7</v>
      </c>
      <c r="R1505">
        <v>1</v>
      </c>
      <c r="S1505">
        <v>7</v>
      </c>
      <c r="T1505">
        <v>7</v>
      </c>
      <c r="U1505">
        <v>0</v>
      </c>
      <c r="V1505">
        <v>0</v>
      </c>
      <c r="W1505">
        <v>0</v>
      </c>
      <c r="X1505">
        <v>0</v>
      </c>
      <c r="Y1505">
        <v>0</v>
      </c>
      <c r="Z1505">
        <v>0</v>
      </c>
      <c r="AA1505">
        <v>0</v>
      </c>
      <c r="AB1505" t="s">
        <v>32</v>
      </c>
    </row>
    <row r="1506" spans="1:28" x14ac:dyDescent="0.3">
      <c r="A1506">
        <v>879</v>
      </c>
      <c r="B1506" s="6">
        <v>1976</v>
      </c>
      <c r="C1506" t="s">
        <v>41</v>
      </c>
      <c r="D1506" t="s">
        <v>33</v>
      </c>
      <c r="E1506" s="6">
        <v>49681</v>
      </c>
      <c r="F1506">
        <v>0</v>
      </c>
      <c r="G1506">
        <v>2</v>
      </c>
      <c r="H1506" s="1">
        <v>41582</v>
      </c>
      <c r="I1506">
        <v>66</v>
      </c>
      <c r="J1506">
        <v>411</v>
      </c>
      <c r="K1506">
        <v>0</v>
      </c>
      <c r="L1506">
        <v>26</v>
      </c>
      <c r="M1506">
        <v>0</v>
      </c>
      <c r="N1506">
        <v>0</v>
      </c>
      <c r="O1506">
        <v>21</v>
      </c>
      <c r="P1506">
        <v>6</v>
      </c>
      <c r="Q1506">
        <v>7</v>
      </c>
      <c r="R1506">
        <v>1</v>
      </c>
      <c r="S1506">
        <v>7</v>
      </c>
      <c r="T1506">
        <v>7</v>
      </c>
      <c r="U1506">
        <v>0</v>
      </c>
      <c r="V1506">
        <v>0</v>
      </c>
      <c r="W1506">
        <v>0</v>
      </c>
      <c r="X1506">
        <v>0</v>
      </c>
      <c r="Y1506">
        <v>0</v>
      </c>
      <c r="Z1506">
        <v>0</v>
      </c>
      <c r="AA1506">
        <v>0</v>
      </c>
      <c r="AB1506" t="s">
        <v>43</v>
      </c>
    </row>
    <row r="1507" spans="1:28" x14ac:dyDescent="0.3">
      <c r="A1507">
        <v>7409</v>
      </c>
      <c r="B1507" s="6">
        <v>1970</v>
      </c>
      <c r="C1507" t="s">
        <v>28</v>
      </c>
      <c r="D1507" t="s">
        <v>35</v>
      </c>
      <c r="E1507" s="6">
        <v>53187</v>
      </c>
      <c r="F1507">
        <v>1</v>
      </c>
      <c r="G1507">
        <v>0</v>
      </c>
      <c r="H1507" s="1">
        <v>41573</v>
      </c>
      <c r="I1507">
        <v>66</v>
      </c>
      <c r="J1507">
        <v>211</v>
      </c>
      <c r="K1507">
        <v>2</v>
      </c>
      <c r="L1507">
        <v>30</v>
      </c>
      <c r="M1507">
        <v>7</v>
      </c>
      <c r="N1507">
        <v>7</v>
      </c>
      <c r="O1507">
        <v>10</v>
      </c>
      <c r="P1507">
        <v>2</v>
      </c>
      <c r="Q1507">
        <v>4</v>
      </c>
      <c r="R1507">
        <v>1</v>
      </c>
      <c r="S1507">
        <v>6</v>
      </c>
      <c r="T1507">
        <v>5</v>
      </c>
      <c r="U1507">
        <v>0</v>
      </c>
      <c r="V1507">
        <v>0</v>
      </c>
      <c r="W1507">
        <v>0</v>
      </c>
      <c r="X1507">
        <v>0</v>
      </c>
      <c r="Y1507">
        <v>0</v>
      </c>
      <c r="Z1507">
        <v>0</v>
      </c>
      <c r="AA1507">
        <v>0</v>
      </c>
      <c r="AB1507" t="s">
        <v>30</v>
      </c>
    </row>
    <row r="1508" spans="1:28" x14ac:dyDescent="0.3">
      <c r="A1508">
        <v>1964</v>
      </c>
      <c r="B1508" s="6">
        <v>1951</v>
      </c>
      <c r="C1508" t="s">
        <v>28</v>
      </c>
      <c r="D1508" t="s">
        <v>35</v>
      </c>
      <c r="E1508" s="6">
        <v>86610</v>
      </c>
      <c r="F1508">
        <v>0</v>
      </c>
      <c r="G1508">
        <v>0</v>
      </c>
      <c r="H1508" s="1">
        <v>41522</v>
      </c>
      <c r="I1508">
        <v>66</v>
      </c>
      <c r="J1508">
        <v>446</v>
      </c>
      <c r="K1508">
        <v>107</v>
      </c>
      <c r="L1508">
        <v>768</v>
      </c>
      <c r="M1508">
        <v>33</v>
      </c>
      <c r="N1508">
        <v>196</v>
      </c>
      <c r="O1508">
        <v>53</v>
      </c>
      <c r="P1508">
        <v>1</v>
      </c>
      <c r="Q1508">
        <v>5</v>
      </c>
      <c r="R1508">
        <v>6</v>
      </c>
      <c r="S1508">
        <v>6</v>
      </c>
      <c r="T1508">
        <v>2</v>
      </c>
      <c r="U1508">
        <v>0</v>
      </c>
      <c r="V1508">
        <v>0</v>
      </c>
      <c r="W1508">
        <v>0</v>
      </c>
      <c r="X1508">
        <v>0</v>
      </c>
      <c r="Y1508">
        <v>0</v>
      </c>
      <c r="Z1508">
        <v>0</v>
      </c>
      <c r="AA1508">
        <v>0</v>
      </c>
      <c r="AB1508" t="s">
        <v>30</v>
      </c>
    </row>
    <row r="1509" spans="1:28" x14ac:dyDescent="0.3">
      <c r="A1509">
        <v>0</v>
      </c>
      <c r="B1509" s="6">
        <v>1985</v>
      </c>
      <c r="C1509" t="s">
        <v>28</v>
      </c>
      <c r="D1509" t="s">
        <v>33</v>
      </c>
      <c r="E1509" s="6">
        <v>70951</v>
      </c>
      <c r="F1509">
        <v>0</v>
      </c>
      <c r="G1509">
        <v>0</v>
      </c>
      <c r="H1509" s="1">
        <v>41398</v>
      </c>
      <c r="I1509">
        <v>66</v>
      </c>
      <c r="J1509">
        <v>239</v>
      </c>
      <c r="K1509">
        <v>10</v>
      </c>
      <c r="L1509">
        <v>554</v>
      </c>
      <c r="M1509">
        <v>254</v>
      </c>
      <c r="N1509">
        <v>87</v>
      </c>
      <c r="O1509">
        <v>54</v>
      </c>
      <c r="P1509">
        <v>1</v>
      </c>
      <c r="Q1509">
        <v>3</v>
      </c>
      <c r="R1509">
        <v>4</v>
      </c>
      <c r="S1509">
        <v>9</v>
      </c>
      <c r="T1509">
        <v>1</v>
      </c>
      <c r="U1509">
        <v>0</v>
      </c>
      <c r="V1509">
        <v>0</v>
      </c>
      <c r="W1509">
        <v>0</v>
      </c>
      <c r="X1509">
        <v>0</v>
      </c>
      <c r="Y1509">
        <v>0</v>
      </c>
      <c r="Z1509">
        <v>0</v>
      </c>
      <c r="AA1509">
        <v>0</v>
      </c>
      <c r="AB1509" t="s">
        <v>43</v>
      </c>
    </row>
    <row r="1510" spans="1:28" x14ac:dyDescent="0.3">
      <c r="A1510">
        <v>4860</v>
      </c>
      <c r="B1510" s="6">
        <v>1970</v>
      </c>
      <c r="C1510" t="s">
        <v>28</v>
      </c>
      <c r="D1510" t="s">
        <v>31</v>
      </c>
      <c r="E1510" s="6">
        <v>24206</v>
      </c>
      <c r="F1510">
        <v>1</v>
      </c>
      <c r="G1510">
        <v>0</v>
      </c>
      <c r="H1510" s="1">
        <v>41341</v>
      </c>
      <c r="I1510">
        <v>66</v>
      </c>
      <c r="J1510">
        <v>7</v>
      </c>
      <c r="K1510">
        <v>2</v>
      </c>
      <c r="L1510">
        <v>8</v>
      </c>
      <c r="M1510">
        <v>3</v>
      </c>
      <c r="N1510">
        <v>2</v>
      </c>
      <c r="O1510">
        <v>3</v>
      </c>
      <c r="P1510">
        <v>1</v>
      </c>
      <c r="Q1510">
        <v>1</v>
      </c>
      <c r="R1510">
        <v>0</v>
      </c>
      <c r="S1510">
        <v>3</v>
      </c>
      <c r="T1510">
        <v>6</v>
      </c>
      <c r="U1510">
        <v>0</v>
      </c>
      <c r="V1510">
        <v>0</v>
      </c>
      <c r="W1510">
        <v>0</v>
      </c>
      <c r="X1510">
        <v>0</v>
      </c>
      <c r="Y1510">
        <v>0</v>
      </c>
      <c r="Z1510">
        <v>0</v>
      </c>
      <c r="AA1510">
        <v>0</v>
      </c>
      <c r="AB1510" t="s">
        <v>30</v>
      </c>
    </row>
    <row r="1511" spans="1:28" x14ac:dyDescent="0.3">
      <c r="A1511">
        <v>425</v>
      </c>
      <c r="B1511" s="6">
        <v>1985</v>
      </c>
      <c r="C1511" t="s">
        <v>28</v>
      </c>
      <c r="D1511" t="s">
        <v>33</v>
      </c>
      <c r="E1511" s="6">
        <v>55357</v>
      </c>
      <c r="F1511">
        <v>2</v>
      </c>
      <c r="G1511">
        <v>0</v>
      </c>
      <c r="H1511" s="1">
        <v>41324</v>
      </c>
      <c r="I1511">
        <v>66</v>
      </c>
      <c r="J1511">
        <v>374</v>
      </c>
      <c r="K1511">
        <v>64</v>
      </c>
      <c r="L1511">
        <v>116</v>
      </c>
      <c r="M1511">
        <v>84</v>
      </c>
      <c r="N1511">
        <v>25</v>
      </c>
      <c r="O1511">
        <v>64</v>
      </c>
      <c r="P1511">
        <v>3</v>
      </c>
      <c r="Q1511">
        <v>6</v>
      </c>
      <c r="R1511">
        <v>2</v>
      </c>
      <c r="S1511">
        <v>11</v>
      </c>
      <c r="T1511">
        <v>5</v>
      </c>
      <c r="U1511">
        <v>0</v>
      </c>
      <c r="V1511">
        <v>0</v>
      </c>
      <c r="W1511">
        <v>0</v>
      </c>
      <c r="X1511">
        <v>0</v>
      </c>
      <c r="Y1511">
        <v>0</v>
      </c>
      <c r="Z1511">
        <v>0</v>
      </c>
      <c r="AA1511">
        <v>0</v>
      </c>
      <c r="AB1511" t="s">
        <v>40</v>
      </c>
    </row>
    <row r="1512" spans="1:28" x14ac:dyDescent="0.3">
      <c r="A1512">
        <v>9500</v>
      </c>
      <c r="B1512" s="6">
        <v>1959</v>
      </c>
      <c r="C1512" t="s">
        <v>28</v>
      </c>
      <c r="D1512" t="s">
        <v>33</v>
      </c>
      <c r="E1512" s="6">
        <v>58113</v>
      </c>
      <c r="F1512">
        <v>0</v>
      </c>
      <c r="G1512">
        <v>1</v>
      </c>
      <c r="H1512" s="1">
        <v>41299</v>
      </c>
      <c r="I1512">
        <v>66</v>
      </c>
      <c r="J1512">
        <v>221</v>
      </c>
      <c r="K1512">
        <v>104</v>
      </c>
      <c r="L1512">
        <v>169</v>
      </c>
      <c r="M1512">
        <v>102</v>
      </c>
      <c r="N1512">
        <v>78</v>
      </c>
      <c r="O1512">
        <v>84</v>
      </c>
      <c r="P1512">
        <v>3</v>
      </c>
      <c r="Q1512">
        <v>9</v>
      </c>
      <c r="R1512">
        <v>2</v>
      </c>
      <c r="S1512">
        <v>8</v>
      </c>
      <c r="T1512">
        <v>7</v>
      </c>
      <c r="U1512">
        <v>0</v>
      </c>
      <c r="V1512">
        <v>0</v>
      </c>
      <c r="W1512">
        <v>0</v>
      </c>
      <c r="X1512">
        <v>0</v>
      </c>
      <c r="Y1512">
        <v>0</v>
      </c>
      <c r="Z1512">
        <v>0</v>
      </c>
      <c r="AA1512">
        <v>1</v>
      </c>
      <c r="AB1512" t="s">
        <v>30</v>
      </c>
    </row>
    <row r="1513" spans="1:28" x14ac:dyDescent="0.3">
      <c r="A1513">
        <v>3074</v>
      </c>
      <c r="B1513" s="6">
        <v>1984</v>
      </c>
      <c r="C1513" t="s">
        <v>37</v>
      </c>
      <c r="D1513" t="s">
        <v>33</v>
      </c>
      <c r="E1513" s="6">
        <v>70643</v>
      </c>
      <c r="F1513">
        <v>0</v>
      </c>
      <c r="G1513">
        <v>0</v>
      </c>
      <c r="H1513" s="1">
        <v>41197</v>
      </c>
      <c r="I1513">
        <v>66</v>
      </c>
      <c r="J1513">
        <v>1218</v>
      </c>
      <c r="K1513">
        <v>107</v>
      </c>
      <c r="L1513">
        <v>304</v>
      </c>
      <c r="M1513">
        <v>23</v>
      </c>
      <c r="N1513">
        <v>143</v>
      </c>
      <c r="O1513">
        <v>33</v>
      </c>
      <c r="P1513">
        <v>1</v>
      </c>
      <c r="Q1513">
        <v>5</v>
      </c>
      <c r="R1513">
        <v>8</v>
      </c>
      <c r="S1513">
        <v>4</v>
      </c>
      <c r="T1513">
        <v>6</v>
      </c>
      <c r="U1513">
        <v>0</v>
      </c>
      <c r="V1513">
        <v>0</v>
      </c>
      <c r="W1513">
        <v>0</v>
      </c>
      <c r="X1513">
        <v>0</v>
      </c>
      <c r="Y1513">
        <v>0</v>
      </c>
      <c r="Z1513">
        <v>1</v>
      </c>
      <c r="AA1513">
        <v>0</v>
      </c>
      <c r="AB1513" t="s">
        <v>30</v>
      </c>
    </row>
    <row r="1514" spans="1:28" x14ac:dyDescent="0.3">
      <c r="A1514">
        <v>5140</v>
      </c>
      <c r="B1514" s="6">
        <v>1985</v>
      </c>
      <c r="C1514" t="s">
        <v>37</v>
      </c>
      <c r="D1514" t="s">
        <v>33</v>
      </c>
      <c r="E1514" s="6">
        <v>64355</v>
      </c>
      <c r="F1514">
        <v>1</v>
      </c>
      <c r="G1514">
        <v>0</v>
      </c>
      <c r="H1514" s="1">
        <v>41145</v>
      </c>
      <c r="I1514">
        <v>66</v>
      </c>
      <c r="J1514">
        <v>1047</v>
      </c>
      <c r="K1514">
        <v>0</v>
      </c>
      <c r="L1514">
        <v>140</v>
      </c>
      <c r="M1514">
        <v>67</v>
      </c>
      <c r="N1514">
        <v>38</v>
      </c>
      <c r="O1514">
        <v>153</v>
      </c>
      <c r="P1514">
        <v>2</v>
      </c>
      <c r="Q1514">
        <v>4</v>
      </c>
      <c r="R1514">
        <v>3</v>
      </c>
      <c r="S1514">
        <v>12</v>
      </c>
      <c r="T1514">
        <v>8</v>
      </c>
      <c r="U1514">
        <v>0</v>
      </c>
      <c r="V1514">
        <v>0</v>
      </c>
      <c r="W1514">
        <v>0</v>
      </c>
      <c r="X1514">
        <v>0</v>
      </c>
      <c r="Y1514">
        <v>0</v>
      </c>
      <c r="Z1514">
        <v>0</v>
      </c>
      <c r="AA1514">
        <v>0</v>
      </c>
      <c r="AB1514" t="s">
        <v>30</v>
      </c>
    </row>
    <row r="1515" spans="1:28" x14ac:dyDescent="0.3">
      <c r="A1515">
        <v>2611</v>
      </c>
      <c r="B1515" s="6">
        <v>1959</v>
      </c>
      <c r="C1515" t="s">
        <v>41</v>
      </c>
      <c r="D1515" t="s">
        <v>35</v>
      </c>
      <c r="E1515" s="6">
        <v>82576</v>
      </c>
      <c r="F1515">
        <v>0</v>
      </c>
      <c r="G1515">
        <v>0</v>
      </c>
      <c r="H1515" s="1">
        <v>41122</v>
      </c>
      <c r="I1515">
        <v>66</v>
      </c>
      <c r="J1515">
        <v>1206</v>
      </c>
      <c r="K1515">
        <v>55</v>
      </c>
      <c r="L1515">
        <v>445</v>
      </c>
      <c r="M1515">
        <v>168</v>
      </c>
      <c r="N1515">
        <v>18</v>
      </c>
      <c r="O1515">
        <v>18</v>
      </c>
      <c r="P1515">
        <v>1</v>
      </c>
      <c r="Q1515">
        <v>2</v>
      </c>
      <c r="R1515">
        <v>4</v>
      </c>
      <c r="S1515">
        <v>12</v>
      </c>
      <c r="T1515">
        <v>1</v>
      </c>
      <c r="U1515">
        <v>0</v>
      </c>
      <c r="V1515">
        <v>0</v>
      </c>
      <c r="W1515">
        <v>1</v>
      </c>
      <c r="X1515">
        <v>0</v>
      </c>
      <c r="Y1515">
        <v>0</v>
      </c>
      <c r="Z1515">
        <v>0</v>
      </c>
      <c r="AA1515">
        <v>0</v>
      </c>
      <c r="AB1515" t="s">
        <v>43</v>
      </c>
    </row>
    <row r="1516" spans="1:28" x14ac:dyDescent="0.3">
      <c r="A1516">
        <v>916</v>
      </c>
      <c r="B1516" s="6">
        <v>1972</v>
      </c>
      <c r="C1516" t="s">
        <v>37</v>
      </c>
      <c r="D1516" t="s">
        <v>31</v>
      </c>
      <c r="E1516" s="6">
        <v>41644</v>
      </c>
      <c r="F1516">
        <v>1</v>
      </c>
      <c r="G1516">
        <v>1</v>
      </c>
      <c r="H1516" s="1">
        <v>41768</v>
      </c>
      <c r="I1516">
        <v>67</v>
      </c>
      <c r="J1516">
        <v>20</v>
      </c>
      <c r="K1516">
        <v>3</v>
      </c>
      <c r="L1516">
        <v>4</v>
      </c>
      <c r="M1516">
        <v>2</v>
      </c>
      <c r="N1516">
        <v>0</v>
      </c>
      <c r="O1516">
        <v>2</v>
      </c>
      <c r="P1516">
        <v>2</v>
      </c>
      <c r="Q1516">
        <v>1</v>
      </c>
      <c r="R1516">
        <v>0</v>
      </c>
      <c r="S1516">
        <v>3</v>
      </c>
      <c r="T1516">
        <v>3</v>
      </c>
      <c r="U1516">
        <v>0</v>
      </c>
      <c r="V1516">
        <v>0</v>
      </c>
      <c r="W1516">
        <v>0</v>
      </c>
      <c r="X1516">
        <v>0</v>
      </c>
      <c r="Y1516">
        <v>0</v>
      </c>
      <c r="Z1516">
        <v>0</v>
      </c>
      <c r="AA1516">
        <v>0</v>
      </c>
      <c r="AB1516" t="s">
        <v>30</v>
      </c>
    </row>
    <row r="1517" spans="1:28" x14ac:dyDescent="0.3">
      <c r="A1517">
        <v>10413</v>
      </c>
      <c r="B1517" s="6">
        <v>1984</v>
      </c>
      <c r="C1517" t="s">
        <v>28</v>
      </c>
      <c r="D1517" t="s">
        <v>33</v>
      </c>
      <c r="E1517" s="6">
        <v>72570</v>
      </c>
      <c r="F1517">
        <v>0</v>
      </c>
      <c r="G1517">
        <v>0</v>
      </c>
      <c r="H1517" s="1">
        <v>41754</v>
      </c>
      <c r="I1517">
        <v>67</v>
      </c>
      <c r="J1517">
        <v>274</v>
      </c>
      <c r="K1517">
        <v>83</v>
      </c>
      <c r="L1517">
        <v>216</v>
      </c>
      <c r="M1517">
        <v>151</v>
      </c>
      <c r="N1517">
        <v>141</v>
      </c>
      <c r="O1517">
        <v>224</v>
      </c>
      <c r="P1517">
        <v>1</v>
      </c>
      <c r="Q1517">
        <v>4</v>
      </c>
      <c r="R1517">
        <v>6</v>
      </c>
      <c r="S1517">
        <v>12</v>
      </c>
      <c r="T1517">
        <v>1</v>
      </c>
      <c r="U1517">
        <v>0</v>
      </c>
      <c r="V1517">
        <v>0</v>
      </c>
      <c r="W1517">
        <v>0</v>
      </c>
      <c r="X1517">
        <v>0</v>
      </c>
      <c r="Y1517">
        <v>0</v>
      </c>
      <c r="Z1517">
        <v>0</v>
      </c>
      <c r="AA1517">
        <v>0</v>
      </c>
      <c r="AB1517" t="s">
        <v>30</v>
      </c>
    </row>
    <row r="1518" spans="1:28" x14ac:dyDescent="0.3">
      <c r="A1518">
        <v>3696</v>
      </c>
      <c r="B1518" s="6">
        <v>1965</v>
      </c>
      <c r="C1518" t="s">
        <v>28</v>
      </c>
      <c r="D1518" t="s">
        <v>29</v>
      </c>
      <c r="E1518" s="6">
        <v>30630</v>
      </c>
      <c r="F1518">
        <v>1</v>
      </c>
      <c r="G1518">
        <v>1</v>
      </c>
      <c r="H1518" s="1">
        <v>41666</v>
      </c>
      <c r="I1518">
        <v>67</v>
      </c>
      <c r="J1518">
        <v>27</v>
      </c>
      <c r="K1518">
        <v>1</v>
      </c>
      <c r="L1518">
        <v>12</v>
      </c>
      <c r="M1518">
        <v>2</v>
      </c>
      <c r="N1518">
        <v>0</v>
      </c>
      <c r="O1518">
        <v>10</v>
      </c>
      <c r="P1518">
        <v>2</v>
      </c>
      <c r="Q1518">
        <v>2</v>
      </c>
      <c r="R1518">
        <v>0</v>
      </c>
      <c r="S1518">
        <v>3</v>
      </c>
      <c r="T1518">
        <v>7</v>
      </c>
      <c r="U1518">
        <v>0</v>
      </c>
      <c r="V1518">
        <v>0</v>
      </c>
      <c r="W1518">
        <v>0</v>
      </c>
      <c r="X1518">
        <v>0</v>
      </c>
      <c r="Y1518">
        <v>0</v>
      </c>
      <c r="Z1518">
        <v>0</v>
      </c>
      <c r="AA1518">
        <v>0</v>
      </c>
      <c r="AB1518" t="s">
        <v>30</v>
      </c>
    </row>
    <row r="1519" spans="1:28" x14ac:dyDescent="0.3">
      <c r="A1519">
        <v>304</v>
      </c>
      <c r="B1519" s="6">
        <v>1981</v>
      </c>
      <c r="C1519" t="s">
        <v>41</v>
      </c>
      <c r="D1519" t="s">
        <v>31</v>
      </c>
      <c r="E1519" s="6">
        <v>22944</v>
      </c>
      <c r="F1519">
        <v>1</v>
      </c>
      <c r="G1519">
        <v>0</v>
      </c>
      <c r="H1519" s="1">
        <v>41631</v>
      </c>
      <c r="I1519">
        <v>67</v>
      </c>
      <c r="J1519">
        <v>19</v>
      </c>
      <c r="K1519">
        <v>3</v>
      </c>
      <c r="L1519">
        <v>19</v>
      </c>
      <c r="M1519">
        <v>4</v>
      </c>
      <c r="N1519">
        <v>5</v>
      </c>
      <c r="O1519">
        <v>26</v>
      </c>
      <c r="P1519">
        <v>3</v>
      </c>
      <c r="Q1519">
        <v>3</v>
      </c>
      <c r="R1519">
        <v>0</v>
      </c>
      <c r="S1519">
        <v>3</v>
      </c>
      <c r="T1519">
        <v>7</v>
      </c>
      <c r="U1519">
        <v>0</v>
      </c>
      <c r="V1519">
        <v>0</v>
      </c>
      <c r="W1519">
        <v>0</v>
      </c>
      <c r="X1519">
        <v>0</v>
      </c>
      <c r="Y1519">
        <v>0</v>
      </c>
      <c r="Z1519">
        <v>0</v>
      </c>
      <c r="AA1519">
        <v>0</v>
      </c>
      <c r="AB1519" t="s">
        <v>30</v>
      </c>
    </row>
    <row r="1520" spans="1:28" x14ac:dyDescent="0.3">
      <c r="A1520">
        <v>5113</v>
      </c>
      <c r="B1520" s="6">
        <v>1971</v>
      </c>
      <c r="C1520" t="s">
        <v>37</v>
      </c>
      <c r="D1520" t="s">
        <v>29</v>
      </c>
      <c r="E1520" s="6">
        <v>86979</v>
      </c>
      <c r="F1520">
        <v>0</v>
      </c>
      <c r="G1520">
        <v>0</v>
      </c>
      <c r="H1520" s="1">
        <v>41585</v>
      </c>
      <c r="I1520">
        <v>67</v>
      </c>
      <c r="J1520">
        <v>584</v>
      </c>
      <c r="K1520">
        <v>100</v>
      </c>
      <c r="L1520">
        <v>835</v>
      </c>
      <c r="M1520">
        <v>65</v>
      </c>
      <c r="N1520">
        <v>83</v>
      </c>
      <c r="O1520">
        <v>35</v>
      </c>
      <c r="P1520">
        <v>1</v>
      </c>
      <c r="Q1520">
        <v>5</v>
      </c>
      <c r="R1520">
        <v>5</v>
      </c>
      <c r="S1520">
        <v>5</v>
      </c>
      <c r="T1520">
        <v>2</v>
      </c>
      <c r="U1520">
        <v>1</v>
      </c>
      <c r="V1520">
        <v>0</v>
      </c>
      <c r="W1520">
        <v>0</v>
      </c>
      <c r="X1520">
        <v>0</v>
      </c>
      <c r="Y1520">
        <v>0</v>
      </c>
      <c r="Z1520">
        <v>1</v>
      </c>
      <c r="AA1520">
        <v>0</v>
      </c>
      <c r="AB1520" t="s">
        <v>30</v>
      </c>
    </row>
    <row r="1521" spans="1:28" x14ac:dyDescent="0.3">
      <c r="A1521">
        <v>2863</v>
      </c>
      <c r="B1521" s="6">
        <v>1970</v>
      </c>
      <c r="C1521" t="s">
        <v>28</v>
      </c>
      <c r="D1521" t="s">
        <v>31</v>
      </c>
      <c r="E1521" s="6">
        <v>52247.251353790612</v>
      </c>
      <c r="F1521">
        <v>1</v>
      </c>
      <c r="G1521">
        <v>2</v>
      </c>
      <c r="H1521" s="1">
        <v>41509</v>
      </c>
      <c r="I1521">
        <v>67</v>
      </c>
      <c r="J1521">
        <v>738</v>
      </c>
      <c r="K1521">
        <v>20</v>
      </c>
      <c r="L1521">
        <v>172</v>
      </c>
      <c r="M1521">
        <v>52</v>
      </c>
      <c r="N1521">
        <v>50</v>
      </c>
      <c r="O1521">
        <v>20</v>
      </c>
      <c r="P1521">
        <v>6</v>
      </c>
      <c r="Q1521">
        <v>2</v>
      </c>
      <c r="R1521">
        <v>3</v>
      </c>
      <c r="S1521">
        <v>10</v>
      </c>
      <c r="T1521">
        <v>7</v>
      </c>
      <c r="U1521">
        <v>0</v>
      </c>
      <c r="V1521">
        <v>1</v>
      </c>
      <c r="W1521">
        <v>0</v>
      </c>
      <c r="X1521">
        <v>1</v>
      </c>
      <c r="Y1521">
        <v>0</v>
      </c>
      <c r="Z1521">
        <v>0</v>
      </c>
      <c r="AA1521">
        <v>0</v>
      </c>
      <c r="AB1521" t="s">
        <v>30</v>
      </c>
    </row>
    <row r="1522" spans="1:28" x14ac:dyDescent="0.3">
      <c r="A1522">
        <v>4597</v>
      </c>
      <c r="B1522" s="6">
        <v>1970</v>
      </c>
      <c r="C1522" t="s">
        <v>37</v>
      </c>
      <c r="D1522" t="s">
        <v>35</v>
      </c>
      <c r="E1522" s="6">
        <v>82072</v>
      </c>
      <c r="F1522">
        <v>0</v>
      </c>
      <c r="G1522">
        <v>0</v>
      </c>
      <c r="H1522" s="1">
        <v>41457</v>
      </c>
      <c r="I1522">
        <v>67</v>
      </c>
      <c r="J1522">
        <v>889</v>
      </c>
      <c r="K1522">
        <v>55</v>
      </c>
      <c r="L1522">
        <v>685</v>
      </c>
      <c r="M1522">
        <v>168</v>
      </c>
      <c r="N1522">
        <v>92</v>
      </c>
      <c r="O1522">
        <v>129</v>
      </c>
      <c r="P1522">
        <v>1</v>
      </c>
      <c r="Q1522">
        <v>3</v>
      </c>
      <c r="R1522">
        <v>2</v>
      </c>
      <c r="S1522">
        <v>13</v>
      </c>
      <c r="T1522">
        <v>1</v>
      </c>
      <c r="U1522">
        <v>0</v>
      </c>
      <c r="V1522">
        <v>0</v>
      </c>
      <c r="W1522">
        <v>0</v>
      </c>
      <c r="X1522">
        <v>0</v>
      </c>
      <c r="Y1522">
        <v>0</v>
      </c>
      <c r="Z1522">
        <v>0</v>
      </c>
      <c r="AA1522">
        <v>0</v>
      </c>
      <c r="AB1522" t="s">
        <v>43</v>
      </c>
    </row>
    <row r="1523" spans="1:28" x14ac:dyDescent="0.3">
      <c r="A1523">
        <v>675</v>
      </c>
      <c r="B1523" s="6">
        <v>1973</v>
      </c>
      <c r="C1523" t="s">
        <v>41</v>
      </c>
      <c r="D1523" t="s">
        <v>29</v>
      </c>
      <c r="E1523" s="6">
        <v>52034</v>
      </c>
      <c r="F1523">
        <v>1</v>
      </c>
      <c r="G1523">
        <v>1</v>
      </c>
      <c r="H1523" s="1">
        <v>41411</v>
      </c>
      <c r="I1523">
        <v>67</v>
      </c>
      <c r="J1523">
        <v>146</v>
      </c>
      <c r="K1523">
        <v>0</v>
      </c>
      <c r="L1523">
        <v>93</v>
      </c>
      <c r="M1523">
        <v>7</v>
      </c>
      <c r="N1523">
        <v>13</v>
      </c>
      <c r="O1523">
        <v>73</v>
      </c>
      <c r="P1523">
        <v>5</v>
      </c>
      <c r="Q1523">
        <v>4</v>
      </c>
      <c r="R1523">
        <v>2</v>
      </c>
      <c r="S1523">
        <v>5</v>
      </c>
      <c r="T1523">
        <v>7</v>
      </c>
      <c r="U1523">
        <v>0</v>
      </c>
      <c r="V1523">
        <v>0</v>
      </c>
      <c r="W1523">
        <v>0</v>
      </c>
      <c r="X1523">
        <v>0</v>
      </c>
      <c r="Y1523">
        <v>0</v>
      </c>
      <c r="Z1523">
        <v>0</v>
      </c>
      <c r="AA1523">
        <v>0</v>
      </c>
      <c r="AB1523" t="s">
        <v>30</v>
      </c>
    </row>
    <row r="1524" spans="1:28" x14ac:dyDescent="0.3">
      <c r="A1524">
        <v>4483</v>
      </c>
      <c r="B1524" s="6">
        <v>1993</v>
      </c>
      <c r="C1524" t="s">
        <v>28</v>
      </c>
      <c r="D1524" t="s">
        <v>31</v>
      </c>
      <c r="E1524" s="6">
        <v>72354</v>
      </c>
      <c r="F1524">
        <v>0</v>
      </c>
      <c r="G1524">
        <v>0</v>
      </c>
      <c r="H1524" s="1">
        <v>41381</v>
      </c>
      <c r="I1524">
        <v>67</v>
      </c>
      <c r="J1524">
        <v>315</v>
      </c>
      <c r="K1524">
        <v>26</v>
      </c>
      <c r="L1524">
        <v>473</v>
      </c>
      <c r="M1524">
        <v>220</v>
      </c>
      <c r="N1524">
        <v>12</v>
      </c>
      <c r="O1524">
        <v>182</v>
      </c>
      <c r="P1524">
        <v>1</v>
      </c>
      <c r="Q1524">
        <v>2</v>
      </c>
      <c r="R1524">
        <v>10</v>
      </c>
      <c r="S1524">
        <v>6</v>
      </c>
      <c r="T1524">
        <v>1</v>
      </c>
      <c r="U1524">
        <v>0</v>
      </c>
      <c r="V1524">
        <v>0</v>
      </c>
      <c r="W1524">
        <v>0</v>
      </c>
      <c r="X1524">
        <v>0</v>
      </c>
      <c r="Y1524">
        <v>0</v>
      </c>
      <c r="Z1524">
        <v>0</v>
      </c>
      <c r="AA1524">
        <v>0</v>
      </c>
      <c r="AB1524" t="s">
        <v>43</v>
      </c>
    </row>
    <row r="1525" spans="1:28" x14ac:dyDescent="0.3">
      <c r="A1525">
        <v>1502</v>
      </c>
      <c r="B1525" s="6">
        <v>1983</v>
      </c>
      <c r="C1525" t="s">
        <v>28</v>
      </c>
      <c r="D1525" t="s">
        <v>35</v>
      </c>
      <c r="E1525" s="6">
        <v>28427</v>
      </c>
      <c r="F1525">
        <v>1</v>
      </c>
      <c r="G1525">
        <v>0</v>
      </c>
      <c r="H1525" s="1">
        <v>41354</v>
      </c>
      <c r="I1525">
        <v>67</v>
      </c>
      <c r="J1525">
        <v>18</v>
      </c>
      <c r="K1525">
        <v>3</v>
      </c>
      <c r="L1525">
        <v>19</v>
      </c>
      <c r="M1525">
        <v>3</v>
      </c>
      <c r="N1525">
        <v>3</v>
      </c>
      <c r="O1525">
        <v>6</v>
      </c>
      <c r="P1525">
        <v>2</v>
      </c>
      <c r="Q1525">
        <v>2</v>
      </c>
      <c r="R1525">
        <v>0</v>
      </c>
      <c r="S1525">
        <v>3</v>
      </c>
      <c r="T1525">
        <v>8</v>
      </c>
      <c r="U1525">
        <v>0</v>
      </c>
      <c r="V1525">
        <v>0</v>
      </c>
      <c r="W1525">
        <v>0</v>
      </c>
      <c r="X1525">
        <v>0</v>
      </c>
      <c r="Y1525">
        <v>0</v>
      </c>
      <c r="Z1525">
        <v>0</v>
      </c>
      <c r="AA1525">
        <v>0</v>
      </c>
      <c r="AB1525" t="s">
        <v>30</v>
      </c>
    </row>
    <row r="1526" spans="1:28" x14ac:dyDescent="0.3">
      <c r="A1526">
        <v>736</v>
      </c>
      <c r="B1526" s="6">
        <v>1983</v>
      </c>
      <c r="C1526" t="s">
        <v>28</v>
      </c>
      <c r="D1526" t="s">
        <v>35</v>
      </c>
      <c r="E1526" s="6">
        <v>28427</v>
      </c>
      <c r="F1526">
        <v>1</v>
      </c>
      <c r="G1526">
        <v>0</v>
      </c>
      <c r="H1526" s="1">
        <v>41354</v>
      </c>
      <c r="I1526">
        <v>67</v>
      </c>
      <c r="J1526">
        <v>18</v>
      </c>
      <c r="K1526">
        <v>3</v>
      </c>
      <c r="L1526">
        <v>19</v>
      </c>
      <c r="M1526">
        <v>3</v>
      </c>
      <c r="N1526">
        <v>3</v>
      </c>
      <c r="O1526">
        <v>6</v>
      </c>
      <c r="P1526">
        <v>2</v>
      </c>
      <c r="Q1526">
        <v>2</v>
      </c>
      <c r="R1526">
        <v>0</v>
      </c>
      <c r="S1526">
        <v>3</v>
      </c>
      <c r="T1526">
        <v>8</v>
      </c>
      <c r="U1526">
        <v>0</v>
      </c>
      <c r="V1526">
        <v>0</v>
      </c>
      <c r="W1526">
        <v>0</v>
      </c>
      <c r="X1526">
        <v>0</v>
      </c>
      <c r="Y1526">
        <v>0</v>
      </c>
      <c r="Z1526">
        <v>0</v>
      </c>
      <c r="AA1526">
        <v>0</v>
      </c>
      <c r="AB1526" t="s">
        <v>40</v>
      </c>
    </row>
    <row r="1527" spans="1:28" x14ac:dyDescent="0.3">
      <c r="A1527">
        <v>4487</v>
      </c>
      <c r="B1527" s="6">
        <v>1969</v>
      </c>
      <c r="C1527" t="s">
        <v>41</v>
      </c>
      <c r="D1527" t="s">
        <v>31</v>
      </c>
      <c r="E1527" s="6">
        <v>39858</v>
      </c>
      <c r="F1527">
        <v>1</v>
      </c>
      <c r="G1527">
        <v>0</v>
      </c>
      <c r="H1527" s="1">
        <v>41298</v>
      </c>
      <c r="I1527">
        <v>67</v>
      </c>
      <c r="J1527">
        <v>15</v>
      </c>
      <c r="K1527">
        <v>20</v>
      </c>
      <c r="L1527">
        <v>25</v>
      </c>
      <c r="M1527">
        <v>2</v>
      </c>
      <c r="N1527">
        <v>7</v>
      </c>
      <c r="O1527">
        <v>26</v>
      </c>
      <c r="P1527">
        <v>1</v>
      </c>
      <c r="Q1527">
        <v>2</v>
      </c>
      <c r="R1527">
        <v>0</v>
      </c>
      <c r="S1527">
        <v>4</v>
      </c>
      <c r="T1527">
        <v>6</v>
      </c>
      <c r="U1527">
        <v>0</v>
      </c>
      <c r="V1527">
        <v>0</v>
      </c>
      <c r="W1527">
        <v>0</v>
      </c>
      <c r="X1527">
        <v>0</v>
      </c>
      <c r="Y1527">
        <v>0</v>
      </c>
      <c r="Z1527">
        <v>1</v>
      </c>
      <c r="AA1527">
        <v>0</v>
      </c>
      <c r="AB1527" t="s">
        <v>43</v>
      </c>
    </row>
    <row r="1528" spans="1:28" x14ac:dyDescent="0.3">
      <c r="A1528">
        <v>3412</v>
      </c>
      <c r="B1528" s="6">
        <v>1951</v>
      </c>
      <c r="C1528" t="s">
        <v>41</v>
      </c>
      <c r="D1528" t="s">
        <v>33</v>
      </c>
      <c r="E1528" s="6">
        <v>67381</v>
      </c>
      <c r="F1528">
        <v>0</v>
      </c>
      <c r="G1528">
        <v>1</v>
      </c>
      <c r="H1528" s="1">
        <v>41289</v>
      </c>
      <c r="I1528">
        <v>67</v>
      </c>
      <c r="J1528">
        <v>815</v>
      </c>
      <c r="K1528">
        <v>8</v>
      </c>
      <c r="L1528">
        <v>53</v>
      </c>
      <c r="M1528">
        <v>11</v>
      </c>
      <c r="N1528">
        <v>0</v>
      </c>
      <c r="O1528">
        <v>70</v>
      </c>
      <c r="P1528">
        <v>4</v>
      </c>
      <c r="Q1528">
        <v>2</v>
      </c>
      <c r="R1528">
        <v>2</v>
      </c>
      <c r="S1528">
        <v>9</v>
      </c>
      <c r="T1528">
        <v>7</v>
      </c>
      <c r="U1528">
        <v>0</v>
      </c>
      <c r="V1528">
        <v>1</v>
      </c>
      <c r="W1528">
        <v>0</v>
      </c>
      <c r="X1528">
        <v>0</v>
      </c>
      <c r="Y1528">
        <v>0</v>
      </c>
      <c r="Z1528">
        <v>0</v>
      </c>
      <c r="AA1528">
        <v>0</v>
      </c>
      <c r="AB1528" t="s">
        <v>30</v>
      </c>
    </row>
    <row r="1529" spans="1:28" x14ac:dyDescent="0.3">
      <c r="A1529">
        <v>1744</v>
      </c>
      <c r="B1529" s="6">
        <v>1965</v>
      </c>
      <c r="C1529" t="s">
        <v>44</v>
      </c>
      <c r="D1529" t="s">
        <v>31</v>
      </c>
      <c r="E1529" s="6">
        <v>23529</v>
      </c>
      <c r="F1529">
        <v>0</v>
      </c>
      <c r="G1529">
        <v>1</v>
      </c>
      <c r="H1529" s="1">
        <v>41281</v>
      </c>
      <c r="I1529">
        <v>67</v>
      </c>
      <c r="J1529">
        <v>9</v>
      </c>
      <c r="K1529">
        <v>7</v>
      </c>
      <c r="L1529">
        <v>13</v>
      </c>
      <c r="M1529">
        <v>3</v>
      </c>
      <c r="N1529">
        <v>2</v>
      </c>
      <c r="O1529">
        <v>20</v>
      </c>
      <c r="P1529">
        <v>1</v>
      </c>
      <c r="Q1529">
        <v>1</v>
      </c>
      <c r="R1529">
        <v>1</v>
      </c>
      <c r="S1529">
        <v>2</v>
      </c>
      <c r="T1529">
        <v>6</v>
      </c>
      <c r="U1529">
        <v>0</v>
      </c>
      <c r="V1529">
        <v>0</v>
      </c>
      <c r="W1529">
        <v>0</v>
      </c>
      <c r="X1529">
        <v>0</v>
      </c>
      <c r="Y1529">
        <v>0</v>
      </c>
      <c r="Z1529">
        <v>0</v>
      </c>
      <c r="AA1529">
        <v>0</v>
      </c>
      <c r="AB1529" t="s">
        <v>30</v>
      </c>
    </row>
    <row r="1530" spans="1:28" x14ac:dyDescent="0.3">
      <c r="A1530">
        <v>5837</v>
      </c>
      <c r="B1530" s="6">
        <v>1967</v>
      </c>
      <c r="C1530" t="s">
        <v>28</v>
      </c>
      <c r="D1530" t="s">
        <v>33</v>
      </c>
      <c r="E1530" s="6">
        <v>51479</v>
      </c>
      <c r="F1530">
        <v>1</v>
      </c>
      <c r="G1530">
        <v>1</v>
      </c>
      <c r="H1530" s="1">
        <v>41271</v>
      </c>
      <c r="I1530">
        <v>67</v>
      </c>
      <c r="J1530">
        <v>247</v>
      </c>
      <c r="K1530">
        <v>8</v>
      </c>
      <c r="L1530">
        <v>160</v>
      </c>
      <c r="M1530">
        <v>6</v>
      </c>
      <c r="N1530">
        <v>8</v>
      </c>
      <c r="O1530">
        <v>65</v>
      </c>
      <c r="P1530">
        <v>7</v>
      </c>
      <c r="Q1530">
        <v>6</v>
      </c>
      <c r="R1530">
        <v>3</v>
      </c>
      <c r="S1530">
        <v>6</v>
      </c>
      <c r="T1530">
        <v>7</v>
      </c>
      <c r="U1530">
        <v>0</v>
      </c>
      <c r="V1530">
        <v>0</v>
      </c>
      <c r="W1530">
        <v>0</v>
      </c>
      <c r="X1530">
        <v>0</v>
      </c>
      <c r="Y1530">
        <v>0</v>
      </c>
      <c r="Z1530">
        <v>0</v>
      </c>
      <c r="AA1530">
        <v>0</v>
      </c>
      <c r="AB1530" t="s">
        <v>30</v>
      </c>
    </row>
    <row r="1531" spans="1:28" x14ac:dyDescent="0.3">
      <c r="A1531">
        <v>3422</v>
      </c>
      <c r="B1531" s="6">
        <v>1975</v>
      </c>
      <c r="C1531" t="s">
        <v>28</v>
      </c>
      <c r="D1531" t="s">
        <v>33</v>
      </c>
      <c r="E1531" s="6">
        <v>76068</v>
      </c>
      <c r="F1531">
        <v>0</v>
      </c>
      <c r="G1531">
        <v>1</v>
      </c>
      <c r="H1531" s="1">
        <v>41242</v>
      </c>
      <c r="I1531">
        <v>67</v>
      </c>
      <c r="J1531">
        <v>1115</v>
      </c>
      <c r="K1531">
        <v>12</v>
      </c>
      <c r="L1531">
        <v>128</v>
      </c>
      <c r="M1531">
        <v>33</v>
      </c>
      <c r="N1531">
        <v>12</v>
      </c>
      <c r="O1531">
        <v>76</v>
      </c>
      <c r="P1531">
        <v>1</v>
      </c>
      <c r="Q1531">
        <v>2</v>
      </c>
      <c r="R1531">
        <v>3</v>
      </c>
      <c r="S1531">
        <v>4</v>
      </c>
      <c r="T1531">
        <v>6</v>
      </c>
      <c r="U1531">
        <v>0</v>
      </c>
      <c r="V1531">
        <v>1</v>
      </c>
      <c r="W1531">
        <v>0</v>
      </c>
      <c r="X1531">
        <v>0</v>
      </c>
      <c r="Y1531">
        <v>1</v>
      </c>
      <c r="Z1531">
        <v>0</v>
      </c>
      <c r="AA1531">
        <v>0</v>
      </c>
      <c r="AB1531" t="s">
        <v>39</v>
      </c>
    </row>
    <row r="1532" spans="1:28" x14ac:dyDescent="0.3">
      <c r="A1532">
        <v>7462</v>
      </c>
      <c r="B1532" s="6">
        <v>1954</v>
      </c>
      <c r="C1532" t="s">
        <v>28</v>
      </c>
      <c r="D1532" t="s">
        <v>31</v>
      </c>
      <c r="E1532" s="6">
        <v>22507</v>
      </c>
      <c r="F1532">
        <v>0</v>
      </c>
      <c r="G1532">
        <v>0</v>
      </c>
      <c r="H1532" s="1">
        <v>41237</v>
      </c>
      <c r="I1532">
        <v>67</v>
      </c>
      <c r="J1532">
        <v>68</v>
      </c>
      <c r="K1532">
        <v>0</v>
      </c>
      <c r="L1532">
        <v>226</v>
      </c>
      <c r="M1532">
        <v>51</v>
      </c>
      <c r="N1532">
        <v>157</v>
      </c>
      <c r="O1532">
        <v>68</v>
      </c>
      <c r="P1532">
        <v>3</v>
      </c>
      <c r="Q1532">
        <v>10</v>
      </c>
      <c r="R1532">
        <v>2</v>
      </c>
      <c r="S1532">
        <v>4</v>
      </c>
      <c r="T1532">
        <v>9</v>
      </c>
      <c r="U1532">
        <v>0</v>
      </c>
      <c r="V1532">
        <v>0</v>
      </c>
      <c r="W1532">
        <v>0</v>
      </c>
      <c r="X1532">
        <v>0</v>
      </c>
      <c r="Y1532">
        <v>0</v>
      </c>
      <c r="Z1532">
        <v>0</v>
      </c>
      <c r="AA1532">
        <v>0</v>
      </c>
      <c r="AB1532" t="s">
        <v>32</v>
      </c>
    </row>
    <row r="1533" spans="1:28" x14ac:dyDescent="0.3">
      <c r="A1533">
        <v>10702</v>
      </c>
      <c r="B1533" s="6">
        <v>1984</v>
      </c>
      <c r="C1533" t="s">
        <v>28</v>
      </c>
      <c r="D1533" t="s">
        <v>31</v>
      </c>
      <c r="E1533" s="6">
        <v>52413</v>
      </c>
      <c r="F1533">
        <v>1</v>
      </c>
      <c r="G1533">
        <v>0</v>
      </c>
      <c r="H1533" s="1">
        <v>41216</v>
      </c>
      <c r="I1533">
        <v>67</v>
      </c>
      <c r="J1533">
        <v>185</v>
      </c>
      <c r="K1533">
        <v>8</v>
      </c>
      <c r="L1533">
        <v>133</v>
      </c>
      <c r="M1533">
        <v>56</v>
      </c>
      <c r="N1533">
        <v>56</v>
      </c>
      <c r="O1533">
        <v>12</v>
      </c>
      <c r="P1533">
        <v>2</v>
      </c>
      <c r="Q1533">
        <v>7</v>
      </c>
      <c r="R1533">
        <v>1</v>
      </c>
      <c r="S1533">
        <v>7</v>
      </c>
      <c r="T1533">
        <v>7</v>
      </c>
      <c r="U1533">
        <v>0</v>
      </c>
      <c r="V1533">
        <v>0</v>
      </c>
      <c r="W1533">
        <v>0</v>
      </c>
      <c r="X1533">
        <v>0</v>
      </c>
      <c r="Y1533">
        <v>0</v>
      </c>
      <c r="Z1533">
        <v>0</v>
      </c>
      <c r="AA1533">
        <v>0</v>
      </c>
      <c r="AB1533" t="s">
        <v>30</v>
      </c>
    </row>
    <row r="1534" spans="1:28" x14ac:dyDescent="0.3">
      <c r="A1534">
        <v>2115</v>
      </c>
      <c r="B1534" s="6">
        <v>1957</v>
      </c>
      <c r="C1534" t="s">
        <v>28</v>
      </c>
      <c r="D1534" t="s">
        <v>35</v>
      </c>
      <c r="E1534" s="6">
        <v>50116</v>
      </c>
      <c r="F1534">
        <v>1</v>
      </c>
      <c r="G1534">
        <v>1</v>
      </c>
      <c r="H1534" s="1">
        <v>41810</v>
      </c>
      <c r="I1534">
        <v>68</v>
      </c>
      <c r="J1534">
        <v>54</v>
      </c>
      <c r="K1534">
        <v>0</v>
      </c>
      <c r="L1534">
        <v>10</v>
      </c>
      <c r="M1534">
        <v>0</v>
      </c>
      <c r="N1534">
        <v>0</v>
      </c>
      <c r="O1534">
        <v>2</v>
      </c>
      <c r="P1534">
        <v>2</v>
      </c>
      <c r="Q1534">
        <v>1</v>
      </c>
      <c r="R1534">
        <v>0</v>
      </c>
      <c r="S1534">
        <v>4</v>
      </c>
      <c r="T1534">
        <v>5</v>
      </c>
      <c r="U1534">
        <v>0</v>
      </c>
      <c r="V1534">
        <v>1</v>
      </c>
      <c r="W1534">
        <v>0</v>
      </c>
      <c r="X1534">
        <v>0</v>
      </c>
      <c r="Y1534">
        <v>0</v>
      </c>
      <c r="Z1534">
        <v>0</v>
      </c>
      <c r="AA1534">
        <v>0</v>
      </c>
      <c r="AB1534" t="s">
        <v>39</v>
      </c>
    </row>
    <row r="1535" spans="1:28" x14ac:dyDescent="0.3">
      <c r="A1535">
        <v>4138</v>
      </c>
      <c r="B1535" s="6">
        <v>1962</v>
      </c>
      <c r="C1535" t="s">
        <v>28</v>
      </c>
      <c r="D1535" t="s">
        <v>31</v>
      </c>
      <c r="E1535" s="6">
        <v>76624</v>
      </c>
      <c r="F1535">
        <v>0</v>
      </c>
      <c r="G1535">
        <v>1</v>
      </c>
      <c r="H1535" s="1">
        <v>41783</v>
      </c>
      <c r="I1535">
        <v>68</v>
      </c>
      <c r="J1535">
        <v>411</v>
      </c>
      <c r="K1535">
        <v>106</v>
      </c>
      <c r="L1535">
        <v>147</v>
      </c>
      <c r="M1535">
        <v>54</v>
      </c>
      <c r="N1535">
        <v>115</v>
      </c>
      <c r="O1535">
        <v>66</v>
      </c>
      <c r="P1535">
        <v>1</v>
      </c>
      <c r="Q1535">
        <v>5</v>
      </c>
      <c r="R1535">
        <v>10</v>
      </c>
      <c r="S1535">
        <v>7</v>
      </c>
      <c r="T1535">
        <v>1</v>
      </c>
      <c r="U1535">
        <v>1</v>
      </c>
      <c r="V1535">
        <v>0</v>
      </c>
      <c r="W1535">
        <v>0</v>
      </c>
      <c r="X1535">
        <v>0</v>
      </c>
      <c r="Y1535">
        <v>0</v>
      </c>
      <c r="Z1535">
        <v>0</v>
      </c>
      <c r="AA1535">
        <v>0</v>
      </c>
      <c r="AB1535" t="s">
        <v>30</v>
      </c>
    </row>
    <row r="1536" spans="1:28" x14ac:dyDescent="0.3">
      <c r="A1536">
        <v>11091</v>
      </c>
      <c r="B1536" s="6">
        <v>1953</v>
      </c>
      <c r="C1536" t="s">
        <v>28</v>
      </c>
      <c r="D1536" t="s">
        <v>35</v>
      </c>
      <c r="E1536" s="6">
        <v>34587</v>
      </c>
      <c r="F1536">
        <v>1</v>
      </c>
      <c r="G1536">
        <v>1</v>
      </c>
      <c r="H1536" s="1">
        <v>41775</v>
      </c>
      <c r="I1536">
        <v>68</v>
      </c>
      <c r="J1536">
        <v>7</v>
      </c>
      <c r="K1536">
        <v>2</v>
      </c>
      <c r="L1536">
        <v>9</v>
      </c>
      <c r="M1536">
        <v>2</v>
      </c>
      <c r="N1536">
        <v>0</v>
      </c>
      <c r="O1536">
        <v>2</v>
      </c>
      <c r="P1536">
        <v>2</v>
      </c>
      <c r="Q1536">
        <v>1</v>
      </c>
      <c r="R1536">
        <v>0</v>
      </c>
      <c r="S1536">
        <v>3</v>
      </c>
      <c r="T1536">
        <v>4</v>
      </c>
      <c r="U1536">
        <v>0</v>
      </c>
      <c r="V1536">
        <v>0</v>
      </c>
      <c r="W1536">
        <v>0</v>
      </c>
      <c r="X1536">
        <v>0</v>
      </c>
      <c r="Y1536">
        <v>0</v>
      </c>
      <c r="Z1536">
        <v>0</v>
      </c>
      <c r="AA1536">
        <v>0</v>
      </c>
      <c r="AB1536" t="s">
        <v>39</v>
      </c>
    </row>
    <row r="1537" spans="1:28" x14ac:dyDescent="0.3">
      <c r="A1537">
        <v>7712</v>
      </c>
      <c r="B1537" s="6">
        <v>1946</v>
      </c>
      <c r="C1537" t="s">
        <v>37</v>
      </c>
      <c r="D1537" t="s">
        <v>31</v>
      </c>
      <c r="E1537" s="6">
        <v>62159</v>
      </c>
      <c r="F1537">
        <v>0</v>
      </c>
      <c r="G1537">
        <v>0</v>
      </c>
      <c r="H1537" s="1">
        <v>41757</v>
      </c>
      <c r="I1537">
        <v>68</v>
      </c>
      <c r="J1537">
        <v>182</v>
      </c>
      <c r="K1537">
        <v>17</v>
      </c>
      <c r="L1537">
        <v>259</v>
      </c>
      <c r="M1537">
        <v>77</v>
      </c>
      <c r="N1537">
        <v>70</v>
      </c>
      <c r="O1537">
        <v>29</v>
      </c>
      <c r="P1537">
        <v>1</v>
      </c>
      <c r="Q1537">
        <v>6</v>
      </c>
      <c r="R1537">
        <v>2</v>
      </c>
      <c r="S1537">
        <v>10</v>
      </c>
      <c r="T1537">
        <v>4</v>
      </c>
      <c r="U1537">
        <v>0</v>
      </c>
      <c r="V1537">
        <v>0</v>
      </c>
      <c r="W1537">
        <v>0</v>
      </c>
      <c r="X1537">
        <v>0</v>
      </c>
      <c r="Y1537">
        <v>0</v>
      </c>
      <c r="Z1537">
        <v>0</v>
      </c>
      <c r="AA1537">
        <v>0</v>
      </c>
      <c r="AB1537" t="s">
        <v>34</v>
      </c>
    </row>
    <row r="1538" spans="1:28" x14ac:dyDescent="0.3">
      <c r="A1538">
        <v>3535</v>
      </c>
      <c r="B1538" s="6">
        <v>1965</v>
      </c>
      <c r="C1538" t="s">
        <v>28</v>
      </c>
      <c r="D1538" t="s">
        <v>31</v>
      </c>
      <c r="E1538" s="6">
        <v>66294</v>
      </c>
      <c r="F1538">
        <v>0</v>
      </c>
      <c r="G1538">
        <v>0</v>
      </c>
      <c r="H1538" s="1">
        <v>41715</v>
      </c>
      <c r="I1538">
        <v>68</v>
      </c>
      <c r="J1538">
        <v>251</v>
      </c>
      <c r="K1538">
        <v>108</v>
      </c>
      <c r="L1538">
        <v>334</v>
      </c>
      <c r="M1538">
        <v>65</v>
      </c>
      <c r="N1538">
        <v>92</v>
      </c>
      <c r="O1538">
        <v>117</v>
      </c>
      <c r="P1538">
        <v>1</v>
      </c>
      <c r="Q1538">
        <v>4</v>
      </c>
      <c r="R1538">
        <v>3</v>
      </c>
      <c r="S1538">
        <v>5</v>
      </c>
      <c r="T1538">
        <v>2</v>
      </c>
      <c r="U1538">
        <v>0</v>
      </c>
      <c r="V1538">
        <v>0</v>
      </c>
      <c r="W1538">
        <v>0</v>
      </c>
      <c r="X1538">
        <v>0</v>
      </c>
      <c r="Y1538">
        <v>0</v>
      </c>
      <c r="Z1538">
        <v>0</v>
      </c>
      <c r="AA1538">
        <v>0</v>
      </c>
      <c r="AB1538" t="s">
        <v>30</v>
      </c>
    </row>
    <row r="1539" spans="1:28" x14ac:dyDescent="0.3">
      <c r="A1539">
        <v>5899</v>
      </c>
      <c r="B1539" s="6">
        <v>1950</v>
      </c>
      <c r="C1539" t="s">
        <v>37</v>
      </c>
      <c r="D1539" t="s">
        <v>35</v>
      </c>
      <c r="E1539" s="6">
        <v>5648</v>
      </c>
      <c r="F1539">
        <v>1</v>
      </c>
      <c r="G1539">
        <v>1</v>
      </c>
      <c r="H1539" s="1">
        <v>41711</v>
      </c>
      <c r="I1539">
        <v>68</v>
      </c>
      <c r="J1539">
        <v>28</v>
      </c>
      <c r="K1539">
        <v>0</v>
      </c>
      <c r="L1539">
        <v>6</v>
      </c>
      <c r="M1539">
        <v>1</v>
      </c>
      <c r="N1539">
        <v>1</v>
      </c>
      <c r="O1539">
        <v>13</v>
      </c>
      <c r="P1539">
        <v>1</v>
      </c>
      <c r="Q1539">
        <v>1</v>
      </c>
      <c r="R1539">
        <v>0</v>
      </c>
      <c r="S1539">
        <v>0</v>
      </c>
      <c r="T1539">
        <v>20</v>
      </c>
      <c r="U1539">
        <v>1</v>
      </c>
      <c r="V1539">
        <v>0</v>
      </c>
      <c r="W1539">
        <v>0</v>
      </c>
      <c r="X1539">
        <v>0</v>
      </c>
      <c r="Y1539">
        <v>0</v>
      </c>
      <c r="Z1539">
        <v>0</v>
      </c>
      <c r="AA1539">
        <v>0</v>
      </c>
      <c r="AB1539" t="s">
        <v>34</v>
      </c>
    </row>
    <row r="1540" spans="1:28" x14ac:dyDescent="0.3">
      <c r="A1540">
        <v>8749</v>
      </c>
      <c r="B1540" s="6">
        <v>1984</v>
      </c>
      <c r="C1540" t="s">
        <v>28</v>
      </c>
      <c r="D1540" t="s">
        <v>35</v>
      </c>
      <c r="E1540" s="6">
        <v>37235</v>
      </c>
      <c r="F1540">
        <v>1</v>
      </c>
      <c r="G1540">
        <v>0</v>
      </c>
      <c r="H1540" s="1">
        <v>41671</v>
      </c>
      <c r="I1540">
        <v>68</v>
      </c>
      <c r="J1540">
        <v>20</v>
      </c>
      <c r="K1540">
        <v>2</v>
      </c>
      <c r="L1540">
        <v>9</v>
      </c>
      <c r="M1540">
        <v>4</v>
      </c>
      <c r="N1540">
        <v>6</v>
      </c>
      <c r="O1540">
        <v>20</v>
      </c>
      <c r="P1540">
        <v>1</v>
      </c>
      <c r="Q1540">
        <v>1</v>
      </c>
      <c r="R1540">
        <v>1</v>
      </c>
      <c r="S1540">
        <v>2</v>
      </c>
      <c r="T1540">
        <v>4</v>
      </c>
      <c r="U1540">
        <v>0</v>
      </c>
      <c r="V1540">
        <v>0</v>
      </c>
      <c r="W1540">
        <v>0</v>
      </c>
      <c r="X1540">
        <v>0</v>
      </c>
      <c r="Y1540">
        <v>0</v>
      </c>
      <c r="Z1540">
        <v>0</v>
      </c>
      <c r="AA1540">
        <v>0</v>
      </c>
      <c r="AB1540" t="s">
        <v>30</v>
      </c>
    </row>
    <row r="1541" spans="1:28" x14ac:dyDescent="0.3">
      <c r="A1541">
        <v>10955</v>
      </c>
      <c r="B1541" s="6">
        <v>1964</v>
      </c>
      <c r="C1541" t="s">
        <v>28</v>
      </c>
      <c r="D1541" t="s">
        <v>42</v>
      </c>
      <c r="E1541" s="6">
        <v>85620</v>
      </c>
      <c r="F1541">
        <v>0</v>
      </c>
      <c r="G1541">
        <v>0</v>
      </c>
      <c r="H1541" s="1">
        <v>41646</v>
      </c>
      <c r="I1541">
        <v>68</v>
      </c>
      <c r="J1541">
        <v>416</v>
      </c>
      <c r="K1541">
        <v>46</v>
      </c>
      <c r="L1541">
        <v>925</v>
      </c>
      <c r="M1541">
        <v>60</v>
      </c>
      <c r="N1541">
        <v>107</v>
      </c>
      <c r="O1541">
        <v>46</v>
      </c>
      <c r="P1541">
        <v>1</v>
      </c>
      <c r="Q1541">
        <v>3</v>
      </c>
      <c r="R1541">
        <v>6</v>
      </c>
      <c r="S1541">
        <v>4</v>
      </c>
      <c r="T1541">
        <v>1</v>
      </c>
      <c r="U1541">
        <v>0</v>
      </c>
      <c r="V1541">
        <v>0</v>
      </c>
      <c r="W1541">
        <v>0</v>
      </c>
      <c r="X1541">
        <v>0</v>
      </c>
      <c r="Y1541">
        <v>0</v>
      </c>
      <c r="Z1541">
        <v>1</v>
      </c>
      <c r="AA1541">
        <v>0</v>
      </c>
      <c r="AB1541" t="s">
        <v>30</v>
      </c>
    </row>
    <row r="1542" spans="1:28" x14ac:dyDescent="0.3">
      <c r="A1542">
        <v>9491</v>
      </c>
      <c r="B1542" s="6">
        <v>1984</v>
      </c>
      <c r="C1542" t="s">
        <v>28</v>
      </c>
      <c r="D1542" t="s">
        <v>35</v>
      </c>
      <c r="E1542" s="6">
        <v>23976</v>
      </c>
      <c r="F1542">
        <v>1</v>
      </c>
      <c r="G1542">
        <v>0</v>
      </c>
      <c r="H1542" s="1">
        <v>41635</v>
      </c>
      <c r="I1542">
        <v>68</v>
      </c>
      <c r="J1542">
        <v>14</v>
      </c>
      <c r="K1542">
        <v>1</v>
      </c>
      <c r="L1542">
        <v>21</v>
      </c>
      <c r="M1542">
        <v>2</v>
      </c>
      <c r="N1542">
        <v>3</v>
      </c>
      <c r="O1542">
        <v>25</v>
      </c>
      <c r="P1542">
        <v>3</v>
      </c>
      <c r="Q1542">
        <v>3</v>
      </c>
      <c r="R1542">
        <v>1</v>
      </c>
      <c r="S1542">
        <v>3</v>
      </c>
      <c r="T1542">
        <v>7</v>
      </c>
      <c r="U1542">
        <v>0</v>
      </c>
      <c r="V1542">
        <v>0</v>
      </c>
      <c r="W1542">
        <v>0</v>
      </c>
      <c r="X1542">
        <v>0</v>
      </c>
      <c r="Y1542">
        <v>0</v>
      </c>
      <c r="Z1542">
        <v>0</v>
      </c>
      <c r="AA1542">
        <v>0</v>
      </c>
      <c r="AB1542" t="s">
        <v>43</v>
      </c>
    </row>
    <row r="1543" spans="1:28" x14ac:dyDescent="0.3">
      <c r="A1543">
        <v>5286</v>
      </c>
      <c r="B1543" s="6">
        <v>1987</v>
      </c>
      <c r="C1543" t="s">
        <v>41</v>
      </c>
      <c r="D1543" t="s">
        <v>31</v>
      </c>
      <c r="E1543" s="6">
        <v>41020</v>
      </c>
      <c r="F1543">
        <v>0</v>
      </c>
      <c r="G1543">
        <v>0</v>
      </c>
      <c r="H1543" s="1">
        <v>41575</v>
      </c>
      <c r="I1543">
        <v>68</v>
      </c>
      <c r="J1543">
        <v>112</v>
      </c>
      <c r="K1543">
        <v>1</v>
      </c>
      <c r="L1543">
        <v>54</v>
      </c>
      <c r="M1543">
        <v>7</v>
      </c>
      <c r="N1543">
        <v>7</v>
      </c>
      <c r="O1543">
        <v>36</v>
      </c>
      <c r="P1543">
        <v>1</v>
      </c>
      <c r="Q1543">
        <v>3</v>
      </c>
      <c r="R1543">
        <v>2</v>
      </c>
      <c r="S1543">
        <v>4</v>
      </c>
      <c r="T1543">
        <v>3</v>
      </c>
      <c r="U1543">
        <v>0</v>
      </c>
      <c r="V1543">
        <v>0</v>
      </c>
      <c r="W1543">
        <v>0</v>
      </c>
      <c r="X1543">
        <v>0</v>
      </c>
      <c r="Y1543">
        <v>0</v>
      </c>
      <c r="Z1543">
        <v>0</v>
      </c>
      <c r="AA1543">
        <v>0</v>
      </c>
      <c r="AB1543" t="s">
        <v>32</v>
      </c>
    </row>
    <row r="1544" spans="1:28" x14ac:dyDescent="0.3">
      <c r="A1544">
        <v>3409</v>
      </c>
      <c r="B1544" s="6">
        <v>1984</v>
      </c>
      <c r="C1544" t="s">
        <v>28</v>
      </c>
      <c r="D1544" t="s">
        <v>31</v>
      </c>
      <c r="E1544" s="6">
        <v>36108</v>
      </c>
      <c r="F1544">
        <v>1</v>
      </c>
      <c r="G1544">
        <v>0</v>
      </c>
      <c r="H1544" s="1">
        <v>41562</v>
      </c>
      <c r="I1544">
        <v>68</v>
      </c>
      <c r="J1544">
        <v>141</v>
      </c>
      <c r="K1544">
        <v>8</v>
      </c>
      <c r="L1544">
        <v>129</v>
      </c>
      <c r="M1544">
        <v>3</v>
      </c>
      <c r="N1544">
        <v>11</v>
      </c>
      <c r="O1544">
        <v>47</v>
      </c>
      <c r="P1544">
        <v>3</v>
      </c>
      <c r="Q1544">
        <v>7</v>
      </c>
      <c r="R1544">
        <v>1</v>
      </c>
      <c r="S1544">
        <v>4</v>
      </c>
      <c r="T1544">
        <v>9</v>
      </c>
      <c r="U1544">
        <v>1</v>
      </c>
      <c r="V1544">
        <v>0</v>
      </c>
      <c r="W1544">
        <v>0</v>
      </c>
      <c r="X1544">
        <v>0</v>
      </c>
      <c r="Y1544">
        <v>0</v>
      </c>
      <c r="Z1544">
        <v>0</v>
      </c>
      <c r="AA1544">
        <v>0</v>
      </c>
      <c r="AB1544" t="s">
        <v>43</v>
      </c>
    </row>
    <row r="1545" spans="1:28" x14ac:dyDescent="0.3">
      <c r="A1545">
        <v>2544</v>
      </c>
      <c r="B1545" s="6">
        <v>1951</v>
      </c>
      <c r="C1545" t="s">
        <v>41</v>
      </c>
      <c r="D1545" t="s">
        <v>29</v>
      </c>
      <c r="E1545" s="6">
        <v>57530</v>
      </c>
      <c r="F1545">
        <v>0</v>
      </c>
      <c r="G1545">
        <v>1</v>
      </c>
      <c r="H1545" s="1">
        <v>41559</v>
      </c>
      <c r="I1545">
        <v>68</v>
      </c>
      <c r="J1545">
        <v>50</v>
      </c>
      <c r="K1545">
        <v>1</v>
      </c>
      <c r="L1545">
        <v>27</v>
      </c>
      <c r="M1545">
        <v>6</v>
      </c>
      <c r="N1545">
        <v>7</v>
      </c>
      <c r="O1545">
        <v>1</v>
      </c>
      <c r="P1545">
        <v>1</v>
      </c>
      <c r="Q1545">
        <v>1</v>
      </c>
      <c r="R1545">
        <v>1</v>
      </c>
      <c r="S1545">
        <v>4</v>
      </c>
      <c r="T1545">
        <v>1</v>
      </c>
      <c r="U1545">
        <v>0</v>
      </c>
      <c r="V1545">
        <v>0</v>
      </c>
      <c r="W1545">
        <v>0</v>
      </c>
      <c r="X1545">
        <v>0</v>
      </c>
      <c r="Y1545">
        <v>0</v>
      </c>
      <c r="Z1545">
        <v>0</v>
      </c>
      <c r="AA1545">
        <v>0</v>
      </c>
      <c r="AB1545" t="s">
        <v>40</v>
      </c>
    </row>
    <row r="1546" spans="1:28" x14ac:dyDescent="0.3">
      <c r="A1546">
        <v>2118</v>
      </c>
      <c r="B1546" s="6">
        <v>1964</v>
      </c>
      <c r="C1546" t="s">
        <v>38</v>
      </c>
      <c r="D1546" t="s">
        <v>33</v>
      </c>
      <c r="E1546" s="6">
        <v>62905</v>
      </c>
      <c r="F1546">
        <v>0</v>
      </c>
      <c r="G1546">
        <v>1</v>
      </c>
      <c r="H1546" s="1">
        <v>41527</v>
      </c>
      <c r="I1546">
        <v>68</v>
      </c>
      <c r="J1546">
        <v>166</v>
      </c>
      <c r="K1546">
        <v>75</v>
      </c>
      <c r="L1546">
        <v>96</v>
      </c>
      <c r="M1546">
        <v>119</v>
      </c>
      <c r="N1546">
        <v>107</v>
      </c>
      <c r="O1546">
        <v>59</v>
      </c>
      <c r="P1546">
        <v>3</v>
      </c>
      <c r="Q1546">
        <v>7</v>
      </c>
      <c r="R1546">
        <v>2</v>
      </c>
      <c r="S1546">
        <v>8</v>
      </c>
      <c r="T1546">
        <v>4</v>
      </c>
      <c r="U1546">
        <v>0</v>
      </c>
      <c r="V1546">
        <v>0</v>
      </c>
      <c r="W1546">
        <v>0</v>
      </c>
      <c r="X1546">
        <v>0</v>
      </c>
      <c r="Y1546">
        <v>0</v>
      </c>
      <c r="Z1546">
        <v>0</v>
      </c>
      <c r="AA1546">
        <v>0</v>
      </c>
      <c r="AB1546" t="s">
        <v>30</v>
      </c>
    </row>
    <row r="1547" spans="1:28" x14ac:dyDescent="0.3">
      <c r="A1547">
        <v>9370</v>
      </c>
      <c r="B1547" s="6">
        <v>1945</v>
      </c>
      <c r="C1547" t="s">
        <v>37</v>
      </c>
      <c r="D1547" t="s">
        <v>33</v>
      </c>
      <c r="E1547" s="6">
        <v>65846</v>
      </c>
      <c r="F1547">
        <v>0</v>
      </c>
      <c r="G1547">
        <v>0</v>
      </c>
      <c r="H1547" s="1">
        <v>41411</v>
      </c>
      <c r="I1547">
        <v>68</v>
      </c>
      <c r="J1547">
        <v>562</v>
      </c>
      <c r="K1547">
        <v>81</v>
      </c>
      <c r="L1547">
        <v>276</v>
      </c>
      <c r="M1547">
        <v>80</v>
      </c>
      <c r="N1547">
        <v>40</v>
      </c>
      <c r="O1547">
        <v>81</v>
      </c>
      <c r="P1547">
        <v>1</v>
      </c>
      <c r="Q1547">
        <v>6</v>
      </c>
      <c r="R1547">
        <v>3</v>
      </c>
      <c r="S1547">
        <v>6</v>
      </c>
      <c r="T1547">
        <v>4</v>
      </c>
      <c r="U1547">
        <v>0</v>
      </c>
      <c r="V1547">
        <v>0</v>
      </c>
      <c r="W1547">
        <v>0</v>
      </c>
      <c r="X1547">
        <v>0</v>
      </c>
      <c r="Y1547">
        <v>0</v>
      </c>
      <c r="Z1547">
        <v>0</v>
      </c>
      <c r="AA1547">
        <v>0</v>
      </c>
      <c r="AB1547" t="s">
        <v>32</v>
      </c>
    </row>
    <row r="1548" spans="1:28" x14ac:dyDescent="0.3">
      <c r="A1548">
        <v>4864</v>
      </c>
      <c r="B1548" s="6">
        <v>1977</v>
      </c>
      <c r="C1548" t="s">
        <v>28</v>
      </c>
      <c r="D1548" t="s">
        <v>33</v>
      </c>
      <c r="E1548" s="6">
        <v>34380</v>
      </c>
      <c r="F1548">
        <v>1</v>
      </c>
      <c r="G1548">
        <v>0</v>
      </c>
      <c r="H1548" s="1">
        <v>41396</v>
      </c>
      <c r="I1548">
        <v>68</v>
      </c>
      <c r="J1548">
        <v>72</v>
      </c>
      <c r="K1548">
        <v>7</v>
      </c>
      <c r="L1548">
        <v>58</v>
      </c>
      <c r="M1548">
        <v>13</v>
      </c>
      <c r="N1548">
        <v>1</v>
      </c>
      <c r="O1548">
        <v>24</v>
      </c>
      <c r="P1548">
        <v>4</v>
      </c>
      <c r="Q1548">
        <v>4</v>
      </c>
      <c r="R1548">
        <v>1</v>
      </c>
      <c r="S1548">
        <v>3</v>
      </c>
      <c r="T1548">
        <v>8</v>
      </c>
      <c r="U1548">
        <v>0</v>
      </c>
      <c r="V1548">
        <v>0</v>
      </c>
      <c r="W1548">
        <v>0</v>
      </c>
      <c r="X1548">
        <v>0</v>
      </c>
      <c r="Y1548">
        <v>0</v>
      </c>
      <c r="Z1548">
        <v>0</v>
      </c>
      <c r="AA1548">
        <v>0</v>
      </c>
      <c r="AB1548" t="s">
        <v>32</v>
      </c>
    </row>
    <row r="1549" spans="1:28" x14ac:dyDescent="0.3">
      <c r="A1549">
        <v>405</v>
      </c>
      <c r="B1549" s="6">
        <v>1964</v>
      </c>
      <c r="C1549" t="s">
        <v>28</v>
      </c>
      <c r="D1549" t="s">
        <v>29</v>
      </c>
      <c r="E1549" s="6">
        <v>41638</v>
      </c>
      <c r="F1549">
        <v>0</v>
      </c>
      <c r="G1549">
        <v>1</v>
      </c>
      <c r="H1549" s="1">
        <v>41318</v>
      </c>
      <c r="I1549">
        <v>68</v>
      </c>
      <c r="J1549">
        <v>315</v>
      </c>
      <c r="K1549">
        <v>0</v>
      </c>
      <c r="L1549">
        <v>31</v>
      </c>
      <c r="M1549">
        <v>4</v>
      </c>
      <c r="N1549">
        <v>0</v>
      </c>
      <c r="O1549">
        <v>91</v>
      </c>
      <c r="P1549">
        <v>4</v>
      </c>
      <c r="Q1549">
        <v>5</v>
      </c>
      <c r="R1549">
        <v>5</v>
      </c>
      <c r="S1549">
        <v>3</v>
      </c>
      <c r="T1549">
        <v>8</v>
      </c>
      <c r="U1549">
        <v>1</v>
      </c>
      <c r="V1549">
        <v>0</v>
      </c>
      <c r="W1549">
        <v>0</v>
      </c>
      <c r="X1549">
        <v>0</v>
      </c>
      <c r="Y1549">
        <v>0</v>
      </c>
      <c r="Z1549">
        <v>0</v>
      </c>
      <c r="AA1549">
        <v>0</v>
      </c>
      <c r="AB1549" t="s">
        <v>30</v>
      </c>
    </row>
    <row r="1550" spans="1:28" x14ac:dyDescent="0.3">
      <c r="A1550">
        <v>10513</v>
      </c>
      <c r="B1550" s="6">
        <v>1992</v>
      </c>
      <c r="C1550" t="s">
        <v>28</v>
      </c>
      <c r="D1550" t="s">
        <v>35</v>
      </c>
      <c r="E1550" s="6">
        <v>63207</v>
      </c>
      <c r="F1550">
        <v>0</v>
      </c>
      <c r="G1550">
        <v>0</v>
      </c>
      <c r="H1550" s="1">
        <v>41294</v>
      </c>
      <c r="I1550">
        <v>68</v>
      </c>
      <c r="J1550">
        <v>438</v>
      </c>
      <c r="K1550">
        <v>169</v>
      </c>
      <c r="L1550">
        <v>565</v>
      </c>
      <c r="M1550">
        <v>91</v>
      </c>
      <c r="N1550">
        <v>169</v>
      </c>
      <c r="O1550">
        <v>70</v>
      </c>
      <c r="P1550">
        <v>1</v>
      </c>
      <c r="Q1550">
        <v>2</v>
      </c>
      <c r="R1550">
        <v>3</v>
      </c>
      <c r="S1550">
        <v>6</v>
      </c>
      <c r="T1550">
        <v>7</v>
      </c>
      <c r="U1550">
        <v>0</v>
      </c>
      <c r="V1550">
        <v>0</v>
      </c>
      <c r="W1550">
        <v>0</v>
      </c>
      <c r="X1550">
        <v>1</v>
      </c>
      <c r="Y1550">
        <v>0</v>
      </c>
      <c r="Z1550">
        <v>0</v>
      </c>
      <c r="AA1550">
        <v>0</v>
      </c>
      <c r="AB1550" t="s">
        <v>30</v>
      </c>
    </row>
    <row r="1551" spans="1:28" x14ac:dyDescent="0.3">
      <c r="A1551">
        <v>5138</v>
      </c>
      <c r="B1551" s="6">
        <v>1950</v>
      </c>
      <c r="C1551" t="s">
        <v>28</v>
      </c>
      <c r="D1551" t="s">
        <v>35</v>
      </c>
      <c r="E1551" s="6">
        <v>28320</v>
      </c>
      <c r="F1551">
        <v>0</v>
      </c>
      <c r="G1551">
        <v>1</v>
      </c>
      <c r="H1551" s="1">
        <v>41288</v>
      </c>
      <c r="I1551">
        <v>68</v>
      </c>
      <c r="J1551">
        <v>19</v>
      </c>
      <c r="K1551">
        <v>1</v>
      </c>
      <c r="L1551">
        <v>14</v>
      </c>
      <c r="M1551">
        <v>3</v>
      </c>
      <c r="N1551">
        <v>2</v>
      </c>
      <c r="O1551">
        <v>4</v>
      </c>
      <c r="P1551">
        <v>1</v>
      </c>
      <c r="Q1551">
        <v>1</v>
      </c>
      <c r="R1551">
        <v>0</v>
      </c>
      <c r="S1551">
        <v>3</v>
      </c>
      <c r="T1551">
        <v>8</v>
      </c>
      <c r="U1551">
        <v>0</v>
      </c>
      <c r="V1551">
        <v>0</v>
      </c>
      <c r="W1551">
        <v>0</v>
      </c>
      <c r="X1551">
        <v>0</v>
      </c>
      <c r="Y1551">
        <v>0</v>
      </c>
      <c r="Z1551">
        <v>0</v>
      </c>
      <c r="AA1551">
        <v>0</v>
      </c>
      <c r="AB1551" t="s">
        <v>30</v>
      </c>
    </row>
    <row r="1552" spans="1:28" x14ac:dyDescent="0.3">
      <c r="A1552">
        <v>8387</v>
      </c>
      <c r="B1552" s="6">
        <v>1957</v>
      </c>
      <c r="C1552" t="s">
        <v>28</v>
      </c>
      <c r="D1552" t="s">
        <v>33</v>
      </c>
      <c r="E1552" s="6">
        <v>43140</v>
      </c>
      <c r="F1552">
        <v>0</v>
      </c>
      <c r="G1552">
        <v>1</v>
      </c>
      <c r="H1552" s="1">
        <v>41279</v>
      </c>
      <c r="I1552">
        <v>68</v>
      </c>
      <c r="J1552">
        <v>134</v>
      </c>
      <c r="K1552">
        <v>8</v>
      </c>
      <c r="L1552">
        <v>76</v>
      </c>
      <c r="M1552">
        <v>6</v>
      </c>
      <c r="N1552">
        <v>0</v>
      </c>
      <c r="O1552">
        <v>11</v>
      </c>
      <c r="P1552">
        <v>1</v>
      </c>
      <c r="Q1552">
        <v>4</v>
      </c>
      <c r="R1552">
        <v>1</v>
      </c>
      <c r="S1552">
        <v>5</v>
      </c>
      <c r="T1552">
        <v>6</v>
      </c>
      <c r="U1552">
        <v>0</v>
      </c>
      <c r="V1552">
        <v>0</v>
      </c>
      <c r="W1552">
        <v>0</v>
      </c>
      <c r="X1552">
        <v>0</v>
      </c>
      <c r="Y1552">
        <v>0</v>
      </c>
      <c r="Z1552">
        <v>0</v>
      </c>
      <c r="AA1552">
        <v>0</v>
      </c>
      <c r="AB1552" t="s">
        <v>30</v>
      </c>
    </row>
    <row r="1553" spans="1:28" x14ac:dyDescent="0.3">
      <c r="A1553">
        <v>378</v>
      </c>
      <c r="B1553" s="6">
        <v>1971</v>
      </c>
      <c r="C1553" t="s">
        <v>28</v>
      </c>
      <c r="D1553" t="s">
        <v>33</v>
      </c>
      <c r="E1553" s="6">
        <v>52531</v>
      </c>
      <c r="F1553">
        <v>0</v>
      </c>
      <c r="G1553">
        <v>0</v>
      </c>
      <c r="H1553" s="1">
        <v>41273</v>
      </c>
      <c r="I1553">
        <v>68</v>
      </c>
      <c r="J1553">
        <v>283</v>
      </c>
      <c r="K1553">
        <v>112</v>
      </c>
      <c r="L1553">
        <v>151</v>
      </c>
      <c r="M1553">
        <v>51</v>
      </c>
      <c r="N1553">
        <v>72</v>
      </c>
      <c r="O1553">
        <v>125</v>
      </c>
      <c r="P1553">
        <v>2</v>
      </c>
      <c r="Q1553">
        <v>7</v>
      </c>
      <c r="R1553">
        <v>2</v>
      </c>
      <c r="S1553">
        <v>10</v>
      </c>
      <c r="T1553">
        <v>6</v>
      </c>
      <c r="U1553">
        <v>0</v>
      </c>
      <c r="V1553">
        <v>0</v>
      </c>
      <c r="W1553">
        <v>0</v>
      </c>
      <c r="X1553">
        <v>0</v>
      </c>
      <c r="Y1553">
        <v>0</v>
      </c>
      <c r="Z1553">
        <v>0</v>
      </c>
      <c r="AA1553">
        <v>0</v>
      </c>
      <c r="AB1553" t="s">
        <v>30</v>
      </c>
    </row>
    <row r="1554" spans="1:28" x14ac:dyDescent="0.3">
      <c r="A1554">
        <v>5846</v>
      </c>
      <c r="B1554" s="6">
        <v>1977</v>
      </c>
      <c r="C1554" t="s">
        <v>28</v>
      </c>
      <c r="D1554" t="s">
        <v>29</v>
      </c>
      <c r="E1554" s="6">
        <v>40246</v>
      </c>
      <c r="F1554">
        <v>1</v>
      </c>
      <c r="G1554">
        <v>0</v>
      </c>
      <c r="H1554" s="1">
        <v>41262</v>
      </c>
      <c r="I1554">
        <v>68</v>
      </c>
      <c r="J1554">
        <v>2</v>
      </c>
      <c r="K1554">
        <v>1</v>
      </c>
      <c r="L1554">
        <v>6</v>
      </c>
      <c r="M1554">
        <v>2</v>
      </c>
      <c r="N1554">
        <v>1</v>
      </c>
      <c r="O1554">
        <v>1</v>
      </c>
      <c r="P1554">
        <v>1</v>
      </c>
      <c r="Q1554">
        <v>1</v>
      </c>
      <c r="R1554">
        <v>0</v>
      </c>
      <c r="S1554">
        <v>2</v>
      </c>
      <c r="T1554">
        <v>6</v>
      </c>
      <c r="U1554">
        <v>0</v>
      </c>
      <c r="V1554">
        <v>0</v>
      </c>
      <c r="W1554">
        <v>0</v>
      </c>
      <c r="X1554">
        <v>0</v>
      </c>
      <c r="Y1554">
        <v>0</v>
      </c>
      <c r="Z1554">
        <v>0</v>
      </c>
      <c r="AA1554">
        <v>0</v>
      </c>
      <c r="AB1554" t="s">
        <v>39</v>
      </c>
    </row>
    <row r="1555" spans="1:28" x14ac:dyDescent="0.3">
      <c r="A1555">
        <v>8870</v>
      </c>
      <c r="B1555" s="6">
        <v>1984</v>
      </c>
      <c r="C1555" t="s">
        <v>28</v>
      </c>
      <c r="D1555" t="s">
        <v>35</v>
      </c>
      <c r="E1555" s="6">
        <v>35196</v>
      </c>
      <c r="F1555">
        <v>1</v>
      </c>
      <c r="G1555">
        <v>0</v>
      </c>
      <c r="H1555" s="1">
        <v>41226</v>
      </c>
      <c r="I1555">
        <v>68</v>
      </c>
      <c r="J1555">
        <v>75</v>
      </c>
      <c r="K1555">
        <v>12</v>
      </c>
      <c r="L1555">
        <v>141</v>
      </c>
      <c r="M1555">
        <v>43</v>
      </c>
      <c r="N1555">
        <v>39</v>
      </c>
      <c r="O1555">
        <v>187</v>
      </c>
      <c r="P1555">
        <v>6</v>
      </c>
      <c r="Q1555">
        <v>6</v>
      </c>
      <c r="R1555">
        <v>1</v>
      </c>
      <c r="S1555">
        <v>5</v>
      </c>
      <c r="T1555">
        <v>8</v>
      </c>
      <c r="U1555">
        <v>0</v>
      </c>
      <c r="V1555">
        <v>0</v>
      </c>
      <c r="W1555">
        <v>0</v>
      </c>
      <c r="X1555">
        <v>0</v>
      </c>
      <c r="Y1555">
        <v>0</v>
      </c>
      <c r="Z1555">
        <v>1</v>
      </c>
      <c r="AA1555">
        <v>0</v>
      </c>
      <c r="AB1555" t="s">
        <v>30</v>
      </c>
    </row>
    <row r="1556" spans="1:28" x14ac:dyDescent="0.3">
      <c r="A1556">
        <v>10340</v>
      </c>
      <c r="B1556" s="6">
        <v>1984</v>
      </c>
      <c r="C1556" t="s">
        <v>28</v>
      </c>
      <c r="D1556" t="s">
        <v>35</v>
      </c>
      <c r="E1556" s="6">
        <v>35196</v>
      </c>
      <c r="F1556">
        <v>1</v>
      </c>
      <c r="G1556">
        <v>0</v>
      </c>
      <c r="H1556" s="1">
        <v>41226</v>
      </c>
      <c r="I1556">
        <v>68</v>
      </c>
      <c r="J1556">
        <v>75</v>
      </c>
      <c r="K1556">
        <v>12</v>
      </c>
      <c r="L1556">
        <v>141</v>
      </c>
      <c r="M1556">
        <v>43</v>
      </c>
      <c r="N1556">
        <v>39</v>
      </c>
      <c r="O1556">
        <v>187</v>
      </c>
      <c r="P1556">
        <v>6</v>
      </c>
      <c r="Q1556">
        <v>6</v>
      </c>
      <c r="R1556">
        <v>1</v>
      </c>
      <c r="S1556">
        <v>5</v>
      </c>
      <c r="T1556">
        <v>8</v>
      </c>
      <c r="U1556">
        <v>0</v>
      </c>
      <c r="V1556">
        <v>0</v>
      </c>
      <c r="W1556">
        <v>0</v>
      </c>
      <c r="X1556">
        <v>0</v>
      </c>
      <c r="Y1556">
        <v>0</v>
      </c>
      <c r="Z1556">
        <v>0</v>
      </c>
      <c r="AA1556">
        <v>0</v>
      </c>
      <c r="AB1556" t="s">
        <v>30</v>
      </c>
    </row>
    <row r="1557" spans="1:28" x14ac:dyDescent="0.3">
      <c r="A1557">
        <v>7290</v>
      </c>
      <c r="B1557" s="6">
        <v>1985</v>
      </c>
      <c r="C1557" t="s">
        <v>28</v>
      </c>
      <c r="D1557" t="s">
        <v>31</v>
      </c>
      <c r="E1557" s="6">
        <v>70596</v>
      </c>
      <c r="F1557">
        <v>0</v>
      </c>
      <c r="G1557">
        <v>0</v>
      </c>
      <c r="H1557" s="1">
        <v>41187</v>
      </c>
      <c r="I1557">
        <v>68</v>
      </c>
      <c r="J1557">
        <v>347</v>
      </c>
      <c r="K1557">
        <v>44</v>
      </c>
      <c r="L1557">
        <v>534</v>
      </c>
      <c r="M1557">
        <v>17</v>
      </c>
      <c r="N1557">
        <v>0</v>
      </c>
      <c r="O1557">
        <v>26</v>
      </c>
      <c r="P1557">
        <v>1</v>
      </c>
      <c r="Q1557">
        <v>3</v>
      </c>
      <c r="R1557">
        <v>5</v>
      </c>
      <c r="S1557">
        <v>12</v>
      </c>
      <c r="T1557">
        <v>2</v>
      </c>
      <c r="U1557">
        <v>0</v>
      </c>
      <c r="V1557">
        <v>0</v>
      </c>
      <c r="W1557">
        <v>0</v>
      </c>
      <c r="X1557">
        <v>0</v>
      </c>
      <c r="Y1557">
        <v>0</v>
      </c>
      <c r="Z1557">
        <v>0</v>
      </c>
      <c r="AA1557">
        <v>0</v>
      </c>
      <c r="AB1557" t="s">
        <v>30</v>
      </c>
    </row>
    <row r="1558" spans="1:28" x14ac:dyDescent="0.3">
      <c r="A1558">
        <v>8895</v>
      </c>
      <c r="B1558" s="6">
        <v>1985</v>
      </c>
      <c r="C1558" t="s">
        <v>28</v>
      </c>
      <c r="D1558" t="s">
        <v>31</v>
      </c>
      <c r="E1558" s="6">
        <v>70596</v>
      </c>
      <c r="F1558">
        <v>0</v>
      </c>
      <c r="G1558">
        <v>0</v>
      </c>
      <c r="H1558" s="1">
        <v>41187</v>
      </c>
      <c r="I1558">
        <v>68</v>
      </c>
      <c r="J1558">
        <v>347</v>
      </c>
      <c r="K1558">
        <v>44</v>
      </c>
      <c r="L1558">
        <v>534</v>
      </c>
      <c r="M1558">
        <v>17</v>
      </c>
      <c r="N1558">
        <v>0</v>
      </c>
      <c r="O1558">
        <v>26</v>
      </c>
      <c r="P1558">
        <v>1</v>
      </c>
      <c r="Q1558">
        <v>3</v>
      </c>
      <c r="R1558">
        <v>5</v>
      </c>
      <c r="S1558">
        <v>12</v>
      </c>
      <c r="T1558">
        <v>2</v>
      </c>
      <c r="U1558">
        <v>0</v>
      </c>
      <c r="V1558">
        <v>0</v>
      </c>
      <c r="W1558">
        <v>0</v>
      </c>
      <c r="X1558">
        <v>0</v>
      </c>
      <c r="Y1558">
        <v>0</v>
      </c>
      <c r="Z1558">
        <v>0</v>
      </c>
      <c r="AA1558">
        <v>0</v>
      </c>
      <c r="AB1558" t="s">
        <v>30</v>
      </c>
    </row>
    <row r="1559" spans="1:28" x14ac:dyDescent="0.3">
      <c r="A1559">
        <v>3635</v>
      </c>
      <c r="B1559" s="6">
        <v>1962</v>
      </c>
      <c r="C1559" t="s">
        <v>37</v>
      </c>
      <c r="D1559" t="s">
        <v>31</v>
      </c>
      <c r="E1559" s="6">
        <v>52597</v>
      </c>
      <c r="F1559">
        <v>0</v>
      </c>
      <c r="G1559">
        <v>1</v>
      </c>
      <c r="H1559" s="1">
        <v>41766</v>
      </c>
      <c r="I1559">
        <v>69</v>
      </c>
      <c r="J1559">
        <v>492</v>
      </c>
      <c r="K1559">
        <v>0</v>
      </c>
      <c r="L1559">
        <v>37</v>
      </c>
      <c r="M1559">
        <v>7</v>
      </c>
      <c r="N1559">
        <v>0</v>
      </c>
      <c r="O1559">
        <v>42</v>
      </c>
      <c r="P1559">
        <v>3</v>
      </c>
      <c r="Q1559">
        <v>6</v>
      </c>
      <c r="R1559">
        <v>3</v>
      </c>
      <c r="S1559">
        <v>8</v>
      </c>
      <c r="T1559">
        <v>5</v>
      </c>
      <c r="U1559">
        <v>0</v>
      </c>
      <c r="V1559">
        <v>0</v>
      </c>
      <c r="W1559">
        <v>0</v>
      </c>
      <c r="X1559">
        <v>0</v>
      </c>
      <c r="Y1559">
        <v>0</v>
      </c>
      <c r="Z1559">
        <v>0</v>
      </c>
      <c r="AA1559">
        <v>0</v>
      </c>
      <c r="AB1559" t="s">
        <v>43</v>
      </c>
    </row>
    <row r="1560" spans="1:28" x14ac:dyDescent="0.3">
      <c r="A1560">
        <v>11178</v>
      </c>
      <c r="B1560" s="6">
        <v>1972</v>
      </c>
      <c r="C1560" t="s">
        <v>41</v>
      </c>
      <c r="D1560" t="s">
        <v>31</v>
      </c>
      <c r="E1560" s="6">
        <v>42394</v>
      </c>
      <c r="F1560">
        <v>1</v>
      </c>
      <c r="G1560">
        <v>0</v>
      </c>
      <c r="H1560" s="1">
        <v>41721</v>
      </c>
      <c r="I1560">
        <v>69</v>
      </c>
      <c r="J1560">
        <v>15</v>
      </c>
      <c r="K1560">
        <v>2</v>
      </c>
      <c r="L1560">
        <v>10</v>
      </c>
      <c r="M1560">
        <v>0</v>
      </c>
      <c r="N1560">
        <v>1</v>
      </c>
      <c r="O1560">
        <v>4</v>
      </c>
      <c r="P1560">
        <v>1</v>
      </c>
      <c r="Q1560">
        <v>1</v>
      </c>
      <c r="R1560">
        <v>0</v>
      </c>
      <c r="S1560">
        <v>3</v>
      </c>
      <c r="T1560">
        <v>7</v>
      </c>
      <c r="U1560">
        <v>0</v>
      </c>
      <c r="V1560">
        <v>0</v>
      </c>
      <c r="W1560">
        <v>0</v>
      </c>
      <c r="X1560">
        <v>0</v>
      </c>
      <c r="Y1560">
        <v>0</v>
      </c>
      <c r="Z1560">
        <v>0</v>
      </c>
      <c r="AA1560">
        <v>0</v>
      </c>
      <c r="AB1560" t="s">
        <v>39</v>
      </c>
    </row>
    <row r="1561" spans="1:28" x14ac:dyDescent="0.3">
      <c r="A1561">
        <v>2410</v>
      </c>
      <c r="B1561" s="6">
        <v>1969</v>
      </c>
      <c r="C1561" t="s">
        <v>28</v>
      </c>
      <c r="D1561" t="s">
        <v>31</v>
      </c>
      <c r="E1561" s="6">
        <v>81657</v>
      </c>
      <c r="F1561">
        <v>0</v>
      </c>
      <c r="G1561">
        <v>0</v>
      </c>
      <c r="H1561" s="1">
        <v>41661</v>
      </c>
      <c r="I1561">
        <v>69</v>
      </c>
      <c r="J1561">
        <v>364</v>
      </c>
      <c r="K1561">
        <v>40</v>
      </c>
      <c r="L1561">
        <v>425</v>
      </c>
      <c r="M1561">
        <v>158</v>
      </c>
      <c r="N1561">
        <v>60</v>
      </c>
      <c r="O1561">
        <v>50</v>
      </c>
      <c r="P1561">
        <v>1</v>
      </c>
      <c r="Q1561">
        <v>3</v>
      </c>
      <c r="R1561">
        <v>4</v>
      </c>
      <c r="S1561">
        <v>8</v>
      </c>
      <c r="T1561">
        <v>1</v>
      </c>
      <c r="U1561">
        <v>0</v>
      </c>
      <c r="V1561">
        <v>0</v>
      </c>
      <c r="W1561">
        <v>0</v>
      </c>
      <c r="X1561">
        <v>0</v>
      </c>
      <c r="Y1561">
        <v>0</v>
      </c>
      <c r="Z1561">
        <v>0</v>
      </c>
      <c r="AA1561">
        <v>0</v>
      </c>
      <c r="AB1561" t="s">
        <v>30</v>
      </c>
    </row>
    <row r="1562" spans="1:28" x14ac:dyDescent="0.3">
      <c r="A1562">
        <v>3281</v>
      </c>
      <c r="B1562" s="6">
        <v>1960</v>
      </c>
      <c r="C1562" t="s">
        <v>37</v>
      </c>
      <c r="D1562" t="s">
        <v>33</v>
      </c>
      <c r="E1562" s="6">
        <v>49154</v>
      </c>
      <c r="F1562">
        <v>1</v>
      </c>
      <c r="G1562">
        <v>1</v>
      </c>
      <c r="H1562" s="1">
        <v>41581</v>
      </c>
      <c r="I1562">
        <v>69</v>
      </c>
      <c r="J1562">
        <v>206</v>
      </c>
      <c r="K1562">
        <v>10</v>
      </c>
      <c r="L1562">
        <v>67</v>
      </c>
      <c r="M1562">
        <v>30</v>
      </c>
      <c r="N1562">
        <v>27</v>
      </c>
      <c r="O1562">
        <v>71</v>
      </c>
      <c r="P1562">
        <v>6</v>
      </c>
      <c r="Q1562">
        <v>4</v>
      </c>
      <c r="R1562">
        <v>1</v>
      </c>
      <c r="S1562">
        <v>8</v>
      </c>
      <c r="T1562">
        <v>6</v>
      </c>
      <c r="U1562">
        <v>0</v>
      </c>
      <c r="V1562">
        <v>0</v>
      </c>
      <c r="W1562">
        <v>0</v>
      </c>
      <c r="X1562">
        <v>0</v>
      </c>
      <c r="Y1562">
        <v>0</v>
      </c>
      <c r="Z1562">
        <v>0</v>
      </c>
      <c r="AA1562">
        <v>0</v>
      </c>
      <c r="AB1562" t="s">
        <v>30</v>
      </c>
    </row>
    <row r="1563" spans="1:28" x14ac:dyDescent="0.3">
      <c r="A1563">
        <v>9905</v>
      </c>
      <c r="B1563" s="6">
        <v>1952</v>
      </c>
      <c r="C1563" t="s">
        <v>28</v>
      </c>
      <c r="D1563" t="s">
        <v>35</v>
      </c>
      <c r="E1563" s="6">
        <v>34074</v>
      </c>
      <c r="F1563">
        <v>1</v>
      </c>
      <c r="G1563">
        <v>1</v>
      </c>
      <c r="H1563" s="1">
        <v>41468</v>
      </c>
      <c r="I1563">
        <v>69</v>
      </c>
      <c r="J1563">
        <v>135</v>
      </c>
      <c r="K1563">
        <v>1</v>
      </c>
      <c r="L1563">
        <v>41</v>
      </c>
      <c r="M1563">
        <v>10</v>
      </c>
      <c r="N1563">
        <v>1</v>
      </c>
      <c r="O1563">
        <v>67</v>
      </c>
      <c r="P1563">
        <v>5</v>
      </c>
      <c r="Q1563">
        <v>3</v>
      </c>
      <c r="R1563">
        <v>3</v>
      </c>
      <c r="S1563">
        <v>3</v>
      </c>
      <c r="T1563">
        <v>6</v>
      </c>
      <c r="U1563">
        <v>1</v>
      </c>
      <c r="V1563">
        <v>0</v>
      </c>
      <c r="W1563">
        <v>0</v>
      </c>
      <c r="X1563">
        <v>0</v>
      </c>
      <c r="Y1563">
        <v>0</v>
      </c>
      <c r="Z1563">
        <v>0</v>
      </c>
      <c r="AA1563">
        <v>0</v>
      </c>
      <c r="AB1563" t="s">
        <v>30</v>
      </c>
    </row>
    <row r="1564" spans="1:28" x14ac:dyDescent="0.3">
      <c r="A1564">
        <v>2437</v>
      </c>
      <c r="B1564" s="6">
        <v>1989</v>
      </c>
      <c r="C1564" t="s">
        <v>28</v>
      </c>
      <c r="D1564" t="s">
        <v>33</v>
      </c>
      <c r="E1564" s="6">
        <v>52247.251353790612</v>
      </c>
      <c r="F1564">
        <v>0</v>
      </c>
      <c r="G1564">
        <v>0</v>
      </c>
      <c r="H1564" s="1">
        <v>41428</v>
      </c>
      <c r="I1564">
        <v>69</v>
      </c>
      <c r="J1564">
        <v>861</v>
      </c>
      <c r="K1564">
        <v>138</v>
      </c>
      <c r="L1564">
        <v>461</v>
      </c>
      <c r="M1564">
        <v>60</v>
      </c>
      <c r="N1564">
        <v>30</v>
      </c>
      <c r="O1564">
        <v>61</v>
      </c>
      <c r="P1564">
        <v>1</v>
      </c>
      <c r="Q1564">
        <v>6</v>
      </c>
      <c r="R1564">
        <v>5</v>
      </c>
      <c r="S1564">
        <v>12</v>
      </c>
      <c r="T1564">
        <v>3</v>
      </c>
      <c r="U1564">
        <v>0</v>
      </c>
      <c r="V1564">
        <v>1</v>
      </c>
      <c r="W1564">
        <v>0</v>
      </c>
      <c r="X1564">
        <v>1</v>
      </c>
      <c r="Y1564">
        <v>0</v>
      </c>
      <c r="Z1564">
        <v>0</v>
      </c>
      <c r="AA1564">
        <v>0</v>
      </c>
      <c r="AB1564" t="s">
        <v>30</v>
      </c>
    </row>
    <row r="1565" spans="1:28" x14ac:dyDescent="0.3">
      <c r="A1565">
        <v>2565</v>
      </c>
      <c r="B1565" s="6">
        <v>1955</v>
      </c>
      <c r="C1565" t="s">
        <v>41</v>
      </c>
      <c r="D1565" t="s">
        <v>29</v>
      </c>
      <c r="E1565" s="6">
        <v>70638</v>
      </c>
      <c r="F1565">
        <v>0</v>
      </c>
      <c r="G1565">
        <v>0</v>
      </c>
      <c r="H1565" s="1">
        <v>41426</v>
      </c>
      <c r="I1565">
        <v>69</v>
      </c>
      <c r="J1565">
        <v>1016</v>
      </c>
      <c r="K1565">
        <v>12</v>
      </c>
      <c r="L1565">
        <v>215</v>
      </c>
      <c r="M1565">
        <v>16</v>
      </c>
      <c r="N1565">
        <v>12</v>
      </c>
      <c r="O1565">
        <v>63</v>
      </c>
      <c r="P1565">
        <v>1</v>
      </c>
      <c r="Q1565">
        <v>4</v>
      </c>
      <c r="R1565">
        <v>5</v>
      </c>
      <c r="S1565">
        <v>10</v>
      </c>
      <c r="T1565">
        <v>3</v>
      </c>
      <c r="U1565">
        <v>0</v>
      </c>
      <c r="V1565">
        <v>1</v>
      </c>
      <c r="W1565">
        <v>0</v>
      </c>
      <c r="X1565">
        <v>0</v>
      </c>
      <c r="Y1565">
        <v>0</v>
      </c>
      <c r="Z1565">
        <v>0</v>
      </c>
      <c r="AA1565">
        <v>0</v>
      </c>
      <c r="AB1565" t="s">
        <v>43</v>
      </c>
    </row>
    <row r="1566" spans="1:28" x14ac:dyDescent="0.3">
      <c r="A1566">
        <v>7912</v>
      </c>
      <c r="B1566" s="6">
        <v>1978</v>
      </c>
      <c r="C1566" t="s">
        <v>28</v>
      </c>
      <c r="D1566" t="s">
        <v>33</v>
      </c>
      <c r="E1566" s="6">
        <v>38136</v>
      </c>
      <c r="F1566">
        <v>1</v>
      </c>
      <c r="G1566">
        <v>0</v>
      </c>
      <c r="H1566" s="1">
        <v>41386</v>
      </c>
      <c r="I1566">
        <v>69</v>
      </c>
      <c r="J1566">
        <v>8</v>
      </c>
      <c r="K1566">
        <v>15</v>
      </c>
      <c r="L1566">
        <v>27</v>
      </c>
      <c r="M1566">
        <v>0</v>
      </c>
      <c r="N1566">
        <v>20</v>
      </c>
      <c r="O1566">
        <v>33</v>
      </c>
      <c r="P1566">
        <v>2</v>
      </c>
      <c r="Q1566">
        <v>3</v>
      </c>
      <c r="R1566">
        <v>1</v>
      </c>
      <c r="S1566">
        <v>2</v>
      </c>
      <c r="T1566">
        <v>8</v>
      </c>
      <c r="U1566">
        <v>1</v>
      </c>
      <c r="V1566">
        <v>0</v>
      </c>
      <c r="W1566">
        <v>0</v>
      </c>
      <c r="X1566">
        <v>0</v>
      </c>
      <c r="Y1566">
        <v>0</v>
      </c>
      <c r="Z1566">
        <v>0</v>
      </c>
      <c r="AA1566">
        <v>0</v>
      </c>
      <c r="AB1566" t="s">
        <v>34</v>
      </c>
    </row>
    <row r="1567" spans="1:28" x14ac:dyDescent="0.3">
      <c r="A1567">
        <v>7072</v>
      </c>
      <c r="B1567" s="6">
        <v>1973</v>
      </c>
      <c r="C1567" t="s">
        <v>28</v>
      </c>
      <c r="D1567" t="s">
        <v>33</v>
      </c>
      <c r="E1567" s="6">
        <v>67432</v>
      </c>
      <c r="F1567">
        <v>0</v>
      </c>
      <c r="G1567">
        <v>1</v>
      </c>
      <c r="H1567" s="1">
        <v>41362</v>
      </c>
      <c r="I1567">
        <v>69</v>
      </c>
      <c r="J1567">
        <v>432</v>
      </c>
      <c r="K1567">
        <v>79</v>
      </c>
      <c r="L1567">
        <v>341</v>
      </c>
      <c r="M1567">
        <v>177</v>
      </c>
      <c r="N1567">
        <v>136</v>
      </c>
      <c r="O1567">
        <v>170</v>
      </c>
      <c r="P1567">
        <v>2</v>
      </c>
      <c r="Q1567">
        <v>8</v>
      </c>
      <c r="R1567">
        <v>5</v>
      </c>
      <c r="S1567">
        <v>4</v>
      </c>
      <c r="T1567">
        <v>4</v>
      </c>
      <c r="U1567">
        <v>0</v>
      </c>
      <c r="V1567">
        <v>0</v>
      </c>
      <c r="W1567">
        <v>0</v>
      </c>
      <c r="X1567">
        <v>0</v>
      </c>
      <c r="Y1567">
        <v>0</v>
      </c>
      <c r="Z1567">
        <v>0</v>
      </c>
      <c r="AA1567">
        <v>0</v>
      </c>
      <c r="AB1567" t="s">
        <v>36</v>
      </c>
    </row>
    <row r="1568" spans="1:28" x14ac:dyDescent="0.3">
      <c r="A1568">
        <v>1409</v>
      </c>
      <c r="B1568" s="6">
        <v>1951</v>
      </c>
      <c r="C1568" t="s">
        <v>28</v>
      </c>
      <c r="D1568" t="s">
        <v>35</v>
      </c>
      <c r="E1568" s="6">
        <v>40689</v>
      </c>
      <c r="F1568">
        <v>0</v>
      </c>
      <c r="G1568">
        <v>1</v>
      </c>
      <c r="H1568" s="1">
        <v>41351</v>
      </c>
      <c r="I1568">
        <v>69</v>
      </c>
      <c r="J1568">
        <v>270</v>
      </c>
      <c r="K1568">
        <v>3</v>
      </c>
      <c r="L1568">
        <v>27</v>
      </c>
      <c r="M1568">
        <v>39</v>
      </c>
      <c r="N1568">
        <v>6</v>
      </c>
      <c r="O1568">
        <v>99</v>
      </c>
      <c r="P1568">
        <v>7</v>
      </c>
      <c r="Q1568">
        <v>7</v>
      </c>
      <c r="R1568">
        <v>1</v>
      </c>
      <c r="S1568">
        <v>5</v>
      </c>
      <c r="T1568">
        <v>8</v>
      </c>
      <c r="U1568">
        <v>0</v>
      </c>
      <c r="V1568">
        <v>0</v>
      </c>
      <c r="W1568">
        <v>0</v>
      </c>
      <c r="X1568">
        <v>0</v>
      </c>
      <c r="Y1568">
        <v>0</v>
      </c>
      <c r="Z1568">
        <v>0</v>
      </c>
      <c r="AA1568">
        <v>0</v>
      </c>
      <c r="AB1568" t="s">
        <v>34</v>
      </c>
    </row>
    <row r="1569" spans="1:28" x14ac:dyDescent="0.3">
      <c r="A1569">
        <v>5314</v>
      </c>
      <c r="B1569" s="6">
        <v>1951</v>
      </c>
      <c r="C1569" t="s">
        <v>28</v>
      </c>
      <c r="D1569" t="s">
        <v>35</v>
      </c>
      <c r="E1569" s="6">
        <v>40689</v>
      </c>
      <c r="F1569">
        <v>0</v>
      </c>
      <c r="G1569">
        <v>1</v>
      </c>
      <c r="H1569" s="1">
        <v>41351</v>
      </c>
      <c r="I1569">
        <v>69</v>
      </c>
      <c r="J1569">
        <v>270</v>
      </c>
      <c r="K1569">
        <v>3</v>
      </c>
      <c r="L1569">
        <v>27</v>
      </c>
      <c r="M1569">
        <v>39</v>
      </c>
      <c r="N1569">
        <v>6</v>
      </c>
      <c r="O1569">
        <v>99</v>
      </c>
      <c r="P1569">
        <v>7</v>
      </c>
      <c r="Q1569">
        <v>7</v>
      </c>
      <c r="R1569">
        <v>1</v>
      </c>
      <c r="S1569">
        <v>5</v>
      </c>
      <c r="T1569">
        <v>8</v>
      </c>
      <c r="U1569">
        <v>0</v>
      </c>
      <c r="V1569">
        <v>0</v>
      </c>
      <c r="W1569">
        <v>0</v>
      </c>
      <c r="X1569">
        <v>0</v>
      </c>
      <c r="Y1569">
        <v>0</v>
      </c>
      <c r="Z1569">
        <v>0</v>
      </c>
      <c r="AA1569">
        <v>0</v>
      </c>
      <c r="AB1569" t="s">
        <v>30</v>
      </c>
    </row>
    <row r="1570" spans="1:28" x14ac:dyDescent="0.3">
      <c r="A1570">
        <v>7215</v>
      </c>
      <c r="B1570" s="6">
        <v>1983</v>
      </c>
      <c r="C1570" t="s">
        <v>28</v>
      </c>
      <c r="D1570" t="s">
        <v>31</v>
      </c>
      <c r="E1570" s="6">
        <v>101970</v>
      </c>
      <c r="F1570">
        <v>0</v>
      </c>
      <c r="G1570">
        <v>0</v>
      </c>
      <c r="H1570" s="1">
        <v>41345</v>
      </c>
      <c r="I1570">
        <v>69</v>
      </c>
      <c r="J1570">
        <v>722</v>
      </c>
      <c r="K1570">
        <v>27</v>
      </c>
      <c r="L1570">
        <v>102</v>
      </c>
      <c r="M1570">
        <v>44</v>
      </c>
      <c r="N1570">
        <v>72</v>
      </c>
      <c r="O1570">
        <v>168</v>
      </c>
      <c r="P1570">
        <v>0</v>
      </c>
      <c r="Q1570">
        <v>6</v>
      </c>
      <c r="R1570">
        <v>8</v>
      </c>
      <c r="S1570">
        <v>13</v>
      </c>
      <c r="T1570">
        <v>2</v>
      </c>
      <c r="U1570">
        <v>0</v>
      </c>
      <c r="V1570">
        <v>1</v>
      </c>
      <c r="W1570">
        <v>1</v>
      </c>
      <c r="X1570">
        <v>1</v>
      </c>
      <c r="Y1570">
        <v>0</v>
      </c>
      <c r="Z1570">
        <v>1</v>
      </c>
      <c r="AA1570">
        <v>0</v>
      </c>
      <c r="AB1570" t="s">
        <v>32</v>
      </c>
    </row>
    <row r="1571" spans="1:28" x14ac:dyDescent="0.3">
      <c r="A1571">
        <v>8858</v>
      </c>
      <c r="B1571" s="6">
        <v>1972</v>
      </c>
      <c r="C1571" t="s">
        <v>37</v>
      </c>
      <c r="D1571" t="s">
        <v>33</v>
      </c>
      <c r="E1571" s="6">
        <v>44325</v>
      </c>
      <c r="F1571">
        <v>0</v>
      </c>
      <c r="G1571">
        <v>1</v>
      </c>
      <c r="H1571" s="1">
        <v>41340</v>
      </c>
      <c r="I1571">
        <v>69</v>
      </c>
      <c r="J1571">
        <v>516</v>
      </c>
      <c r="K1571">
        <v>0</v>
      </c>
      <c r="L1571">
        <v>21</v>
      </c>
      <c r="M1571">
        <v>0</v>
      </c>
      <c r="N1571">
        <v>0</v>
      </c>
      <c r="O1571">
        <v>5</v>
      </c>
      <c r="P1571">
        <v>4</v>
      </c>
      <c r="Q1571">
        <v>8</v>
      </c>
      <c r="R1571">
        <v>2</v>
      </c>
      <c r="S1571">
        <v>7</v>
      </c>
      <c r="T1571">
        <v>8</v>
      </c>
      <c r="U1571">
        <v>0</v>
      </c>
      <c r="V1571">
        <v>1</v>
      </c>
      <c r="W1571">
        <v>0</v>
      </c>
      <c r="X1571">
        <v>0</v>
      </c>
      <c r="Y1571">
        <v>0</v>
      </c>
      <c r="Z1571">
        <v>0</v>
      </c>
      <c r="AA1571">
        <v>0</v>
      </c>
      <c r="AB1571" t="s">
        <v>32</v>
      </c>
    </row>
    <row r="1572" spans="1:28" x14ac:dyDescent="0.3">
      <c r="A1572">
        <v>895</v>
      </c>
      <c r="B1572" s="6">
        <v>1948</v>
      </c>
      <c r="C1572" t="s">
        <v>37</v>
      </c>
      <c r="D1572" t="s">
        <v>33</v>
      </c>
      <c r="E1572" s="6">
        <v>61467</v>
      </c>
      <c r="F1572">
        <v>0</v>
      </c>
      <c r="G1572">
        <v>2</v>
      </c>
      <c r="H1572" s="1">
        <v>41252</v>
      </c>
      <c r="I1572">
        <v>69</v>
      </c>
      <c r="J1572">
        <v>410</v>
      </c>
      <c r="K1572">
        <v>16</v>
      </c>
      <c r="L1572">
        <v>114</v>
      </c>
      <c r="M1572">
        <v>0</v>
      </c>
      <c r="N1572">
        <v>5</v>
      </c>
      <c r="O1572">
        <v>49</v>
      </c>
      <c r="P1572">
        <v>3</v>
      </c>
      <c r="Q1572">
        <v>5</v>
      </c>
      <c r="R1572">
        <v>2</v>
      </c>
      <c r="S1572">
        <v>10</v>
      </c>
      <c r="T1572">
        <v>5</v>
      </c>
      <c r="U1572">
        <v>0</v>
      </c>
      <c r="V1572">
        <v>0</v>
      </c>
      <c r="W1572">
        <v>0</v>
      </c>
      <c r="X1572">
        <v>0</v>
      </c>
      <c r="Y1572">
        <v>0</v>
      </c>
      <c r="Z1572">
        <v>0</v>
      </c>
      <c r="AA1572">
        <v>0</v>
      </c>
      <c r="AB1572" t="s">
        <v>30</v>
      </c>
    </row>
    <row r="1573" spans="1:28" x14ac:dyDescent="0.3">
      <c r="A1573">
        <v>10313</v>
      </c>
      <c r="B1573" s="6">
        <v>1975</v>
      </c>
      <c r="C1573" t="s">
        <v>28</v>
      </c>
      <c r="D1573" t="s">
        <v>33</v>
      </c>
      <c r="E1573" s="6">
        <v>48178</v>
      </c>
      <c r="F1573">
        <v>1</v>
      </c>
      <c r="G1573">
        <v>1</v>
      </c>
      <c r="H1573" s="1">
        <v>41210</v>
      </c>
      <c r="I1573">
        <v>69</v>
      </c>
      <c r="J1573">
        <v>159</v>
      </c>
      <c r="K1573">
        <v>4</v>
      </c>
      <c r="L1573">
        <v>45</v>
      </c>
      <c r="M1573">
        <v>6</v>
      </c>
      <c r="N1573">
        <v>2</v>
      </c>
      <c r="O1573">
        <v>38</v>
      </c>
      <c r="P1573">
        <v>6</v>
      </c>
      <c r="Q1573">
        <v>5</v>
      </c>
      <c r="R1573">
        <v>1</v>
      </c>
      <c r="S1573">
        <v>4</v>
      </c>
      <c r="T1573">
        <v>8</v>
      </c>
      <c r="U1573">
        <v>0</v>
      </c>
      <c r="V1573">
        <v>0</v>
      </c>
      <c r="W1573">
        <v>0</v>
      </c>
      <c r="X1573">
        <v>0</v>
      </c>
      <c r="Y1573">
        <v>0</v>
      </c>
      <c r="Z1573">
        <v>0</v>
      </c>
      <c r="AA1573">
        <v>0</v>
      </c>
      <c r="AB1573" t="s">
        <v>30</v>
      </c>
    </row>
    <row r="1574" spans="1:28" x14ac:dyDescent="0.3">
      <c r="A1574">
        <v>642</v>
      </c>
      <c r="B1574" s="6">
        <v>1980</v>
      </c>
      <c r="C1574" t="s">
        <v>44</v>
      </c>
      <c r="D1574" t="s">
        <v>33</v>
      </c>
      <c r="E1574" s="6">
        <v>16005</v>
      </c>
      <c r="F1574">
        <v>1</v>
      </c>
      <c r="G1574">
        <v>0</v>
      </c>
      <c r="H1574" s="1">
        <v>41135</v>
      </c>
      <c r="I1574">
        <v>69</v>
      </c>
      <c r="J1574">
        <v>1</v>
      </c>
      <c r="K1574">
        <v>3</v>
      </c>
      <c r="L1574">
        <v>2</v>
      </c>
      <c r="M1574">
        <v>20</v>
      </c>
      <c r="N1574">
        <v>30</v>
      </c>
      <c r="O1574">
        <v>47</v>
      </c>
      <c r="P1574">
        <v>3</v>
      </c>
      <c r="Q1574">
        <v>2</v>
      </c>
      <c r="R1574">
        <v>1</v>
      </c>
      <c r="S1574">
        <v>2</v>
      </c>
      <c r="T1574">
        <v>8</v>
      </c>
      <c r="U1574">
        <v>0</v>
      </c>
      <c r="V1574">
        <v>0</v>
      </c>
      <c r="W1574">
        <v>0</v>
      </c>
      <c r="X1574">
        <v>0</v>
      </c>
      <c r="Y1574">
        <v>0</v>
      </c>
      <c r="Z1574">
        <v>0</v>
      </c>
      <c r="AA1574">
        <v>0</v>
      </c>
      <c r="AB1574" t="s">
        <v>32</v>
      </c>
    </row>
    <row r="1575" spans="1:28" x14ac:dyDescent="0.3">
      <c r="A1575">
        <v>8504</v>
      </c>
      <c r="B1575" s="6">
        <v>1973</v>
      </c>
      <c r="C1575" t="s">
        <v>28</v>
      </c>
      <c r="D1575" t="s">
        <v>33</v>
      </c>
      <c r="E1575" s="6">
        <v>79593</v>
      </c>
      <c r="F1575">
        <v>0</v>
      </c>
      <c r="G1575">
        <v>0</v>
      </c>
      <c r="H1575" s="1">
        <v>41771</v>
      </c>
      <c r="I1575">
        <v>70</v>
      </c>
      <c r="J1575">
        <v>350</v>
      </c>
      <c r="K1575">
        <v>60</v>
      </c>
      <c r="L1575">
        <v>568</v>
      </c>
      <c r="M1575">
        <v>110</v>
      </c>
      <c r="N1575">
        <v>133</v>
      </c>
      <c r="O1575">
        <v>145</v>
      </c>
      <c r="P1575">
        <v>1</v>
      </c>
      <c r="Q1575">
        <v>5</v>
      </c>
      <c r="R1575">
        <v>6</v>
      </c>
      <c r="S1575">
        <v>7</v>
      </c>
      <c r="T1575">
        <v>2</v>
      </c>
      <c r="U1575">
        <v>0</v>
      </c>
      <c r="V1575">
        <v>0</v>
      </c>
      <c r="W1575">
        <v>1</v>
      </c>
      <c r="X1575">
        <v>0</v>
      </c>
      <c r="Y1575">
        <v>0</v>
      </c>
      <c r="Z1575">
        <v>0</v>
      </c>
      <c r="AA1575">
        <v>0</v>
      </c>
      <c r="AB1575" t="s">
        <v>39</v>
      </c>
    </row>
    <row r="1576" spans="1:28" x14ac:dyDescent="0.3">
      <c r="A1576">
        <v>1020</v>
      </c>
      <c r="B1576" s="6">
        <v>1973</v>
      </c>
      <c r="C1576" t="s">
        <v>28</v>
      </c>
      <c r="D1576" t="s">
        <v>33</v>
      </c>
      <c r="E1576" s="6">
        <v>79593</v>
      </c>
      <c r="F1576">
        <v>0</v>
      </c>
      <c r="G1576">
        <v>0</v>
      </c>
      <c r="H1576" s="1">
        <v>41771</v>
      </c>
      <c r="I1576">
        <v>70</v>
      </c>
      <c r="J1576">
        <v>350</v>
      </c>
      <c r="K1576">
        <v>60</v>
      </c>
      <c r="L1576">
        <v>568</v>
      </c>
      <c r="M1576">
        <v>110</v>
      </c>
      <c r="N1576">
        <v>133</v>
      </c>
      <c r="O1576">
        <v>145</v>
      </c>
      <c r="P1576">
        <v>1</v>
      </c>
      <c r="Q1576">
        <v>5</v>
      </c>
      <c r="R1576">
        <v>6</v>
      </c>
      <c r="S1576">
        <v>7</v>
      </c>
      <c r="T1576">
        <v>2</v>
      </c>
      <c r="U1576">
        <v>0</v>
      </c>
      <c r="V1576">
        <v>0</v>
      </c>
      <c r="W1576">
        <v>1</v>
      </c>
      <c r="X1576">
        <v>0</v>
      </c>
      <c r="Y1576">
        <v>0</v>
      </c>
      <c r="Z1576">
        <v>0</v>
      </c>
      <c r="AA1576">
        <v>0</v>
      </c>
      <c r="AB1576" t="s">
        <v>30</v>
      </c>
    </row>
    <row r="1577" spans="1:28" x14ac:dyDescent="0.3">
      <c r="A1577">
        <v>3717</v>
      </c>
      <c r="B1577" s="6">
        <v>1959</v>
      </c>
      <c r="C1577" t="s">
        <v>28</v>
      </c>
      <c r="D1577" t="s">
        <v>33</v>
      </c>
      <c r="E1577" s="6">
        <v>61180</v>
      </c>
      <c r="F1577">
        <v>0</v>
      </c>
      <c r="G1577">
        <v>1</v>
      </c>
      <c r="H1577" s="1">
        <v>41752</v>
      </c>
      <c r="I1577">
        <v>70</v>
      </c>
      <c r="J1577">
        <v>403</v>
      </c>
      <c r="K1577">
        <v>24</v>
      </c>
      <c r="L1577">
        <v>29</v>
      </c>
      <c r="M1577">
        <v>6</v>
      </c>
      <c r="N1577">
        <v>24</v>
      </c>
      <c r="O1577">
        <v>218</v>
      </c>
      <c r="P1577">
        <v>2</v>
      </c>
      <c r="Q1577">
        <v>5</v>
      </c>
      <c r="R1577">
        <v>5</v>
      </c>
      <c r="S1577">
        <v>6</v>
      </c>
      <c r="T1577">
        <v>3</v>
      </c>
      <c r="U1577">
        <v>1</v>
      </c>
      <c r="V1577">
        <v>0</v>
      </c>
      <c r="W1577">
        <v>0</v>
      </c>
      <c r="X1577">
        <v>0</v>
      </c>
      <c r="Y1577">
        <v>0</v>
      </c>
      <c r="Z1577">
        <v>0</v>
      </c>
      <c r="AA1577">
        <v>0</v>
      </c>
      <c r="AB1577" t="s">
        <v>30</v>
      </c>
    </row>
    <row r="1578" spans="1:28" x14ac:dyDescent="0.3">
      <c r="A1578">
        <v>7646</v>
      </c>
      <c r="B1578" s="6">
        <v>1989</v>
      </c>
      <c r="C1578" t="s">
        <v>28</v>
      </c>
      <c r="D1578" t="s">
        <v>31</v>
      </c>
      <c r="E1578" s="6">
        <v>64449</v>
      </c>
      <c r="F1578">
        <v>1</v>
      </c>
      <c r="G1578">
        <v>0</v>
      </c>
      <c r="H1578" s="1">
        <v>41688</v>
      </c>
      <c r="I1578">
        <v>70</v>
      </c>
      <c r="J1578">
        <v>218</v>
      </c>
      <c r="K1578">
        <v>63</v>
      </c>
      <c r="L1578">
        <v>282</v>
      </c>
      <c r="M1578">
        <v>137</v>
      </c>
      <c r="N1578">
        <v>35</v>
      </c>
      <c r="O1578">
        <v>70</v>
      </c>
      <c r="P1578">
        <v>4</v>
      </c>
      <c r="Q1578">
        <v>5</v>
      </c>
      <c r="R1578">
        <v>3</v>
      </c>
      <c r="S1578">
        <v>12</v>
      </c>
      <c r="T1578">
        <v>4</v>
      </c>
      <c r="U1578">
        <v>0</v>
      </c>
      <c r="V1578">
        <v>0</v>
      </c>
      <c r="W1578">
        <v>0</v>
      </c>
      <c r="X1578">
        <v>0</v>
      </c>
      <c r="Y1578">
        <v>0</v>
      </c>
      <c r="Z1578">
        <v>0</v>
      </c>
      <c r="AA1578">
        <v>0</v>
      </c>
      <c r="AB1578" t="s">
        <v>30</v>
      </c>
    </row>
    <row r="1579" spans="1:28" x14ac:dyDescent="0.3">
      <c r="A1579">
        <v>5796</v>
      </c>
      <c r="B1579" s="6">
        <v>1963</v>
      </c>
      <c r="C1579" t="s">
        <v>28</v>
      </c>
      <c r="D1579" t="s">
        <v>33</v>
      </c>
      <c r="E1579" s="6">
        <v>77437</v>
      </c>
      <c r="F1579">
        <v>0</v>
      </c>
      <c r="G1579">
        <v>0</v>
      </c>
      <c r="H1579" s="1">
        <v>41604</v>
      </c>
      <c r="I1579">
        <v>70</v>
      </c>
      <c r="J1579">
        <v>560</v>
      </c>
      <c r="K1579">
        <v>21</v>
      </c>
      <c r="L1579">
        <v>442</v>
      </c>
      <c r="M1579">
        <v>29</v>
      </c>
      <c r="N1579">
        <v>44</v>
      </c>
      <c r="O1579">
        <v>29</v>
      </c>
      <c r="P1579">
        <v>1</v>
      </c>
      <c r="Q1579">
        <v>4</v>
      </c>
      <c r="R1579">
        <v>5</v>
      </c>
      <c r="S1579">
        <v>13</v>
      </c>
      <c r="T1579">
        <v>1</v>
      </c>
      <c r="U1579">
        <v>0</v>
      </c>
      <c r="V1579">
        <v>0</v>
      </c>
      <c r="W1579">
        <v>1</v>
      </c>
      <c r="X1579">
        <v>0</v>
      </c>
      <c r="Y1579">
        <v>0</v>
      </c>
      <c r="Z1579">
        <v>0</v>
      </c>
      <c r="AA1579">
        <v>0</v>
      </c>
      <c r="AB1579" t="s">
        <v>30</v>
      </c>
    </row>
    <row r="1580" spans="1:28" x14ac:dyDescent="0.3">
      <c r="A1580">
        <v>8625</v>
      </c>
      <c r="B1580" s="6">
        <v>1976</v>
      </c>
      <c r="C1580" t="s">
        <v>28</v>
      </c>
      <c r="D1580" t="s">
        <v>33</v>
      </c>
      <c r="E1580" s="6">
        <v>17649</v>
      </c>
      <c r="F1580">
        <v>1</v>
      </c>
      <c r="G1580">
        <v>0</v>
      </c>
      <c r="H1580" s="1">
        <v>41590</v>
      </c>
      <c r="I1580">
        <v>70</v>
      </c>
      <c r="J1580">
        <v>15</v>
      </c>
      <c r="K1580">
        <v>1</v>
      </c>
      <c r="L1580">
        <v>23</v>
      </c>
      <c r="M1580">
        <v>0</v>
      </c>
      <c r="N1580">
        <v>5</v>
      </c>
      <c r="O1580">
        <v>1</v>
      </c>
      <c r="P1580">
        <v>3</v>
      </c>
      <c r="Q1580">
        <v>3</v>
      </c>
      <c r="R1580">
        <v>0</v>
      </c>
      <c r="S1580">
        <v>3</v>
      </c>
      <c r="T1580">
        <v>8</v>
      </c>
      <c r="U1580">
        <v>0</v>
      </c>
      <c r="V1580">
        <v>0</v>
      </c>
      <c r="W1580">
        <v>0</v>
      </c>
      <c r="X1580">
        <v>0</v>
      </c>
      <c r="Y1580">
        <v>0</v>
      </c>
      <c r="Z1580">
        <v>0</v>
      </c>
      <c r="AA1580">
        <v>0</v>
      </c>
      <c r="AB1580" t="s">
        <v>34</v>
      </c>
    </row>
    <row r="1581" spans="1:28" x14ac:dyDescent="0.3">
      <c r="A1581">
        <v>5407</v>
      </c>
      <c r="B1581" s="6">
        <v>1954</v>
      </c>
      <c r="C1581" t="s">
        <v>28</v>
      </c>
      <c r="D1581" t="s">
        <v>35</v>
      </c>
      <c r="E1581" s="6">
        <v>53103</v>
      </c>
      <c r="F1581">
        <v>0</v>
      </c>
      <c r="G1581">
        <v>1</v>
      </c>
      <c r="H1581" s="1">
        <v>41529</v>
      </c>
      <c r="I1581">
        <v>70</v>
      </c>
      <c r="J1581">
        <v>729</v>
      </c>
      <c r="K1581">
        <v>17</v>
      </c>
      <c r="L1581">
        <v>133</v>
      </c>
      <c r="M1581">
        <v>11</v>
      </c>
      <c r="N1581">
        <v>0</v>
      </c>
      <c r="O1581">
        <v>195</v>
      </c>
      <c r="P1581">
        <v>5</v>
      </c>
      <c r="Q1581">
        <v>10</v>
      </c>
      <c r="R1581">
        <v>6</v>
      </c>
      <c r="S1581">
        <v>7</v>
      </c>
      <c r="T1581">
        <v>7</v>
      </c>
      <c r="U1581">
        <v>1</v>
      </c>
      <c r="V1581">
        <v>0</v>
      </c>
      <c r="W1581">
        <v>0</v>
      </c>
      <c r="X1581">
        <v>0</v>
      </c>
      <c r="Y1581">
        <v>0</v>
      </c>
      <c r="Z1581">
        <v>0</v>
      </c>
      <c r="AA1581">
        <v>0</v>
      </c>
      <c r="AB1581" t="s">
        <v>43</v>
      </c>
    </row>
    <row r="1582" spans="1:28" x14ac:dyDescent="0.3">
      <c r="A1582">
        <v>4356</v>
      </c>
      <c r="B1582" s="6">
        <v>1971</v>
      </c>
      <c r="C1582" t="s">
        <v>28</v>
      </c>
      <c r="D1582" t="s">
        <v>35</v>
      </c>
      <c r="E1582" s="6">
        <v>71819</v>
      </c>
      <c r="F1582">
        <v>0</v>
      </c>
      <c r="G1582">
        <v>1</v>
      </c>
      <c r="H1582" s="1">
        <v>41514</v>
      </c>
      <c r="I1582">
        <v>70</v>
      </c>
      <c r="J1582">
        <v>1224</v>
      </c>
      <c r="K1582">
        <v>28</v>
      </c>
      <c r="L1582">
        <v>140</v>
      </c>
      <c r="M1582">
        <v>0</v>
      </c>
      <c r="N1582">
        <v>14</v>
      </c>
      <c r="O1582">
        <v>168</v>
      </c>
      <c r="P1582">
        <v>3</v>
      </c>
      <c r="Q1582">
        <v>3</v>
      </c>
      <c r="R1582">
        <v>3</v>
      </c>
      <c r="S1582">
        <v>5</v>
      </c>
      <c r="T1582">
        <v>6</v>
      </c>
      <c r="U1582">
        <v>0</v>
      </c>
      <c r="V1582">
        <v>1</v>
      </c>
      <c r="W1582">
        <v>1</v>
      </c>
      <c r="X1582">
        <v>0</v>
      </c>
      <c r="Y1582">
        <v>0</v>
      </c>
      <c r="Z1582">
        <v>0</v>
      </c>
      <c r="AA1582">
        <v>0</v>
      </c>
      <c r="AB1582" t="s">
        <v>30</v>
      </c>
    </row>
    <row r="1583" spans="1:28" x14ac:dyDescent="0.3">
      <c r="A1583">
        <v>2886</v>
      </c>
      <c r="B1583" s="6">
        <v>1971</v>
      </c>
      <c r="C1583" t="s">
        <v>41</v>
      </c>
      <c r="D1583" t="s">
        <v>29</v>
      </c>
      <c r="E1583" s="6">
        <v>74290</v>
      </c>
      <c r="F1583">
        <v>0</v>
      </c>
      <c r="G1583">
        <v>1</v>
      </c>
      <c r="H1583" s="1">
        <v>41498</v>
      </c>
      <c r="I1583">
        <v>70</v>
      </c>
      <c r="J1583">
        <v>1121</v>
      </c>
      <c r="K1583">
        <v>0</v>
      </c>
      <c r="L1583">
        <v>72</v>
      </c>
      <c r="M1583">
        <v>0</v>
      </c>
      <c r="N1583">
        <v>12</v>
      </c>
      <c r="O1583">
        <v>12</v>
      </c>
      <c r="P1583">
        <v>4</v>
      </c>
      <c r="Q1583">
        <v>10</v>
      </c>
      <c r="R1583">
        <v>8</v>
      </c>
      <c r="S1583">
        <v>10</v>
      </c>
      <c r="T1583">
        <v>6</v>
      </c>
      <c r="U1583">
        <v>0</v>
      </c>
      <c r="V1583">
        <v>1</v>
      </c>
      <c r="W1583">
        <v>0</v>
      </c>
      <c r="X1583">
        <v>1</v>
      </c>
      <c r="Y1583">
        <v>0</v>
      </c>
      <c r="Z1583">
        <v>0</v>
      </c>
      <c r="AA1583">
        <v>0</v>
      </c>
      <c r="AB1583" t="s">
        <v>30</v>
      </c>
    </row>
    <row r="1584" spans="1:28" x14ac:dyDescent="0.3">
      <c r="A1584">
        <v>10057</v>
      </c>
      <c r="B1584" s="6">
        <v>1951</v>
      </c>
      <c r="C1584" t="s">
        <v>28</v>
      </c>
      <c r="D1584" t="s">
        <v>31</v>
      </c>
      <c r="E1584" s="6">
        <v>72282</v>
      </c>
      <c r="F1584">
        <v>0</v>
      </c>
      <c r="G1584">
        <v>0</v>
      </c>
      <c r="H1584" s="1">
        <v>41474</v>
      </c>
      <c r="I1584">
        <v>70</v>
      </c>
      <c r="J1584">
        <v>503</v>
      </c>
      <c r="K1584">
        <v>27</v>
      </c>
      <c r="L1584">
        <v>419</v>
      </c>
      <c r="M1584">
        <v>90</v>
      </c>
      <c r="N1584">
        <v>139</v>
      </c>
      <c r="O1584">
        <v>153</v>
      </c>
      <c r="P1584">
        <v>1</v>
      </c>
      <c r="Q1584">
        <v>5</v>
      </c>
      <c r="R1584">
        <v>7</v>
      </c>
      <c r="S1584">
        <v>9</v>
      </c>
      <c r="T1584">
        <v>7</v>
      </c>
      <c r="U1584">
        <v>0</v>
      </c>
      <c r="V1584">
        <v>0</v>
      </c>
      <c r="W1584">
        <v>0</v>
      </c>
      <c r="X1584">
        <v>0</v>
      </c>
      <c r="Y1584">
        <v>0</v>
      </c>
      <c r="Z1584">
        <v>1</v>
      </c>
      <c r="AA1584">
        <v>0</v>
      </c>
      <c r="AB1584" t="s">
        <v>30</v>
      </c>
    </row>
    <row r="1585" spans="1:28" x14ac:dyDescent="0.3">
      <c r="A1585">
        <v>10741</v>
      </c>
      <c r="B1585" s="6">
        <v>1951</v>
      </c>
      <c r="C1585" t="s">
        <v>41</v>
      </c>
      <c r="D1585" t="s">
        <v>35</v>
      </c>
      <c r="E1585" s="6">
        <v>47352</v>
      </c>
      <c r="F1585">
        <v>0</v>
      </c>
      <c r="G1585">
        <v>1</v>
      </c>
      <c r="H1585" s="1">
        <v>41375</v>
      </c>
      <c r="I1585">
        <v>70</v>
      </c>
      <c r="J1585">
        <v>172</v>
      </c>
      <c r="K1585">
        <v>12</v>
      </c>
      <c r="L1585">
        <v>112</v>
      </c>
      <c r="M1585">
        <v>8</v>
      </c>
      <c r="N1585">
        <v>0</v>
      </c>
      <c r="O1585">
        <v>15</v>
      </c>
      <c r="P1585">
        <v>4</v>
      </c>
      <c r="Q1585">
        <v>6</v>
      </c>
      <c r="R1585">
        <v>1</v>
      </c>
      <c r="S1585">
        <v>5</v>
      </c>
      <c r="T1585">
        <v>7</v>
      </c>
      <c r="U1585">
        <v>0</v>
      </c>
      <c r="V1585">
        <v>0</v>
      </c>
      <c r="W1585">
        <v>0</v>
      </c>
      <c r="X1585">
        <v>0</v>
      </c>
      <c r="Y1585">
        <v>0</v>
      </c>
      <c r="Z1585">
        <v>0</v>
      </c>
      <c r="AA1585">
        <v>0</v>
      </c>
      <c r="AB1585" t="s">
        <v>30</v>
      </c>
    </row>
    <row r="1586" spans="1:28" x14ac:dyDescent="0.3">
      <c r="A1586">
        <v>5491</v>
      </c>
      <c r="B1586" s="6">
        <v>1951</v>
      </c>
      <c r="C1586" t="s">
        <v>41</v>
      </c>
      <c r="D1586" t="s">
        <v>35</v>
      </c>
      <c r="E1586" s="6">
        <v>47352</v>
      </c>
      <c r="F1586">
        <v>0</v>
      </c>
      <c r="G1586">
        <v>1</v>
      </c>
      <c r="H1586" s="1">
        <v>41375</v>
      </c>
      <c r="I1586">
        <v>70</v>
      </c>
      <c r="J1586">
        <v>172</v>
      </c>
      <c r="K1586">
        <v>12</v>
      </c>
      <c r="L1586">
        <v>112</v>
      </c>
      <c r="M1586">
        <v>8</v>
      </c>
      <c r="N1586">
        <v>0</v>
      </c>
      <c r="O1586">
        <v>15</v>
      </c>
      <c r="P1586">
        <v>4</v>
      </c>
      <c r="Q1586">
        <v>6</v>
      </c>
      <c r="R1586">
        <v>1</v>
      </c>
      <c r="S1586">
        <v>5</v>
      </c>
      <c r="T1586">
        <v>7</v>
      </c>
      <c r="U1586">
        <v>0</v>
      </c>
      <c r="V1586">
        <v>0</v>
      </c>
      <c r="W1586">
        <v>0</v>
      </c>
      <c r="X1586">
        <v>0</v>
      </c>
      <c r="Y1586">
        <v>0</v>
      </c>
      <c r="Z1586">
        <v>0</v>
      </c>
      <c r="AA1586">
        <v>0</v>
      </c>
      <c r="AB1586" t="s">
        <v>36</v>
      </c>
    </row>
    <row r="1587" spans="1:28" x14ac:dyDescent="0.3">
      <c r="A1587">
        <v>4442</v>
      </c>
      <c r="B1587" s="6">
        <v>1961</v>
      </c>
      <c r="C1587" t="s">
        <v>28</v>
      </c>
      <c r="D1587" t="s">
        <v>31</v>
      </c>
      <c r="E1587" s="6">
        <v>46524</v>
      </c>
      <c r="F1587">
        <v>0</v>
      </c>
      <c r="G1587">
        <v>1</v>
      </c>
      <c r="H1587" s="1">
        <v>41369</v>
      </c>
      <c r="I1587">
        <v>70</v>
      </c>
      <c r="J1587">
        <v>31</v>
      </c>
      <c r="K1587">
        <v>19</v>
      </c>
      <c r="L1587">
        <v>35</v>
      </c>
      <c r="M1587">
        <v>26</v>
      </c>
      <c r="N1587">
        <v>14</v>
      </c>
      <c r="O1587">
        <v>52</v>
      </c>
      <c r="P1587">
        <v>2</v>
      </c>
      <c r="Q1587">
        <v>1</v>
      </c>
      <c r="R1587">
        <v>1</v>
      </c>
      <c r="S1587">
        <v>5</v>
      </c>
      <c r="T1587">
        <v>3</v>
      </c>
      <c r="U1587">
        <v>0</v>
      </c>
      <c r="V1587">
        <v>0</v>
      </c>
      <c r="W1587">
        <v>0</v>
      </c>
      <c r="X1587">
        <v>0</v>
      </c>
      <c r="Y1587">
        <v>0</v>
      </c>
      <c r="Z1587">
        <v>0</v>
      </c>
      <c r="AA1587">
        <v>0</v>
      </c>
      <c r="AB1587" t="s">
        <v>32</v>
      </c>
    </row>
    <row r="1588" spans="1:28" x14ac:dyDescent="0.3">
      <c r="A1588">
        <v>3972</v>
      </c>
      <c r="B1588" s="6">
        <v>1976</v>
      </c>
      <c r="C1588" t="s">
        <v>28</v>
      </c>
      <c r="D1588" t="s">
        <v>35</v>
      </c>
      <c r="E1588" s="6">
        <v>50200</v>
      </c>
      <c r="F1588">
        <v>1</v>
      </c>
      <c r="G1588">
        <v>1</v>
      </c>
      <c r="H1588" s="1">
        <v>41367</v>
      </c>
      <c r="I1588">
        <v>70</v>
      </c>
      <c r="J1588">
        <v>266</v>
      </c>
      <c r="K1588">
        <v>6</v>
      </c>
      <c r="L1588">
        <v>51</v>
      </c>
      <c r="M1588">
        <v>8</v>
      </c>
      <c r="N1588">
        <v>6</v>
      </c>
      <c r="O1588">
        <v>64</v>
      </c>
      <c r="P1588">
        <v>6</v>
      </c>
      <c r="Q1588">
        <v>7</v>
      </c>
      <c r="R1588">
        <v>1</v>
      </c>
      <c r="S1588">
        <v>5</v>
      </c>
      <c r="T1588">
        <v>8</v>
      </c>
      <c r="U1588">
        <v>0</v>
      </c>
      <c r="V1588">
        <v>0</v>
      </c>
      <c r="W1588">
        <v>0</v>
      </c>
      <c r="X1588">
        <v>0</v>
      </c>
      <c r="Y1588">
        <v>0</v>
      </c>
      <c r="Z1588">
        <v>0</v>
      </c>
      <c r="AA1588">
        <v>0</v>
      </c>
      <c r="AB1588" t="s">
        <v>30</v>
      </c>
    </row>
    <row r="1589" spans="1:28" x14ac:dyDescent="0.3">
      <c r="A1589">
        <v>2431</v>
      </c>
      <c r="B1589" s="6">
        <v>1990</v>
      </c>
      <c r="C1589" t="s">
        <v>28</v>
      </c>
      <c r="D1589" t="s">
        <v>33</v>
      </c>
      <c r="E1589" s="6">
        <v>18222</v>
      </c>
      <c r="F1589">
        <v>0</v>
      </c>
      <c r="G1589">
        <v>0</v>
      </c>
      <c r="H1589" s="1">
        <v>41274</v>
      </c>
      <c r="I1589">
        <v>70</v>
      </c>
      <c r="J1589">
        <v>12</v>
      </c>
      <c r="K1589">
        <v>4</v>
      </c>
      <c r="L1589">
        <v>19</v>
      </c>
      <c r="M1589">
        <v>12</v>
      </c>
      <c r="N1589">
        <v>6</v>
      </c>
      <c r="O1589">
        <v>14</v>
      </c>
      <c r="P1589">
        <v>1</v>
      </c>
      <c r="Q1589">
        <v>2</v>
      </c>
      <c r="R1589">
        <v>0</v>
      </c>
      <c r="S1589">
        <v>3</v>
      </c>
      <c r="T1589">
        <v>8</v>
      </c>
      <c r="U1589">
        <v>0</v>
      </c>
      <c r="V1589">
        <v>0</v>
      </c>
      <c r="W1589">
        <v>0</v>
      </c>
      <c r="X1589">
        <v>0</v>
      </c>
      <c r="Y1589">
        <v>0</v>
      </c>
      <c r="Z1589">
        <v>0</v>
      </c>
      <c r="AA1589">
        <v>0</v>
      </c>
      <c r="AB1589" t="s">
        <v>30</v>
      </c>
    </row>
    <row r="1590" spans="1:28" x14ac:dyDescent="0.3">
      <c r="A1590">
        <v>7899</v>
      </c>
      <c r="B1590" s="6">
        <v>1952</v>
      </c>
      <c r="C1590" t="s">
        <v>37</v>
      </c>
      <c r="D1590" t="s">
        <v>33</v>
      </c>
      <c r="E1590" s="6">
        <v>77610</v>
      </c>
      <c r="F1590">
        <v>0</v>
      </c>
      <c r="G1590">
        <v>1</v>
      </c>
      <c r="H1590" s="1">
        <v>41211</v>
      </c>
      <c r="I1590">
        <v>70</v>
      </c>
      <c r="J1590">
        <v>1245</v>
      </c>
      <c r="K1590">
        <v>33</v>
      </c>
      <c r="L1590">
        <v>332</v>
      </c>
      <c r="M1590">
        <v>21</v>
      </c>
      <c r="N1590">
        <v>33</v>
      </c>
      <c r="O1590">
        <v>16</v>
      </c>
      <c r="P1590">
        <v>2</v>
      </c>
      <c r="Q1590">
        <v>4</v>
      </c>
      <c r="R1590">
        <v>7</v>
      </c>
      <c r="S1590">
        <v>4</v>
      </c>
      <c r="T1590">
        <v>7</v>
      </c>
      <c r="U1590">
        <v>0</v>
      </c>
      <c r="V1590">
        <v>0</v>
      </c>
      <c r="W1590">
        <v>0</v>
      </c>
      <c r="X1590">
        <v>0</v>
      </c>
      <c r="Y1590">
        <v>0</v>
      </c>
      <c r="Z1590">
        <v>0</v>
      </c>
      <c r="AA1590">
        <v>0</v>
      </c>
      <c r="AB1590" t="s">
        <v>36</v>
      </c>
    </row>
    <row r="1591" spans="1:28" x14ac:dyDescent="0.3">
      <c r="A1591">
        <v>9703</v>
      </c>
      <c r="B1591" s="6">
        <v>1970</v>
      </c>
      <c r="C1591" t="s">
        <v>37</v>
      </c>
      <c r="D1591" t="s">
        <v>33</v>
      </c>
      <c r="E1591" s="6">
        <v>38097</v>
      </c>
      <c r="F1591">
        <v>1</v>
      </c>
      <c r="G1591">
        <v>1</v>
      </c>
      <c r="H1591" s="1">
        <v>41197</v>
      </c>
      <c r="I1591">
        <v>70</v>
      </c>
      <c r="J1591">
        <v>77</v>
      </c>
      <c r="K1591">
        <v>2</v>
      </c>
      <c r="L1591">
        <v>35</v>
      </c>
      <c r="M1591">
        <v>0</v>
      </c>
      <c r="N1591">
        <v>1</v>
      </c>
      <c r="O1591">
        <v>69</v>
      </c>
      <c r="P1591">
        <v>4</v>
      </c>
      <c r="Q1591">
        <v>3</v>
      </c>
      <c r="R1591">
        <v>2</v>
      </c>
      <c r="S1591">
        <v>2</v>
      </c>
      <c r="T1591">
        <v>7</v>
      </c>
      <c r="U1591">
        <v>1</v>
      </c>
      <c r="V1591">
        <v>0</v>
      </c>
      <c r="W1591">
        <v>0</v>
      </c>
      <c r="X1591">
        <v>0</v>
      </c>
      <c r="Y1591">
        <v>0</v>
      </c>
      <c r="Z1591">
        <v>1</v>
      </c>
      <c r="AA1591">
        <v>0</v>
      </c>
      <c r="AB1591" t="s">
        <v>43</v>
      </c>
    </row>
    <row r="1592" spans="1:28" x14ac:dyDescent="0.3">
      <c r="A1592">
        <v>6927</v>
      </c>
      <c r="B1592" s="6">
        <v>1968</v>
      </c>
      <c r="C1592" t="s">
        <v>37</v>
      </c>
      <c r="D1592" t="s">
        <v>33</v>
      </c>
      <c r="E1592" s="6">
        <v>44377</v>
      </c>
      <c r="F1592">
        <v>1</v>
      </c>
      <c r="G1592">
        <v>1</v>
      </c>
      <c r="H1592" s="1">
        <v>41187</v>
      </c>
      <c r="I1592">
        <v>70</v>
      </c>
      <c r="J1592">
        <v>224</v>
      </c>
      <c r="K1592">
        <v>0</v>
      </c>
      <c r="L1592">
        <v>30</v>
      </c>
      <c r="M1592">
        <v>0</v>
      </c>
      <c r="N1592">
        <v>0</v>
      </c>
      <c r="O1592">
        <v>10</v>
      </c>
      <c r="P1592">
        <v>8</v>
      </c>
      <c r="Q1592">
        <v>5</v>
      </c>
      <c r="R1592">
        <v>1</v>
      </c>
      <c r="S1592">
        <v>5</v>
      </c>
      <c r="T1592">
        <v>8</v>
      </c>
      <c r="U1592">
        <v>0</v>
      </c>
      <c r="V1592">
        <v>0</v>
      </c>
      <c r="W1592">
        <v>0</v>
      </c>
      <c r="X1592">
        <v>0</v>
      </c>
      <c r="Y1592">
        <v>0</v>
      </c>
      <c r="Z1592">
        <v>0</v>
      </c>
      <c r="AA1592">
        <v>0</v>
      </c>
      <c r="AB1592" t="s">
        <v>43</v>
      </c>
    </row>
    <row r="1593" spans="1:28" x14ac:dyDescent="0.3">
      <c r="A1593">
        <v>7005</v>
      </c>
      <c r="B1593" s="6">
        <v>1981</v>
      </c>
      <c r="C1593" t="s">
        <v>28</v>
      </c>
      <c r="D1593" t="s">
        <v>31</v>
      </c>
      <c r="E1593" s="6">
        <v>58684</v>
      </c>
      <c r="F1593">
        <v>0</v>
      </c>
      <c r="G1593">
        <v>0</v>
      </c>
      <c r="H1593" s="1">
        <v>41806</v>
      </c>
      <c r="I1593">
        <v>71</v>
      </c>
      <c r="J1593">
        <v>479</v>
      </c>
      <c r="K1593">
        <v>35</v>
      </c>
      <c r="L1593">
        <v>179</v>
      </c>
      <c r="M1593">
        <v>28</v>
      </c>
      <c r="N1593">
        <v>7</v>
      </c>
      <c r="O1593">
        <v>85</v>
      </c>
      <c r="P1593">
        <v>1</v>
      </c>
      <c r="Q1593">
        <v>5</v>
      </c>
      <c r="R1593">
        <v>3</v>
      </c>
      <c r="S1593">
        <v>12</v>
      </c>
      <c r="T1593">
        <v>2</v>
      </c>
      <c r="U1593">
        <v>0</v>
      </c>
      <c r="V1593">
        <v>1</v>
      </c>
      <c r="W1593">
        <v>0</v>
      </c>
      <c r="X1593">
        <v>0</v>
      </c>
      <c r="Y1593">
        <v>0</v>
      </c>
      <c r="Z1593">
        <v>0</v>
      </c>
      <c r="AA1593">
        <v>0</v>
      </c>
      <c r="AB1593" t="s">
        <v>43</v>
      </c>
    </row>
    <row r="1594" spans="1:28" x14ac:dyDescent="0.3">
      <c r="A1594">
        <v>246</v>
      </c>
      <c r="B1594" s="6">
        <v>1965</v>
      </c>
      <c r="C1594" t="s">
        <v>28</v>
      </c>
      <c r="D1594" t="s">
        <v>33</v>
      </c>
      <c r="E1594" s="6">
        <v>66480</v>
      </c>
      <c r="F1594">
        <v>1</v>
      </c>
      <c r="G1594">
        <v>1</v>
      </c>
      <c r="H1594" s="1">
        <v>41790</v>
      </c>
      <c r="I1594">
        <v>71</v>
      </c>
      <c r="J1594">
        <v>199</v>
      </c>
      <c r="K1594">
        <v>9</v>
      </c>
      <c r="L1594">
        <v>57</v>
      </c>
      <c r="M1594">
        <v>20</v>
      </c>
      <c r="N1594">
        <v>21</v>
      </c>
      <c r="O1594">
        <v>6</v>
      </c>
      <c r="P1594">
        <v>7</v>
      </c>
      <c r="Q1594">
        <v>4</v>
      </c>
      <c r="R1594">
        <v>1</v>
      </c>
      <c r="S1594">
        <v>7</v>
      </c>
      <c r="T1594">
        <v>4</v>
      </c>
      <c r="U1594">
        <v>0</v>
      </c>
      <c r="V1594">
        <v>0</v>
      </c>
      <c r="W1594">
        <v>0</v>
      </c>
      <c r="X1594">
        <v>0</v>
      </c>
      <c r="Y1594">
        <v>0</v>
      </c>
      <c r="Z1594">
        <v>0</v>
      </c>
      <c r="AA1594">
        <v>0</v>
      </c>
      <c r="AB1594" t="s">
        <v>30</v>
      </c>
    </row>
    <row r="1595" spans="1:28" x14ac:dyDescent="0.3">
      <c r="A1595">
        <v>4796</v>
      </c>
      <c r="B1595" s="6">
        <v>1952</v>
      </c>
      <c r="C1595" t="s">
        <v>28</v>
      </c>
      <c r="D1595" t="s">
        <v>29</v>
      </c>
      <c r="E1595" s="6">
        <v>49638</v>
      </c>
      <c r="F1595">
        <v>0</v>
      </c>
      <c r="G1595">
        <v>1</v>
      </c>
      <c r="H1595" s="1">
        <v>41748</v>
      </c>
      <c r="I1595">
        <v>71</v>
      </c>
      <c r="J1595">
        <v>18</v>
      </c>
      <c r="K1595">
        <v>10</v>
      </c>
      <c r="L1595">
        <v>3</v>
      </c>
      <c r="M1595">
        <v>3</v>
      </c>
      <c r="N1595">
        <v>5</v>
      </c>
      <c r="O1595">
        <v>0</v>
      </c>
      <c r="P1595">
        <v>1</v>
      </c>
      <c r="Q1595">
        <v>1</v>
      </c>
      <c r="R1595">
        <v>0</v>
      </c>
      <c r="S1595">
        <v>3</v>
      </c>
      <c r="T1595">
        <v>2</v>
      </c>
      <c r="U1595">
        <v>0</v>
      </c>
      <c r="V1595">
        <v>0</v>
      </c>
      <c r="W1595">
        <v>0</v>
      </c>
      <c r="X1595">
        <v>0</v>
      </c>
      <c r="Y1595">
        <v>0</v>
      </c>
      <c r="Z1595">
        <v>0</v>
      </c>
      <c r="AA1595">
        <v>0</v>
      </c>
      <c r="AB1595" t="s">
        <v>30</v>
      </c>
    </row>
    <row r="1596" spans="1:28" x14ac:dyDescent="0.3">
      <c r="A1596">
        <v>4725</v>
      </c>
      <c r="B1596" s="6">
        <v>1950</v>
      </c>
      <c r="C1596" t="s">
        <v>37</v>
      </c>
      <c r="D1596" t="s">
        <v>35</v>
      </c>
      <c r="E1596" s="6">
        <v>50616</v>
      </c>
      <c r="F1596">
        <v>0</v>
      </c>
      <c r="G1596">
        <v>1</v>
      </c>
      <c r="H1596" s="1">
        <v>41742</v>
      </c>
      <c r="I1596">
        <v>71</v>
      </c>
      <c r="J1596">
        <v>30</v>
      </c>
      <c r="K1596">
        <v>2</v>
      </c>
      <c r="L1596">
        <v>25</v>
      </c>
      <c r="M1596">
        <v>0</v>
      </c>
      <c r="N1596">
        <v>1</v>
      </c>
      <c r="O1596">
        <v>9</v>
      </c>
      <c r="P1596">
        <v>1</v>
      </c>
      <c r="Q1596">
        <v>1</v>
      </c>
      <c r="R1596">
        <v>1</v>
      </c>
      <c r="S1596">
        <v>4</v>
      </c>
      <c r="T1596">
        <v>2</v>
      </c>
      <c r="U1596">
        <v>0</v>
      </c>
      <c r="V1596">
        <v>0</v>
      </c>
      <c r="W1596">
        <v>0</v>
      </c>
      <c r="X1596">
        <v>0</v>
      </c>
      <c r="Y1596">
        <v>0</v>
      </c>
      <c r="Z1596">
        <v>0</v>
      </c>
      <c r="AA1596">
        <v>0</v>
      </c>
      <c r="AB1596" t="s">
        <v>30</v>
      </c>
    </row>
    <row r="1597" spans="1:28" x14ac:dyDescent="0.3">
      <c r="A1597">
        <v>3286</v>
      </c>
      <c r="B1597" s="6">
        <v>1967</v>
      </c>
      <c r="C1597" t="s">
        <v>37</v>
      </c>
      <c r="D1597" t="s">
        <v>29</v>
      </c>
      <c r="E1597" s="6">
        <v>26642</v>
      </c>
      <c r="F1597">
        <v>1</v>
      </c>
      <c r="G1597">
        <v>0</v>
      </c>
      <c r="H1597" s="1">
        <v>41699</v>
      </c>
      <c r="I1597">
        <v>71</v>
      </c>
      <c r="J1597">
        <v>13</v>
      </c>
      <c r="K1597">
        <v>2</v>
      </c>
      <c r="L1597">
        <v>15</v>
      </c>
      <c r="M1597">
        <v>2</v>
      </c>
      <c r="N1597">
        <v>2</v>
      </c>
      <c r="O1597">
        <v>8</v>
      </c>
      <c r="P1597">
        <v>2</v>
      </c>
      <c r="Q1597">
        <v>2</v>
      </c>
      <c r="R1597">
        <v>0</v>
      </c>
      <c r="S1597">
        <v>3</v>
      </c>
      <c r="T1597">
        <v>6</v>
      </c>
      <c r="U1597">
        <v>0</v>
      </c>
      <c r="V1597">
        <v>0</v>
      </c>
      <c r="W1597">
        <v>0</v>
      </c>
      <c r="X1597">
        <v>0</v>
      </c>
      <c r="Y1597">
        <v>0</v>
      </c>
      <c r="Z1597">
        <v>0</v>
      </c>
      <c r="AA1597">
        <v>0</v>
      </c>
      <c r="AB1597" t="s">
        <v>30</v>
      </c>
    </row>
    <row r="1598" spans="1:28" x14ac:dyDescent="0.3">
      <c r="A1598">
        <v>10680</v>
      </c>
      <c r="B1598" s="6">
        <v>1986</v>
      </c>
      <c r="C1598" t="s">
        <v>28</v>
      </c>
      <c r="D1598" t="s">
        <v>35</v>
      </c>
      <c r="E1598" s="6">
        <v>33235</v>
      </c>
      <c r="F1598">
        <v>1</v>
      </c>
      <c r="G1598">
        <v>0</v>
      </c>
      <c r="H1598" s="1">
        <v>41675</v>
      </c>
      <c r="I1598">
        <v>71</v>
      </c>
      <c r="J1598">
        <v>45</v>
      </c>
      <c r="K1598">
        <v>0</v>
      </c>
      <c r="L1598">
        <v>16</v>
      </c>
      <c r="M1598">
        <v>2</v>
      </c>
      <c r="N1598">
        <v>1</v>
      </c>
      <c r="O1598">
        <v>6</v>
      </c>
      <c r="P1598">
        <v>1</v>
      </c>
      <c r="Q1598">
        <v>3</v>
      </c>
      <c r="R1598">
        <v>0</v>
      </c>
      <c r="S1598">
        <v>3</v>
      </c>
      <c r="T1598">
        <v>7</v>
      </c>
      <c r="U1598">
        <v>0</v>
      </c>
      <c r="V1598">
        <v>0</v>
      </c>
      <c r="W1598">
        <v>0</v>
      </c>
      <c r="X1598">
        <v>0</v>
      </c>
      <c r="Y1598">
        <v>0</v>
      </c>
      <c r="Z1598">
        <v>0</v>
      </c>
      <c r="AA1598">
        <v>0</v>
      </c>
      <c r="AB1598" t="s">
        <v>30</v>
      </c>
    </row>
    <row r="1599" spans="1:28" x14ac:dyDescent="0.3">
      <c r="A1599">
        <v>4297</v>
      </c>
      <c r="B1599" s="6">
        <v>1969</v>
      </c>
      <c r="C1599" t="s">
        <v>28</v>
      </c>
      <c r="D1599" t="s">
        <v>35</v>
      </c>
      <c r="E1599" s="6">
        <v>23228</v>
      </c>
      <c r="F1599">
        <v>1</v>
      </c>
      <c r="G1599">
        <v>0</v>
      </c>
      <c r="H1599" s="1">
        <v>41665</v>
      </c>
      <c r="I1599">
        <v>71</v>
      </c>
      <c r="J1599">
        <v>13</v>
      </c>
      <c r="K1599">
        <v>2</v>
      </c>
      <c r="L1599">
        <v>18</v>
      </c>
      <c r="M1599">
        <v>6</v>
      </c>
      <c r="N1599">
        <v>1</v>
      </c>
      <c r="O1599">
        <v>0</v>
      </c>
      <c r="P1599">
        <v>2</v>
      </c>
      <c r="Q1599">
        <v>2</v>
      </c>
      <c r="R1599">
        <v>0</v>
      </c>
      <c r="S1599">
        <v>3</v>
      </c>
      <c r="T1599">
        <v>8</v>
      </c>
      <c r="U1599">
        <v>0</v>
      </c>
      <c r="V1599">
        <v>0</v>
      </c>
      <c r="W1599">
        <v>0</v>
      </c>
      <c r="X1599">
        <v>0</v>
      </c>
      <c r="Y1599">
        <v>0</v>
      </c>
      <c r="Z1599">
        <v>0</v>
      </c>
      <c r="AA1599">
        <v>0</v>
      </c>
      <c r="AB1599" t="s">
        <v>40</v>
      </c>
    </row>
    <row r="1600" spans="1:28" x14ac:dyDescent="0.3">
      <c r="A1600">
        <v>7327</v>
      </c>
      <c r="B1600" s="6">
        <v>1959</v>
      </c>
      <c r="C1600" t="s">
        <v>37</v>
      </c>
      <c r="D1600" t="s">
        <v>33</v>
      </c>
      <c r="E1600" s="6">
        <v>36732</v>
      </c>
      <c r="F1600">
        <v>1</v>
      </c>
      <c r="G1600">
        <v>1</v>
      </c>
      <c r="H1600" s="1">
        <v>41637</v>
      </c>
      <c r="I1600">
        <v>71</v>
      </c>
      <c r="J1600">
        <v>21</v>
      </c>
      <c r="K1600">
        <v>5</v>
      </c>
      <c r="L1600">
        <v>3</v>
      </c>
      <c r="M1600">
        <v>10</v>
      </c>
      <c r="N1600">
        <v>1</v>
      </c>
      <c r="O1600">
        <v>7</v>
      </c>
      <c r="P1600">
        <v>3</v>
      </c>
      <c r="Q1600">
        <v>1</v>
      </c>
      <c r="R1600">
        <v>1</v>
      </c>
      <c r="S1600">
        <v>4</v>
      </c>
      <c r="T1600">
        <v>2</v>
      </c>
      <c r="U1600">
        <v>0</v>
      </c>
      <c r="V1600">
        <v>0</v>
      </c>
      <c r="W1600">
        <v>0</v>
      </c>
      <c r="X1600">
        <v>0</v>
      </c>
      <c r="Y1600">
        <v>0</v>
      </c>
      <c r="Z1600">
        <v>0</v>
      </c>
      <c r="AA1600">
        <v>0</v>
      </c>
      <c r="AB1600" t="s">
        <v>30</v>
      </c>
    </row>
    <row r="1601" spans="1:28" x14ac:dyDescent="0.3">
      <c r="A1601">
        <v>1553</v>
      </c>
      <c r="B1601" s="6">
        <v>1946</v>
      </c>
      <c r="C1601" t="s">
        <v>28</v>
      </c>
      <c r="D1601" t="s">
        <v>35</v>
      </c>
      <c r="E1601" s="6">
        <v>82657</v>
      </c>
      <c r="F1601">
        <v>0</v>
      </c>
      <c r="G1601">
        <v>0</v>
      </c>
      <c r="H1601" s="1">
        <v>41544</v>
      </c>
      <c r="I1601">
        <v>71</v>
      </c>
      <c r="J1601">
        <v>966</v>
      </c>
      <c r="K1601">
        <v>168</v>
      </c>
      <c r="L1601">
        <v>672</v>
      </c>
      <c r="M1601">
        <v>246</v>
      </c>
      <c r="N1601">
        <v>105</v>
      </c>
      <c r="O1601">
        <v>126</v>
      </c>
      <c r="P1601">
        <v>1</v>
      </c>
      <c r="Q1601">
        <v>7</v>
      </c>
      <c r="R1601">
        <v>5</v>
      </c>
      <c r="S1601">
        <v>10</v>
      </c>
      <c r="T1601">
        <v>4</v>
      </c>
      <c r="U1601">
        <v>0</v>
      </c>
      <c r="V1601">
        <v>1</v>
      </c>
      <c r="W1601">
        <v>0</v>
      </c>
      <c r="X1601">
        <v>1</v>
      </c>
      <c r="Y1601">
        <v>0</v>
      </c>
      <c r="Z1601">
        <v>0</v>
      </c>
      <c r="AA1601">
        <v>0</v>
      </c>
      <c r="AB1601" t="s">
        <v>39</v>
      </c>
    </row>
    <row r="1602" spans="1:28" x14ac:dyDescent="0.3">
      <c r="A1602">
        <v>1665</v>
      </c>
      <c r="B1602" s="6">
        <v>1964</v>
      </c>
      <c r="C1602" t="s">
        <v>37</v>
      </c>
      <c r="D1602" t="s">
        <v>29</v>
      </c>
      <c r="E1602" s="6">
        <v>64140</v>
      </c>
      <c r="F1602">
        <v>0</v>
      </c>
      <c r="G1602">
        <v>2</v>
      </c>
      <c r="H1602" s="1">
        <v>41540</v>
      </c>
      <c r="I1602">
        <v>71</v>
      </c>
      <c r="J1602">
        <v>1459</v>
      </c>
      <c r="K1602">
        <v>0</v>
      </c>
      <c r="L1602">
        <v>61</v>
      </c>
      <c r="M1602">
        <v>0</v>
      </c>
      <c r="N1602">
        <v>15</v>
      </c>
      <c r="O1602">
        <v>215</v>
      </c>
      <c r="P1602">
        <v>5</v>
      </c>
      <c r="Q1602">
        <v>2</v>
      </c>
      <c r="R1602">
        <v>5</v>
      </c>
      <c r="S1602">
        <v>6</v>
      </c>
      <c r="T1602">
        <v>5</v>
      </c>
      <c r="U1602">
        <v>1</v>
      </c>
      <c r="V1602">
        <v>0</v>
      </c>
      <c r="W1602">
        <v>1</v>
      </c>
      <c r="X1602">
        <v>0</v>
      </c>
      <c r="Y1602">
        <v>1</v>
      </c>
      <c r="Z1602">
        <v>1</v>
      </c>
      <c r="AA1602">
        <v>0</v>
      </c>
      <c r="AB1602" t="s">
        <v>43</v>
      </c>
    </row>
    <row r="1603" spans="1:28" x14ac:dyDescent="0.3">
      <c r="A1603">
        <v>10640</v>
      </c>
      <c r="B1603" s="6">
        <v>1974</v>
      </c>
      <c r="C1603" t="s">
        <v>28</v>
      </c>
      <c r="D1603" t="s">
        <v>35</v>
      </c>
      <c r="E1603" s="6">
        <v>44392</v>
      </c>
      <c r="F1603">
        <v>1</v>
      </c>
      <c r="G1603">
        <v>1</v>
      </c>
      <c r="H1603" s="1">
        <v>41522</v>
      </c>
      <c r="I1603">
        <v>71</v>
      </c>
      <c r="J1603">
        <v>87</v>
      </c>
      <c r="K1603">
        <v>5</v>
      </c>
      <c r="L1603">
        <v>71</v>
      </c>
      <c r="M1603">
        <v>7</v>
      </c>
      <c r="N1603">
        <v>12</v>
      </c>
      <c r="O1603">
        <v>29</v>
      </c>
      <c r="P1603">
        <v>5</v>
      </c>
      <c r="Q1603">
        <v>4</v>
      </c>
      <c r="R1603">
        <v>1</v>
      </c>
      <c r="S1603">
        <v>4</v>
      </c>
      <c r="T1603">
        <v>7</v>
      </c>
      <c r="U1603">
        <v>0</v>
      </c>
      <c r="V1603">
        <v>0</v>
      </c>
      <c r="W1603">
        <v>0</v>
      </c>
      <c r="X1603">
        <v>0</v>
      </c>
      <c r="Y1603">
        <v>0</v>
      </c>
      <c r="Z1603">
        <v>0</v>
      </c>
      <c r="AA1603">
        <v>0</v>
      </c>
      <c r="AB1603" t="s">
        <v>30</v>
      </c>
    </row>
    <row r="1604" spans="1:28" x14ac:dyDescent="0.3">
      <c r="A1604">
        <v>7620</v>
      </c>
      <c r="B1604" s="6">
        <v>1990</v>
      </c>
      <c r="C1604" t="s">
        <v>44</v>
      </c>
      <c r="D1604" t="s">
        <v>31</v>
      </c>
      <c r="E1604" s="6">
        <v>16185</v>
      </c>
      <c r="F1604">
        <v>1</v>
      </c>
      <c r="G1604">
        <v>0</v>
      </c>
      <c r="H1604" s="1">
        <v>41491</v>
      </c>
      <c r="I1604">
        <v>71</v>
      </c>
      <c r="J1604">
        <v>5</v>
      </c>
      <c r="K1604">
        <v>11</v>
      </c>
      <c r="L1604">
        <v>16</v>
      </c>
      <c r="M1604">
        <v>21</v>
      </c>
      <c r="N1604">
        <v>8</v>
      </c>
      <c r="O1604">
        <v>45</v>
      </c>
      <c r="P1604">
        <v>2</v>
      </c>
      <c r="Q1604">
        <v>2</v>
      </c>
      <c r="R1604">
        <v>2</v>
      </c>
      <c r="S1604">
        <v>2</v>
      </c>
      <c r="T1604">
        <v>8</v>
      </c>
      <c r="U1604">
        <v>0</v>
      </c>
      <c r="V1604">
        <v>0</v>
      </c>
      <c r="W1604">
        <v>0</v>
      </c>
      <c r="X1604">
        <v>0</v>
      </c>
      <c r="Y1604">
        <v>0</v>
      </c>
      <c r="Z1604">
        <v>0</v>
      </c>
      <c r="AA1604">
        <v>0</v>
      </c>
      <c r="AB1604" t="s">
        <v>40</v>
      </c>
    </row>
    <row r="1605" spans="1:28" x14ac:dyDescent="0.3">
      <c r="A1605">
        <v>7761</v>
      </c>
      <c r="B1605" s="6">
        <v>1978</v>
      </c>
      <c r="C1605" t="s">
        <v>38</v>
      </c>
      <c r="D1605" t="s">
        <v>35</v>
      </c>
      <c r="E1605" s="6">
        <v>38702</v>
      </c>
      <c r="F1605">
        <v>1</v>
      </c>
      <c r="G1605">
        <v>0</v>
      </c>
      <c r="H1605" s="1">
        <v>41487</v>
      </c>
      <c r="I1605">
        <v>71</v>
      </c>
      <c r="J1605">
        <v>13</v>
      </c>
      <c r="K1605">
        <v>11</v>
      </c>
      <c r="L1605">
        <v>24</v>
      </c>
      <c r="M1605">
        <v>13</v>
      </c>
      <c r="N1605">
        <v>8</v>
      </c>
      <c r="O1605">
        <v>40</v>
      </c>
      <c r="P1605">
        <v>2</v>
      </c>
      <c r="Q1605">
        <v>3</v>
      </c>
      <c r="R1605">
        <v>0</v>
      </c>
      <c r="S1605">
        <v>4</v>
      </c>
      <c r="T1605">
        <v>6</v>
      </c>
      <c r="U1605">
        <v>0</v>
      </c>
      <c r="V1605">
        <v>0</v>
      </c>
      <c r="W1605">
        <v>0</v>
      </c>
      <c r="X1605">
        <v>0</v>
      </c>
      <c r="Y1605">
        <v>0</v>
      </c>
      <c r="Z1605">
        <v>0</v>
      </c>
      <c r="AA1605">
        <v>0</v>
      </c>
      <c r="AB1605" t="s">
        <v>36</v>
      </c>
    </row>
    <row r="1606" spans="1:28" x14ac:dyDescent="0.3">
      <c r="A1606">
        <v>5062</v>
      </c>
      <c r="B1606" s="6">
        <v>1963</v>
      </c>
      <c r="C1606" t="s">
        <v>37</v>
      </c>
      <c r="D1606" t="s">
        <v>33</v>
      </c>
      <c r="E1606" s="6">
        <v>54072</v>
      </c>
      <c r="F1606">
        <v>1</v>
      </c>
      <c r="G1606">
        <v>1</v>
      </c>
      <c r="H1606" s="1">
        <v>41482</v>
      </c>
      <c r="I1606">
        <v>71</v>
      </c>
      <c r="J1606">
        <v>35</v>
      </c>
      <c r="K1606">
        <v>0</v>
      </c>
      <c r="L1606">
        <v>4</v>
      </c>
      <c r="M1606">
        <v>0</v>
      </c>
      <c r="N1606">
        <v>0</v>
      </c>
      <c r="O1606">
        <v>0</v>
      </c>
      <c r="P1606">
        <v>1</v>
      </c>
      <c r="Q1606">
        <v>2</v>
      </c>
      <c r="R1606">
        <v>0</v>
      </c>
      <c r="S1606">
        <v>2</v>
      </c>
      <c r="T1606">
        <v>8</v>
      </c>
      <c r="U1606">
        <v>0</v>
      </c>
      <c r="V1606">
        <v>0</v>
      </c>
      <c r="W1606">
        <v>0</v>
      </c>
      <c r="X1606">
        <v>0</v>
      </c>
      <c r="Y1606">
        <v>0</v>
      </c>
      <c r="Z1606">
        <v>0</v>
      </c>
      <c r="AA1606">
        <v>0</v>
      </c>
      <c r="AB1606" t="s">
        <v>43</v>
      </c>
    </row>
    <row r="1607" spans="1:28" x14ac:dyDescent="0.3">
      <c r="A1607">
        <v>6349</v>
      </c>
      <c r="B1607" s="6">
        <v>1987</v>
      </c>
      <c r="C1607" t="s">
        <v>41</v>
      </c>
      <c r="D1607" t="s">
        <v>29</v>
      </c>
      <c r="E1607" s="6">
        <v>61787</v>
      </c>
      <c r="F1607">
        <v>0</v>
      </c>
      <c r="G1607">
        <v>0</v>
      </c>
      <c r="H1607" s="1">
        <v>41461</v>
      </c>
      <c r="I1607">
        <v>71</v>
      </c>
      <c r="J1607">
        <v>621</v>
      </c>
      <c r="K1607">
        <v>73</v>
      </c>
      <c r="L1607">
        <v>414</v>
      </c>
      <c r="M1607">
        <v>78</v>
      </c>
      <c r="N1607">
        <v>48</v>
      </c>
      <c r="O1607">
        <v>85</v>
      </c>
      <c r="P1607">
        <v>1</v>
      </c>
      <c r="Q1607">
        <v>8</v>
      </c>
      <c r="R1607">
        <v>4</v>
      </c>
      <c r="S1607">
        <v>6</v>
      </c>
      <c r="T1607">
        <v>5</v>
      </c>
      <c r="U1607">
        <v>0</v>
      </c>
      <c r="V1607">
        <v>0</v>
      </c>
      <c r="W1607">
        <v>0</v>
      </c>
      <c r="X1607">
        <v>0</v>
      </c>
      <c r="Y1607">
        <v>0</v>
      </c>
      <c r="Z1607">
        <v>0</v>
      </c>
      <c r="AA1607">
        <v>0</v>
      </c>
      <c r="AB1607" t="s">
        <v>30</v>
      </c>
    </row>
    <row r="1608" spans="1:28" x14ac:dyDescent="0.3">
      <c r="A1608">
        <v>3386</v>
      </c>
      <c r="B1608" s="6">
        <v>1992</v>
      </c>
      <c r="C1608" t="s">
        <v>28</v>
      </c>
      <c r="D1608" t="s">
        <v>33</v>
      </c>
      <c r="E1608" s="6">
        <v>34935</v>
      </c>
      <c r="F1608">
        <v>0</v>
      </c>
      <c r="G1608">
        <v>0</v>
      </c>
      <c r="H1608" s="1">
        <v>41446</v>
      </c>
      <c r="I1608">
        <v>71</v>
      </c>
      <c r="J1608">
        <v>34</v>
      </c>
      <c r="K1608">
        <v>4</v>
      </c>
      <c r="L1608">
        <v>66</v>
      </c>
      <c r="M1608">
        <v>3</v>
      </c>
      <c r="N1608">
        <v>10</v>
      </c>
      <c r="O1608">
        <v>20</v>
      </c>
      <c r="P1608">
        <v>1</v>
      </c>
      <c r="Q1608">
        <v>2</v>
      </c>
      <c r="R1608">
        <v>1</v>
      </c>
      <c r="S1608">
        <v>4</v>
      </c>
      <c r="T1608">
        <v>7</v>
      </c>
      <c r="U1608">
        <v>0</v>
      </c>
      <c r="V1608">
        <v>0</v>
      </c>
      <c r="W1608">
        <v>0</v>
      </c>
      <c r="X1608">
        <v>0</v>
      </c>
      <c r="Y1608">
        <v>0</v>
      </c>
      <c r="Z1608">
        <v>0</v>
      </c>
      <c r="AA1608">
        <v>0</v>
      </c>
      <c r="AB1608" t="s">
        <v>30</v>
      </c>
    </row>
    <row r="1609" spans="1:28" x14ac:dyDescent="0.3">
      <c r="A1609">
        <v>8175</v>
      </c>
      <c r="B1609" s="6">
        <v>1992</v>
      </c>
      <c r="C1609" t="s">
        <v>28</v>
      </c>
      <c r="D1609" t="s">
        <v>33</v>
      </c>
      <c r="E1609" s="6">
        <v>34935</v>
      </c>
      <c r="F1609">
        <v>0</v>
      </c>
      <c r="G1609">
        <v>0</v>
      </c>
      <c r="H1609" s="1">
        <v>41446</v>
      </c>
      <c r="I1609">
        <v>71</v>
      </c>
      <c r="J1609">
        <v>34</v>
      </c>
      <c r="K1609">
        <v>4</v>
      </c>
      <c r="L1609">
        <v>66</v>
      </c>
      <c r="M1609">
        <v>3</v>
      </c>
      <c r="N1609">
        <v>10</v>
      </c>
      <c r="O1609">
        <v>20</v>
      </c>
      <c r="P1609">
        <v>1</v>
      </c>
      <c r="Q1609">
        <v>2</v>
      </c>
      <c r="R1609">
        <v>1</v>
      </c>
      <c r="S1609">
        <v>4</v>
      </c>
      <c r="T1609">
        <v>7</v>
      </c>
      <c r="U1609">
        <v>0</v>
      </c>
      <c r="V1609">
        <v>0</v>
      </c>
      <c r="W1609">
        <v>0</v>
      </c>
      <c r="X1609">
        <v>0</v>
      </c>
      <c r="Y1609">
        <v>0</v>
      </c>
      <c r="Z1609">
        <v>0</v>
      </c>
      <c r="AA1609">
        <v>0</v>
      </c>
      <c r="AB1609" t="s">
        <v>43</v>
      </c>
    </row>
    <row r="1610" spans="1:28" x14ac:dyDescent="0.3">
      <c r="A1610">
        <v>6245</v>
      </c>
      <c r="B1610" s="6">
        <v>1950</v>
      </c>
      <c r="C1610" t="s">
        <v>37</v>
      </c>
      <c r="D1610" t="s">
        <v>35</v>
      </c>
      <c r="E1610" s="6">
        <v>59292</v>
      </c>
      <c r="F1610">
        <v>0</v>
      </c>
      <c r="G1610">
        <v>1</v>
      </c>
      <c r="H1610" s="1">
        <v>41438</v>
      </c>
      <c r="I1610">
        <v>71</v>
      </c>
      <c r="J1610">
        <v>378</v>
      </c>
      <c r="K1610">
        <v>14</v>
      </c>
      <c r="L1610">
        <v>68</v>
      </c>
      <c r="M1610">
        <v>19</v>
      </c>
      <c r="N1610">
        <v>14</v>
      </c>
      <c r="O1610">
        <v>14</v>
      </c>
      <c r="P1610">
        <v>2</v>
      </c>
      <c r="Q1610">
        <v>3</v>
      </c>
      <c r="R1610">
        <v>5</v>
      </c>
      <c r="S1610">
        <v>8</v>
      </c>
      <c r="T1610">
        <v>3</v>
      </c>
      <c r="U1610">
        <v>0</v>
      </c>
      <c r="V1610">
        <v>0</v>
      </c>
      <c r="W1610">
        <v>0</v>
      </c>
      <c r="X1610">
        <v>0</v>
      </c>
      <c r="Y1610">
        <v>0</v>
      </c>
      <c r="Z1610">
        <v>0</v>
      </c>
      <c r="AA1610">
        <v>0</v>
      </c>
      <c r="AB1610" t="s">
        <v>30</v>
      </c>
    </row>
    <row r="1611" spans="1:28" x14ac:dyDescent="0.3">
      <c r="A1611">
        <v>8780</v>
      </c>
      <c r="B1611" s="6">
        <v>1950</v>
      </c>
      <c r="C1611" t="s">
        <v>37</v>
      </c>
      <c r="D1611" t="s">
        <v>35</v>
      </c>
      <c r="E1611" s="6">
        <v>59292</v>
      </c>
      <c r="F1611">
        <v>0</v>
      </c>
      <c r="G1611">
        <v>1</v>
      </c>
      <c r="H1611" s="1">
        <v>41438</v>
      </c>
      <c r="I1611">
        <v>71</v>
      </c>
      <c r="J1611">
        <v>378</v>
      </c>
      <c r="K1611">
        <v>14</v>
      </c>
      <c r="L1611">
        <v>68</v>
      </c>
      <c r="M1611">
        <v>19</v>
      </c>
      <c r="N1611">
        <v>14</v>
      </c>
      <c r="O1611">
        <v>14</v>
      </c>
      <c r="P1611">
        <v>2</v>
      </c>
      <c r="Q1611">
        <v>3</v>
      </c>
      <c r="R1611">
        <v>5</v>
      </c>
      <c r="S1611">
        <v>8</v>
      </c>
      <c r="T1611">
        <v>3</v>
      </c>
      <c r="U1611">
        <v>0</v>
      </c>
      <c r="V1611">
        <v>0</v>
      </c>
      <c r="W1611">
        <v>0</v>
      </c>
      <c r="X1611">
        <v>0</v>
      </c>
      <c r="Y1611">
        <v>0</v>
      </c>
      <c r="Z1611">
        <v>0</v>
      </c>
      <c r="AA1611">
        <v>0</v>
      </c>
      <c r="AB1611" t="s">
        <v>30</v>
      </c>
    </row>
    <row r="1612" spans="1:28" x14ac:dyDescent="0.3">
      <c r="A1612">
        <v>2276</v>
      </c>
      <c r="B1612" s="6">
        <v>1955</v>
      </c>
      <c r="C1612" t="s">
        <v>28</v>
      </c>
      <c r="D1612" t="s">
        <v>31</v>
      </c>
      <c r="E1612" s="6">
        <v>57959</v>
      </c>
      <c r="F1612">
        <v>0</v>
      </c>
      <c r="G1612">
        <v>1</v>
      </c>
      <c r="H1612" s="1">
        <v>41396</v>
      </c>
      <c r="I1612">
        <v>71</v>
      </c>
      <c r="J1612">
        <v>430</v>
      </c>
      <c r="K1612">
        <v>16</v>
      </c>
      <c r="L1612">
        <v>322</v>
      </c>
      <c r="M1612">
        <v>43</v>
      </c>
      <c r="N1612">
        <v>24</v>
      </c>
      <c r="O1612">
        <v>33</v>
      </c>
      <c r="P1612">
        <v>5</v>
      </c>
      <c r="Q1612">
        <v>4</v>
      </c>
      <c r="R1612">
        <v>7</v>
      </c>
      <c r="S1612">
        <v>11</v>
      </c>
      <c r="T1612">
        <v>3</v>
      </c>
      <c r="U1612">
        <v>0</v>
      </c>
      <c r="V1612">
        <v>0</v>
      </c>
      <c r="W1612">
        <v>0</v>
      </c>
      <c r="X1612">
        <v>0</v>
      </c>
      <c r="Y1612">
        <v>0</v>
      </c>
      <c r="Z1612">
        <v>0</v>
      </c>
      <c r="AA1612">
        <v>0</v>
      </c>
      <c r="AB1612" t="s">
        <v>30</v>
      </c>
    </row>
    <row r="1613" spans="1:28" x14ac:dyDescent="0.3">
      <c r="A1613">
        <v>1172</v>
      </c>
      <c r="B1613" s="6">
        <v>1983</v>
      </c>
      <c r="C1613" t="s">
        <v>37</v>
      </c>
      <c r="D1613" t="s">
        <v>33</v>
      </c>
      <c r="E1613" s="6">
        <v>92491</v>
      </c>
      <c r="F1613">
        <v>0</v>
      </c>
      <c r="G1613">
        <v>0</v>
      </c>
      <c r="H1613" s="1">
        <v>41395</v>
      </c>
      <c r="I1613">
        <v>71</v>
      </c>
      <c r="J1613">
        <v>979</v>
      </c>
      <c r="K1613">
        <v>44</v>
      </c>
      <c r="L1613">
        <v>935</v>
      </c>
      <c r="M1613">
        <v>29</v>
      </c>
      <c r="N1613">
        <v>25</v>
      </c>
      <c r="O1613">
        <v>22</v>
      </c>
      <c r="P1613">
        <v>1</v>
      </c>
      <c r="Q1613">
        <v>7</v>
      </c>
      <c r="R1613">
        <v>5</v>
      </c>
      <c r="S1613">
        <v>12</v>
      </c>
      <c r="T1613">
        <v>3</v>
      </c>
      <c r="U1613">
        <v>0</v>
      </c>
      <c r="V1613">
        <v>1</v>
      </c>
      <c r="W1613">
        <v>1</v>
      </c>
      <c r="X1613">
        <v>1</v>
      </c>
      <c r="Y1613">
        <v>0</v>
      </c>
      <c r="Z1613">
        <v>1</v>
      </c>
      <c r="AA1613">
        <v>0</v>
      </c>
      <c r="AB1613" t="s">
        <v>30</v>
      </c>
    </row>
    <row r="1614" spans="1:28" x14ac:dyDescent="0.3">
      <c r="A1614">
        <v>3225</v>
      </c>
      <c r="B1614" s="6">
        <v>1984</v>
      </c>
      <c r="C1614" t="s">
        <v>41</v>
      </c>
      <c r="D1614" t="s">
        <v>33</v>
      </c>
      <c r="E1614" s="6">
        <v>42207</v>
      </c>
      <c r="F1614">
        <v>1</v>
      </c>
      <c r="G1614">
        <v>0</v>
      </c>
      <c r="H1614" s="1">
        <v>41365</v>
      </c>
      <c r="I1614">
        <v>71</v>
      </c>
      <c r="J1614">
        <v>116</v>
      </c>
      <c r="K1614">
        <v>11</v>
      </c>
      <c r="L1614">
        <v>72</v>
      </c>
      <c r="M1614">
        <v>3</v>
      </c>
      <c r="N1614">
        <v>17</v>
      </c>
      <c r="O1614">
        <v>46</v>
      </c>
      <c r="P1614">
        <v>4</v>
      </c>
      <c r="Q1614">
        <v>4</v>
      </c>
      <c r="R1614">
        <v>1</v>
      </c>
      <c r="S1614">
        <v>5</v>
      </c>
      <c r="T1614">
        <v>6</v>
      </c>
      <c r="U1614">
        <v>1</v>
      </c>
      <c r="V1614">
        <v>0</v>
      </c>
      <c r="W1614">
        <v>0</v>
      </c>
      <c r="X1614">
        <v>0</v>
      </c>
      <c r="Y1614">
        <v>0</v>
      </c>
      <c r="Z1614">
        <v>1</v>
      </c>
      <c r="AA1614">
        <v>0</v>
      </c>
      <c r="AB1614" t="s">
        <v>30</v>
      </c>
    </row>
    <row r="1615" spans="1:28" x14ac:dyDescent="0.3">
      <c r="A1615">
        <v>8629</v>
      </c>
      <c r="B1615" s="6">
        <v>1956</v>
      </c>
      <c r="C1615" t="s">
        <v>28</v>
      </c>
      <c r="D1615" t="s">
        <v>42</v>
      </c>
      <c r="E1615" s="6">
        <v>46984</v>
      </c>
      <c r="F1615">
        <v>1</v>
      </c>
      <c r="G1615">
        <v>1</v>
      </c>
      <c r="H1615" s="1">
        <v>41359</v>
      </c>
      <c r="I1615">
        <v>71</v>
      </c>
      <c r="J1615">
        <v>19</v>
      </c>
      <c r="K1615">
        <v>1</v>
      </c>
      <c r="L1615">
        <v>10</v>
      </c>
      <c r="M1615">
        <v>2</v>
      </c>
      <c r="N1615">
        <v>1</v>
      </c>
      <c r="O1615">
        <v>8</v>
      </c>
      <c r="P1615">
        <v>1</v>
      </c>
      <c r="Q1615">
        <v>1</v>
      </c>
      <c r="R1615">
        <v>0</v>
      </c>
      <c r="S1615">
        <v>3</v>
      </c>
      <c r="T1615">
        <v>5</v>
      </c>
      <c r="U1615">
        <v>0</v>
      </c>
      <c r="V1615">
        <v>0</v>
      </c>
      <c r="W1615">
        <v>0</v>
      </c>
      <c r="X1615">
        <v>0</v>
      </c>
      <c r="Y1615">
        <v>0</v>
      </c>
      <c r="Z1615">
        <v>0</v>
      </c>
      <c r="AA1615">
        <v>0</v>
      </c>
      <c r="AB1615" t="s">
        <v>32</v>
      </c>
    </row>
    <row r="1616" spans="1:28" x14ac:dyDescent="0.3">
      <c r="A1616">
        <v>798</v>
      </c>
      <c r="B1616" s="6">
        <v>1987</v>
      </c>
      <c r="C1616" t="s">
        <v>28</v>
      </c>
      <c r="D1616" t="s">
        <v>31</v>
      </c>
      <c r="E1616" s="6">
        <v>23442</v>
      </c>
      <c r="F1616">
        <v>1</v>
      </c>
      <c r="G1616">
        <v>0</v>
      </c>
      <c r="H1616" s="1">
        <v>41267</v>
      </c>
      <c r="I1616">
        <v>71</v>
      </c>
      <c r="J1616">
        <v>2</v>
      </c>
      <c r="K1616">
        <v>0</v>
      </c>
      <c r="L1616">
        <v>6</v>
      </c>
      <c r="M1616">
        <v>8</v>
      </c>
      <c r="N1616">
        <v>6</v>
      </c>
      <c r="O1616">
        <v>5</v>
      </c>
      <c r="P1616">
        <v>1</v>
      </c>
      <c r="Q1616">
        <v>1</v>
      </c>
      <c r="R1616">
        <v>0</v>
      </c>
      <c r="S1616">
        <v>3</v>
      </c>
      <c r="T1616">
        <v>7</v>
      </c>
      <c r="U1616">
        <v>0</v>
      </c>
      <c r="V1616">
        <v>0</v>
      </c>
      <c r="W1616">
        <v>0</v>
      </c>
      <c r="X1616">
        <v>0</v>
      </c>
      <c r="Y1616">
        <v>0</v>
      </c>
      <c r="Z1616">
        <v>0</v>
      </c>
      <c r="AA1616">
        <v>0</v>
      </c>
      <c r="AB1616" t="s">
        <v>30</v>
      </c>
    </row>
    <row r="1617" spans="1:28" x14ac:dyDescent="0.3">
      <c r="A1617">
        <v>269</v>
      </c>
      <c r="B1617" s="6">
        <v>1963</v>
      </c>
      <c r="C1617" t="s">
        <v>37</v>
      </c>
      <c r="D1617" t="s">
        <v>31</v>
      </c>
      <c r="E1617" s="6">
        <v>46757</v>
      </c>
      <c r="F1617">
        <v>0</v>
      </c>
      <c r="G1617">
        <v>1</v>
      </c>
      <c r="H1617" s="1">
        <v>41229</v>
      </c>
      <c r="I1617">
        <v>71</v>
      </c>
      <c r="J1617">
        <v>777</v>
      </c>
      <c r="K1617">
        <v>30</v>
      </c>
      <c r="L1617">
        <v>163</v>
      </c>
      <c r="M1617">
        <v>0</v>
      </c>
      <c r="N1617">
        <v>51</v>
      </c>
      <c r="O1617">
        <v>122</v>
      </c>
      <c r="P1617">
        <v>6</v>
      </c>
      <c r="Q1617">
        <v>4</v>
      </c>
      <c r="R1617">
        <v>4</v>
      </c>
      <c r="S1617">
        <v>7</v>
      </c>
      <c r="T1617">
        <v>9</v>
      </c>
      <c r="U1617">
        <v>0</v>
      </c>
      <c r="V1617">
        <v>0</v>
      </c>
      <c r="W1617">
        <v>0</v>
      </c>
      <c r="X1617">
        <v>0</v>
      </c>
      <c r="Y1617">
        <v>0</v>
      </c>
      <c r="Z1617">
        <v>0</v>
      </c>
      <c r="AA1617">
        <v>0</v>
      </c>
      <c r="AB1617" t="s">
        <v>30</v>
      </c>
    </row>
    <row r="1618" spans="1:28" x14ac:dyDescent="0.3">
      <c r="A1618">
        <v>8213</v>
      </c>
      <c r="B1618" s="6">
        <v>1980</v>
      </c>
      <c r="C1618" t="s">
        <v>38</v>
      </c>
      <c r="D1618" t="s">
        <v>35</v>
      </c>
      <c r="E1618" s="6">
        <v>14515</v>
      </c>
      <c r="F1618">
        <v>1</v>
      </c>
      <c r="G1618">
        <v>0</v>
      </c>
      <c r="H1618" s="1">
        <v>41222</v>
      </c>
      <c r="I1618">
        <v>71</v>
      </c>
      <c r="J1618">
        <v>6</v>
      </c>
      <c r="K1618">
        <v>4</v>
      </c>
      <c r="L1618">
        <v>9</v>
      </c>
      <c r="M1618">
        <v>6</v>
      </c>
      <c r="N1618">
        <v>36</v>
      </c>
      <c r="O1618">
        <v>35</v>
      </c>
      <c r="P1618">
        <v>4</v>
      </c>
      <c r="Q1618">
        <v>2</v>
      </c>
      <c r="R1618">
        <v>2</v>
      </c>
      <c r="S1618">
        <v>3</v>
      </c>
      <c r="T1618">
        <v>7</v>
      </c>
      <c r="U1618">
        <v>0</v>
      </c>
      <c r="V1618">
        <v>0</v>
      </c>
      <c r="W1618">
        <v>0</v>
      </c>
      <c r="X1618">
        <v>0</v>
      </c>
      <c r="Y1618">
        <v>0</v>
      </c>
      <c r="Z1618">
        <v>1</v>
      </c>
      <c r="AA1618">
        <v>0</v>
      </c>
      <c r="AB1618" t="s">
        <v>30</v>
      </c>
    </row>
    <row r="1619" spans="1:28" x14ac:dyDescent="0.3">
      <c r="A1619">
        <v>10245</v>
      </c>
      <c r="B1619" s="6">
        <v>1986</v>
      </c>
      <c r="C1619" t="s">
        <v>38</v>
      </c>
      <c r="D1619" t="s">
        <v>31</v>
      </c>
      <c r="E1619" s="6">
        <v>80910</v>
      </c>
      <c r="F1619">
        <v>0</v>
      </c>
      <c r="G1619">
        <v>0</v>
      </c>
      <c r="H1619" s="1">
        <v>41213</v>
      </c>
      <c r="I1619">
        <v>71</v>
      </c>
      <c r="J1619">
        <v>160</v>
      </c>
      <c r="K1619">
        <v>80</v>
      </c>
      <c r="L1619">
        <v>369</v>
      </c>
      <c r="M1619">
        <v>67</v>
      </c>
      <c r="N1619">
        <v>39</v>
      </c>
      <c r="O1619">
        <v>41</v>
      </c>
      <c r="P1619">
        <v>1</v>
      </c>
      <c r="Q1619">
        <v>3</v>
      </c>
      <c r="R1619">
        <v>3</v>
      </c>
      <c r="S1619">
        <v>8</v>
      </c>
      <c r="T1619">
        <v>1</v>
      </c>
      <c r="U1619">
        <v>0</v>
      </c>
      <c r="V1619">
        <v>0</v>
      </c>
      <c r="W1619">
        <v>0</v>
      </c>
      <c r="X1619">
        <v>0</v>
      </c>
      <c r="Y1619">
        <v>0</v>
      </c>
      <c r="Z1619">
        <v>0</v>
      </c>
      <c r="AA1619">
        <v>0</v>
      </c>
      <c r="AB1619" t="s">
        <v>30</v>
      </c>
    </row>
    <row r="1620" spans="1:28" x14ac:dyDescent="0.3">
      <c r="A1620">
        <v>2447</v>
      </c>
      <c r="B1620" s="6">
        <v>1979</v>
      </c>
      <c r="C1620" t="s">
        <v>28</v>
      </c>
      <c r="D1620" t="s">
        <v>35</v>
      </c>
      <c r="E1620" s="6">
        <v>30545</v>
      </c>
      <c r="F1620">
        <v>1</v>
      </c>
      <c r="G1620">
        <v>0</v>
      </c>
      <c r="H1620" s="1">
        <v>41199</v>
      </c>
      <c r="I1620">
        <v>71</v>
      </c>
      <c r="J1620">
        <v>4</v>
      </c>
      <c r="K1620">
        <v>12</v>
      </c>
      <c r="L1620">
        <v>15</v>
      </c>
      <c r="M1620">
        <v>19</v>
      </c>
      <c r="N1620">
        <v>7</v>
      </c>
      <c r="O1620">
        <v>12</v>
      </c>
      <c r="P1620">
        <v>2</v>
      </c>
      <c r="Q1620">
        <v>2</v>
      </c>
      <c r="R1620">
        <v>0</v>
      </c>
      <c r="S1620">
        <v>3</v>
      </c>
      <c r="T1620">
        <v>7</v>
      </c>
      <c r="U1620">
        <v>0</v>
      </c>
      <c r="V1620">
        <v>0</v>
      </c>
      <c r="W1620">
        <v>0</v>
      </c>
      <c r="X1620">
        <v>0</v>
      </c>
      <c r="Y1620">
        <v>0</v>
      </c>
      <c r="Z1620">
        <v>0</v>
      </c>
      <c r="AA1620">
        <v>0</v>
      </c>
      <c r="AB1620" t="s">
        <v>40</v>
      </c>
    </row>
    <row r="1621" spans="1:28" x14ac:dyDescent="0.3">
      <c r="A1621">
        <v>9817</v>
      </c>
      <c r="B1621" s="6">
        <v>1970</v>
      </c>
      <c r="C1621" t="s">
        <v>41</v>
      </c>
      <c r="D1621" t="s">
        <v>31</v>
      </c>
      <c r="E1621" s="6">
        <v>44802</v>
      </c>
      <c r="F1621">
        <v>0</v>
      </c>
      <c r="G1621">
        <v>0</v>
      </c>
      <c r="H1621" s="1">
        <v>41142</v>
      </c>
      <c r="I1621">
        <v>71</v>
      </c>
      <c r="J1621">
        <v>853</v>
      </c>
      <c r="K1621">
        <v>10</v>
      </c>
      <c r="L1621">
        <v>143</v>
      </c>
      <c r="M1621">
        <v>13</v>
      </c>
      <c r="N1621">
        <v>10</v>
      </c>
      <c r="O1621">
        <v>20</v>
      </c>
      <c r="P1621">
        <v>2</v>
      </c>
      <c r="Q1621">
        <v>9</v>
      </c>
      <c r="R1621">
        <v>4</v>
      </c>
      <c r="S1621">
        <v>12</v>
      </c>
      <c r="T1621">
        <v>8</v>
      </c>
      <c r="U1621">
        <v>0</v>
      </c>
      <c r="V1621">
        <v>0</v>
      </c>
      <c r="W1621">
        <v>0</v>
      </c>
      <c r="X1621">
        <v>0</v>
      </c>
      <c r="Y1621">
        <v>0</v>
      </c>
      <c r="Z1621">
        <v>0</v>
      </c>
      <c r="AA1621">
        <v>0</v>
      </c>
      <c r="AB1621" t="s">
        <v>40</v>
      </c>
    </row>
    <row r="1622" spans="1:28" x14ac:dyDescent="0.3">
      <c r="A1622">
        <v>1371</v>
      </c>
      <c r="B1622" s="6">
        <v>1976</v>
      </c>
      <c r="C1622" t="s">
        <v>28</v>
      </c>
      <c r="D1622" t="s">
        <v>31</v>
      </c>
      <c r="E1622" s="6">
        <v>79941</v>
      </c>
      <c r="F1622">
        <v>0</v>
      </c>
      <c r="G1622">
        <v>0</v>
      </c>
      <c r="H1622" s="1">
        <v>41818</v>
      </c>
      <c r="I1622">
        <v>72</v>
      </c>
      <c r="J1622">
        <v>123</v>
      </c>
      <c r="K1622">
        <v>164</v>
      </c>
      <c r="L1622">
        <v>266</v>
      </c>
      <c r="M1622">
        <v>227</v>
      </c>
      <c r="N1622">
        <v>30</v>
      </c>
      <c r="O1622">
        <v>174</v>
      </c>
      <c r="P1622">
        <v>1</v>
      </c>
      <c r="Q1622">
        <v>2</v>
      </c>
      <c r="R1622">
        <v>4</v>
      </c>
      <c r="S1622">
        <v>9</v>
      </c>
      <c r="T1622">
        <v>1</v>
      </c>
      <c r="U1622">
        <v>0</v>
      </c>
      <c r="V1622">
        <v>0</v>
      </c>
      <c r="W1622">
        <v>0</v>
      </c>
      <c r="X1622">
        <v>0</v>
      </c>
      <c r="Y1622">
        <v>0</v>
      </c>
      <c r="Z1622">
        <v>0</v>
      </c>
      <c r="AA1622">
        <v>0</v>
      </c>
      <c r="AB1622" t="s">
        <v>36</v>
      </c>
    </row>
    <row r="1623" spans="1:28" x14ac:dyDescent="0.3">
      <c r="A1623">
        <v>8093</v>
      </c>
      <c r="B1623" s="6">
        <v>1969</v>
      </c>
      <c r="C1623" t="s">
        <v>41</v>
      </c>
      <c r="D1623" t="s">
        <v>33</v>
      </c>
      <c r="E1623" s="6">
        <v>79734</v>
      </c>
      <c r="F1623">
        <v>0</v>
      </c>
      <c r="G1623">
        <v>0</v>
      </c>
      <c r="H1623" s="1">
        <v>41818</v>
      </c>
      <c r="I1623">
        <v>72</v>
      </c>
      <c r="J1623">
        <v>572</v>
      </c>
      <c r="K1623">
        <v>8</v>
      </c>
      <c r="L1623">
        <v>232</v>
      </c>
      <c r="M1623">
        <v>23</v>
      </c>
      <c r="N1623">
        <v>62</v>
      </c>
      <c r="O1623">
        <v>17</v>
      </c>
      <c r="P1623">
        <v>1</v>
      </c>
      <c r="Q1623">
        <v>4</v>
      </c>
      <c r="R1623">
        <v>3</v>
      </c>
      <c r="S1623">
        <v>6</v>
      </c>
      <c r="T1623">
        <v>1</v>
      </c>
      <c r="U1623">
        <v>0</v>
      </c>
      <c r="V1623">
        <v>0</v>
      </c>
      <c r="W1623">
        <v>0</v>
      </c>
      <c r="X1623">
        <v>1</v>
      </c>
      <c r="Y1623">
        <v>0</v>
      </c>
      <c r="Z1623">
        <v>0</v>
      </c>
      <c r="AA1623">
        <v>0</v>
      </c>
      <c r="AB1623" t="s">
        <v>30</v>
      </c>
    </row>
    <row r="1624" spans="1:28" x14ac:dyDescent="0.3">
      <c r="A1624">
        <v>713</v>
      </c>
      <c r="B1624" s="6">
        <v>1977</v>
      </c>
      <c r="C1624" t="s">
        <v>41</v>
      </c>
      <c r="D1624" t="s">
        <v>33</v>
      </c>
      <c r="E1624" s="6">
        <v>50353</v>
      </c>
      <c r="F1624">
        <v>0</v>
      </c>
      <c r="G1624">
        <v>0</v>
      </c>
      <c r="H1624" s="1">
        <v>41798</v>
      </c>
      <c r="I1624">
        <v>72</v>
      </c>
      <c r="J1624">
        <v>141</v>
      </c>
      <c r="K1624">
        <v>15</v>
      </c>
      <c r="L1624">
        <v>153</v>
      </c>
      <c r="M1624">
        <v>67</v>
      </c>
      <c r="N1624">
        <v>31</v>
      </c>
      <c r="O1624">
        <v>35</v>
      </c>
      <c r="P1624">
        <v>1</v>
      </c>
      <c r="Q1624">
        <v>4</v>
      </c>
      <c r="R1624">
        <v>4</v>
      </c>
      <c r="S1624">
        <v>6</v>
      </c>
      <c r="T1624">
        <v>3</v>
      </c>
      <c r="U1624">
        <v>0</v>
      </c>
      <c r="V1624">
        <v>0</v>
      </c>
      <c r="W1624">
        <v>0</v>
      </c>
      <c r="X1624">
        <v>0</v>
      </c>
      <c r="Y1624">
        <v>0</v>
      </c>
      <c r="Z1624">
        <v>0</v>
      </c>
      <c r="AA1624">
        <v>0</v>
      </c>
      <c r="AB1624" t="s">
        <v>30</v>
      </c>
    </row>
    <row r="1625" spans="1:28" x14ac:dyDescent="0.3">
      <c r="A1625">
        <v>11051</v>
      </c>
      <c r="B1625" s="6">
        <v>1956</v>
      </c>
      <c r="C1625" t="s">
        <v>37</v>
      </c>
      <c r="D1625" t="s">
        <v>35</v>
      </c>
      <c r="E1625" s="6">
        <v>77376</v>
      </c>
      <c r="F1625">
        <v>1</v>
      </c>
      <c r="G1625">
        <v>1</v>
      </c>
      <c r="H1625" s="1">
        <v>41769</v>
      </c>
      <c r="I1625">
        <v>72</v>
      </c>
      <c r="J1625">
        <v>492</v>
      </c>
      <c r="K1625">
        <v>19</v>
      </c>
      <c r="L1625">
        <v>110</v>
      </c>
      <c r="M1625">
        <v>16</v>
      </c>
      <c r="N1625">
        <v>12</v>
      </c>
      <c r="O1625">
        <v>12</v>
      </c>
      <c r="P1625">
        <v>4</v>
      </c>
      <c r="Q1625">
        <v>6</v>
      </c>
      <c r="R1625">
        <v>3</v>
      </c>
      <c r="S1625">
        <v>10</v>
      </c>
      <c r="T1625">
        <v>4</v>
      </c>
      <c r="U1625">
        <v>0</v>
      </c>
      <c r="V1625">
        <v>0</v>
      </c>
      <c r="W1625">
        <v>0</v>
      </c>
      <c r="X1625">
        <v>0</v>
      </c>
      <c r="Y1625">
        <v>0</v>
      </c>
      <c r="Z1625">
        <v>0</v>
      </c>
      <c r="AA1625">
        <v>0</v>
      </c>
      <c r="AB1625" t="s">
        <v>32</v>
      </c>
    </row>
    <row r="1626" spans="1:28" x14ac:dyDescent="0.3">
      <c r="A1626">
        <v>5545</v>
      </c>
      <c r="B1626" s="6">
        <v>1972</v>
      </c>
      <c r="C1626" t="s">
        <v>37</v>
      </c>
      <c r="D1626" t="s">
        <v>33</v>
      </c>
      <c r="E1626" s="6">
        <v>78075</v>
      </c>
      <c r="F1626">
        <v>0</v>
      </c>
      <c r="G1626">
        <v>0</v>
      </c>
      <c r="H1626" s="1">
        <v>41734</v>
      </c>
      <c r="I1626">
        <v>72</v>
      </c>
      <c r="J1626">
        <v>572</v>
      </c>
      <c r="K1626">
        <v>8</v>
      </c>
      <c r="L1626">
        <v>259</v>
      </c>
      <c r="M1626">
        <v>34</v>
      </c>
      <c r="N1626">
        <v>35</v>
      </c>
      <c r="O1626">
        <v>80</v>
      </c>
      <c r="P1626">
        <v>1</v>
      </c>
      <c r="Q1626">
        <v>3</v>
      </c>
      <c r="R1626">
        <v>5</v>
      </c>
      <c r="S1626">
        <v>5</v>
      </c>
      <c r="T1626">
        <v>1</v>
      </c>
      <c r="U1626">
        <v>0</v>
      </c>
      <c r="V1626">
        <v>0</v>
      </c>
      <c r="W1626">
        <v>0</v>
      </c>
      <c r="X1626">
        <v>0</v>
      </c>
      <c r="Y1626">
        <v>0</v>
      </c>
      <c r="Z1626">
        <v>0</v>
      </c>
      <c r="AA1626">
        <v>0</v>
      </c>
      <c r="AB1626" t="s">
        <v>30</v>
      </c>
    </row>
    <row r="1627" spans="1:28" x14ac:dyDescent="0.3">
      <c r="A1627">
        <v>5283</v>
      </c>
      <c r="B1627" s="6">
        <v>1976</v>
      </c>
      <c r="C1627" t="s">
        <v>37</v>
      </c>
      <c r="D1627" t="s">
        <v>31</v>
      </c>
      <c r="E1627" s="6">
        <v>42473</v>
      </c>
      <c r="F1627">
        <v>1</v>
      </c>
      <c r="G1627">
        <v>1</v>
      </c>
      <c r="H1627" s="1">
        <v>41687</v>
      </c>
      <c r="I1627">
        <v>72</v>
      </c>
      <c r="J1627">
        <v>93</v>
      </c>
      <c r="K1627">
        <v>1</v>
      </c>
      <c r="L1627">
        <v>21</v>
      </c>
      <c r="M1627">
        <v>0</v>
      </c>
      <c r="N1627">
        <v>4</v>
      </c>
      <c r="O1627">
        <v>25</v>
      </c>
      <c r="P1627">
        <v>3</v>
      </c>
      <c r="Q1627">
        <v>2</v>
      </c>
      <c r="R1627">
        <v>1</v>
      </c>
      <c r="S1627">
        <v>4</v>
      </c>
      <c r="T1627">
        <v>5</v>
      </c>
      <c r="U1627">
        <v>0</v>
      </c>
      <c r="V1627">
        <v>0</v>
      </c>
      <c r="W1627">
        <v>0</v>
      </c>
      <c r="X1627">
        <v>0</v>
      </c>
      <c r="Y1627">
        <v>0</v>
      </c>
      <c r="Z1627">
        <v>0</v>
      </c>
      <c r="AA1627">
        <v>0</v>
      </c>
      <c r="AB1627" t="s">
        <v>30</v>
      </c>
    </row>
    <row r="1628" spans="1:28" x14ac:dyDescent="0.3">
      <c r="A1628">
        <v>5010</v>
      </c>
      <c r="B1628" s="6">
        <v>1988</v>
      </c>
      <c r="C1628" t="s">
        <v>28</v>
      </c>
      <c r="D1628" t="s">
        <v>31</v>
      </c>
      <c r="E1628" s="6">
        <v>25008</v>
      </c>
      <c r="F1628">
        <v>1</v>
      </c>
      <c r="G1628">
        <v>0</v>
      </c>
      <c r="H1628" s="1">
        <v>41672</v>
      </c>
      <c r="I1628">
        <v>72</v>
      </c>
      <c r="J1628">
        <v>2</v>
      </c>
      <c r="K1628">
        <v>8</v>
      </c>
      <c r="L1628">
        <v>8</v>
      </c>
      <c r="M1628">
        <v>6</v>
      </c>
      <c r="N1628">
        <v>1</v>
      </c>
      <c r="O1628">
        <v>9</v>
      </c>
      <c r="P1628">
        <v>2</v>
      </c>
      <c r="Q1628">
        <v>1</v>
      </c>
      <c r="R1628">
        <v>0</v>
      </c>
      <c r="S1628">
        <v>3</v>
      </c>
      <c r="T1628">
        <v>8</v>
      </c>
      <c r="U1628">
        <v>0</v>
      </c>
      <c r="V1628">
        <v>0</v>
      </c>
      <c r="W1628">
        <v>0</v>
      </c>
      <c r="X1628">
        <v>0</v>
      </c>
      <c r="Y1628">
        <v>0</v>
      </c>
      <c r="Z1628">
        <v>0</v>
      </c>
      <c r="AA1628">
        <v>0</v>
      </c>
      <c r="AB1628" t="s">
        <v>30</v>
      </c>
    </row>
    <row r="1629" spans="1:28" x14ac:dyDescent="0.3">
      <c r="A1629">
        <v>7495</v>
      </c>
      <c r="B1629" s="6">
        <v>1948</v>
      </c>
      <c r="C1629" t="s">
        <v>37</v>
      </c>
      <c r="D1629" t="s">
        <v>33</v>
      </c>
      <c r="E1629" s="6">
        <v>56223</v>
      </c>
      <c r="F1629">
        <v>0</v>
      </c>
      <c r="G1629">
        <v>1</v>
      </c>
      <c r="H1629" s="1">
        <v>41628</v>
      </c>
      <c r="I1629">
        <v>72</v>
      </c>
      <c r="J1629">
        <v>77</v>
      </c>
      <c r="K1629">
        <v>28</v>
      </c>
      <c r="L1629">
        <v>31</v>
      </c>
      <c r="M1629">
        <v>16</v>
      </c>
      <c r="N1629">
        <v>0</v>
      </c>
      <c r="O1629">
        <v>4</v>
      </c>
      <c r="P1629">
        <v>2</v>
      </c>
      <c r="Q1629">
        <v>2</v>
      </c>
      <c r="R1629">
        <v>1</v>
      </c>
      <c r="S1629">
        <v>5</v>
      </c>
      <c r="T1629">
        <v>4</v>
      </c>
      <c r="U1629">
        <v>0</v>
      </c>
      <c r="V1629">
        <v>0</v>
      </c>
      <c r="W1629">
        <v>0</v>
      </c>
      <c r="X1629">
        <v>0</v>
      </c>
      <c r="Y1629">
        <v>0</v>
      </c>
      <c r="Z1629">
        <v>0</v>
      </c>
      <c r="AA1629">
        <v>0</v>
      </c>
      <c r="AB1629" t="s">
        <v>30</v>
      </c>
    </row>
    <row r="1630" spans="1:28" x14ac:dyDescent="0.3">
      <c r="A1630">
        <v>4368</v>
      </c>
      <c r="B1630" s="6">
        <v>1980</v>
      </c>
      <c r="C1630" t="s">
        <v>28</v>
      </c>
      <c r="D1630" t="s">
        <v>33</v>
      </c>
      <c r="E1630" s="6">
        <v>47850</v>
      </c>
      <c r="F1630">
        <v>1</v>
      </c>
      <c r="G1630">
        <v>0</v>
      </c>
      <c r="H1630" s="1">
        <v>41611</v>
      </c>
      <c r="I1630">
        <v>72</v>
      </c>
      <c r="J1630">
        <v>42</v>
      </c>
      <c r="K1630">
        <v>7</v>
      </c>
      <c r="L1630">
        <v>43</v>
      </c>
      <c r="M1630">
        <v>20</v>
      </c>
      <c r="N1630">
        <v>12</v>
      </c>
      <c r="O1630">
        <v>10</v>
      </c>
      <c r="P1630">
        <v>1</v>
      </c>
      <c r="Q1630">
        <v>3</v>
      </c>
      <c r="R1630">
        <v>0</v>
      </c>
      <c r="S1630">
        <v>4</v>
      </c>
      <c r="T1630">
        <v>6</v>
      </c>
      <c r="U1630">
        <v>0</v>
      </c>
      <c r="V1630">
        <v>0</v>
      </c>
      <c r="W1630">
        <v>0</v>
      </c>
      <c r="X1630">
        <v>0</v>
      </c>
      <c r="Y1630">
        <v>0</v>
      </c>
      <c r="Z1630">
        <v>0</v>
      </c>
      <c r="AA1630">
        <v>0</v>
      </c>
      <c r="AB1630" t="s">
        <v>30</v>
      </c>
    </row>
    <row r="1631" spans="1:28" x14ac:dyDescent="0.3">
      <c r="A1631">
        <v>6303</v>
      </c>
      <c r="B1631" s="6">
        <v>1986</v>
      </c>
      <c r="C1631" t="s">
        <v>37</v>
      </c>
      <c r="D1631" t="s">
        <v>35</v>
      </c>
      <c r="E1631" s="6">
        <v>91820</v>
      </c>
      <c r="F1631">
        <v>0</v>
      </c>
      <c r="G1631">
        <v>0</v>
      </c>
      <c r="H1631" s="1">
        <v>41601</v>
      </c>
      <c r="I1631">
        <v>72</v>
      </c>
      <c r="J1631">
        <v>410</v>
      </c>
      <c r="K1631">
        <v>73</v>
      </c>
      <c r="L1631">
        <v>747</v>
      </c>
      <c r="M1631">
        <v>76</v>
      </c>
      <c r="N1631">
        <v>161</v>
      </c>
      <c r="O1631">
        <v>30</v>
      </c>
      <c r="P1631">
        <v>0</v>
      </c>
      <c r="Q1631">
        <v>5</v>
      </c>
      <c r="R1631">
        <v>5</v>
      </c>
      <c r="S1631">
        <v>12</v>
      </c>
      <c r="T1631">
        <v>1</v>
      </c>
      <c r="U1631">
        <v>0</v>
      </c>
      <c r="V1631">
        <v>0</v>
      </c>
      <c r="W1631">
        <v>0</v>
      </c>
      <c r="X1631">
        <v>0</v>
      </c>
      <c r="Y1631">
        <v>0</v>
      </c>
      <c r="Z1631">
        <v>0</v>
      </c>
      <c r="AA1631">
        <v>0</v>
      </c>
      <c r="AB1631" t="s">
        <v>32</v>
      </c>
    </row>
    <row r="1632" spans="1:28" x14ac:dyDescent="0.3">
      <c r="A1632">
        <v>1030</v>
      </c>
      <c r="B1632" s="6">
        <v>1965</v>
      </c>
      <c r="C1632" t="s">
        <v>37</v>
      </c>
      <c r="D1632" t="s">
        <v>31</v>
      </c>
      <c r="E1632" s="6">
        <v>40637</v>
      </c>
      <c r="F1632">
        <v>1</v>
      </c>
      <c r="G1632">
        <v>1</v>
      </c>
      <c r="H1632" s="1">
        <v>41472</v>
      </c>
      <c r="I1632">
        <v>72</v>
      </c>
      <c r="J1632">
        <v>22</v>
      </c>
      <c r="K1632">
        <v>0</v>
      </c>
      <c r="L1632">
        <v>13</v>
      </c>
      <c r="M1632">
        <v>0</v>
      </c>
      <c r="N1632">
        <v>0</v>
      </c>
      <c r="O1632">
        <v>3</v>
      </c>
      <c r="P1632">
        <v>2</v>
      </c>
      <c r="Q1632">
        <v>1</v>
      </c>
      <c r="R1632">
        <v>0</v>
      </c>
      <c r="S1632">
        <v>3</v>
      </c>
      <c r="T1632">
        <v>7</v>
      </c>
      <c r="U1632">
        <v>0</v>
      </c>
      <c r="V1632">
        <v>0</v>
      </c>
      <c r="W1632">
        <v>0</v>
      </c>
      <c r="X1632">
        <v>0</v>
      </c>
      <c r="Y1632">
        <v>0</v>
      </c>
      <c r="Z1632">
        <v>0</v>
      </c>
      <c r="AA1632">
        <v>0</v>
      </c>
      <c r="AB1632" t="s">
        <v>43</v>
      </c>
    </row>
    <row r="1633" spans="1:28" x14ac:dyDescent="0.3">
      <c r="A1633">
        <v>10364</v>
      </c>
      <c r="B1633" s="6">
        <v>1959</v>
      </c>
      <c r="C1633" t="s">
        <v>28</v>
      </c>
      <c r="D1633" t="s">
        <v>29</v>
      </c>
      <c r="E1633" s="6">
        <v>23295</v>
      </c>
      <c r="F1633">
        <v>0</v>
      </c>
      <c r="G1633">
        <v>0</v>
      </c>
      <c r="H1633" s="1">
        <v>41468</v>
      </c>
      <c r="I1633">
        <v>72</v>
      </c>
      <c r="J1633">
        <v>0</v>
      </c>
      <c r="K1633">
        <v>0</v>
      </c>
      <c r="L1633">
        <v>1</v>
      </c>
      <c r="M1633">
        <v>2</v>
      </c>
      <c r="N1633">
        <v>12</v>
      </c>
      <c r="O1633">
        <v>5</v>
      </c>
      <c r="P1633">
        <v>1</v>
      </c>
      <c r="Q1633">
        <v>1</v>
      </c>
      <c r="R1633">
        <v>0</v>
      </c>
      <c r="S1633">
        <v>2</v>
      </c>
      <c r="T1633">
        <v>8</v>
      </c>
      <c r="U1633">
        <v>0</v>
      </c>
      <c r="V1633">
        <v>0</v>
      </c>
      <c r="W1633">
        <v>0</v>
      </c>
      <c r="X1633">
        <v>0</v>
      </c>
      <c r="Y1633">
        <v>0</v>
      </c>
      <c r="Z1633">
        <v>0</v>
      </c>
      <c r="AA1633">
        <v>0</v>
      </c>
      <c r="AB1633" t="s">
        <v>30</v>
      </c>
    </row>
    <row r="1634" spans="1:28" x14ac:dyDescent="0.3">
      <c r="A1634">
        <v>6945</v>
      </c>
      <c r="B1634" s="6">
        <v>1952</v>
      </c>
      <c r="C1634" t="s">
        <v>28</v>
      </c>
      <c r="D1634" t="s">
        <v>31</v>
      </c>
      <c r="E1634" s="6">
        <v>84574</v>
      </c>
      <c r="F1634">
        <v>0</v>
      </c>
      <c r="G1634">
        <v>0</v>
      </c>
      <c r="H1634" s="1">
        <v>41429</v>
      </c>
      <c r="I1634">
        <v>72</v>
      </c>
      <c r="J1634">
        <v>387</v>
      </c>
      <c r="K1634">
        <v>20</v>
      </c>
      <c r="L1634">
        <v>713</v>
      </c>
      <c r="M1634">
        <v>38</v>
      </c>
      <c r="N1634">
        <v>54</v>
      </c>
      <c r="O1634">
        <v>163</v>
      </c>
      <c r="P1634">
        <v>1</v>
      </c>
      <c r="Q1634">
        <v>9</v>
      </c>
      <c r="R1634">
        <v>11</v>
      </c>
      <c r="S1634">
        <v>11</v>
      </c>
      <c r="T1634">
        <v>5</v>
      </c>
      <c r="U1634">
        <v>0</v>
      </c>
      <c r="V1634">
        <v>0</v>
      </c>
      <c r="W1634">
        <v>0</v>
      </c>
      <c r="X1634">
        <v>0</v>
      </c>
      <c r="Y1634">
        <v>0</v>
      </c>
      <c r="Z1634">
        <v>0</v>
      </c>
      <c r="AA1634">
        <v>0</v>
      </c>
      <c r="AB1634" t="s">
        <v>30</v>
      </c>
    </row>
    <row r="1635" spans="1:28" x14ac:dyDescent="0.3">
      <c r="A1635">
        <v>8562</v>
      </c>
      <c r="B1635" s="6">
        <v>1969</v>
      </c>
      <c r="C1635" t="s">
        <v>28</v>
      </c>
      <c r="D1635" t="s">
        <v>35</v>
      </c>
      <c r="E1635" s="6">
        <v>54165</v>
      </c>
      <c r="F1635">
        <v>0</v>
      </c>
      <c r="G1635">
        <v>0</v>
      </c>
      <c r="H1635" s="1">
        <v>41422</v>
      </c>
      <c r="I1635">
        <v>72</v>
      </c>
      <c r="J1635">
        <v>127</v>
      </c>
      <c r="K1635">
        <v>4</v>
      </c>
      <c r="L1635">
        <v>73</v>
      </c>
      <c r="M1635">
        <v>15</v>
      </c>
      <c r="N1635">
        <v>6</v>
      </c>
      <c r="O1635">
        <v>11</v>
      </c>
      <c r="P1635">
        <v>1</v>
      </c>
      <c r="Q1635">
        <v>2</v>
      </c>
      <c r="R1635">
        <v>1</v>
      </c>
      <c r="S1635">
        <v>7</v>
      </c>
      <c r="T1635">
        <v>2</v>
      </c>
      <c r="U1635">
        <v>0</v>
      </c>
      <c r="V1635">
        <v>0</v>
      </c>
      <c r="W1635">
        <v>0</v>
      </c>
      <c r="X1635">
        <v>0</v>
      </c>
      <c r="Y1635">
        <v>0</v>
      </c>
      <c r="Z1635">
        <v>0</v>
      </c>
      <c r="AA1635">
        <v>0</v>
      </c>
      <c r="AB1635" t="s">
        <v>30</v>
      </c>
    </row>
    <row r="1636" spans="1:28" x14ac:dyDescent="0.3">
      <c r="A1636">
        <v>2918</v>
      </c>
      <c r="B1636" s="6">
        <v>1981</v>
      </c>
      <c r="C1636" t="s">
        <v>28</v>
      </c>
      <c r="D1636" t="s">
        <v>29</v>
      </c>
      <c r="E1636" s="6">
        <v>28510</v>
      </c>
      <c r="F1636">
        <v>1</v>
      </c>
      <c r="G1636">
        <v>1</v>
      </c>
      <c r="H1636" s="1">
        <v>41377</v>
      </c>
      <c r="I1636">
        <v>72</v>
      </c>
      <c r="J1636">
        <v>44</v>
      </c>
      <c r="K1636">
        <v>5</v>
      </c>
      <c r="L1636">
        <v>19</v>
      </c>
      <c r="M1636">
        <v>0</v>
      </c>
      <c r="N1636">
        <v>4</v>
      </c>
      <c r="O1636">
        <v>19</v>
      </c>
      <c r="P1636">
        <v>3</v>
      </c>
      <c r="Q1636">
        <v>2</v>
      </c>
      <c r="R1636">
        <v>0</v>
      </c>
      <c r="S1636">
        <v>4</v>
      </c>
      <c r="T1636">
        <v>5</v>
      </c>
      <c r="U1636">
        <v>0</v>
      </c>
      <c r="V1636">
        <v>0</v>
      </c>
      <c r="W1636">
        <v>0</v>
      </c>
      <c r="X1636">
        <v>0</v>
      </c>
      <c r="Y1636">
        <v>0</v>
      </c>
      <c r="Z1636">
        <v>0</v>
      </c>
      <c r="AA1636">
        <v>0</v>
      </c>
      <c r="AB1636" t="s">
        <v>30</v>
      </c>
    </row>
    <row r="1637" spans="1:28" x14ac:dyDescent="0.3">
      <c r="A1637">
        <v>9167</v>
      </c>
      <c r="B1637" s="6">
        <v>1956</v>
      </c>
      <c r="C1637" t="s">
        <v>28</v>
      </c>
      <c r="D1637" t="s">
        <v>33</v>
      </c>
      <c r="E1637" s="6">
        <v>67131</v>
      </c>
      <c r="F1637">
        <v>0</v>
      </c>
      <c r="G1637">
        <v>1</v>
      </c>
      <c r="H1637" s="1">
        <v>41359</v>
      </c>
      <c r="I1637">
        <v>72</v>
      </c>
      <c r="J1637">
        <v>465</v>
      </c>
      <c r="K1637">
        <v>71</v>
      </c>
      <c r="L1637">
        <v>250</v>
      </c>
      <c r="M1637">
        <v>93</v>
      </c>
      <c r="N1637">
        <v>35</v>
      </c>
      <c r="O1637">
        <v>62</v>
      </c>
      <c r="P1637">
        <v>3</v>
      </c>
      <c r="Q1637">
        <v>9</v>
      </c>
      <c r="R1637">
        <v>2</v>
      </c>
      <c r="S1637">
        <v>12</v>
      </c>
      <c r="T1637">
        <v>6</v>
      </c>
      <c r="U1637">
        <v>0</v>
      </c>
      <c r="V1637">
        <v>0</v>
      </c>
      <c r="W1637">
        <v>0</v>
      </c>
      <c r="X1637">
        <v>0</v>
      </c>
      <c r="Y1637">
        <v>0</v>
      </c>
      <c r="Z1637">
        <v>0</v>
      </c>
      <c r="AA1637">
        <v>0</v>
      </c>
      <c r="AB1637" t="s">
        <v>30</v>
      </c>
    </row>
    <row r="1638" spans="1:28" x14ac:dyDescent="0.3">
      <c r="A1638">
        <v>4743</v>
      </c>
      <c r="B1638" s="6">
        <v>1969</v>
      </c>
      <c r="C1638" t="s">
        <v>37</v>
      </c>
      <c r="D1638" t="s">
        <v>33</v>
      </c>
      <c r="E1638" s="6">
        <v>56242</v>
      </c>
      <c r="F1638">
        <v>0</v>
      </c>
      <c r="G1638">
        <v>1</v>
      </c>
      <c r="H1638" s="1">
        <v>41336</v>
      </c>
      <c r="I1638">
        <v>72</v>
      </c>
      <c r="J1638">
        <v>689</v>
      </c>
      <c r="K1638">
        <v>8</v>
      </c>
      <c r="L1638">
        <v>167</v>
      </c>
      <c r="M1638">
        <v>11</v>
      </c>
      <c r="N1638">
        <v>8</v>
      </c>
      <c r="O1638">
        <v>88</v>
      </c>
      <c r="P1638">
        <v>5</v>
      </c>
      <c r="Q1638">
        <v>8</v>
      </c>
      <c r="R1638">
        <v>4</v>
      </c>
      <c r="S1638">
        <v>11</v>
      </c>
      <c r="T1638">
        <v>6</v>
      </c>
      <c r="U1638">
        <v>0</v>
      </c>
      <c r="V1638">
        <v>0</v>
      </c>
      <c r="W1638">
        <v>0</v>
      </c>
      <c r="X1638">
        <v>0</v>
      </c>
      <c r="Y1638">
        <v>0</v>
      </c>
      <c r="Z1638">
        <v>0</v>
      </c>
      <c r="AA1638">
        <v>0</v>
      </c>
      <c r="AB1638" t="s">
        <v>34</v>
      </c>
    </row>
    <row r="1639" spans="1:28" x14ac:dyDescent="0.3">
      <c r="A1639">
        <v>10742</v>
      </c>
      <c r="B1639" s="6">
        <v>1983</v>
      </c>
      <c r="C1639" t="s">
        <v>37</v>
      </c>
      <c r="D1639" t="s">
        <v>33</v>
      </c>
      <c r="E1639" s="6">
        <v>86580</v>
      </c>
      <c r="F1639">
        <v>0</v>
      </c>
      <c r="G1639">
        <v>0</v>
      </c>
      <c r="H1639" s="1">
        <v>41332</v>
      </c>
      <c r="I1639">
        <v>72</v>
      </c>
      <c r="J1639">
        <v>532</v>
      </c>
      <c r="K1639">
        <v>21</v>
      </c>
      <c r="L1639">
        <v>127</v>
      </c>
      <c r="M1639">
        <v>26</v>
      </c>
      <c r="N1639">
        <v>20</v>
      </c>
      <c r="O1639">
        <v>20</v>
      </c>
      <c r="P1639">
        <v>0</v>
      </c>
      <c r="Q1639">
        <v>4</v>
      </c>
      <c r="R1639">
        <v>2</v>
      </c>
      <c r="S1639">
        <v>5</v>
      </c>
      <c r="T1639">
        <v>1</v>
      </c>
      <c r="U1639">
        <v>0</v>
      </c>
      <c r="V1639">
        <v>0</v>
      </c>
      <c r="W1639">
        <v>1</v>
      </c>
      <c r="X1639">
        <v>0</v>
      </c>
      <c r="Y1639">
        <v>0</v>
      </c>
      <c r="Z1639">
        <v>0</v>
      </c>
      <c r="AA1639">
        <v>0</v>
      </c>
      <c r="AB1639" t="s">
        <v>30</v>
      </c>
    </row>
    <row r="1640" spans="1:28" x14ac:dyDescent="0.3">
      <c r="A1640">
        <v>10965</v>
      </c>
      <c r="B1640" s="6">
        <v>1955</v>
      </c>
      <c r="C1640" t="s">
        <v>28</v>
      </c>
      <c r="D1640" t="s">
        <v>35</v>
      </c>
      <c r="E1640" s="6">
        <v>76005</v>
      </c>
      <c r="F1640">
        <v>0</v>
      </c>
      <c r="G1640">
        <v>0</v>
      </c>
      <c r="H1640" s="1">
        <v>41327</v>
      </c>
      <c r="I1640">
        <v>72</v>
      </c>
      <c r="J1640">
        <v>983</v>
      </c>
      <c r="K1640">
        <v>20</v>
      </c>
      <c r="L1640">
        <v>389</v>
      </c>
      <c r="M1640">
        <v>240</v>
      </c>
      <c r="N1640">
        <v>50</v>
      </c>
      <c r="O1640">
        <v>40</v>
      </c>
      <c r="P1640">
        <v>1</v>
      </c>
      <c r="Q1640">
        <v>3</v>
      </c>
      <c r="R1640">
        <v>5</v>
      </c>
      <c r="S1640">
        <v>13</v>
      </c>
      <c r="T1640">
        <v>6</v>
      </c>
      <c r="U1640">
        <v>0</v>
      </c>
      <c r="V1640">
        <v>0</v>
      </c>
      <c r="W1640">
        <v>0</v>
      </c>
      <c r="X1640">
        <v>1</v>
      </c>
      <c r="Y1640">
        <v>0</v>
      </c>
      <c r="Z1640">
        <v>0</v>
      </c>
      <c r="AA1640">
        <v>0</v>
      </c>
      <c r="AB1640" t="s">
        <v>30</v>
      </c>
    </row>
    <row r="1641" spans="1:28" x14ac:dyDescent="0.3">
      <c r="A1641">
        <v>7129</v>
      </c>
      <c r="B1641" s="6">
        <v>1962</v>
      </c>
      <c r="C1641" t="s">
        <v>37</v>
      </c>
      <c r="D1641" t="s">
        <v>33</v>
      </c>
      <c r="E1641" s="6">
        <v>54693</v>
      </c>
      <c r="F1641">
        <v>0</v>
      </c>
      <c r="G1641">
        <v>1</v>
      </c>
      <c r="H1641" s="1">
        <v>41322</v>
      </c>
      <c r="I1641">
        <v>72</v>
      </c>
      <c r="J1641">
        <v>686</v>
      </c>
      <c r="K1641">
        <v>17</v>
      </c>
      <c r="L1641">
        <v>142</v>
      </c>
      <c r="M1641">
        <v>23</v>
      </c>
      <c r="N1641">
        <v>26</v>
      </c>
      <c r="O1641">
        <v>35</v>
      </c>
      <c r="P1641">
        <v>8</v>
      </c>
      <c r="Q1641">
        <v>6</v>
      </c>
      <c r="R1641">
        <v>4</v>
      </c>
      <c r="S1641">
        <v>13</v>
      </c>
      <c r="T1641">
        <v>6</v>
      </c>
      <c r="U1641">
        <v>0</v>
      </c>
      <c r="V1641">
        <v>0</v>
      </c>
      <c r="W1641">
        <v>0</v>
      </c>
      <c r="X1641">
        <v>0</v>
      </c>
      <c r="Y1641">
        <v>0</v>
      </c>
      <c r="Z1641">
        <v>0</v>
      </c>
      <c r="AA1641">
        <v>0</v>
      </c>
      <c r="AB1641" t="s">
        <v>30</v>
      </c>
    </row>
    <row r="1642" spans="1:28" x14ac:dyDescent="0.3">
      <c r="A1642">
        <v>3732</v>
      </c>
      <c r="B1642" s="6">
        <v>1955</v>
      </c>
      <c r="C1642" t="s">
        <v>41</v>
      </c>
      <c r="D1642" t="s">
        <v>33</v>
      </c>
      <c r="E1642" s="6">
        <v>52750</v>
      </c>
      <c r="F1642">
        <v>0</v>
      </c>
      <c r="G1642">
        <v>1</v>
      </c>
      <c r="H1642" s="1">
        <v>41309</v>
      </c>
      <c r="I1642">
        <v>72</v>
      </c>
      <c r="J1642">
        <v>393</v>
      </c>
      <c r="K1642">
        <v>0</v>
      </c>
      <c r="L1642">
        <v>239</v>
      </c>
      <c r="M1642">
        <v>90</v>
      </c>
      <c r="N1642">
        <v>69</v>
      </c>
      <c r="O1642">
        <v>69</v>
      </c>
      <c r="P1642">
        <v>6</v>
      </c>
      <c r="Q1642">
        <v>5</v>
      </c>
      <c r="R1642">
        <v>7</v>
      </c>
      <c r="S1642">
        <v>9</v>
      </c>
      <c r="T1642">
        <v>4</v>
      </c>
      <c r="U1642">
        <v>0</v>
      </c>
      <c r="V1642">
        <v>0</v>
      </c>
      <c r="W1642">
        <v>0</v>
      </c>
      <c r="X1642">
        <v>0</v>
      </c>
      <c r="Y1642">
        <v>0</v>
      </c>
      <c r="Z1642">
        <v>0</v>
      </c>
      <c r="AA1642">
        <v>0</v>
      </c>
      <c r="AB1642" t="s">
        <v>32</v>
      </c>
    </row>
    <row r="1643" spans="1:28" x14ac:dyDescent="0.3">
      <c r="A1643">
        <v>7124</v>
      </c>
      <c r="B1643" s="6">
        <v>1968</v>
      </c>
      <c r="C1643" t="s">
        <v>28</v>
      </c>
      <c r="D1643" t="s">
        <v>29</v>
      </c>
      <c r="E1643" s="6">
        <v>36997</v>
      </c>
      <c r="F1643">
        <v>1</v>
      </c>
      <c r="G1643">
        <v>1</v>
      </c>
      <c r="H1643" s="1">
        <v>41306</v>
      </c>
      <c r="I1643">
        <v>72</v>
      </c>
      <c r="J1643">
        <v>43</v>
      </c>
      <c r="K1643">
        <v>4</v>
      </c>
      <c r="L1643">
        <v>12</v>
      </c>
      <c r="M1643">
        <v>8</v>
      </c>
      <c r="N1643">
        <v>0</v>
      </c>
      <c r="O1643">
        <v>27</v>
      </c>
      <c r="P1643">
        <v>5</v>
      </c>
      <c r="Q1643">
        <v>2</v>
      </c>
      <c r="R1643">
        <v>1</v>
      </c>
      <c r="S1643">
        <v>4</v>
      </c>
      <c r="T1643">
        <v>5</v>
      </c>
      <c r="U1643">
        <v>0</v>
      </c>
      <c r="V1643">
        <v>0</v>
      </c>
      <c r="W1643">
        <v>0</v>
      </c>
      <c r="X1643">
        <v>0</v>
      </c>
      <c r="Y1643">
        <v>0</v>
      </c>
      <c r="Z1643">
        <v>0</v>
      </c>
      <c r="AA1643">
        <v>0</v>
      </c>
      <c r="AB1643" t="s">
        <v>32</v>
      </c>
    </row>
    <row r="1644" spans="1:28" x14ac:dyDescent="0.3">
      <c r="A1644">
        <v>10686</v>
      </c>
      <c r="B1644" s="6">
        <v>1965</v>
      </c>
      <c r="C1644" t="s">
        <v>37</v>
      </c>
      <c r="D1644" t="s">
        <v>35</v>
      </c>
      <c r="E1644" s="6">
        <v>34230</v>
      </c>
      <c r="F1644">
        <v>1</v>
      </c>
      <c r="G1644">
        <v>1</v>
      </c>
      <c r="H1644" s="1">
        <v>41269</v>
      </c>
      <c r="I1644">
        <v>72</v>
      </c>
      <c r="J1644">
        <v>15</v>
      </c>
      <c r="K1644">
        <v>0</v>
      </c>
      <c r="L1644">
        <v>4</v>
      </c>
      <c r="M1644">
        <v>0</v>
      </c>
      <c r="N1644">
        <v>0</v>
      </c>
      <c r="O1644">
        <v>2</v>
      </c>
      <c r="P1644">
        <v>1</v>
      </c>
      <c r="Q1644">
        <v>1</v>
      </c>
      <c r="R1644">
        <v>0</v>
      </c>
      <c r="S1644">
        <v>2</v>
      </c>
      <c r="T1644">
        <v>7</v>
      </c>
      <c r="U1644">
        <v>0</v>
      </c>
      <c r="V1644">
        <v>0</v>
      </c>
      <c r="W1644">
        <v>0</v>
      </c>
      <c r="X1644">
        <v>0</v>
      </c>
      <c r="Y1644">
        <v>0</v>
      </c>
      <c r="Z1644">
        <v>0</v>
      </c>
      <c r="AA1644">
        <v>0</v>
      </c>
      <c r="AB1644" t="s">
        <v>30</v>
      </c>
    </row>
    <row r="1645" spans="1:28" x14ac:dyDescent="0.3">
      <c r="A1645">
        <v>7247</v>
      </c>
      <c r="B1645" s="6">
        <v>1960</v>
      </c>
      <c r="C1645" t="s">
        <v>28</v>
      </c>
      <c r="D1645" t="s">
        <v>42</v>
      </c>
      <c r="E1645" s="6">
        <v>47916</v>
      </c>
      <c r="F1645">
        <v>0</v>
      </c>
      <c r="G1645">
        <v>1</v>
      </c>
      <c r="H1645" s="1">
        <v>41235</v>
      </c>
      <c r="I1645">
        <v>72</v>
      </c>
      <c r="J1645">
        <v>505</v>
      </c>
      <c r="K1645">
        <v>0</v>
      </c>
      <c r="L1645">
        <v>26</v>
      </c>
      <c r="M1645">
        <v>0</v>
      </c>
      <c r="N1645">
        <v>0</v>
      </c>
      <c r="O1645">
        <v>75</v>
      </c>
      <c r="P1645">
        <v>5</v>
      </c>
      <c r="Q1645">
        <v>7</v>
      </c>
      <c r="R1645">
        <v>4</v>
      </c>
      <c r="S1645">
        <v>6</v>
      </c>
      <c r="T1645">
        <v>6</v>
      </c>
      <c r="U1645">
        <v>0</v>
      </c>
      <c r="V1645">
        <v>1</v>
      </c>
      <c r="W1645">
        <v>0</v>
      </c>
      <c r="X1645">
        <v>0</v>
      </c>
      <c r="Y1645">
        <v>0</v>
      </c>
      <c r="Z1645">
        <v>0</v>
      </c>
      <c r="AA1645">
        <v>0</v>
      </c>
      <c r="AB1645" t="s">
        <v>39</v>
      </c>
    </row>
    <row r="1646" spans="1:28" x14ac:dyDescent="0.3">
      <c r="A1646">
        <v>1513</v>
      </c>
      <c r="B1646" s="6">
        <v>1979</v>
      </c>
      <c r="C1646" t="s">
        <v>38</v>
      </c>
      <c r="D1646" t="s">
        <v>35</v>
      </c>
      <c r="E1646" s="6">
        <v>60839</v>
      </c>
      <c r="F1646">
        <v>1</v>
      </c>
      <c r="G1646">
        <v>1</v>
      </c>
      <c r="H1646" s="1">
        <v>41149</v>
      </c>
      <c r="I1646">
        <v>72</v>
      </c>
      <c r="J1646">
        <v>600</v>
      </c>
      <c r="K1646">
        <v>21</v>
      </c>
      <c r="L1646">
        <v>128</v>
      </c>
      <c r="M1646">
        <v>223</v>
      </c>
      <c r="N1646">
        <v>150</v>
      </c>
      <c r="O1646">
        <v>128</v>
      </c>
      <c r="P1646">
        <v>13</v>
      </c>
      <c r="Q1646">
        <v>2</v>
      </c>
      <c r="R1646">
        <v>2</v>
      </c>
      <c r="S1646">
        <v>12</v>
      </c>
      <c r="T1646">
        <v>8</v>
      </c>
      <c r="U1646">
        <v>0</v>
      </c>
      <c r="V1646">
        <v>0</v>
      </c>
      <c r="W1646">
        <v>0</v>
      </c>
      <c r="X1646">
        <v>0</v>
      </c>
      <c r="Y1646">
        <v>0</v>
      </c>
      <c r="Z1646">
        <v>0</v>
      </c>
      <c r="AA1646">
        <v>0</v>
      </c>
      <c r="AB1646" t="s">
        <v>30</v>
      </c>
    </row>
    <row r="1647" spans="1:28" x14ac:dyDescent="0.3">
      <c r="A1647">
        <v>460</v>
      </c>
      <c r="B1647" s="6">
        <v>1972</v>
      </c>
      <c r="C1647" t="s">
        <v>37</v>
      </c>
      <c r="D1647" t="s">
        <v>33</v>
      </c>
      <c r="E1647" s="6">
        <v>79930</v>
      </c>
      <c r="F1647">
        <v>0</v>
      </c>
      <c r="G1647">
        <v>0</v>
      </c>
      <c r="H1647" s="1">
        <v>41129</v>
      </c>
      <c r="I1647">
        <v>72</v>
      </c>
      <c r="J1647">
        <v>792</v>
      </c>
      <c r="K1647">
        <v>86</v>
      </c>
      <c r="L1647">
        <v>740</v>
      </c>
      <c r="M1647">
        <v>67</v>
      </c>
      <c r="N1647">
        <v>51</v>
      </c>
      <c r="O1647">
        <v>17</v>
      </c>
      <c r="P1647">
        <v>1</v>
      </c>
      <c r="Q1647">
        <v>3</v>
      </c>
      <c r="R1647">
        <v>5</v>
      </c>
      <c r="S1647">
        <v>8</v>
      </c>
      <c r="T1647">
        <v>2</v>
      </c>
      <c r="U1647">
        <v>0</v>
      </c>
      <c r="V1647">
        <v>0</v>
      </c>
      <c r="W1647">
        <v>0</v>
      </c>
      <c r="X1647">
        <v>0</v>
      </c>
      <c r="Y1647">
        <v>0</v>
      </c>
      <c r="Z1647">
        <v>0</v>
      </c>
      <c r="AA1647">
        <v>0</v>
      </c>
      <c r="AB1647" t="s">
        <v>43</v>
      </c>
    </row>
    <row r="1648" spans="1:28" x14ac:dyDescent="0.3">
      <c r="A1648">
        <v>6653</v>
      </c>
      <c r="B1648" s="6">
        <v>1970</v>
      </c>
      <c r="C1648" t="s">
        <v>37</v>
      </c>
      <c r="D1648" t="s">
        <v>33</v>
      </c>
      <c r="E1648" s="6">
        <v>55158</v>
      </c>
      <c r="F1648">
        <v>1</v>
      </c>
      <c r="G1648">
        <v>1</v>
      </c>
      <c r="H1648" s="1">
        <v>41120</v>
      </c>
      <c r="I1648">
        <v>72</v>
      </c>
      <c r="J1648">
        <v>293</v>
      </c>
      <c r="K1648">
        <v>0</v>
      </c>
      <c r="L1648">
        <v>87</v>
      </c>
      <c r="M1648">
        <v>4</v>
      </c>
      <c r="N1648">
        <v>11</v>
      </c>
      <c r="O1648">
        <v>23</v>
      </c>
      <c r="P1648">
        <v>4</v>
      </c>
      <c r="Q1648">
        <v>7</v>
      </c>
      <c r="R1648">
        <v>2</v>
      </c>
      <c r="S1648">
        <v>5</v>
      </c>
      <c r="T1648">
        <v>7</v>
      </c>
      <c r="U1648">
        <v>0</v>
      </c>
      <c r="V1648">
        <v>0</v>
      </c>
      <c r="W1648">
        <v>0</v>
      </c>
      <c r="X1648">
        <v>0</v>
      </c>
      <c r="Y1648">
        <v>0</v>
      </c>
      <c r="Z1648">
        <v>1</v>
      </c>
      <c r="AA1648">
        <v>0</v>
      </c>
      <c r="AB1648" t="s">
        <v>30</v>
      </c>
    </row>
    <row r="1649" spans="1:28" x14ac:dyDescent="0.3">
      <c r="A1649">
        <v>9400</v>
      </c>
      <c r="B1649" s="6">
        <v>1958</v>
      </c>
      <c r="C1649" t="s">
        <v>38</v>
      </c>
      <c r="D1649" t="s">
        <v>31</v>
      </c>
      <c r="E1649" s="6">
        <v>85485</v>
      </c>
      <c r="F1649">
        <v>0</v>
      </c>
      <c r="G1649">
        <v>0</v>
      </c>
      <c r="H1649" s="1">
        <v>41811</v>
      </c>
      <c r="I1649">
        <v>73</v>
      </c>
      <c r="J1649">
        <v>630</v>
      </c>
      <c r="K1649">
        <v>26</v>
      </c>
      <c r="L1649">
        <v>611</v>
      </c>
      <c r="M1649">
        <v>44</v>
      </c>
      <c r="N1649">
        <v>18</v>
      </c>
      <c r="O1649">
        <v>54</v>
      </c>
      <c r="P1649">
        <v>1</v>
      </c>
      <c r="Q1649">
        <v>6</v>
      </c>
      <c r="R1649">
        <v>6</v>
      </c>
      <c r="S1649">
        <v>6</v>
      </c>
      <c r="T1649">
        <v>2</v>
      </c>
      <c r="U1649">
        <v>0</v>
      </c>
      <c r="V1649">
        <v>0</v>
      </c>
      <c r="W1649">
        <v>0</v>
      </c>
      <c r="X1649">
        <v>0</v>
      </c>
      <c r="Y1649">
        <v>0</v>
      </c>
      <c r="Z1649">
        <v>0</v>
      </c>
      <c r="AA1649">
        <v>0</v>
      </c>
      <c r="AB1649" t="s">
        <v>30</v>
      </c>
    </row>
    <row r="1650" spans="1:28" x14ac:dyDescent="0.3">
      <c r="A1650">
        <v>7106</v>
      </c>
      <c r="B1650" s="6">
        <v>1943</v>
      </c>
      <c r="C1650" t="s">
        <v>37</v>
      </c>
      <c r="D1650" t="s">
        <v>33</v>
      </c>
      <c r="E1650" s="6">
        <v>75865</v>
      </c>
      <c r="F1650">
        <v>0</v>
      </c>
      <c r="G1650">
        <v>0</v>
      </c>
      <c r="H1650" s="1">
        <v>41729</v>
      </c>
      <c r="I1650">
        <v>73</v>
      </c>
      <c r="J1650">
        <v>483</v>
      </c>
      <c r="K1650">
        <v>0</v>
      </c>
      <c r="L1650">
        <v>591</v>
      </c>
      <c r="M1650">
        <v>156</v>
      </c>
      <c r="N1650">
        <v>0</v>
      </c>
      <c r="O1650">
        <v>12</v>
      </c>
      <c r="P1650">
        <v>1</v>
      </c>
      <c r="Q1650">
        <v>3</v>
      </c>
      <c r="R1650">
        <v>5</v>
      </c>
      <c r="S1650">
        <v>10</v>
      </c>
      <c r="T1650">
        <v>1</v>
      </c>
      <c r="U1650">
        <v>0</v>
      </c>
      <c r="V1650">
        <v>0</v>
      </c>
      <c r="W1650">
        <v>0</v>
      </c>
      <c r="X1650">
        <v>0</v>
      </c>
      <c r="Y1650">
        <v>0</v>
      </c>
      <c r="Z1650">
        <v>0</v>
      </c>
      <c r="AA1650">
        <v>0</v>
      </c>
      <c r="AB1650" t="s">
        <v>30</v>
      </c>
    </row>
    <row r="1651" spans="1:28" x14ac:dyDescent="0.3">
      <c r="A1651">
        <v>4252</v>
      </c>
      <c r="B1651" s="6">
        <v>1965</v>
      </c>
      <c r="C1651" t="s">
        <v>28</v>
      </c>
      <c r="D1651" t="s">
        <v>33</v>
      </c>
      <c r="E1651" s="6">
        <v>44375</v>
      </c>
      <c r="F1651">
        <v>0</v>
      </c>
      <c r="G1651">
        <v>1</v>
      </c>
      <c r="H1651" s="1">
        <v>41721</v>
      </c>
      <c r="I1651">
        <v>73</v>
      </c>
      <c r="J1651">
        <v>213</v>
      </c>
      <c r="K1651">
        <v>5</v>
      </c>
      <c r="L1651">
        <v>28</v>
      </c>
      <c r="M1651">
        <v>7</v>
      </c>
      <c r="N1651">
        <v>7</v>
      </c>
      <c r="O1651">
        <v>41</v>
      </c>
      <c r="P1651">
        <v>1</v>
      </c>
      <c r="Q1651">
        <v>4</v>
      </c>
      <c r="R1651">
        <v>1</v>
      </c>
      <c r="S1651">
        <v>6</v>
      </c>
      <c r="T1651">
        <v>5</v>
      </c>
      <c r="U1651">
        <v>0</v>
      </c>
      <c r="V1651">
        <v>0</v>
      </c>
      <c r="W1651">
        <v>0</v>
      </c>
      <c r="X1651">
        <v>0</v>
      </c>
      <c r="Y1651">
        <v>0</v>
      </c>
      <c r="Z1651">
        <v>0</v>
      </c>
      <c r="AA1651">
        <v>0</v>
      </c>
      <c r="AB1651" t="s">
        <v>30</v>
      </c>
    </row>
    <row r="1652" spans="1:28" x14ac:dyDescent="0.3">
      <c r="A1652">
        <v>9240</v>
      </c>
      <c r="B1652" s="6">
        <v>1971</v>
      </c>
      <c r="C1652" t="s">
        <v>37</v>
      </c>
      <c r="D1652" t="s">
        <v>31</v>
      </c>
      <c r="E1652" s="6">
        <v>60504</v>
      </c>
      <c r="F1652">
        <v>0</v>
      </c>
      <c r="G1652">
        <v>1</v>
      </c>
      <c r="H1652" s="1">
        <v>41677</v>
      </c>
      <c r="I1652">
        <v>73</v>
      </c>
      <c r="J1652">
        <v>458</v>
      </c>
      <c r="K1652">
        <v>0</v>
      </c>
      <c r="L1652">
        <v>24</v>
      </c>
      <c r="M1652">
        <v>6</v>
      </c>
      <c r="N1652">
        <v>4</v>
      </c>
      <c r="O1652">
        <v>34</v>
      </c>
      <c r="P1652">
        <v>2</v>
      </c>
      <c r="Q1652">
        <v>6</v>
      </c>
      <c r="R1652">
        <v>2</v>
      </c>
      <c r="S1652">
        <v>8</v>
      </c>
      <c r="T1652">
        <v>6</v>
      </c>
      <c r="U1652">
        <v>0</v>
      </c>
      <c r="V1652">
        <v>0</v>
      </c>
      <c r="W1652">
        <v>0</v>
      </c>
      <c r="X1652">
        <v>0</v>
      </c>
      <c r="Y1652">
        <v>0</v>
      </c>
      <c r="Z1652">
        <v>0</v>
      </c>
      <c r="AA1652">
        <v>0</v>
      </c>
      <c r="AB1652" t="s">
        <v>30</v>
      </c>
    </row>
    <row r="1653" spans="1:28" x14ac:dyDescent="0.3">
      <c r="A1653">
        <v>10770</v>
      </c>
      <c r="B1653" s="6">
        <v>1959</v>
      </c>
      <c r="C1653" t="s">
        <v>28</v>
      </c>
      <c r="D1653" t="s">
        <v>33</v>
      </c>
      <c r="E1653" s="6">
        <v>65492</v>
      </c>
      <c r="F1653">
        <v>0</v>
      </c>
      <c r="G1653">
        <v>0</v>
      </c>
      <c r="H1653" s="1">
        <v>41665</v>
      </c>
      <c r="I1653">
        <v>73</v>
      </c>
      <c r="J1653">
        <v>247</v>
      </c>
      <c r="K1653">
        <v>161</v>
      </c>
      <c r="L1653">
        <v>295</v>
      </c>
      <c r="M1653">
        <v>210</v>
      </c>
      <c r="N1653">
        <v>85</v>
      </c>
      <c r="O1653">
        <v>47</v>
      </c>
      <c r="P1653">
        <v>2</v>
      </c>
      <c r="Q1653">
        <v>4</v>
      </c>
      <c r="R1653">
        <v>7</v>
      </c>
      <c r="S1653">
        <v>13</v>
      </c>
      <c r="T1653">
        <v>2</v>
      </c>
      <c r="U1653">
        <v>0</v>
      </c>
      <c r="V1653">
        <v>0</v>
      </c>
      <c r="W1653">
        <v>0</v>
      </c>
      <c r="X1653">
        <v>0</v>
      </c>
      <c r="Y1653">
        <v>0</v>
      </c>
      <c r="Z1653">
        <v>0</v>
      </c>
      <c r="AA1653">
        <v>0</v>
      </c>
      <c r="AB1653" t="s">
        <v>32</v>
      </c>
    </row>
    <row r="1654" spans="1:28" x14ac:dyDescent="0.3">
      <c r="A1654">
        <v>176</v>
      </c>
      <c r="B1654" s="6">
        <v>1980</v>
      </c>
      <c r="C1654" t="s">
        <v>38</v>
      </c>
      <c r="D1654" t="s">
        <v>31</v>
      </c>
      <c r="E1654" s="6">
        <v>67506</v>
      </c>
      <c r="F1654">
        <v>0</v>
      </c>
      <c r="G1654">
        <v>1</v>
      </c>
      <c r="H1654" s="1">
        <v>41641</v>
      </c>
      <c r="I1654">
        <v>73</v>
      </c>
      <c r="J1654">
        <v>90</v>
      </c>
      <c r="K1654">
        <v>38</v>
      </c>
      <c r="L1654">
        <v>67</v>
      </c>
      <c r="M1654">
        <v>33</v>
      </c>
      <c r="N1654">
        <v>36</v>
      </c>
      <c r="O1654">
        <v>67</v>
      </c>
      <c r="P1654">
        <v>1</v>
      </c>
      <c r="Q1654">
        <v>4</v>
      </c>
      <c r="R1654">
        <v>1</v>
      </c>
      <c r="S1654">
        <v>6</v>
      </c>
      <c r="T1654">
        <v>3</v>
      </c>
      <c r="U1654">
        <v>0</v>
      </c>
      <c r="V1654">
        <v>0</v>
      </c>
      <c r="W1654">
        <v>0</v>
      </c>
      <c r="X1654">
        <v>0</v>
      </c>
      <c r="Y1654">
        <v>0</v>
      </c>
      <c r="Z1654">
        <v>0</v>
      </c>
      <c r="AA1654">
        <v>0</v>
      </c>
      <c r="AB1654" t="s">
        <v>30</v>
      </c>
    </row>
    <row r="1655" spans="1:28" x14ac:dyDescent="0.3">
      <c r="A1655">
        <v>6870</v>
      </c>
      <c r="B1655" s="6">
        <v>1959</v>
      </c>
      <c r="C1655" t="s">
        <v>37</v>
      </c>
      <c r="D1655" t="s">
        <v>29</v>
      </c>
      <c r="E1655" s="6">
        <v>68805</v>
      </c>
      <c r="F1655">
        <v>0</v>
      </c>
      <c r="G1655">
        <v>1</v>
      </c>
      <c r="H1655" s="1">
        <v>41534</v>
      </c>
      <c r="I1655">
        <v>73</v>
      </c>
      <c r="J1655">
        <v>182</v>
      </c>
      <c r="K1655">
        <v>2</v>
      </c>
      <c r="L1655">
        <v>49</v>
      </c>
      <c r="M1655">
        <v>17</v>
      </c>
      <c r="N1655">
        <v>13</v>
      </c>
      <c r="O1655">
        <v>20</v>
      </c>
      <c r="P1655">
        <v>1</v>
      </c>
      <c r="Q1655">
        <v>3</v>
      </c>
      <c r="R1655">
        <v>1</v>
      </c>
      <c r="S1655">
        <v>7</v>
      </c>
      <c r="T1655">
        <v>2</v>
      </c>
      <c r="U1655">
        <v>0</v>
      </c>
      <c r="V1655">
        <v>0</v>
      </c>
      <c r="W1655">
        <v>0</v>
      </c>
      <c r="X1655">
        <v>0</v>
      </c>
      <c r="Y1655">
        <v>0</v>
      </c>
      <c r="Z1655">
        <v>0</v>
      </c>
      <c r="AA1655">
        <v>0</v>
      </c>
      <c r="AB1655" t="s">
        <v>30</v>
      </c>
    </row>
    <row r="1656" spans="1:28" x14ac:dyDescent="0.3">
      <c r="A1656">
        <v>143</v>
      </c>
      <c r="B1656" s="6">
        <v>1970</v>
      </c>
      <c r="C1656" t="s">
        <v>28</v>
      </c>
      <c r="D1656" t="s">
        <v>31</v>
      </c>
      <c r="E1656" s="6">
        <v>61209</v>
      </c>
      <c r="F1656">
        <v>0</v>
      </c>
      <c r="G1656">
        <v>0</v>
      </c>
      <c r="H1656" s="1">
        <v>41511</v>
      </c>
      <c r="I1656">
        <v>73</v>
      </c>
      <c r="J1656">
        <v>466</v>
      </c>
      <c r="K1656">
        <v>0</v>
      </c>
      <c r="L1656">
        <v>224</v>
      </c>
      <c r="M1656">
        <v>119</v>
      </c>
      <c r="N1656">
        <v>49</v>
      </c>
      <c r="O1656">
        <v>99</v>
      </c>
      <c r="P1656">
        <v>1</v>
      </c>
      <c r="Q1656">
        <v>5</v>
      </c>
      <c r="R1656">
        <v>3</v>
      </c>
      <c r="S1656">
        <v>4</v>
      </c>
      <c r="T1656">
        <v>2</v>
      </c>
      <c r="U1656">
        <v>0</v>
      </c>
      <c r="V1656">
        <v>0</v>
      </c>
      <c r="W1656">
        <v>0</v>
      </c>
      <c r="X1656">
        <v>0</v>
      </c>
      <c r="Y1656">
        <v>0</v>
      </c>
      <c r="Z1656">
        <v>0</v>
      </c>
      <c r="AA1656">
        <v>0</v>
      </c>
      <c r="AB1656" t="s">
        <v>34</v>
      </c>
    </row>
    <row r="1657" spans="1:28" x14ac:dyDescent="0.3">
      <c r="A1657">
        <v>6445</v>
      </c>
      <c r="B1657" s="6">
        <v>1967</v>
      </c>
      <c r="C1657" t="s">
        <v>28</v>
      </c>
      <c r="D1657" t="s">
        <v>35</v>
      </c>
      <c r="E1657" s="6">
        <v>66825</v>
      </c>
      <c r="F1657">
        <v>0</v>
      </c>
      <c r="G1657">
        <v>0</v>
      </c>
      <c r="H1657" s="1">
        <v>41469</v>
      </c>
      <c r="I1657">
        <v>73</v>
      </c>
      <c r="J1657">
        <v>243</v>
      </c>
      <c r="K1657">
        <v>101</v>
      </c>
      <c r="L1657">
        <v>405</v>
      </c>
      <c r="M1657">
        <v>29</v>
      </c>
      <c r="N1657">
        <v>40</v>
      </c>
      <c r="O1657">
        <v>40</v>
      </c>
      <c r="P1657">
        <v>1</v>
      </c>
      <c r="Q1657">
        <v>4</v>
      </c>
      <c r="R1657">
        <v>5</v>
      </c>
      <c r="S1657">
        <v>6</v>
      </c>
      <c r="T1657">
        <v>2</v>
      </c>
      <c r="U1657">
        <v>0</v>
      </c>
      <c r="V1657">
        <v>0</v>
      </c>
      <c r="W1657">
        <v>0</v>
      </c>
      <c r="X1657">
        <v>0</v>
      </c>
      <c r="Y1657">
        <v>0</v>
      </c>
      <c r="Z1657">
        <v>0</v>
      </c>
      <c r="AA1657">
        <v>0</v>
      </c>
      <c r="AB1657" t="s">
        <v>43</v>
      </c>
    </row>
    <row r="1658" spans="1:28" x14ac:dyDescent="0.3">
      <c r="A1658">
        <v>4278</v>
      </c>
      <c r="B1658" s="6">
        <v>1983</v>
      </c>
      <c r="C1658" t="s">
        <v>37</v>
      </c>
      <c r="D1658" t="s">
        <v>31</v>
      </c>
      <c r="E1658" s="6">
        <v>87188</v>
      </c>
      <c r="F1658">
        <v>0</v>
      </c>
      <c r="G1658">
        <v>0</v>
      </c>
      <c r="H1658" s="1">
        <v>41428</v>
      </c>
      <c r="I1658">
        <v>73</v>
      </c>
      <c r="J1658">
        <v>910</v>
      </c>
      <c r="K1658">
        <v>111</v>
      </c>
      <c r="L1658">
        <v>724</v>
      </c>
      <c r="M1658">
        <v>49</v>
      </c>
      <c r="N1658">
        <v>74</v>
      </c>
      <c r="O1658">
        <v>55</v>
      </c>
      <c r="P1658">
        <v>1</v>
      </c>
      <c r="Q1658">
        <v>10</v>
      </c>
      <c r="R1658">
        <v>2</v>
      </c>
      <c r="S1658">
        <v>6</v>
      </c>
      <c r="T1658">
        <v>3</v>
      </c>
      <c r="U1658">
        <v>0</v>
      </c>
      <c r="V1658">
        <v>0</v>
      </c>
      <c r="W1658">
        <v>0</v>
      </c>
      <c r="X1658">
        <v>0</v>
      </c>
      <c r="Y1658">
        <v>0</v>
      </c>
      <c r="Z1658">
        <v>1</v>
      </c>
      <c r="AA1658">
        <v>0</v>
      </c>
      <c r="AB1658" t="s">
        <v>40</v>
      </c>
    </row>
    <row r="1659" spans="1:28" x14ac:dyDescent="0.3">
      <c r="A1659">
        <v>6906</v>
      </c>
      <c r="B1659" s="6">
        <v>1953</v>
      </c>
      <c r="C1659" t="s">
        <v>41</v>
      </c>
      <c r="D1659" t="s">
        <v>42</v>
      </c>
      <c r="E1659" s="6">
        <v>84953</v>
      </c>
      <c r="F1659">
        <v>0</v>
      </c>
      <c r="G1659">
        <v>0</v>
      </c>
      <c r="H1659" s="1">
        <v>41428</v>
      </c>
      <c r="I1659">
        <v>73</v>
      </c>
      <c r="J1659">
        <v>167</v>
      </c>
      <c r="K1659">
        <v>48</v>
      </c>
      <c r="L1659">
        <v>602</v>
      </c>
      <c r="M1659">
        <v>63</v>
      </c>
      <c r="N1659">
        <v>72</v>
      </c>
      <c r="O1659">
        <v>72</v>
      </c>
      <c r="P1659">
        <v>1</v>
      </c>
      <c r="Q1659">
        <v>3</v>
      </c>
      <c r="R1659">
        <v>10</v>
      </c>
      <c r="S1659">
        <v>4</v>
      </c>
      <c r="T1659">
        <v>2</v>
      </c>
      <c r="U1659">
        <v>0</v>
      </c>
      <c r="V1659">
        <v>1</v>
      </c>
      <c r="W1659">
        <v>1</v>
      </c>
      <c r="X1659">
        <v>1</v>
      </c>
      <c r="Y1659">
        <v>0</v>
      </c>
      <c r="Z1659">
        <v>1</v>
      </c>
      <c r="AA1659">
        <v>0</v>
      </c>
      <c r="AB1659" t="s">
        <v>30</v>
      </c>
    </row>
    <row r="1660" spans="1:28" x14ac:dyDescent="0.3">
      <c r="A1660">
        <v>4637</v>
      </c>
      <c r="B1660" s="6">
        <v>1954</v>
      </c>
      <c r="C1660" t="s">
        <v>37</v>
      </c>
      <c r="D1660" t="s">
        <v>31</v>
      </c>
      <c r="E1660" s="6">
        <v>74637</v>
      </c>
      <c r="F1660">
        <v>0</v>
      </c>
      <c r="G1660">
        <v>0</v>
      </c>
      <c r="H1660" s="1">
        <v>41412</v>
      </c>
      <c r="I1660">
        <v>73</v>
      </c>
      <c r="J1660">
        <v>960</v>
      </c>
      <c r="K1660">
        <v>64</v>
      </c>
      <c r="L1660">
        <v>464</v>
      </c>
      <c r="M1660">
        <v>146</v>
      </c>
      <c r="N1660">
        <v>0</v>
      </c>
      <c r="O1660">
        <v>16</v>
      </c>
      <c r="P1660">
        <v>1</v>
      </c>
      <c r="Q1660">
        <v>6</v>
      </c>
      <c r="R1660">
        <v>9</v>
      </c>
      <c r="S1660">
        <v>9</v>
      </c>
      <c r="T1660">
        <v>3</v>
      </c>
      <c r="U1660">
        <v>0</v>
      </c>
      <c r="V1660">
        <v>0</v>
      </c>
      <c r="W1660">
        <v>0</v>
      </c>
      <c r="X1660">
        <v>1</v>
      </c>
      <c r="Y1660">
        <v>0</v>
      </c>
      <c r="Z1660">
        <v>0</v>
      </c>
      <c r="AA1660">
        <v>0</v>
      </c>
      <c r="AB1660" t="s">
        <v>43</v>
      </c>
    </row>
    <row r="1661" spans="1:28" x14ac:dyDescent="0.3">
      <c r="A1661">
        <v>8690</v>
      </c>
      <c r="B1661" s="6">
        <v>1962</v>
      </c>
      <c r="C1661" t="s">
        <v>28</v>
      </c>
      <c r="D1661" t="s">
        <v>33</v>
      </c>
      <c r="E1661" s="6">
        <v>86111</v>
      </c>
      <c r="F1661">
        <v>0</v>
      </c>
      <c r="G1661">
        <v>0</v>
      </c>
      <c r="H1661" s="1">
        <v>41383</v>
      </c>
      <c r="I1661">
        <v>73</v>
      </c>
      <c r="J1661">
        <v>399</v>
      </c>
      <c r="K1661">
        <v>28</v>
      </c>
      <c r="L1661">
        <v>756</v>
      </c>
      <c r="M1661">
        <v>36</v>
      </c>
      <c r="N1661">
        <v>40</v>
      </c>
      <c r="O1661">
        <v>126</v>
      </c>
      <c r="P1661">
        <v>1</v>
      </c>
      <c r="Q1661">
        <v>5</v>
      </c>
      <c r="R1661">
        <v>7</v>
      </c>
      <c r="S1661">
        <v>10</v>
      </c>
      <c r="T1661">
        <v>2</v>
      </c>
      <c r="U1661">
        <v>0</v>
      </c>
      <c r="V1661">
        <v>0</v>
      </c>
      <c r="W1661">
        <v>0</v>
      </c>
      <c r="X1661">
        <v>0</v>
      </c>
      <c r="Y1661">
        <v>0</v>
      </c>
      <c r="Z1661">
        <v>0</v>
      </c>
      <c r="AA1661">
        <v>0</v>
      </c>
      <c r="AB1661" t="s">
        <v>32</v>
      </c>
    </row>
    <row r="1662" spans="1:28" x14ac:dyDescent="0.3">
      <c r="A1662">
        <v>1173</v>
      </c>
      <c r="B1662" s="6">
        <v>1947</v>
      </c>
      <c r="C1662" t="s">
        <v>41</v>
      </c>
      <c r="D1662" t="s">
        <v>35</v>
      </c>
      <c r="E1662" s="6">
        <v>77632</v>
      </c>
      <c r="F1662">
        <v>0</v>
      </c>
      <c r="G1662">
        <v>0</v>
      </c>
      <c r="H1662" s="1">
        <v>41343</v>
      </c>
      <c r="I1662">
        <v>73</v>
      </c>
      <c r="J1662">
        <v>1200</v>
      </c>
      <c r="K1662">
        <v>105</v>
      </c>
      <c r="L1662">
        <v>758</v>
      </c>
      <c r="M1662">
        <v>0</v>
      </c>
      <c r="N1662">
        <v>42</v>
      </c>
      <c r="O1662">
        <v>147</v>
      </c>
      <c r="P1662">
        <v>1</v>
      </c>
      <c r="Q1662">
        <v>4</v>
      </c>
      <c r="R1662">
        <v>2</v>
      </c>
      <c r="S1662">
        <v>6</v>
      </c>
      <c r="T1662">
        <v>2</v>
      </c>
      <c r="U1662">
        <v>0</v>
      </c>
      <c r="V1662">
        <v>1</v>
      </c>
      <c r="W1662">
        <v>1</v>
      </c>
      <c r="X1662">
        <v>0</v>
      </c>
      <c r="Y1662">
        <v>0</v>
      </c>
      <c r="Z1662">
        <v>1</v>
      </c>
      <c r="AA1662">
        <v>0</v>
      </c>
      <c r="AB1662" t="s">
        <v>30</v>
      </c>
    </row>
    <row r="1663" spans="1:28" x14ac:dyDescent="0.3">
      <c r="A1663">
        <v>1928</v>
      </c>
      <c r="B1663" s="6">
        <v>1973</v>
      </c>
      <c r="C1663" t="s">
        <v>28</v>
      </c>
      <c r="D1663" t="s">
        <v>33</v>
      </c>
      <c r="E1663" s="6">
        <v>31814</v>
      </c>
      <c r="F1663">
        <v>1</v>
      </c>
      <c r="G1663">
        <v>0</v>
      </c>
      <c r="H1663" s="1">
        <v>41314</v>
      </c>
      <c r="I1663">
        <v>73</v>
      </c>
      <c r="J1663">
        <v>35</v>
      </c>
      <c r="K1663">
        <v>3</v>
      </c>
      <c r="L1663">
        <v>20</v>
      </c>
      <c r="M1663">
        <v>4</v>
      </c>
      <c r="N1663">
        <v>1</v>
      </c>
      <c r="O1663">
        <v>20</v>
      </c>
      <c r="P1663">
        <v>2</v>
      </c>
      <c r="Q1663">
        <v>2</v>
      </c>
      <c r="R1663">
        <v>0</v>
      </c>
      <c r="S1663">
        <v>3</v>
      </c>
      <c r="T1663">
        <v>9</v>
      </c>
      <c r="U1663">
        <v>1</v>
      </c>
      <c r="V1663">
        <v>0</v>
      </c>
      <c r="W1663">
        <v>0</v>
      </c>
      <c r="X1663">
        <v>0</v>
      </c>
      <c r="Y1663">
        <v>0</v>
      </c>
      <c r="Z1663">
        <v>0</v>
      </c>
      <c r="AA1663">
        <v>0</v>
      </c>
      <c r="AB1663" t="s">
        <v>43</v>
      </c>
    </row>
    <row r="1664" spans="1:28" x14ac:dyDescent="0.3">
      <c r="A1664">
        <v>9029</v>
      </c>
      <c r="B1664" s="6">
        <v>1972</v>
      </c>
      <c r="C1664" t="s">
        <v>37</v>
      </c>
      <c r="D1664" t="s">
        <v>33</v>
      </c>
      <c r="E1664" s="6">
        <v>70116</v>
      </c>
      <c r="F1664">
        <v>0</v>
      </c>
      <c r="G1664">
        <v>0</v>
      </c>
      <c r="H1664" s="1">
        <v>41300</v>
      </c>
      <c r="I1664">
        <v>73</v>
      </c>
      <c r="J1664">
        <v>707</v>
      </c>
      <c r="K1664">
        <v>44</v>
      </c>
      <c r="L1664">
        <v>603</v>
      </c>
      <c r="M1664">
        <v>95</v>
      </c>
      <c r="N1664">
        <v>58</v>
      </c>
      <c r="O1664">
        <v>29</v>
      </c>
      <c r="P1664">
        <v>1</v>
      </c>
      <c r="Q1664">
        <v>2</v>
      </c>
      <c r="R1664">
        <v>8</v>
      </c>
      <c r="S1664">
        <v>12</v>
      </c>
      <c r="T1664">
        <v>1</v>
      </c>
      <c r="U1664">
        <v>0</v>
      </c>
      <c r="V1664">
        <v>0</v>
      </c>
      <c r="W1664">
        <v>0</v>
      </c>
      <c r="X1664">
        <v>0</v>
      </c>
      <c r="Y1664">
        <v>0</v>
      </c>
      <c r="Z1664">
        <v>0</v>
      </c>
      <c r="AA1664">
        <v>0</v>
      </c>
      <c r="AB1664" t="s">
        <v>30</v>
      </c>
    </row>
    <row r="1665" spans="1:28" x14ac:dyDescent="0.3">
      <c r="A1665">
        <v>10299</v>
      </c>
      <c r="B1665" s="6">
        <v>1969</v>
      </c>
      <c r="C1665" t="s">
        <v>37</v>
      </c>
      <c r="D1665" t="s">
        <v>31</v>
      </c>
      <c r="E1665" s="6">
        <v>48240</v>
      </c>
      <c r="F1665">
        <v>0</v>
      </c>
      <c r="G1665">
        <v>0</v>
      </c>
      <c r="H1665" s="1">
        <v>41222</v>
      </c>
      <c r="I1665">
        <v>73</v>
      </c>
      <c r="J1665">
        <v>389</v>
      </c>
      <c r="K1665">
        <v>91</v>
      </c>
      <c r="L1665">
        <v>248</v>
      </c>
      <c r="M1665">
        <v>64</v>
      </c>
      <c r="N1665">
        <v>49</v>
      </c>
      <c r="O1665">
        <v>41</v>
      </c>
      <c r="P1665">
        <v>3</v>
      </c>
      <c r="Q1665">
        <v>6</v>
      </c>
      <c r="R1665">
        <v>3</v>
      </c>
      <c r="S1665">
        <v>13</v>
      </c>
      <c r="T1665">
        <v>5</v>
      </c>
      <c r="U1665">
        <v>0</v>
      </c>
      <c r="V1665">
        <v>0</v>
      </c>
      <c r="W1665">
        <v>0</v>
      </c>
      <c r="X1665">
        <v>0</v>
      </c>
      <c r="Y1665">
        <v>0</v>
      </c>
      <c r="Z1665">
        <v>1</v>
      </c>
      <c r="AA1665">
        <v>0</v>
      </c>
      <c r="AB1665" t="s">
        <v>30</v>
      </c>
    </row>
    <row r="1666" spans="1:28" x14ac:dyDescent="0.3">
      <c r="A1666">
        <v>9246</v>
      </c>
      <c r="B1666" s="6">
        <v>1985</v>
      </c>
      <c r="C1666" t="s">
        <v>41</v>
      </c>
      <c r="D1666" t="s">
        <v>35</v>
      </c>
      <c r="E1666" s="6">
        <v>40101</v>
      </c>
      <c r="F1666">
        <v>1</v>
      </c>
      <c r="G1666">
        <v>0</v>
      </c>
      <c r="H1666" s="1">
        <v>41196</v>
      </c>
      <c r="I1666">
        <v>73</v>
      </c>
      <c r="J1666">
        <v>171</v>
      </c>
      <c r="K1666">
        <v>3</v>
      </c>
      <c r="L1666">
        <v>129</v>
      </c>
      <c r="M1666">
        <v>26</v>
      </c>
      <c r="N1666">
        <v>24</v>
      </c>
      <c r="O1666">
        <v>62</v>
      </c>
      <c r="P1666">
        <v>4</v>
      </c>
      <c r="Q1666">
        <v>6</v>
      </c>
      <c r="R1666">
        <v>1</v>
      </c>
      <c r="S1666">
        <v>6</v>
      </c>
      <c r="T1666">
        <v>7</v>
      </c>
      <c r="U1666">
        <v>0</v>
      </c>
      <c r="V1666">
        <v>0</v>
      </c>
      <c r="W1666">
        <v>0</v>
      </c>
      <c r="X1666">
        <v>0</v>
      </c>
      <c r="Y1666">
        <v>0</v>
      </c>
      <c r="Z1666">
        <v>0</v>
      </c>
      <c r="AA1666">
        <v>0</v>
      </c>
      <c r="AB1666" t="s">
        <v>40</v>
      </c>
    </row>
    <row r="1667" spans="1:28" x14ac:dyDescent="0.3">
      <c r="A1667">
        <v>4943</v>
      </c>
      <c r="B1667" s="6">
        <v>1953</v>
      </c>
      <c r="C1667" t="s">
        <v>28</v>
      </c>
      <c r="D1667" t="s">
        <v>33</v>
      </c>
      <c r="E1667" s="6">
        <v>70503</v>
      </c>
      <c r="F1667">
        <v>0</v>
      </c>
      <c r="G1667">
        <v>0</v>
      </c>
      <c r="H1667" s="1">
        <v>41182</v>
      </c>
      <c r="I1667">
        <v>73</v>
      </c>
      <c r="J1667">
        <v>1379</v>
      </c>
      <c r="K1667">
        <v>33</v>
      </c>
      <c r="L1667">
        <v>216</v>
      </c>
      <c r="M1667">
        <v>0</v>
      </c>
      <c r="N1667">
        <v>33</v>
      </c>
      <c r="O1667">
        <v>66</v>
      </c>
      <c r="P1667">
        <v>1</v>
      </c>
      <c r="Q1667">
        <v>2</v>
      </c>
      <c r="R1667">
        <v>4</v>
      </c>
      <c r="S1667">
        <v>9</v>
      </c>
      <c r="T1667">
        <v>6</v>
      </c>
      <c r="U1667">
        <v>0</v>
      </c>
      <c r="V1667">
        <v>1</v>
      </c>
      <c r="W1667">
        <v>1</v>
      </c>
      <c r="X1667">
        <v>0</v>
      </c>
      <c r="Y1667">
        <v>0</v>
      </c>
      <c r="Z1667">
        <v>0</v>
      </c>
      <c r="AA1667">
        <v>0</v>
      </c>
      <c r="AB1667" t="s">
        <v>30</v>
      </c>
    </row>
    <row r="1668" spans="1:28" x14ac:dyDescent="0.3">
      <c r="A1668">
        <v>4122</v>
      </c>
      <c r="B1668" s="6">
        <v>1975</v>
      </c>
      <c r="C1668" t="s">
        <v>28</v>
      </c>
      <c r="D1668" t="s">
        <v>33</v>
      </c>
      <c r="E1668" s="6">
        <v>79205</v>
      </c>
      <c r="F1668">
        <v>0</v>
      </c>
      <c r="G1668">
        <v>0</v>
      </c>
      <c r="H1668" s="1">
        <v>41150</v>
      </c>
      <c r="I1668">
        <v>73</v>
      </c>
      <c r="J1668">
        <v>504</v>
      </c>
      <c r="K1668">
        <v>23</v>
      </c>
      <c r="L1668">
        <v>117</v>
      </c>
      <c r="M1668">
        <v>179</v>
      </c>
      <c r="N1668">
        <v>28</v>
      </c>
      <c r="O1668">
        <v>44</v>
      </c>
      <c r="P1668">
        <v>1</v>
      </c>
      <c r="Q1668">
        <v>6</v>
      </c>
      <c r="R1668">
        <v>5</v>
      </c>
      <c r="S1668">
        <v>4</v>
      </c>
      <c r="T1668">
        <v>4</v>
      </c>
      <c r="U1668">
        <v>0</v>
      </c>
      <c r="V1668">
        <v>0</v>
      </c>
      <c r="W1668">
        <v>0</v>
      </c>
      <c r="X1668">
        <v>1</v>
      </c>
      <c r="Y1668">
        <v>0</v>
      </c>
      <c r="Z1668">
        <v>1</v>
      </c>
      <c r="AA1668">
        <v>0</v>
      </c>
      <c r="AB1668" t="s">
        <v>30</v>
      </c>
    </row>
    <row r="1669" spans="1:28" x14ac:dyDescent="0.3">
      <c r="A1669">
        <v>2853</v>
      </c>
      <c r="B1669" s="6">
        <v>1980</v>
      </c>
      <c r="C1669" t="s">
        <v>28</v>
      </c>
      <c r="D1669" t="s">
        <v>31</v>
      </c>
      <c r="E1669" s="6">
        <v>51766</v>
      </c>
      <c r="F1669">
        <v>1</v>
      </c>
      <c r="G1669">
        <v>0</v>
      </c>
      <c r="H1669" s="1">
        <v>41709</v>
      </c>
      <c r="I1669">
        <v>74</v>
      </c>
      <c r="J1669">
        <v>60</v>
      </c>
      <c r="K1669">
        <v>51</v>
      </c>
      <c r="L1669">
        <v>87</v>
      </c>
      <c r="M1669">
        <v>6</v>
      </c>
      <c r="N1669">
        <v>20</v>
      </c>
      <c r="O1669">
        <v>51</v>
      </c>
      <c r="P1669">
        <v>2</v>
      </c>
      <c r="Q1669">
        <v>4</v>
      </c>
      <c r="R1669">
        <v>2</v>
      </c>
      <c r="S1669">
        <v>4</v>
      </c>
      <c r="T1669">
        <v>5</v>
      </c>
      <c r="U1669">
        <v>0</v>
      </c>
      <c r="V1669">
        <v>0</v>
      </c>
      <c r="W1669">
        <v>0</v>
      </c>
      <c r="X1669">
        <v>0</v>
      </c>
      <c r="Y1669">
        <v>0</v>
      </c>
      <c r="Z1669">
        <v>0</v>
      </c>
      <c r="AA1669">
        <v>0</v>
      </c>
      <c r="AB1669" t="s">
        <v>32</v>
      </c>
    </row>
    <row r="1670" spans="1:28" x14ac:dyDescent="0.3">
      <c r="A1670">
        <v>902</v>
      </c>
      <c r="B1670" s="6">
        <v>1980</v>
      </c>
      <c r="C1670" t="s">
        <v>28</v>
      </c>
      <c r="D1670" t="s">
        <v>35</v>
      </c>
      <c r="E1670" s="6">
        <v>62994</v>
      </c>
      <c r="F1670">
        <v>1</v>
      </c>
      <c r="G1670">
        <v>0</v>
      </c>
      <c r="H1670" s="1">
        <v>41702</v>
      </c>
      <c r="I1670">
        <v>74</v>
      </c>
      <c r="J1670">
        <v>224</v>
      </c>
      <c r="K1670">
        <v>12</v>
      </c>
      <c r="L1670">
        <v>48</v>
      </c>
      <c r="M1670">
        <v>4</v>
      </c>
      <c r="N1670">
        <v>12</v>
      </c>
      <c r="O1670">
        <v>12</v>
      </c>
      <c r="P1670">
        <v>1</v>
      </c>
      <c r="Q1670">
        <v>6</v>
      </c>
      <c r="R1670">
        <v>2</v>
      </c>
      <c r="S1670">
        <v>4</v>
      </c>
      <c r="T1670">
        <v>6</v>
      </c>
      <c r="U1670">
        <v>0</v>
      </c>
      <c r="V1670">
        <v>0</v>
      </c>
      <c r="W1670">
        <v>0</v>
      </c>
      <c r="X1670">
        <v>0</v>
      </c>
      <c r="Y1670">
        <v>0</v>
      </c>
      <c r="Z1670">
        <v>0</v>
      </c>
      <c r="AA1670">
        <v>0</v>
      </c>
      <c r="AB1670" t="s">
        <v>32</v>
      </c>
    </row>
    <row r="1671" spans="1:28" x14ac:dyDescent="0.3">
      <c r="A1671">
        <v>1672</v>
      </c>
      <c r="B1671" s="6">
        <v>1974</v>
      </c>
      <c r="C1671" t="s">
        <v>37</v>
      </c>
      <c r="D1671" t="s">
        <v>35</v>
      </c>
      <c r="E1671" s="6">
        <v>65640</v>
      </c>
      <c r="F1671">
        <v>0</v>
      </c>
      <c r="G1671">
        <v>1</v>
      </c>
      <c r="H1671" s="1">
        <v>41699</v>
      </c>
      <c r="I1671">
        <v>74</v>
      </c>
      <c r="J1671">
        <v>204</v>
      </c>
      <c r="K1671">
        <v>7</v>
      </c>
      <c r="L1671">
        <v>149</v>
      </c>
      <c r="M1671">
        <v>20</v>
      </c>
      <c r="N1671">
        <v>15</v>
      </c>
      <c r="O1671">
        <v>66</v>
      </c>
      <c r="P1671">
        <v>1</v>
      </c>
      <c r="Q1671">
        <v>5</v>
      </c>
      <c r="R1671">
        <v>1</v>
      </c>
      <c r="S1671">
        <v>8</v>
      </c>
      <c r="T1671">
        <v>2</v>
      </c>
      <c r="U1671">
        <v>0</v>
      </c>
      <c r="V1671">
        <v>0</v>
      </c>
      <c r="W1671">
        <v>0</v>
      </c>
      <c r="X1671">
        <v>0</v>
      </c>
      <c r="Y1671">
        <v>0</v>
      </c>
      <c r="Z1671">
        <v>0</v>
      </c>
      <c r="AA1671">
        <v>0</v>
      </c>
      <c r="AB1671" t="s">
        <v>43</v>
      </c>
    </row>
    <row r="1672" spans="1:28" x14ac:dyDescent="0.3">
      <c r="A1672">
        <v>7254</v>
      </c>
      <c r="B1672" s="6">
        <v>1969</v>
      </c>
      <c r="C1672" t="s">
        <v>28</v>
      </c>
      <c r="D1672" t="s">
        <v>35</v>
      </c>
      <c r="E1672" s="6">
        <v>38361</v>
      </c>
      <c r="F1672">
        <v>1</v>
      </c>
      <c r="G1672">
        <v>0</v>
      </c>
      <c r="H1672" s="1">
        <v>41635</v>
      </c>
      <c r="I1672">
        <v>74</v>
      </c>
      <c r="J1672">
        <v>39</v>
      </c>
      <c r="K1672">
        <v>0</v>
      </c>
      <c r="L1672">
        <v>56</v>
      </c>
      <c r="M1672">
        <v>20</v>
      </c>
      <c r="N1672">
        <v>8</v>
      </c>
      <c r="O1672">
        <v>14</v>
      </c>
      <c r="P1672">
        <v>3</v>
      </c>
      <c r="Q1672">
        <v>3</v>
      </c>
      <c r="R1672">
        <v>1</v>
      </c>
      <c r="S1672">
        <v>3</v>
      </c>
      <c r="T1672">
        <v>7</v>
      </c>
      <c r="U1672">
        <v>0</v>
      </c>
      <c r="V1672">
        <v>0</v>
      </c>
      <c r="W1672">
        <v>0</v>
      </c>
      <c r="X1672">
        <v>0</v>
      </c>
      <c r="Y1672">
        <v>0</v>
      </c>
      <c r="Z1672">
        <v>0</v>
      </c>
      <c r="AA1672">
        <v>0</v>
      </c>
      <c r="AB1672" t="s">
        <v>43</v>
      </c>
    </row>
    <row r="1673" spans="1:28" x14ac:dyDescent="0.3">
      <c r="A1673">
        <v>8775</v>
      </c>
      <c r="B1673" s="6">
        <v>1969</v>
      </c>
      <c r="C1673" t="s">
        <v>28</v>
      </c>
      <c r="D1673" t="s">
        <v>35</v>
      </c>
      <c r="E1673" s="6">
        <v>38361</v>
      </c>
      <c r="F1673">
        <v>1</v>
      </c>
      <c r="G1673">
        <v>0</v>
      </c>
      <c r="H1673" s="1">
        <v>41635</v>
      </c>
      <c r="I1673">
        <v>74</v>
      </c>
      <c r="J1673">
        <v>39</v>
      </c>
      <c r="K1673">
        <v>0</v>
      </c>
      <c r="L1673">
        <v>56</v>
      </c>
      <c r="M1673">
        <v>20</v>
      </c>
      <c r="N1673">
        <v>8</v>
      </c>
      <c r="O1673">
        <v>14</v>
      </c>
      <c r="P1673">
        <v>3</v>
      </c>
      <c r="Q1673">
        <v>3</v>
      </c>
      <c r="R1673">
        <v>1</v>
      </c>
      <c r="S1673">
        <v>3</v>
      </c>
      <c r="T1673">
        <v>7</v>
      </c>
      <c r="U1673">
        <v>0</v>
      </c>
      <c r="V1673">
        <v>0</v>
      </c>
      <c r="W1673">
        <v>0</v>
      </c>
      <c r="X1673">
        <v>0</v>
      </c>
      <c r="Y1673">
        <v>0</v>
      </c>
      <c r="Z1673">
        <v>0</v>
      </c>
      <c r="AA1673">
        <v>0</v>
      </c>
      <c r="AB1673" t="s">
        <v>36</v>
      </c>
    </row>
    <row r="1674" spans="1:28" x14ac:dyDescent="0.3">
      <c r="A1674">
        <v>9543</v>
      </c>
      <c r="B1674" s="6">
        <v>1985</v>
      </c>
      <c r="C1674" t="s">
        <v>28</v>
      </c>
      <c r="D1674" t="s">
        <v>33</v>
      </c>
      <c r="E1674" s="6">
        <v>19986</v>
      </c>
      <c r="F1674">
        <v>1</v>
      </c>
      <c r="G1674">
        <v>0</v>
      </c>
      <c r="H1674" s="1">
        <v>41592</v>
      </c>
      <c r="I1674">
        <v>74</v>
      </c>
      <c r="J1674">
        <v>3</v>
      </c>
      <c r="K1674">
        <v>6</v>
      </c>
      <c r="L1674">
        <v>5</v>
      </c>
      <c r="M1674">
        <v>0</v>
      </c>
      <c r="N1674">
        <v>2</v>
      </c>
      <c r="O1674">
        <v>6</v>
      </c>
      <c r="P1674">
        <v>1</v>
      </c>
      <c r="Q1674">
        <v>0</v>
      </c>
      <c r="R1674">
        <v>0</v>
      </c>
      <c r="S1674">
        <v>3</v>
      </c>
      <c r="T1674">
        <v>7</v>
      </c>
      <c r="U1674">
        <v>0</v>
      </c>
      <c r="V1674">
        <v>0</v>
      </c>
      <c r="W1674">
        <v>0</v>
      </c>
      <c r="X1674">
        <v>0</v>
      </c>
      <c r="Y1674">
        <v>0</v>
      </c>
      <c r="Z1674">
        <v>0</v>
      </c>
      <c r="AA1674">
        <v>0</v>
      </c>
      <c r="AB1674" t="s">
        <v>30</v>
      </c>
    </row>
    <row r="1675" spans="1:28" x14ac:dyDescent="0.3">
      <c r="A1675">
        <v>7093</v>
      </c>
      <c r="B1675" s="6">
        <v>1985</v>
      </c>
      <c r="C1675" t="s">
        <v>28</v>
      </c>
      <c r="D1675" t="s">
        <v>33</v>
      </c>
      <c r="E1675" s="6">
        <v>19986</v>
      </c>
      <c r="F1675">
        <v>1</v>
      </c>
      <c r="G1675">
        <v>0</v>
      </c>
      <c r="H1675" s="1">
        <v>41592</v>
      </c>
      <c r="I1675">
        <v>74</v>
      </c>
      <c r="J1675">
        <v>3</v>
      </c>
      <c r="K1675">
        <v>6</v>
      </c>
      <c r="L1675">
        <v>5</v>
      </c>
      <c r="M1675">
        <v>0</v>
      </c>
      <c r="N1675">
        <v>2</v>
      </c>
      <c r="O1675">
        <v>6</v>
      </c>
      <c r="P1675">
        <v>1</v>
      </c>
      <c r="Q1675">
        <v>0</v>
      </c>
      <c r="R1675">
        <v>0</v>
      </c>
      <c r="S1675">
        <v>3</v>
      </c>
      <c r="T1675">
        <v>7</v>
      </c>
      <c r="U1675">
        <v>0</v>
      </c>
      <c r="V1675">
        <v>0</v>
      </c>
      <c r="W1675">
        <v>0</v>
      </c>
      <c r="X1675">
        <v>0</v>
      </c>
      <c r="Y1675">
        <v>0</v>
      </c>
      <c r="Z1675">
        <v>0</v>
      </c>
      <c r="AA1675">
        <v>0</v>
      </c>
      <c r="AB1675" t="s">
        <v>30</v>
      </c>
    </row>
    <row r="1676" spans="1:28" x14ac:dyDescent="0.3">
      <c r="A1676">
        <v>2894</v>
      </c>
      <c r="B1676" s="6">
        <v>1985</v>
      </c>
      <c r="C1676" t="s">
        <v>28</v>
      </c>
      <c r="D1676" t="s">
        <v>31</v>
      </c>
      <c r="E1676" s="6">
        <v>72903</v>
      </c>
      <c r="F1676">
        <v>0</v>
      </c>
      <c r="G1676">
        <v>0</v>
      </c>
      <c r="H1676" s="1">
        <v>41576</v>
      </c>
      <c r="I1676">
        <v>74</v>
      </c>
      <c r="J1676">
        <v>1067</v>
      </c>
      <c r="K1676">
        <v>138</v>
      </c>
      <c r="L1676">
        <v>750</v>
      </c>
      <c r="M1676">
        <v>0</v>
      </c>
      <c r="N1676">
        <v>19</v>
      </c>
      <c r="O1676">
        <v>39</v>
      </c>
      <c r="P1676">
        <v>1</v>
      </c>
      <c r="Q1676">
        <v>7</v>
      </c>
      <c r="R1676">
        <v>5</v>
      </c>
      <c r="S1676">
        <v>8</v>
      </c>
      <c r="T1676">
        <v>4</v>
      </c>
      <c r="U1676">
        <v>0</v>
      </c>
      <c r="V1676">
        <v>1</v>
      </c>
      <c r="W1676">
        <v>1</v>
      </c>
      <c r="X1676">
        <v>1</v>
      </c>
      <c r="Y1676">
        <v>0</v>
      </c>
      <c r="Z1676">
        <v>1</v>
      </c>
      <c r="AA1676">
        <v>0</v>
      </c>
      <c r="AB1676" t="s">
        <v>30</v>
      </c>
    </row>
    <row r="1677" spans="1:28" x14ac:dyDescent="0.3">
      <c r="A1677">
        <v>5956</v>
      </c>
      <c r="B1677" s="6">
        <v>1948</v>
      </c>
      <c r="C1677" t="s">
        <v>37</v>
      </c>
      <c r="D1677" t="s">
        <v>29</v>
      </c>
      <c r="E1677" s="6">
        <v>45072</v>
      </c>
      <c r="F1677">
        <v>1</v>
      </c>
      <c r="G1677">
        <v>2</v>
      </c>
      <c r="H1677" s="1">
        <v>41563</v>
      </c>
      <c r="I1677">
        <v>74</v>
      </c>
      <c r="J1677">
        <v>144</v>
      </c>
      <c r="K1677">
        <v>2</v>
      </c>
      <c r="L1677">
        <v>99</v>
      </c>
      <c r="M1677">
        <v>7</v>
      </c>
      <c r="N1677">
        <v>2</v>
      </c>
      <c r="O1677">
        <v>30</v>
      </c>
      <c r="P1677">
        <v>5</v>
      </c>
      <c r="Q1677">
        <v>6</v>
      </c>
      <c r="R1677">
        <v>1</v>
      </c>
      <c r="S1677">
        <v>4</v>
      </c>
      <c r="T1677">
        <v>8</v>
      </c>
      <c r="U1677">
        <v>0</v>
      </c>
      <c r="V1677">
        <v>0</v>
      </c>
      <c r="W1677">
        <v>0</v>
      </c>
      <c r="X1677">
        <v>0</v>
      </c>
      <c r="Y1677">
        <v>0</v>
      </c>
      <c r="Z1677">
        <v>0</v>
      </c>
      <c r="AA1677">
        <v>0</v>
      </c>
      <c r="AB1677" t="s">
        <v>36</v>
      </c>
    </row>
    <row r="1678" spans="1:28" x14ac:dyDescent="0.3">
      <c r="A1678">
        <v>1921</v>
      </c>
      <c r="B1678" s="6">
        <v>1967</v>
      </c>
      <c r="C1678" t="s">
        <v>37</v>
      </c>
      <c r="D1678" t="s">
        <v>33</v>
      </c>
      <c r="E1678" s="6">
        <v>59062</v>
      </c>
      <c r="F1678">
        <v>2</v>
      </c>
      <c r="G1678">
        <v>1</v>
      </c>
      <c r="H1678" s="1">
        <v>41550</v>
      </c>
      <c r="I1678">
        <v>74</v>
      </c>
      <c r="J1678">
        <v>46</v>
      </c>
      <c r="K1678">
        <v>1</v>
      </c>
      <c r="L1678">
        <v>12</v>
      </c>
      <c r="M1678">
        <v>3</v>
      </c>
      <c r="N1678">
        <v>0</v>
      </c>
      <c r="O1678">
        <v>9</v>
      </c>
      <c r="P1678">
        <v>2</v>
      </c>
      <c r="Q1678">
        <v>2</v>
      </c>
      <c r="R1678">
        <v>0</v>
      </c>
      <c r="S1678">
        <v>3</v>
      </c>
      <c r="T1678">
        <v>4</v>
      </c>
      <c r="U1678">
        <v>0</v>
      </c>
      <c r="V1678">
        <v>0</v>
      </c>
      <c r="W1678">
        <v>0</v>
      </c>
      <c r="X1678">
        <v>0</v>
      </c>
      <c r="Y1678">
        <v>0</v>
      </c>
      <c r="Z1678">
        <v>0</v>
      </c>
      <c r="AA1678">
        <v>0</v>
      </c>
      <c r="AB1678" t="s">
        <v>30</v>
      </c>
    </row>
    <row r="1679" spans="1:28" x14ac:dyDescent="0.3">
      <c r="A1679">
        <v>5057</v>
      </c>
      <c r="B1679" s="6">
        <v>1961</v>
      </c>
      <c r="C1679" t="s">
        <v>41</v>
      </c>
      <c r="D1679" t="s">
        <v>33</v>
      </c>
      <c r="E1679" s="6">
        <v>61794</v>
      </c>
      <c r="F1679">
        <v>0</v>
      </c>
      <c r="G1679">
        <v>1</v>
      </c>
      <c r="H1679" s="1">
        <v>41531</v>
      </c>
      <c r="I1679">
        <v>74</v>
      </c>
      <c r="J1679">
        <v>264</v>
      </c>
      <c r="K1679">
        <v>47</v>
      </c>
      <c r="L1679">
        <v>188</v>
      </c>
      <c r="M1679">
        <v>54</v>
      </c>
      <c r="N1679">
        <v>47</v>
      </c>
      <c r="O1679">
        <v>11</v>
      </c>
      <c r="P1679">
        <v>2</v>
      </c>
      <c r="Q1679">
        <v>4</v>
      </c>
      <c r="R1679">
        <v>4</v>
      </c>
      <c r="S1679">
        <v>10</v>
      </c>
      <c r="T1679">
        <v>2</v>
      </c>
      <c r="U1679">
        <v>0</v>
      </c>
      <c r="V1679">
        <v>0</v>
      </c>
      <c r="W1679">
        <v>0</v>
      </c>
      <c r="X1679">
        <v>0</v>
      </c>
      <c r="Y1679">
        <v>0</v>
      </c>
      <c r="Z1679">
        <v>0</v>
      </c>
      <c r="AA1679">
        <v>0</v>
      </c>
      <c r="AB1679" t="s">
        <v>30</v>
      </c>
    </row>
    <row r="1680" spans="1:28" x14ac:dyDescent="0.3">
      <c r="A1680">
        <v>10260</v>
      </c>
      <c r="B1680" s="6">
        <v>1965</v>
      </c>
      <c r="C1680" t="s">
        <v>41</v>
      </c>
      <c r="D1680" t="s">
        <v>35</v>
      </c>
      <c r="E1680" s="6">
        <v>45143</v>
      </c>
      <c r="F1680">
        <v>0</v>
      </c>
      <c r="G1680">
        <v>1</v>
      </c>
      <c r="H1680" s="1">
        <v>41512</v>
      </c>
      <c r="I1680">
        <v>74</v>
      </c>
      <c r="J1680">
        <v>202</v>
      </c>
      <c r="K1680">
        <v>5</v>
      </c>
      <c r="L1680">
        <v>74</v>
      </c>
      <c r="M1680">
        <v>11</v>
      </c>
      <c r="N1680">
        <v>5</v>
      </c>
      <c r="O1680">
        <v>14</v>
      </c>
      <c r="P1680">
        <v>3</v>
      </c>
      <c r="Q1680">
        <v>6</v>
      </c>
      <c r="R1680">
        <v>1</v>
      </c>
      <c r="S1680">
        <v>5</v>
      </c>
      <c r="T1680">
        <v>7</v>
      </c>
      <c r="U1680">
        <v>0</v>
      </c>
      <c r="V1680">
        <v>0</v>
      </c>
      <c r="W1680">
        <v>0</v>
      </c>
      <c r="X1680">
        <v>0</v>
      </c>
      <c r="Y1680">
        <v>0</v>
      </c>
      <c r="Z1680">
        <v>0</v>
      </c>
      <c r="AA1680">
        <v>0</v>
      </c>
      <c r="AB1680" t="s">
        <v>30</v>
      </c>
    </row>
    <row r="1681" spans="1:28" x14ac:dyDescent="0.3">
      <c r="A1681">
        <v>2262</v>
      </c>
      <c r="B1681" s="6">
        <v>1965</v>
      </c>
      <c r="C1681" t="s">
        <v>41</v>
      </c>
      <c r="D1681" t="s">
        <v>35</v>
      </c>
      <c r="E1681" s="6">
        <v>45143</v>
      </c>
      <c r="F1681">
        <v>0</v>
      </c>
      <c r="G1681">
        <v>1</v>
      </c>
      <c r="H1681" s="1">
        <v>41512</v>
      </c>
      <c r="I1681">
        <v>74</v>
      </c>
      <c r="J1681">
        <v>202</v>
      </c>
      <c r="K1681">
        <v>5</v>
      </c>
      <c r="L1681">
        <v>74</v>
      </c>
      <c r="M1681">
        <v>11</v>
      </c>
      <c r="N1681">
        <v>5</v>
      </c>
      <c r="O1681">
        <v>14</v>
      </c>
      <c r="P1681">
        <v>3</v>
      </c>
      <c r="Q1681">
        <v>6</v>
      </c>
      <c r="R1681">
        <v>1</v>
      </c>
      <c r="S1681">
        <v>5</v>
      </c>
      <c r="T1681">
        <v>7</v>
      </c>
      <c r="U1681">
        <v>0</v>
      </c>
      <c r="V1681">
        <v>0</v>
      </c>
      <c r="W1681">
        <v>0</v>
      </c>
      <c r="X1681">
        <v>0</v>
      </c>
      <c r="Y1681">
        <v>0</v>
      </c>
      <c r="Z1681">
        <v>0</v>
      </c>
      <c r="AA1681">
        <v>0</v>
      </c>
      <c r="AB1681" t="s">
        <v>43</v>
      </c>
    </row>
    <row r="1682" spans="1:28" x14ac:dyDescent="0.3">
      <c r="A1682">
        <v>7930</v>
      </c>
      <c r="B1682" s="6">
        <v>1969</v>
      </c>
      <c r="C1682" t="s">
        <v>41</v>
      </c>
      <c r="D1682" t="s">
        <v>31</v>
      </c>
      <c r="E1682" s="6">
        <v>26877</v>
      </c>
      <c r="F1682">
        <v>0</v>
      </c>
      <c r="G1682">
        <v>0</v>
      </c>
      <c r="H1682" s="1">
        <v>41505</v>
      </c>
      <c r="I1682">
        <v>74</v>
      </c>
      <c r="J1682">
        <v>101</v>
      </c>
      <c r="K1682">
        <v>13</v>
      </c>
      <c r="L1682">
        <v>76</v>
      </c>
      <c r="M1682">
        <v>20</v>
      </c>
      <c r="N1682">
        <v>18</v>
      </c>
      <c r="O1682">
        <v>40</v>
      </c>
      <c r="P1682">
        <v>2</v>
      </c>
      <c r="Q1682">
        <v>3</v>
      </c>
      <c r="R1682">
        <v>1</v>
      </c>
      <c r="S1682">
        <v>6</v>
      </c>
      <c r="T1682">
        <v>6</v>
      </c>
      <c r="U1682">
        <v>0</v>
      </c>
      <c r="V1682">
        <v>0</v>
      </c>
      <c r="W1682">
        <v>0</v>
      </c>
      <c r="X1682">
        <v>0</v>
      </c>
      <c r="Y1682">
        <v>0</v>
      </c>
      <c r="Z1682">
        <v>0</v>
      </c>
      <c r="AA1682">
        <v>0</v>
      </c>
      <c r="AB1682" t="s">
        <v>30</v>
      </c>
    </row>
    <row r="1683" spans="1:28" x14ac:dyDescent="0.3">
      <c r="A1683">
        <v>1461</v>
      </c>
      <c r="B1683" s="6">
        <v>1965</v>
      </c>
      <c r="C1683" t="s">
        <v>37</v>
      </c>
      <c r="D1683" t="s">
        <v>29</v>
      </c>
      <c r="E1683" s="6">
        <v>36921</v>
      </c>
      <c r="F1683">
        <v>1</v>
      </c>
      <c r="G1683">
        <v>1</v>
      </c>
      <c r="H1683" s="1">
        <v>41483</v>
      </c>
      <c r="I1683">
        <v>74</v>
      </c>
      <c r="J1683">
        <v>17</v>
      </c>
      <c r="K1683">
        <v>1</v>
      </c>
      <c r="L1683">
        <v>12</v>
      </c>
      <c r="M1683">
        <v>3</v>
      </c>
      <c r="N1683">
        <v>1</v>
      </c>
      <c r="O1683">
        <v>4</v>
      </c>
      <c r="P1683">
        <v>2</v>
      </c>
      <c r="Q1683">
        <v>2</v>
      </c>
      <c r="R1683">
        <v>0</v>
      </c>
      <c r="S1683">
        <v>3</v>
      </c>
      <c r="T1683">
        <v>7</v>
      </c>
      <c r="U1683">
        <v>0</v>
      </c>
      <c r="V1683">
        <v>0</v>
      </c>
      <c r="W1683">
        <v>0</v>
      </c>
      <c r="X1683">
        <v>0</v>
      </c>
      <c r="Y1683">
        <v>0</v>
      </c>
      <c r="Z1683">
        <v>0</v>
      </c>
      <c r="AA1683">
        <v>0</v>
      </c>
      <c r="AB1683" t="s">
        <v>32</v>
      </c>
    </row>
    <row r="1684" spans="1:28" x14ac:dyDescent="0.3">
      <c r="A1684">
        <v>7514</v>
      </c>
      <c r="B1684" s="6">
        <v>1956</v>
      </c>
      <c r="C1684" t="s">
        <v>38</v>
      </c>
      <c r="D1684" t="s">
        <v>35</v>
      </c>
      <c r="E1684" s="6">
        <v>54342</v>
      </c>
      <c r="F1684">
        <v>1</v>
      </c>
      <c r="G1684">
        <v>1</v>
      </c>
      <c r="H1684" s="1">
        <v>41458</v>
      </c>
      <c r="I1684">
        <v>74</v>
      </c>
      <c r="J1684">
        <v>84</v>
      </c>
      <c r="K1684">
        <v>10</v>
      </c>
      <c r="L1684">
        <v>34</v>
      </c>
      <c r="M1684">
        <v>11</v>
      </c>
      <c r="N1684">
        <v>10</v>
      </c>
      <c r="O1684">
        <v>28</v>
      </c>
      <c r="P1684">
        <v>4</v>
      </c>
      <c r="Q1684">
        <v>3</v>
      </c>
      <c r="R1684">
        <v>1</v>
      </c>
      <c r="S1684">
        <v>4</v>
      </c>
      <c r="T1684">
        <v>6</v>
      </c>
      <c r="U1684">
        <v>0</v>
      </c>
      <c r="V1684">
        <v>0</v>
      </c>
      <c r="W1684">
        <v>0</v>
      </c>
      <c r="X1684">
        <v>0</v>
      </c>
      <c r="Y1684">
        <v>0</v>
      </c>
      <c r="Z1684">
        <v>0</v>
      </c>
      <c r="AA1684">
        <v>0</v>
      </c>
      <c r="AB1684" t="s">
        <v>36</v>
      </c>
    </row>
    <row r="1685" spans="1:28" x14ac:dyDescent="0.3">
      <c r="A1685">
        <v>6461</v>
      </c>
      <c r="B1685" s="6">
        <v>1969</v>
      </c>
      <c r="C1685" t="s">
        <v>41</v>
      </c>
      <c r="D1685" t="s">
        <v>31</v>
      </c>
      <c r="E1685" s="6">
        <v>62772</v>
      </c>
      <c r="F1685">
        <v>0</v>
      </c>
      <c r="G1685">
        <v>1</v>
      </c>
      <c r="H1685" s="1">
        <v>41413</v>
      </c>
      <c r="I1685">
        <v>74</v>
      </c>
      <c r="J1685">
        <v>581</v>
      </c>
      <c r="K1685">
        <v>49</v>
      </c>
      <c r="L1685">
        <v>157</v>
      </c>
      <c r="M1685">
        <v>43</v>
      </c>
      <c r="N1685">
        <v>8</v>
      </c>
      <c r="O1685">
        <v>108</v>
      </c>
      <c r="P1685">
        <v>1</v>
      </c>
      <c r="Q1685">
        <v>5</v>
      </c>
      <c r="R1685">
        <v>6</v>
      </c>
      <c r="S1685">
        <v>11</v>
      </c>
      <c r="T1685">
        <v>2</v>
      </c>
      <c r="U1685">
        <v>0</v>
      </c>
      <c r="V1685">
        <v>1</v>
      </c>
      <c r="W1685">
        <v>0</v>
      </c>
      <c r="X1685">
        <v>0</v>
      </c>
      <c r="Y1685">
        <v>0</v>
      </c>
      <c r="Z1685">
        <v>0</v>
      </c>
      <c r="AA1685">
        <v>0</v>
      </c>
      <c r="AB1685" t="s">
        <v>30</v>
      </c>
    </row>
    <row r="1686" spans="1:28" x14ac:dyDescent="0.3">
      <c r="A1686">
        <v>257</v>
      </c>
      <c r="B1686" s="6">
        <v>1959</v>
      </c>
      <c r="C1686" t="s">
        <v>37</v>
      </c>
      <c r="D1686" t="s">
        <v>33</v>
      </c>
      <c r="E1686" s="6">
        <v>75032</v>
      </c>
      <c r="F1686">
        <v>0</v>
      </c>
      <c r="G1686">
        <v>1</v>
      </c>
      <c r="H1686" s="1">
        <v>41392</v>
      </c>
      <c r="I1686">
        <v>74</v>
      </c>
      <c r="J1686">
        <v>952</v>
      </c>
      <c r="K1686">
        <v>12</v>
      </c>
      <c r="L1686">
        <v>180</v>
      </c>
      <c r="M1686">
        <v>47</v>
      </c>
      <c r="N1686">
        <v>12</v>
      </c>
      <c r="O1686">
        <v>12</v>
      </c>
      <c r="P1686">
        <v>2</v>
      </c>
      <c r="Q1686">
        <v>5</v>
      </c>
      <c r="R1686">
        <v>4</v>
      </c>
      <c r="S1686">
        <v>9</v>
      </c>
      <c r="T1686">
        <v>3</v>
      </c>
      <c r="U1686">
        <v>0</v>
      </c>
      <c r="V1686">
        <v>0</v>
      </c>
      <c r="W1686">
        <v>0</v>
      </c>
      <c r="X1686">
        <v>0</v>
      </c>
      <c r="Y1686">
        <v>0</v>
      </c>
      <c r="Z1686">
        <v>0</v>
      </c>
      <c r="AA1686">
        <v>0</v>
      </c>
      <c r="AB1686" t="s">
        <v>30</v>
      </c>
    </row>
    <row r="1687" spans="1:28" x14ac:dyDescent="0.3">
      <c r="A1687">
        <v>9460</v>
      </c>
      <c r="B1687" s="6">
        <v>1963</v>
      </c>
      <c r="C1687" t="s">
        <v>28</v>
      </c>
      <c r="D1687" t="s">
        <v>33</v>
      </c>
      <c r="E1687" s="6">
        <v>22419</v>
      </c>
      <c r="F1687">
        <v>0</v>
      </c>
      <c r="G1687">
        <v>0</v>
      </c>
      <c r="H1687" s="1">
        <v>41382</v>
      </c>
      <c r="I1687">
        <v>74</v>
      </c>
      <c r="J1687">
        <v>30</v>
      </c>
      <c r="K1687">
        <v>3</v>
      </c>
      <c r="L1687">
        <v>47</v>
      </c>
      <c r="M1687">
        <v>19</v>
      </c>
      <c r="N1687">
        <v>21</v>
      </c>
      <c r="O1687">
        <v>42</v>
      </c>
      <c r="P1687">
        <v>1</v>
      </c>
      <c r="Q1687">
        <v>3</v>
      </c>
      <c r="R1687">
        <v>2</v>
      </c>
      <c r="S1687">
        <v>2</v>
      </c>
      <c r="T1687">
        <v>8</v>
      </c>
      <c r="U1687">
        <v>0</v>
      </c>
      <c r="V1687">
        <v>0</v>
      </c>
      <c r="W1687">
        <v>0</v>
      </c>
      <c r="X1687">
        <v>0</v>
      </c>
      <c r="Y1687">
        <v>0</v>
      </c>
      <c r="Z1687">
        <v>0</v>
      </c>
      <c r="AA1687">
        <v>0</v>
      </c>
      <c r="AB1687" t="s">
        <v>30</v>
      </c>
    </row>
    <row r="1688" spans="1:28" x14ac:dyDescent="0.3">
      <c r="A1688">
        <v>3855</v>
      </c>
      <c r="B1688" s="6">
        <v>1963</v>
      </c>
      <c r="C1688" t="s">
        <v>28</v>
      </c>
      <c r="D1688" t="s">
        <v>33</v>
      </c>
      <c r="E1688" s="6">
        <v>22419</v>
      </c>
      <c r="F1688">
        <v>0</v>
      </c>
      <c r="G1688">
        <v>0</v>
      </c>
      <c r="H1688" s="1">
        <v>41382</v>
      </c>
      <c r="I1688">
        <v>74</v>
      </c>
      <c r="J1688">
        <v>30</v>
      </c>
      <c r="K1688">
        <v>3</v>
      </c>
      <c r="L1688">
        <v>47</v>
      </c>
      <c r="M1688">
        <v>19</v>
      </c>
      <c r="N1688">
        <v>21</v>
      </c>
      <c r="O1688">
        <v>42</v>
      </c>
      <c r="P1688">
        <v>1</v>
      </c>
      <c r="Q1688">
        <v>3</v>
      </c>
      <c r="R1688">
        <v>2</v>
      </c>
      <c r="S1688">
        <v>2</v>
      </c>
      <c r="T1688">
        <v>8</v>
      </c>
      <c r="U1688">
        <v>0</v>
      </c>
      <c r="V1688">
        <v>0</v>
      </c>
      <c r="W1688">
        <v>0</v>
      </c>
      <c r="X1688">
        <v>0</v>
      </c>
      <c r="Y1688">
        <v>0</v>
      </c>
      <c r="Z1688">
        <v>0</v>
      </c>
      <c r="AA1688">
        <v>0</v>
      </c>
      <c r="AB1688" t="s">
        <v>32</v>
      </c>
    </row>
    <row r="1689" spans="1:28" x14ac:dyDescent="0.3">
      <c r="A1689">
        <v>367</v>
      </c>
      <c r="B1689" s="6">
        <v>1978</v>
      </c>
      <c r="C1689" t="s">
        <v>38</v>
      </c>
      <c r="D1689" t="s">
        <v>33</v>
      </c>
      <c r="E1689" s="6">
        <v>36550</v>
      </c>
      <c r="F1689">
        <v>1</v>
      </c>
      <c r="G1689">
        <v>0</v>
      </c>
      <c r="H1689" s="1">
        <v>41324</v>
      </c>
      <c r="I1689">
        <v>74</v>
      </c>
      <c r="J1689">
        <v>47</v>
      </c>
      <c r="K1689">
        <v>90</v>
      </c>
      <c r="L1689">
        <v>94</v>
      </c>
      <c r="M1689">
        <v>123</v>
      </c>
      <c r="N1689">
        <v>103</v>
      </c>
      <c r="O1689">
        <v>120</v>
      </c>
      <c r="P1689">
        <v>5</v>
      </c>
      <c r="Q1689">
        <v>9</v>
      </c>
      <c r="R1689">
        <v>1</v>
      </c>
      <c r="S1689">
        <v>5</v>
      </c>
      <c r="T1689">
        <v>9</v>
      </c>
      <c r="U1689">
        <v>0</v>
      </c>
      <c r="V1689">
        <v>0</v>
      </c>
      <c r="W1689">
        <v>0</v>
      </c>
      <c r="X1689">
        <v>0</v>
      </c>
      <c r="Y1689">
        <v>0</v>
      </c>
      <c r="Z1689">
        <v>0</v>
      </c>
      <c r="AA1689">
        <v>0</v>
      </c>
      <c r="AB1689" t="s">
        <v>32</v>
      </c>
    </row>
    <row r="1690" spans="1:28" x14ac:dyDescent="0.3">
      <c r="A1690">
        <v>9265</v>
      </c>
      <c r="B1690" s="6">
        <v>1953</v>
      </c>
      <c r="C1690" t="s">
        <v>28</v>
      </c>
      <c r="D1690" t="s">
        <v>33</v>
      </c>
      <c r="E1690" s="6">
        <v>75027</v>
      </c>
      <c r="F1690">
        <v>0</v>
      </c>
      <c r="G1690">
        <v>1</v>
      </c>
      <c r="H1690" s="1">
        <v>41283</v>
      </c>
      <c r="I1690">
        <v>74</v>
      </c>
      <c r="J1690">
        <v>925</v>
      </c>
      <c r="K1690">
        <v>64</v>
      </c>
      <c r="L1690">
        <v>179</v>
      </c>
      <c r="M1690">
        <v>133</v>
      </c>
      <c r="N1690">
        <v>12</v>
      </c>
      <c r="O1690">
        <v>77</v>
      </c>
      <c r="P1690">
        <v>2</v>
      </c>
      <c r="Q1690">
        <v>9</v>
      </c>
      <c r="R1690">
        <v>4</v>
      </c>
      <c r="S1690">
        <v>6</v>
      </c>
      <c r="T1690">
        <v>5</v>
      </c>
      <c r="U1690">
        <v>0</v>
      </c>
      <c r="V1690">
        <v>0</v>
      </c>
      <c r="W1690">
        <v>0</v>
      </c>
      <c r="X1690">
        <v>0</v>
      </c>
      <c r="Y1690">
        <v>0</v>
      </c>
      <c r="Z1690">
        <v>0</v>
      </c>
      <c r="AA1690">
        <v>0</v>
      </c>
      <c r="AB1690" t="s">
        <v>43</v>
      </c>
    </row>
    <row r="1691" spans="1:28" x14ac:dyDescent="0.3">
      <c r="A1691">
        <v>1990</v>
      </c>
      <c r="B1691" s="6">
        <v>1974</v>
      </c>
      <c r="C1691" t="s">
        <v>37</v>
      </c>
      <c r="D1691" t="s">
        <v>31</v>
      </c>
      <c r="E1691" s="6">
        <v>63159</v>
      </c>
      <c r="F1691">
        <v>0</v>
      </c>
      <c r="G1691">
        <v>0</v>
      </c>
      <c r="H1691" s="1">
        <v>41218</v>
      </c>
      <c r="I1691">
        <v>74</v>
      </c>
      <c r="J1691">
        <v>965</v>
      </c>
      <c r="K1691">
        <v>34</v>
      </c>
      <c r="L1691">
        <v>586</v>
      </c>
      <c r="M1691">
        <v>89</v>
      </c>
      <c r="N1691">
        <v>86</v>
      </c>
      <c r="O1691">
        <v>37</v>
      </c>
      <c r="P1691">
        <v>1</v>
      </c>
      <c r="Q1691">
        <v>3</v>
      </c>
      <c r="R1691">
        <v>5</v>
      </c>
      <c r="S1691">
        <v>8</v>
      </c>
      <c r="T1691">
        <v>3</v>
      </c>
      <c r="U1691">
        <v>1</v>
      </c>
      <c r="V1691">
        <v>0</v>
      </c>
      <c r="W1691">
        <v>0</v>
      </c>
      <c r="X1691">
        <v>0</v>
      </c>
      <c r="Y1691">
        <v>0</v>
      </c>
      <c r="Z1691">
        <v>0</v>
      </c>
      <c r="AA1691">
        <v>0</v>
      </c>
      <c r="AB1691" t="s">
        <v>30</v>
      </c>
    </row>
    <row r="1692" spans="1:28" x14ac:dyDescent="0.3">
      <c r="A1692">
        <v>3594</v>
      </c>
      <c r="B1692" s="6">
        <v>1973</v>
      </c>
      <c r="C1692" t="s">
        <v>41</v>
      </c>
      <c r="D1692" t="s">
        <v>33</v>
      </c>
      <c r="E1692" s="6">
        <v>54108</v>
      </c>
      <c r="F1692">
        <v>1</v>
      </c>
      <c r="G1692">
        <v>1</v>
      </c>
      <c r="H1692" s="1">
        <v>41218</v>
      </c>
      <c r="I1692">
        <v>74</v>
      </c>
      <c r="J1692">
        <v>539</v>
      </c>
      <c r="K1692">
        <v>6</v>
      </c>
      <c r="L1692">
        <v>91</v>
      </c>
      <c r="M1692">
        <v>8</v>
      </c>
      <c r="N1692">
        <v>6</v>
      </c>
      <c r="O1692">
        <v>97</v>
      </c>
      <c r="P1692">
        <v>13</v>
      </c>
      <c r="Q1692">
        <v>8</v>
      </c>
      <c r="R1692">
        <v>2</v>
      </c>
      <c r="S1692">
        <v>9</v>
      </c>
      <c r="T1692">
        <v>8</v>
      </c>
      <c r="U1692">
        <v>0</v>
      </c>
      <c r="V1692">
        <v>0</v>
      </c>
      <c r="W1692">
        <v>0</v>
      </c>
      <c r="X1692">
        <v>0</v>
      </c>
      <c r="Y1692">
        <v>0</v>
      </c>
      <c r="Z1692">
        <v>0</v>
      </c>
      <c r="AA1692">
        <v>0</v>
      </c>
      <c r="AB1692" t="s">
        <v>32</v>
      </c>
    </row>
    <row r="1693" spans="1:28" x14ac:dyDescent="0.3">
      <c r="A1693">
        <v>9292</v>
      </c>
      <c r="B1693" s="6">
        <v>1952</v>
      </c>
      <c r="C1693" t="s">
        <v>28</v>
      </c>
      <c r="D1693" t="s">
        <v>33</v>
      </c>
      <c r="E1693" s="6">
        <v>81795</v>
      </c>
      <c r="F1693">
        <v>0</v>
      </c>
      <c r="G1693">
        <v>0</v>
      </c>
      <c r="H1693" s="1">
        <v>41208</v>
      </c>
      <c r="I1693">
        <v>74</v>
      </c>
      <c r="J1693">
        <v>324</v>
      </c>
      <c r="K1693">
        <v>132</v>
      </c>
      <c r="L1693">
        <v>693</v>
      </c>
      <c r="M1693">
        <v>27</v>
      </c>
      <c r="N1693">
        <v>118</v>
      </c>
      <c r="O1693">
        <v>88</v>
      </c>
      <c r="P1693">
        <v>1</v>
      </c>
      <c r="Q1693">
        <v>4</v>
      </c>
      <c r="R1693">
        <v>11</v>
      </c>
      <c r="S1693">
        <v>7</v>
      </c>
      <c r="T1693">
        <v>2</v>
      </c>
      <c r="U1693">
        <v>0</v>
      </c>
      <c r="V1693">
        <v>0</v>
      </c>
      <c r="W1693">
        <v>0</v>
      </c>
      <c r="X1693">
        <v>0</v>
      </c>
      <c r="Y1693">
        <v>0</v>
      </c>
      <c r="Z1693">
        <v>0</v>
      </c>
      <c r="AA1693">
        <v>0</v>
      </c>
      <c r="AB1693" t="s">
        <v>30</v>
      </c>
    </row>
    <row r="1694" spans="1:28" x14ac:dyDescent="0.3">
      <c r="A1694">
        <v>6218</v>
      </c>
      <c r="B1694" s="6">
        <v>1965</v>
      </c>
      <c r="C1694" t="s">
        <v>28</v>
      </c>
      <c r="D1694" t="s">
        <v>33</v>
      </c>
      <c r="E1694" s="6">
        <v>59594</v>
      </c>
      <c r="F1694">
        <v>0</v>
      </c>
      <c r="G1694">
        <v>1</v>
      </c>
      <c r="H1694" s="1">
        <v>41202</v>
      </c>
      <c r="I1694">
        <v>74</v>
      </c>
      <c r="J1694">
        <v>457</v>
      </c>
      <c r="K1694">
        <v>4</v>
      </c>
      <c r="L1694">
        <v>29</v>
      </c>
      <c r="M1694">
        <v>0</v>
      </c>
      <c r="N1694">
        <v>0</v>
      </c>
      <c r="O1694">
        <v>9</v>
      </c>
      <c r="P1694">
        <v>1</v>
      </c>
      <c r="Q1694">
        <v>8</v>
      </c>
      <c r="R1694">
        <v>1</v>
      </c>
      <c r="S1694">
        <v>7</v>
      </c>
      <c r="T1694">
        <v>7</v>
      </c>
      <c r="U1694">
        <v>0</v>
      </c>
      <c r="V1694">
        <v>1</v>
      </c>
      <c r="W1694">
        <v>0</v>
      </c>
      <c r="X1694">
        <v>0</v>
      </c>
      <c r="Y1694">
        <v>0</v>
      </c>
      <c r="Z1694">
        <v>0</v>
      </c>
      <c r="AA1694">
        <v>0</v>
      </c>
      <c r="AB1694" t="s">
        <v>30</v>
      </c>
    </row>
    <row r="1695" spans="1:28" x14ac:dyDescent="0.3">
      <c r="A1695">
        <v>6528</v>
      </c>
      <c r="B1695" s="6">
        <v>1982</v>
      </c>
      <c r="C1695" t="s">
        <v>41</v>
      </c>
      <c r="D1695" t="s">
        <v>35</v>
      </c>
      <c r="E1695" s="6">
        <v>18492</v>
      </c>
      <c r="F1695">
        <v>1</v>
      </c>
      <c r="G1695">
        <v>0</v>
      </c>
      <c r="H1695" s="1">
        <v>41795</v>
      </c>
      <c r="I1695">
        <v>75</v>
      </c>
      <c r="J1695">
        <v>2</v>
      </c>
      <c r="K1695">
        <v>2</v>
      </c>
      <c r="L1695">
        <v>2</v>
      </c>
      <c r="M1695">
        <v>2</v>
      </c>
      <c r="N1695">
        <v>1</v>
      </c>
      <c r="O1695">
        <v>1</v>
      </c>
      <c r="P1695">
        <v>1</v>
      </c>
      <c r="Q1695">
        <v>1</v>
      </c>
      <c r="R1695">
        <v>0</v>
      </c>
      <c r="S1695">
        <v>2</v>
      </c>
      <c r="T1695">
        <v>8</v>
      </c>
      <c r="U1695">
        <v>0</v>
      </c>
      <c r="V1695">
        <v>0</v>
      </c>
      <c r="W1695">
        <v>0</v>
      </c>
      <c r="X1695">
        <v>0</v>
      </c>
      <c r="Y1695">
        <v>0</v>
      </c>
      <c r="Z1695">
        <v>0</v>
      </c>
      <c r="AA1695">
        <v>0</v>
      </c>
      <c r="AB1695" t="s">
        <v>30</v>
      </c>
    </row>
    <row r="1696" spans="1:28" x14ac:dyDescent="0.3">
      <c r="A1696">
        <v>10164</v>
      </c>
      <c r="B1696" s="6">
        <v>1958</v>
      </c>
      <c r="C1696" t="s">
        <v>28</v>
      </c>
      <c r="D1696" t="s">
        <v>31</v>
      </c>
      <c r="E1696" s="6">
        <v>94472</v>
      </c>
      <c r="F1696">
        <v>0</v>
      </c>
      <c r="G1696">
        <v>1</v>
      </c>
      <c r="H1696" s="1">
        <v>41732</v>
      </c>
      <c r="I1696">
        <v>75</v>
      </c>
      <c r="J1696">
        <v>1017</v>
      </c>
      <c r="K1696">
        <v>33</v>
      </c>
      <c r="L1696">
        <v>417</v>
      </c>
      <c r="M1696">
        <v>108</v>
      </c>
      <c r="N1696">
        <v>100</v>
      </c>
      <c r="O1696">
        <v>16</v>
      </c>
      <c r="P1696">
        <v>1</v>
      </c>
      <c r="Q1696">
        <v>5</v>
      </c>
      <c r="R1696">
        <v>5</v>
      </c>
      <c r="S1696">
        <v>5</v>
      </c>
      <c r="T1696">
        <v>5</v>
      </c>
      <c r="U1696">
        <v>0</v>
      </c>
      <c r="V1696">
        <v>1</v>
      </c>
      <c r="W1696">
        <v>1</v>
      </c>
      <c r="X1696">
        <v>0</v>
      </c>
      <c r="Y1696">
        <v>0</v>
      </c>
      <c r="Z1696">
        <v>0</v>
      </c>
      <c r="AA1696">
        <v>0</v>
      </c>
      <c r="AB1696" t="s">
        <v>30</v>
      </c>
    </row>
    <row r="1697" spans="1:28" x14ac:dyDescent="0.3">
      <c r="A1697">
        <v>9937</v>
      </c>
      <c r="B1697" s="6">
        <v>1979</v>
      </c>
      <c r="C1697" t="s">
        <v>28</v>
      </c>
      <c r="D1697" t="s">
        <v>31</v>
      </c>
      <c r="E1697" s="6">
        <v>70337</v>
      </c>
      <c r="F1697">
        <v>0</v>
      </c>
      <c r="G1697">
        <v>0</v>
      </c>
      <c r="H1697" s="1">
        <v>41641</v>
      </c>
      <c r="I1697">
        <v>75</v>
      </c>
      <c r="J1697">
        <v>187</v>
      </c>
      <c r="K1697">
        <v>81</v>
      </c>
      <c r="L1697">
        <v>149</v>
      </c>
      <c r="M1697">
        <v>25</v>
      </c>
      <c r="N1697">
        <v>43</v>
      </c>
      <c r="O1697">
        <v>91</v>
      </c>
      <c r="P1697">
        <v>1</v>
      </c>
      <c r="Q1697">
        <v>2</v>
      </c>
      <c r="R1697">
        <v>2</v>
      </c>
      <c r="S1697">
        <v>12</v>
      </c>
      <c r="T1697">
        <v>1</v>
      </c>
      <c r="U1697">
        <v>0</v>
      </c>
      <c r="V1697">
        <v>0</v>
      </c>
      <c r="W1697">
        <v>0</v>
      </c>
      <c r="X1697">
        <v>0</v>
      </c>
      <c r="Y1697">
        <v>0</v>
      </c>
      <c r="Z1697">
        <v>0</v>
      </c>
      <c r="AA1697">
        <v>0</v>
      </c>
      <c r="AB1697" t="s">
        <v>34</v>
      </c>
    </row>
    <row r="1698" spans="1:28" x14ac:dyDescent="0.3">
      <c r="A1698">
        <v>274</v>
      </c>
      <c r="B1698" s="6">
        <v>1973</v>
      </c>
      <c r="C1698" t="s">
        <v>28</v>
      </c>
      <c r="D1698" t="s">
        <v>31</v>
      </c>
      <c r="E1698" s="6">
        <v>34853</v>
      </c>
      <c r="F1698">
        <v>1</v>
      </c>
      <c r="G1698">
        <v>1</v>
      </c>
      <c r="H1698" s="1">
        <v>41631</v>
      </c>
      <c r="I1698">
        <v>75</v>
      </c>
      <c r="J1698">
        <v>9</v>
      </c>
      <c r="K1698">
        <v>3</v>
      </c>
      <c r="L1698">
        <v>15</v>
      </c>
      <c r="M1698">
        <v>2</v>
      </c>
      <c r="N1698">
        <v>3</v>
      </c>
      <c r="O1698">
        <v>2</v>
      </c>
      <c r="P1698">
        <v>2</v>
      </c>
      <c r="Q1698">
        <v>2</v>
      </c>
      <c r="R1698">
        <v>0</v>
      </c>
      <c r="S1698">
        <v>3</v>
      </c>
      <c r="T1698">
        <v>6</v>
      </c>
      <c r="U1698">
        <v>0</v>
      </c>
      <c r="V1698">
        <v>0</v>
      </c>
      <c r="W1698">
        <v>0</v>
      </c>
      <c r="X1698">
        <v>0</v>
      </c>
      <c r="Y1698">
        <v>0</v>
      </c>
      <c r="Z1698">
        <v>0</v>
      </c>
      <c r="AA1698">
        <v>0</v>
      </c>
      <c r="AB1698" t="s">
        <v>39</v>
      </c>
    </row>
    <row r="1699" spans="1:28" x14ac:dyDescent="0.3">
      <c r="A1699">
        <v>5250</v>
      </c>
      <c r="B1699" s="6">
        <v>1943</v>
      </c>
      <c r="C1699" t="s">
        <v>41</v>
      </c>
      <c r="D1699" t="s">
        <v>42</v>
      </c>
      <c r="E1699" s="6">
        <v>52247.251353790612</v>
      </c>
      <c r="F1699">
        <v>0</v>
      </c>
      <c r="G1699">
        <v>0</v>
      </c>
      <c r="H1699" s="1">
        <v>41577</v>
      </c>
      <c r="I1699">
        <v>75</v>
      </c>
      <c r="J1699">
        <v>532</v>
      </c>
      <c r="K1699">
        <v>126</v>
      </c>
      <c r="L1699">
        <v>490</v>
      </c>
      <c r="M1699">
        <v>164</v>
      </c>
      <c r="N1699">
        <v>126</v>
      </c>
      <c r="O1699">
        <v>126</v>
      </c>
      <c r="P1699">
        <v>1</v>
      </c>
      <c r="Q1699">
        <v>5</v>
      </c>
      <c r="R1699">
        <v>5</v>
      </c>
      <c r="S1699">
        <v>11</v>
      </c>
      <c r="T1699">
        <v>1</v>
      </c>
      <c r="U1699">
        <v>0</v>
      </c>
      <c r="V1699">
        <v>0</v>
      </c>
      <c r="W1699">
        <v>1</v>
      </c>
      <c r="X1699">
        <v>0</v>
      </c>
      <c r="Y1699">
        <v>0</v>
      </c>
      <c r="Z1699">
        <v>1</v>
      </c>
      <c r="AA1699">
        <v>0</v>
      </c>
      <c r="AB1699" t="s">
        <v>36</v>
      </c>
    </row>
    <row r="1700" spans="1:28" x14ac:dyDescent="0.3">
      <c r="A1700">
        <v>11010</v>
      </c>
      <c r="B1700" s="6">
        <v>1984</v>
      </c>
      <c r="C1700" t="s">
        <v>37</v>
      </c>
      <c r="D1700" t="s">
        <v>31</v>
      </c>
      <c r="E1700" s="6">
        <v>16269</v>
      </c>
      <c r="F1700">
        <v>1</v>
      </c>
      <c r="G1700">
        <v>0</v>
      </c>
      <c r="H1700" s="1">
        <v>41516</v>
      </c>
      <c r="I1700">
        <v>75</v>
      </c>
      <c r="J1700">
        <v>19</v>
      </c>
      <c r="K1700">
        <v>3</v>
      </c>
      <c r="L1700">
        <v>18</v>
      </c>
      <c r="M1700">
        <v>3</v>
      </c>
      <c r="N1700">
        <v>1</v>
      </c>
      <c r="O1700">
        <v>0</v>
      </c>
      <c r="P1700">
        <v>3</v>
      </c>
      <c r="Q1700">
        <v>3</v>
      </c>
      <c r="R1700">
        <v>0</v>
      </c>
      <c r="S1700">
        <v>3</v>
      </c>
      <c r="T1700">
        <v>8</v>
      </c>
      <c r="U1700">
        <v>0</v>
      </c>
      <c r="V1700">
        <v>0</v>
      </c>
      <c r="W1700">
        <v>0</v>
      </c>
      <c r="X1700">
        <v>0</v>
      </c>
      <c r="Y1700">
        <v>0</v>
      </c>
      <c r="Z1700">
        <v>0</v>
      </c>
      <c r="AA1700">
        <v>0</v>
      </c>
      <c r="AB1700" t="s">
        <v>30</v>
      </c>
    </row>
    <row r="1701" spans="1:28" x14ac:dyDescent="0.3">
      <c r="A1701">
        <v>6969</v>
      </c>
      <c r="B1701" s="6">
        <v>1982</v>
      </c>
      <c r="C1701" t="s">
        <v>28</v>
      </c>
      <c r="D1701" t="s">
        <v>35</v>
      </c>
      <c r="E1701" s="6">
        <v>50272</v>
      </c>
      <c r="F1701">
        <v>1</v>
      </c>
      <c r="G1701">
        <v>0</v>
      </c>
      <c r="H1701" s="1">
        <v>41493</v>
      </c>
      <c r="I1701">
        <v>75</v>
      </c>
      <c r="J1701">
        <v>99</v>
      </c>
      <c r="K1701">
        <v>13</v>
      </c>
      <c r="L1701">
        <v>66</v>
      </c>
      <c r="M1701">
        <v>43</v>
      </c>
      <c r="N1701">
        <v>8</v>
      </c>
      <c r="O1701">
        <v>4</v>
      </c>
      <c r="P1701">
        <v>3</v>
      </c>
      <c r="Q1701">
        <v>4</v>
      </c>
      <c r="R1701">
        <v>1</v>
      </c>
      <c r="S1701">
        <v>5</v>
      </c>
      <c r="T1701">
        <v>7</v>
      </c>
      <c r="U1701">
        <v>0</v>
      </c>
      <c r="V1701">
        <v>0</v>
      </c>
      <c r="W1701">
        <v>0</v>
      </c>
      <c r="X1701">
        <v>0</v>
      </c>
      <c r="Y1701">
        <v>0</v>
      </c>
      <c r="Z1701">
        <v>0</v>
      </c>
      <c r="AA1701">
        <v>0</v>
      </c>
      <c r="AB1701" t="s">
        <v>36</v>
      </c>
    </row>
    <row r="1702" spans="1:28" x14ac:dyDescent="0.3">
      <c r="A1702">
        <v>10735</v>
      </c>
      <c r="B1702" s="6">
        <v>1971</v>
      </c>
      <c r="C1702" t="s">
        <v>28</v>
      </c>
      <c r="D1702" t="s">
        <v>31</v>
      </c>
      <c r="E1702" s="6">
        <v>22804</v>
      </c>
      <c r="F1702">
        <v>1</v>
      </c>
      <c r="G1702">
        <v>0</v>
      </c>
      <c r="H1702" s="1">
        <v>41486</v>
      </c>
      <c r="I1702">
        <v>75</v>
      </c>
      <c r="J1702">
        <v>14</v>
      </c>
      <c r="K1702">
        <v>1</v>
      </c>
      <c r="L1702">
        <v>7</v>
      </c>
      <c r="M1702">
        <v>2</v>
      </c>
      <c r="N1702">
        <v>1</v>
      </c>
      <c r="O1702">
        <v>1</v>
      </c>
      <c r="P1702">
        <v>1</v>
      </c>
      <c r="Q1702">
        <v>2</v>
      </c>
      <c r="R1702">
        <v>0</v>
      </c>
      <c r="S1702">
        <v>2</v>
      </c>
      <c r="T1702">
        <v>9</v>
      </c>
      <c r="U1702">
        <v>0</v>
      </c>
      <c r="V1702">
        <v>0</v>
      </c>
      <c r="W1702">
        <v>0</v>
      </c>
      <c r="X1702">
        <v>0</v>
      </c>
      <c r="Y1702">
        <v>0</v>
      </c>
      <c r="Z1702">
        <v>0</v>
      </c>
      <c r="AA1702">
        <v>0</v>
      </c>
      <c r="AB1702" t="s">
        <v>43</v>
      </c>
    </row>
    <row r="1703" spans="1:28" x14ac:dyDescent="0.3">
      <c r="A1703">
        <v>5068</v>
      </c>
      <c r="B1703" s="6">
        <v>1971</v>
      </c>
      <c r="C1703" t="s">
        <v>28</v>
      </c>
      <c r="D1703" t="s">
        <v>31</v>
      </c>
      <c r="E1703" s="6">
        <v>22804</v>
      </c>
      <c r="F1703">
        <v>1</v>
      </c>
      <c r="G1703">
        <v>0</v>
      </c>
      <c r="H1703" s="1">
        <v>41486</v>
      </c>
      <c r="I1703">
        <v>75</v>
      </c>
      <c r="J1703">
        <v>14</v>
      </c>
      <c r="K1703">
        <v>1</v>
      </c>
      <c r="L1703">
        <v>7</v>
      </c>
      <c r="M1703">
        <v>2</v>
      </c>
      <c r="N1703">
        <v>1</v>
      </c>
      <c r="O1703">
        <v>1</v>
      </c>
      <c r="P1703">
        <v>1</v>
      </c>
      <c r="Q1703">
        <v>2</v>
      </c>
      <c r="R1703">
        <v>0</v>
      </c>
      <c r="S1703">
        <v>2</v>
      </c>
      <c r="T1703">
        <v>9</v>
      </c>
      <c r="U1703">
        <v>0</v>
      </c>
      <c r="V1703">
        <v>0</v>
      </c>
      <c r="W1703">
        <v>0</v>
      </c>
      <c r="X1703">
        <v>0</v>
      </c>
      <c r="Y1703">
        <v>0</v>
      </c>
      <c r="Z1703">
        <v>0</v>
      </c>
      <c r="AA1703">
        <v>0</v>
      </c>
      <c r="AB1703" t="s">
        <v>30</v>
      </c>
    </row>
    <row r="1704" spans="1:28" x14ac:dyDescent="0.3">
      <c r="A1704">
        <v>9974</v>
      </c>
      <c r="B1704" s="6">
        <v>1974</v>
      </c>
      <c r="C1704" t="s">
        <v>28</v>
      </c>
      <c r="D1704" t="s">
        <v>33</v>
      </c>
      <c r="E1704" s="6">
        <v>30631</v>
      </c>
      <c r="F1704">
        <v>1</v>
      </c>
      <c r="G1704">
        <v>0</v>
      </c>
      <c r="H1704" s="1">
        <v>41467</v>
      </c>
      <c r="I1704">
        <v>75</v>
      </c>
      <c r="J1704">
        <v>15</v>
      </c>
      <c r="K1704">
        <v>6</v>
      </c>
      <c r="L1704">
        <v>20</v>
      </c>
      <c r="M1704">
        <v>4</v>
      </c>
      <c r="N1704">
        <v>5</v>
      </c>
      <c r="O1704">
        <v>20</v>
      </c>
      <c r="P1704">
        <v>1</v>
      </c>
      <c r="Q1704">
        <v>3</v>
      </c>
      <c r="R1704">
        <v>1</v>
      </c>
      <c r="S1704">
        <v>2</v>
      </c>
      <c r="T1704">
        <v>7</v>
      </c>
      <c r="U1704">
        <v>0</v>
      </c>
      <c r="V1704">
        <v>0</v>
      </c>
      <c r="W1704">
        <v>0</v>
      </c>
      <c r="X1704">
        <v>0</v>
      </c>
      <c r="Y1704">
        <v>0</v>
      </c>
      <c r="Z1704">
        <v>0</v>
      </c>
      <c r="AA1704">
        <v>0</v>
      </c>
      <c r="AB1704" t="s">
        <v>43</v>
      </c>
    </row>
    <row r="1705" spans="1:28" x14ac:dyDescent="0.3">
      <c r="A1705">
        <v>7053</v>
      </c>
      <c r="B1705" s="6">
        <v>1966</v>
      </c>
      <c r="C1705" t="s">
        <v>37</v>
      </c>
      <c r="D1705" t="s">
        <v>31</v>
      </c>
      <c r="E1705" s="6">
        <v>78420</v>
      </c>
      <c r="F1705">
        <v>0</v>
      </c>
      <c r="G1705">
        <v>0</v>
      </c>
      <c r="H1705" s="1">
        <v>41454</v>
      </c>
      <c r="I1705">
        <v>75</v>
      </c>
      <c r="J1705">
        <v>604</v>
      </c>
      <c r="K1705">
        <v>28</v>
      </c>
      <c r="L1705">
        <v>674</v>
      </c>
      <c r="M1705">
        <v>91</v>
      </c>
      <c r="N1705">
        <v>28</v>
      </c>
      <c r="O1705">
        <v>28</v>
      </c>
      <c r="P1705">
        <v>1</v>
      </c>
      <c r="Q1705">
        <v>3</v>
      </c>
      <c r="R1705">
        <v>10</v>
      </c>
      <c r="S1705">
        <v>8</v>
      </c>
      <c r="T1705">
        <v>1</v>
      </c>
      <c r="U1705">
        <v>0</v>
      </c>
      <c r="V1705">
        <v>0</v>
      </c>
      <c r="W1705">
        <v>0</v>
      </c>
      <c r="X1705">
        <v>0</v>
      </c>
      <c r="Y1705">
        <v>0</v>
      </c>
      <c r="Z1705">
        <v>0</v>
      </c>
      <c r="AA1705">
        <v>0</v>
      </c>
      <c r="AB1705" t="s">
        <v>43</v>
      </c>
    </row>
    <row r="1706" spans="1:28" x14ac:dyDescent="0.3">
      <c r="A1706">
        <v>3179</v>
      </c>
      <c r="B1706" s="6">
        <v>1980</v>
      </c>
      <c r="C1706" t="s">
        <v>28</v>
      </c>
      <c r="D1706" t="s">
        <v>31</v>
      </c>
      <c r="E1706" s="6">
        <v>81741</v>
      </c>
      <c r="F1706">
        <v>0</v>
      </c>
      <c r="G1706">
        <v>0</v>
      </c>
      <c r="H1706" s="1">
        <v>41441</v>
      </c>
      <c r="I1706">
        <v>75</v>
      </c>
      <c r="J1706">
        <v>249</v>
      </c>
      <c r="K1706">
        <v>153</v>
      </c>
      <c r="L1706">
        <v>940</v>
      </c>
      <c r="M1706">
        <v>58</v>
      </c>
      <c r="N1706">
        <v>134</v>
      </c>
      <c r="O1706">
        <v>38</v>
      </c>
      <c r="P1706">
        <v>0</v>
      </c>
      <c r="Q1706">
        <v>6</v>
      </c>
      <c r="R1706">
        <v>6</v>
      </c>
      <c r="S1706">
        <v>7</v>
      </c>
      <c r="T1706">
        <v>2</v>
      </c>
      <c r="U1706">
        <v>0</v>
      </c>
      <c r="V1706">
        <v>0</v>
      </c>
      <c r="W1706">
        <v>0</v>
      </c>
      <c r="X1706">
        <v>0</v>
      </c>
      <c r="Y1706">
        <v>0</v>
      </c>
      <c r="Z1706">
        <v>0</v>
      </c>
      <c r="AA1706">
        <v>0</v>
      </c>
      <c r="AB1706" t="s">
        <v>30</v>
      </c>
    </row>
    <row r="1707" spans="1:28" x14ac:dyDescent="0.3">
      <c r="A1707">
        <v>8082</v>
      </c>
      <c r="B1707" s="6">
        <v>1971</v>
      </c>
      <c r="C1707" t="s">
        <v>28</v>
      </c>
      <c r="D1707" t="s">
        <v>33</v>
      </c>
      <c r="E1707" s="6">
        <v>25721</v>
      </c>
      <c r="F1707">
        <v>1</v>
      </c>
      <c r="G1707">
        <v>0</v>
      </c>
      <c r="H1707" s="1">
        <v>41415</v>
      </c>
      <c r="I1707">
        <v>75</v>
      </c>
      <c r="J1707">
        <v>1</v>
      </c>
      <c r="K1707">
        <v>3</v>
      </c>
      <c r="L1707">
        <v>6</v>
      </c>
      <c r="M1707">
        <v>3</v>
      </c>
      <c r="N1707">
        <v>6</v>
      </c>
      <c r="O1707">
        <v>15</v>
      </c>
      <c r="P1707">
        <v>1</v>
      </c>
      <c r="Q1707">
        <v>1</v>
      </c>
      <c r="R1707">
        <v>1</v>
      </c>
      <c r="S1707">
        <v>2</v>
      </c>
      <c r="T1707">
        <v>7</v>
      </c>
      <c r="U1707">
        <v>0</v>
      </c>
      <c r="V1707">
        <v>0</v>
      </c>
      <c r="W1707">
        <v>0</v>
      </c>
      <c r="X1707">
        <v>0</v>
      </c>
      <c r="Y1707">
        <v>0</v>
      </c>
      <c r="Z1707">
        <v>1</v>
      </c>
      <c r="AA1707">
        <v>0</v>
      </c>
      <c r="AB1707" t="s">
        <v>36</v>
      </c>
    </row>
    <row r="1708" spans="1:28" x14ac:dyDescent="0.3">
      <c r="A1708">
        <v>1362</v>
      </c>
      <c r="B1708" s="6">
        <v>1972</v>
      </c>
      <c r="C1708" t="s">
        <v>28</v>
      </c>
      <c r="D1708" t="s">
        <v>31</v>
      </c>
      <c r="E1708" s="6">
        <v>31907</v>
      </c>
      <c r="F1708">
        <v>0</v>
      </c>
      <c r="G1708">
        <v>0</v>
      </c>
      <c r="H1708" s="1">
        <v>41337</v>
      </c>
      <c r="I1708">
        <v>75</v>
      </c>
      <c r="J1708">
        <v>33</v>
      </c>
      <c r="K1708">
        <v>87</v>
      </c>
      <c r="L1708">
        <v>64</v>
      </c>
      <c r="M1708">
        <v>175</v>
      </c>
      <c r="N1708">
        <v>16</v>
      </c>
      <c r="O1708">
        <v>74</v>
      </c>
      <c r="P1708">
        <v>1</v>
      </c>
      <c r="Q1708">
        <v>6</v>
      </c>
      <c r="R1708">
        <v>1</v>
      </c>
      <c r="S1708">
        <v>6</v>
      </c>
      <c r="T1708">
        <v>7</v>
      </c>
      <c r="U1708">
        <v>0</v>
      </c>
      <c r="V1708">
        <v>0</v>
      </c>
      <c r="W1708">
        <v>0</v>
      </c>
      <c r="X1708">
        <v>0</v>
      </c>
      <c r="Y1708">
        <v>0</v>
      </c>
      <c r="Z1708">
        <v>0</v>
      </c>
      <c r="AA1708">
        <v>0</v>
      </c>
      <c r="AB1708" t="s">
        <v>39</v>
      </c>
    </row>
    <row r="1709" spans="1:28" x14ac:dyDescent="0.3">
      <c r="A1709">
        <v>6768</v>
      </c>
      <c r="B1709" s="6">
        <v>1962</v>
      </c>
      <c r="C1709" t="s">
        <v>28</v>
      </c>
      <c r="D1709" t="s">
        <v>29</v>
      </c>
      <c r="E1709" s="6">
        <v>37859</v>
      </c>
      <c r="F1709">
        <v>1</v>
      </c>
      <c r="G1709">
        <v>2</v>
      </c>
      <c r="H1709" s="1">
        <v>41286</v>
      </c>
      <c r="I1709">
        <v>75</v>
      </c>
      <c r="J1709">
        <v>22</v>
      </c>
      <c r="K1709">
        <v>1</v>
      </c>
      <c r="L1709">
        <v>8</v>
      </c>
      <c r="M1709">
        <v>2</v>
      </c>
      <c r="N1709">
        <v>1</v>
      </c>
      <c r="O1709">
        <v>2</v>
      </c>
      <c r="P1709">
        <v>2</v>
      </c>
      <c r="Q1709">
        <v>1</v>
      </c>
      <c r="R1709">
        <v>0</v>
      </c>
      <c r="S1709">
        <v>3</v>
      </c>
      <c r="T1709">
        <v>8</v>
      </c>
      <c r="U1709">
        <v>0</v>
      </c>
      <c r="V1709">
        <v>0</v>
      </c>
      <c r="W1709">
        <v>0</v>
      </c>
      <c r="X1709">
        <v>0</v>
      </c>
      <c r="Y1709">
        <v>0</v>
      </c>
      <c r="Z1709">
        <v>0</v>
      </c>
      <c r="AA1709">
        <v>0</v>
      </c>
      <c r="AB1709" t="s">
        <v>32</v>
      </c>
    </row>
    <row r="1710" spans="1:28" x14ac:dyDescent="0.3">
      <c r="A1710">
        <v>2375</v>
      </c>
      <c r="B1710" s="6">
        <v>1972</v>
      </c>
      <c r="C1710" t="s">
        <v>28</v>
      </c>
      <c r="D1710" t="s">
        <v>35</v>
      </c>
      <c r="E1710" s="6">
        <v>30261</v>
      </c>
      <c r="F1710">
        <v>1</v>
      </c>
      <c r="G1710">
        <v>2</v>
      </c>
      <c r="H1710" s="1">
        <v>41177</v>
      </c>
      <c r="I1710">
        <v>75</v>
      </c>
      <c r="J1710">
        <v>8</v>
      </c>
      <c r="K1710">
        <v>0</v>
      </c>
      <c r="L1710">
        <v>5</v>
      </c>
      <c r="M1710">
        <v>0</v>
      </c>
      <c r="N1710">
        <v>3</v>
      </c>
      <c r="O1710">
        <v>6</v>
      </c>
      <c r="P1710">
        <v>1</v>
      </c>
      <c r="Q1710">
        <v>0</v>
      </c>
      <c r="R1710">
        <v>0</v>
      </c>
      <c r="S1710">
        <v>3</v>
      </c>
      <c r="T1710">
        <v>8</v>
      </c>
      <c r="U1710">
        <v>0</v>
      </c>
      <c r="V1710">
        <v>0</v>
      </c>
      <c r="W1710">
        <v>0</v>
      </c>
      <c r="X1710">
        <v>0</v>
      </c>
      <c r="Y1710">
        <v>0</v>
      </c>
      <c r="Z1710">
        <v>0</v>
      </c>
      <c r="AA1710">
        <v>0</v>
      </c>
      <c r="AB1710" t="s">
        <v>30</v>
      </c>
    </row>
    <row r="1711" spans="1:28" x14ac:dyDescent="0.3">
      <c r="A1711">
        <v>6856</v>
      </c>
      <c r="B1711" s="6">
        <v>1979</v>
      </c>
      <c r="C1711" t="s">
        <v>28</v>
      </c>
      <c r="D1711" t="s">
        <v>35</v>
      </c>
      <c r="E1711" s="6">
        <v>21645</v>
      </c>
      <c r="F1711">
        <v>1</v>
      </c>
      <c r="G1711">
        <v>0</v>
      </c>
      <c r="H1711" s="1">
        <v>41155</v>
      </c>
      <c r="I1711">
        <v>75</v>
      </c>
      <c r="J1711">
        <v>14</v>
      </c>
      <c r="K1711">
        <v>0</v>
      </c>
      <c r="L1711">
        <v>23</v>
      </c>
      <c r="M1711">
        <v>4</v>
      </c>
      <c r="N1711">
        <v>5</v>
      </c>
      <c r="O1711">
        <v>19</v>
      </c>
      <c r="P1711">
        <v>3</v>
      </c>
      <c r="Q1711">
        <v>3</v>
      </c>
      <c r="R1711">
        <v>0</v>
      </c>
      <c r="S1711">
        <v>3</v>
      </c>
      <c r="T1711">
        <v>9</v>
      </c>
      <c r="U1711">
        <v>0</v>
      </c>
      <c r="V1711">
        <v>0</v>
      </c>
      <c r="W1711">
        <v>0</v>
      </c>
      <c r="X1711">
        <v>0</v>
      </c>
      <c r="Y1711">
        <v>0</v>
      </c>
      <c r="Z1711">
        <v>1</v>
      </c>
      <c r="AA1711">
        <v>0</v>
      </c>
      <c r="AB1711" t="s">
        <v>39</v>
      </c>
    </row>
    <row r="1712" spans="1:28" x14ac:dyDescent="0.3">
      <c r="A1712">
        <v>4066</v>
      </c>
      <c r="B1712" s="6">
        <v>1978</v>
      </c>
      <c r="C1712" t="s">
        <v>38</v>
      </c>
      <c r="D1712" t="s">
        <v>29</v>
      </c>
      <c r="E1712" s="6">
        <v>21282</v>
      </c>
      <c r="F1712">
        <v>1</v>
      </c>
      <c r="G1712">
        <v>0</v>
      </c>
      <c r="H1712" s="1">
        <v>41770</v>
      </c>
      <c r="I1712">
        <v>76</v>
      </c>
      <c r="J1712">
        <v>1</v>
      </c>
      <c r="K1712">
        <v>5</v>
      </c>
      <c r="L1712">
        <v>8</v>
      </c>
      <c r="M1712">
        <v>4</v>
      </c>
      <c r="N1712">
        <v>8</v>
      </c>
      <c r="O1712">
        <v>20</v>
      </c>
      <c r="P1712">
        <v>2</v>
      </c>
      <c r="Q1712">
        <v>2</v>
      </c>
      <c r="R1712">
        <v>1</v>
      </c>
      <c r="S1712">
        <v>2</v>
      </c>
      <c r="T1712">
        <v>6</v>
      </c>
      <c r="U1712">
        <v>0</v>
      </c>
      <c r="V1712">
        <v>0</v>
      </c>
      <c r="W1712">
        <v>0</v>
      </c>
      <c r="X1712">
        <v>0</v>
      </c>
      <c r="Y1712">
        <v>0</v>
      </c>
      <c r="Z1712">
        <v>0</v>
      </c>
      <c r="AA1712">
        <v>0</v>
      </c>
      <c r="AB1712" t="s">
        <v>30</v>
      </c>
    </row>
    <row r="1713" spans="1:28" x14ac:dyDescent="0.3">
      <c r="A1713">
        <v>4333</v>
      </c>
      <c r="B1713" s="6">
        <v>1954</v>
      </c>
      <c r="C1713" t="s">
        <v>28</v>
      </c>
      <c r="D1713" t="s">
        <v>35</v>
      </c>
      <c r="E1713" s="6">
        <v>32144</v>
      </c>
      <c r="F1713">
        <v>1</v>
      </c>
      <c r="G1713">
        <v>1</v>
      </c>
      <c r="H1713" s="1">
        <v>41721</v>
      </c>
      <c r="I1713">
        <v>76</v>
      </c>
      <c r="J1713">
        <v>41</v>
      </c>
      <c r="K1713">
        <v>0</v>
      </c>
      <c r="L1713">
        <v>10</v>
      </c>
      <c r="M1713">
        <v>0</v>
      </c>
      <c r="N1713">
        <v>0</v>
      </c>
      <c r="O1713">
        <v>3</v>
      </c>
      <c r="P1713">
        <v>4</v>
      </c>
      <c r="Q1713">
        <v>2</v>
      </c>
      <c r="R1713">
        <v>1</v>
      </c>
      <c r="S1713">
        <v>3</v>
      </c>
      <c r="T1713">
        <v>7</v>
      </c>
      <c r="U1713">
        <v>0</v>
      </c>
      <c r="V1713">
        <v>1</v>
      </c>
      <c r="W1713">
        <v>0</v>
      </c>
      <c r="X1713">
        <v>0</v>
      </c>
      <c r="Y1713">
        <v>0</v>
      </c>
      <c r="Z1713">
        <v>0</v>
      </c>
      <c r="AA1713">
        <v>0</v>
      </c>
      <c r="AB1713" t="s">
        <v>40</v>
      </c>
    </row>
    <row r="1714" spans="1:28" x14ac:dyDescent="0.3">
      <c r="A1714">
        <v>2948</v>
      </c>
      <c r="B1714" s="6">
        <v>1954</v>
      </c>
      <c r="C1714" t="s">
        <v>41</v>
      </c>
      <c r="D1714" t="s">
        <v>29</v>
      </c>
      <c r="E1714" s="6">
        <v>62637</v>
      </c>
      <c r="F1714">
        <v>0</v>
      </c>
      <c r="G1714">
        <v>1</v>
      </c>
      <c r="H1714" s="1">
        <v>41699</v>
      </c>
      <c r="I1714">
        <v>76</v>
      </c>
      <c r="J1714">
        <v>104</v>
      </c>
      <c r="K1714">
        <v>12</v>
      </c>
      <c r="L1714">
        <v>48</v>
      </c>
      <c r="M1714">
        <v>4</v>
      </c>
      <c r="N1714">
        <v>12</v>
      </c>
      <c r="O1714">
        <v>5</v>
      </c>
      <c r="P1714">
        <v>1</v>
      </c>
      <c r="Q1714">
        <v>2</v>
      </c>
      <c r="R1714">
        <v>2</v>
      </c>
      <c r="S1714">
        <v>5</v>
      </c>
      <c r="T1714">
        <v>2</v>
      </c>
      <c r="U1714">
        <v>0</v>
      </c>
      <c r="V1714">
        <v>0</v>
      </c>
      <c r="W1714">
        <v>0</v>
      </c>
      <c r="X1714">
        <v>0</v>
      </c>
      <c r="Y1714">
        <v>0</v>
      </c>
      <c r="Z1714">
        <v>0</v>
      </c>
      <c r="AA1714">
        <v>0</v>
      </c>
      <c r="AB1714" t="s">
        <v>32</v>
      </c>
    </row>
    <row r="1715" spans="1:28" x14ac:dyDescent="0.3">
      <c r="A1715">
        <v>4927</v>
      </c>
      <c r="B1715" s="6">
        <v>1971</v>
      </c>
      <c r="C1715" t="s">
        <v>28</v>
      </c>
      <c r="D1715" t="s">
        <v>35</v>
      </c>
      <c r="E1715" s="6">
        <v>16626</v>
      </c>
      <c r="F1715">
        <v>2</v>
      </c>
      <c r="G1715">
        <v>0</v>
      </c>
      <c r="H1715" s="1">
        <v>41654</v>
      </c>
      <c r="I1715">
        <v>76</v>
      </c>
      <c r="J1715">
        <v>8</v>
      </c>
      <c r="K1715">
        <v>3</v>
      </c>
      <c r="L1715">
        <v>22</v>
      </c>
      <c r="M1715">
        <v>21</v>
      </c>
      <c r="N1715">
        <v>1</v>
      </c>
      <c r="O1715">
        <v>13</v>
      </c>
      <c r="P1715">
        <v>3</v>
      </c>
      <c r="Q1715">
        <v>3</v>
      </c>
      <c r="R1715">
        <v>0</v>
      </c>
      <c r="S1715">
        <v>3</v>
      </c>
      <c r="T1715">
        <v>9</v>
      </c>
      <c r="U1715">
        <v>0</v>
      </c>
      <c r="V1715">
        <v>0</v>
      </c>
      <c r="W1715">
        <v>0</v>
      </c>
      <c r="X1715">
        <v>0</v>
      </c>
      <c r="Y1715">
        <v>0</v>
      </c>
      <c r="Z1715">
        <v>0</v>
      </c>
      <c r="AA1715">
        <v>0</v>
      </c>
      <c r="AB1715" t="s">
        <v>43</v>
      </c>
    </row>
    <row r="1716" spans="1:28" x14ac:dyDescent="0.3">
      <c r="A1716">
        <v>7426</v>
      </c>
      <c r="B1716" s="6">
        <v>1971</v>
      </c>
      <c r="C1716" t="s">
        <v>38</v>
      </c>
      <c r="D1716" t="s">
        <v>33</v>
      </c>
      <c r="E1716" s="6">
        <v>54690</v>
      </c>
      <c r="F1716">
        <v>1</v>
      </c>
      <c r="G1716">
        <v>1</v>
      </c>
      <c r="H1716" s="1">
        <v>41585</v>
      </c>
      <c r="I1716">
        <v>76</v>
      </c>
      <c r="J1716">
        <v>111</v>
      </c>
      <c r="K1716">
        <v>16</v>
      </c>
      <c r="L1716">
        <v>37</v>
      </c>
      <c r="M1716">
        <v>7</v>
      </c>
      <c r="N1716">
        <v>9</v>
      </c>
      <c r="O1716">
        <v>18</v>
      </c>
      <c r="P1716">
        <v>3</v>
      </c>
      <c r="Q1716">
        <v>3</v>
      </c>
      <c r="R1716">
        <v>1</v>
      </c>
      <c r="S1716">
        <v>5</v>
      </c>
      <c r="T1716">
        <v>3</v>
      </c>
      <c r="U1716">
        <v>0</v>
      </c>
      <c r="V1716">
        <v>0</v>
      </c>
      <c r="W1716">
        <v>0</v>
      </c>
      <c r="X1716">
        <v>0</v>
      </c>
      <c r="Y1716">
        <v>0</v>
      </c>
      <c r="Z1716">
        <v>0</v>
      </c>
      <c r="AA1716">
        <v>0</v>
      </c>
      <c r="AB1716" t="s">
        <v>30</v>
      </c>
    </row>
    <row r="1717" spans="1:28" x14ac:dyDescent="0.3">
      <c r="A1717">
        <v>8360</v>
      </c>
      <c r="B1717" s="6">
        <v>1971</v>
      </c>
      <c r="C1717" t="s">
        <v>38</v>
      </c>
      <c r="D1717" t="s">
        <v>33</v>
      </c>
      <c r="E1717" s="6">
        <v>54690</v>
      </c>
      <c r="F1717">
        <v>1</v>
      </c>
      <c r="G1717">
        <v>1</v>
      </c>
      <c r="H1717" s="1">
        <v>41585</v>
      </c>
      <c r="I1717">
        <v>76</v>
      </c>
      <c r="J1717">
        <v>111</v>
      </c>
      <c r="K1717">
        <v>16</v>
      </c>
      <c r="L1717">
        <v>37</v>
      </c>
      <c r="M1717">
        <v>7</v>
      </c>
      <c r="N1717">
        <v>9</v>
      </c>
      <c r="O1717">
        <v>18</v>
      </c>
      <c r="P1717">
        <v>3</v>
      </c>
      <c r="Q1717">
        <v>3</v>
      </c>
      <c r="R1717">
        <v>1</v>
      </c>
      <c r="S1717">
        <v>5</v>
      </c>
      <c r="T1717">
        <v>3</v>
      </c>
      <c r="U1717">
        <v>0</v>
      </c>
      <c r="V1717">
        <v>0</v>
      </c>
      <c r="W1717">
        <v>0</v>
      </c>
      <c r="X1717">
        <v>0</v>
      </c>
      <c r="Y1717">
        <v>0</v>
      </c>
      <c r="Z1717">
        <v>0</v>
      </c>
      <c r="AA1717">
        <v>0</v>
      </c>
      <c r="AB1717" t="s">
        <v>30</v>
      </c>
    </row>
    <row r="1718" spans="1:28" x14ac:dyDescent="0.3">
      <c r="A1718">
        <v>4058</v>
      </c>
      <c r="B1718" s="6">
        <v>1955</v>
      </c>
      <c r="C1718" t="s">
        <v>37</v>
      </c>
      <c r="D1718" t="s">
        <v>31</v>
      </c>
      <c r="E1718" s="6">
        <v>61284</v>
      </c>
      <c r="F1718">
        <v>0</v>
      </c>
      <c r="G1718">
        <v>0</v>
      </c>
      <c r="H1718" s="1">
        <v>41559</v>
      </c>
      <c r="I1718">
        <v>76</v>
      </c>
      <c r="J1718">
        <v>618</v>
      </c>
      <c r="K1718">
        <v>15</v>
      </c>
      <c r="L1718">
        <v>106</v>
      </c>
      <c r="M1718">
        <v>20</v>
      </c>
      <c r="N1718">
        <v>7</v>
      </c>
      <c r="O1718">
        <v>45</v>
      </c>
      <c r="P1718">
        <v>1</v>
      </c>
      <c r="Q1718">
        <v>11</v>
      </c>
      <c r="R1718">
        <v>2</v>
      </c>
      <c r="S1718">
        <v>8</v>
      </c>
      <c r="T1718">
        <v>6</v>
      </c>
      <c r="U1718">
        <v>0</v>
      </c>
      <c r="V1718">
        <v>1</v>
      </c>
      <c r="W1718">
        <v>0</v>
      </c>
      <c r="X1718">
        <v>0</v>
      </c>
      <c r="Y1718">
        <v>0</v>
      </c>
      <c r="Z1718">
        <v>0</v>
      </c>
      <c r="AA1718">
        <v>0</v>
      </c>
      <c r="AB1718" t="s">
        <v>30</v>
      </c>
    </row>
    <row r="1719" spans="1:28" x14ac:dyDescent="0.3">
      <c r="A1719">
        <v>10755</v>
      </c>
      <c r="B1719" s="6">
        <v>1976</v>
      </c>
      <c r="C1719" t="s">
        <v>38</v>
      </c>
      <c r="D1719" t="s">
        <v>33</v>
      </c>
      <c r="E1719" s="6">
        <v>23718</v>
      </c>
      <c r="F1719">
        <v>1</v>
      </c>
      <c r="G1719">
        <v>0</v>
      </c>
      <c r="H1719" s="1">
        <v>41519</v>
      </c>
      <c r="I1719">
        <v>76</v>
      </c>
      <c r="J1719">
        <v>6</v>
      </c>
      <c r="K1719">
        <v>3</v>
      </c>
      <c r="L1719">
        <v>14</v>
      </c>
      <c r="M1719">
        <v>15</v>
      </c>
      <c r="N1719">
        <v>7</v>
      </c>
      <c r="O1719">
        <v>36</v>
      </c>
      <c r="P1719">
        <v>3</v>
      </c>
      <c r="Q1719">
        <v>3</v>
      </c>
      <c r="R1719">
        <v>1</v>
      </c>
      <c r="S1719">
        <v>2</v>
      </c>
      <c r="T1719">
        <v>7</v>
      </c>
      <c r="U1719">
        <v>0</v>
      </c>
      <c r="V1719">
        <v>0</v>
      </c>
      <c r="W1719">
        <v>0</v>
      </c>
      <c r="X1719">
        <v>0</v>
      </c>
      <c r="Y1719">
        <v>0</v>
      </c>
      <c r="Z1719">
        <v>0</v>
      </c>
      <c r="AA1719">
        <v>0</v>
      </c>
      <c r="AB1719" t="s">
        <v>36</v>
      </c>
    </row>
    <row r="1720" spans="1:28" x14ac:dyDescent="0.3">
      <c r="A1720">
        <v>8414</v>
      </c>
      <c r="B1720" s="6">
        <v>1962</v>
      </c>
      <c r="C1720" t="s">
        <v>37</v>
      </c>
      <c r="D1720" t="s">
        <v>31</v>
      </c>
      <c r="E1720" s="6">
        <v>33419</v>
      </c>
      <c r="F1720">
        <v>0</v>
      </c>
      <c r="G1720">
        <v>1</v>
      </c>
      <c r="H1720" s="1">
        <v>41503</v>
      </c>
      <c r="I1720">
        <v>76</v>
      </c>
      <c r="J1720">
        <v>56</v>
      </c>
      <c r="K1720">
        <v>0</v>
      </c>
      <c r="L1720">
        <v>12</v>
      </c>
      <c r="M1720">
        <v>0</v>
      </c>
      <c r="N1720">
        <v>0</v>
      </c>
      <c r="O1720">
        <v>18</v>
      </c>
      <c r="P1720">
        <v>2</v>
      </c>
      <c r="Q1720">
        <v>2</v>
      </c>
      <c r="R1720">
        <v>0</v>
      </c>
      <c r="S1720">
        <v>4</v>
      </c>
      <c r="T1720">
        <v>7</v>
      </c>
      <c r="U1720">
        <v>0</v>
      </c>
      <c r="V1720">
        <v>0</v>
      </c>
      <c r="W1720">
        <v>0</v>
      </c>
      <c r="X1720">
        <v>0</v>
      </c>
      <c r="Y1720">
        <v>0</v>
      </c>
      <c r="Z1720">
        <v>0</v>
      </c>
      <c r="AA1720">
        <v>0</v>
      </c>
      <c r="AB1720" t="s">
        <v>30</v>
      </c>
    </row>
    <row r="1721" spans="1:28" x14ac:dyDescent="0.3">
      <c r="A1721">
        <v>6810</v>
      </c>
      <c r="B1721" s="6">
        <v>1983</v>
      </c>
      <c r="C1721" t="s">
        <v>28</v>
      </c>
      <c r="D1721" t="s">
        <v>29</v>
      </c>
      <c r="E1721" s="6">
        <v>82025</v>
      </c>
      <c r="F1721">
        <v>0</v>
      </c>
      <c r="G1721">
        <v>0</v>
      </c>
      <c r="H1721" s="1">
        <v>41422</v>
      </c>
      <c r="I1721">
        <v>76</v>
      </c>
      <c r="J1721">
        <v>267</v>
      </c>
      <c r="K1721">
        <v>98</v>
      </c>
      <c r="L1721">
        <v>606</v>
      </c>
      <c r="M1721">
        <v>48</v>
      </c>
      <c r="N1721">
        <v>70</v>
      </c>
      <c r="O1721">
        <v>98</v>
      </c>
      <c r="P1721">
        <v>1</v>
      </c>
      <c r="Q1721">
        <v>3</v>
      </c>
      <c r="R1721">
        <v>2</v>
      </c>
      <c r="S1721">
        <v>6</v>
      </c>
      <c r="T1721">
        <v>1</v>
      </c>
      <c r="U1721">
        <v>0</v>
      </c>
      <c r="V1721">
        <v>0</v>
      </c>
      <c r="W1721">
        <v>1</v>
      </c>
      <c r="X1721">
        <v>0</v>
      </c>
      <c r="Y1721">
        <v>0</v>
      </c>
      <c r="Z1721">
        <v>1</v>
      </c>
      <c r="AA1721">
        <v>0</v>
      </c>
      <c r="AB1721" t="s">
        <v>43</v>
      </c>
    </row>
    <row r="1722" spans="1:28" x14ac:dyDescent="0.3">
      <c r="A1722">
        <v>3839</v>
      </c>
      <c r="B1722" s="6">
        <v>1958</v>
      </c>
      <c r="C1722" t="s">
        <v>44</v>
      </c>
      <c r="D1722" t="s">
        <v>31</v>
      </c>
      <c r="E1722" s="6">
        <v>15056</v>
      </c>
      <c r="F1722">
        <v>1</v>
      </c>
      <c r="G1722">
        <v>1</v>
      </c>
      <c r="H1722" s="1">
        <v>41397</v>
      </c>
      <c r="I1722">
        <v>76</v>
      </c>
      <c r="J1722">
        <v>6</v>
      </c>
      <c r="K1722">
        <v>12</v>
      </c>
      <c r="L1722">
        <v>3</v>
      </c>
      <c r="M1722">
        <v>21</v>
      </c>
      <c r="N1722">
        <v>6</v>
      </c>
      <c r="O1722">
        <v>40</v>
      </c>
      <c r="P1722">
        <v>5</v>
      </c>
      <c r="Q1722">
        <v>2</v>
      </c>
      <c r="R1722">
        <v>2</v>
      </c>
      <c r="S1722">
        <v>3</v>
      </c>
      <c r="T1722">
        <v>5</v>
      </c>
      <c r="U1722">
        <v>0</v>
      </c>
      <c r="V1722">
        <v>0</v>
      </c>
      <c r="W1722">
        <v>0</v>
      </c>
      <c r="X1722">
        <v>0</v>
      </c>
      <c r="Y1722">
        <v>0</v>
      </c>
      <c r="Z1722">
        <v>0</v>
      </c>
      <c r="AA1722">
        <v>0</v>
      </c>
      <c r="AB1722" t="s">
        <v>30</v>
      </c>
    </row>
    <row r="1723" spans="1:28" x14ac:dyDescent="0.3">
      <c r="A1723">
        <v>3483</v>
      </c>
      <c r="B1723" s="6">
        <v>1958</v>
      </c>
      <c r="C1723" t="s">
        <v>28</v>
      </c>
      <c r="D1723" t="s">
        <v>33</v>
      </c>
      <c r="E1723" s="6">
        <v>48192</v>
      </c>
      <c r="F1723">
        <v>0</v>
      </c>
      <c r="G1723">
        <v>0</v>
      </c>
      <c r="H1723" s="1">
        <v>41370</v>
      </c>
      <c r="I1723">
        <v>76</v>
      </c>
      <c r="J1723">
        <v>1039</v>
      </c>
      <c r="K1723">
        <v>43</v>
      </c>
      <c r="L1723">
        <v>204</v>
      </c>
      <c r="M1723">
        <v>153</v>
      </c>
      <c r="N1723">
        <v>58</v>
      </c>
      <c r="O1723">
        <v>29</v>
      </c>
      <c r="P1723">
        <v>3</v>
      </c>
      <c r="Q1723">
        <v>2</v>
      </c>
      <c r="R1723">
        <v>8</v>
      </c>
      <c r="S1723">
        <v>12</v>
      </c>
      <c r="T1723">
        <v>8</v>
      </c>
      <c r="U1723">
        <v>0</v>
      </c>
      <c r="V1723">
        <v>1</v>
      </c>
      <c r="W1723">
        <v>0</v>
      </c>
      <c r="X1723">
        <v>1</v>
      </c>
      <c r="Y1723">
        <v>1</v>
      </c>
      <c r="Z1723">
        <v>1</v>
      </c>
      <c r="AA1723">
        <v>0</v>
      </c>
      <c r="AB1723" t="s">
        <v>32</v>
      </c>
    </row>
    <row r="1724" spans="1:28" x14ac:dyDescent="0.3">
      <c r="A1724">
        <v>238</v>
      </c>
      <c r="B1724" s="6">
        <v>1967</v>
      </c>
      <c r="C1724" t="s">
        <v>38</v>
      </c>
      <c r="D1724" t="s">
        <v>35</v>
      </c>
      <c r="E1724" s="6">
        <v>67309</v>
      </c>
      <c r="F1724">
        <v>1</v>
      </c>
      <c r="G1724">
        <v>1</v>
      </c>
      <c r="H1724" s="1">
        <v>41297</v>
      </c>
      <c r="I1724">
        <v>76</v>
      </c>
      <c r="J1724">
        <v>515</v>
      </c>
      <c r="K1724">
        <v>47</v>
      </c>
      <c r="L1724">
        <v>181</v>
      </c>
      <c r="M1724">
        <v>149</v>
      </c>
      <c r="N1724">
        <v>95</v>
      </c>
      <c r="O1724">
        <v>95</v>
      </c>
      <c r="P1724">
        <v>15</v>
      </c>
      <c r="Q1724">
        <v>9</v>
      </c>
      <c r="R1724">
        <v>6</v>
      </c>
      <c r="S1724">
        <v>9</v>
      </c>
      <c r="T1724">
        <v>7</v>
      </c>
      <c r="U1724">
        <v>0</v>
      </c>
      <c r="V1724">
        <v>0</v>
      </c>
      <c r="W1724">
        <v>0</v>
      </c>
      <c r="X1724">
        <v>0</v>
      </c>
      <c r="Y1724">
        <v>0</v>
      </c>
      <c r="Z1724">
        <v>0</v>
      </c>
      <c r="AA1724">
        <v>0</v>
      </c>
      <c r="AB1724" t="s">
        <v>30</v>
      </c>
    </row>
    <row r="1725" spans="1:28" x14ac:dyDescent="0.3">
      <c r="A1725">
        <v>591</v>
      </c>
      <c r="B1725" s="6">
        <v>1957</v>
      </c>
      <c r="C1725" t="s">
        <v>28</v>
      </c>
      <c r="D1725" t="s">
        <v>42</v>
      </c>
      <c r="E1725" s="6">
        <v>66033</v>
      </c>
      <c r="F1725">
        <v>0</v>
      </c>
      <c r="G1725">
        <v>1</v>
      </c>
      <c r="H1725" s="1">
        <v>41294</v>
      </c>
      <c r="I1725">
        <v>76</v>
      </c>
      <c r="J1725">
        <v>293</v>
      </c>
      <c r="K1725">
        <v>35</v>
      </c>
      <c r="L1725">
        <v>179</v>
      </c>
      <c r="M1725">
        <v>46</v>
      </c>
      <c r="N1725">
        <v>59</v>
      </c>
      <c r="O1725">
        <v>65</v>
      </c>
      <c r="P1725">
        <v>2</v>
      </c>
      <c r="Q1725">
        <v>8</v>
      </c>
      <c r="R1725">
        <v>3</v>
      </c>
      <c r="S1725">
        <v>7</v>
      </c>
      <c r="T1725">
        <v>7</v>
      </c>
      <c r="U1725">
        <v>0</v>
      </c>
      <c r="V1725">
        <v>0</v>
      </c>
      <c r="W1725">
        <v>0</v>
      </c>
      <c r="X1725">
        <v>0</v>
      </c>
      <c r="Y1725">
        <v>0</v>
      </c>
      <c r="Z1725">
        <v>0</v>
      </c>
      <c r="AA1725">
        <v>0</v>
      </c>
      <c r="AB1725" t="s">
        <v>40</v>
      </c>
    </row>
    <row r="1726" spans="1:28" x14ac:dyDescent="0.3">
      <c r="A1726">
        <v>5063</v>
      </c>
      <c r="B1726" s="6">
        <v>1977</v>
      </c>
      <c r="C1726" t="s">
        <v>28</v>
      </c>
      <c r="D1726" t="s">
        <v>31</v>
      </c>
      <c r="E1726" s="6">
        <v>28769</v>
      </c>
      <c r="F1726">
        <v>1</v>
      </c>
      <c r="G1726">
        <v>0</v>
      </c>
      <c r="H1726" s="1">
        <v>41261</v>
      </c>
      <c r="I1726">
        <v>76</v>
      </c>
      <c r="J1726">
        <v>41</v>
      </c>
      <c r="K1726">
        <v>5</v>
      </c>
      <c r="L1726">
        <v>129</v>
      </c>
      <c r="M1726">
        <v>10</v>
      </c>
      <c r="N1726">
        <v>3</v>
      </c>
      <c r="O1726">
        <v>3</v>
      </c>
      <c r="P1726">
        <v>3</v>
      </c>
      <c r="Q1726">
        <v>4</v>
      </c>
      <c r="R1726">
        <v>1</v>
      </c>
      <c r="S1726">
        <v>4</v>
      </c>
      <c r="T1726">
        <v>9</v>
      </c>
      <c r="U1726">
        <v>0</v>
      </c>
      <c r="V1726">
        <v>0</v>
      </c>
      <c r="W1726">
        <v>0</v>
      </c>
      <c r="X1726">
        <v>0</v>
      </c>
      <c r="Y1726">
        <v>0</v>
      </c>
      <c r="Z1726">
        <v>0</v>
      </c>
      <c r="AA1726">
        <v>0</v>
      </c>
      <c r="AB1726" t="s">
        <v>30</v>
      </c>
    </row>
    <row r="1727" spans="1:28" x14ac:dyDescent="0.3">
      <c r="A1727">
        <v>4303</v>
      </c>
      <c r="B1727" s="6">
        <v>1957</v>
      </c>
      <c r="C1727" t="s">
        <v>37</v>
      </c>
      <c r="D1727" t="s">
        <v>35</v>
      </c>
      <c r="E1727" s="6">
        <v>6835</v>
      </c>
      <c r="F1727">
        <v>0</v>
      </c>
      <c r="G1727">
        <v>1</v>
      </c>
      <c r="H1727" s="1">
        <v>41251</v>
      </c>
      <c r="I1727">
        <v>76</v>
      </c>
      <c r="J1727">
        <v>107</v>
      </c>
      <c r="K1727">
        <v>2</v>
      </c>
      <c r="L1727">
        <v>12</v>
      </c>
      <c r="M1727">
        <v>2</v>
      </c>
      <c r="N1727">
        <v>2</v>
      </c>
      <c r="O1727">
        <v>12</v>
      </c>
      <c r="P1727">
        <v>0</v>
      </c>
      <c r="Q1727">
        <v>0</v>
      </c>
      <c r="R1727">
        <v>0</v>
      </c>
      <c r="S1727">
        <v>1</v>
      </c>
      <c r="T1727">
        <v>20</v>
      </c>
      <c r="U1727">
        <v>0</v>
      </c>
      <c r="V1727">
        <v>0</v>
      </c>
      <c r="W1727">
        <v>0</v>
      </c>
      <c r="X1727">
        <v>0</v>
      </c>
      <c r="Y1727">
        <v>0</v>
      </c>
      <c r="Z1727">
        <v>0</v>
      </c>
      <c r="AA1727">
        <v>0</v>
      </c>
      <c r="AB1727" t="s">
        <v>32</v>
      </c>
    </row>
    <row r="1728" spans="1:28" x14ac:dyDescent="0.3">
      <c r="A1728">
        <v>2258</v>
      </c>
      <c r="B1728" s="6">
        <v>1986</v>
      </c>
      <c r="C1728" t="s">
        <v>28</v>
      </c>
      <c r="D1728" t="s">
        <v>33</v>
      </c>
      <c r="E1728" s="6">
        <v>32880</v>
      </c>
      <c r="F1728">
        <v>1</v>
      </c>
      <c r="G1728">
        <v>0</v>
      </c>
      <c r="H1728" s="1">
        <v>41247</v>
      </c>
      <c r="I1728">
        <v>76</v>
      </c>
      <c r="J1728">
        <v>8</v>
      </c>
      <c r="K1728">
        <v>4</v>
      </c>
      <c r="L1728">
        <v>15</v>
      </c>
      <c r="M1728">
        <v>7</v>
      </c>
      <c r="N1728">
        <v>6</v>
      </c>
      <c r="O1728">
        <v>2</v>
      </c>
      <c r="P1728">
        <v>1</v>
      </c>
      <c r="Q1728">
        <v>1</v>
      </c>
      <c r="R1728">
        <v>0</v>
      </c>
      <c r="S1728">
        <v>3</v>
      </c>
      <c r="T1728">
        <v>8</v>
      </c>
      <c r="U1728">
        <v>0</v>
      </c>
      <c r="V1728">
        <v>0</v>
      </c>
      <c r="W1728">
        <v>0</v>
      </c>
      <c r="X1728">
        <v>0</v>
      </c>
      <c r="Y1728">
        <v>0</v>
      </c>
      <c r="Z1728">
        <v>0</v>
      </c>
      <c r="AA1728">
        <v>0</v>
      </c>
      <c r="AB1728" t="s">
        <v>30</v>
      </c>
    </row>
    <row r="1729" spans="1:28" x14ac:dyDescent="0.3">
      <c r="A1729">
        <v>7301</v>
      </c>
      <c r="B1729" s="6">
        <v>1982</v>
      </c>
      <c r="C1729" t="s">
        <v>38</v>
      </c>
      <c r="D1729" t="s">
        <v>31</v>
      </c>
      <c r="E1729" s="6">
        <v>23616</v>
      </c>
      <c r="F1729">
        <v>1</v>
      </c>
      <c r="G1729">
        <v>0</v>
      </c>
      <c r="H1729" s="1">
        <v>41230</v>
      </c>
      <c r="I1729">
        <v>76</v>
      </c>
      <c r="J1729">
        <v>4</v>
      </c>
      <c r="K1729">
        <v>22</v>
      </c>
      <c r="L1729">
        <v>11</v>
      </c>
      <c r="M1729">
        <v>3</v>
      </c>
      <c r="N1729">
        <v>7</v>
      </c>
      <c r="O1729">
        <v>32</v>
      </c>
      <c r="P1729">
        <v>2</v>
      </c>
      <c r="Q1729">
        <v>3</v>
      </c>
      <c r="R1729">
        <v>0</v>
      </c>
      <c r="S1729">
        <v>3</v>
      </c>
      <c r="T1729">
        <v>8</v>
      </c>
      <c r="U1729">
        <v>0</v>
      </c>
      <c r="V1729">
        <v>0</v>
      </c>
      <c r="W1729">
        <v>0</v>
      </c>
      <c r="X1729">
        <v>0</v>
      </c>
      <c r="Y1729">
        <v>0</v>
      </c>
      <c r="Z1729">
        <v>1</v>
      </c>
      <c r="AA1729">
        <v>0</v>
      </c>
      <c r="AB1729" t="s">
        <v>30</v>
      </c>
    </row>
    <row r="1730" spans="1:28" x14ac:dyDescent="0.3">
      <c r="A1730">
        <v>11121</v>
      </c>
      <c r="B1730" s="6">
        <v>1981</v>
      </c>
      <c r="C1730" t="s">
        <v>28</v>
      </c>
      <c r="D1730" t="s">
        <v>33</v>
      </c>
      <c r="E1730" s="6">
        <v>19419</v>
      </c>
      <c r="F1730">
        <v>1</v>
      </c>
      <c r="G1730">
        <v>0</v>
      </c>
      <c r="H1730" s="1">
        <v>41223</v>
      </c>
      <c r="I1730">
        <v>76</v>
      </c>
      <c r="J1730">
        <v>2</v>
      </c>
      <c r="K1730">
        <v>14</v>
      </c>
      <c r="L1730">
        <v>28</v>
      </c>
      <c r="M1730">
        <v>16</v>
      </c>
      <c r="N1730">
        <v>3</v>
      </c>
      <c r="O1730">
        <v>7</v>
      </c>
      <c r="P1730">
        <v>4</v>
      </c>
      <c r="Q1730">
        <v>4</v>
      </c>
      <c r="R1730">
        <v>0</v>
      </c>
      <c r="S1730">
        <v>3</v>
      </c>
      <c r="T1730">
        <v>9</v>
      </c>
      <c r="U1730">
        <v>0</v>
      </c>
      <c r="V1730">
        <v>0</v>
      </c>
      <c r="W1730">
        <v>0</v>
      </c>
      <c r="X1730">
        <v>0</v>
      </c>
      <c r="Y1730">
        <v>0</v>
      </c>
      <c r="Z1730">
        <v>0</v>
      </c>
      <c r="AA1730">
        <v>0</v>
      </c>
      <c r="AB1730" t="s">
        <v>40</v>
      </c>
    </row>
    <row r="1731" spans="1:28" x14ac:dyDescent="0.3">
      <c r="A1731">
        <v>5287</v>
      </c>
      <c r="B1731" s="6">
        <v>1973</v>
      </c>
      <c r="C1731" t="s">
        <v>28</v>
      </c>
      <c r="D1731" t="s">
        <v>33</v>
      </c>
      <c r="E1731" s="6">
        <v>34961</v>
      </c>
      <c r="F1731">
        <v>1</v>
      </c>
      <c r="G1731">
        <v>0</v>
      </c>
      <c r="H1731" s="1">
        <v>41809</v>
      </c>
      <c r="I1731">
        <v>77</v>
      </c>
      <c r="J1731">
        <v>45</v>
      </c>
      <c r="K1731">
        <v>2</v>
      </c>
      <c r="L1731">
        <v>26</v>
      </c>
      <c r="M1731">
        <v>4</v>
      </c>
      <c r="N1731">
        <v>1</v>
      </c>
      <c r="O1731">
        <v>1</v>
      </c>
      <c r="P1731">
        <v>3</v>
      </c>
      <c r="Q1731">
        <v>3</v>
      </c>
      <c r="R1731">
        <v>1</v>
      </c>
      <c r="S1731">
        <v>3</v>
      </c>
      <c r="T1731">
        <v>7</v>
      </c>
      <c r="U1731">
        <v>0</v>
      </c>
      <c r="V1731">
        <v>0</v>
      </c>
      <c r="W1731">
        <v>0</v>
      </c>
      <c r="X1731">
        <v>0</v>
      </c>
      <c r="Y1731">
        <v>0</v>
      </c>
      <c r="Z1731">
        <v>0</v>
      </c>
      <c r="AA1731">
        <v>0</v>
      </c>
      <c r="AB1731" t="s">
        <v>30</v>
      </c>
    </row>
    <row r="1732" spans="1:28" x14ac:dyDescent="0.3">
      <c r="A1732">
        <v>6457</v>
      </c>
      <c r="B1732" s="6">
        <v>1976</v>
      </c>
      <c r="C1732" t="s">
        <v>28</v>
      </c>
      <c r="D1732" t="s">
        <v>29</v>
      </c>
      <c r="E1732" s="6">
        <v>64892</v>
      </c>
      <c r="F1732">
        <v>0</v>
      </c>
      <c r="G1732">
        <v>1</v>
      </c>
      <c r="H1732" s="1">
        <v>41788</v>
      </c>
      <c r="I1732">
        <v>77</v>
      </c>
      <c r="J1732">
        <v>527</v>
      </c>
      <c r="K1732">
        <v>24</v>
      </c>
      <c r="L1732">
        <v>230</v>
      </c>
      <c r="M1732">
        <v>32</v>
      </c>
      <c r="N1732">
        <v>24</v>
      </c>
      <c r="O1732">
        <v>65</v>
      </c>
      <c r="P1732">
        <v>2</v>
      </c>
      <c r="Q1732">
        <v>6</v>
      </c>
      <c r="R1732">
        <v>4</v>
      </c>
      <c r="S1732">
        <v>12</v>
      </c>
      <c r="T1732">
        <v>4</v>
      </c>
      <c r="U1732">
        <v>0</v>
      </c>
      <c r="V1732">
        <v>0</v>
      </c>
      <c r="W1732">
        <v>0</v>
      </c>
      <c r="X1732">
        <v>0</v>
      </c>
      <c r="Y1732">
        <v>0</v>
      </c>
      <c r="Z1732">
        <v>0</v>
      </c>
      <c r="AA1732">
        <v>0</v>
      </c>
      <c r="AB1732" t="s">
        <v>43</v>
      </c>
    </row>
    <row r="1733" spans="1:28" x14ac:dyDescent="0.3">
      <c r="A1733">
        <v>3559</v>
      </c>
      <c r="B1733" s="6">
        <v>1988</v>
      </c>
      <c r="C1733" t="s">
        <v>38</v>
      </c>
      <c r="D1733" t="s">
        <v>33</v>
      </c>
      <c r="E1733" s="6">
        <v>16248</v>
      </c>
      <c r="F1733">
        <v>1</v>
      </c>
      <c r="G1733">
        <v>0</v>
      </c>
      <c r="H1733" s="1">
        <v>41769</v>
      </c>
      <c r="I1733">
        <v>77</v>
      </c>
      <c r="J1733">
        <v>12</v>
      </c>
      <c r="K1733">
        <v>11</v>
      </c>
      <c r="L1733">
        <v>10</v>
      </c>
      <c r="M1733">
        <v>3</v>
      </c>
      <c r="N1733">
        <v>12</v>
      </c>
      <c r="O1733">
        <v>9</v>
      </c>
      <c r="P1733">
        <v>3</v>
      </c>
      <c r="Q1733">
        <v>2</v>
      </c>
      <c r="R1733">
        <v>1</v>
      </c>
      <c r="S1733">
        <v>3</v>
      </c>
      <c r="T1733">
        <v>6</v>
      </c>
      <c r="U1733">
        <v>0</v>
      </c>
      <c r="V1733">
        <v>0</v>
      </c>
      <c r="W1733">
        <v>0</v>
      </c>
      <c r="X1733">
        <v>0</v>
      </c>
      <c r="Y1733">
        <v>0</v>
      </c>
      <c r="Z1733">
        <v>0</v>
      </c>
      <c r="AA1733">
        <v>0</v>
      </c>
      <c r="AB1733" t="s">
        <v>40</v>
      </c>
    </row>
    <row r="1734" spans="1:28" x14ac:dyDescent="0.3">
      <c r="A1734">
        <v>5577</v>
      </c>
      <c r="B1734" s="6">
        <v>1983</v>
      </c>
      <c r="C1734" t="s">
        <v>28</v>
      </c>
      <c r="D1734" t="s">
        <v>35</v>
      </c>
      <c r="E1734" s="6">
        <v>43776</v>
      </c>
      <c r="F1734">
        <v>1</v>
      </c>
      <c r="G1734">
        <v>0</v>
      </c>
      <c r="H1734" s="1">
        <v>41762</v>
      </c>
      <c r="I1734">
        <v>77</v>
      </c>
      <c r="J1734">
        <v>8</v>
      </c>
      <c r="K1734">
        <v>0</v>
      </c>
      <c r="L1734">
        <v>9</v>
      </c>
      <c r="M1734">
        <v>2</v>
      </c>
      <c r="N1734">
        <v>1</v>
      </c>
      <c r="O1734">
        <v>3</v>
      </c>
      <c r="P1734">
        <v>1</v>
      </c>
      <c r="Q1734">
        <v>1</v>
      </c>
      <c r="R1734">
        <v>0</v>
      </c>
      <c r="S1734">
        <v>2</v>
      </c>
      <c r="T1734">
        <v>6</v>
      </c>
      <c r="U1734">
        <v>0</v>
      </c>
      <c r="V1734">
        <v>0</v>
      </c>
      <c r="W1734">
        <v>0</v>
      </c>
      <c r="X1734">
        <v>0</v>
      </c>
      <c r="Y1734">
        <v>0</v>
      </c>
      <c r="Z1734">
        <v>0</v>
      </c>
      <c r="AA1734">
        <v>0</v>
      </c>
      <c r="AB1734" t="s">
        <v>30</v>
      </c>
    </row>
    <row r="1735" spans="1:28" x14ac:dyDescent="0.3">
      <c r="A1735">
        <v>641</v>
      </c>
      <c r="B1735" s="6">
        <v>1967</v>
      </c>
      <c r="C1735" t="s">
        <v>28</v>
      </c>
      <c r="D1735" t="s">
        <v>31</v>
      </c>
      <c r="E1735" s="6">
        <v>52074</v>
      </c>
      <c r="F1735">
        <v>0</v>
      </c>
      <c r="G1735">
        <v>1</v>
      </c>
      <c r="H1735" s="1">
        <v>41733</v>
      </c>
      <c r="I1735">
        <v>77</v>
      </c>
      <c r="J1735">
        <v>59</v>
      </c>
      <c r="K1735">
        <v>0</v>
      </c>
      <c r="L1735">
        <v>12</v>
      </c>
      <c r="M1735">
        <v>0</v>
      </c>
      <c r="N1735">
        <v>0</v>
      </c>
      <c r="O1735">
        <v>48</v>
      </c>
      <c r="P1735">
        <v>1</v>
      </c>
      <c r="Q1735">
        <v>2</v>
      </c>
      <c r="R1735">
        <v>2</v>
      </c>
      <c r="S1735">
        <v>2</v>
      </c>
      <c r="T1735">
        <v>4</v>
      </c>
      <c r="U1735">
        <v>1</v>
      </c>
      <c r="V1735">
        <v>0</v>
      </c>
      <c r="W1735">
        <v>0</v>
      </c>
      <c r="X1735">
        <v>0</v>
      </c>
      <c r="Y1735">
        <v>0</v>
      </c>
      <c r="Z1735">
        <v>0</v>
      </c>
      <c r="AA1735">
        <v>0</v>
      </c>
      <c r="AB1735" t="s">
        <v>40</v>
      </c>
    </row>
    <row r="1736" spans="1:28" x14ac:dyDescent="0.3">
      <c r="A1736">
        <v>954</v>
      </c>
      <c r="B1736" s="6">
        <v>1960</v>
      </c>
      <c r="C1736" t="s">
        <v>44</v>
      </c>
      <c r="D1736" t="s">
        <v>42</v>
      </c>
      <c r="E1736" s="6">
        <v>22123</v>
      </c>
      <c r="F1736">
        <v>0</v>
      </c>
      <c r="G1736">
        <v>0</v>
      </c>
      <c r="H1736" s="1">
        <v>41725</v>
      </c>
      <c r="I1736">
        <v>77</v>
      </c>
      <c r="J1736">
        <v>3</v>
      </c>
      <c r="K1736">
        <v>3</v>
      </c>
      <c r="L1736">
        <v>24</v>
      </c>
      <c r="M1736">
        <v>34</v>
      </c>
      <c r="N1736">
        <v>7</v>
      </c>
      <c r="O1736">
        <v>31</v>
      </c>
      <c r="P1736">
        <v>1</v>
      </c>
      <c r="Q1736">
        <v>2</v>
      </c>
      <c r="R1736">
        <v>1</v>
      </c>
      <c r="S1736">
        <v>3</v>
      </c>
      <c r="T1736">
        <v>5</v>
      </c>
      <c r="U1736">
        <v>0</v>
      </c>
      <c r="V1736">
        <v>0</v>
      </c>
      <c r="W1736">
        <v>0</v>
      </c>
      <c r="X1736">
        <v>0</v>
      </c>
      <c r="Y1736">
        <v>0</v>
      </c>
      <c r="Z1736">
        <v>0</v>
      </c>
      <c r="AA1736">
        <v>0</v>
      </c>
      <c r="AB1736" t="s">
        <v>36</v>
      </c>
    </row>
    <row r="1737" spans="1:28" x14ac:dyDescent="0.3">
      <c r="A1737">
        <v>1834</v>
      </c>
      <c r="B1737" s="6">
        <v>1978</v>
      </c>
      <c r="C1737" t="s">
        <v>41</v>
      </c>
      <c r="D1737" t="s">
        <v>31</v>
      </c>
      <c r="E1737" s="6">
        <v>35544</v>
      </c>
      <c r="F1737">
        <v>1</v>
      </c>
      <c r="G1737">
        <v>0</v>
      </c>
      <c r="H1737" s="1">
        <v>41706</v>
      </c>
      <c r="I1737">
        <v>77</v>
      </c>
      <c r="J1737">
        <v>30</v>
      </c>
      <c r="K1737">
        <v>5</v>
      </c>
      <c r="L1737">
        <v>23</v>
      </c>
      <c r="M1737">
        <v>4</v>
      </c>
      <c r="N1737">
        <v>1</v>
      </c>
      <c r="O1737">
        <v>4</v>
      </c>
      <c r="P1737">
        <v>1</v>
      </c>
      <c r="Q1737">
        <v>2</v>
      </c>
      <c r="R1737">
        <v>0</v>
      </c>
      <c r="S1737">
        <v>3</v>
      </c>
      <c r="T1737">
        <v>7</v>
      </c>
      <c r="U1737">
        <v>0</v>
      </c>
      <c r="V1737">
        <v>0</v>
      </c>
      <c r="W1737">
        <v>0</v>
      </c>
      <c r="X1737">
        <v>0</v>
      </c>
      <c r="Y1737">
        <v>0</v>
      </c>
      <c r="Z1737">
        <v>0</v>
      </c>
      <c r="AA1737">
        <v>0</v>
      </c>
      <c r="AB1737" t="s">
        <v>43</v>
      </c>
    </row>
    <row r="1738" spans="1:28" x14ac:dyDescent="0.3">
      <c r="A1738">
        <v>8789</v>
      </c>
      <c r="B1738" s="6">
        <v>1989</v>
      </c>
      <c r="C1738" t="s">
        <v>38</v>
      </c>
      <c r="D1738" t="s">
        <v>33</v>
      </c>
      <c r="E1738" s="6">
        <v>59060</v>
      </c>
      <c r="F1738">
        <v>1</v>
      </c>
      <c r="G1738">
        <v>0</v>
      </c>
      <c r="H1738" s="1">
        <v>41650</v>
      </c>
      <c r="I1738">
        <v>77</v>
      </c>
      <c r="J1738">
        <v>35</v>
      </c>
      <c r="K1738">
        <v>40</v>
      </c>
      <c r="L1738">
        <v>111</v>
      </c>
      <c r="M1738">
        <v>36</v>
      </c>
      <c r="N1738">
        <v>40</v>
      </c>
      <c r="O1738">
        <v>12</v>
      </c>
      <c r="P1738">
        <v>3</v>
      </c>
      <c r="Q1738">
        <v>3</v>
      </c>
      <c r="R1738">
        <v>1</v>
      </c>
      <c r="S1738">
        <v>7</v>
      </c>
      <c r="T1738">
        <v>4</v>
      </c>
      <c r="U1738">
        <v>0</v>
      </c>
      <c r="V1738">
        <v>0</v>
      </c>
      <c r="W1738">
        <v>0</v>
      </c>
      <c r="X1738">
        <v>0</v>
      </c>
      <c r="Y1738">
        <v>0</v>
      </c>
      <c r="Z1738">
        <v>0</v>
      </c>
      <c r="AA1738">
        <v>0</v>
      </c>
      <c r="AB1738" t="s">
        <v>30</v>
      </c>
    </row>
    <row r="1739" spans="1:28" x14ac:dyDescent="0.3">
      <c r="A1739">
        <v>10584</v>
      </c>
      <c r="B1739" s="6">
        <v>1976</v>
      </c>
      <c r="C1739" t="s">
        <v>28</v>
      </c>
      <c r="D1739" t="s">
        <v>33</v>
      </c>
      <c r="E1739" s="6">
        <v>65665</v>
      </c>
      <c r="F1739">
        <v>0</v>
      </c>
      <c r="G1739">
        <v>1</v>
      </c>
      <c r="H1739" s="1">
        <v>41610</v>
      </c>
      <c r="I1739">
        <v>77</v>
      </c>
      <c r="J1739">
        <v>225</v>
      </c>
      <c r="K1739">
        <v>162</v>
      </c>
      <c r="L1739">
        <v>387</v>
      </c>
      <c r="M1739">
        <v>106</v>
      </c>
      <c r="N1739">
        <v>36</v>
      </c>
      <c r="O1739">
        <v>29</v>
      </c>
      <c r="P1739">
        <v>1</v>
      </c>
      <c r="Q1739">
        <v>5</v>
      </c>
      <c r="R1739">
        <v>10</v>
      </c>
      <c r="S1739">
        <v>8</v>
      </c>
      <c r="T1739">
        <v>3</v>
      </c>
      <c r="U1739">
        <v>0</v>
      </c>
      <c r="V1739">
        <v>0</v>
      </c>
      <c r="W1739">
        <v>0</v>
      </c>
      <c r="X1739">
        <v>0</v>
      </c>
      <c r="Y1739">
        <v>0</v>
      </c>
      <c r="Z1739">
        <v>0</v>
      </c>
      <c r="AA1739">
        <v>0</v>
      </c>
      <c r="AB1739" t="s">
        <v>30</v>
      </c>
    </row>
    <row r="1740" spans="1:28" x14ac:dyDescent="0.3">
      <c r="A1740">
        <v>2337</v>
      </c>
      <c r="B1740" s="6">
        <v>1971</v>
      </c>
      <c r="C1740" t="s">
        <v>28</v>
      </c>
      <c r="D1740" t="s">
        <v>29</v>
      </c>
      <c r="E1740" s="6">
        <v>29819</v>
      </c>
      <c r="F1740">
        <v>1</v>
      </c>
      <c r="G1740">
        <v>0</v>
      </c>
      <c r="H1740" s="1">
        <v>41571</v>
      </c>
      <c r="I1740">
        <v>77</v>
      </c>
      <c r="J1740">
        <v>9</v>
      </c>
      <c r="K1740">
        <v>1</v>
      </c>
      <c r="L1740">
        <v>24</v>
      </c>
      <c r="M1740">
        <v>2</v>
      </c>
      <c r="N1740">
        <v>1</v>
      </c>
      <c r="O1740">
        <v>2</v>
      </c>
      <c r="P1740">
        <v>3</v>
      </c>
      <c r="Q1740">
        <v>3</v>
      </c>
      <c r="R1740">
        <v>0</v>
      </c>
      <c r="S1740">
        <v>3</v>
      </c>
      <c r="T1740">
        <v>6</v>
      </c>
      <c r="U1740">
        <v>0</v>
      </c>
      <c r="V1740">
        <v>0</v>
      </c>
      <c r="W1740">
        <v>0</v>
      </c>
      <c r="X1740">
        <v>0</v>
      </c>
      <c r="Y1740">
        <v>0</v>
      </c>
      <c r="Z1740">
        <v>0</v>
      </c>
      <c r="AA1740">
        <v>0</v>
      </c>
      <c r="AB1740" t="s">
        <v>30</v>
      </c>
    </row>
    <row r="1741" spans="1:28" x14ac:dyDescent="0.3">
      <c r="A1741">
        <v>6071</v>
      </c>
      <c r="B1741" s="6">
        <v>1989</v>
      </c>
      <c r="C1741" t="s">
        <v>28</v>
      </c>
      <c r="D1741" t="s">
        <v>31</v>
      </c>
      <c r="E1741" s="6">
        <v>81217</v>
      </c>
      <c r="F1741">
        <v>0</v>
      </c>
      <c r="G1741">
        <v>0</v>
      </c>
      <c r="H1741" s="1">
        <v>41474</v>
      </c>
      <c r="I1741">
        <v>77</v>
      </c>
      <c r="J1741">
        <v>493</v>
      </c>
      <c r="K1741">
        <v>70</v>
      </c>
      <c r="L1741">
        <v>324</v>
      </c>
      <c r="M1741">
        <v>146</v>
      </c>
      <c r="N1741">
        <v>40</v>
      </c>
      <c r="O1741">
        <v>84</v>
      </c>
      <c r="P1741">
        <v>1</v>
      </c>
      <c r="Q1741">
        <v>3</v>
      </c>
      <c r="R1741">
        <v>7</v>
      </c>
      <c r="S1741">
        <v>11</v>
      </c>
      <c r="T1741">
        <v>1</v>
      </c>
      <c r="U1741">
        <v>0</v>
      </c>
      <c r="V1741">
        <v>0</v>
      </c>
      <c r="W1741">
        <v>0</v>
      </c>
      <c r="X1741">
        <v>0</v>
      </c>
      <c r="Y1741">
        <v>0</v>
      </c>
      <c r="Z1741">
        <v>0</v>
      </c>
      <c r="AA1741">
        <v>0</v>
      </c>
      <c r="AB1741" t="s">
        <v>30</v>
      </c>
    </row>
    <row r="1742" spans="1:28" x14ac:dyDescent="0.3">
      <c r="A1742">
        <v>295</v>
      </c>
      <c r="B1742" s="6">
        <v>1989</v>
      </c>
      <c r="C1742" t="s">
        <v>28</v>
      </c>
      <c r="D1742" t="s">
        <v>31</v>
      </c>
      <c r="E1742" s="6">
        <v>81217</v>
      </c>
      <c r="F1742">
        <v>0</v>
      </c>
      <c r="G1742">
        <v>0</v>
      </c>
      <c r="H1742" s="1">
        <v>41474</v>
      </c>
      <c r="I1742">
        <v>77</v>
      </c>
      <c r="J1742">
        <v>493</v>
      </c>
      <c r="K1742">
        <v>70</v>
      </c>
      <c r="L1742">
        <v>324</v>
      </c>
      <c r="M1742">
        <v>146</v>
      </c>
      <c r="N1742">
        <v>40</v>
      </c>
      <c r="O1742">
        <v>84</v>
      </c>
      <c r="P1742">
        <v>1</v>
      </c>
      <c r="Q1742">
        <v>3</v>
      </c>
      <c r="R1742">
        <v>7</v>
      </c>
      <c r="S1742">
        <v>11</v>
      </c>
      <c r="T1742">
        <v>1</v>
      </c>
      <c r="U1742">
        <v>0</v>
      </c>
      <c r="V1742">
        <v>0</v>
      </c>
      <c r="W1742">
        <v>0</v>
      </c>
      <c r="X1742">
        <v>0</v>
      </c>
      <c r="Y1742">
        <v>0</v>
      </c>
      <c r="Z1742">
        <v>0</v>
      </c>
      <c r="AA1742">
        <v>0</v>
      </c>
      <c r="AB1742" t="s">
        <v>30</v>
      </c>
    </row>
    <row r="1743" spans="1:28" x14ac:dyDescent="0.3">
      <c r="A1743">
        <v>10203</v>
      </c>
      <c r="B1743" s="6">
        <v>1990</v>
      </c>
      <c r="C1743" t="s">
        <v>28</v>
      </c>
      <c r="D1743" t="s">
        <v>31</v>
      </c>
      <c r="E1743" s="6">
        <v>26095</v>
      </c>
      <c r="F1743">
        <v>1</v>
      </c>
      <c r="G1743">
        <v>0</v>
      </c>
      <c r="H1743" s="1">
        <v>41455</v>
      </c>
      <c r="I1743">
        <v>77</v>
      </c>
      <c r="J1743">
        <v>11</v>
      </c>
      <c r="K1743">
        <v>7</v>
      </c>
      <c r="L1743">
        <v>9</v>
      </c>
      <c r="M1743">
        <v>3</v>
      </c>
      <c r="N1743">
        <v>1</v>
      </c>
      <c r="O1743">
        <v>11</v>
      </c>
      <c r="P1743">
        <v>1</v>
      </c>
      <c r="Q1743">
        <v>1</v>
      </c>
      <c r="R1743">
        <v>0</v>
      </c>
      <c r="S1743">
        <v>3</v>
      </c>
      <c r="T1743">
        <v>7</v>
      </c>
      <c r="U1743">
        <v>0</v>
      </c>
      <c r="V1743">
        <v>0</v>
      </c>
      <c r="W1743">
        <v>0</v>
      </c>
      <c r="X1743">
        <v>0</v>
      </c>
      <c r="Y1743">
        <v>0</v>
      </c>
      <c r="Z1743">
        <v>0</v>
      </c>
      <c r="AA1743">
        <v>0</v>
      </c>
      <c r="AB1743" t="s">
        <v>30</v>
      </c>
    </row>
    <row r="1744" spans="1:28" x14ac:dyDescent="0.3">
      <c r="A1744">
        <v>3968</v>
      </c>
      <c r="B1744" s="6">
        <v>1970</v>
      </c>
      <c r="C1744" t="s">
        <v>38</v>
      </c>
      <c r="D1744" t="s">
        <v>29</v>
      </c>
      <c r="E1744" s="6">
        <v>65706</v>
      </c>
      <c r="F1744">
        <v>0</v>
      </c>
      <c r="G1744">
        <v>0</v>
      </c>
      <c r="H1744" s="1">
        <v>41453</v>
      </c>
      <c r="I1744">
        <v>77</v>
      </c>
      <c r="J1744">
        <v>918</v>
      </c>
      <c r="K1744">
        <v>10</v>
      </c>
      <c r="L1744">
        <v>129</v>
      </c>
      <c r="M1744">
        <v>13</v>
      </c>
      <c r="N1744">
        <v>0</v>
      </c>
      <c r="O1744">
        <v>129</v>
      </c>
      <c r="P1744">
        <v>1</v>
      </c>
      <c r="Q1744">
        <v>11</v>
      </c>
      <c r="R1744">
        <v>3</v>
      </c>
      <c r="S1744">
        <v>12</v>
      </c>
      <c r="T1744">
        <v>7</v>
      </c>
      <c r="U1744">
        <v>0</v>
      </c>
      <c r="V1744">
        <v>1</v>
      </c>
      <c r="W1744">
        <v>1</v>
      </c>
      <c r="X1744">
        <v>0</v>
      </c>
      <c r="Y1744">
        <v>1</v>
      </c>
      <c r="Z1744">
        <v>1</v>
      </c>
      <c r="AA1744">
        <v>0</v>
      </c>
      <c r="AB1744" t="s">
        <v>32</v>
      </c>
    </row>
    <row r="1745" spans="1:28" x14ac:dyDescent="0.3">
      <c r="A1745">
        <v>4037</v>
      </c>
      <c r="B1745" s="6">
        <v>1976</v>
      </c>
      <c r="C1745" t="s">
        <v>28</v>
      </c>
      <c r="D1745" t="s">
        <v>29</v>
      </c>
      <c r="E1745" s="6">
        <v>31859</v>
      </c>
      <c r="F1745">
        <v>1</v>
      </c>
      <c r="G1745">
        <v>0</v>
      </c>
      <c r="H1745" s="1">
        <v>41439</v>
      </c>
      <c r="I1745">
        <v>77</v>
      </c>
      <c r="J1745">
        <v>3</v>
      </c>
      <c r="K1745">
        <v>1</v>
      </c>
      <c r="L1745">
        <v>3</v>
      </c>
      <c r="M1745">
        <v>8</v>
      </c>
      <c r="N1745">
        <v>0</v>
      </c>
      <c r="O1745">
        <v>5</v>
      </c>
      <c r="P1745">
        <v>1</v>
      </c>
      <c r="Q1745">
        <v>1</v>
      </c>
      <c r="R1745">
        <v>0</v>
      </c>
      <c r="S1745">
        <v>2</v>
      </c>
      <c r="T1745">
        <v>7</v>
      </c>
      <c r="U1745">
        <v>0</v>
      </c>
      <c r="V1745">
        <v>0</v>
      </c>
      <c r="W1745">
        <v>0</v>
      </c>
      <c r="X1745">
        <v>0</v>
      </c>
      <c r="Y1745">
        <v>0</v>
      </c>
      <c r="Z1745">
        <v>0</v>
      </c>
      <c r="AA1745">
        <v>0</v>
      </c>
      <c r="AB1745" t="s">
        <v>43</v>
      </c>
    </row>
    <row r="1746" spans="1:28" x14ac:dyDescent="0.3">
      <c r="A1746">
        <v>6932</v>
      </c>
      <c r="B1746" s="6">
        <v>1941</v>
      </c>
      <c r="C1746" t="s">
        <v>37</v>
      </c>
      <c r="D1746" t="s">
        <v>33</v>
      </c>
      <c r="E1746" s="6">
        <v>93027</v>
      </c>
      <c r="F1746">
        <v>0</v>
      </c>
      <c r="G1746">
        <v>0</v>
      </c>
      <c r="H1746" s="1">
        <v>41377</v>
      </c>
      <c r="I1746">
        <v>77</v>
      </c>
      <c r="J1746">
        <v>1285</v>
      </c>
      <c r="K1746">
        <v>42</v>
      </c>
      <c r="L1746">
        <v>716</v>
      </c>
      <c r="M1746">
        <v>55</v>
      </c>
      <c r="N1746">
        <v>0</v>
      </c>
      <c r="O1746">
        <v>21</v>
      </c>
      <c r="P1746">
        <v>0</v>
      </c>
      <c r="Q1746">
        <v>7</v>
      </c>
      <c r="R1746">
        <v>10</v>
      </c>
      <c r="S1746">
        <v>5</v>
      </c>
      <c r="T1746">
        <v>2</v>
      </c>
      <c r="U1746">
        <v>0</v>
      </c>
      <c r="V1746">
        <v>0</v>
      </c>
      <c r="W1746">
        <v>1</v>
      </c>
      <c r="X1746">
        <v>0</v>
      </c>
      <c r="Y1746">
        <v>0</v>
      </c>
      <c r="Z1746">
        <v>0</v>
      </c>
      <c r="AA1746">
        <v>0</v>
      </c>
      <c r="AB1746" t="s">
        <v>30</v>
      </c>
    </row>
    <row r="1747" spans="1:28" x14ac:dyDescent="0.3">
      <c r="A1747">
        <v>10159</v>
      </c>
      <c r="B1747" s="6">
        <v>1970</v>
      </c>
      <c r="C1747" t="s">
        <v>28</v>
      </c>
      <c r="D1747" t="s">
        <v>29</v>
      </c>
      <c r="E1747" s="6">
        <v>58710</v>
      </c>
      <c r="F1747">
        <v>0</v>
      </c>
      <c r="G1747">
        <v>1</v>
      </c>
      <c r="H1747" s="1">
        <v>41364</v>
      </c>
      <c r="I1747">
        <v>77</v>
      </c>
      <c r="J1747">
        <v>440</v>
      </c>
      <c r="K1747">
        <v>81</v>
      </c>
      <c r="L1747">
        <v>368</v>
      </c>
      <c r="M1747">
        <v>0</v>
      </c>
      <c r="N1747">
        <v>122</v>
      </c>
      <c r="O1747">
        <v>174</v>
      </c>
      <c r="P1747">
        <v>6</v>
      </c>
      <c r="Q1747">
        <v>11</v>
      </c>
      <c r="R1747">
        <v>5</v>
      </c>
      <c r="S1747">
        <v>9</v>
      </c>
      <c r="T1747">
        <v>6</v>
      </c>
      <c r="U1747">
        <v>0</v>
      </c>
      <c r="V1747">
        <v>0</v>
      </c>
      <c r="W1747">
        <v>0</v>
      </c>
      <c r="X1747">
        <v>0</v>
      </c>
      <c r="Y1747">
        <v>0</v>
      </c>
      <c r="Z1747">
        <v>0</v>
      </c>
      <c r="AA1747">
        <v>0</v>
      </c>
      <c r="AB1747" t="s">
        <v>36</v>
      </c>
    </row>
    <row r="1748" spans="1:28" x14ac:dyDescent="0.3">
      <c r="A1748">
        <v>1177</v>
      </c>
      <c r="B1748" s="6">
        <v>1966</v>
      </c>
      <c r="C1748" t="s">
        <v>41</v>
      </c>
      <c r="D1748" t="s">
        <v>35</v>
      </c>
      <c r="E1748" s="6">
        <v>49618</v>
      </c>
      <c r="F1748">
        <v>1</v>
      </c>
      <c r="G1748">
        <v>1</v>
      </c>
      <c r="H1748" s="1">
        <v>41300</v>
      </c>
      <c r="I1748">
        <v>77</v>
      </c>
      <c r="J1748">
        <v>80</v>
      </c>
      <c r="K1748">
        <v>3</v>
      </c>
      <c r="L1748">
        <v>26</v>
      </c>
      <c r="M1748">
        <v>4</v>
      </c>
      <c r="N1748">
        <v>2</v>
      </c>
      <c r="O1748">
        <v>14</v>
      </c>
      <c r="P1748">
        <v>4</v>
      </c>
      <c r="Q1748">
        <v>3</v>
      </c>
      <c r="R1748">
        <v>1</v>
      </c>
      <c r="S1748">
        <v>3</v>
      </c>
      <c r="T1748">
        <v>7</v>
      </c>
      <c r="U1748">
        <v>0</v>
      </c>
      <c r="V1748">
        <v>0</v>
      </c>
      <c r="W1748">
        <v>0</v>
      </c>
      <c r="X1748">
        <v>0</v>
      </c>
      <c r="Y1748">
        <v>0</v>
      </c>
      <c r="Z1748">
        <v>0</v>
      </c>
      <c r="AA1748">
        <v>0</v>
      </c>
      <c r="AB1748" t="s">
        <v>30</v>
      </c>
    </row>
    <row r="1749" spans="1:28" x14ac:dyDescent="0.3">
      <c r="A1749">
        <v>9426</v>
      </c>
      <c r="B1749" s="6">
        <v>1964</v>
      </c>
      <c r="C1749" t="s">
        <v>41</v>
      </c>
      <c r="D1749" t="s">
        <v>31</v>
      </c>
      <c r="E1749" s="6">
        <v>58308</v>
      </c>
      <c r="F1749">
        <v>0</v>
      </c>
      <c r="G1749">
        <v>1</v>
      </c>
      <c r="H1749" s="1">
        <v>41286</v>
      </c>
      <c r="I1749">
        <v>77</v>
      </c>
      <c r="J1749">
        <v>691</v>
      </c>
      <c r="K1749">
        <v>0</v>
      </c>
      <c r="L1749">
        <v>69</v>
      </c>
      <c r="M1749">
        <v>10</v>
      </c>
      <c r="N1749">
        <v>0</v>
      </c>
      <c r="O1749">
        <v>130</v>
      </c>
      <c r="P1749">
        <v>4</v>
      </c>
      <c r="Q1749">
        <v>2</v>
      </c>
      <c r="R1749">
        <v>6</v>
      </c>
      <c r="S1749">
        <v>3</v>
      </c>
      <c r="T1749">
        <v>8</v>
      </c>
      <c r="U1749">
        <v>0</v>
      </c>
      <c r="V1749">
        <v>0</v>
      </c>
      <c r="W1749">
        <v>0</v>
      </c>
      <c r="X1749">
        <v>0</v>
      </c>
      <c r="Y1749">
        <v>0</v>
      </c>
      <c r="Z1749">
        <v>0</v>
      </c>
      <c r="AA1749">
        <v>0</v>
      </c>
      <c r="AB1749" t="s">
        <v>30</v>
      </c>
    </row>
    <row r="1750" spans="1:28" x14ac:dyDescent="0.3">
      <c r="A1750">
        <v>10637</v>
      </c>
      <c r="B1750" s="6">
        <v>1964</v>
      </c>
      <c r="C1750" t="s">
        <v>28</v>
      </c>
      <c r="D1750" t="s">
        <v>33</v>
      </c>
      <c r="E1750" s="6">
        <v>40800</v>
      </c>
      <c r="F1750">
        <v>1</v>
      </c>
      <c r="G1750">
        <v>2</v>
      </c>
      <c r="H1750" s="1">
        <v>41275</v>
      </c>
      <c r="I1750">
        <v>77</v>
      </c>
      <c r="J1750">
        <v>24</v>
      </c>
      <c r="K1750">
        <v>0</v>
      </c>
      <c r="L1750">
        <v>27</v>
      </c>
      <c r="M1750">
        <v>8</v>
      </c>
      <c r="N1750">
        <v>30</v>
      </c>
      <c r="O1750">
        <v>10</v>
      </c>
      <c r="P1750">
        <v>2</v>
      </c>
      <c r="Q1750">
        <v>3</v>
      </c>
      <c r="R1750">
        <v>0</v>
      </c>
      <c r="S1750">
        <v>3</v>
      </c>
      <c r="T1750">
        <v>7</v>
      </c>
      <c r="U1750">
        <v>0</v>
      </c>
      <c r="V1750">
        <v>0</v>
      </c>
      <c r="W1750">
        <v>0</v>
      </c>
      <c r="X1750">
        <v>0</v>
      </c>
      <c r="Y1750">
        <v>0</v>
      </c>
      <c r="Z1750">
        <v>0</v>
      </c>
      <c r="AA1750">
        <v>1</v>
      </c>
      <c r="AB1750" t="s">
        <v>30</v>
      </c>
    </row>
    <row r="1751" spans="1:28" x14ac:dyDescent="0.3">
      <c r="A1751">
        <v>10826</v>
      </c>
      <c r="B1751" s="6">
        <v>1959</v>
      </c>
      <c r="C1751" t="s">
        <v>28</v>
      </c>
      <c r="D1751" t="s">
        <v>33</v>
      </c>
      <c r="E1751" s="6">
        <v>18690</v>
      </c>
      <c r="F1751">
        <v>0</v>
      </c>
      <c r="G1751">
        <v>0</v>
      </c>
      <c r="H1751" s="1">
        <v>41271</v>
      </c>
      <c r="I1751">
        <v>77</v>
      </c>
      <c r="J1751">
        <v>6</v>
      </c>
      <c r="K1751">
        <v>1</v>
      </c>
      <c r="L1751">
        <v>7</v>
      </c>
      <c r="M1751">
        <v>23</v>
      </c>
      <c r="N1751">
        <v>4</v>
      </c>
      <c r="O1751">
        <v>19</v>
      </c>
      <c r="P1751">
        <v>1</v>
      </c>
      <c r="Q1751">
        <v>1</v>
      </c>
      <c r="R1751">
        <v>1</v>
      </c>
      <c r="S1751">
        <v>2</v>
      </c>
      <c r="T1751">
        <v>8</v>
      </c>
      <c r="U1751">
        <v>0</v>
      </c>
      <c r="V1751">
        <v>0</v>
      </c>
      <c r="W1751">
        <v>0</v>
      </c>
      <c r="X1751">
        <v>0</v>
      </c>
      <c r="Y1751">
        <v>0</v>
      </c>
      <c r="Z1751">
        <v>0</v>
      </c>
      <c r="AA1751">
        <v>0</v>
      </c>
      <c r="AB1751" t="s">
        <v>30</v>
      </c>
    </row>
    <row r="1752" spans="1:28" x14ac:dyDescent="0.3">
      <c r="A1752">
        <v>4086</v>
      </c>
      <c r="B1752" s="6">
        <v>1959</v>
      </c>
      <c r="C1752" t="s">
        <v>28</v>
      </c>
      <c r="D1752" t="s">
        <v>33</v>
      </c>
      <c r="E1752" s="6">
        <v>18690</v>
      </c>
      <c r="F1752">
        <v>0</v>
      </c>
      <c r="G1752">
        <v>0</v>
      </c>
      <c r="H1752" s="1">
        <v>41271</v>
      </c>
      <c r="I1752">
        <v>77</v>
      </c>
      <c r="J1752">
        <v>6</v>
      </c>
      <c r="K1752">
        <v>1</v>
      </c>
      <c r="L1752">
        <v>7</v>
      </c>
      <c r="M1752">
        <v>23</v>
      </c>
      <c r="N1752">
        <v>4</v>
      </c>
      <c r="O1752">
        <v>19</v>
      </c>
      <c r="P1752">
        <v>1</v>
      </c>
      <c r="Q1752">
        <v>1</v>
      </c>
      <c r="R1752">
        <v>1</v>
      </c>
      <c r="S1752">
        <v>2</v>
      </c>
      <c r="T1752">
        <v>8</v>
      </c>
      <c r="U1752">
        <v>0</v>
      </c>
      <c r="V1752">
        <v>0</v>
      </c>
      <c r="W1752">
        <v>0</v>
      </c>
      <c r="X1752">
        <v>0</v>
      </c>
      <c r="Y1752">
        <v>0</v>
      </c>
      <c r="Z1752">
        <v>0</v>
      </c>
      <c r="AA1752">
        <v>0</v>
      </c>
      <c r="AB1752" t="s">
        <v>39</v>
      </c>
    </row>
    <row r="1753" spans="1:28" x14ac:dyDescent="0.3">
      <c r="A1753">
        <v>10304</v>
      </c>
      <c r="B1753" s="6">
        <v>1959</v>
      </c>
      <c r="C1753" t="s">
        <v>28</v>
      </c>
      <c r="D1753" t="s">
        <v>33</v>
      </c>
      <c r="E1753" s="6">
        <v>18690</v>
      </c>
      <c r="F1753">
        <v>0</v>
      </c>
      <c r="G1753">
        <v>0</v>
      </c>
      <c r="H1753" s="1">
        <v>41271</v>
      </c>
      <c r="I1753">
        <v>77</v>
      </c>
      <c r="J1753">
        <v>6</v>
      </c>
      <c r="K1753">
        <v>1</v>
      </c>
      <c r="L1753">
        <v>7</v>
      </c>
      <c r="M1753">
        <v>23</v>
      </c>
      <c r="N1753">
        <v>4</v>
      </c>
      <c r="O1753">
        <v>19</v>
      </c>
      <c r="P1753">
        <v>1</v>
      </c>
      <c r="Q1753">
        <v>1</v>
      </c>
      <c r="R1753">
        <v>1</v>
      </c>
      <c r="S1753">
        <v>2</v>
      </c>
      <c r="T1753">
        <v>8</v>
      </c>
      <c r="U1753">
        <v>0</v>
      </c>
      <c r="V1753">
        <v>0</v>
      </c>
      <c r="W1753">
        <v>0</v>
      </c>
      <c r="X1753">
        <v>0</v>
      </c>
      <c r="Y1753">
        <v>0</v>
      </c>
      <c r="Z1753">
        <v>0</v>
      </c>
      <c r="AA1753">
        <v>0</v>
      </c>
      <c r="AB1753" t="s">
        <v>30</v>
      </c>
    </row>
    <row r="1754" spans="1:28" x14ac:dyDescent="0.3">
      <c r="A1754">
        <v>7998</v>
      </c>
      <c r="B1754" s="6">
        <v>1958</v>
      </c>
      <c r="C1754" t="s">
        <v>28</v>
      </c>
      <c r="D1754" t="s">
        <v>35</v>
      </c>
      <c r="E1754" s="6">
        <v>28087</v>
      </c>
      <c r="F1754">
        <v>1</v>
      </c>
      <c r="G1754">
        <v>1</v>
      </c>
      <c r="H1754" s="1">
        <v>41254</v>
      </c>
      <c r="I1754">
        <v>77</v>
      </c>
      <c r="J1754">
        <v>53</v>
      </c>
      <c r="K1754">
        <v>8</v>
      </c>
      <c r="L1754">
        <v>17</v>
      </c>
      <c r="M1754">
        <v>13</v>
      </c>
      <c r="N1754">
        <v>0</v>
      </c>
      <c r="O1754">
        <v>21</v>
      </c>
      <c r="P1754">
        <v>3</v>
      </c>
      <c r="Q1754">
        <v>2</v>
      </c>
      <c r="R1754">
        <v>2</v>
      </c>
      <c r="S1754">
        <v>2</v>
      </c>
      <c r="T1754">
        <v>7</v>
      </c>
      <c r="U1754">
        <v>0</v>
      </c>
      <c r="V1754">
        <v>0</v>
      </c>
      <c r="W1754">
        <v>0</v>
      </c>
      <c r="X1754">
        <v>0</v>
      </c>
      <c r="Y1754">
        <v>0</v>
      </c>
      <c r="Z1754">
        <v>0</v>
      </c>
      <c r="AA1754">
        <v>0</v>
      </c>
      <c r="AB1754" t="s">
        <v>40</v>
      </c>
    </row>
    <row r="1755" spans="1:28" x14ac:dyDescent="0.3">
      <c r="A1755">
        <v>10992</v>
      </c>
      <c r="B1755" s="6">
        <v>1967</v>
      </c>
      <c r="C1755" t="s">
        <v>28</v>
      </c>
      <c r="D1755" t="s">
        <v>35</v>
      </c>
      <c r="E1755" s="6">
        <v>75702</v>
      </c>
      <c r="F1755">
        <v>1</v>
      </c>
      <c r="G1755">
        <v>1</v>
      </c>
      <c r="H1755" s="1">
        <v>41150</v>
      </c>
      <c r="I1755">
        <v>77</v>
      </c>
      <c r="J1755">
        <v>650</v>
      </c>
      <c r="K1755">
        <v>28</v>
      </c>
      <c r="L1755">
        <v>353</v>
      </c>
      <c r="M1755">
        <v>45</v>
      </c>
      <c r="N1755">
        <v>42</v>
      </c>
      <c r="O1755">
        <v>30</v>
      </c>
      <c r="P1755">
        <v>5</v>
      </c>
      <c r="Q1755">
        <v>4</v>
      </c>
      <c r="R1755">
        <v>6</v>
      </c>
      <c r="S1755">
        <v>11</v>
      </c>
      <c r="T1755">
        <v>8</v>
      </c>
      <c r="U1755">
        <v>0</v>
      </c>
      <c r="V1755">
        <v>0</v>
      </c>
      <c r="W1755">
        <v>0</v>
      </c>
      <c r="X1755">
        <v>0</v>
      </c>
      <c r="Y1755">
        <v>0</v>
      </c>
      <c r="Z1755">
        <v>0</v>
      </c>
      <c r="AA1755">
        <v>0</v>
      </c>
      <c r="AB1755" t="s">
        <v>43</v>
      </c>
    </row>
    <row r="1756" spans="1:28" x14ac:dyDescent="0.3">
      <c r="A1756">
        <v>6383</v>
      </c>
      <c r="B1756" s="6">
        <v>1971</v>
      </c>
      <c r="C1756" t="s">
        <v>37</v>
      </c>
      <c r="D1756" t="s">
        <v>35</v>
      </c>
      <c r="E1756" s="6">
        <v>32892</v>
      </c>
      <c r="F1756">
        <v>1</v>
      </c>
      <c r="G1756">
        <v>0</v>
      </c>
      <c r="H1756" s="1">
        <v>41784</v>
      </c>
      <c r="I1756">
        <v>78</v>
      </c>
      <c r="J1756">
        <v>26</v>
      </c>
      <c r="K1756">
        <v>0</v>
      </c>
      <c r="L1756">
        <v>15</v>
      </c>
      <c r="M1756">
        <v>2</v>
      </c>
      <c r="N1756">
        <v>1</v>
      </c>
      <c r="O1756">
        <v>2</v>
      </c>
      <c r="P1756">
        <v>2</v>
      </c>
      <c r="Q1756">
        <v>3</v>
      </c>
      <c r="R1756">
        <v>0</v>
      </c>
      <c r="S1756">
        <v>3</v>
      </c>
      <c r="T1756">
        <v>8</v>
      </c>
      <c r="U1756">
        <v>0</v>
      </c>
      <c r="V1756">
        <v>0</v>
      </c>
      <c r="W1756">
        <v>0</v>
      </c>
      <c r="X1756">
        <v>0</v>
      </c>
      <c r="Y1756">
        <v>0</v>
      </c>
      <c r="Z1756">
        <v>0</v>
      </c>
      <c r="AA1756">
        <v>0</v>
      </c>
      <c r="AB1756" t="s">
        <v>43</v>
      </c>
    </row>
    <row r="1757" spans="1:28" x14ac:dyDescent="0.3">
      <c r="A1757">
        <v>10536</v>
      </c>
      <c r="B1757" s="6">
        <v>1971</v>
      </c>
      <c r="C1757" t="s">
        <v>37</v>
      </c>
      <c r="D1757" t="s">
        <v>35</v>
      </c>
      <c r="E1757" s="6">
        <v>32892</v>
      </c>
      <c r="F1757">
        <v>1</v>
      </c>
      <c r="G1757">
        <v>0</v>
      </c>
      <c r="H1757" s="1">
        <v>41784</v>
      </c>
      <c r="I1757">
        <v>78</v>
      </c>
      <c r="J1757">
        <v>26</v>
      </c>
      <c r="K1757">
        <v>0</v>
      </c>
      <c r="L1757">
        <v>15</v>
      </c>
      <c r="M1757">
        <v>2</v>
      </c>
      <c r="N1757">
        <v>1</v>
      </c>
      <c r="O1757">
        <v>2</v>
      </c>
      <c r="P1757">
        <v>2</v>
      </c>
      <c r="Q1757">
        <v>3</v>
      </c>
      <c r="R1757">
        <v>0</v>
      </c>
      <c r="S1757">
        <v>3</v>
      </c>
      <c r="T1757">
        <v>8</v>
      </c>
      <c r="U1757">
        <v>0</v>
      </c>
      <c r="V1757">
        <v>0</v>
      </c>
      <c r="W1757">
        <v>0</v>
      </c>
      <c r="X1757">
        <v>0</v>
      </c>
      <c r="Y1757">
        <v>0</v>
      </c>
      <c r="Z1757">
        <v>0</v>
      </c>
      <c r="AA1757">
        <v>0</v>
      </c>
      <c r="AB1757" t="s">
        <v>30</v>
      </c>
    </row>
    <row r="1758" spans="1:28" x14ac:dyDescent="0.3">
      <c r="A1758">
        <v>6036</v>
      </c>
      <c r="B1758" s="6">
        <v>1959</v>
      </c>
      <c r="C1758" t="s">
        <v>41</v>
      </c>
      <c r="D1758" t="s">
        <v>35</v>
      </c>
      <c r="E1758" s="6">
        <v>89120</v>
      </c>
      <c r="F1758">
        <v>0</v>
      </c>
      <c r="G1758">
        <v>0</v>
      </c>
      <c r="H1758" s="1">
        <v>41715</v>
      </c>
      <c r="I1758">
        <v>78</v>
      </c>
      <c r="J1758">
        <v>1168</v>
      </c>
      <c r="K1758">
        <v>92</v>
      </c>
      <c r="L1758">
        <v>408</v>
      </c>
      <c r="M1758">
        <v>72</v>
      </c>
      <c r="N1758">
        <v>129</v>
      </c>
      <c r="O1758">
        <v>55</v>
      </c>
      <c r="P1758">
        <v>1</v>
      </c>
      <c r="Q1758">
        <v>5</v>
      </c>
      <c r="R1758">
        <v>6</v>
      </c>
      <c r="S1758">
        <v>7</v>
      </c>
      <c r="T1758">
        <v>1</v>
      </c>
      <c r="U1758">
        <v>0</v>
      </c>
      <c r="V1758">
        <v>0</v>
      </c>
      <c r="W1758">
        <v>1</v>
      </c>
      <c r="X1758">
        <v>0</v>
      </c>
      <c r="Y1758">
        <v>0</v>
      </c>
      <c r="Z1758">
        <v>0</v>
      </c>
      <c r="AA1758">
        <v>0</v>
      </c>
      <c r="AB1758" t="s">
        <v>30</v>
      </c>
    </row>
    <row r="1759" spans="1:28" x14ac:dyDescent="0.3">
      <c r="A1759">
        <v>11092</v>
      </c>
      <c r="B1759" s="6">
        <v>1961</v>
      </c>
      <c r="C1759" t="s">
        <v>28</v>
      </c>
      <c r="D1759" t="s">
        <v>33</v>
      </c>
      <c r="E1759" s="6">
        <v>27116</v>
      </c>
      <c r="F1759">
        <v>1</v>
      </c>
      <c r="G1759">
        <v>1</v>
      </c>
      <c r="H1759" s="1">
        <v>41700</v>
      </c>
      <c r="I1759">
        <v>78</v>
      </c>
      <c r="J1759">
        <v>12</v>
      </c>
      <c r="K1759">
        <v>1</v>
      </c>
      <c r="L1759">
        <v>21</v>
      </c>
      <c r="M1759">
        <v>2</v>
      </c>
      <c r="N1759">
        <v>2</v>
      </c>
      <c r="O1759">
        <v>3</v>
      </c>
      <c r="P1759">
        <v>2</v>
      </c>
      <c r="Q1759">
        <v>2</v>
      </c>
      <c r="R1759">
        <v>0</v>
      </c>
      <c r="S1759">
        <v>3</v>
      </c>
      <c r="T1759">
        <v>7</v>
      </c>
      <c r="U1759">
        <v>0</v>
      </c>
      <c r="V1759">
        <v>0</v>
      </c>
      <c r="W1759">
        <v>0</v>
      </c>
      <c r="X1759">
        <v>0</v>
      </c>
      <c r="Y1759">
        <v>0</v>
      </c>
      <c r="Z1759">
        <v>0</v>
      </c>
      <c r="AA1759">
        <v>0</v>
      </c>
      <c r="AB1759" t="s">
        <v>43</v>
      </c>
    </row>
    <row r="1760" spans="1:28" x14ac:dyDescent="0.3">
      <c r="A1760">
        <v>538</v>
      </c>
      <c r="B1760" s="6">
        <v>1989</v>
      </c>
      <c r="C1760" t="s">
        <v>28</v>
      </c>
      <c r="D1760" t="s">
        <v>31</v>
      </c>
      <c r="E1760" s="6">
        <v>46107</v>
      </c>
      <c r="F1760">
        <v>1</v>
      </c>
      <c r="G1760">
        <v>0</v>
      </c>
      <c r="H1760" s="1">
        <v>41680</v>
      </c>
      <c r="I1760">
        <v>78</v>
      </c>
      <c r="J1760">
        <v>31</v>
      </c>
      <c r="K1760">
        <v>9</v>
      </c>
      <c r="L1760">
        <v>27</v>
      </c>
      <c r="M1760">
        <v>16</v>
      </c>
      <c r="N1760">
        <v>9</v>
      </c>
      <c r="O1760">
        <v>33</v>
      </c>
      <c r="P1760">
        <v>1</v>
      </c>
      <c r="Q1760">
        <v>1</v>
      </c>
      <c r="R1760">
        <v>1</v>
      </c>
      <c r="S1760">
        <v>4</v>
      </c>
      <c r="T1760">
        <v>3</v>
      </c>
      <c r="U1760">
        <v>0</v>
      </c>
      <c r="V1760">
        <v>0</v>
      </c>
      <c r="W1760">
        <v>0</v>
      </c>
      <c r="X1760">
        <v>0</v>
      </c>
      <c r="Y1760">
        <v>0</v>
      </c>
      <c r="Z1760">
        <v>0</v>
      </c>
      <c r="AA1760">
        <v>0</v>
      </c>
      <c r="AB1760" t="s">
        <v>43</v>
      </c>
    </row>
    <row r="1761" spans="1:28" x14ac:dyDescent="0.3">
      <c r="A1761">
        <v>10022</v>
      </c>
      <c r="B1761" s="6">
        <v>1973</v>
      </c>
      <c r="C1761" t="s">
        <v>37</v>
      </c>
      <c r="D1761" t="s">
        <v>31</v>
      </c>
      <c r="E1761" s="6">
        <v>54466</v>
      </c>
      <c r="F1761">
        <v>1</v>
      </c>
      <c r="G1761">
        <v>1</v>
      </c>
      <c r="H1761" s="1">
        <v>41679</v>
      </c>
      <c r="I1761">
        <v>78</v>
      </c>
      <c r="J1761">
        <v>12</v>
      </c>
      <c r="K1761">
        <v>0</v>
      </c>
      <c r="L1761">
        <v>4</v>
      </c>
      <c r="M1761">
        <v>0</v>
      </c>
      <c r="N1761">
        <v>0</v>
      </c>
      <c r="O1761">
        <v>0</v>
      </c>
      <c r="P1761">
        <v>1</v>
      </c>
      <c r="Q1761">
        <v>1</v>
      </c>
      <c r="R1761">
        <v>0</v>
      </c>
      <c r="S1761">
        <v>2</v>
      </c>
      <c r="T1761">
        <v>5</v>
      </c>
      <c r="U1761">
        <v>0</v>
      </c>
      <c r="V1761">
        <v>0</v>
      </c>
      <c r="W1761">
        <v>0</v>
      </c>
      <c r="X1761">
        <v>0</v>
      </c>
      <c r="Y1761">
        <v>0</v>
      </c>
      <c r="Z1761">
        <v>0</v>
      </c>
      <c r="AA1761">
        <v>0</v>
      </c>
      <c r="AB1761" t="s">
        <v>30</v>
      </c>
    </row>
    <row r="1762" spans="1:28" x14ac:dyDescent="0.3">
      <c r="A1762">
        <v>10157</v>
      </c>
      <c r="B1762" s="6">
        <v>1965</v>
      </c>
      <c r="C1762" t="s">
        <v>28</v>
      </c>
      <c r="D1762" t="s">
        <v>31</v>
      </c>
      <c r="E1762" s="6">
        <v>59686</v>
      </c>
      <c r="F1762">
        <v>0</v>
      </c>
      <c r="G1762">
        <v>1</v>
      </c>
      <c r="H1762" s="1">
        <v>41664</v>
      </c>
      <c r="I1762">
        <v>78</v>
      </c>
      <c r="J1762">
        <v>89</v>
      </c>
      <c r="K1762">
        <v>15</v>
      </c>
      <c r="L1762">
        <v>89</v>
      </c>
      <c r="M1762">
        <v>34</v>
      </c>
      <c r="N1762">
        <v>42</v>
      </c>
      <c r="O1762">
        <v>5</v>
      </c>
      <c r="P1762">
        <v>1</v>
      </c>
      <c r="Q1762">
        <v>4</v>
      </c>
      <c r="R1762">
        <v>1</v>
      </c>
      <c r="S1762">
        <v>6</v>
      </c>
      <c r="T1762">
        <v>4</v>
      </c>
      <c r="U1762">
        <v>0</v>
      </c>
      <c r="V1762">
        <v>0</v>
      </c>
      <c r="W1762">
        <v>0</v>
      </c>
      <c r="X1762">
        <v>0</v>
      </c>
      <c r="Y1762">
        <v>0</v>
      </c>
      <c r="Z1762">
        <v>0</v>
      </c>
      <c r="AA1762">
        <v>0</v>
      </c>
      <c r="AB1762" t="s">
        <v>32</v>
      </c>
    </row>
    <row r="1763" spans="1:28" x14ac:dyDescent="0.3">
      <c r="A1763">
        <v>3503</v>
      </c>
      <c r="B1763" s="6">
        <v>1950</v>
      </c>
      <c r="C1763" t="s">
        <v>28</v>
      </c>
      <c r="D1763" t="s">
        <v>29</v>
      </c>
      <c r="E1763" s="6">
        <v>82460</v>
      </c>
      <c r="F1763">
        <v>0</v>
      </c>
      <c r="G1763">
        <v>0</v>
      </c>
      <c r="H1763" s="1">
        <v>41610</v>
      </c>
      <c r="I1763">
        <v>78</v>
      </c>
      <c r="J1763">
        <v>255</v>
      </c>
      <c r="K1763">
        <v>47</v>
      </c>
      <c r="L1763">
        <v>573</v>
      </c>
      <c r="M1763">
        <v>52</v>
      </c>
      <c r="N1763">
        <v>32</v>
      </c>
      <c r="O1763">
        <v>15</v>
      </c>
      <c r="P1763">
        <v>1</v>
      </c>
      <c r="Q1763">
        <v>5</v>
      </c>
      <c r="R1763">
        <v>3</v>
      </c>
      <c r="S1763">
        <v>6</v>
      </c>
      <c r="T1763">
        <v>1</v>
      </c>
      <c r="U1763">
        <v>0</v>
      </c>
      <c r="V1763">
        <v>0</v>
      </c>
      <c r="W1763">
        <v>0</v>
      </c>
      <c r="X1763">
        <v>0</v>
      </c>
      <c r="Y1763">
        <v>0</v>
      </c>
      <c r="Z1763">
        <v>0</v>
      </c>
      <c r="AA1763">
        <v>0</v>
      </c>
      <c r="AB1763" t="s">
        <v>43</v>
      </c>
    </row>
    <row r="1764" spans="1:28" x14ac:dyDescent="0.3">
      <c r="A1764">
        <v>146</v>
      </c>
      <c r="B1764" s="6">
        <v>1960</v>
      </c>
      <c r="C1764" t="s">
        <v>37</v>
      </c>
      <c r="D1764" t="s">
        <v>31</v>
      </c>
      <c r="E1764" s="6">
        <v>76045</v>
      </c>
      <c r="F1764">
        <v>0</v>
      </c>
      <c r="G1764">
        <v>0</v>
      </c>
      <c r="H1764" s="1">
        <v>41593</v>
      </c>
      <c r="I1764">
        <v>78</v>
      </c>
      <c r="J1764">
        <v>760</v>
      </c>
      <c r="K1764">
        <v>53</v>
      </c>
      <c r="L1764">
        <v>400</v>
      </c>
      <c r="M1764">
        <v>17</v>
      </c>
      <c r="N1764">
        <v>93</v>
      </c>
      <c r="O1764">
        <v>0</v>
      </c>
      <c r="P1764">
        <v>1</v>
      </c>
      <c r="Q1764">
        <v>4</v>
      </c>
      <c r="R1764">
        <v>5</v>
      </c>
      <c r="S1764">
        <v>11</v>
      </c>
      <c r="T1764">
        <v>2</v>
      </c>
      <c r="U1764">
        <v>0</v>
      </c>
      <c r="V1764">
        <v>0</v>
      </c>
      <c r="W1764">
        <v>0</v>
      </c>
      <c r="X1764">
        <v>1</v>
      </c>
      <c r="Y1764">
        <v>0</v>
      </c>
      <c r="Z1764">
        <v>0</v>
      </c>
      <c r="AA1764">
        <v>0</v>
      </c>
      <c r="AB1764" t="s">
        <v>30</v>
      </c>
    </row>
    <row r="1765" spans="1:28" x14ac:dyDescent="0.3">
      <c r="A1765">
        <v>5538</v>
      </c>
      <c r="B1765" s="6">
        <v>1975</v>
      </c>
      <c r="C1765" t="s">
        <v>28</v>
      </c>
      <c r="D1765" t="s">
        <v>29</v>
      </c>
      <c r="E1765" s="6">
        <v>83829</v>
      </c>
      <c r="F1765">
        <v>0</v>
      </c>
      <c r="G1765">
        <v>0</v>
      </c>
      <c r="H1765" s="1">
        <v>41555</v>
      </c>
      <c r="I1765">
        <v>78</v>
      </c>
      <c r="J1765">
        <v>897</v>
      </c>
      <c r="K1765">
        <v>161</v>
      </c>
      <c r="L1765">
        <v>430</v>
      </c>
      <c r="M1765">
        <v>186</v>
      </c>
      <c r="N1765">
        <v>161</v>
      </c>
      <c r="O1765">
        <v>27</v>
      </c>
      <c r="P1765">
        <v>0</v>
      </c>
      <c r="Q1765">
        <v>4</v>
      </c>
      <c r="R1765">
        <v>7</v>
      </c>
      <c r="S1765">
        <v>6</v>
      </c>
      <c r="T1765">
        <v>1</v>
      </c>
      <c r="U1765">
        <v>1</v>
      </c>
      <c r="V1765">
        <v>0</v>
      </c>
      <c r="W1765">
        <v>1</v>
      </c>
      <c r="X1765">
        <v>1</v>
      </c>
      <c r="Y1765">
        <v>0</v>
      </c>
      <c r="Z1765">
        <v>1</v>
      </c>
      <c r="AA1765">
        <v>0</v>
      </c>
      <c r="AB1765" t="s">
        <v>30</v>
      </c>
    </row>
    <row r="1766" spans="1:28" x14ac:dyDescent="0.3">
      <c r="A1766">
        <v>3910</v>
      </c>
      <c r="B1766" s="6">
        <v>1975</v>
      </c>
      <c r="C1766" t="s">
        <v>28</v>
      </c>
      <c r="D1766" t="s">
        <v>29</v>
      </c>
      <c r="E1766" s="6">
        <v>83829</v>
      </c>
      <c r="F1766">
        <v>0</v>
      </c>
      <c r="G1766">
        <v>0</v>
      </c>
      <c r="H1766" s="1">
        <v>41555</v>
      </c>
      <c r="I1766">
        <v>78</v>
      </c>
      <c r="J1766">
        <v>897</v>
      </c>
      <c r="K1766">
        <v>161</v>
      </c>
      <c r="L1766">
        <v>430</v>
      </c>
      <c r="M1766">
        <v>186</v>
      </c>
      <c r="N1766">
        <v>161</v>
      </c>
      <c r="O1766">
        <v>27</v>
      </c>
      <c r="P1766">
        <v>0</v>
      </c>
      <c r="Q1766">
        <v>4</v>
      </c>
      <c r="R1766">
        <v>7</v>
      </c>
      <c r="S1766">
        <v>6</v>
      </c>
      <c r="T1766">
        <v>1</v>
      </c>
      <c r="U1766">
        <v>1</v>
      </c>
      <c r="V1766">
        <v>0</v>
      </c>
      <c r="W1766">
        <v>1</v>
      </c>
      <c r="X1766">
        <v>1</v>
      </c>
      <c r="Y1766">
        <v>0</v>
      </c>
      <c r="Z1766">
        <v>1</v>
      </c>
      <c r="AA1766">
        <v>0</v>
      </c>
      <c r="AB1766" t="s">
        <v>30</v>
      </c>
    </row>
    <row r="1767" spans="1:28" x14ac:dyDescent="0.3">
      <c r="A1767">
        <v>4227</v>
      </c>
      <c r="B1767" s="6">
        <v>1968</v>
      </c>
      <c r="C1767" t="s">
        <v>41</v>
      </c>
      <c r="D1767" t="s">
        <v>35</v>
      </c>
      <c r="E1767" s="6">
        <v>32889</v>
      </c>
      <c r="F1767">
        <v>1</v>
      </c>
      <c r="G1767">
        <v>1</v>
      </c>
      <c r="H1767" s="1">
        <v>41523</v>
      </c>
      <c r="I1767">
        <v>78</v>
      </c>
      <c r="J1767">
        <v>28</v>
      </c>
      <c r="K1767">
        <v>0</v>
      </c>
      <c r="L1767">
        <v>13</v>
      </c>
      <c r="M1767">
        <v>4</v>
      </c>
      <c r="N1767">
        <v>2</v>
      </c>
      <c r="O1767">
        <v>8</v>
      </c>
      <c r="P1767">
        <v>3</v>
      </c>
      <c r="Q1767">
        <v>2</v>
      </c>
      <c r="R1767">
        <v>1</v>
      </c>
      <c r="S1767">
        <v>3</v>
      </c>
      <c r="T1767">
        <v>5</v>
      </c>
      <c r="U1767">
        <v>0</v>
      </c>
      <c r="V1767">
        <v>0</v>
      </c>
      <c r="W1767">
        <v>0</v>
      </c>
      <c r="X1767">
        <v>0</v>
      </c>
      <c r="Y1767">
        <v>0</v>
      </c>
      <c r="Z1767">
        <v>0</v>
      </c>
      <c r="AA1767">
        <v>0</v>
      </c>
      <c r="AB1767" t="s">
        <v>30</v>
      </c>
    </row>
    <row r="1768" spans="1:28" x14ac:dyDescent="0.3">
      <c r="A1768">
        <v>6634</v>
      </c>
      <c r="B1768" s="6">
        <v>1979</v>
      </c>
      <c r="C1768" t="s">
        <v>41</v>
      </c>
      <c r="D1768" t="s">
        <v>29</v>
      </c>
      <c r="E1768" s="6">
        <v>33462</v>
      </c>
      <c r="F1768">
        <v>1</v>
      </c>
      <c r="G1768">
        <v>0</v>
      </c>
      <c r="H1768" s="1">
        <v>41493</v>
      </c>
      <c r="I1768">
        <v>78</v>
      </c>
      <c r="J1768">
        <v>22</v>
      </c>
      <c r="K1768">
        <v>3</v>
      </c>
      <c r="L1768">
        <v>18</v>
      </c>
      <c r="M1768">
        <v>0</v>
      </c>
      <c r="N1768">
        <v>0</v>
      </c>
      <c r="O1768">
        <v>11</v>
      </c>
      <c r="P1768">
        <v>1</v>
      </c>
      <c r="Q1768">
        <v>2</v>
      </c>
      <c r="R1768">
        <v>0</v>
      </c>
      <c r="S1768">
        <v>3</v>
      </c>
      <c r="T1768">
        <v>7</v>
      </c>
      <c r="U1768">
        <v>0</v>
      </c>
      <c r="V1768">
        <v>0</v>
      </c>
      <c r="W1768">
        <v>0</v>
      </c>
      <c r="X1768">
        <v>0</v>
      </c>
      <c r="Y1768">
        <v>0</v>
      </c>
      <c r="Z1768">
        <v>0</v>
      </c>
      <c r="AA1768">
        <v>0</v>
      </c>
      <c r="AB1768" t="s">
        <v>43</v>
      </c>
    </row>
    <row r="1769" spans="1:28" x14ac:dyDescent="0.3">
      <c r="A1769">
        <v>8916</v>
      </c>
      <c r="B1769" s="6">
        <v>1975</v>
      </c>
      <c r="C1769" t="s">
        <v>28</v>
      </c>
      <c r="D1769" t="s">
        <v>29</v>
      </c>
      <c r="E1769" s="6">
        <v>36627</v>
      </c>
      <c r="F1769">
        <v>2</v>
      </c>
      <c r="G1769">
        <v>0</v>
      </c>
      <c r="H1769" s="1">
        <v>41478</v>
      </c>
      <c r="I1769">
        <v>78</v>
      </c>
      <c r="J1769">
        <v>9</v>
      </c>
      <c r="K1769">
        <v>1</v>
      </c>
      <c r="L1769">
        <v>5</v>
      </c>
      <c r="M1769">
        <v>0</v>
      </c>
      <c r="N1769">
        <v>0</v>
      </c>
      <c r="O1769">
        <v>1</v>
      </c>
      <c r="P1769">
        <v>1</v>
      </c>
      <c r="Q1769">
        <v>0</v>
      </c>
      <c r="R1769">
        <v>0</v>
      </c>
      <c r="S1769">
        <v>3</v>
      </c>
      <c r="T1769">
        <v>5</v>
      </c>
      <c r="U1769">
        <v>0</v>
      </c>
      <c r="V1769">
        <v>0</v>
      </c>
      <c r="W1769">
        <v>0</v>
      </c>
      <c r="X1769">
        <v>0</v>
      </c>
      <c r="Y1769">
        <v>0</v>
      </c>
      <c r="Z1769">
        <v>0</v>
      </c>
      <c r="AA1769">
        <v>0</v>
      </c>
      <c r="AB1769" t="s">
        <v>43</v>
      </c>
    </row>
    <row r="1770" spans="1:28" x14ac:dyDescent="0.3">
      <c r="A1770">
        <v>6460</v>
      </c>
      <c r="B1770" s="6">
        <v>1982</v>
      </c>
      <c r="C1770" t="s">
        <v>28</v>
      </c>
      <c r="D1770" t="s">
        <v>33</v>
      </c>
      <c r="E1770" s="6">
        <v>28718</v>
      </c>
      <c r="F1770">
        <v>1</v>
      </c>
      <c r="G1770">
        <v>0</v>
      </c>
      <c r="H1770" s="1">
        <v>41468</v>
      </c>
      <c r="I1770">
        <v>78</v>
      </c>
      <c r="J1770">
        <v>12</v>
      </c>
      <c r="K1770">
        <v>4</v>
      </c>
      <c r="L1770">
        <v>6</v>
      </c>
      <c r="M1770">
        <v>11</v>
      </c>
      <c r="N1770">
        <v>8</v>
      </c>
      <c r="O1770">
        <v>16</v>
      </c>
      <c r="P1770">
        <v>2</v>
      </c>
      <c r="Q1770">
        <v>2</v>
      </c>
      <c r="R1770">
        <v>0</v>
      </c>
      <c r="S1770">
        <v>3</v>
      </c>
      <c r="T1770">
        <v>8</v>
      </c>
      <c r="U1770">
        <v>0</v>
      </c>
      <c r="V1770">
        <v>0</v>
      </c>
      <c r="W1770">
        <v>0</v>
      </c>
      <c r="X1770">
        <v>0</v>
      </c>
      <c r="Y1770">
        <v>0</v>
      </c>
      <c r="Z1770">
        <v>0</v>
      </c>
      <c r="AA1770">
        <v>0</v>
      </c>
      <c r="AB1770" t="s">
        <v>40</v>
      </c>
    </row>
    <row r="1771" spans="1:28" x14ac:dyDescent="0.3">
      <c r="A1771">
        <v>5883</v>
      </c>
      <c r="B1771" s="6">
        <v>1972</v>
      </c>
      <c r="C1771" t="s">
        <v>28</v>
      </c>
      <c r="D1771" t="s">
        <v>33</v>
      </c>
      <c r="E1771" s="6">
        <v>77981</v>
      </c>
      <c r="F1771">
        <v>1</v>
      </c>
      <c r="G1771">
        <v>0</v>
      </c>
      <c r="H1771" s="1">
        <v>41420</v>
      </c>
      <c r="I1771">
        <v>78</v>
      </c>
      <c r="J1771">
        <v>138</v>
      </c>
      <c r="K1771">
        <v>120</v>
      </c>
      <c r="L1771">
        <v>204</v>
      </c>
      <c r="M1771">
        <v>16</v>
      </c>
      <c r="N1771">
        <v>126</v>
      </c>
      <c r="O1771">
        <v>60</v>
      </c>
      <c r="P1771">
        <v>3</v>
      </c>
      <c r="Q1771">
        <v>7</v>
      </c>
      <c r="R1771">
        <v>4</v>
      </c>
      <c r="S1771">
        <v>7</v>
      </c>
      <c r="T1771">
        <v>5</v>
      </c>
      <c r="U1771">
        <v>0</v>
      </c>
      <c r="V1771">
        <v>0</v>
      </c>
      <c r="W1771">
        <v>0</v>
      </c>
      <c r="X1771">
        <v>0</v>
      </c>
      <c r="Y1771">
        <v>0</v>
      </c>
      <c r="Z1771">
        <v>0</v>
      </c>
      <c r="AA1771">
        <v>0</v>
      </c>
      <c r="AB1771" t="s">
        <v>30</v>
      </c>
    </row>
    <row r="1772" spans="1:28" x14ac:dyDescent="0.3">
      <c r="A1772">
        <v>10091</v>
      </c>
      <c r="B1772" s="6">
        <v>1956</v>
      </c>
      <c r="C1772" t="s">
        <v>28</v>
      </c>
      <c r="D1772" t="s">
        <v>31</v>
      </c>
      <c r="E1772" s="6">
        <v>60230</v>
      </c>
      <c r="F1772">
        <v>0</v>
      </c>
      <c r="G1772">
        <v>1</v>
      </c>
      <c r="H1772" s="1">
        <v>41414</v>
      </c>
      <c r="I1772">
        <v>78</v>
      </c>
      <c r="J1772">
        <v>520</v>
      </c>
      <c r="K1772">
        <v>20</v>
      </c>
      <c r="L1772">
        <v>367</v>
      </c>
      <c r="M1772">
        <v>39</v>
      </c>
      <c r="N1772">
        <v>81</v>
      </c>
      <c r="O1772">
        <v>40</v>
      </c>
      <c r="P1772">
        <v>2</v>
      </c>
      <c r="Q1772">
        <v>6</v>
      </c>
      <c r="R1772">
        <v>3</v>
      </c>
      <c r="S1772">
        <v>6</v>
      </c>
      <c r="T1772">
        <v>5</v>
      </c>
      <c r="U1772">
        <v>0</v>
      </c>
      <c r="V1772">
        <v>0</v>
      </c>
      <c r="W1772">
        <v>0</v>
      </c>
      <c r="X1772">
        <v>0</v>
      </c>
      <c r="Y1772">
        <v>0</v>
      </c>
      <c r="Z1772">
        <v>0</v>
      </c>
      <c r="AA1772">
        <v>0</v>
      </c>
      <c r="AB1772" t="s">
        <v>30</v>
      </c>
    </row>
    <row r="1773" spans="1:28" x14ac:dyDescent="0.3">
      <c r="A1773">
        <v>697</v>
      </c>
      <c r="B1773" s="6">
        <v>1969</v>
      </c>
      <c r="C1773" t="s">
        <v>28</v>
      </c>
      <c r="D1773" t="s">
        <v>35</v>
      </c>
      <c r="E1773" s="6">
        <v>74918</v>
      </c>
      <c r="F1773">
        <v>0</v>
      </c>
      <c r="G1773">
        <v>0</v>
      </c>
      <c r="H1773" s="1">
        <v>41345</v>
      </c>
      <c r="I1773">
        <v>78</v>
      </c>
      <c r="J1773">
        <v>972</v>
      </c>
      <c r="K1773">
        <v>59</v>
      </c>
      <c r="L1773">
        <v>913</v>
      </c>
      <c r="M1773">
        <v>25</v>
      </c>
      <c r="N1773">
        <v>19</v>
      </c>
      <c r="O1773">
        <v>59</v>
      </c>
      <c r="P1773">
        <v>1</v>
      </c>
      <c r="Q1773">
        <v>5</v>
      </c>
      <c r="R1773">
        <v>9</v>
      </c>
      <c r="S1773">
        <v>6</v>
      </c>
      <c r="T1773">
        <v>3</v>
      </c>
      <c r="U1773">
        <v>0</v>
      </c>
      <c r="V1773">
        <v>0</v>
      </c>
      <c r="W1773">
        <v>1</v>
      </c>
      <c r="X1773">
        <v>0</v>
      </c>
      <c r="Y1773">
        <v>0</v>
      </c>
      <c r="Z1773">
        <v>0</v>
      </c>
      <c r="AA1773">
        <v>0</v>
      </c>
      <c r="AB1773" t="s">
        <v>30</v>
      </c>
    </row>
    <row r="1774" spans="1:28" x14ac:dyDescent="0.3">
      <c r="A1774">
        <v>2607</v>
      </c>
      <c r="B1774" s="6">
        <v>1953</v>
      </c>
      <c r="C1774" t="s">
        <v>28</v>
      </c>
      <c r="D1774" t="s">
        <v>31</v>
      </c>
      <c r="E1774" s="6">
        <v>40464</v>
      </c>
      <c r="F1774">
        <v>0</v>
      </c>
      <c r="G1774">
        <v>1</v>
      </c>
      <c r="H1774" s="1">
        <v>41285</v>
      </c>
      <c r="I1774">
        <v>78</v>
      </c>
      <c r="J1774">
        <v>424</v>
      </c>
      <c r="K1774">
        <v>17</v>
      </c>
      <c r="L1774">
        <v>118</v>
      </c>
      <c r="M1774">
        <v>7</v>
      </c>
      <c r="N1774">
        <v>23</v>
      </c>
      <c r="O1774">
        <v>41</v>
      </c>
      <c r="P1774">
        <v>6</v>
      </c>
      <c r="Q1774">
        <v>8</v>
      </c>
      <c r="R1774">
        <v>2</v>
      </c>
      <c r="S1774">
        <v>8</v>
      </c>
      <c r="T1774">
        <v>8</v>
      </c>
      <c r="U1774">
        <v>0</v>
      </c>
      <c r="V1774">
        <v>0</v>
      </c>
      <c r="W1774">
        <v>0</v>
      </c>
      <c r="X1774">
        <v>0</v>
      </c>
      <c r="Y1774">
        <v>0</v>
      </c>
      <c r="Z1774">
        <v>0</v>
      </c>
      <c r="AA1774">
        <v>0</v>
      </c>
      <c r="AB1774" t="s">
        <v>30</v>
      </c>
    </row>
    <row r="1775" spans="1:28" x14ac:dyDescent="0.3">
      <c r="A1775">
        <v>8427</v>
      </c>
      <c r="B1775" s="6">
        <v>1956</v>
      </c>
      <c r="C1775" t="s">
        <v>41</v>
      </c>
      <c r="D1775" t="s">
        <v>31</v>
      </c>
      <c r="E1775" s="6">
        <v>64857</v>
      </c>
      <c r="F1775">
        <v>0</v>
      </c>
      <c r="G1775">
        <v>0</v>
      </c>
      <c r="H1775" s="1">
        <v>41236</v>
      </c>
      <c r="I1775">
        <v>78</v>
      </c>
      <c r="J1775">
        <v>556</v>
      </c>
      <c r="K1775">
        <v>14</v>
      </c>
      <c r="L1775">
        <v>717</v>
      </c>
      <c r="M1775">
        <v>210</v>
      </c>
      <c r="N1775">
        <v>0</v>
      </c>
      <c r="O1775">
        <v>43</v>
      </c>
      <c r="P1775">
        <v>1</v>
      </c>
      <c r="Q1775">
        <v>7</v>
      </c>
      <c r="R1775">
        <v>5</v>
      </c>
      <c r="S1775">
        <v>10</v>
      </c>
      <c r="T1775">
        <v>4</v>
      </c>
      <c r="U1775">
        <v>0</v>
      </c>
      <c r="V1775">
        <v>0</v>
      </c>
      <c r="W1775">
        <v>0</v>
      </c>
      <c r="X1775">
        <v>0</v>
      </c>
      <c r="Y1775">
        <v>0</v>
      </c>
      <c r="Z1775">
        <v>0</v>
      </c>
      <c r="AA1775">
        <v>0</v>
      </c>
      <c r="AB1775" t="s">
        <v>30</v>
      </c>
    </row>
    <row r="1776" spans="1:28" x14ac:dyDescent="0.3">
      <c r="A1776">
        <v>217</v>
      </c>
      <c r="B1776" s="6">
        <v>1956</v>
      </c>
      <c r="C1776" t="s">
        <v>41</v>
      </c>
      <c r="D1776" t="s">
        <v>31</v>
      </c>
      <c r="E1776" s="6">
        <v>64857</v>
      </c>
      <c r="F1776">
        <v>0</v>
      </c>
      <c r="G1776">
        <v>0</v>
      </c>
      <c r="H1776" s="1">
        <v>41236</v>
      </c>
      <c r="I1776">
        <v>78</v>
      </c>
      <c r="J1776">
        <v>556</v>
      </c>
      <c r="K1776">
        <v>14</v>
      </c>
      <c r="L1776">
        <v>717</v>
      </c>
      <c r="M1776">
        <v>210</v>
      </c>
      <c r="N1776">
        <v>0</v>
      </c>
      <c r="O1776">
        <v>43</v>
      </c>
      <c r="P1776">
        <v>1</v>
      </c>
      <c r="Q1776">
        <v>7</v>
      </c>
      <c r="R1776">
        <v>5</v>
      </c>
      <c r="S1776">
        <v>10</v>
      </c>
      <c r="T1776">
        <v>4</v>
      </c>
      <c r="U1776">
        <v>0</v>
      </c>
      <c r="V1776">
        <v>0</v>
      </c>
      <c r="W1776">
        <v>0</v>
      </c>
      <c r="X1776">
        <v>0</v>
      </c>
      <c r="Y1776">
        <v>0</v>
      </c>
      <c r="Z1776">
        <v>0</v>
      </c>
      <c r="AA1776">
        <v>0</v>
      </c>
      <c r="AB1776" t="s">
        <v>32</v>
      </c>
    </row>
    <row r="1777" spans="1:28" x14ac:dyDescent="0.3">
      <c r="A1777">
        <v>6202</v>
      </c>
      <c r="B1777" s="6">
        <v>1960</v>
      </c>
      <c r="C1777" t="s">
        <v>28</v>
      </c>
      <c r="D1777" t="s">
        <v>35</v>
      </c>
      <c r="E1777" s="6">
        <v>63381</v>
      </c>
      <c r="F1777">
        <v>0</v>
      </c>
      <c r="G1777">
        <v>1</v>
      </c>
      <c r="H1777" s="1">
        <v>41187</v>
      </c>
      <c r="I1777">
        <v>78</v>
      </c>
      <c r="J1777">
        <v>571</v>
      </c>
      <c r="K1777">
        <v>50</v>
      </c>
      <c r="L1777">
        <v>142</v>
      </c>
      <c r="M1777">
        <v>33</v>
      </c>
      <c r="N1777">
        <v>50</v>
      </c>
      <c r="O1777">
        <v>159</v>
      </c>
      <c r="P1777">
        <v>4</v>
      </c>
      <c r="Q1777">
        <v>4</v>
      </c>
      <c r="R1777">
        <v>5</v>
      </c>
      <c r="S1777">
        <v>13</v>
      </c>
      <c r="T1777">
        <v>2</v>
      </c>
      <c r="U1777">
        <v>0</v>
      </c>
      <c r="V1777">
        <v>0</v>
      </c>
      <c r="W1777">
        <v>0</v>
      </c>
      <c r="X1777">
        <v>0</v>
      </c>
      <c r="Y1777">
        <v>0</v>
      </c>
      <c r="Z1777">
        <v>0</v>
      </c>
      <c r="AA1777">
        <v>0</v>
      </c>
      <c r="AB1777" t="s">
        <v>30</v>
      </c>
    </row>
    <row r="1778" spans="1:28" x14ac:dyDescent="0.3">
      <c r="A1778">
        <v>3856</v>
      </c>
      <c r="B1778" s="6">
        <v>1960</v>
      </c>
      <c r="C1778" t="s">
        <v>28</v>
      </c>
      <c r="D1778" t="s">
        <v>35</v>
      </c>
      <c r="E1778" s="6">
        <v>63381</v>
      </c>
      <c r="F1778">
        <v>0</v>
      </c>
      <c r="G1778">
        <v>1</v>
      </c>
      <c r="H1778" s="1">
        <v>41187</v>
      </c>
      <c r="I1778">
        <v>78</v>
      </c>
      <c r="J1778">
        <v>571</v>
      </c>
      <c r="K1778">
        <v>50</v>
      </c>
      <c r="L1778">
        <v>142</v>
      </c>
      <c r="M1778">
        <v>33</v>
      </c>
      <c r="N1778">
        <v>50</v>
      </c>
      <c r="O1778">
        <v>159</v>
      </c>
      <c r="P1778">
        <v>4</v>
      </c>
      <c r="Q1778">
        <v>4</v>
      </c>
      <c r="R1778">
        <v>5</v>
      </c>
      <c r="S1778">
        <v>13</v>
      </c>
      <c r="T1778">
        <v>2</v>
      </c>
      <c r="U1778">
        <v>0</v>
      </c>
      <c r="V1778">
        <v>0</v>
      </c>
      <c r="W1778">
        <v>0</v>
      </c>
      <c r="X1778">
        <v>0</v>
      </c>
      <c r="Y1778">
        <v>0</v>
      </c>
      <c r="Z1778">
        <v>0</v>
      </c>
      <c r="AA1778">
        <v>0</v>
      </c>
      <c r="AB1778" t="s">
        <v>30</v>
      </c>
    </row>
    <row r="1779" spans="1:28" x14ac:dyDescent="0.3">
      <c r="A1779">
        <v>10648</v>
      </c>
      <c r="B1779" s="6">
        <v>1982</v>
      </c>
      <c r="C1779" t="s">
        <v>38</v>
      </c>
      <c r="D1779" t="s">
        <v>35</v>
      </c>
      <c r="E1779" s="6">
        <v>66664</v>
      </c>
      <c r="F1779">
        <v>0</v>
      </c>
      <c r="G1779">
        <v>0</v>
      </c>
      <c r="H1779" s="1">
        <v>41177</v>
      </c>
      <c r="I1779">
        <v>78</v>
      </c>
      <c r="J1779">
        <v>398</v>
      </c>
      <c r="K1779">
        <v>96</v>
      </c>
      <c r="L1779">
        <v>447</v>
      </c>
      <c r="M1779">
        <v>220</v>
      </c>
      <c r="N1779">
        <v>96</v>
      </c>
      <c r="O1779">
        <v>32</v>
      </c>
      <c r="P1779">
        <v>1</v>
      </c>
      <c r="Q1779">
        <v>5</v>
      </c>
      <c r="R1779">
        <v>7</v>
      </c>
      <c r="S1779">
        <v>6</v>
      </c>
      <c r="T1779">
        <v>3</v>
      </c>
      <c r="U1779">
        <v>0</v>
      </c>
      <c r="V1779">
        <v>0</v>
      </c>
      <c r="W1779">
        <v>0</v>
      </c>
      <c r="X1779">
        <v>0</v>
      </c>
      <c r="Y1779">
        <v>0</v>
      </c>
      <c r="Z1779">
        <v>0</v>
      </c>
      <c r="AA1779">
        <v>0</v>
      </c>
      <c r="AB1779" t="s">
        <v>30</v>
      </c>
    </row>
    <row r="1780" spans="1:28" x14ac:dyDescent="0.3">
      <c r="A1780">
        <v>5120</v>
      </c>
      <c r="B1780" s="6">
        <v>1982</v>
      </c>
      <c r="C1780" t="s">
        <v>38</v>
      </c>
      <c r="D1780" t="s">
        <v>35</v>
      </c>
      <c r="E1780" s="6">
        <v>66664</v>
      </c>
      <c r="F1780">
        <v>0</v>
      </c>
      <c r="G1780">
        <v>0</v>
      </c>
      <c r="H1780" s="1">
        <v>41177</v>
      </c>
      <c r="I1780">
        <v>78</v>
      </c>
      <c r="J1780">
        <v>398</v>
      </c>
      <c r="K1780">
        <v>96</v>
      </c>
      <c r="L1780">
        <v>447</v>
      </c>
      <c r="M1780">
        <v>220</v>
      </c>
      <c r="N1780">
        <v>96</v>
      </c>
      <c r="O1780">
        <v>32</v>
      </c>
      <c r="P1780">
        <v>1</v>
      </c>
      <c r="Q1780">
        <v>5</v>
      </c>
      <c r="R1780">
        <v>7</v>
      </c>
      <c r="S1780">
        <v>6</v>
      </c>
      <c r="T1780">
        <v>3</v>
      </c>
      <c r="U1780">
        <v>0</v>
      </c>
      <c r="V1780">
        <v>0</v>
      </c>
      <c r="W1780">
        <v>0</v>
      </c>
      <c r="X1780">
        <v>0</v>
      </c>
      <c r="Y1780">
        <v>0</v>
      </c>
      <c r="Z1780">
        <v>0</v>
      </c>
      <c r="AA1780">
        <v>0</v>
      </c>
      <c r="AB1780" t="s">
        <v>43</v>
      </c>
    </row>
    <row r="1781" spans="1:28" x14ac:dyDescent="0.3">
      <c r="A1781">
        <v>6749</v>
      </c>
      <c r="B1781" s="6">
        <v>1966</v>
      </c>
      <c r="C1781" t="s">
        <v>28</v>
      </c>
      <c r="D1781" t="s">
        <v>31</v>
      </c>
      <c r="E1781" s="6">
        <v>86358</v>
      </c>
      <c r="F1781">
        <v>1</v>
      </c>
      <c r="G1781">
        <v>1</v>
      </c>
      <c r="H1781" s="1">
        <v>41129</v>
      </c>
      <c r="I1781">
        <v>78</v>
      </c>
      <c r="J1781">
        <v>957</v>
      </c>
      <c r="K1781">
        <v>47</v>
      </c>
      <c r="L1781">
        <v>494</v>
      </c>
      <c r="M1781">
        <v>82</v>
      </c>
      <c r="N1781">
        <v>47</v>
      </c>
      <c r="O1781">
        <v>95</v>
      </c>
      <c r="P1781">
        <v>4</v>
      </c>
      <c r="Q1781">
        <v>5</v>
      </c>
      <c r="R1781">
        <v>3</v>
      </c>
      <c r="S1781">
        <v>6</v>
      </c>
      <c r="T1781">
        <v>8</v>
      </c>
      <c r="U1781">
        <v>0</v>
      </c>
      <c r="V1781">
        <v>0</v>
      </c>
      <c r="W1781">
        <v>0</v>
      </c>
      <c r="X1781">
        <v>0</v>
      </c>
      <c r="Y1781">
        <v>0</v>
      </c>
      <c r="Z1781">
        <v>0</v>
      </c>
      <c r="AA1781">
        <v>0</v>
      </c>
      <c r="AB1781" t="s">
        <v>30</v>
      </c>
    </row>
    <row r="1782" spans="1:28" x14ac:dyDescent="0.3">
      <c r="A1782">
        <v>1584</v>
      </c>
      <c r="B1782" s="6">
        <v>1977</v>
      </c>
      <c r="C1782" t="s">
        <v>28</v>
      </c>
      <c r="D1782" t="s">
        <v>33</v>
      </c>
      <c r="E1782" s="6">
        <v>41443</v>
      </c>
      <c r="F1782">
        <v>1</v>
      </c>
      <c r="G1782">
        <v>0</v>
      </c>
      <c r="H1782" s="1">
        <v>41730</v>
      </c>
      <c r="I1782">
        <v>79</v>
      </c>
      <c r="J1782">
        <v>171</v>
      </c>
      <c r="K1782">
        <v>7</v>
      </c>
      <c r="L1782">
        <v>171</v>
      </c>
      <c r="M1782">
        <v>25</v>
      </c>
      <c r="N1782">
        <v>19</v>
      </c>
      <c r="O1782">
        <v>89</v>
      </c>
      <c r="P1782">
        <v>6</v>
      </c>
      <c r="Q1782">
        <v>8</v>
      </c>
      <c r="R1782">
        <v>1</v>
      </c>
      <c r="S1782">
        <v>5</v>
      </c>
      <c r="T1782">
        <v>8</v>
      </c>
      <c r="U1782">
        <v>0</v>
      </c>
      <c r="V1782">
        <v>0</v>
      </c>
      <c r="W1782">
        <v>0</v>
      </c>
      <c r="X1782">
        <v>0</v>
      </c>
      <c r="Y1782">
        <v>0</v>
      </c>
      <c r="Z1782">
        <v>0</v>
      </c>
      <c r="AA1782">
        <v>0</v>
      </c>
      <c r="AB1782" t="s">
        <v>43</v>
      </c>
    </row>
    <row r="1783" spans="1:28" x14ac:dyDescent="0.3">
      <c r="A1783">
        <v>9559</v>
      </c>
      <c r="B1783" s="6">
        <v>1961</v>
      </c>
      <c r="C1783" t="s">
        <v>37</v>
      </c>
      <c r="D1783" t="s">
        <v>33</v>
      </c>
      <c r="E1783" s="6">
        <v>57072</v>
      </c>
      <c r="F1783">
        <v>0</v>
      </c>
      <c r="G1783">
        <v>1</v>
      </c>
      <c r="H1783" s="1">
        <v>41663</v>
      </c>
      <c r="I1783">
        <v>79</v>
      </c>
      <c r="J1783">
        <v>944</v>
      </c>
      <c r="K1783">
        <v>0</v>
      </c>
      <c r="L1783">
        <v>60</v>
      </c>
      <c r="M1783">
        <v>0</v>
      </c>
      <c r="N1783">
        <v>0</v>
      </c>
      <c r="O1783">
        <v>30</v>
      </c>
      <c r="P1783">
        <v>2</v>
      </c>
      <c r="Q1783">
        <v>7</v>
      </c>
      <c r="R1783">
        <v>5</v>
      </c>
      <c r="S1783">
        <v>13</v>
      </c>
      <c r="T1783">
        <v>5</v>
      </c>
      <c r="U1783">
        <v>1</v>
      </c>
      <c r="V1783">
        <v>0</v>
      </c>
      <c r="W1783">
        <v>0</v>
      </c>
      <c r="X1783">
        <v>0</v>
      </c>
      <c r="Y1783">
        <v>0</v>
      </c>
      <c r="Z1783">
        <v>0</v>
      </c>
      <c r="AA1783">
        <v>0</v>
      </c>
      <c r="AB1783" t="s">
        <v>32</v>
      </c>
    </row>
    <row r="1784" spans="1:28" x14ac:dyDescent="0.3">
      <c r="A1784">
        <v>771</v>
      </c>
      <c r="B1784" s="6">
        <v>1967</v>
      </c>
      <c r="C1784" t="s">
        <v>28</v>
      </c>
      <c r="D1784" t="s">
        <v>35</v>
      </c>
      <c r="E1784" s="6">
        <v>54178</v>
      </c>
      <c r="F1784">
        <v>0</v>
      </c>
      <c r="G1784">
        <v>1</v>
      </c>
      <c r="H1784" s="1">
        <v>41660</v>
      </c>
      <c r="I1784">
        <v>79</v>
      </c>
      <c r="J1784">
        <v>135</v>
      </c>
      <c r="K1784">
        <v>9</v>
      </c>
      <c r="L1784">
        <v>39</v>
      </c>
      <c r="M1784">
        <v>4</v>
      </c>
      <c r="N1784">
        <v>0</v>
      </c>
      <c r="O1784">
        <v>7</v>
      </c>
      <c r="P1784">
        <v>1</v>
      </c>
      <c r="Q1784">
        <v>2</v>
      </c>
      <c r="R1784">
        <v>2</v>
      </c>
      <c r="S1784">
        <v>5</v>
      </c>
      <c r="T1784">
        <v>2</v>
      </c>
      <c r="U1784">
        <v>0</v>
      </c>
      <c r="V1784">
        <v>0</v>
      </c>
      <c r="W1784">
        <v>0</v>
      </c>
      <c r="X1784">
        <v>0</v>
      </c>
      <c r="Y1784">
        <v>0</v>
      </c>
      <c r="Z1784">
        <v>0</v>
      </c>
      <c r="AA1784">
        <v>0</v>
      </c>
      <c r="AB1784" t="s">
        <v>39</v>
      </c>
    </row>
    <row r="1785" spans="1:28" x14ac:dyDescent="0.3">
      <c r="A1785">
        <v>5237</v>
      </c>
      <c r="B1785" s="6">
        <v>1950</v>
      </c>
      <c r="C1785" t="s">
        <v>37</v>
      </c>
      <c r="D1785" t="s">
        <v>31</v>
      </c>
      <c r="E1785" s="6">
        <v>48767</v>
      </c>
      <c r="F1785">
        <v>1</v>
      </c>
      <c r="G1785">
        <v>2</v>
      </c>
      <c r="H1785" s="1">
        <v>41640</v>
      </c>
      <c r="I1785">
        <v>79</v>
      </c>
      <c r="J1785">
        <v>28</v>
      </c>
      <c r="K1785">
        <v>1</v>
      </c>
      <c r="L1785">
        <v>21</v>
      </c>
      <c r="M1785">
        <v>3</v>
      </c>
      <c r="N1785">
        <v>0</v>
      </c>
      <c r="O1785">
        <v>10</v>
      </c>
      <c r="P1785">
        <v>3</v>
      </c>
      <c r="Q1785">
        <v>2</v>
      </c>
      <c r="R1785">
        <v>1</v>
      </c>
      <c r="S1785">
        <v>3</v>
      </c>
      <c r="T1785">
        <v>5</v>
      </c>
      <c r="U1785">
        <v>0</v>
      </c>
      <c r="V1785">
        <v>0</v>
      </c>
      <c r="W1785">
        <v>0</v>
      </c>
      <c r="X1785">
        <v>0</v>
      </c>
      <c r="Y1785">
        <v>0</v>
      </c>
      <c r="Z1785">
        <v>0</v>
      </c>
      <c r="AA1785">
        <v>0</v>
      </c>
      <c r="AB1785" t="s">
        <v>36</v>
      </c>
    </row>
    <row r="1786" spans="1:28" x14ac:dyDescent="0.3">
      <c r="A1786">
        <v>2461</v>
      </c>
      <c r="B1786" s="6">
        <v>1955</v>
      </c>
      <c r="C1786" t="s">
        <v>41</v>
      </c>
      <c r="D1786" t="s">
        <v>31</v>
      </c>
      <c r="E1786" s="6">
        <v>51124</v>
      </c>
      <c r="F1786">
        <v>1</v>
      </c>
      <c r="G1786">
        <v>1</v>
      </c>
      <c r="H1786" s="1">
        <v>41626</v>
      </c>
      <c r="I1786">
        <v>79</v>
      </c>
      <c r="J1786">
        <v>26</v>
      </c>
      <c r="K1786">
        <v>1</v>
      </c>
      <c r="L1786">
        <v>11</v>
      </c>
      <c r="M1786">
        <v>0</v>
      </c>
      <c r="N1786">
        <v>1</v>
      </c>
      <c r="O1786">
        <v>4</v>
      </c>
      <c r="P1786">
        <v>2</v>
      </c>
      <c r="Q1786">
        <v>1</v>
      </c>
      <c r="R1786">
        <v>0</v>
      </c>
      <c r="S1786">
        <v>3</v>
      </c>
      <c r="T1786">
        <v>3</v>
      </c>
      <c r="U1786">
        <v>0</v>
      </c>
      <c r="V1786">
        <v>0</v>
      </c>
      <c r="W1786">
        <v>0</v>
      </c>
      <c r="X1786">
        <v>0</v>
      </c>
      <c r="Y1786">
        <v>0</v>
      </c>
      <c r="Z1786">
        <v>0</v>
      </c>
      <c r="AA1786">
        <v>0</v>
      </c>
      <c r="AB1786" t="s">
        <v>32</v>
      </c>
    </row>
    <row r="1787" spans="1:28" x14ac:dyDescent="0.3">
      <c r="A1787">
        <v>5474</v>
      </c>
      <c r="B1787" s="6">
        <v>1970</v>
      </c>
      <c r="C1787" t="s">
        <v>28</v>
      </c>
      <c r="D1787" t="s">
        <v>31</v>
      </c>
      <c r="E1787" s="6">
        <v>43020</v>
      </c>
      <c r="F1787">
        <v>1</v>
      </c>
      <c r="G1787">
        <v>0</v>
      </c>
      <c r="H1787" s="1">
        <v>41608</v>
      </c>
      <c r="I1787">
        <v>79</v>
      </c>
      <c r="J1787">
        <v>45</v>
      </c>
      <c r="K1787">
        <v>7</v>
      </c>
      <c r="L1787">
        <v>99</v>
      </c>
      <c r="M1787">
        <v>4</v>
      </c>
      <c r="N1787">
        <v>25</v>
      </c>
      <c r="O1787">
        <v>43</v>
      </c>
      <c r="P1787">
        <v>3</v>
      </c>
      <c r="Q1787">
        <v>4</v>
      </c>
      <c r="R1787">
        <v>1</v>
      </c>
      <c r="S1787">
        <v>4</v>
      </c>
      <c r="T1787">
        <v>6</v>
      </c>
      <c r="U1787">
        <v>0</v>
      </c>
      <c r="V1787">
        <v>0</v>
      </c>
      <c r="W1787">
        <v>0</v>
      </c>
      <c r="X1787">
        <v>0</v>
      </c>
      <c r="Y1787">
        <v>0</v>
      </c>
      <c r="Z1787">
        <v>0</v>
      </c>
      <c r="AA1787">
        <v>0</v>
      </c>
      <c r="AB1787" t="s">
        <v>34</v>
      </c>
    </row>
    <row r="1788" spans="1:28" x14ac:dyDescent="0.3">
      <c r="A1788">
        <v>2895</v>
      </c>
      <c r="B1788" s="6">
        <v>1963</v>
      </c>
      <c r="C1788" t="s">
        <v>28</v>
      </c>
      <c r="D1788" t="s">
        <v>31</v>
      </c>
      <c r="E1788" s="6">
        <v>49980</v>
      </c>
      <c r="F1788">
        <v>0</v>
      </c>
      <c r="G1788">
        <v>1</v>
      </c>
      <c r="H1788" s="1">
        <v>41570</v>
      </c>
      <c r="I1788">
        <v>79</v>
      </c>
      <c r="J1788">
        <v>104</v>
      </c>
      <c r="K1788">
        <v>1</v>
      </c>
      <c r="L1788">
        <v>54</v>
      </c>
      <c r="M1788">
        <v>13</v>
      </c>
      <c r="N1788">
        <v>9</v>
      </c>
      <c r="O1788">
        <v>14</v>
      </c>
      <c r="P1788">
        <v>2</v>
      </c>
      <c r="Q1788">
        <v>3</v>
      </c>
      <c r="R1788">
        <v>1</v>
      </c>
      <c r="S1788">
        <v>5</v>
      </c>
      <c r="T1788">
        <v>5</v>
      </c>
      <c r="U1788">
        <v>0</v>
      </c>
      <c r="V1788">
        <v>0</v>
      </c>
      <c r="W1788">
        <v>0</v>
      </c>
      <c r="X1788">
        <v>0</v>
      </c>
      <c r="Y1788">
        <v>0</v>
      </c>
      <c r="Z1788">
        <v>0</v>
      </c>
      <c r="AA1788">
        <v>0</v>
      </c>
      <c r="AB1788" t="s">
        <v>40</v>
      </c>
    </row>
    <row r="1789" spans="1:28" x14ac:dyDescent="0.3">
      <c r="A1789">
        <v>7972</v>
      </c>
      <c r="B1789" s="6">
        <v>1955</v>
      </c>
      <c r="C1789" t="s">
        <v>28</v>
      </c>
      <c r="D1789" t="s">
        <v>31</v>
      </c>
      <c r="E1789" s="6">
        <v>72906</v>
      </c>
      <c r="F1789">
        <v>0</v>
      </c>
      <c r="G1789">
        <v>0</v>
      </c>
      <c r="H1789" s="1">
        <v>41534</v>
      </c>
      <c r="I1789">
        <v>79</v>
      </c>
      <c r="J1789">
        <v>400</v>
      </c>
      <c r="K1789">
        <v>32</v>
      </c>
      <c r="L1789">
        <v>519</v>
      </c>
      <c r="M1789">
        <v>71</v>
      </c>
      <c r="N1789">
        <v>75</v>
      </c>
      <c r="O1789">
        <v>54</v>
      </c>
      <c r="P1789">
        <v>1</v>
      </c>
      <c r="Q1789">
        <v>3</v>
      </c>
      <c r="R1789">
        <v>4</v>
      </c>
      <c r="S1789">
        <v>9</v>
      </c>
      <c r="T1789">
        <v>1</v>
      </c>
      <c r="U1789">
        <v>0</v>
      </c>
      <c r="V1789">
        <v>0</v>
      </c>
      <c r="W1789">
        <v>0</v>
      </c>
      <c r="X1789">
        <v>0</v>
      </c>
      <c r="Y1789">
        <v>0</v>
      </c>
      <c r="Z1789">
        <v>0</v>
      </c>
      <c r="AA1789">
        <v>0</v>
      </c>
      <c r="AB1789" t="s">
        <v>30</v>
      </c>
    </row>
    <row r="1790" spans="1:28" x14ac:dyDescent="0.3">
      <c r="A1790">
        <v>10067</v>
      </c>
      <c r="B1790" s="6">
        <v>1976</v>
      </c>
      <c r="C1790" t="s">
        <v>38</v>
      </c>
      <c r="D1790" t="s">
        <v>35</v>
      </c>
      <c r="E1790" s="6">
        <v>25176</v>
      </c>
      <c r="F1790">
        <v>1</v>
      </c>
      <c r="G1790">
        <v>1</v>
      </c>
      <c r="H1790" s="1">
        <v>41496</v>
      </c>
      <c r="I1790">
        <v>79</v>
      </c>
      <c r="J1790">
        <v>4</v>
      </c>
      <c r="K1790">
        <v>0</v>
      </c>
      <c r="L1790">
        <v>4</v>
      </c>
      <c r="M1790">
        <v>0</v>
      </c>
      <c r="N1790">
        <v>0</v>
      </c>
      <c r="O1790">
        <v>5</v>
      </c>
      <c r="P1790">
        <v>1</v>
      </c>
      <c r="Q1790">
        <v>1</v>
      </c>
      <c r="R1790">
        <v>0</v>
      </c>
      <c r="S1790">
        <v>2</v>
      </c>
      <c r="T1790">
        <v>7</v>
      </c>
      <c r="U1790">
        <v>0</v>
      </c>
      <c r="V1790">
        <v>0</v>
      </c>
      <c r="W1790">
        <v>0</v>
      </c>
      <c r="X1790">
        <v>0</v>
      </c>
      <c r="Y1790">
        <v>0</v>
      </c>
      <c r="Z1790">
        <v>0</v>
      </c>
      <c r="AA1790">
        <v>0</v>
      </c>
      <c r="AB1790" t="s">
        <v>39</v>
      </c>
    </row>
    <row r="1791" spans="1:28" x14ac:dyDescent="0.3">
      <c r="A1791">
        <v>500</v>
      </c>
      <c r="B1791" s="6">
        <v>1977</v>
      </c>
      <c r="C1791" t="s">
        <v>28</v>
      </c>
      <c r="D1791" t="s">
        <v>35</v>
      </c>
      <c r="E1791" s="6">
        <v>96876</v>
      </c>
      <c r="F1791">
        <v>0</v>
      </c>
      <c r="G1791">
        <v>0</v>
      </c>
      <c r="H1791" s="1">
        <v>41492</v>
      </c>
      <c r="I1791">
        <v>79</v>
      </c>
      <c r="J1791">
        <v>908</v>
      </c>
      <c r="K1791">
        <v>43</v>
      </c>
      <c r="L1791">
        <v>735</v>
      </c>
      <c r="M1791">
        <v>40</v>
      </c>
      <c r="N1791">
        <v>194</v>
      </c>
      <c r="O1791">
        <v>21</v>
      </c>
      <c r="P1791">
        <v>1</v>
      </c>
      <c r="Q1791">
        <v>7</v>
      </c>
      <c r="R1791">
        <v>7</v>
      </c>
      <c r="S1791">
        <v>9</v>
      </c>
      <c r="T1791">
        <v>2</v>
      </c>
      <c r="U1791">
        <v>0</v>
      </c>
      <c r="V1791">
        <v>1</v>
      </c>
      <c r="W1791">
        <v>1</v>
      </c>
      <c r="X1791">
        <v>1</v>
      </c>
      <c r="Y1791">
        <v>0</v>
      </c>
      <c r="Z1791">
        <v>1</v>
      </c>
      <c r="AA1791">
        <v>0</v>
      </c>
      <c r="AB1791" t="s">
        <v>30</v>
      </c>
    </row>
    <row r="1792" spans="1:28" x14ac:dyDescent="0.3">
      <c r="A1792">
        <v>922</v>
      </c>
      <c r="B1792" s="6">
        <v>1979</v>
      </c>
      <c r="C1792" t="s">
        <v>38</v>
      </c>
      <c r="D1792" t="s">
        <v>33</v>
      </c>
      <c r="E1792" s="6">
        <v>31086</v>
      </c>
      <c r="F1792">
        <v>1</v>
      </c>
      <c r="G1792">
        <v>1</v>
      </c>
      <c r="H1792" s="1">
        <v>41398</v>
      </c>
      <c r="I1792">
        <v>79</v>
      </c>
      <c r="J1792">
        <v>16</v>
      </c>
      <c r="K1792">
        <v>2</v>
      </c>
      <c r="L1792">
        <v>11</v>
      </c>
      <c r="M1792">
        <v>3</v>
      </c>
      <c r="N1792">
        <v>0</v>
      </c>
      <c r="O1792">
        <v>16</v>
      </c>
      <c r="P1792">
        <v>2</v>
      </c>
      <c r="Q1792">
        <v>1</v>
      </c>
      <c r="R1792">
        <v>1</v>
      </c>
      <c r="S1792">
        <v>2</v>
      </c>
      <c r="T1792">
        <v>8</v>
      </c>
      <c r="U1792">
        <v>1</v>
      </c>
      <c r="V1792">
        <v>0</v>
      </c>
      <c r="W1792">
        <v>0</v>
      </c>
      <c r="X1792">
        <v>0</v>
      </c>
      <c r="Y1792">
        <v>0</v>
      </c>
      <c r="Z1792">
        <v>0</v>
      </c>
      <c r="AA1792">
        <v>0</v>
      </c>
      <c r="AB1792" t="s">
        <v>39</v>
      </c>
    </row>
    <row r="1793" spans="1:28" x14ac:dyDescent="0.3">
      <c r="A1793">
        <v>2861</v>
      </c>
      <c r="B1793" s="6">
        <v>1983</v>
      </c>
      <c r="C1793" t="s">
        <v>28</v>
      </c>
      <c r="D1793" t="s">
        <v>31</v>
      </c>
      <c r="E1793" s="6">
        <v>24072</v>
      </c>
      <c r="F1793">
        <v>1</v>
      </c>
      <c r="G1793">
        <v>0</v>
      </c>
      <c r="H1793" s="1">
        <v>41380</v>
      </c>
      <c r="I1793">
        <v>79</v>
      </c>
      <c r="J1793">
        <v>9</v>
      </c>
      <c r="K1793">
        <v>1</v>
      </c>
      <c r="L1793">
        <v>6</v>
      </c>
      <c r="M1793">
        <v>3</v>
      </c>
      <c r="N1793">
        <v>0</v>
      </c>
      <c r="O1793">
        <v>4</v>
      </c>
      <c r="P1793">
        <v>1</v>
      </c>
      <c r="Q1793">
        <v>1</v>
      </c>
      <c r="R1793">
        <v>0</v>
      </c>
      <c r="S1793">
        <v>2</v>
      </c>
      <c r="T1793">
        <v>8</v>
      </c>
      <c r="U1793">
        <v>0</v>
      </c>
      <c r="V1793">
        <v>0</v>
      </c>
      <c r="W1793">
        <v>0</v>
      </c>
      <c r="X1793">
        <v>0</v>
      </c>
      <c r="Y1793">
        <v>0</v>
      </c>
      <c r="Z1793">
        <v>0</v>
      </c>
      <c r="AA1793">
        <v>0</v>
      </c>
      <c r="AB1793" t="s">
        <v>30</v>
      </c>
    </row>
    <row r="1794" spans="1:28" x14ac:dyDescent="0.3">
      <c r="A1794">
        <v>375</v>
      </c>
      <c r="B1794" s="6">
        <v>1954</v>
      </c>
      <c r="C1794" t="s">
        <v>28</v>
      </c>
      <c r="D1794" t="s">
        <v>29</v>
      </c>
      <c r="E1794" s="6">
        <v>76773</v>
      </c>
      <c r="F1794">
        <v>0</v>
      </c>
      <c r="G1794">
        <v>0</v>
      </c>
      <c r="H1794" s="1">
        <v>41330</v>
      </c>
      <c r="I1794">
        <v>79</v>
      </c>
      <c r="J1794">
        <v>516</v>
      </c>
      <c r="K1794">
        <v>56</v>
      </c>
      <c r="L1794">
        <v>449</v>
      </c>
      <c r="M1794">
        <v>86</v>
      </c>
      <c r="N1794">
        <v>33</v>
      </c>
      <c r="O1794">
        <v>16</v>
      </c>
      <c r="P1794">
        <v>1</v>
      </c>
      <c r="Q1794">
        <v>2</v>
      </c>
      <c r="R1794">
        <v>2</v>
      </c>
      <c r="S1794">
        <v>11</v>
      </c>
      <c r="T1794">
        <v>1</v>
      </c>
      <c r="U1794">
        <v>0</v>
      </c>
      <c r="V1794">
        <v>0</v>
      </c>
      <c r="W1794">
        <v>0</v>
      </c>
      <c r="X1794">
        <v>0</v>
      </c>
      <c r="Y1794">
        <v>0</v>
      </c>
      <c r="Z1794">
        <v>0</v>
      </c>
      <c r="AA1794">
        <v>0</v>
      </c>
      <c r="AB1794" t="s">
        <v>30</v>
      </c>
    </row>
    <row r="1795" spans="1:28" x14ac:dyDescent="0.3">
      <c r="A1795">
        <v>10936</v>
      </c>
      <c r="B1795" s="6">
        <v>1965</v>
      </c>
      <c r="C1795" t="s">
        <v>28</v>
      </c>
      <c r="D1795" t="s">
        <v>33</v>
      </c>
      <c r="E1795" s="6">
        <v>72190</v>
      </c>
      <c r="F1795">
        <v>0</v>
      </c>
      <c r="G1795">
        <v>0</v>
      </c>
      <c r="H1795" s="1">
        <v>41318</v>
      </c>
      <c r="I1795">
        <v>79</v>
      </c>
      <c r="J1795">
        <v>597</v>
      </c>
      <c r="K1795">
        <v>166</v>
      </c>
      <c r="L1795">
        <v>597</v>
      </c>
      <c r="M1795">
        <v>172</v>
      </c>
      <c r="N1795">
        <v>166</v>
      </c>
      <c r="O1795">
        <v>249</v>
      </c>
      <c r="P1795">
        <v>1</v>
      </c>
      <c r="Q1795">
        <v>5</v>
      </c>
      <c r="R1795">
        <v>6</v>
      </c>
      <c r="S1795">
        <v>4</v>
      </c>
      <c r="T1795">
        <v>3</v>
      </c>
      <c r="U1795">
        <v>0</v>
      </c>
      <c r="V1795">
        <v>0</v>
      </c>
      <c r="W1795">
        <v>0</v>
      </c>
      <c r="X1795">
        <v>0</v>
      </c>
      <c r="Y1795">
        <v>0</v>
      </c>
      <c r="Z1795">
        <v>0</v>
      </c>
      <c r="AA1795">
        <v>0</v>
      </c>
      <c r="AB1795" t="s">
        <v>36</v>
      </c>
    </row>
    <row r="1796" spans="1:28" x14ac:dyDescent="0.3">
      <c r="A1796">
        <v>10314</v>
      </c>
      <c r="B1796" s="6">
        <v>1948</v>
      </c>
      <c r="C1796" t="s">
        <v>37</v>
      </c>
      <c r="D1796" t="s">
        <v>33</v>
      </c>
      <c r="E1796" s="6">
        <v>83837</v>
      </c>
      <c r="F1796">
        <v>0</v>
      </c>
      <c r="G1796">
        <v>0</v>
      </c>
      <c r="H1796" s="1">
        <v>41259</v>
      </c>
      <c r="I1796">
        <v>79</v>
      </c>
      <c r="J1796">
        <v>847</v>
      </c>
      <c r="K1796">
        <v>66</v>
      </c>
      <c r="L1796">
        <v>119</v>
      </c>
      <c r="M1796">
        <v>86</v>
      </c>
      <c r="N1796">
        <v>89</v>
      </c>
      <c r="O1796">
        <v>111</v>
      </c>
      <c r="P1796">
        <v>1</v>
      </c>
      <c r="Q1796">
        <v>9</v>
      </c>
      <c r="R1796">
        <v>10</v>
      </c>
      <c r="S1796">
        <v>5</v>
      </c>
      <c r="T1796">
        <v>4</v>
      </c>
      <c r="U1796">
        <v>0</v>
      </c>
      <c r="V1796">
        <v>1</v>
      </c>
      <c r="W1796">
        <v>0</v>
      </c>
      <c r="X1796">
        <v>1</v>
      </c>
      <c r="Y1796">
        <v>0</v>
      </c>
      <c r="Z1796">
        <v>1</v>
      </c>
      <c r="AA1796">
        <v>0</v>
      </c>
      <c r="AB1796" t="s">
        <v>40</v>
      </c>
    </row>
    <row r="1797" spans="1:28" x14ac:dyDescent="0.3">
      <c r="A1797">
        <v>4240</v>
      </c>
      <c r="B1797" s="6">
        <v>1978</v>
      </c>
      <c r="C1797" t="s">
        <v>28</v>
      </c>
      <c r="D1797" t="s">
        <v>33</v>
      </c>
      <c r="E1797" s="6">
        <v>17345</v>
      </c>
      <c r="F1797">
        <v>1</v>
      </c>
      <c r="G1797">
        <v>0</v>
      </c>
      <c r="H1797" s="1">
        <v>41216</v>
      </c>
      <c r="I1797">
        <v>79</v>
      </c>
      <c r="J1797">
        <v>4</v>
      </c>
      <c r="K1797">
        <v>9</v>
      </c>
      <c r="L1797">
        <v>16</v>
      </c>
      <c r="M1797">
        <v>17</v>
      </c>
      <c r="N1797">
        <v>0</v>
      </c>
      <c r="O1797">
        <v>12</v>
      </c>
      <c r="P1797">
        <v>2</v>
      </c>
      <c r="Q1797">
        <v>2</v>
      </c>
      <c r="R1797">
        <v>1</v>
      </c>
      <c r="S1797">
        <v>2</v>
      </c>
      <c r="T1797">
        <v>8</v>
      </c>
      <c r="U1797">
        <v>0</v>
      </c>
      <c r="V1797">
        <v>0</v>
      </c>
      <c r="W1797">
        <v>0</v>
      </c>
      <c r="X1797">
        <v>0</v>
      </c>
      <c r="Y1797">
        <v>0</v>
      </c>
      <c r="Z1797">
        <v>0</v>
      </c>
      <c r="AA1797">
        <v>0</v>
      </c>
      <c r="AB1797" t="s">
        <v>30</v>
      </c>
    </row>
    <row r="1798" spans="1:28" x14ac:dyDescent="0.3">
      <c r="A1798">
        <v>2674</v>
      </c>
      <c r="B1798" s="6">
        <v>1958</v>
      </c>
      <c r="C1798" t="s">
        <v>41</v>
      </c>
      <c r="D1798" t="s">
        <v>31</v>
      </c>
      <c r="E1798" s="6">
        <v>75154</v>
      </c>
      <c r="F1798">
        <v>0</v>
      </c>
      <c r="G1798">
        <v>1</v>
      </c>
      <c r="H1798" s="1">
        <v>41156</v>
      </c>
      <c r="I1798">
        <v>79</v>
      </c>
      <c r="J1798">
        <v>543</v>
      </c>
      <c r="K1798">
        <v>10</v>
      </c>
      <c r="L1798">
        <v>205</v>
      </c>
      <c r="M1798">
        <v>160</v>
      </c>
      <c r="N1798">
        <v>143</v>
      </c>
      <c r="O1798">
        <v>82</v>
      </c>
      <c r="P1798">
        <v>1</v>
      </c>
      <c r="Q1798">
        <v>6</v>
      </c>
      <c r="R1798">
        <v>3</v>
      </c>
      <c r="S1798">
        <v>6</v>
      </c>
      <c r="T1798">
        <v>3</v>
      </c>
      <c r="U1798">
        <v>0</v>
      </c>
      <c r="V1798">
        <v>0</v>
      </c>
      <c r="W1798">
        <v>0</v>
      </c>
      <c r="X1798">
        <v>0</v>
      </c>
      <c r="Y1798">
        <v>0</v>
      </c>
      <c r="Z1798">
        <v>1</v>
      </c>
      <c r="AA1798">
        <v>0</v>
      </c>
      <c r="AB1798" t="s">
        <v>34</v>
      </c>
    </row>
    <row r="1799" spans="1:28" x14ac:dyDescent="0.3">
      <c r="A1799">
        <v>2563</v>
      </c>
      <c r="B1799" s="6">
        <v>1961</v>
      </c>
      <c r="C1799" t="s">
        <v>44</v>
      </c>
      <c r="D1799" t="s">
        <v>33</v>
      </c>
      <c r="E1799" s="6">
        <v>28249</v>
      </c>
      <c r="F1799">
        <v>0</v>
      </c>
      <c r="G1799">
        <v>0</v>
      </c>
      <c r="H1799" s="1">
        <v>41805</v>
      </c>
      <c r="I1799">
        <v>80</v>
      </c>
      <c r="J1799">
        <v>1</v>
      </c>
      <c r="K1799">
        <v>9</v>
      </c>
      <c r="L1799">
        <v>7</v>
      </c>
      <c r="M1799">
        <v>2</v>
      </c>
      <c r="N1799">
        <v>14</v>
      </c>
      <c r="O1799">
        <v>10</v>
      </c>
      <c r="P1799">
        <v>1</v>
      </c>
      <c r="Q1799">
        <v>2</v>
      </c>
      <c r="R1799">
        <v>0</v>
      </c>
      <c r="S1799">
        <v>3</v>
      </c>
      <c r="T1799">
        <v>6</v>
      </c>
      <c r="U1799">
        <v>0</v>
      </c>
      <c r="V1799">
        <v>0</v>
      </c>
      <c r="W1799">
        <v>0</v>
      </c>
      <c r="X1799">
        <v>0</v>
      </c>
      <c r="Y1799">
        <v>0</v>
      </c>
      <c r="Z1799">
        <v>0</v>
      </c>
      <c r="AA1799">
        <v>0</v>
      </c>
      <c r="AB1799" t="s">
        <v>40</v>
      </c>
    </row>
    <row r="1800" spans="1:28" x14ac:dyDescent="0.3">
      <c r="A1800">
        <v>8312</v>
      </c>
      <c r="B1800" s="6">
        <v>1961</v>
      </c>
      <c r="C1800" t="s">
        <v>44</v>
      </c>
      <c r="D1800" t="s">
        <v>33</v>
      </c>
      <c r="E1800" s="6">
        <v>28249</v>
      </c>
      <c r="F1800">
        <v>0</v>
      </c>
      <c r="G1800">
        <v>0</v>
      </c>
      <c r="H1800" s="1">
        <v>41805</v>
      </c>
      <c r="I1800">
        <v>80</v>
      </c>
      <c r="J1800">
        <v>1</v>
      </c>
      <c r="K1800">
        <v>9</v>
      </c>
      <c r="L1800">
        <v>7</v>
      </c>
      <c r="M1800">
        <v>2</v>
      </c>
      <c r="N1800">
        <v>14</v>
      </c>
      <c r="O1800">
        <v>10</v>
      </c>
      <c r="P1800">
        <v>1</v>
      </c>
      <c r="Q1800">
        <v>2</v>
      </c>
      <c r="R1800">
        <v>0</v>
      </c>
      <c r="S1800">
        <v>3</v>
      </c>
      <c r="T1800">
        <v>6</v>
      </c>
      <c r="U1800">
        <v>0</v>
      </c>
      <c r="V1800">
        <v>0</v>
      </c>
      <c r="W1800">
        <v>0</v>
      </c>
      <c r="X1800">
        <v>0</v>
      </c>
      <c r="Y1800">
        <v>0</v>
      </c>
      <c r="Z1800">
        <v>0</v>
      </c>
      <c r="AA1800">
        <v>0</v>
      </c>
      <c r="AB1800" t="s">
        <v>30</v>
      </c>
    </row>
    <row r="1801" spans="1:28" x14ac:dyDescent="0.3">
      <c r="A1801">
        <v>6999</v>
      </c>
      <c r="B1801" s="6">
        <v>1980</v>
      </c>
      <c r="C1801" t="s">
        <v>41</v>
      </c>
      <c r="D1801" t="s">
        <v>33</v>
      </c>
      <c r="E1801" s="6">
        <v>69661</v>
      </c>
      <c r="F1801">
        <v>0</v>
      </c>
      <c r="G1801">
        <v>0</v>
      </c>
      <c r="H1801" s="1">
        <v>41772</v>
      </c>
      <c r="I1801">
        <v>80</v>
      </c>
      <c r="J1801">
        <v>656</v>
      </c>
      <c r="K1801">
        <v>16</v>
      </c>
      <c r="L1801">
        <v>106</v>
      </c>
      <c r="M1801">
        <v>32</v>
      </c>
      <c r="N1801">
        <v>16</v>
      </c>
      <c r="O1801">
        <v>8</v>
      </c>
      <c r="P1801">
        <v>1</v>
      </c>
      <c r="Q1801">
        <v>7</v>
      </c>
      <c r="R1801">
        <v>3</v>
      </c>
      <c r="S1801">
        <v>12</v>
      </c>
      <c r="T1801">
        <v>3</v>
      </c>
      <c r="U1801">
        <v>0</v>
      </c>
      <c r="V1801">
        <v>0</v>
      </c>
      <c r="W1801">
        <v>0</v>
      </c>
      <c r="X1801">
        <v>0</v>
      </c>
      <c r="Y1801">
        <v>0</v>
      </c>
      <c r="Z1801">
        <v>0</v>
      </c>
      <c r="AA1801">
        <v>0</v>
      </c>
      <c r="AB1801" t="s">
        <v>40</v>
      </c>
    </row>
    <row r="1802" spans="1:28" x14ac:dyDescent="0.3">
      <c r="A1802">
        <v>7574</v>
      </c>
      <c r="B1802" s="6">
        <v>1979</v>
      </c>
      <c r="C1802" t="s">
        <v>37</v>
      </c>
      <c r="D1802" t="s">
        <v>35</v>
      </c>
      <c r="E1802" s="6">
        <v>27922</v>
      </c>
      <c r="F1802">
        <v>1</v>
      </c>
      <c r="G1802">
        <v>0</v>
      </c>
      <c r="H1802" s="1">
        <v>41769</v>
      </c>
      <c r="I1802">
        <v>80</v>
      </c>
      <c r="J1802">
        <v>11</v>
      </c>
      <c r="K1802">
        <v>0</v>
      </c>
      <c r="L1802">
        <v>13</v>
      </c>
      <c r="M1802">
        <v>2</v>
      </c>
      <c r="N1802">
        <v>4</v>
      </c>
      <c r="O1802">
        <v>11</v>
      </c>
      <c r="P1802">
        <v>1</v>
      </c>
      <c r="Q1802">
        <v>2</v>
      </c>
      <c r="R1802">
        <v>0</v>
      </c>
      <c r="S1802">
        <v>3</v>
      </c>
      <c r="T1802">
        <v>4</v>
      </c>
      <c r="U1802">
        <v>0</v>
      </c>
      <c r="V1802">
        <v>0</v>
      </c>
      <c r="W1802">
        <v>0</v>
      </c>
      <c r="X1802">
        <v>0</v>
      </c>
      <c r="Y1802">
        <v>0</v>
      </c>
      <c r="Z1802">
        <v>0</v>
      </c>
      <c r="AA1802">
        <v>0</v>
      </c>
      <c r="AB1802" t="s">
        <v>43</v>
      </c>
    </row>
    <row r="1803" spans="1:28" x14ac:dyDescent="0.3">
      <c r="A1803">
        <v>5223</v>
      </c>
      <c r="B1803" s="6">
        <v>1966</v>
      </c>
      <c r="C1803" t="s">
        <v>41</v>
      </c>
      <c r="D1803" t="s">
        <v>35</v>
      </c>
      <c r="E1803" s="6">
        <v>45903</v>
      </c>
      <c r="F1803">
        <v>0</v>
      </c>
      <c r="G1803">
        <v>1</v>
      </c>
      <c r="H1803" s="1">
        <v>41752</v>
      </c>
      <c r="I1803">
        <v>80</v>
      </c>
      <c r="J1803">
        <v>33</v>
      </c>
      <c r="K1803">
        <v>8</v>
      </c>
      <c r="L1803">
        <v>10</v>
      </c>
      <c r="M1803">
        <v>2</v>
      </c>
      <c r="N1803">
        <v>10</v>
      </c>
      <c r="O1803">
        <v>3</v>
      </c>
      <c r="P1803">
        <v>2</v>
      </c>
      <c r="Q1803">
        <v>2</v>
      </c>
      <c r="R1803">
        <v>1</v>
      </c>
      <c r="S1803">
        <v>3</v>
      </c>
      <c r="T1803">
        <v>4</v>
      </c>
      <c r="U1803">
        <v>0</v>
      </c>
      <c r="V1803">
        <v>0</v>
      </c>
      <c r="W1803">
        <v>0</v>
      </c>
      <c r="X1803">
        <v>0</v>
      </c>
      <c r="Y1803">
        <v>0</v>
      </c>
      <c r="Z1803">
        <v>0</v>
      </c>
      <c r="AA1803">
        <v>0</v>
      </c>
      <c r="AB1803" t="s">
        <v>43</v>
      </c>
    </row>
    <row r="1804" spans="1:28" x14ac:dyDescent="0.3">
      <c r="A1804">
        <v>2952</v>
      </c>
      <c r="B1804" s="6">
        <v>1977</v>
      </c>
      <c r="C1804" t="s">
        <v>41</v>
      </c>
      <c r="D1804" t="s">
        <v>31</v>
      </c>
      <c r="E1804" s="6">
        <v>36273</v>
      </c>
      <c r="F1804">
        <v>1</v>
      </c>
      <c r="G1804">
        <v>0</v>
      </c>
      <c r="H1804" s="1">
        <v>41745</v>
      </c>
      <c r="I1804">
        <v>80</v>
      </c>
      <c r="J1804">
        <v>29</v>
      </c>
      <c r="K1804">
        <v>3</v>
      </c>
      <c r="L1804">
        <v>30</v>
      </c>
      <c r="M1804">
        <v>3</v>
      </c>
      <c r="N1804">
        <v>2</v>
      </c>
      <c r="O1804">
        <v>9</v>
      </c>
      <c r="P1804">
        <v>2</v>
      </c>
      <c r="Q1804">
        <v>3</v>
      </c>
      <c r="R1804">
        <v>0</v>
      </c>
      <c r="S1804">
        <v>3</v>
      </c>
      <c r="T1804">
        <v>6</v>
      </c>
      <c r="U1804">
        <v>0</v>
      </c>
      <c r="V1804">
        <v>0</v>
      </c>
      <c r="W1804">
        <v>0</v>
      </c>
      <c r="X1804">
        <v>0</v>
      </c>
      <c r="Y1804">
        <v>0</v>
      </c>
      <c r="Z1804">
        <v>0</v>
      </c>
      <c r="AA1804">
        <v>0</v>
      </c>
      <c r="AB1804" t="s">
        <v>30</v>
      </c>
    </row>
    <row r="1805" spans="1:28" x14ac:dyDescent="0.3">
      <c r="A1805">
        <v>7683</v>
      </c>
      <c r="B1805" s="6">
        <v>1968</v>
      </c>
      <c r="C1805" t="s">
        <v>41</v>
      </c>
      <c r="D1805" t="s">
        <v>33</v>
      </c>
      <c r="E1805" s="6">
        <v>70777</v>
      </c>
      <c r="F1805">
        <v>0</v>
      </c>
      <c r="G1805">
        <v>1</v>
      </c>
      <c r="H1805" s="1">
        <v>41695</v>
      </c>
      <c r="I1805">
        <v>80</v>
      </c>
      <c r="J1805">
        <v>554</v>
      </c>
      <c r="K1805">
        <v>35</v>
      </c>
      <c r="L1805">
        <v>113</v>
      </c>
      <c r="M1805">
        <v>0</v>
      </c>
      <c r="N1805">
        <v>7</v>
      </c>
      <c r="O1805">
        <v>78</v>
      </c>
      <c r="P1805">
        <v>3</v>
      </c>
      <c r="Q1805">
        <v>5</v>
      </c>
      <c r="R1805">
        <v>3</v>
      </c>
      <c r="S1805">
        <v>12</v>
      </c>
      <c r="T1805">
        <v>3</v>
      </c>
      <c r="U1805">
        <v>0</v>
      </c>
      <c r="V1805">
        <v>0</v>
      </c>
      <c r="W1805">
        <v>0</v>
      </c>
      <c r="X1805">
        <v>0</v>
      </c>
      <c r="Y1805">
        <v>0</v>
      </c>
      <c r="Z1805">
        <v>0</v>
      </c>
      <c r="AA1805">
        <v>0</v>
      </c>
      <c r="AB1805" t="s">
        <v>30</v>
      </c>
    </row>
    <row r="1806" spans="1:28" x14ac:dyDescent="0.3">
      <c r="A1806">
        <v>9481</v>
      </c>
      <c r="B1806" s="6">
        <v>1976</v>
      </c>
      <c r="C1806" t="s">
        <v>28</v>
      </c>
      <c r="D1806" t="s">
        <v>33</v>
      </c>
      <c r="E1806" s="6">
        <v>17148</v>
      </c>
      <c r="F1806">
        <v>1</v>
      </c>
      <c r="G1806">
        <v>0</v>
      </c>
      <c r="H1806" s="1">
        <v>41667</v>
      </c>
      <c r="I1806">
        <v>80</v>
      </c>
      <c r="J1806">
        <v>9</v>
      </c>
      <c r="K1806">
        <v>9</v>
      </c>
      <c r="L1806">
        <v>11</v>
      </c>
      <c r="M1806">
        <v>13</v>
      </c>
      <c r="N1806">
        <v>10</v>
      </c>
      <c r="O1806">
        <v>16</v>
      </c>
      <c r="P1806">
        <v>4</v>
      </c>
      <c r="Q1806">
        <v>3</v>
      </c>
      <c r="R1806">
        <v>1</v>
      </c>
      <c r="S1806">
        <v>3</v>
      </c>
      <c r="T1806">
        <v>8</v>
      </c>
      <c r="U1806">
        <v>0</v>
      </c>
      <c r="V1806">
        <v>0</v>
      </c>
      <c r="W1806">
        <v>0</v>
      </c>
      <c r="X1806">
        <v>0</v>
      </c>
      <c r="Y1806">
        <v>0</v>
      </c>
      <c r="Z1806">
        <v>0</v>
      </c>
      <c r="AA1806">
        <v>0</v>
      </c>
      <c r="AB1806" t="s">
        <v>32</v>
      </c>
    </row>
    <row r="1807" spans="1:28" x14ac:dyDescent="0.3">
      <c r="A1807">
        <v>9907</v>
      </c>
      <c r="B1807" s="6">
        <v>1969</v>
      </c>
      <c r="C1807" t="s">
        <v>41</v>
      </c>
      <c r="D1807" t="s">
        <v>35</v>
      </c>
      <c r="E1807" s="6">
        <v>66476</v>
      </c>
      <c r="F1807">
        <v>0</v>
      </c>
      <c r="G1807">
        <v>1</v>
      </c>
      <c r="H1807" s="1">
        <v>41612</v>
      </c>
      <c r="I1807">
        <v>80</v>
      </c>
      <c r="J1807">
        <v>742</v>
      </c>
      <c r="K1807">
        <v>28</v>
      </c>
      <c r="L1807">
        <v>152</v>
      </c>
      <c r="M1807">
        <v>25</v>
      </c>
      <c r="N1807">
        <v>9</v>
      </c>
      <c r="O1807">
        <v>57</v>
      </c>
      <c r="P1807">
        <v>2</v>
      </c>
      <c r="Q1807">
        <v>6</v>
      </c>
      <c r="R1807">
        <v>8</v>
      </c>
      <c r="S1807">
        <v>10</v>
      </c>
      <c r="T1807">
        <v>4</v>
      </c>
      <c r="U1807">
        <v>0</v>
      </c>
      <c r="V1807">
        <v>0</v>
      </c>
      <c r="W1807">
        <v>0</v>
      </c>
      <c r="X1807">
        <v>0</v>
      </c>
      <c r="Y1807">
        <v>0</v>
      </c>
      <c r="Z1807">
        <v>0</v>
      </c>
      <c r="AA1807">
        <v>0</v>
      </c>
      <c r="AB1807" t="s">
        <v>39</v>
      </c>
    </row>
    <row r="1808" spans="1:28" x14ac:dyDescent="0.3">
      <c r="A1808">
        <v>5454</v>
      </c>
      <c r="B1808" s="6">
        <v>1979</v>
      </c>
      <c r="C1808" t="s">
        <v>41</v>
      </c>
      <c r="D1808" t="s">
        <v>33</v>
      </c>
      <c r="E1808" s="6">
        <v>45057</v>
      </c>
      <c r="F1808">
        <v>1</v>
      </c>
      <c r="G1808">
        <v>0</v>
      </c>
      <c r="H1808" s="1">
        <v>41609</v>
      </c>
      <c r="I1808">
        <v>80</v>
      </c>
      <c r="J1808">
        <v>37</v>
      </c>
      <c r="K1808">
        <v>0</v>
      </c>
      <c r="L1808">
        <v>7</v>
      </c>
      <c r="M1808">
        <v>3</v>
      </c>
      <c r="N1808">
        <v>0</v>
      </c>
      <c r="O1808">
        <v>3</v>
      </c>
      <c r="P1808">
        <v>1</v>
      </c>
      <c r="Q1808">
        <v>2</v>
      </c>
      <c r="R1808">
        <v>0</v>
      </c>
      <c r="S1808">
        <v>3</v>
      </c>
      <c r="T1808">
        <v>5</v>
      </c>
      <c r="U1808">
        <v>0</v>
      </c>
      <c r="V1808">
        <v>0</v>
      </c>
      <c r="W1808">
        <v>0</v>
      </c>
      <c r="X1808">
        <v>0</v>
      </c>
      <c r="Y1808">
        <v>0</v>
      </c>
      <c r="Z1808">
        <v>0</v>
      </c>
      <c r="AA1808">
        <v>0</v>
      </c>
      <c r="AB1808" t="s">
        <v>34</v>
      </c>
    </row>
    <row r="1809" spans="1:28" x14ac:dyDescent="0.3">
      <c r="A1809">
        <v>3798</v>
      </c>
      <c r="B1809" s="6">
        <v>1968</v>
      </c>
      <c r="C1809" t="s">
        <v>28</v>
      </c>
      <c r="D1809" t="s">
        <v>33</v>
      </c>
      <c r="E1809" s="6">
        <v>41120</v>
      </c>
      <c r="F1809">
        <v>1</v>
      </c>
      <c r="G1809">
        <v>1</v>
      </c>
      <c r="H1809" s="1">
        <v>41584</v>
      </c>
      <c r="I1809">
        <v>80</v>
      </c>
      <c r="J1809">
        <v>24</v>
      </c>
      <c r="K1809">
        <v>2</v>
      </c>
      <c r="L1809">
        <v>23</v>
      </c>
      <c r="M1809">
        <v>0</v>
      </c>
      <c r="N1809">
        <v>8</v>
      </c>
      <c r="O1809">
        <v>24</v>
      </c>
      <c r="P1809">
        <v>3</v>
      </c>
      <c r="Q1809">
        <v>2</v>
      </c>
      <c r="R1809">
        <v>1</v>
      </c>
      <c r="S1809">
        <v>3</v>
      </c>
      <c r="T1809">
        <v>6</v>
      </c>
      <c r="U1809">
        <v>0</v>
      </c>
      <c r="V1809">
        <v>0</v>
      </c>
      <c r="W1809">
        <v>0</v>
      </c>
      <c r="X1809">
        <v>0</v>
      </c>
      <c r="Y1809">
        <v>0</v>
      </c>
      <c r="Z1809">
        <v>0</v>
      </c>
      <c r="AA1809">
        <v>0</v>
      </c>
      <c r="AB1809" t="s">
        <v>30</v>
      </c>
    </row>
    <row r="1810" spans="1:28" x14ac:dyDescent="0.3">
      <c r="A1810">
        <v>7281</v>
      </c>
      <c r="B1810" s="6">
        <v>1959</v>
      </c>
      <c r="C1810" t="s">
        <v>37</v>
      </c>
      <c r="D1810" t="s">
        <v>31</v>
      </c>
      <c r="E1810" s="6">
        <v>52247.251353790612</v>
      </c>
      <c r="F1810">
        <v>0</v>
      </c>
      <c r="G1810">
        <v>0</v>
      </c>
      <c r="H1810" s="1">
        <v>41583</v>
      </c>
      <c r="I1810">
        <v>80</v>
      </c>
      <c r="J1810">
        <v>81</v>
      </c>
      <c r="K1810">
        <v>11</v>
      </c>
      <c r="L1810">
        <v>50</v>
      </c>
      <c r="M1810">
        <v>3</v>
      </c>
      <c r="N1810">
        <v>2</v>
      </c>
      <c r="O1810">
        <v>39</v>
      </c>
      <c r="P1810">
        <v>1</v>
      </c>
      <c r="Q1810">
        <v>1</v>
      </c>
      <c r="R1810">
        <v>3</v>
      </c>
      <c r="S1810">
        <v>4</v>
      </c>
      <c r="T1810">
        <v>2</v>
      </c>
      <c r="U1810">
        <v>0</v>
      </c>
      <c r="V1810">
        <v>0</v>
      </c>
      <c r="W1810">
        <v>0</v>
      </c>
      <c r="X1810">
        <v>0</v>
      </c>
      <c r="Y1810">
        <v>0</v>
      </c>
      <c r="Z1810">
        <v>0</v>
      </c>
      <c r="AA1810">
        <v>0</v>
      </c>
      <c r="AB1810" t="s">
        <v>36</v>
      </c>
    </row>
    <row r="1811" spans="1:28" x14ac:dyDescent="0.3">
      <c r="A1811">
        <v>4259</v>
      </c>
      <c r="B1811" s="6">
        <v>1986</v>
      </c>
      <c r="C1811" t="s">
        <v>41</v>
      </c>
      <c r="D1811" t="s">
        <v>31</v>
      </c>
      <c r="E1811" s="6">
        <v>19485</v>
      </c>
      <c r="F1811">
        <v>2</v>
      </c>
      <c r="G1811">
        <v>0</v>
      </c>
      <c r="H1811" s="1">
        <v>41541</v>
      </c>
      <c r="I1811">
        <v>80</v>
      </c>
      <c r="J1811">
        <v>6</v>
      </c>
      <c r="K1811">
        <v>0</v>
      </c>
      <c r="L1811">
        <v>4</v>
      </c>
      <c r="M1811">
        <v>0</v>
      </c>
      <c r="N1811">
        <v>0</v>
      </c>
      <c r="O1811">
        <v>0</v>
      </c>
      <c r="P1811">
        <v>1</v>
      </c>
      <c r="Q1811">
        <v>1</v>
      </c>
      <c r="R1811">
        <v>0</v>
      </c>
      <c r="S1811">
        <v>2</v>
      </c>
      <c r="T1811">
        <v>7</v>
      </c>
      <c r="U1811">
        <v>0</v>
      </c>
      <c r="V1811">
        <v>0</v>
      </c>
      <c r="W1811">
        <v>0</v>
      </c>
      <c r="X1811">
        <v>0</v>
      </c>
      <c r="Y1811">
        <v>0</v>
      </c>
      <c r="Z1811">
        <v>0</v>
      </c>
      <c r="AA1811">
        <v>0</v>
      </c>
      <c r="AB1811" t="s">
        <v>40</v>
      </c>
    </row>
    <row r="1812" spans="1:28" x14ac:dyDescent="0.3">
      <c r="A1812">
        <v>2549</v>
      </c>
      <c r="B1812" s="6">
        <v>1983</v>
      </c>
      <c r="C1812" t="s">
        <v>37</v>
      </c>
      <c r="D1812" t="s">
        <v>35</v>
      </c>
      <c r="E1812" s="6">
        <v>21840</v>
      </c>
      <c r="F1812">
        <v>1</v>
      </c>
      <c r="G1812">
        <v>0</v>
      </c>
      <c r="H1812" s="1">
        <v>41476</v>
      </c>
      <c r="I1812">
        <v>80</v>
      </c>
      <c r="J1812">
        <v>17</v>
      </c>
      <c r="K1812">
        <v>0</v>
      </c>
      <c r="L1812">
        <v>9</v>
      </c>
      <c r="M1812">
        <v>0</v>
      </c>
      <c r="N1812">
        <v>0</v>
      </c>
      <c r="O1812">
        <v>1</v>
      </c>
      <c r="P1812">
        <v>1</v>
      </c>
      <c r="Q1812">
        <v>1</v>
      </c>
      <c r="R1812">
        <v>0</v>
      </c>
      <c r="S1812">
        <v>3</v>
      </c>
      <c r="T1812">
        <v>9</v>
      </c>
      <c r="U1812">
        <v>0</v>
      </c>
      <c r="V1812">
        <v>0</v>
      </c>
      <c r="W1812">
        <v>0</v>
      </c>
      <c r="X1812">
        <v>0</v>
      </c>
      <c r="Y1812">
        <v>0</v>
      </c>
      <c r="Z1812">
        <v>0</v>
      </c>
      <c r="AA1812">
        <v>0</v>
      </c>
      <c r="AB1812" t="s">
        <v>30</v>
      </c>
    </row>
    <row r="1813" spans="1:28" x14ac:dyDescent="0.3">
      <c r="A1813">
        <v>6437</v>
      </c>
      <c r="B1813" s="6">
        <v>1985</v>
      </c>
      <c r="C1813" t="s">
        <v>38</v>
      </c>
      <c r="D1813" t="s">
        <v>31</v>
      </c>
      <c r="E1813" s="6">
        <v>41473</v>
      </c>
      <c r="F1813">
        <v>1</v>
      </c>
      <c r="G1813">
        <v>0</v>
      </c>
      <c r="H1813" s="1">
        <v>41444</v>
      </c>
      <c r="I1813">
        <v>80</v>
      </c>
      <c r="J1813">
        <v>21</v>
      </c>
      <c r="K1813">
        <v>8</v>
      </c>
      <c r="L1813">
        <v>20</v>
      </c>
      <c r="M1813">
        <v>15</v>
      </c>
      <c r="N1813">
        <v>3</v>
      </c>
      <c r="O1813">
        <v>9</v>
      </c>
      <c r="P1813">
        <v>1</v>
      </c>
      <c r="Q1813">
        <v>2</v>
      </c>
      <c r="R1813">
        <v>0</v>
      </c>
      <c r="S1813">
        <v>3</v>
      </c>
      <c r="T1813">
        <v>7</v>
      </c>
      <c r="U1813">
        <v>0</v>
      </c>
      <c r="V1813">
        <v>0</v>
      </c>
      <c r="W1813">
        <v>0</v>
      </c>
      <c r="X1813">
        <v>0</v>
      </c>
      <c r="Y1813">
        <v>0</v>
      </c>
      <c r="Z1813">
        <v>0</v>
      </c>
      <c r="AA1813">
        <v>0</v>
      </c>
      <c r="AB1813" t="s">
        <v>30</v>
      </c>
    </row>
    <row r="1814" spans="1:28" x14ac:dyDescent="0.3">
      <c r="A1814">
        <v>2488</v>
      </c>
      <c r="B1814" s="6">
        <v>1956</v>
      </c>
      <c r="C1814" t="s">
        <v>38</v>
      </c>
      <c r="D1814" t="s">
        <v>29</v>
      </c>
      <c r="E1814" s="6">
        <v>31395</v>
      </c>
      <c r="F1814">
        <v>1</v>
      </c>
      <c r="G1814">
        <v>1</v>
      </c>
      <c r="H1814" s="1">
        <v>41356</v>
      </c>
      <c r="I1814">
        <v>80</v>
      </c>
      <c r="J1814">
        <v>23</v>
      </c>
      <c r="K1814">
        <v>1</v>
      </c>
      <c r="L1814">
        <v>25</v>
      </c>
      <c r="M1814">
        <v>0</v>
      </c>
      <c r="N1814">
        <v>8</v>
      </c>
      <c r="O1814">
        <v>7</v>
      </c>
      <c r="P1814">
        <v>4</v>
      </c>
      <c r="Q1814">
        <v>2</v>
      </c>
      <c r="R1814">
        <v>1</v>
      </c>
      <c r="S1814">
        <v>3</v>
      </c>
      <c r="T1814">
        <v>6</v>
      </c>
      <c r="U1814">
        <v>0</v>
      </c>
      <c r="V1814">
        <v>0</v>
      </c>
      <c r="W1814">
        <v>0</v>
      </c>
      <c r="X1814">
        <v>0</v>
      </c>
      <c r="Y1814">
        <v>0</v>
      </c>
      <c r="Z1814">
        <v>0</v>
      </c>
      <c r="AA1814">
        <v>0</v>
      </c>
      <c r="AB1814" t="s">
        <v>30</v>
      </c>
    </row>
    <row r="1815" spans="1:28" x14ac:dyDescent="0.3">
      <c r="A1815">
        <v>3945</v>
      </c>
      <c r="B1815" s="6">
        <v>1947</v>
      </c>
      <c r="C1815" t="s">
        <v>37</v>
      </c>
      <c r="D1815" t="s">
        <v>42</v>
      </c>
      <c r="E1815" s="6">
        <v>68117</v>
      </c>
      <c r="F1815">
        <v>0</v>
      </c>
      <c r="G1815">
        <v>1</v>
      </c>
      <c r="H1815" s="1">
        <v>41343</v>
      </c>
      <c r="I1815">
        <v>80</v>
      </c>
      <c r="J1815">
        <v>618</v>
      </c>
      <c r="K1815">
        <v>44</v>
      </c>
      <c r="L1815">
        <v>215</v>
      </c>
      <c r="M1815">
        <v>0</v>
      </c>
      <c r="N1815">
        <v>17</v>
      </c>
      <c r="O1815">
        <v>36</v>
      </c>
      <c r="P1815">
        <v>2</v>
      </c>
      <c r="Q1815">
        <v>11</v>
      </c>
      <c r="R1815">
        <v>8</v>
      </c>
      <c r="S1815">
        <v>4</v>
      </c>
      <c r="T1815">
        <v>6</v>
      </c>
      <c r="U1815">
        <v>1</v>
      </c>
      <c r="V1815">
        <v>0</v>
      </c>
      <c r="W1815">
        <v>0</v>
      </c>
      <c r="X1815">
        <v>0</v>
      </c>
      <c r="Y1815">
        <v>0</v>
      </c>
      <c r="Z1815">
        <v>1</v>
      </c>
      <c r="AA1815">
        <v>0</v>
      </c>
      <c r="AB1815" t="s">
        <v>30</v>
      </c>
    </row>
    <row r="1816" spans="1:28" x14ac:dyDescent="0.3">
      <c r="A1816">
        <v>702</v>
      </c>
      <c r="B1816" s="6">
        <v>1975</v>
      </c>
      <c r="C1816" t="s">
        <v>38</v>
      </c>
      <c r="D1816" t="s">
        <v>42</v>
      </c>
      <c r="E1816" s="6">
        <v>47682</v>
      </c>
      <c r="F1816">
        <v>0</v>
      </c>
      <c r="G1816">
        <v>1</v>
      </c>
      <c r="H1816" s="1">
        <v>41320</v>
      </c>
      <c r="I1816">
        <v>80</v>
      </c>
      <c r="J1816">
        <v>162</v>
      </c>
      <c r="K1816">
        <v>61</v>
      </c>
      <c r="L1816">
        <v>83</v>
      </c>
      <c r="M1816">
        <v>97</v>
      </c>
      <c r="N1816">
        <v>57</v>
      </c>
      <c r="O1816">
        <v>61</v>
      </c>
      <c r="P1816">
        <v>4</v>
      </c>
      <c r="Q1816">
        <v>4</v>
      </c>
      <c r="R1816">
        <v>3</v>
      </c>
      <c r="S1816">
        <v>8</v>
      </c>
      <c r="T1816">
        <v>5</v>
      </c>
      <c r="U1816">
        <v>0</v>
      </c>
      <c r="V1816">
        <v>0</v>
      </c>
      <c r="W1816">
        <v>0</v>
      </c>
      <c r="X1816">
        <v>0</v>
      </c>
      <c r="Y1816">
        <v>0</v>
      </c>
      <c r="Z1816">
        <v>0</v>
      </c>
      <c r="AA1816">
        <v>0</v>
      </c>
      <c r="AB1816" t="s">
        <v>30</v>
      </c>
    </row>
    <row r="1817" spans="1:28" x14ac:dyDescent="0.3">
      <c r="A1817">
        <v>9010</v>
      </c>
      <c r="B1817" s="6">
        <v>1972</v>
      </c>
      <c r="C1817" t="s">
        <v>41</v>
      </c>
      <c r="D1817" t="s">
        <v>33</v>
      </c>
      <c r="E1817" s="6">
        <v>83151</v>
      </c>
      <c r="F1817">
        <v>0</v>
      </c>
      <c r="G1817">
        <v>0</v>
      </c>
      <c r="H1817" s="1">
        <v>41315</v>
      </c>
      <c r="I1817">
        <v>80</v>
      </c>
      <c r="J1817">
        <v>968</v>
      </c>
      <c r="K1817">
        <v>147</v>
      </c>
      <c r="L1817">
        <v>842</v>
      </c>
      <c r="M1817">
        <v>137</v>
      </c>
      <c r="N1817">
        <v>42</v>
      </c>
      <c r="O1817">
        <v>210</v>
      </c>
      <c r="P1817">
        <v>1</v>
      </c>
      <c r="Q1817">
        <v>5</v>
      </c>
      <c r="R1817">
        <v>7</v>
      </c>
      <c r="S1817">
        <v>10</v>
      </c>
      <c r="T1817">
        <v>2</v>
      </c>
      <c r="U1817">
        <v>1</v>
      </c>
      <c r="V1817">
        <v>0</v>
      </c>
      <c r="W1817">
        <v>1</v>
      </c>
      <c r="X1817">
        <v>1</v>
      </c>
      <c r="Y1817">
        <v>0</v>
      </c>
      <c r="Z1817">
        <v>1</v>
      </c>
      <c r="AA1817">
        <v>0</v>
      </c>
      <c r="AB1817" t="s">
        <v>30</v>
      </c>
    </row>
    <row r="1818" spans="1:28" x14ac:dyDescent="0.3">
      <c r="A1818">
        <v>9710</v>
      </c>
      <c r="B1818" s="6">
        <v>1969</v>
      </c>
      <c r="C1818" t="s">
        <v>37</v>
      </c>
      <c r="D1818" t="s">
        <v>29</v>
      </c>
      <c r="E1818" s="6">
        <v>58086</v>
      </c>
      <c r="F1818">
        <v>0</v>
      </c>
      <c r="G1818">
        <v>1</v>
      </c>
      <c r="H1818" s="1">
        <v>41294</v>
      </c>
      <c r="I1818">
        <v>80</v>
      </c>
      <c r="J1818">
        <v>708</v>
      </c>
      <c r="K1818">
        <v>7</v>
      </c>
      <c r="L1818">
        <v>62</v>
      </c>
      <c r="M1818">
        <v>0</v>
      </c>
      <c r="N1818">
        <v>0</v>
      </c>
      <c r="O1818">
        <v>15</v>
      </c>
      <c r="P1818">
        <v>2</v>
      </c>
      <c r="Q1818">
        <v>11</v>
      </c>
      <c r="R1818">
        <v>3</v>
      </c>
      <c r="S1818">
        <v>7</v>
      </c>
      <c r="T1818">
        <v>8</v>
      </c>
      <c r="U1818">
        <v>0</v>
      </c>
      <c r="V1818">
        <v>0</v>
      </c>
      <c r="W1818">
        <v>0</v>
      </c>
      <c r="X1818">
        <v>0</v>
      </c>
      <c r="Y1818">
        <v>0</v>
      </c>
      <c r="Z1818">
        <v>0</v>
      </c>
      <c r="AA1818">
        <v>0</v>
      </c>
      <c r="AB1818" t="s">
        <v>30</v>
      </c>
    </row>
    <row r="1819" spans="1:28" x14ac:dyDescent="0.3">
      <c r="A1819">
        <v>1509</v>
      </c>
      <c r="B1819" s="6">
        <v>1958</v>
      </c>
      <c r="C1819" t="s">
        <v>37</v>
      </c>
      <c r="D1819" t="s">
        <v>35</v>
      </c>
      <c r="E1819" s="6">
        <v>84460</v>
      </c>
      <c r="F1819">
        <v>0</v>
      </c>
      <c r="G1819">
        <v>0</v>
      </c>
      <c r="H1819" s="1">
        <v>41278</v>
      </c>
      <c r="I1819">
        <v>80</v>
      </c>
      <c r="J1819">
        <v>152</v>
      </c>
      <c r="K1819">
        <v>27</v>
      </c>
      <c r="L1819">
        <v>103</v>
      </c>
      <c r="M1819">
        <v>106</v>
      </c>
      <c r="N1819">
        <v>54</v>
      </c>
      <c r="O1819">
        <v>81</v>
      </c>
      <c r="P1819">
        <v>0</v>
      </c>
      <c r="Q1819">
        <v>9</v>
      </c>
      <c r="R1819">
        <v>9</v>
      </c>
      <c r="S1819">
        <v>4</v>
      </c>
      <c r="T1819">
        <v>5</v>
      </c>
      <c r="U1819">
        <v>0</v>
      </c>
      <c r="V1819">
        <v>1</v>
      </c>
      <c r="W1819">
        <v>1</v>
      </c>
      <c r="X1819">
        <v>1</v>
      </c>
      <c r="Y1819">
        <v>1</v>
      </c>
      <c r="Z1819">
        <v>1</v>
      </c>
      <c r="AA1819">
        <v>0</v>
      </c>
      <c r="AB1819" t="s">
        <v>30</v>
      </c>
    </row>
    <row r="1820" spans="1:28" x14ac:dyDescent="0.3">
      <c r="A1820">
        <v>9120</v>
      </c>
      <c r="B1820" s="6">
        <v>1962</v>
      </c>
      <c r="C1820" t="s">
        <v>28</v>
      </c>
      <c r="D1820" t="s">
        <v>31</v>
      </c>
      <c r="E1820" s="6">
        <v>66565</v>
      </c>
      <c r="F1820">
        <v>0</v>
      </c>
      <c r="G1820">
        <v>1</v>
      </c>
      <c r="H1820" s="1">
        <v>41248</v>
      </c>
      <c r="I1820">
        <v>80</v>
      </c>
      <c r="J1820">
        <v>747</v>
      </c>
      <c r="K1820">
        <v>10</v>
      </c>
      <c r="L1820">
        <v>161</v>
      </c>
      <c r="M1820">
        <v>65</v>
      </c>
      <c r="N1820">
        <v>40</v>
      </c>
      <c r="O1820">
        <v>42</v>
      </c>
      <c r="P1820">
        <v>4</v>
      </c>
      <c r="Q1820">
        <v>4</v>
      </c>
      <c r="R1820">
        <v>2</v>
      </c>
      <c r="S1820">
        <v>9</v>
      </c>
      <c r="T1820">
        <v>8</v>
      </c>
      <c r="U1820">
        <v>0</v>
      </c>
      <c r="V1820">
        <v>0</v>
      </c>
      <c r="W1820">
        <v>0</v>
      </c>
      <c r="X1820">
        <v>0</v>
      </c>
      <c r="Y1820">
        <v>0</v>
      </c>
      <c r="Z1820">
        <v>0</v>
      </c>
      <c r="AA1820">
        <v>0</v>
      </c>
      <c r="AB1820" t="s">
        <v>30</v>
      </c>
    </row>
    <row r="1821" spans="1:28" x14ac:dyDescent="0.3">
      <c r="A1821">
        <v>5252</v>
      </c>
      <c r="B1821" s="6">
        <v>1969</v>
      </c>
      <c r="C1821" t="s">
        <v>28</v>
      </c>
      <c r="D1821" t="s">
        <v>29</v>
      </c>
      <c r="E1821" s="6">
        <v>23910</v>
      </c>
      <c r="F1821">
        <v>1</v>
      </c>
      <c r="G1821">
        <v>0</v>
      </c>
      <c r="H1821" s="1">
        <v>41208</v>
      </c>
      <c r="I1821">
        <v>80</v>
      </c>
      <c r="J1821">
        <v>16</v>
      </c>
      <c r="K1821">
        <v>12</v>
      </c>
      <c r="L1821">
        <v>18</v>
      </c>
      <c r="M1821">
        <v>7</v>
      </c>
      <c r="N1821">
        <v>1</v>
      </c>
      <c r="O1821">
        <v>13</v>
      </c>
      <c r="P1821">
        <v>1</v>
      </c>
      <c r="Q1821">
        <v>2</v>
      </c>
      <c r="R1821">
        <v>0</v>
      </c>
      <c r="S1821">
        <v>3</v>
      </c>
      <c r="T1821">
        <v>7</v>
      </c>
      <c r="U1821">
        <v>0</v>
      </c>
      <c r="V1821">
        <v>0</v>
      </c>
      <c r="W1821">
        <v>0</v>
      </c>
      <c r="X1821">
        <v>0</v>
      </c>
      <c r="Y1821">
        <v>0</v>
      </c>
      <c r="Z1821">
        <v>0</v>
      </c>
      <c r="AA1821">
        <v>0</v>
      </c>
      <c r="AB1821" t="s">
        <v>30</v>
      </c>
    </row>
    <row r="1822" spans="1:28" x14ac:dyDescent="0.3">
      <c r="A1822">
        <v>5959</v>
      </c>
      <c r="B1822" s="6">
        <v>1968</v>
      </c>
      <c r="C1822" t="s">
        <v>28</v>
      </c>
      <c r="D1822" t="s">
        <v>31</v>
      </c>
      <c r="E1822" s="6">
        <v>35893</v>
      </c>
      <c r="F1822">
        <v>1</v>
      </c>
      <c r="G1822">
        <v>1</v>
      </c>
      <c r="H1822" s="1">
        <v>41197</v>
      </c>
      <c r="I1822">
        <v>80</v>
      </c>
      <c r="J1822">
        <v>158</v>
      </c>
      <c r="K1822">
        <v>0</v>
      </c>
      <c r="L1822">
        <v>23</v>
      </c>
      <c r="M1822">
        <v>0</v>
      </c>
      <c r="N1822">
        <v>0</v>
      </c>
      <c r="O1822">
        <v>18</v>
      </c>
      <c r="P1822">
        <v>6</v>
      </c>
      <c r="Q1822">
        <v>3</v>
      </c>
      <c r="R1822">
        <v>1</v>
      </c>
      <c r="S1822">
        <v>5</v>
      </c>
      <c r="T1822">
        <v>8</v>
      </c>
      <c r="U1822">
        <v>0</v>
      </c>
      <c r="V1822">
        <v>0</v>
      </c>
      <c r="W1822">
        <v>0</v>
      </c>
      <c r="X1822">
        <v>0</v>
      </c>
      <c r="Y1822">
        <v>0</v>
      </c>
      <c r="Z1822">
        <v>0</v>
      </c>
      <c r="AA1822">
        <v>0</v>
      </c>
      <c r="AB1822" t="s">
        <v>40</v>
      </c>
    </row>
    <row r="1823" spans="1:28" x14ac:dyDescent="0.3">
      <c r="A1823">
        <v>7441</v>
      </c>
      <c r="B1823" s="6">
        <v>1973</v>
      </c>
      <c r="C1823" t="s">
        <v>28</v>
      </c>
      <c r="D1823" t="s">
        <v>29</v>
      </c>
      <c r="E1823" s="6">
        <v>71128</v>
      </c>
      <c r="F1823">
        <v>1</v>
      </c>
      <c r="G1823">
        <v>0</v>
      </c>
      <c r="H1823" s="1">
        <v>41188</v>
      </c>
      <c r="I1823">
        <v>80</v>
      </c>
      <c r="J1823">
        <v>958</v>
      </c>
      <c r="K1823">
        <v>159</v>
      </c>
      <c r="L1823">
        <v>447</v>
      </c>
      <c r="M1823">
        <v>20</v>
      </c>
      <c r="N1823">
        <v>0</v>
      </c>
      <c r="O1823">
        <v>31</v>
      </c>
      <c r="P1823">
        <v>3</v>
      </c>
      <c r="Q1823">
        <v>2</v>
      </c>
      <c r="R1823">
        <v>10</v>
      </c>
      <c r="S1823">
        <v>12</v>
      </c>
      <c r="T1823">
        <v>7</v>
      </c>
      <c r="U1823">
        <v>0</v>
      </c>
      <c r="V1823">
        <v>0</v>
      </c>
      <c r="W1823">
        <v>0</v>
      </c>
      <c r="X1823">
        <v>0</v>
      </c>
      <c r="Y1823">
        <v>0</v>
      </c>
      <c r="Z1823">
        <v>0</v>
      </c>
      <c r="AA1823">
        <v>0</v>
      </c>
      <c r="AB1823" t="s">
        <v>34</v>
      </c>
    </row>
    <row r="1824" spans="1:28" x14ac:dyDescent="0.3">
      <c r="A1824">
        <v>4271</v>
      </c>
      <c r="B1824" s="6">
        <v>1989</v>
      </c>
      <c r="C1824" t="s">
        <v>38</v>
      </c>
      <c r="D1824" t="s">
        <v>35</v>
      </c>
      <c r="E1824" s="6">
        <v>38683</v>
      </c>
      <c r="F1824">
        <v>1</v>
      </c>
      <c r="G1824">
        <v>0</v>
      </c>
      <c r="H1824" s="1">
        <v>41186</v>
      </c>
      <c r="I1824">
        <v>80</v>
      </c>
      <c r="J1824">
        <v>46</v>
      </c>
      <c r="K1824">
        <v>35</v>
      </c>
      <c r="L1824">
        <v>69</v>
      </c>
      <c r="M1824">
        <v>84</v>
      </c>
      <c r="N1824">
        <v>41</v>
      </c>
      <c r="O1824">
        <v>66</v>
      </c>
      <c r="P1824">
        <v>6</v>
      </c>
      <c r="Q1824">
        <v>4</v>
      </c>
      <c r="R1824">
        <v>1</v>
      </c>
      <c r="S1824">
        <v>6</v>
      </c>
      <c r="T1824">
        <v>7</v>
      </c>
      <c r="U1824">
        <v>0</v>
      </c>
      <c r="V1824">
        <v>0</v>
      </c>
      <c r="W1824">
        <v>0</v>
      </c>
      <c r="X1824">
        <v>0</v>
      </c>
      <c r="Y1824">
        <v>0</v>
      </c>
      <c r="Z1824">
        <v>0</v>
      </c>
      <c r="AA1824">
        <v>0</v>
      </c>
      <c r="AB1824" t="s">
        <v>40</v>
      </c>
    </row>
    <row r="1825" spans="1:28" x14ac:dyDescent="0.3">
      <c r="A1825">
        <v>4095</v>
      </c>
      <c r="B1825" s="6">
        <v>1971</v>
      </c>
      <c r="C1825" t="s">
        <v>28</v>
      </c>
      <c r="D1825" t="s">
        <v>33</v>
      </c>
      <c r="E1825" s="6">
        <v>37150</v>
      </c>
      <c r="F1825">
        <v>1</v>
      </c>
      <c r="G1825">
        <v>0</v>
      </c>
      <c r="H1825" s="1">
        <v>41163</v>
      </c>
      <c r="I1825">
        <v>80</v>
      </c>
      <c r="J1825">
        <v>167</v>
      </c>
      <c r="K1825">
        <v>37</v>
      </c>
      <c r="L1825">
        <v>64</v>
      </c>
      <c r="M1825">
        <v>49</v>
      </c>
      <c r="N1825">
        <v>34</v>
      </c>
      <c r="O1825">
        <v>116</v>
      </c>
      <c r="P1825">
        <v>8</v>
      </c>
      <c r="Q1825">
        <v>4</v>
      </c>
      <c r="R1825">
        <v>3</v>
      </c>
      <c r="S1825">
        <v>6</v>
      </c>
      <c r="T1825">
        <v>7</v>
      </c>
      <c r="U1825">
        <v>0</v>
      </c>
      <c r="V1825">
        <v>0</v>
      </c>
      <c r="W1825">
        <v>0</v>
      </c>
      <c r="X1825">
        <v>0</v>
      </c>
      <c r="Y1825">
        <v>0</v>
      </c>
      <c r="Z1825">
        <v>0</v>
      </c>
      <c r="AA1825">
        <v>0</v>
      </c>
      <c r="AB1825" t="s">
        <v>34</v>
      </c>
    </row>
    <row r="1826" spans="1:28" x14ac:dyDescent="0.3">
      <c r="A1826">
        <v>8852</v>
      </c>
      <c r="B1826" s="6">
        <v>1976</v>
      </c>
      <c r="C1826" t="s">
        <v>28</v>
      </c>
      <c r="D1826" t="s">
        <v>33</v>
      </c>
      <c r="E1826" s="6">
        <v>61064</v>
      </c>
      <c r="F1826">
        <v>0</v>
      </c>
      <c r="G1826">
        <v>1</v>
      </c>
      <c r="H1826" s="1">
        <v>41152</v>
      </c>
      <c r="I1826">
        <v>80</v>
      </c>
      <c r="J1826">
        <v>387</v>
      </c>
      <c r="K1826">
        <v>126</v>
      </c>
      <c r="L1826">
        <v>342</v>
      </c>
      <c r="M1826">
        <v>0</v>
      </c>
      <c r="N1826">
        <v>45</v>
      </c>
      <c r="O1826">
        <v>180</v>
      </c>
      <c r="P1826">
        <v>5</v>
      </c>
      <c r="Q1826">
        <v>8</v>
      </c>
      <c r="R1826">
        <v>4</v>
      </c>
      <c r="S1826">
        <v>11</v>
      </c>
      <c r="T1826">
        <v>6</v>
      </c>
      <c r="U1826">
        <v>0</v>
      </c>
      <c r="V1826">
        <v>0</v>
      </c>
      <c r="W1826">
        <v>0</v>
      </c>
      <c r="X1826">
        <v>0</v>
      </c>
      <c r="Y1826">
        <v>0</v>
      </c>
      <c r="Z1826">
        <v>0</v>
      </c>
      <c r="AA1826">
        <v>0</v>
      </c>
      <c r="AB1826" t="s">
        <v>30</v>
      </c>
    </row>
    <row r="1827" spans="1:28" x14ac:dyDescent="0.3">
      <c r="A1827">
        <v>7698</v>
      </c>
      <c r="B1827" s="6">
        <v>1976</v>
      </c>
      <c r="C1827" t="s">
        <v>37</v>
      </c>
      <c r="D1827" t="s">
        <v>33</v>
      </c>
      <c r="E1827" s="6">
        <v>51650</v>
      </c>
      <c r="F1827">
        <v>0</v>
      </c>
      <c r="G1827">
        <v>1</v>
      </c>
      <c r="H1827" s="1">
        <v>41770</v>
      </c>
      <c r="I1827">
        <v>81</v>
      </c>
      <c r="J1827">
        <v>152</v>
      </c>
      <c r="K1827">
        <v>3</v>
      </c>
      <c r="L1827">
        <v>22</v>
      </c>
      <c r="M1827">
        <v>2</v>
      </c>
      <c r="N1827">
        <v>5</v>
      </c>
      <c r="O1827">
        <v>7</v>
      </c>
      <c r="P1827">
        <v>1</v>
      </c>
      <c r="Q1827">
        <v>4</v>
      </c>
      <c r="R1827">
        <v>1</v>
      </c>
      <c r="S1827">
        <v>4</v>
      </c>
      <c r="T1827">
        <v>5</v>
      </c>
      <c r="U1827">
        <v>0</v>
      </c>
      <c r="V1827">
        <v>0</v>
      </c>
      <c r="W1827">
        <v>0</v>
      </c>
      <c r="X1827">
        <v>0</v>
      </c>
      <c r="Y1827">
        <v>0</v>
      </c>
      <c r="Z1827">
        <v>0</v>
      </c>
      <c r="AA1827">
        <v>0</v>
      </c>
      <c r="AB1827" t="s">
        <v>40</v>
      </c>
    </row>
    <row r="1828" spans="1:28" x14ac:dyDescent="0.3">
      <c r="A1828">
        <v>4174</v>
      </c>
      <c r="B1828" s="6">
        <v>1956</v>
      </c>
      <c r="C1828" t="s">
        <v>41</v>
      </c>
      <c r="D1828" t="s">
        <v>35</v>
      </c>
      <c r="E1828" s="6">
        <v>55249</v>
      </c>
      <c r="F1828">
        <v>0</v>
      </c>
      <c r="G1828">
        <v>1</v>
      </c>
      <c r="H1828" s="1">
        <v>41746</v>
      </c>
      <c r="I1828">
        <v>81</v>
      </c>
      <c r="J1828">
        <v>97</v>
      </c>
      <c r="K1828">
        <v>1</v>
      </c>
      <c r="L1828">
        <v>19</v>
      </c>
      <c r="M1828">
        <v>2</v>
      </c>
      <c r="N1828">
        <v>0</v>
      </c>
      <c r="O1828">
        <v>11</v>
      </c>
      <c r="P1828">
        <v>1</v>
      </c>
      <c r="Q1828">
        <v>2</v>
      </c>
      <c r="R1828">
        <v>1</v>
      </c>
      <c r="S1828">
        <v>4</v>
      </c>
      <c r="T1828">
        <v>3</v>
      </c>
      <c r="U1828">
        <v>0</v>
      </c>
      <c r="V1828">
        <v>0</v>
      </c>
      <c r="W1828">
        <v>0</v>
      </c>
      <c r="X1828">
        <v>0</v>
      </c>
      <c r="Y1828">
        <v>0</v>
      </c>
      <c r="Z1828">
        <v>0</v>
      </c>
      <c r="AA1828">
        <v>0</v>
      </c>
      <c r="AB1828" t="s">
        <v>30</v>
      </c>
    </row>
    <row r="1829" spans="1:28" x14ac:dyDescent="0.3">
      <c r="A1829">
        <v>3182</v>
      </c>
      <c r="B1829" s="6">
        <v>1973</v>
      </c>
      <c r="C1829" t="s">
        <v>37</v>
      </c>
      <c r="D1829" t="s">
        <v>31</v>
      </c>
      <c r="E1829" s="6">
        <v>46854</v>
      </c>
      <c r="F1829">
        <v>1</v>
      </c>
      <c r="G1829">
        <v>1</v>
      </c>
      <c r="H1829" s="1">
        <v>41729</v>
      </c>
      <c r="I1829">
        <v>81</v>
      </c>
      <c r="J1829">
        <v>96</v>
      </c>
      <c r="K1829">
        <v>1</v>
      </c>
      <c r="L1829">
        <v>79</v>
      </c>
      <c r="M1829">
        <v>7</v>
      </c>
      <c r="N1829">
        <v>1</v>
      </c>
      <c r="O1829">
        <v>79</v>
      </c>
      <c r="P1829">
        <v>6</v>
      </c>
      <c r="Q1829">
        <v>5</v>
      </c>
      <c r="R1829">
        <v>1</v>
      </c>
      <c r="S1829">
        <v>3</v>
      </c>
      <c r="T1829">
        <v>8</v>
      </c>
      <c r="U1829">
        <v>1</v>
      </c>
      <c r="V1829">
        <v>0</v>
      </c>
      <c r="W1829">
        <v>0</v>
      </c>
      <c r="X1829">
        <v>0</v>
      </c>
      <c r="Y1829">
        <v>0</v>
      </c>
      <c r="Z1829">
        <v>1</v>
      </c>
      <c r="AA1829">
        <v>0</v>
      </c>
      <c r="AB1829" t="s">
        <v>40</v>
      </c>
    </row>
    <row r="1830" spans="1:28" x14ac:dyDescent="0.3">
      <c r="A1830">
        <v>193</v>
      </c>
      <c r="B1830" s="6">
        <v>1996</v>
      </c>
      <c r="C1830" t="s">
        <v>44</v>
      </c>
      <c r="D1830" t="s">
        <v>33</v>
      </c>
      <c r="E1830" s="6">
        <v>14421</v>
      </c>
      <c r="F1830">
        <v>0</v>
      </c>
      <c r="G1830">
        <v>0</v>
      </c>
      <c r="H1830" s="1">
        <v>41687</v>
      </c>
      <c r="I1830">
        <v>81</v>
      </c>
      <c r="J1830">
        <v>0</v>
      </c>
      <c r="K1830">
        <v>0</v>
      </c>
      <c r="L1830">
        <v>2</v>
      </c>
      <c r="M1830">
        <v>3</v>
      </c>
      <c r="N1830">
        <v>3</v>
      </c>
      <c r="O1830">
        <v>8</v>
      </c>
      <c r="P1830">
        <v>1</v>
      </c>
      <c r="Q1830">
        <v>1</v>
      </c>
      <c r="R1830">
        <v>0</v>
      </c>
      <c r="S1830">
        <v>2</v>
      </c>
      <c r="T1830">
        <v>5</v>
      </c>
      <c r="U1830">
        <v>1</v>
      </c>
      <c r="V1830">
        <v>0</v>
      </c>
      <c r="W1830">
        <v>0</v>
      </c>
      <c r="X1830">
        <v>0</v>
      </c>
      <c r="Y1830">
        <v>0</v>
      </c>
      <c r="Z1830">
        <v>0</v>
      </c>
      <c r="AA1830">
        <v>0</v>
      </c>
      <c r="AB1830" t="s">
        <v>30</v>
      </c>
    </row>
    <row r="1831" spans="1:28" x14ac:dyDescent="0.3">
      <c r="A1831">
        <v>5229</v>
      </c>
      <c r="B1831" s="6">
        <v>1969</v>
      </c>
      <c r="C1831" t="s">
        <v>37</v>
      </c>
      <c r="D1831" t="s">
        <v>35</v>
      </c>
      <c r="E1831" s="6">
        <v>54132</v>
      </c>
      <c r="F1831">
        <v>0</v>
      </c>
      <c r="G1831">
        <v>1</v>
      </c>
      <c r="H1831" s="1">
        <v>41686</v>
      </c>
      <c r="I1831">
        <v>81</v>
      </c>
      <c r="J1831">
        <v>30</v>
      </c>
      <c r="K1831">
        <v>1</v>
      </c>
      <c r="L1831">
        <v>8</v>
      </c>
      <c r="M1831">
        <v>0</v>
      </c>
      <c r="N1831">
        <v>0</v>
      </c>
      <c r="O1831">
        <v>3</v>
      </c>
      <c r="P1831">
        <v>1</v>
      </c>
      <c r="Q1831">
        <v>1</v>
      </c>
      <c r="R1831">
        <v>0</v>
      </c>
      <c r="S1831">
        <v>3</v>
      </c>
      <c r="T1831">
        <v>7</v>
      </c>
      <c r="U1831">
        <v>0</v>
      </c>
      <c r="V1831">
        <v>0</v>
      </c>
      <c r="W1831">
        <v>0</v>
      </c>
      <c r="X1831">
        <v>0</v>
      </c>
      <c r="Y1831">
        <v>0</v>
      </c>
      <c r="Z1831">
        <v>0</v>
      </c>
      <c r="AA1831">
        <v>0</v>
      </c>
      <c r="AB1831" t="s">
        <v>39</v>
      </c>
    </row>
    <row r="1832" spans="1:28" hidden="1" x14ac:dyDescent="0.3">
      <c r="A1832">
        <v>5555</v>
      </c>
      <c r="B1832" s="6">
        <v>1975</v>
      </c>
      <c r="C1832" t="s">
        <v>28</v>
      </c>
      <c r="D1832" t="s">
        <v>29</v>
      </c>
      <c r="E1832" s="6">
        <v>153924</v>
      </c>
      <c r="F1832">
        <v>0</v>
      </c>
      <c r="G1832">
        <v>0</v>
      </c>
      <c r="H1832" s="1">
        <v>41677</v>
      </c>
      <c r="I1832">
        <v>81</v>
      </c>
      <c r="J1832">
        <v>1</v>
      </c>
      <c r="K1832">
        <v>1</v>
      </c>
      <c r="L1832">
        <v>1</v>
      </c>
      <c r="M1832">
        <v>1</v>
      </c>
      <c r="N1832">
        <v>1</v>
      </c>
      <c r="O1832">
        <v>1</v>
      </c>
      <c r="P1832">
        <v>0</v>
      </c>
      <c r="Q1832">
        <v>0</v>
      </c>
      <c r="R1832">
        <v>0</v>
      </c>
      <c r="S1832">
        <v>0</v>
      </c>
      <c r="T1832">
        <v>0</v>
      </c>
      <c r="U1832">
        <v>0</v>
      </c>
      <c r="V1832">
        <v>0</v>
      </c>
      <c r="W1832">
        <v>0</v>
      </c>
      <c r="X1832">
        <v>0</v>
      </c>
      <c r="Y1832">
        <v>0</v>
      </c>
      <c r="Z1832">
        <v>0</v>
      </c>
      <c r="AA1832">
        <v>0</v>
      </c>
      <c r="AB1832" t="s">
        <v>30</v>
      </c>
    </row>
    <row r="1833" spans="1:28" x14ac:dyDescent="0.3">
      <c r="A1833">
        <v>7732</v>
      </c>
      <c r="B1833" s="6">
        <v>1978</v>
      </c>
      <c r="C1833" t="s">
        <v>28</v>
      </c>
      <c r="D1833" t="s">
        <v>33</v>
      </c>
      <c r="E1833" s="6">
        <v>64813</v>
      </c>
      <c r="F1833">
        <v>1</v>
      </c>
      <c r="G1833">
        <v>0</v>
      </c>
      <c r="H1833" s="1">
        <v>41641</v>
      </c>
      <c r="I1833">
        <v>81</v>
      </c>
      <c r="J1833">
        <v>293</v>
      </c>
      <c r="K1833">
        <v>0</v>
      </c>
      <c r="L1833">
        <v>124</v>
      </c>
      <c r="M1833">
        <v>179</v>
      </c>
      <c r="N1833">
        <v>97</v>
      </c>
      <c r="O1833">
        <v>52</v>
      </c>
      <c r="P1833">
        <v>1</v>
      </c>
      <c r="Q1833">
        <v>7</v>
      </c>
      <c r="R1833">
        <v>2</v>
      </c>
      <c r="S1833">
        <v>10</v>
      </c>
      <c r="T1833">
        <v>5</v>
      </c>
      <c r="U1833">
        <v>0</v>
      </c>
      <c r="V1833">
        <v>0</v>
      </c>
      <c r="W1833">
        <v>0</v>
      </c>
      <c r="X1833">
        <v>0</v>
      </c>
      <c r="Y1833">
        <v>0</v>
      </c>
      <c r="Z1833">
        <v>0</v>
      </c>
      <c r="AA1833">
        <v>0</v>
      </c>
      <c r="AB1833" t="s">
        <v>30</v>
      </c>
    </row>
    <row r="1834" spans="1:28" x14ac:dyDescent="0.3">
      <c r="A1834">
        <v>310</v>
      </c>
      <c r="B1834" s="6">
        <v>1970</v>
      </c>
      <c r="C1834" t="s">
        <v>41</v>
      </c>
      <c r="D1834" t="s">
        <v>33</v>
      </c>
      <c r="E1834" s="6">
        <v>61872</v>
      </c>
      <c r="F1834">
        <v>0</v>
      </c>
      <c r="G1834">
        <v>1</v>
      </c>
      <c r="H1834" s="1">
        <v>41621</v>
      </c>
      <c r="I1834">
        <v>81</v>
      </c>
      <c r="J1834">
        <v>330</v>
      </c>
      <c r="K1834">
        <v>5</v>
      </c>
      <c r="L1834">
        <v>159</v>
      </c>
      <c r="M1834">
        <v>36</v>
      </c>
      <c r="N1834">
        <v>27</v>
      </c>
      <c r="O1834">
        <v>16</v>
      </c>
      <c r="P1834">
        <v>4</v>
      </c>
      <c r="Q1834">
        <v>4</v>
      </c>
      <c r="R1834">
        <v>4</v>
      </c>
      <c r="S1834">
        <v>9</v>
      </c>
      <c r="T1834">
        <v>4</v>
      </c>
      <c r="U1834">
        <v>0</v>
      </c>
      <c r="V1834">
        <v>0</v>
      </c>
      <c r="W1834">
        <v>0</v>
      </c>
      <c r="X1834">
        <v>0</v>
      </c>
      <c r="Y1834">
        <v>0</v>
      </c>
      <c r="Z1834">
        <v>0</v>
      </c>
      <c r="AA1834">
        <v>0</v>
      </c>
      <c r="AB1834" t="s">
        <v>32</v>
      </c>
    </row>
    <row r="1835" spans="1:28" x14ac:dyDescent="0.3">
      <c r="A1835">
        <v>6261</v>
      </c>
      <c r="B1835" s="6">
        <v>1979</v>
      </c>
      <c r="C1835" t="s">
        <v>28</v>
      </c>
      <c r="D1835" t="s">
        <v>33</v>
      </c>
      <c r="E1835" s="6">
        <v>58025</v>
      </c>
      <c r="F1835">
        <v>0</v>
      </c>
      <c r="G1835">
        <v>1</v>
      </c>
      <c r="H1835" s="1">
        <v>41604</v>
      </c>
      <c r="I1835">
        <v>81</v>
      </c>
      <c r="J1835">
        <v>270</v>
      </c>
      <c r="K1835">
        <v>31</v>
      </c>
      <c r="L1835">
        <v>88</v>
      </c>
      <c r="M1835">
        <v>11</v>
      </c>
      <c r="N1835">
        <v>48</v>
      </c>
      <c r="O1835">
        <v>22</v>
      </c>
      <c r="P1835">
        <v>3</v>
      </c>
      <c r="Q1835">
        <v>3</v>
      </c>
      <c r="R1835">
        <v>2</v>
      </c>
      <c r="S1835">
        <v>10</v>
      </c>
      <c r="T1835">
        <v>4</v>
      </c>
      <c r="U1835">
        <v>0</v>
      </c>
      <c r="V1835">
        <v>0</v>
      </c>
      <c r="W1835">
        <v>0</v>
      </c>
      <c r="X1835">
        <v>0</v>
      </c>
      <c r="Y1835">
        <v>0</v>
      </c>
      <c r="Z1835">
        <v>0</v>
      </c>
      <c r="AA1835">
        <v>0</v>
      </c>
      <c r="AB1835" t="s">
        <v>40</v>
      </c>
    </row>
    <row r="1836" spans="1:28" x14ac:dyDescent="0.3">
      <c r="A1836">
        <v>6274</v>
      </c>
      <c r="B1836" s="6">
        <v>1948</v>
      </c>
      <c r="C1836" t="s">
        <v>41</v>
      </c>
      <c r="D1836" t="s">
        <v>33</v>
      </c>
      <c r="E1836" s="6">
        <v>83790</v>
      </c>
      <c r="F1836">
        <v>0</v>
      </c>
      <c r="G1836">
        <v>0</v>
      </c>
      <c r="H1836" s="1">
        <v>41593</v>
      </c>
      <c r="I1836">
        <v>81</v>
      </c>
      <c r="J1836">
        <v>1076</v>
      </c>
      <c r="K1836">
        <v>16</v>
      </c>
      <c r="L1836">
        <v>417</v>
      </c>
      <c r="M1836">
        <v>42</v>
      </c>
      <c r="N1836">
        <v>48</v>
      </c>
      <c r="O1836">
        <v>16</v>
      </c>
      <c r="P1836">
        <v>1</v>
      </c>
      <c r="Q1836">
        <v>8</v>
      </c>
      <c r="R1836">
        <v>10</v>
      </c>
      <c r="S1836">
        <v>6</v>
      </c>
      <c r="T1836">
        <v>3</v>
      </c>
      <c r="U1836">
        <v>0</v>
      </c>
      <c r="V1836">
        <v>1</v>
      </c>
      <c r="W1836">
        <v>1</v>
      </c>
      <c r="X1836">
        <v>0</v>
      </c>
      <c r="Y1836">
        <v>0</v>
      </c>
      <c r="Z1836">
        <v>0</v>
      </c>
      <c r="AA1836">
        <v>0</v>
      </c>
      <c r="AB1836" t="s">
        <v>43</v>
      </c>
    </row>
    <row r="1837" spans="1:28" x14ac:dyDescent="0.3">
      <c r="A1837">
        <v>1655</v>
      </c>
      <c r="B1837" s="6">
        <v>1979</v>
      </c>
      <c r="C1837" t="s">
        <v>28</v>
      </c>
      <c r="D1837" t="s">
        <v>35</v>
      </c>
      <c r="E1837" s="6">
        <v>34350</v>
      </c>
      <c r="F1837">
        <v>1</v>
      </c>
      <c r="G1837">
        <v>0</v>
      </c>
      <c r="H1837" s="1">
        <v>41566</v>
      </c>
      <c r="I1837">
        <v>81</v>
      </c>
      <c r="J1837">
        <v>16</v>
      </c>
      <c r="K1837">
        <v>3</v>
      </c>
      <c r="L1837">
        <v>15</v>
      </c>
      <c r="M1837">
        <v>2</v>
      </c>
      <c r="N1837">
        <v>1</v>
      </c>
      <c r="O1837">
        <v>11</v>
      </c>
      <c r="P1837">
        <v>1</v>
      </c>
      <c r="Q1837">
        <v>1</v>
      </c>
      <c r="R1837">
        <v>0</v>
      </c>
      <c r="S1837">
        <v>3</v>
      </c>
      <c r="T1837">
        <v>7</v>
      </c>
      <c r="U1837">
        <v>0</v>
      </c>
      <c r="V1837">
        <v>0</v>
      </c>
      <c r="W1837">
        <v>0</v>
      </c>
      <c r="X1837">
        <v>0</v>
      </c>
      <c r="Y1837">
        <v>0</v>
      </c>
      <c r="Z1837">
        <v>0</v>
      </c>
      <c r="AA1837">
        <v>0</v>
      </c>
      <c r="AB1837" t="s">
        <v>36</v>
      </c>
    </row>
    <row r="1838" spans="1:28" x14ac:dyDescent="0.3">
      <c r="A1838">
        <v>2740</v>
      </c>
      <c r="B1838" s="6">
        <v>1958</v>
      </c>
      <c r="C1838" t="s">
        <v>37</v>
      </c>
      <c r="D1838" t="s">
        <v>42</v>
      </c>
      <c r="E1838" s="6">
        <v>33438</v>
      </c>
      <c r="F1838">
        <v>1</v>
      </c>
      <c r="G1838">
        <v>1</v>
      </c>
      <c r="H1838" s="1">
        <v>41539</v>
      </c>
      <c r="I1838">
        <v>81</v>
      </c>
      <c r="J1838">
        <v>62</v>
      </c>
      <c r="K1838">
        <v>1</v>
      </c>
      <c r="L1838">
        <v>16</v>
      </c>
      <c r="M1838">
        <v>3</v>
      </c>
      <c r="N1838">
        <v>2</v>
      </c>
      <c r="O1838">
        <v>6</v>
      </c>
      <c r="P1838">
        <v>4</v>
      </c>
      <c r="Q1838">
        <v>2</v>
      </c>
      <c r="R1838">
        <v>1</v>
      </c>
      <c r="S1838">
        <v>4</v>
      </c>
      <c r="T1838">
        <v>5</v>
      </c>
      <c r="U1838">
        <v>0</v>
      </c>
      <c r="V1838">
        <v>0</v>
      </c>
      <c r="W1838">
        <v>0</v>
      </c>
      <c r="X1838">
        <v>0</v>
      </c>
      <c r="Y1838">
        <v>0</v>
      </c>
      <c r="Z1838">
        <v>0</v>
      </c>
      <c r="AA1838">
        <v>0</v>
      </c>
      <c r="AB1838" t="s">
        <v>30</v>
      </c>
    </row>
    <row r="1839" spans="1:28" x14ac:dyDescent="0.3">
      <c r="A1839">
        <v>4328</v>
      </c>
      <c r="B1839" s="6">
        <v>1986</v>
      </c>
      <c r="C1839" t="s">
        <v>38</v>
      </c>
      <c r="D1839" t="s">
        <v>33</v>
      </c>
      <c r="E1839" s="6">
        <v>21955</v>
      </c>
      <c r="F1839">
        <v>1</v>
      </c>
      <c r="G1839">
        <v>0</v>
      </c>
      <c r="H1839" s="1">
        <v>41524</v>
      </c>
      <c r="I1839">
        <v>81</v>
      </c>
      <c r="J1839">
        <v>5</v>
      </c>
      <c r="K1839">
        <v>1</v>
      </c>
      <c r="L1839">
        <v>7</v>
      </c>
      <c r="M1839">
        <v>17</v>
      </c>
      <c r="N1839">
        <v>14</v>
      </c>
      <c r="O1839">
        <v>11</v>
      </c>
      <c r="P1839">
        <v>2</v>
      </c>
      <c r="Q1839">
        <v>2</v>
      </c>
      <c r="R1839">
        <v>1</v>
      </c>
      <c r="S1839">
        <v>3</v>
      </c>
      <c r="T1839">
        <v>6</v>
      </c>
      <c r="U1839">
        <v>0</v>
      </c>
      <c r="V1839">
        <v>0</v>
      </c>
      <c r="W1839">
        <v>0</v>
      </c>
      <c r="X1839">
        <v>0</v>
      </c>
      <c r="Y1839">
        <v>0</v>
      </c>
      <c r="Z1839">
        <v>0</v>
      </c>
      <c r="AA1839">
        <v>0</v>
      </c>
      <c r="AB1839" t="s">
        <v>30</v>
      </c>
    </row>
    <row r="1840" spans="1:28" x14ac:dyDescent="0.3">
      <c r="A1840">
        <v>17</v>
      </c>
      <c r="B1840" s="6">
        <v>1971</v>
      </c>
      <c r="C1840" t="s">
        <v>37</v>
      </c>
      <c r="D1840" t="s">
        <v>33</v>
      </c>
      <c r="E1840" s="6">
        <v>60491</v>
      </c>
      <c r="F1840">
        <v>0</v>
      </c>
      <c r="G1840">
        <v>1</v>
      </c>
      <c r="H1840" s="1">
        <v>41523</v>
      </c>
      <c r="I1840">
        <v>81</v>
      </c>
      <c r="J1840">
        <v>637</v>
      </c>
      <c r="K1840">
        <v>47</v>
      </c>
      <c r="L1840">
        <v>237</v>
      </c>
      <c r="M1840">
        <v>12</v>
      </c>
      <c r="N1840">
        <v>19</v>
      </c>
      <c r="O1840">
        <v>76</v>
      </c>
      <c r="P1840">
        <v>4</v>
      </c>
      <c r="Q1840">
        <v>6</v>
      </c>
      <c r="R1840">
        <v>11</v>
      </c>
      <c r="S1840">
        <v>7</v>
      </c>
      <c r="T1840">
        <v>5</v>
      </c>
      <c r="U1840">
        <v>0</v>
      </c>
      <c r="V1840">
        <v>0</v>
      </c>
      <c r="W1840">
        <v>0</v>
      </c>
      <c r="X1840">
        <v>0</v>
      </c>
      <c r="Y1840">
        <v>0</v>
      </c>
      <c r="Z1840">
        <v>0</v>
      </c>
      <c r="AA1840">
        <v>0</v>
      </c>
      <c r="AB1840" t="s">
        <v>30</v>
      </c>
    </row>
    <row r="1841" spans="1:28" x14ac:dyDescent="0.3">
      <c r="A1841">
        <v>9153</v>
      </c>
      <c r="B1841" s="6">
        <v>1964</v>
      </c>
      <c r="C1841" t="s">
        <v>37</v>
      </c>
      <c r="D1841" t="s">
        <v>33</v>
      </c>
      <c r="E1841" s="6">
        <v>59304</v>
      </c>
      <c r="F1841">
        <v>0</v>
      </c>
      <c r="G1841">
        <v>1</v>
      </c>
      <c r="H1841" s="1">
        <v>41484</v>
      </c>
      <c r="I1841">
        <v>81</v>
      </c>
      <c r="J1841">
        <v>418</v>
      </c>
      <c r="K1841">
        <v>61</v>
      </c>
      <c r="L1841">
        <v>428</v>
      </c>
      <c r="M1841">
        <v>80</v>
      </c>
      <c r="N1841">
        <v>51</v>
      </c>
      <c r="O1841">
        <v>10</v>
      </c>
      <c r="P1841">
        <v>3</v>
      </c>
      <c r="Q1841">
        <v>7</v>
      </c>
      <c r="R1841">
        <v>8</v>
      </c>
      <c r="S1841">
        <v>10</v>
      </c>
      <c r="T1841">
        <v>5</v>
      </c>
      <c r="U1841">
        <v>0</v>
      </c>
      <c r="V1841">
        <v>0</v>
      </c>
      <c r="W1841">
        <v>0</v>
      </c>
      <c r="X1841">
        <v>0</v>
      </c>
      <c r="Y1841">
        <v>0</v>
      </c>
      <c r="Z1841">
        <v>0</v>
      </c>
      <c r="AA1841">
        <v>0</v>
      </c>
      <c r="AB1841" t="s">
        <v>30</v>
      </c>
    </row>
    <row r="1842" spans="1:28" x14ac:dyDescent="0.3">
      <c r="A1842">
        <v>520</v>
      </c>
      <c r="B1842" s="6">
        <v>1974</v>
      </c>
      <c r="C1842" t="s">
        <v>28</v>
      </c>
      <c r="D1842" t="s">
        <v>33</v>
      </c>
      <c r="E1842" s="6">
        <v>34421</v>
      </c>
      <c r="F1842">
        <v>1</v>
      </c>
      <c r="G1842">
        <v>0</v>
      </c>
      <c r="H1842" s="1">
        <v>41456</v>
      </c>
      <c r="I1842">
        <v>81</v>
      </c>
      <c r="J1842">
        <v>3</v>
      </c>
      <c r="K1842">
        <v>3</v>
      </c>
      <c r="L1842">
        <v>7</v>
      </c>
      <c r="M1842">
        <v>6</v>
      </c>
      <c r="N1842">
        <v>2</v>
      </c>
      <c r="O1842">
        <v>9</v>
      </c>
      <c r="P1842">
        <v>1</v>
      </c>
      <c r="Q1842">
        <v>1</v>
      </c>
      <c r="R1842">
        <v>0</v>
      </c>
      <c r="S1842">
        <v>2</v>
      </c>
      <c r="T1842">
        <v>7</v>
      </c>
      <c r="U1842">
        <v>0</v>
      </c>
      <c r="V1842">
        <v>0</v>
      </c>
      <c r="W1842">
        <v>0</v>
      </c>
      <c r="X1842">
        <v>0</v>
      </c>
      <c r="Y1842">
        <v>0</v>
      </c>
      <c r="Z1842">
        <v>0</v>
      </c>
      <c r="AA1842">
        <v>0</v>
      </c>
      <c r="AB1842" t="s">
        <v>30</v>
      </c>
    </row>
    <row r="1843" spans="1:28" x14ac:dyDescent="0.3">
      <c r="A1843">
        <v>8372</v>
      </c>
      <c r="B1843" s="6">
        <v>1974</v>
      </c>
      <c r="C1843" t="s">
        <v>28</v>
      </c>
      <c r="D1843" t="s">
        <v>33</v>
      </c>
      <c r="E1843" s="6">
        <v>34421</v>
      </c>
      <c r="F1843">
        <v>1</v>
      </c>
      <c r="G1843">
        <v>0</v>
      </c>
      <c r="H1843" s="1">
        <v>41456</v>
      </c>
      <c r="I1843">
        <v>81</v>
      </c>
      <c r="J1843">
        <v>3</v>
      </c>
      <c r="K1843">
        <v>3</v>
      </c>
      <c r="L1843">
        <v>7</v>
      </c>
      <c r="M1843">
        <v>6</v>
      </c>
      <c r="N1843">
        <v>2</v>
      </c>
      <c r="O1843">
        <v>9</v>
      </c>
      <c r="P1843">
        <v>1</v>
      </c>
      <c r="Q1843">
        <v>1</v>
      </c>
      <c r="R1843">
        <v>0</v>
      </c>
      <c r="S1843">
        <v>2</v>
      </c>
      <c r="T1843">
        <v>7</v>
      </c>
      <c r="U1843">
        <v>0</v>
      </c>
      <c r="V1843">
        <v>0</v>
      </c>
      <c r="W1843">
        <v>0</v>
      </c>
      <c r="X1843">
        <v>0</v>
      </c>
      <c r="Y1843">
        <v>0</v>
      </c>
      <c r="Z1843">
        <v>0</v>
      </c>
      <c r="AA1843">
        <v>0</v>
      </c>
      <c r="AB1843" t="s">
        <v>43</v>
      </c>
    </row>
    <row r="1844" spans="1:28" x14ac:dyDescent="0.3">
      <c r="A1844">
        <v>73</v>
      </c>
      <c r="B1844" s="6">
        <v>1953</v>
      </c>
      <c r="C1844" t="s">
        <v>37</v>
      </c>
      <c r="D1844" t="s">
        <v>31</v>
      </c>
      <c r="E1844" s="6">
        <v>51411</v>
      </c>
      <c r="F1844">
        <v>1</v>
      </c>
      <c r="G1844">
        <v>2</v>
      </c>
      <c r="H1844" s="1">
        <v>41420</v>
      </c>
      <c r="I1844">
        <v>81</v>
      </c>
      <c r="J1844">
        <v>14</v>
      </c>
      <c r="K1844">
        <v>0</v>
      </c>
      <c r="L1844">
        <v>3</v>
      </c>
      <c r="M1844">
        <v>0</v>
      </c>
      <c r="N1844">
        <v>0</v>
      </c>
      <c r="O1844">
        <v>1</v>
      </c>
      <c r="P1844">
        <v>1</v>
      </c>
      <c r="Q1844">
        <v>0</v>
      </c>
      <c r="R1844">
        <v>0</v>
      </c>
      <c r="S1844">
        <v>3</v>
      </c>
      <c r="T1844">
        <v>5</v>
      </c>
      <c r="U1844">
        <v>0</v>
      </c>
      <c r="V1844">
        <v>0</v>
      </c>
      <c r="W1844">
        <v>0</v>
      </c>
      <c r="X1844">
        <v>0</v>
      </c>
      <c r="Y1844">
        <v>0</v>
      </c>
      <c r="Z1844">
        <v>0</v>
      </c>
      <c r="AA1844">
        <v>0</v>
      </c>
      <c r="AB1844" t="s">
        <v>40</v>
      </c>
    </row>
    <row r="1845" spans="1:28" x14ac:dyDescent="0.3">
      <c r="A1845">
        <v>2002</v>
      </c>
      <c r="B1845" s="6">
        <v>1958</v>
      </c>
      <c r="C1845" t="s">
        <v>28</v>
      </c>
      <c r="D1845" t="s">
        <v>29</v>
      </c>
      <c r="E1845" s="6">
        <v>71964</v>
      </c>
      <c r="F1845">
        <v>0</v>
      </c>
      <c r="G1845">
        <v>0</v>
      </c>
      <c r="H1845" s="1">
        <v>41414</v>
      </c>
      <c r="I1845">
        <v>81</v>
      </c>
      <c r="J1845">
        <v>587</v>
      </c>
      <c r="K1845">
        <v>51</v>
      </c>
      <c r="L1845">
        <v>932</v>
      </c>
      <c r="M1845">
        <v>180</v>
      </c>
      <c r="N1845">
        <v>34</v>
      </c>
      <c r="O1845">
        <v>86</v>
      </c>
      <c r="P1845">
        <v>1</v>
      </c>
      <c r="Q1845">
        <v>5</v>
      </c>
      <c r="R1845">
        <v>6</v>
      </c>
      <c r="S1845">
        <v>5</v>
      </c>
      <c r="T1845">
        <v>3</v>
      </c>
      <c r="U1845">
        <v>0</v>
      </c>
      <c r="V1845">
        <v>0</v>
      </c>
      <c r="W1845">
        <v>0</v>
      </c>
      <c r="X1845">
        <v>0</v>
      </c>
      <c r="Y1845">
        <v>0</v>
      </c>
      <c r="Z1845">
        <v>0</v>
      </c>
      <c r="AA1845">
        <v>0</v>
      </c>
      <c r="AB1845" t="s">
        <v>30</v>
      </c>
    </row>
    <row r="1846" spans="1:28" x14ac:dyDescent="0.3">
      <c r="A1846">
        <v>6059</v>
      </c>
      <c r="B1846" s="6">
        <v>1953</v>
      </c>
      <c r="C1846" t="s">
        <v>37</v>
      </c>
      <c r="D1846" t="s">
        <v>35</v>
      </c>
      <c r="E1846" s="6">
        <v>64504</v>
      </c>
      <c r="F1846">
        <v>1</v>
      </c>
      <c r="G1846">
        <v>2</v>
      </c>
      <c r="H1846" s="1">
        <v>41337</v>
      </c>
      <c r="I1846">
        <v>81</v>
      </c>
      <c r="J1846">
        <v>986</v>
      </c>
      <c r="K1846">
        <v>36</v>
      </c>
      <c r="L1846">
        <v>168</v>
      </c>
      <c r="M1846">
        <v>16</v>
      </c>
      <c r="N1846">
        <v>0</v>
      </c>
      <c r="O1846">
        <v>108</v>
      </c>
      <c r="P1846">
        <v>7</v>
      </c>
      <c r="Q1846">
        <v>11</v>
      </c>
      <c r="R1846">
        <v>3</v>
      </c>
      <c r="S1846">
        <v>4</v>
      </c>
      <c r="T1846">
        <v>7</v>
      </c>
      <c r="U1846">
        <v>0</v>
      </c>
      <c r="V1846">
        <v>0</v>
      </c>
      <c r="W1846">
        <v>0</v>
      </c>
      <c r="X1846">
        <v>0</v>
      </c>
      <c r="Y1846">
        <v>0</v>
      </c>
      <c r="Z1846">
        <v>1</v>
      </c>
      <c r="AA1846">
        <v>0</v>
      </c>
      <c r="AB1846" t="s">
        <v>30</v>
      </c>
    </row>
    <row r="1847" spans="1:28" x14ac:dyDescent="0.3">
      <c r="A1847">
        <v>11166</v>
      </c>
      <c r="B1847" s="6">
        <v>1961</v>
      </c>
      <c r="C1847" t="s">
        <v>28</v>
      </c>
      <c r="D1847" t="s">
        <v>33</v>
      </c>
      <c r="E1847" s="6">
        <v>49678</v>
      </c>
      <c r="F1847">
        <v>0</v>
      </c>
      <c r="G1847">
        <v>1</v>
      </c>
      <c r="H1847" s="1">
        <v>41307</v>
      </c>
      <c r="I1847">
        <v>81</v>
      </c>
      <c r="J1847">
        <v>229</v>
      </c>
      <c r="K1847">
        <v>5</v>
      </c>
      <c r="L1847">
        <v>56</v>
      </c>
      <c r="M1847">
        <v>3</v>
      </c>
      <c r="N1847">
        <v>2</v>
      </c>
      <c r="O1847">
        <v>20</v>
      </c>
      <c r="P1847">
        <v>2</v>
      </c>
      <c r="Q1847">
        <v>6</v>
      </c>
      <c r="R1847">
        <v>2</v>
      </c>
      <c r="S1847">
        <v>4</v>
      </c>
      <c r="T1847">
        <v>7</v>
      </c>
      <c r="U1847">
        <v>0</v>
      </c>
      <c r="V1847">
        <v>0</v>
      </c>
      <c r="W1847">
        <v>0</v>
      </c>
      <c r="X1847">
        <v>0</v>
      </c>
      <c r="Y1847">
        <v>0</v>
      </c>
      <c r="Z1847">
        <v>0</v>
      </c>
      <c r="AA1847">
        <v>0</v>
      </c>
      <c r="AB1847" t="s">
        <v>30</v>
      </c>
    </row>
    <row r="1848" spans="1:28" x14ac:dyDescent="0.3">
      <c r="A1848">
        <v>6257</v>
      </c>
      <c r="B1848" s="6">
        <v>1976</v>
      </c>
      <c r="C1848" t="s">
        <v>41</v>
      </c>
      <c r="D1848" t="s">
        <v>31</v>
      </c>
      <c r="E1848" s="6">
        <v>60482</v>
      </c>
      <c r="F1848">
        <v>0</v>
      </c>
      <c r="G1848">
        <v>1</v>
      </c>
      <c r="H1848" s="1">
        <v>41297</v>
      </c>
      <c r="I1848">
        <v>81</v>
      </c>
      <c r="J1848">
        <v>255</v>
      </c>
      <c r="K1848">
        <v>43</v>
      </c>
      <c r="L1848">
        <v>134</v>
      </c>
      <c r="M1848">
        <v>37</v>
      </c>
      <c r="N1848">
        <v>14</v>
      </c>
      <c r="O1848">
        <v>24</v>
      </c>
      <c r="P1848">
        <v>1</v>
      </c>
      <c r="Q1848">
        <v>7</v>
      </c>
      <c r="R1848">
        <v>2</v>
      </c>
      <c r="S1848">
        <v>7</v>
      </c>
      <c r="T1848">
        <v>7</v>
      </c>
      <c r="U1848">
        <v>0</v>
      </c>
      <c r="V1848">
        <v>0</v>
      </c>
      <c r="W1848">
        <v>0</v>
      </c>
      <c r="X1848">
        <v>0</v>
      </c>
      <c r="Y1848">
        <v>0</v>
      </c>
      <c r="Z1848">
        <v>0</v>
      </c>
      <c r="AA1848">
        <v>0</v>
      </c>
      <c r="AB1848" t="s">
        <v>43</v>
      </c>
    </row>
    <row r="1849" spans="1:28" x14ac:dyDescent="0.3">
      <c r="A1849">
        <v>9224</v>
      </c>
      <c r="B1849" s="6">
        <v>1972</v>
      </c>
      <c r="C1849" t="s">
        <v>37</v>
      </c>
      <c r="D1849" t="s">
        <v>31</v>
      </c>
      <c r="E1849" s="6">
        <v>55260</v>
      </c>
      <c r="F1849">
        <v>0</v>
      </c>
      <c r="G1849">
        <v>1</v>
      </c>
      <c r="H1849" s="1">
        <v>41255</v>
      </c>
      <c r="I1849">
        <v>81</v>
      </c>
      <c r="J1849">
        <v>825</v>
      </c>
      <c r="K1849">
        <v>8</v>
      </c>
      <c r="L1849">
        <v>53</v>
      </c>
      <c r="M1849">
        <v>11</v>
      </c>
      <c r="N1849">
        <v>0</v>
      </c>
      <c r="O1849">
        <v>242</v>
      </c>
      <c r="P1849">
        <v>2</v>
      </c>
      <c r="Q1849">
        <v>8</v>
      </c>
      <c r="R1849">
        <v>10</v>
      </c>
      <c r="S1849">
        <v>5</v>
      </c>
      <c r="T1849">
        <v>6</v>
      </c>
      <c r="U1849">
        <v>0</v>
      </c>
      <c r="V1849">
        <v>0</v>
      </c>
      <c r="W1849">
        <v>0</v>
      </c>
      <c r="X1849">
        <v>0</v>
      </c>
      <c r="Y1849">
        <v>0</v>
      </c>
      <c r="Z1849">
        <v>0</v>
      </c>
      <c r="AA1849">
        <v>0</v>
      </c>
      <c r="AB1849" t="s">
        <v>43</v>
      </c>
    </row>
    <row r="1850" spans="1:28" x14ac:dyDescent="0.3">
      <c r="A1850">
        <v>8732</v>
      </c>
      <c r="B1850" s="6">
        <v>1969</v>
      </c>
      <c r="C1850" t="s">
        <v>41</v>
      </c>
      <c r="D1850" t="s">
        <v>42</v>
      </c>
      <c r="E1850" s="6">
        <v>67369</v>
      </c>
      <c r="F1850">
        <v>0</v>
      </c>
      <c r="G1850">
        <v>1</v>
      </c>
      <c r="H1850" s="1">
        <v>41230</v>
      </c>
      <c r="I1850">
        <v>81</v>
      </c>
      <c r="J1850">
        <v>1298</v>
      </c>
      <c r="K1850">
        <v>0</v>
      </c>
      <c r="L1850">
        <v>70</v>
      </c>
      <c r="M1850">
        <v>37</v>
      </c>
      <c r="N1850">
        <v>14</v>
      </c>
      <c r="O1850">
        <v>42</v>
      </c>
      <c r="P1850">
        <v>4</v>
      </c>
      <c r="Q1850">
        <v>7</v>
      </c>
      <c r="R1850">
        <v>4</v>
      </c>
      <c r="S1850">
        <v>10</v>
      </c>
      <c r="T1850">
        <v>4</v>
      </c>
      <c r="U1850">
        <v>0</v>
      </c>
      <c r="V1850">
        <v>1</v>
      </c>
      <c r="W1850">
        <v>1</v>
      </c>
      <c r="X1850">
        <v>0</v>
      </c>
      <c r="Y1850">
        <v>0</v>
      </c>
      <c r="Z1850">
        <v>1</v>
      </c>
      <c r="AA1850">
        <v>0</v>
      </c>
      <c r="AB1850" t="s">
        <v>30</v>
      </c>
    </row>
    <row r="1851" spans="1:28" x14ac:dyDescent="0.3">
      <c r="A1851">
        <v>955</v>
      </c>
      <c r="B1851" s="6">
        <v>1962</v>
      </c>
      <c r="C1851" t="s">
        <v>41</v>
      </c>
      <c r="D1851" t="s">
        <v>35</v>
      </c>
      <c r="E1851" s="6">
        <v>47175</v>
      </c>
      <c r="F1851">
        <v>1</v>
      </c>
      <c r="G1851">
        <v>1</v>
      </c>
      <c r="H1851" s="1">
        <v>41210</v>
      </c>
      <c r="I1851">
        <v>81</v>
      </c>
      <c r="J1851">
        <v>167</v>
      </c>
      <c r="K1851">
        <v>2</v>
      </c>
      <c r="L1851">
        <v>44</v>
      </c>
      <c r="M1851">
        <v>6</v>
      </c>
      <c r="N1851">
        <v>2</v>
      </c>
      <c r="O1851">
        <v>19</v>
      </c>
      <c r="P1851">
        <v>7</v>
      </c>
      <c r="Q1851">
        <v>4</v>
      </c>
      <c r="R1851">
        <v>2</v>
      </c>
      <c r="S1851">
        <v>4</v>
      </c>
      <c r="T1851">
        <v>8</v>
      </c>
      <c r="U1851">
        <v>1</v>
      </c>
      <c r="V1851">
        <v>0</v>
      </c>
      <c r="W1851">
        <v>0</v>
      </c>
      <c r="X1851">
        <v>0</v>
      </c>
      <c r="Y1851">
        <v>0</v>
      </c>
      <c r="Z1851">
        <v>1</v>
      </c>
      <c r="AA1851">
        <v>0</v>
      </c>
      <c r="AB1851" t="s">
        <v>43</v>
      </c>
    </row>
    <row r="1852" spans="1:28" x14ac:dyDescent="0.3">
      <c r="A1852">
        <v>4910</v>
      </c>
      <c r="B1852" s="6">
        <v>1967</v>
      </c>
      <c r="C1852" t="s">
        <v>28</v>
      </c>
      <c r="D1852" t="s">
        <v>29</v>
      </c>
      <c r="E1852" s="6">
        <v>68743</v>
      </c>
      <c r="F1852">
        <v>0</v>
      </c>
      <c r="G1852">
        <v>0</v>
      </c>
      <c r="H1852" s="1">
        <v>41151</v>
      </c>
      <c r="I1852">
        <v>81</v>
      </c>
      <c r="J1852">
        <v>1132</v>
      </c>
      <c r="K1852">
        <v>134</v>
      </c>
      <c r="L1852">
        <v>384</v>
      </c>
      <c r="M1852">
        <v>175</v>
      </c>
      <c r="N1852">
        <v>134</v>
      </c>
      <c r="O1852">
        <v>115</v>
      </c>
      <c r="P1852">
        <v>1</v>
      </c>
      <c r="Q1852">
        <v>11</v>
      </c>
      <c r="R1852">
        <v>5</v>
      </c>
      <c r="S1852">
        <v>13</v>
      </c>
      <c r="T1852">
        <v>7</v>
      </c>
      <c r="U1852">
        <v>0</v>
      </c>
      <c r="V1852">
        <v>0</v>
      </c>
      <c r="W1852">
        <v>0</v>
      </c>
      <c r="X1852">
        <v>0</v>
      </c>
      <c r="Y1852">
        <v>0</v>
      </c>
      <c r="Z1852">
        <v>0</v>
      </c>
      <c r="AA1852">
        <v>0</v>
      </c>
      <c r="AB1852" t="s">
        <v>34</v>
      </c>
    </row>
    <row r="1853" spans="1:28" x14ac:dyDescent="0.3">
      <c r="A1853">
        <v>564</v>
      </c>
      <c r="B1853" s="6">
        <v>1981</v>
      </c>
      <c r="C1853" t="s">
        <v>37</v>
      </c>
      <c r="D1853" t="s">
        <v>35</v>
      </c>
      <c r="E1853" s="6">
        <v>56937</v>
      </c>
      <c r="F1853">
        <v>1</v>
      </c>
      <c r="G1853">
        <v>0</v>
      </c>
      <c r="H1853" s="1">
        <v>41125</v>
      </c>
      <c r="I1853">
        <v>81</v>
      </c>
      <c r="J1853">
        <v>746</v>
      </c>
      <c r="K1853">
        <v>8</v>
      </c>
      <c r="L1853">
        <v>125</v>
      </c>
      <c r="M1853">
        <v>11</v>
      </c>
      <c r="N1853">
        <v>8</v>
      </c>
      <c r="O1853">
        <v>8</v>
      </c>
      <c r="P1853">
        <v>7</v>
      </c>
      <c r="Q1853">
        <v>8</v>
      </c>
      <c r="R1853">
        <v>6</v>
      </c>
      <c r="S1853">
        <v>9</v>
      </c>
      <c r="T1853">
        <v>6</v>
      </c>
      <c r="U1853">
        <v>0</v>
      </c>
      <c r="V1853">
        <v>1</v>
      </c>
      <c r="W1853">
        <v>0</v>
      </c>
      <c r="X1853">
        <v>0</v>
      </c>
      <c r="Y1853">
        <v>0</v>
      </c>
      <c r="Z1853">
        <v>1</v>
      </c>
      <c r="AA1853">
        <v>0</v>
      </c>
      <c r="AB1853" t="s">
        <v>30</v>
      </c>
    </row>
    <row r="1854" spans="1:28" x14ac:dyDescent="0.3">
      <c r="A1854">
        <v>8931</v>
      </c>
      <c r="B1854" s="6">
        <v>1986</v>
      </c>
      <c r="C1854" t="s">
        <v>28</v>
      </c>
      <c r="D1854" t="s">
        <v>35</v>
      </c>
      <c r="E1854" s="6">
        <v>83033</v>
      </c>
      <c r="F1854">
        <v>1</v>
      </c>
      <c r="G1854">
        <v>0</v>
      </c>
      <c r="H1854" s="1">
        <v>41777</v>
      </c>
      <c r="I1854">
        <v>82</v>
      </c>
      <c r="J1854">
        <v>812</v>
      </c>
      <c r="K1854">
        <v>99</v>
      </c>
      <c r="L1854">
        <v>431</v>
      </c>
      <c r="M1854">
        <v>237</v>
      </c>
      <c r="N1854">
        <v>149</v>
      </c>
      <c r="O1854">
        <v>33</v>
      </c>
      <c r="P1854">
        <v>1</v>
      </c>
      <c r="Q1854">
        <v>11</v>
      </c>
      <c r="R1854">
        <v>4</v>
      </c>
      <c r="S1854">
        <v>10</v>
      </c>
      <c r="T1854">
        <v>5</v>
      </c>
      <c r="U1854">
        <v>0</v>
      </c>
      <c r="V1854">
        <v>0</v>
      </c>
      <c r="W1854">
        <v>0</v>
      </c>
      <c r="X1854">
        <v>1</v>
      </c>
      <c r="Y1854">
        <v>0</v>
      </c>
      <c r="Z1854">
        <v>0</v>
      </c>
      <c r="AA1854">
        <v>0</v>
      </c>
      <c r="AB1854" t="s">
        <v>43</v>
      </c>
    </row>
    <row r="1855" spans="1:28" x14ac:dyDescent="0.3">
      <c r="A1855">
        <v>1998</v>
      </c>
      <c r="B1855" s="6">
        <v>1976</v>
      </c>
      <c r="C1855" t="s">
        <v>28</v>
      </c>
      <c r="D1855" t="s">
        <v>31</v>
      </c>
      <c r="E1855" s="6">
        <v>37697</v>
      </c>
      <c r="F1855">
        <v>1</v>
      </c>
      <c r="G1855">
        <v>0</v>
      </c>
      <c r="H1855" s="1">
        <v>41677</v>
      </c>
      <c r="I1855">
        <v>82</v>
      </c>
      <c r="J1855">
        <v>34</v>
      </c>
      <c r="K1855">
        <v>6</v>
      </c>
      <c r="L1855">
        <v>21</v>
      </c>
      <c r="M1855">
        <v>11</v>
      </c>
      <c r="N1855">
        <v>4</v>
      </c>
      <c r="O1855">
        <v>8</v>
      </c>
      <c r="P1855">
        <v>1</v>
      </c>
      <c r="Q1855">
        <v>2</v>
      </c>
      <c r="R1855">
        <v>1</v>
      </c>
      <c r="S1855">
        <v>3</v>
      </c>
      <c r="T1855">
        <v>6</v>
      </c>
      <c r="U1855">
        <v>0</v>
      </c>
      <c r="V1855">
        <v>0</v>
      </c>
      <c r="W1855">
        <v>0</v>
      </c>
      <c r="X1855">
        <v>0</v>
      </c>
      <c r="Y1855">
        <v>0</v>
      </c>
      <c r="Z1855">
        <v>0</v>
      </c>
      <c r="AA1855">
        <v>0</v>
      </c>
      <c r="AB1855" t="s">
        <v>40</v>
      </c>
    </row>
    <row r="1856" spans="1:28" x14ac:dyDescent="0.3">
      <c r="A1856">
        <v>1250</v>
      </c>
      <c r="B1856" s="6">
        <v>1976</v>
      </c>
      <c r="C1856" t="s">
        <v>28</v>
      </c>
      <c r="D1856" t="s">
        <v>31</v>
      </c>
      <c r="E1856" s="6">
        <v>37697</v>
      </c>
      <c r="F1856">
        <v>1</v>
      </c>
      <c r="G1856">
        <v>0</v>
      </c>
      <c r="H1856" s="1">
        <v>41677</v>
      </c>
      <c r="I1856">
        <v>82</v>
      </c>
      <c r="J1856">
        <v>34</v>
      </c>
      <c r="K1856">
        <v>6</v>
      </c>
      <c r="L1856">
        <v>21</v>
      </c>
      <c r="M1856">
        <v>11</v>
      </c>
      <c r="N1856">
        <v>4</v>
      </c>
      <c r="O1856">
        <v>8</v>
      </c>
      <c r="P1856">
        <v>1</v>
      </c>
      <c r="Q1856">
        <v>2</v>
      </c>
      <c r="R1856">
        <v>1</v>
      </c>
      <c r="S1856">
        <v>3</v>
      </c>
      <c r="T1856">
        <v>6</v>
      </c>
      <c r="U1856">
        <v>0</v>
      </c>
      <c r="V1856">
        <v>0</v>
      </c>
      <c r="W1856">
        <v>0</v>
      </c>
      <c r="X1856">
        <v>0</v>
      </c>
      <c r="Y1856">
        <v>0</v>
      </c>
      <c r="Z1856">
        <v>0</v>
      </c>
      <c r="AA1856">
        <v>0</v>
      </c>
      <c r="AB1856" t="s">
        <v>30</v>
      </c>
    </row>
    <row r="1857" spans="1:28" x14ac:dyDescent="0.3">
      <c r="A1857">
        <v>8397</v>
      </c>
      <c r="B1857" s="6">
        <v>1951</v>
      </c>
      <c r="C1857" t="s">
        <v>28</v>
      </c>
      <c r="D1857" t="s">
        <v>33</v>
      </c>
      <c r="E1857" s="6">
        <v>44689</v>
      </c>
      <c r="F1857">
        <v>1</v>
      </c>
      <c r="G1857">
        <v>1</v>
      </c>
      <c r="H1857" s="1">
        <v>41649</v>
      </c>
      <c r="I1857">
        <v>82</v>
      </c>
      <c r="J1857">
        <v>18</v>
      </c>
      <c r="K1857">
        <v>0</v>
      </c>
      <c r="L1857">
        <v>5</v>
      </c>
      <c r="M1857">
        <v>0</v>
      </c>
      <c r="N1857">
        <v>0</v>
      </c>
      <c r="O1857">
        <v>11</v>
      </c>
      <c r="P1857">
        <v>2</v>
      </c>
      <c r="Q1857">
        <v>1</v>
      </c>
      <c r="R1857">
        <v>1</v>
      </c>
      <c r="S1857">
        <v>2</v>
      </c>
      <c r="T1857">
        <v>7</v>
      </c>
      <c r="U1857">
        <v>1</v>
      </c>
      <c r="V1857">
        <v>0</v>
      </c>
      <c r="W1857">
        <v>0</v>
      </c>
      <c r="X1857">
        <v>0</v>
      </c>
      <c r="Y1857">
        <v>0</v>
      </c>
      <c r="Z1857">
        <v>0</v>
      </c>
      <c r="AA1857">
        <v>0</v>
      </c>
      <c r="AB1857" t="s">
        <v>30</v>
      </c>
    </row>
    <row r="1858" spans="1:28" x14ac:dyDescent="0.3">
      <c r="A1858">
        <v>9672</v>
      </c>
      <c r="B1858" s="6">
        <v>1970</v>
      </c>
      <c r="C1858" t="s">
        <v>38</v>
      </c>
      <c r="D1858" t="s">
        <v>33</v>
      </c>
      <c r="E1858" s="6">
        <v>23162</v>
      </c>
      <c r="F1858">
        <v>1</v>
      </c>
      <c r="G1858">
        <v>1</v>
      </c>
      <c r="H1858" s="1">
        <v>41629</v>
      </c>
      <c r="I1858">
        <v>82</v>
      </c>
      <c r="J1858">
        <v>8</v>
      </c>
      <c r="K1858">
        <v>3</v>
      </c>
      <c r="L1858">
        <v>9</v>
      </c>
      <c r="M1858">
        <v>19</v>
      </c>
      <c r="N1858">
        <v>4</v>
      </c>
      <c r="O1858">
        <v>22</v>
      </c>
      <c r="P1858">
        <v>3</v>
      </c>
      <c r="Q1858">
        <v>1</v>
      </c>
      <c r="R1858">
        <v>1</v>
      </c>
      <c r="S1858">
        <v>3</v>
      </c>
      <c r="T1858">
        <v>6</v>
      </c>
      <c r="U1858">
        <v>0</v>
      </c>
      <c r="V1858">
        <v>0</v>
      </c>
      <c r="W1858">
        <v>0</v>
      </c>
      <c r="X1858">
        <v>0</v>
      </c>
      <c r="Y1858">
        <v>0</v>
      </c>
      <c r="Z1858">
        <v>0</v>
      </c>
      <c r="AA1858">
        <v>0</v>
      </c>
      <c r="AB1858" t="s">
        <v>32</v>
      </c>
    </row>
    <row r="1859" spans="1:28" x14ac:dyDescent="0.3">
      <c r="A1859">
        <v>2125</v>
      </c>
      <c r="B1859" s="6">
        <v>1959</v>
      </c>
      <c r="C1859" t="s">
        <v>28</v>
      </c>
      <c r="D1859" t="s">
        <v>29</v>
      </c>
      <c r="E1859" s="6">
        <v>63033</v>
      </c>
      <c r="F1859">
        <v>0</v>
      </c>
      <c r="G1859">
        <v>0</v>
      </c>
      <c r="H1859" s="1">
        <v>41593</v>
      </c>
      <c r="I1859">
        <v>82</v>
      </c>
      <c r="J1859">
        <v>194</v>
      </c>
      <c r="K1859">
        <v>61</v>
      </c>
      <c r="L1859">
        <v>480</v>
      </c>
      <c r="M1859">
        <v>225</v>
      </c>
      <c r="N1859">
        <v>112</v>
      </c>
      <c r="O1859">
        <v>30</v>
      </c>
      <c r="P1859">
        <v>1</v>
      </c>
      <c r="Q1859">
        <v>3</v>
      </c>
      <c r="R1859">
        <v>4</v>
      </c>
      <c r="S1859">
        <v>8</v>
      </c>
      <c r="T1859">
        <v>2</v>
      </c>
      <c r="U1859">
        <v>0</v>
      </c>
      <c r="V1859">
        <v>0</v>
      </c>
      <c r="W1859">
        <v>0</v>
      </c>
      <c r="X1859">
        <v>0</v>
      </c>
      <c r="Y1859">
        <v>0</v>
      </c>
      <c r="Z1859">
        <v>0</v>
      </c>
      <c r="AA1859">
        <v>0</v>
      </c>
      <c r="AB1859" t="s">
        <v>34</v>
      </c>
    </row>
    <row r="1860" spans="1:28" x14ac:dyDescent="0.3">
      <c r="A1860">
        <v>5975</v>
      </c>
      <c r="B1860" s="6">
        <v>1967</v>
      </c>
      <c r="C1860" t="s">
        <v>37</v>
      </c>
      <c r="D1860" t="s">
        <v>31</v>
      </c>
      <c r="E1860" s="6">
        <v>40304</v>
      </c>
      <c r="F1860">
        <v>1</v>
      </c>
      <c r="G1860">
        <v>0</v>
      </c>
      <c r="H1860" s="1">
        <v>41547</v>
      </c>
      <c r="I1860">
        <v>82</v>
      </c>
      <c r="J1860">
        <v>37</v>
      </c>
      <c r="K1860">
        <v>0</v>
      </c>
      <c r="L1860">
        <v>17</v>
      </c>
      <c r="M1860">
        <v>0</v>
      </c>
      <c r="N1860">
        <v>0</v>
      </c>
      <c r="O1860">
        <v>3</v>
      </c>
      <c r="P1860">
        <v>1</v>
      </c>
      <c r="Q1860">
        <v>2</v>
      </c>
      <c r="R1860">
        <v>0</v>
      </c>
      <c r="S1860">
        <v>3</v>
      </c>
      <c r="T1860">
        <v>7</v>
      </c>
      <c r="U1860">
        <v>0</v>
      </c>
      <c r="V1860">
        <v>0</v>
      </c>
      <c r="W1860">
        <v>0</v>
      </c>
      <c r="X1860">
        <v>0</v>
      </c>
      <c r="Y1860">
        <v>0</v>
      </c>
      <c r="Z1860">
        <v>0</v>
      </c>
      <c r="AA1860">
        <v>0</v>
      </c>
      <c r="AB1860" t="s">
        <v>32</v>
      </c>
    </row>
    <row r="1861" spans="1:28" x14ac:dyDescent="0.3">
      <c r="A1861">
        <v>983</v>
      </c>
      <c r="B1861" s="6">
        <v>1984</v>
      </c>
      <c r="C1861" t="s">
        <v>28</v>
      </c>
      <c r="D1861" t="s">
        <v>33</v>
      </c>
      <c r="E1861" s="6">
        <v>40059</v>
      </c>
      <c r="F1861">
        <v>1</v>
      </c>
      <c r="G1861">
        <v>0</v>
      </c>
      <c r="H1861" s="1">
        <v>41545</v>
      </c>
      <c r="I1861">
        <v>82</v>
      </c>
      <c r="J1861">
        <v>110</v>
      </c>
      <c r="K1861">
        <v>29</v>
      </c>
      <c r="L1861">
        <v>92</v>
      </c>
      <c r="M1861">
        <v>28</v>
      </c>
      <c r="N1861">
        <v>10</v>
      </c>
      <c r="O1861">
        <v>145</v>
      </c>
      <c r="P1861">
        <v>1</v>
      </c>
      <c r="Q1861">
        <v>6</v>
      </c>
      <c r="R1861">
        <v>2</v>
      </c>
      <c r="S1861">
        <v>3</v>
      </c>
      <c r="T1861">
        <v>8</v>
      </c>
      <c r="U1861">
        <v>1</v>
      </c>
      <c r="V1861">
        <v>0</v>
      </c>
      <c r="W1861">
        <v>0</v>
      </c>
      <c r="X1861">
        <v>0</v>
      </c>
      <c r="Y1861">
        <v>0</v>
      </c>
      <c r="Z1861">
        <v>0</v>
      </c>
      <c r="AA1861">
        <v>0</v>
      </c>
      <c r="AB1861" t="s">
        <v>34</v>
      </c>
    </row>
    <row r="1862" spans="1:28" x14ac:dyDescent="0.3">
      <c r="A1862">
        <v>9938</v>
      </c>
      <c r="B1862" s="6">
        <v>1954</v>
      </c>
      <c r="C1862" t="s">
        <v>28</v>
      </c>
      <c r="D1862" t="s">
        <v>33</v>
      </c>
      <c r="E1862" s="6">
        <v>80067</v>
      </c>
      <c r="F1862">
        <v>0</v>
      </c>
      <c r="G1862">
        <v>0</v>
      </c>
      <c r="H1862" s="1">
        <v>41536</v>
      </c>
      <c r="I1862">
        <v>82</v>
      </c>
      <c r="J1862">
        <v>519</v>
      </c>
      <c r="K1862">
        <v>17</v>
      </c>
      <c r="L1862">
        <v>813</v>
      </c>
      <c r="M1862">
        <v>27</v>
      </c>
      <c r="N1862">
        <v>173</v>
      </c>
      <c r="O1862">
        <v>51</v>
      </c>
      <c r="P1862">
        <v>1</v>
      </c>
      <c r="Q1862">
        <v>4</v>
      </c>
      <c r="R1862">
        <v>6</v>
      </c>
      <c r="S1862">
        <v>6</v>
      </c>
      <c r="T1862">
        <v>2</v>
      </c>
      <c r="U1862">
        <v>0</v>
      </c>
      <c r="V1862">
        <v>0</v>
      </c>
      <c r="W1862">
        <v>1</v>
      </c>
      <c r="X1862">
        <v>0</v>
      </c>
      <c r="Y1862">
        <v>0</v>
      </c>
      <c r="Z1862">
        <v>0</v>
      </c>
      <c r="AA1862">
        <v>0</v>
      </c>
      <c r="AB1862" t="s">
        <v>40</v>
      </c>
    </row>
    <row r="1863" spans="1:28" x14ac:dyDescent="0.3">
      <c r="A1863">
        <v>4385</v>
      </c>
      <c r="B1863" s="6">
        <v>1981</v>
      </c>
      <c r="C1863" t="s">
        <v>37</v>
      </c>
      <c r="D1863" t="s">
        <v>31</v>
      </c>
      <c r="E1863" s="6">
        <v>36038</v>
      </c>
      <c r="F1863">
        <v>1</v>
      </c>
      <c r="G1863">
        <v>0</v>
      </c>
      <c r="H1863" s="1">
        <v>41425</v>
      </c>
      <c r="I1863">
        <v>82</v>
      </c>
      <c r="J1863">
        <v>23</v>
      </c>
      <c r="K1863">
        <v>0</v>
      </c>
      <c r="L1863">
        <v>15</v>
      </c>
      <c r="M1863">
        <v>0</v>
      </c>
      <c r="N1863">
        <v>2</v>
      </c>
      <c r="O1863">
        <v>7</v>
      </c>
      <c r="P1863">
        <v>2</v>
      </c>
      <c r="Q1863">
        <v>3</v>
      </c>
      <c r="R1863">
        <v>0</v>
      </c>
      <c r="S1863">
        <v>3</v>
      </c>
      <c r="T1863">
        <v>6</v>
      </c>
      <c r="U1863">
        <v>0</v>
      </c>
      <c r="V1863">
        <v>0</v>
      </c>
      <c r="W1863">
        <v>0</v>
      </c>
      <c r="X1863">
        <v>0</v>
      </c>
      <c r="Y1863">
        <v>0</v>
      </c>
      <c r="Z1863">
        <v>0</v>
      </c>
      <c r="AA1863">
        <v>0</v>
      </c>
      <c r="AB1863" t="s">
        <v>30</v>
      </c>
    </row>
    <row r="1864" spans="1:28" x14ac:dyDescent="0.3">
      <c r="A1864">
        <v>1612</v>
      </c>
      <c r="B1864" s="6">
        <v>1981</v>
      </c>
      <c r="C1864" t="s">
        <v>37</v>
      </c>
      <c r="D1864" t="s">
        <v>31</v>
      </c>
      <c r="E1864" s="6">
        <v>52247.251353790612</v>
      </c>
      <c r="F1864">
        <v>1</v>
      </c>
      <c r="G1864">
        <v>0</v>
      </c>
      <c r="H1864" s="1">
        <v>41425</v>
      </c>
      <c r="I1864">
        <v>82</v>
      </c>
      <c r="J1864">
        <v>23</v>
      </c>
      <c r="K1864">
        <v>0</v>
      </c>
      <c r="L1864">
        <v>15</v>
      </c>
      <c r="M1864">
        <v>0</v>
      </c>
      <c r="N1864">
        <v>2</v>
      </c>
      <c r="O1864">
        <v>7</v>
      </c>
      <c r="P1864">
        <v>2</v>
      </c>
      <c r="Q1864">
        <v>3</v>
      </c>
      <c r="R1864">
        <v>0</v>
      </c>
      <c r="S1864">
        <v>3</v>
      </c>
      <c r="T1864">
        <v>6</v>
      </c>
      <c r="U1864">
        <v>0</v>
      </c>
      <c r="V1864">
        <v>0</v>
      </c>
      <c r="W1864">
        <v>0</v>
      </c>
      <c r="X1864">
        <v>0</v>
      </c>
      <c r="Y1864">
        <v>0</v>
      </c>
      <c r="Z1864">
        <v>0</v>
      </c>
      <c r="AA1864">
        <v>0</v>
      </c>
      <c r="AB1864" t="s">
        <v>36</v>
      </c>
    </row>
    <row r="1865" spans="1:28" x14ac:dyDescent="0.3">
      <c r="A1865">
        <v>803</v>
      </c>
      <c r="B1865" s="6">
        <v>1968</v>
      </c>
      <c r="C1865" t="s">
        <v>28</v>
      </c>
      <c r="D1865" t="s">
        <v>35</v>
      </c>
      <c r="E1865" s="6">
        <v>40521</v>
      </c>
      <c r="F1865">
        <v>1</v>
      </c>
      <c r="G1865">
        <v>1</v>
      </c>
      <c r="H1865" s="1">
        <v>41369</v>
      </c>
      <c r="I1865">
        <v>82</v>
      </c>
      <c r="J1865">
        <v>12</v>
      </c>
      <c r="K1865">
        <v>0</v>
      </c>
      <c r="L1865">
        <v>5</v>
      </c>
      <c r="M1865">
        <v>0</v>
      </c>
      <c r="N1865">
        <v>0</v>
      </c>
      <c r="O1865">
        <v>4</v>
      </c>
      <c r="P1865">
        <v>1</v>
      </c>
      <c r="Q1865">
        <v>0</v>
      </c>
      <c r="R1865">
        <v>1</v>
      </c>
      <c r="S1865">
        <v>2</v>
      </c>
      <c r="T1865">
        <v>5</v>
      </c>
      <c r="U1865">
        <v>0</v>
      </c>
      <c r="V1865">
        <v>0</v>
      </c>
      <c r="W1865">
        <v>0</v>
      </c>
      <c r="X1865">
        <v>0</v>
      </c>
      <c r="Y1865">
        <v>0</v>
      </c>
      <c r="Z1865">
        <v>0</v>
      </c>
      <c r="AA1865">
        <v>0</v>
      </c>
      <c r="AB1865" t="s">
        <v>30</v>
      </c>
    </row>
    <row r="1866" spans="1:28" x14ac:dyDescent="0.3">
      <c r="A1866">
        <v>10675</v>
      </c>
      <c r="B1866" s="6">
        <v>1956</v>
      </c>
      <c r="C1866" t="s">
        <v>37</v>
      </c>
      <c r="D1866" t="s">
        <v>33</v>
      </c>
      <c r="E1866" s="6">
        <v>66334</v>
      </c>
      <c r="F1866">
        <v>0</v>
      </c>
      <c r="G1866">
        <v>1</v>
      </c>
      <c r="H1866" s="1">
        <v>41367</v>
      </c>
      <c r="I1866">
        <v>82</v>
      </c>
      <c r="J1866">
        <v>909</v>
      </c>
      <c r="K1866">
        <v>11</v>
      </c>
      <c r="L1866">
        <v>218</v>
      </c>
      <c r="M1866">
        <v>0</v>
      </c>
      <c r="N1866">
        <v>0</v>
      </c>
      <c r="O1866">
        <v>23</v>
      </c>
      <c r="P1866">
        <v>2</v>
      </c>
      <c r="Q1866">
        <v>9</v>
      </c>
      <c r="R1866">
        <v>3</v>
      </c>
      <c r="S1866">
        <v>5</v>
      </c>
      <c r="T1866">
        <v>5</v>
      </c>
      <c r="U1866">
        <v>0</v>
      </c>
      <c r="V1866">
        <v>0</v>
      </c>
      <c r="W1866">
        <v>0</v>
      </c>
      <c r="X1866">
        <v>0</v>
      </c>
      <c r="Y1866">
        <v>0</v>
      </c>
      <c r="Z1866">
        <v>1</v>
      </c>
      <c r="AA1866">
        <v>0</v>
      </c>
      <c r="AB1866" t="s">
        <v>30</v>
      </c>
    </row>
    <row r="1867" spans="1:28" x14ac:dyDescent="0.3">
      <c r="A1867">
        <v>7004</v>
      </c>
      <c r="B1867" s="6">
        <v>1984</v>
      </c>
      <c r="C1867" t="s">
        <v>28</v>
      </c>
      <c r="D1867" t="s">
        <v>31</v>
      </c>
      <c r="E1867" s="6">
        <v>11012</v>
      </c>
      <c r="F1867">
        <v>1</v>
      </c>
      <c r="G1867">
        <v>0</v>
      </c>
      <c r="H1867" s="1">
        <v>41349</v>
      </c>
      <c r="I1867">
        <v>82</v>
      </c>
      <c r="J1867">
        <v>24</v>
      </c>
      <c r="K1867">
        <v>3</v>
      </c>
      <c r="L1867">
        <v>26</v>
      </c>
      <c r="M1867">
        <v>7</v>
      </c>
      <c r="N1867">
        <v>1</v>
      </c>
      <c r="O1867">
        <v>23</v>
      </c>
      <c r="P1867">
        <v>3</v>
      </c>
      <c r="Q1867">
        <v>3</v>
      </c>
      <c r="R1867">
        <v>1</v>
      </c>
      <c r="S1867">
        <v>2</v>
      </c>
      <c r="T1867">
        <v>9</v>
      </c>
      <c r="U1867">
        <v>1</v>
      </c>
      <c r="V1867">
        <v>0</v>
      </c>
      <c r="W1867">
        <v>0</v>
      </c>
      <c r="X1867">
        <v>0</v>
      </c>
      <c r="Y1867">
        <v>0</v>
      </c>
      <c r="Z1867">
        <v>0</v>
      </c>
      <c r="AA1867">
        <v>0</v>
      </c>
      <c r="AB1867" t="s">
        <v>40</v>
      </c>
    </row>
    <row r="1868" spans="1:28" x14ac:dyDescent="0.3">
      <c r="A1868">
        <v>4432</v>
      </c>
      <c r="B1868" s="6">
        <v>1976</v>
      </c>
      <c r="C1868" t="s">
        <v>28</v>
      </c>
      <c r="D1868" t="s">
        <v>29</v>
      </c>
      <c r="E1868" s="6">
        <v>31615</v>
      </c>
      <c r="F1868">
        <v>1</v>
      </c>
      <c r="G1868">
        <v>0</v>
      </c>
      <c r="H1868" s="1">
        <v>41349</v>
      </c>
      <c r="I1868">
        <v>82</v>
      </c>
      <c r="J1868">
        <v>2</v>
      </c>
      <c r="K1868">
        <v>3</v>
      </c>
      <c r="L1868">
        <v>20</v>
      </c>
      <c r="M1868">
        <v>6</v>
      </c>
      <c r="N1868">
        <v>11</v>
      </c>
      <c r="O1868">
        <v>9</v>
      </c>
      <c r="P1868">
        <v>2</v>
      </c>
      <c r="Q1868">
        <v>2</v>
      </c>
      <c r="R1868">
        <v>0</v>
      </c>
      <c r="S1868">
        <v>3</v>
      </c>
      <c r="T1868">
        <v>7</v>
      </c>
      <c r="U1868">
        <v>0</v>
      </c>
      <c r="V1868">
        <v>0</v>
      </c>
      <c r="W1868">
        <v>0</v>
      </c>
      <c r="X1868">
        <v>0</v>
      </c>
      <c r="Y1868">
        <v>0</v>
      </c>
      <c r="Z1868">
        <v>0</v>
      </c>
      <c r="AA1868">
        <v>0</v>
      </c>
      <c r="AB1868" t="s">
        <v>30</v>
      </c>
    </row>
    <row r="1869" spans="1:28" x14ac:dyDescent="0.3">
      <c r="A1869">
        <v>5079</v>
      </c>
      <c r="B1869" s="6">
        <v>1971</v>
      </c>
      <c r="C1869" t="s">
        <v>28</v>
      </c>
      <c r="D1869" t="s">
        <v>33</v>
      </c>
      <c r="E1869" s="6">
        <v>52247.251353790612</v>
      </c>
      <c r="F1869">
        <v>1</v>
      </c>
      <c r="G1869">
        <v>1</v>
      </c>
      <c r="H1869" s="1">
        <v>41336</v>
      </c>
      <c r="I1869">
        <v>82</v>
      </c>
      <c r="J1869">
        <v>71</v>
      </c>
      <c r="K1869">
        <v>1</v>
      </c>
      <c r="L1869">
        <v>16</v>
      </c>
      <c r="M1869">
        <v>0</v>
      </c>
      <c r="N1869">
        <v>0</v>
      </c>
      <c r="O1869">
        <v>9</v>
      </c>
      <c r="P1869">
        <v>4</v>
      </c>
      <c r="Q1869">
        <v>2</v>
      </c>
      <c r="R1869">
        <v>1</v>
      </c>
      <c r="S1869">
        <v>3</v>
      </c>
      <c r="T1869">
        <v>8</v>
      </c>
      <c r="U1869">
        <v>0</v>
      </c>
      <c r="V1869">
        <v>0</v>
      </c>
      <c r="W1869">
        <v>0</v>
      </c>
      <c r="X1869">
        <v>0</v>
      </c>
      <c r="Y1869">
        <v>0</v>
      </c>
      <c r="Z1869">
        <v>0</v>
      </c>
      <c r="AA1869">
        <v>0</v>
      </c>
      <c r="AB1869" t="s">
        <v>36</v>
      </c>
    </row>
    <row r="1870" spans="1:28" x14ac:dyDescent="0.3">
      <c r="A1870">
        <v>4475</v>
      </c>
      <c r="B1870" s="6">
        <v>1949</v>
      </c>
      <c r="C1870" t="s">
        <v>37</v>
      </c>
      <c r="D1870" t="s">
        <v>33</v>
      </c>
      <c r="E1870" s="6">
        <v>69098</v>
      </c>
      <c r="F1870">
        <v>0</v>
      </c>
      <c r="G1870">
        <v>0</v>
      </c>
      <c r="H1870" s="1">
        <v>41321</v>
      </c>
      <c r="I1870">
        <v>82</v>
      </c>
      <c r="J1870">
        <v>1315</v>
      </c>
      <c r="K1870">
        <v>22</v>
      </c>
      <c r="L1870">
        <v>780</v>
      </c>
      <c r="M1870">
        <v>145</v>
      </c>
      <c r="N1870">
        <v>0</v>
      </c>
      <c r="O1870">
        <v>178</v>
      </c>
      <c r="P1870">
        <v>1</v>
      </c>
      <c r="Q1870">
        <v>7</v>
      </c>
      <c r="R1870">
        <v>8</v>
      </c>
      <c r="S1870">
        <v>9</v>
      </c>
      <c r="T1870">
        <v>5</v>
      </c>
      <c r="U1870">
        <v>0</v>
      </c>
      <c r="V1870">
        <v>0</v>
      </c>
      <c r="W1870">
        <v>0</v>
      </c>
      <c r="X1870">
        <v>0</v>
      </c>
      <c r="Y1870">
        <v>0</v>
      </c>
      <c r="Z1870">
        <v>0</v>
      </c>
      <c r="AA1870">
        <v>0</v>
      </c>
      <c r="AB1870" t="s">
        <v>30</v>
      </c>
    </row>
    <row r="1871" spans="1:28" x14ac:dyDescent="0.3">
      <c r="A1871">
        <v>10868</v>
      </c>
      <c r="B1871" s="6">
        <v>1951</v>
      </c>
      <c r="C1871" t="s">
        <v>28</v>
      </c>
      <c r="D1871" t="s">
        <v>42</v>
      </c>
      <c r="E1871" s="6">
        <v>70792</v>
      </c>
      <c r="F1871">
        <v>0</v>
      </c>
      <c r="G1871">
        <v>0</v>
      </c>
      <c r="H1871" s="1">
        <v>41311</v>
      </c>
      <c r="I1871">
        <v>82</v>
      </c>
      <c r="J1871">
        <v>344</v>
      </c>
      <c r="K1871">
        <v>45</v>
      </c>
      <c r="L1871">
        <v>654</v>
      </c>
      <c r="M1871">
        <v>104</v>
      </c>
      <c r="N1871">
        <v>11</v>
      </c>
      <c r="O1871">
        <v>114</v>
      </c>
      <c r="P1871">
        <v>2</v>
      </c>
      <c r="Q1871">
        <v>3</v>
      </c>
      <c r="R1871">
        <v>4</v>
      </c>
      <c r="S1871">
        <v>10</v>
      </c>
      <c r="T1871">
        <v>3</v>
      </c>
      <c r="U1871">
        <v>0</v>
      </c>
      <c r="V1871">
        <v>0</v>
      </c>
      <c r="W1871">
        <v>0</v>
      </c>
      <c r="X1871">
        <v>0</v>
      </c>
      <c r="Y1871">
        <v>0</v>
      </c>
      <c r="Z1871">
        <v>0</v>
      </c>
      <c r="AA1871">
        <v>0</v>
      </c>
      <c r="AB1871" t="s">
        <v>30</v>
      </c>
    </row>
    <row r="1872" spans="1:28" x14ac:dyDescent="0.3">
      <c r="A1872">
        <v>6742</v>
      </c>
      <c r="B1872" s="6">
        <v>1979</v>
      </c>
      <c r="C1872" t="s">
        <v>28</v>
      </c>
      <c r="D1872" t="s">
        <v>33</v>
      </c>
      <c r="E1872" s="6">
        <v>17688</v>
      </c>
      <c r="F1872">
        <v>1</v>
      </c>
      <c r="G1872">
        <v>0</v>
      </c>
      <c r="H1872" s="1">
        <v>41287</v>
      </c>
      <c r="I1872">
        <v>82</v>
      </c>
      <c r="J1872">
        <v>2</v>
      </c>
      <c r="K1872">
        <v>2</v>
      </c>
      <c r="L1872">
        <v>1</v>
      </c>
      <c r="M1872">
        <v>3</v>
      </c>
      <c r="N1872">
        <v>1</v>
      </c>
      <c r="O1872">
        <v>2</v>
      </c>
      <c r="P1872">
        <v>1</v>
      </c>
      <c r="Q1872">
        <v>1</v>
      </c>
      <c r="R1872">
        <v>0</v>
      </c>
      <c r="S1872">
        <v>2</v>
      </c>
      <c r="T1872">
        <v>8</v>
      </c>
      <c r="U1872">
        <v>0</v>
      </c>
      <c r="V1872">
        <v>0</v>
      </c>
      <c r="W1872">
        <v>0</v>
      </c>
      <c r="X1872">
        <v>0</v>
      </c>
      <c r="Y1872">
        <v>0</v>
      </c>
      <c r="Z1872">
        <v>0</v>
      </c>
      <c r="AA1872">
        <v>1</v>
      </c>
      <c r="AB1872" t="s">
        <v>30</v>
      </c>
    </row>
    <row r="1873" spans="1:28" x14ac:dyDescent="0.3">
      <c r="A1873">
        <v>5692</v>
      </c>
      <c r="B1873" s="6">
        <v>1989</v>
      </c>
      <c r="C1873" t="s">
        <v>44</v>
      </c>
      <c r="D1873" t="s">
        <v>33</v>
      </c>
      <c r="E1873" s="6">
        <v>25443</v>
      </c>
      <c r="F1873">
        <v>1</v>
      </c>
      <c r="G1873">
        <v>0</v>
      </c>
      <c r="H1873" s="1">
        <v>41265</v>
      </c>
      <c r="I1873">
        <v>82</v>
      </c>
      <c r="J1873">
        <v>1</v>
      </c>
      <c r="K1873">
        <v>4</v>
      </c>
      <c r="L1873">
        <v>3</v>
      </c>
      <c r="M1873">
        <v>8</v>
      </c>
      <c r="N1873">
        <v>9</v>
      </c>
      <c r="O1873">
        <v>7</v>
      </c>
      <c r="P1873">
        <v>1</v>
      </c>
      <c r="Q1873">
        <v>1</v>
      </c>
      <c r="R1873">
        <v>0</v>
      </c>
      <c r="S1873">
        <v>3</v>
      </c>
      <c r="T1873">
        <v>8</v>
      </c>
      <c r="U1873">
        <v>0</v>
      </c>
      <c r="V1873">
        <v>0</v>
      </c>
      <c r="W1873">
        <v>0</v>
      </c>
      <c r="X1873">
        <v>0</v>
      </c>
      <c r="Y1873">
        <v>0</v>
      </c>
      <c r="Z1873">
        <v>0</v>
      </c>
      <c r="AA1873">
        <v>0</v>
      </c>
      <c r="AB1873" t="s">
        <v>43</v>
      </c>
    </row>
    <row r="1874" spans="1:28" x14ac:dyDescent="0.3">
      <c r="A1874">
        <v>339</v>
      </c>
      <c r="B1874" s="6">
        <v>1972</v>
      </c>
      <c r="C1874" t="s">
        <v>37</v>
      </c>
      <c r="D1874" t="s">
        <v>33</v>
      </c>
      <c r="E1874" s="6">
        <v>57091</v>
      </c>
      <c r="F1874">
        <v>0</v>
      </c>
      <c r="G1874">
        <v>1</v>
      </c>
      <c r="H1874" s="1">
        <v>41236</v>
      </c>
      <c r="I1874">
        <v>82</v>
      </c>
      <c r="J1874">
        <v>462</v>
      </c>
      <c r="K1874">
        <v>0</v>
      </c>
      <c r="L1874">
        <v>24</v>
      </c>
      <c r="M1874">
        <v>6</v>
      </c>
      <c r="N1874">
        <v>0</v>
      </c>
      <c r="O1874">
        <v>4</v>
      </c>
      <c r="P1874">
        <v>2</v>
      </c>
      <c r="Q1874">
        <v>9</v>
      </c>
      <c r="R1874">
        <v>2</v>
      </c>
      <c r="S1874">
        <v>5</v>
      </c>
      <c r="T1874">
        <v>7</v>
      </c>
      <c r="U1874">
        <v>0</v>
      </c>
      <c r="V1874">
        <v>1</v>
      </c>
      <c r="W1874">
        <v>0</v>
      </c>
      <c r="X1874">
        <v>0</v>
      </c>
      <c r="Y1874">
        <v>0</v>
      </c>
      <c r="Z1874">
        <v>1</v>
      </c>
      <c r="AA1874">
        <v>0</v>
      </c>
      <c r="AB1874" t="s">
        <v>30</v>
      </c>
    </row>
    <row r="1875" spans="1:28" x14ac:dyDescent="0.3">
      <c r="A1875">
        <v>10398</v>
      </c>
      <c r="B1875" s="6">
        <v>1981</v>
      </c>
      <c r="C1875" t="s">
        <v>38</v>
      </c>
      <c r="D1875" t="s">
        <v>31</v>
      </c>
      <c r="E1875" s="6">
        <v>24336</v>
      </c>
      <c r="F1875">
        <v>1</v>
      </c>
      <c r="G1875">
        <v>0</v>
      </c>
      <c r="H1875" s="1">
        <v>41148</v>
      </c>
      <c r="I1875">
        <v>82</v>
      </c>
      <c r="J1875">
        <v>1</v>
      </c>
      <c r="K1875">
        <v>6</v>
      </c>
      <c r="L1875">
        <v>2</v>
      </c>
      <c r="M1875">
        <v>8</v>
      </c>
      <c r="N1875">
        <v>2</v>
      </c>
      <c r="O1875">
        <v>12</v>
      </c>
      <c r="P1875">
        <v>1</v>
      </c>
      <c r="Q1875">
        <v>1</v>
      </c>
      <c r="R1875">
        <v>0</v>
      </c>
      <c r="S1875">
        <v>2</v>
      </c>
      <c r="T1875">
        <v>7</v>
      </c>
      <c r="U1875">
        <v>0</v>
      </c>
      <c r="V1875">
        <v>0</v>
      </c>
      <c r="W1875">
        <v>0</v>
      </c>
      <c r="X1875">
        <v>0</v>
      </c>
      <c r="Y1875">
        <v>0</v>
      </c>
      <c r="Z1875">
        <v>0</v>
      </c>
      <c r="AA1875">
        <v>0</v>
      </c>
      <c r="AB1875" t="s">
        <v>30</v>
      </c>
    </row>
    <row r="1876" spans="1:28" x14ac:dyDescent="0.3">
      <c r="A1876">
        <v>8017</v>
      </c>
      <c r="B1876" s="6">
        <v>1981</v>
      </c>
      <c r="C1876" t="s">
        <v>38</v>
      </c>
      <c r="D1876" t="s">
        <v>33</v>
      </c>
      <c r="E1876" s="6">
        <v>51111</v>
      </c>
      <c r="F1876">
        <v>1</v>
      </c>
      <c r="G1876">
        <v>1</v>
      </c>
      <c r="H1876" s="1">
        <v>41809</v>
      </c>
      <c r="I1876">
        <v>83</v>
      </c>
      <c r="J1876">
        <v>22</v>
      </c>
      <c r="K1876">
        <v>0</v>
      </c>
      <c r="L1876">
        <v>19</v>
      </c>
      <c r="M1876">
        <v>6</v>
      </c>
      <c r="N1876">
        <v>5</v>
      </c>
      <c r="O1876">
        <v>3</v>
      </c>
      <c r="P1876">
        <v>2</v>
      </c>
      <c r="Q1876">
        <v>2</v>
      </c>
      <c r="R1876">
        <v>0</v>
      </c>
      <c r="S1876">
        <v>3</v>
      </c>
      <c r="T1876">
        <v>6</v>
      </c>
      <c r="U1876">
        <v>0</v>
      </c>
      <c r="V1876">
        <v>0</v>
      </c>
      <c r="W1876">
        <v>0</v>
      </c>
      <c r="X1876">
        <v>0</v>
      </c>
      <c r="Y1876">
        <v>0</v>
      </c>
      <c r="Z1876">
        <v>0</v>
      </c>
      <c r="AA1876">
        <v>0</v>
      </c>
      <c r="AB1876" t="s">
        <v>43</v>
      </c>
    </row>
    <row r="1877" spans="1:28" x14ac:dyDescent="0.3">
      <c r="A1877">
        <v>3722</v>
      </c>
      <c r="B1877" s="6">
        <v>1972</v>
      </c>
      <c r="C1877" t="s">
        <v>28</v>
      </c>
      <c r="D1877" t="s">
        <v>31</v>
      </c>
      <c r="E1877" s="6">
        <v>44503</v>
      </c>
      <c r="F1877">
        <v>1</v>
      </c>
      <c r="G1877">
        <v>1</v>
      </c>
      <c r="H1877" s="1">
        <v>41745</v>
      </c>
      <c r="I1877">
        <v>83</v>
      </c>
      <c r="J1877">
        <v>31</v>
      </c>
      <c r="K1877">
        <v>1</v>
      </c>
      <c r="L1877">
        <v>8</v>
      </c>
      <c r="M1877">
        <v>0</v>
      </c>
      <c r="N1877">
        <v>0</v>
      </c>
      <c r="O1877">
        <v>8</v>
      </c>
      <c r="P1877">
        <v>2</v>
      </c>
      <c r="Q1877">
        <v>2</v>
      </c>
      <c r="R1877">
        <v>0</v>
      </c>
      <c r="S1877">
        <v>3</v>
      </c>
      <c r="T1877">
        <v>6</v>
      </c>
      <c r="U1877">
        <v>0</v>
      </c>
      <c r="V1877">
        <v>0</v>
      </c>
      <c r="W1877">
        <v>0</v>
      </c>
      <c r="X1877">
        <v>0</v>
      </c>
      <c r="Y1877">
        <v>0</v>
      </c>
      <c r="Z1877">
        <v>0</v>
      </c>
      <c r="AA1877">
        <v>0</v>
      </c>
      <c r="AB1877" t="s">
        <v>30</v>
      </c>
    </row>
    <row r="1878" spans="1:28" x14ac:dyDescent="0.3">
      <c r="A1878">
        <v>7326</v>
      </c>
      <c r="B1878" s="6">
        <v>1971</v>
      </c>
      <c r="C1878" t="s">
        <v>41</v>
      </c>
      <c r="D1878" t="s">
        <v>33</v>
      </c>
      <c r="E1878" s="6">
        <v>56850</v>
      </c>
      <c r="F1878">
        <v>0</v>
      </c>
      <c r="G1878">
        <v>1</v>
      </c>
      <c r="H1878" s="1">
        <v>41721</v>
      </c>
      <c r="I1878">
        <v>83</v>
      </c>
      <c r="J1878">
        <v>34</v>
      </c>
      <c r="K1878">
        <v>1</v>
      </c>
      <c r="L1878">
        <v>19</v>
      </c>
      <c r="M1878">
        <v>2</v>
      </c>
      <c r="N1878">
        <v>7</v>
      </c>
      <c r="O1878">
        <v>0</v>
      </c>
      <c r="P1878">
        <v>1</v>
      </c>
      <c r="Q1878">
        <v>1</v>
      </c>
      <c r="R1878">
        <v>1</v>
      </c>
      <c r="S1878">
        <v>3</v>
      </c>
      <c r="T1878">
        <v>2</v>
      </c>
      <c r="U1878">
        <v>0</v>
      </c>
      <c r="V1878">
        <v>0</v>
      </c>
      <c r="W1878">
        <v>0</v>
      </c>
      <c r="X1878">
        <v>0</v>
      </c>
      <c r="Y1878">
        <v>0</v>
      </c>
      <c r="Z1878">
        <v>0</v>
      </c>
      <c r="AA1878">
        <v>0</v>
      </c>
      <c r="AB1878" t="s">
        <v>32</v>
      </c>
    </row>
    <row r="1879" spans="1:28" x14ac:dyDescent="0.3">
      <c r="A1879">
        <v>2416</v>
      </c>
      <c r="B1879" s="6">
        <v>1969</v>
      </c>
      <c r="C1879" t="s">
        <v>37</v>
      </c>
      <c r="D1879" t="s">
        <v>31</v>
      </c>
      <c r="E1879" s="6">
        <v>66582</v>
      </c>
      <c r="F1879">
        <v>0</v>
      </c>
      <c r="G1879">
        <v>0</v>
      </c>
      <c r="H1879" s="1">
        <v>41701</v>
      </c>
      <c r="I1879">
        <v>83</v>
      </c>
      <c r="J1879">
        <v>789</v>
      </c>
      <c r="K1879">
        <v>25</v>
      </c>
      <c r="L1879">
        <v>420</v>
      </c>
      <c r="M1879">
        <v>16</v>
      </c>
      <c r="N1879">
        <v>38</v>
      </c>
      <c r="O1879">
        <v>0</v>
      </c>
      <c r="P1879">
        <v>1</v>
      </c>
      <c r="Q1879">
        <v>2</v>
      </c>
      <c r="R1879">
        <v>8</v>
      </c>
      <c r="S1879">
        <v>9</v>
      </c>
      <c r="T1879">
        <v>1</v>
      </c>
      <c r="U1879">
        <v>0</v>
      </c>
      <c r="V1879">
        <v>0</v>
      </c>
      <c r="W1879">
        <v>0</v>
      </c>
      <c r="X1879">
        <v>0</v>
      </c>
      <c r="Y1879">
        <v>0</v>
      </c>
      <c r="Z1879">
        <v>0</v>
      </c>
      <c r="AA1879">
        <v>0</v>
      </c>
      <c r="AB1879" t="s">
        <v>30</v>
      </c>
    </row>
    <row r="1880" spans="1:28" x14ac:dyDescent="0.3">
      <c r="A1880">
        <v>1878</v>
      </c>
      <c r="B1880" s="6">
        <v>1985</v>
      </c>
      <c r="C1880" t="s">
        <v>38</v>
      </c>
      <c r="D1880" t="s">
        <v>33</v>
      </c>
      <c r="E1880" s="6">
        <v>23148</v>
      </c>
      <c r="F1880">
        <v>0</v>
      </c>
      <c r="G1880">
        <v>0</v>
      </c>
      <c r="H1880" s="1">
        <v>41688</v>
      </c>
      <c r="I1880">
        <v>83</v>
      </c>
      <c r="J1880">
        <v>4</v>
      </c>
      <c r="K1880">
        <v>6</v>
      </c>
      <c r="L1880">
        <v>8</v>
      </c>
      <c r="M1880">
        <v>6</v>
      </c>
      <c r="N1880">
        <v>3</v>
      </c>
      <c r="O1880">
        <v>10</v>
      </c>
      <c r="P1880">
        <v>1</v>
      </c>
      <c r="Q1880">
        <v>2</v>
      </c>
      <c r="R1880">
        <v>0</v>
      </c>
      <c r="S1880">
        <v>3</v>
      </c>
      <c r="T1880">
        <v>7</v>
      </c>
      <c r="U1880">
        <v>0</v>
      </c>
      <c r="V1880">
        <v>0</v>
      </c>
      <c r="W1880">
        <v>0</v>
      </c>
      <c r="X1880">
        <v>0</v>
      </c>
      <c r="Y1880">
        <v>0</v>
      </c>
      <c r="Z1880">
        <v>0</v>
      </c>
      <c r="AA1880">
        <v>0</v>
      </c>
      <c r="AB1880" t="s">
        <v>30</v>
      </c>
    </row>
    <row r="1881" spans="1:28" x14ac:dyDescent="0.3">
      <c r="A1881">
        <v>5278</v>
      </c>
      <c r="B1881" s="6">
        <v>1964</v>
      </c>
      <c r="C1881" t="s">
        <v>28</v>
      </c>
      <c r="D1881" t="s">
        <v>33</v>
      </c>
      <c r="E1881" s="6">
        <v>82224</v>
      </c>
      <c r="F1881">
        <v>0</v>
      </c>
      <c r="G1881">
        <v>0</v>
      </c>
      <c r="H1881" s="1">
        <v>41664</v>
      </c>
      <c r="I1881">
        <v>83</v>
      </c>
      <c r="J1881">
        <v>307</v>
      </c>
      <c r="K1881">
        <v>26</v>
      </c>
      <c r="L1881">
        <v>360</v>
      </c>
      <c r="M1881">
        <v>138</v>
      </c>
      <c r="N1881">
        <v>31</v>
      </c>
      <c r="O1881">
        <v>40</v>
      </c>
      <c r="P1881">
        <v>1</v>
      </c>
      <c r="Q1881">
        <v>6</v>
      </c>
      <c r="R1881">
        <v>9</v>
      </c>
      <c r="S1881">
        <v>5</v>
      </c>
      <c r="T1881">
        <v>3</v>
      </c>
      <c r="U1881">
        <v>0</v>
      </c>
      <c r="V1881">
        <v>0</v>
      </c>
      <c r="W1881">
        <v>0</v>
      </c>
      <c r="X1881">
        <v>1</v>
      </c>
      <c r="Y1881">
        <v>0</v>
      </c>
      <c r="Z1881">
        <v>0</v>
      </c>
      <c r="AA1881">
        <v>0</v>
      </c>
      <c r="AB1881" t="s">
        <v>39</v>
      </c>
    </row>
    <row r="1882" spans="1:28" x14ac:dyDescent="0.3">
      <c r="A1882">
        <v>5734</v>
      </c>
      <c r="B1882" s="6">
        <v>1974</v>
      </c>
      <c r="C1882" t="s">
        <v>37</v>
      </c>
      <c r="D1882" t="s">
        <v>33</v>
      </c>
      <c r="E1882" s="6">
        <v>61917</v>
      </c>
      <c r="F1882">
        <v>1</v>
      </c>
      <c r="G1882">
        <v>1</v>
      </c>
      <c r="H1882" s="1">
        <v>41598</v>
      </c>
      <c r="I1882">
        <v>83</v>
      </c>
      <c r="J1882">
        <v>46</v>
      </c>
      <c r="K1882">
        <v>4</v>
      </c>
      <c r="L1882">
        <v>36</v>
      </c>
      <c r="M1882">
        <v>2</v>
      </c>
      <c r="N1882">
        <v>2</v>
      </c>
      <c r="O1882">
        <v>1</v>
      </c>
      <c r="P1882">
        <v>1</v>
      </c>
      <c r="Q1882">
        <v>2</v>
      </c>
      <c r="R1882">
        <v>0</v>
      </c>
      <c r="S1882">
        <v>4</v>
      </c>
      <c r="T1882">
        <v>5</v>
      </c>
      <c r="U1882">
        <v>0</v>
      </c>
      <c r="V1882">
        <v>0</v>
      </c>
      <c r="W1882">
        <v>0</v>
      </c>
      <c r="X1882">
        <v>0</v>
      </c>
      <c r="Y1882">
        <v>0</v>
      </c>
      <c r="Z1882">
        <v>0</v>
      </c>
      <c r="AA1882">
        <v>0</v>
      </c>
      <c r="AB1882" t="s">
        <v>30</v>
      </c>
    </row>
    <row r="1883" spans="1:28" x14ac:dyDescent="0.3">
      <c r="A1883">
        <v>4370</v>
      </c>
      <c r="B1883" s="6">
        <v>1966</v>
      </c>
      <c r="C1883" t="s">
        <v>28</v>
      </c>
      <c r="D1883" t="s">
        <v>35</v>
      </c>
      <c r="E1883" s="6">
        <v>43482</v>
      </c>
      <c r="F1883">
        <v>2</v>
      </c>
      <c r="G1883">
        <v>1</v>
      </c>
      <c r="H1883" s="1">
        <v>41591</v>
      </c>
      <c r="I1883">
        <v>83</v>
      </c>
      <c r="J1883">
        <v>18</v>
      </c>
      <c r="K1883">
        <v>1</v>
      </c>
      <c r="L1883">
        <v>32</v>
      </c>
      <c r="M1883">
        <v>6</v>
      </c>
      <c r="N1883">
        <v>3</v>
      </c>
      <c r="O1883">
        <v>28</v>
      </c>
      <c r="P1883">
        <v>3</v>
      </c>
      <c r="Q1883">
        <v>2</v>
      </c>
      <c r="R1883">
        <v>0</v>
      </c>
      <c r="S1883">
        <v>4</v>
      </c>
      <c r="T1883">
        <v>6</v>
      </c>
      <c r="U1883">
        <v>0</v>
      </c>
      <c r="V1883">
        <v>0</v>
      </c>
      <c r="W1883">
        <v>0</v>
      </c>
      <c r="X1883">
        <v>0</v>
      </c>
      <c r="Y1883">
        <v>0</v>
      </c>
      <c r="Z1883">
        <v>0</v>
      </c>
      <c r="AA1883">
        <v>0</v>
      </c>
      <c r="AB1883" t="s">
        <v>40</v>
      </c>
    </row>
    <row r="1884" spans="1:28" x14ac:dyDescent="0.3">
      <c r="A1884">
        <v>8405</v>
      </c>
      <c r="B1884" s="6">
        <v>1979</v>
      </c>
      <c r="C1884" t="s">
        <v>28</v>
      </c>
      <c r="D1884" t="s">
        <v>29</v>
      </c>
      <c r="E1884" s="6">
        <v>68274</v>
      </c>
      <c r="F1884">
        <v>1</v>
      </c>
      <c r="G1884">
        <v>1</v>
      </c>
      <c r="H1884" s="1">
        <v>41547</v>
      </c>
      <c r="I1884">
        <v>83</v>
      </c>
      <c r="J1884">
        <v>135</v>
      </c>
      <c r="K1884">
        <v>25</v>
      </c>
      <c r="L1884">
        <v>51</v>
      </c>
      <c r="M1884">
        <v>23</v>
      </c>
      <c r="N1884">
        <v>25</v>
      </c>
      <c r="O1884">
        <v>46</v>
      </c>
      <c r="P1884">
        <v>2</v>
      </c>
      <c r="Q1884">
        <v>4</v>
      </c>
      <c r="R1884">
        <v>2</v>
      </c>
      <c r="S1884">
        <v>5</v>
      </c>
      <c r="T1884">
        <v>3</v>
      </c>
      <c r="U1884">
        <v>0</v>
      </c>
      <c r="V1884">
        <v>0</v>
      </c>
      <c r="W1884">
        <v>0</v>
      </c>
      <c r="X1884">
        <v>0</v>
      </c>
      <c r="Y1884">
        <v>0</v>
      </c>
      <c r="Z1884">
        <v>0</v>
      </c>
      <c r="AA1884">
        <v>0</v>
      </c>
      <c r="AB1884" t="s">
        <v>43</v>
      </c>
    </row>
    <row r="1885" spans="1:28" x14ac:dyDescent="0.3">
      <c r="A1885">
        <v>7617</v>
      </c>
      <c r="B1885" s="6">
        <v>1974</v>
      </c>
      <c r="C1885" t="s">
        <v>28</v>
      </c>
      <c r="D1885" t="s">
        <v>31</v>
      </c>
      <c r="E1885" s="6">
        <v>42373</v>
      </c>
      <c r="F1885">
        <v>1</v>
      </c>
      <c r="G1885">
        <v>1</v>
      </c>
      <c r="H1885" s="1">
        <v>41501</v>
      </c>
      <c r="I1885">
        <v>83</v>
      </c>
      <c r="J1885">
        <v>67</v>
      </c>
      <c r="K1885">
        <v>5</v>
      </c>
      <c r="L1885">
        <v>61</v>
      </c>
      <c r="M1885">
        <v>3</v>
      </c>
      <c r="N1885">
        <v>8</v>
      </c>
      <c r="O1885">
        <v>19</v>
      </c>
      <c r="P1885">
        <v>5</v>
      </c>
      <c r="Q1885">
        <v>2</v>
      </c>
      <c r="R1885">
        <v>1</v>
      </c>
      <c r="S1885">
        <v>5</v>
      </c>
      <c r="T1885">
        <v>5</v>
      </c>
      <c r="U1885">
        <v>0</v>
      </c>
      <c r="V1885">
        <v>0</v>
      </c>
      <c r="W1885">
        <v>0</v>
      </c>
      <c r="X1885">
        <v>0</v>
      </c>
      <c r="Y1885">
        <v>0</v>
      </c>
      <c r="Z1885">
        <v>0</v>
      </c>
      <c r="AA1885">
        <v>0</v>
      </c>
      <c r="AB1885" t="s">
        <v>30</v>
      </c>
    </row>
    <row r="1886" spans="1:28" x14ac:dyDescent="0.3">
      <c r="A1886">
        <v>10339</v>
      </c>
      <c r="B1886" s="6">
        <v>1954</v>
      </c>
      <c r="C1886" t="s">
        <v>41</v>
      </c>
      <c r="D1886" t="s">
        <v>35</v>
      </c>
      <c r="E1886" s="6">
        <v>52247.251353790612</v>
      </c>
      <c r="F1886">
        <v>0</v>
      </c>
      <c r="G1886">
        <v>1</v>
      </c>
      <c r="H1886" s="1">
        <v>41448</v>
      </c>
      <c r="I1886">
        <v>83</v>
      </c>
      <c r="J1886">
        <v>161</v>
      </c>
      <c r="K1886">
        <v>0</v>
      </c>
      <c r="L1886">
        <v>22</v>
      </c>
      <c r="M1886">
        <v>0</v>
      </c>
      <c r="N1886">
        <v>0</v>
      </c>
      <c r="O1886">
        <v>24</v>
      </c>
      <c r="P1886">
        <v>2</v>
      </c>
      <c r="Q1886">
        <v>4</v>
      </c>
      <c r="R1886">
        <v>1</v>
      </c>
      <c r="S1886">
        <v>4</v>
      </c>
      <c r="T1886">
        <v>6</v>
      </c>
      <c r="U1886">
        <v>0</v>
      </c>
      <c r="V1886">
        <v>0</v>
      </c>
      <c r="W1886">
        <v>0</v>
      </c>
      <c r="X1886">
        <v>0</v>
      </c>
      <c r="Y1886">
        <v>0</v>
      </c>
      <c r="Z1886">
        <v>0</v>
      </c>
      <c r="AA1886">
        <v>0</v>
      </c>
      <c r="AB1886" t="s">
        <v>36</v>
      </c>
    </row>
    <row r="1887" spans="1:28" x14ac:dyDescent="0.3">
      <c r="A1887">
        <v>6376</v>
      </c>
      <c r="B1887" s="6">
        <v>1979</v>
      </c>
      <c r="C1887" t="s">
        <v>28</v>
      </c>
      <c r="D1887" t="s">
        <v>31</v>
      </c>
      <c r="E1887" s="6">
        <v>57537</v>
      </c>
      <c r="F1887">
        <v>1</v>
      </c>
      <c r="G1887">
        <v>0</v>
      </c>
      <c r="H1887" s="1">
        <v>41435</v>
      </c>
      <c r="I1887">
        <v>83</v>
      </c>
      <c r="J1887">
        <v>191</v>
      </c>
      <c r="K1887">
        <v>56</v>
      </c>
      <c r="L1887">
        <v>139</v>
      </c>
      <c r="M1887">
        <v>51</v>
      </c>
      <c r="N1887">
        <v>8</v>
      </c>
      <c r="O1887">
        <v>100</v>
      </c>
      <c r="P1887">
        <v>4</v>
      </c>
      <c r="Q1887">
        <v>4</v>
      </c>
      <c r="R1887">
        <v>3</v>
      </c>
      <c r="S1887">
        <v>8</v>
      </c>
      <c r="T1887">
        <v>4</v>
      </c>
      <c r="U1887">
        <v>0</v>
      </c>
      <c r="V1887">
        <v>0</v>
      </c>
      <c r="W1887">
        <v>0</v>
      </c>
      <c r="X1887">
        <v>0</v>
      </c>
      <c r="Y1887">
        <v>0</v>
      </c>
      <c r="Z1887">
        <v>0</v>
      </c>
      <c r="AA1887">
        <v>0</v>
      </c>
      <c r="AB1887" t="s">
        <v>36</v>
      </c>
    </row>
    <row r="1888" spans="1:28" x14ac:dyDescent="0.3">
      <c r="A1888">
        <v>2150</v>
      </c>
      <c r="B1888" s="6">
        <v>1958</v>
      </c>
      <c r="C1888" t="s">
        <v>37</v>
      </c>
      <c r="D1888" t="s">
        <v>42</v>
      </c>
      <c r="E1888" s="6">
        <v>80995</v>
      </c>
      <c r="F1888">
        <v>0</v>
      </c>
      <c r="G1888">
        <v>1</v>
      </c>
      <c r="H1888" s="1">
        <v>41405</v>
      </c>
      <c r="I1888">
        <v>83</v>
      </c>
      <c r="J1888">
        <v>860</v>
      </c>
      <c r="K1888">
        <v>28</v>
      </c>
      <c r="L1888">
        <v>409</v>
      </c>
      <c r="M1888">
        <v>73</v>
      </c>
      <c r="N1888">
        <v>56</v>
      </c>
      <c r="O1888">
        <v>56</v>
      </c>
      <c r="P1888">
        <v>1</v>
      </c>
      <c r="Q1888">
        <v>8</v>
      </c>
      <c r="R1888">
        <v>9</v>
      </c>
      <c r="S1888">
        <v>4</v>
      </c>
      <c r="T1888">
        <v>4</v>
      </c>
      <c r="U1888">
        <v>0</v>
      </c>
      <c r="V1888">
        <v>0</v>
      </c>
      <c r="W1888">
        <v>0</v>
      </c>
      <c r="X1888">
        <v>0</v>
      </c>
      <c r="Y1888">
        <v>0</v>
      </c>
      <c r="Z1888">
        <v>0</v>
      </c>
      <c r="AA1888">
        <v>0</v>
      </c>
      <c r="AB1888" t="s">
        <v>32</v>
      </c>
    </row>
    <row r="1889" spans="1:28" x14ac:dyDescent="0.3">
      <c r="A1889">
        <v>7386</v>
      </c>
      <c r="B1889" s="6">
        <v>1976</v>
      </c>
      <c r="C1889" t="s">
        <v>28</v>
      </c>
      <c r="D1889" t="s">
        <v>29</v>
      </c>
      <c r="E1889" s="6">
        <v>30992</v>
      </c>
      <c r="F1889">
        <v>1</v>
      </c>
      <c r="G1889">
        <v>0</v>
      </c>
      <c r="H1889" s="1">
        <v>41386</v>
      </c>
      <c r="I1889">
        <v>83</v>
      </c>
      <c r="J1889">
        <v>17</v>
      </c>
      <c r="K1889">
        <v>0</v>
      </c>
      <c r="L1889">
        <v>14</v>
      </c>
      <c r="M1889">
        <v>7</v>
      </c>
      <c r="N1889">
        <v>3</v>
      </c>
      <c r="O1889">
        <v>2</v>
      </c>
      <c r="P1889">
        <v>1</v>
      </c>
      <c r="Q1889">
        <v>1</v>
      </c>
      <c r="R1889">
        <v>0</v>
      </c>
      <c r="S1889">
        <v>3</v>
      </c>
      <c r="T1889">
        <v>7</v>
      </c>
      <c r="U1889">
        <v>0</v>
      </c>
      <c r="V1889">
        <v>0</v>
      </c>
      <c r="W1889">
        <v>0</v>
      </c>
      <c r="X1889">
        <v>0</v>
      </c>
      <c r="Y1889">
        <v>0</v>
      </c>
      <c r="Z1889">
        <v>0</v>
      </c>
      <c r="AA1889">
        <v>0</v>
      </c>
      <c r="AB1889" t="s">
        <v>32</v>
      </c>
    </row>
    <row r="1890" spans="1:28" x14ac:dyDescent="0.3">
      <c r="A1890">
        <v>3006</v>
      </c>
      <c r="B1890" s="6">
        <v>1976</v>
      </c>
      <c r="C1890" t="s">
        <v>28</v>
      </c>
      <c r="D1890" t="s">
        <v>29</v>
      </c>
      <c r="E1890" s="6">
        <v>30992</v>
      </c>
      <c r="F1890">
        <v>1</v>
      </c>
      <c r="G1890">
        <v>0</v>
      </c>
      <c r="H1890" s="1">
        <v>41386</v>
      </c>
      <c r="I1890">
        <v>83</v>
      </c>
      <c r="J1890">
        <v>17</v>
      </c>
      <c r="K1890">
        <v>0</v>
      </c>
      <c r="L1890">
        <v>14</v>
      </c>
      <c r="M1890">
        <v>7</v>
      </c>
      <c r="N1890">
        <v>3</v>
      </c>
      <c r="O1890">
        <v>2</v>
      </c>
      <c r="P1890">
        <v>1</v>
      </c>
      <c r="Q1890">
        <v>1</v>
      </c>
      <c r="R1890">
        <v>0</v>
      </c>
      <c r="S1890">
        <v>3</v>
      </c>
      <c r="T1890">
        <v>7</v>
      </c>
      <c r="U1890">
        <v>0</v>
      </c>
      <c r="V1890">
        <v>0</v>
      </c>
      <c r="W1890">
        <v>0</v>
      </c>
      <c r="X1890">
        <v>0</v>
      </c>
      <c r="Y1890">
        <v>0</v>
      </c>
      <c r="Z1890">
        <v>0</v>
      </c>
      <c r="AA1890">
        <v>0</v>
      </c>
      <c r="AB1890" t="s">
        <v>32</v>
      </c>
    </row>
    <row r="1891" spans="1:28" x14ac:dyDescent="0.3">
      <c r="A1891">
        <v>11088</v>
      </c>
      <c r="B1891" s="6">
        <v>1971</v>
      </c>
      <c r="C1891" t="s">
        <v>37</v>
      </c>
      <c r="D1891" t="s">
        <v>35</v>
      </c>
      <c r="E1891" s="6">
        <v>78642</v>
      </c>
      <c r="F1891">
        <v>0</v>
      </c>
      <c r="G1891">
        <v>1</v>
      </c>
      <c r="H1891" s="1">
        <v>41385</v>
      </c>
      <c r="I1891">
        <v>83</v>
      </c>
      <c r="J1891">
        <v>1396</v>
      </c>
      <c r="K1891">
        <v>0</v>
      </c>
      <c r="L1891">
        <v>322</v>
      </c>
      <c r="M1891">
        <v>46</v>
      </c>
      <c r="N1891">
        <v>35</v>
      </c>
      <c r="O1891">
        <v>17</v>
      </c>
      <c r="P1891">
        <v>1</v>
      </c>
      <c r="Q1891">
        <v>4</v>
      </c>
      <c r="R1891">
        <v>9</v>
      </c>
      <c r="S1891">
        <v>4</v>
      </c>
      <c r="T1891">
        <v>6</v>
      </c>
      <c r="U1891">
        <v>0</v>
      </c>
      <c r="V1891">
        <v>0</v>
      </c>
      <c r="W1891">
        <v>0</v>
      </c>
      <c r="X1891">
        <v>0</v>
      </c>
      <c r="Y1891">
        <v>0</v>
      </c>
      <c r="Z1891">
        <v>0</v>
      </c>
      <c r="AA1891">
        <v>0</v>
      </c>
      <c r="AB1891" t="s">
        <v>30</v>
      </c>
    </row>
    <row r="1892" spans="1:28" x14ac:dyDescent="0.3">
      <c r="A1892">
        <v>5185</v>
      </c>
      <c r="B1892" s="6">
        <v>1955</v>
      </c>
      <c r="C1892" t="s">
        <v>28</v>
      </c>
      <c r="D1892" t="s">
        <v>33</v>
      </c>
      <c r="E1892" s="6">
        <v>74268</v>
      </c>
      <c r="F1892">
        <v>0</v>
      </c>
      <c r="G1892">
        <v>0</v>
      </c>
      <c r="H1892" s="1">
        <v>41319</v>
      </c>
      <c r="I1892">
        <v>83</v>
      </c>
      <c r="J1892">
        <v>199</v>
      </c>
      <c r="K1892">
        <v>66</v>
      </c>
      <c r="L1892">
        <v>315</v>
      </c>
      <c r="M1892">
        <v>97</v>
      </c>
      <c r="N1892">
        <v>174</v>
      </c>
      <c r="O1892">
        <v>41</v>
      </c>
      <c r="P1892">
        <v>1</v>
      </c>
      <c r="Q1892">
        <v>4</v>
      </c>
      <c r="R1892">
        <v>3</v>
      </c>
      <c r="S1892">
        <v>5</v>
      </c>
      <c r="T1892">
        <v>2</v>
      </c>
      <c r="U1892">
        <v>0</v>
      </c>
      <c r="V1892">
        <v>0</v>
      </c>
      <c r="W1892">
        <v>0</v>
      </c>
      <c r="X1892">
        <v>0</v>
      </c>
      <c r="Y1892">
        <v>0</v>
      </c>
      <c r="Z1892">
        <v>0</v>
      </c>
      <c r="AA1892">
        <v>0</v>
      </c>
      <c r="AB1892" t="s">
        <v>43</v>
      </c>
    </row>
    <row r="1893" spans="1:28" x14ac:dyDescent="0.3">
      <c r="A1893">
        <v>3523</v>
      </c>
      <c r="B1893" s="6">
        <v>1962</v>
      </c>
      <c r="C1893" t="s">
        <v>28</v>
      </c>
      <c r="D1893" t="s">
        <v>35</v>
      </c>
      <c r="E1893" s="6">
        <v>75072</v>
      </c>
      <c r="F1893">
        <v>0</v>
      </c>
      <c r="G1893">
        <v>1</v>
      </c>
      <c r="H1893" s="1">
        <v>41297</v>
      </c>
      <c r="I1893">
        <v>83</v>
      </c>
      <c r="J1893">
        <v>583</v>
      </c>
      <c r="K1893">
        <v>34</v>
      </c>
      <c r="L1893">
        <v>309</v>
      </c>
      <c r="M1893">
        <v>0</v>
      </c>
      <c r="N1893">
        <v>22</v>
      </c>
      <c r="O1893">
        <v>125</v>
      </c>
      <c r="P1893">
        <v>2</v>
      </c>
      <c r="Q1893">
        <v>5</v>
      </c>
      <c r="R1893">
        <v>4</v>
      </c>
      <c r="S1893">
        <v>8</v>
      </c>
      <c r="T1893">
        <v>3</v>
      </c>
      <c r="U1893">
        <v>0</v>
      </c>
      <c r="V1893">
        <v>0</v>
      </c>
      <c r="W1893">
        <v>0</v>
      </c>
      <c r="X1893">
        <v>0</v>
      </c>
      <c r="Y1893">
        <v>0</v>
      </c>
      <c r="Z1893">
        <v>0</v>
      </c>
      <c r="AA1893">
        <v>0</v>
      </c>
      <c r="AB1893" t="s">
        <v>30</v>
      </c>
    </row>
    <row r="1894" spans="1:28" x14ac:dyDescent="0.3">
      <c r="A1894">
        <v>55</v>
      </c>
      <c r="B1894" s="6">
        <v>1963</v>
      </c>
      <c r="C1894" t="s">
        <v>28</v>
      </c>
      <c r="D1894" t="s">
        <v>35</v>
      </c>
      <c r="E1894" s="6">
        <v>56253</v>
      </c>
      <c r="F1894">
        <v>0</v>
      </c>
      <c r="G1894">
        <v>1</v>
      </c>
      <c r="H1894" s="1">
        <v>41250</v>
      </c>
      <c r="I1894">
        <v>83</v>
      </c>
      <c r="J1894">
        <v>509</v>
      </c>
      <c r="K1894">
        <v>0</v>
      </c>
      <c r="L1894">
        <v>65</v>
      </c>
      <c r="M1894">
        <v>7</v>
      </c>
      <c r="N1894">
        <v>11</v>
      </c>
      <c r="O1894">
        <v>5</v>
      </c>
      <c r="P1894">
        <v>4</v>
      </c>
      <c r="Q1894">
        <v>7</v>
      </c>
      <c r="R1894">
        <v>2</v>
      </c>
      <c r="S1894">
        <v>9</v>
      </c>
      <c r="T1894">
        <v>6</v>
      </c>
      <c r="U1894">
        <v>0</v>
      </c>
      <c r="V1894">
        <v>0</v>
      </c>
      <c r="W1894">
        <v>0</v>
      </c>
      <c r="X1894">
        <v>0</v>
      </c>
      <c r="Y1894">
        <v>0</v>
      </c>
      <c r="Z1894">
        <v>0</v>
      </c>
      <c r="AA1894">
        <v>0</v>
      </c>
      <c r="AB1894" t="s">
        <v>30</v>
      </c>
    </row>
    <row r="1895" spans="1:28" x14ac:dyDescent="0.3">
      <c r="A1895">
        <v>3807</v>
      </c>
      <c r="B1895" s="6">
        <v>1955</v>
      </c>
      <c r="C1895" t="s">
        <v>28</v>
      </c>
      <c r="D1895" t="s">
        <v>35</v>
      </c>
      <c r="E1895" s="6">
        <v>59925</v>
      </c>
      <c r="F1895">
        <v>0</v>
      </c>
      <c r="G1895">
        <v>1</v>
      </c>
      <c r="H1895" s="1">
        <v>41243</v>
      </c>
      <c r="I1895">
        <v>83</v>
      </c>
      <c r="J1895">
        <v>473</v>
      </c>
      <c r="K1895">
        <v>21</v>
      </c>
      <c r="L1895">
        <v>176</v>
      </c>
      <c r="M1895">
        <v>19</v>
      </c>
      <c r="N1895">
        <v>21</v>
      </c>
      <c r="O1895">
        <v>56</v>
      </c>
      <c r="P1895">
        <v>3</v>
      </c>
      <c r="Q1895">
        <v>9</v>
      </c>
      <c r="R1895">
        <v>2</v>
      </c>
      <c r="S1895">
        <v>9</v>
      </c>
      <c r="T1895">
        <v>6</v>
      </c>
      <c r="U1895">
        <v>0</v>
      </c>
      <c r="V1895">
        <v>0</v>
      </c>
      <c r="W1895">
        <v>0</v>
      </c>
      <c r="X1895">
        <v>0</v>
      </c>
      <c r="Y1895">
        <v>0</v>
      </c>
      <c r="Z1895">
        <v>0</v>
      </c>
      <c r="AA1895">
        <v>0</v>
      </c>
      <c r="AB1895" t="s">
        <v>30</v>
      </c>
    </row>
    <row r="1896" spans="1:28" x14ac:dyDescent="0.3">
      <c r="A1896">
        <v>2453</v>
      </c>
      <c r="B1896" s="6">
        <v>1960</v>
      </c>
      <c r="C1896" t="s">
        <v>28</v>
      </c>
      <c r="D1896" t="s">
        <v>35</v>
      </c>
      <c r="E1896" s="6">
        <v>62807</v>
      </c>
      <c r="F1896">
        <v>0</v>
      </c>
      <c r="G1896">
        <v>1</v>
      </c>
      <c r="H1896" s="1">
        <v>41152</v>
      </c>
      <c r="I1896">
        <v>83</v>
      </c>
      <c r="J1896">
        <v>526</v>
      </c>
      <c r="K1896">
        <v>28</v>
      </c>
      <c r="L1896">
        <v>135</v>
      </c>
      <c r="M1896">
        <v>10</v>
      </c>
      <c r="N1896">
        <v>21</v>
      </c>
      <c r="O1896">
        <v>99</v>
      </c>
      <c r="P1896">
        <v>3</v>
      </c>
      <c r="Q1896">
        <v>5</v>
      </c>
      <c r="R1896">
        <v>3</v>
      </c>
      <c r="S1896">
        <v>12</v>
      </c>
      <c r="T1896">
        <v>5</v>
      </c>
      <c r="U1896">
        <v>0</v>
      </c>
      <c r="V1896">
        <v>0</v>
      </c>
      <c r="W1896">
        <v>0</v>
      </c>
      <c r="X1896">
        <v>0</v>
      </c>
      <c r="Y1896">
        <v>0</v>
      </c>
      <c r="Z1896">
        <v>0</v>
      </c>
      <c r="AA1896">
        <v>0</v>
      </c>
      <c r="AB1896" t="s">
        <v>30</v>
      </c>
    </row>
    <row r="1897" spans="1:28" x14ac:dyDescent="0.3">
      <c r="A1897">
        <v>7787</v>
      </c>
      <c r="B1897" s="6">
        <v>1960</v>
      </c>
      <c r="C1897" t="s">
        <v>28</v>
      </c>
      <c r="D1897" t="s">
        <v>35</v>
      </c>
      <c r="E1897" s="6">
        <v>62807</v>
      </c>
      <c r="F1897">
        <v>0</v>
      </c>
      <c r="G1897">
        <v>1</v>
      </c>
      <c r="H1897" s="1">
        <v>41152</v>
      </c>
      <c r="I1897">
        <v>83</v>
      </c>
      <c r="J1897">
        <v>526</v>
      </c>
      <c r="K1897">
        <v>28</v>
      </c>
      <c r="L1897">
        <v>135</v>
      </c>
      <c r="M1897">
        <v>10</v>
      </c>
      <c r="N1897">
        <v>21</v>
      </c>
      <c r="O1897">
        <v>99</v>
      </c>
      <c r="P1897">
        <v>3</v>
      </c>
      <c r="Q1897">
        <v>5</v>
      </c>
      <c r="R1897">
        <v>3</v>
      </c>
      <c r="S1897">
        <v>12</v>
      </c>
      <c r="T1897">
        <v>5</v>
      </c>
      <c r="U1897">
        <v>0</v>
      </c>
      <c r="V1897">
        <v>0</v>
      </c>
      <c r="W1897">
        <v>0</v>
      </c>
      <c r="X1897">
        <v>0</v>
      </c>
      <c r="Y1897">
        <v>0</v>
      </c>
      <c r="Z1897">
        <v>0</v>
      </c>
      <c r="AA1897">
        <v>0</v>
      </c>
      <c r="AB1897" t="s">
        <v>32</v>
      </c>
    </row>
    <row r="1898" spans="1:28" x14ac:dyDescent="0.3">
      <c r="A1898">
        <v>2230</v>
      </c>
      <c r="B1898" s="6">
        <v>1970</v>
      </c>
      <c r="C1898" t="s">
        <v>37</v>
      </c>
      <c r="D1898" t="s">
        <v>33</v>
      </c>
      <c r="E1898" s="6">
        <v>23626</v>
      </c>
      <c r="F1898">
        <v>1</v>
      </c>
      <c r="G1898">
        <v>0</v>
      </c>
      <c r="H1898" s="1">
        <v>41783</v>
      </c>
      <c r="I1898">
        <v>84</v>
      </c>
      <c r="J1898">
        <v>27</v>
      </c>
      <c r="K1898">
        <v>2</v>
      </c>
      <c r="L1898">
        <v>14</v>
      </c>
      <c r="M1898">
        <v>0</v>
      </c>
      <c r="N1898">
        <v>0</v>
      </c>
      <c r="O1898">
        <v>0</v>
      </c>
      <c r="P1898">
        <v>3</v>
      </c>
      <c r="Q1898">
        <v>3</v>
      </c>
      <c r="R1898">
        <v>1</v>
      </c>
      <c r="S1898">
        <v>3</v>
      </c>
      <c r="T1898">
        <v>5</v>
      </c>
      <c r="U1898">
        <v>0</v>
      </c>
      <c r="V1898">
        <v>0</v>
      </c>
      <c r="W1898">
        <v>0</v>
      </c>
      <c r="X1898">
        <v>0</v>
      </c>
      <c r="Y1898">
        <v>0</v>
      </c>
      <c r="Z1898">
        <v>0</v>
      </c>
      <c r="AA1898">
        <v>0</v>
      </c>
      <c r="AB1898" t="s">
        <v>39</v>
      </c>
    </row>
    <row r="1899" spans="1:28" x14ac:dyDescent="0.3">
      <c r="A1899">
        <v>8146</v>
      </c>
      <c r="B1899" s="6">
        <v>1976</v>
      </c>
      <c r="C1899" t="s">
        <v>41</v>
      </c>
      <c r="D1899" t="s">
        <v>35</v>
      </c>
      <c r="E1899" s="6">
        <v>46106</v>
      </c>
      <c r="F1899">
        <v>1</v>
      </c>
      <c r="G1899">
        <v>1</v>
      </c>
      <c r="H1899" s="1">
        <v>41770</v>
      </c>
      <c r="I1899">
        <v>84</v>
      </c>
      <c r="J1899">
        <v>30</v>
      </c>
      <c r="K1899">
        <v>0</v>
      </c>
      <c r="L1899">
        <v>8</v>
      </c>
      <c r="M1899">
        <v>2</v>
      </c>
      <c r="N1899">
        <v>0</v>
      </c>
      <c r="O1899">
        <v>14</v>
      </c>
      <c r="P1899">
        <v>1</v>
      </c>
      <c r="Q1899">
        <v>1</v>
      </c>
      <c r="R1899">
        <v>1</v>
      </c>
      <c r="S1899">
        <v>2</v>
      </c>
      <c r="T1899">
        <v>6</v>
      </c>
      <c r="U1899">
        <v>0</v>
      </c>
      <c r="V1899">
        <v>0</v>
      </c>
      <c r="W1899">
        <v>0</v>
      </c>
      <c r="X1899">
        <v>0</v>
      </c>
      <c r="Y1899">
        <v>0</v>
      </c>
      <c r="Z1899">
        <v>0</v>
      </c>
      <c r="AA1899">
        <v>0</v>
      </c>
      <c r="AB1899" t="s">
        <v>43</v>
      </c>
    </row>
    <row r="1900" spans="1:28" x14ac:dyDescent="0.3">
      <c r="A1900">
        <v>988</v>
      </c>
      <c r="B1900" s="6">
        <v>1965</v>
      </c>
      <c r="C1900" t="s">
        <v>28</v>
      </c>
      <c r="D1900" t="s">
        <v>33</v>
      </c>
      <c r="E1900" s="6">
        <v>81168</v>
      </c>
      <c r="F1900">
        <v>0</v>
      </c>
      <c r="G1900">
        <v>0</v>
      </c>
      <c r="H1900" s="1">
        <v>41766</v>
      </c>
      <c r="I1900">
        <v>84</v>
      </c>
      <c r="J1900">
        <v>410</v>
      </c>
      <c r="K1900">
        <v>0</v>
      </c>
      <c r="L1900">
        <v>592</v>
      </c>
      <c r="M1900">
        <v>147</v>
      </c>
      <c r="N1900">
        <v>22</v>
      </c>
      <c r="O1900">
        <v>22</v>
      </c>
      <c r="P1900">
        <v>1</v>
      </c>
      <c r="Q1900">
        <v>6</v>
      </c>
      <c r="R1900">
        <v>4</v>
      </c>
      <c r="S1900">
        <v>7</v>
      </c>
      <c r="T1900">
        <v>3</v>
      </c>
      <c r="U1900">
        <v>0</v>
      </c>
      <c r="V1900">
        <v>0</v>
      </c>
      <c r="W1900">
        <v>0</v>
      </c>
      <c r="X1900">
        <v>1</v>
      </c>
      <c r="Y1900">
        <v>0</v>
      </c>
      <c r="Z1900">
        <v>0</v>
      </c>
      <c r="AA1900">
        <v>0</v>
      </c>
      <c r="AB1900" t="s">
        <v>30</v>
      </c>
    </row>
    <row r="1901" spans="1:28" x14ac:dyDescent="0.3">
      <c r="A1901">
        <v>4832</v>
      </c>
      <c r="B1901" s="6">
        <v>1979</v>
      </c>
      <c r="C1901" t="s">
        <v>28</v>
      </c>
      <c r="D1901" t="s">
        <v>33</v>
      </c>
      <c r="E1901" s="6">
        <v>27244</v>
      </c>
      <c r="F1901">
        <v>1</v>
      </c>
      <c r="G1901">
        <v>0</v>
      </c>
      <c r="H1901" s="1">
        <v>41705</v>
      </c>
      <c r="I1901">
        <v>84</v>
      </c>
      <c r="J1901">
        <v>6</v>
      </c>
      <c r="K1901">
        <v>5</v>
      </c>
      <c r="L1901">
        <v>17</v>
      </c>
      <c r="M1901">
        <v>3</v>
      </c>
      <c r="N1901">
        <v>24</v>
      </c>
      <c r="O1901">
        <v>46</v>
      </c>
      <c r="P1901">
        <v>2</v>
      </c>
      <c r="Q1901">
        <v>2</v>
      </c>
      <c r="R1901">
        <v>2</v>
      </c>
      <c r="S1901">
        <v>2</v>
      </c>
      <c r="T1901">
        <v>7</v>
      </c>
      <c r="U1901">
        <v>0</v>
      </c>
      <c r="V1901">
        <v>0</v>
      </c>
      <c r="W1901">
        <v>0</v>
      </c>
      <c r="X1901">
        <v>0</v>
      </c>
      <c r="Y1901">
        <v>0</v>
      </c>
      <c r="Z1901">
        <v>0</v>
      </c>
      <c r="AA1901">
        <v>0</v>
      </c>
      <c r="AB1901" t="s">
        <v>30</v>
      </c>
    </row>
    <row r="1902" spans="1:28" x14ac:dyDescent="0.3">
      <c r="A1902">
        <v>3152</v>
      </c>
      <c r="B1902" s="6">
        <v>1957</v>
      </c>
      <c r="C1902" t="s">
        <v>28</v>
      </c>
      <c r="D1902" t="s">
        <v>35</v>
      </c>
      <c r="E1902" s="6">
        <v>26091</v>
      </c>
      <c r="F1902">
        <v>1</v>
      </c>
      <c r="G1902">
        <v>1</v>
      </c>
      <c r="H1902" s="1">
        <v>41695</v>
      </c>
      <c r="I1902">
        <v>84</v>
      </c>
      <c r="J1902">
        <v>15</v>
      </c>
      <c r="K1902">
        <v>10</v>
      </c>
      <c r="L1902">
        <v>19</v>
      </c>
      <c r="M1902">
        <v>8</v>
      </c>
      <c r="N1902">
        <v>17</v>
      </c>
      <c r="O1902">
        <v>20</v>
      </c>
      <c r="P1902">
        <v>3</v>
      </c>
      <c r="Q1902">
        <v>2</v>
      </c>
      <c r="R1902">
        <v>1</v>
      </c>
      <c r="S1902">
        <v>3</v>
      </c>
      <c r="T1902">
        <v>5</v>
      </c>
      <c r="U1902">
        <v>0</v>
      </c>
      <c r="V1902">
        <v>0</v>
      </c>
      <c r="W1902">
        <v>0</v>
      </c>
      <c r="X1902">
        <v>0</v>
      </c>
      <c r="Y1902">
        <v>0</v>
      </c>
      <c r="Z1902">
        <v>0</v>
      </c>
      <c r="AA1902">
        <v>0</v>
      </c>
      <c r="AB1902" t="s">
        <v>40</v>
      </c>
    </row>
    <row r="1903" spans="1:28" x14ac:dyDescent="0.3">
      <c r="A1903">
        <v>11188</v>
      </c>
      <c r="B1903" s="6">
        <v>1957</v>
      </c>
      <c r="C1903" t="s">
        <v>28</v>
      </c>
      <c r="D1903" t="s">
        <v>35</v>
      </c>
      <c r="E1903" s="6">
        <v>26091</v>
      </c>
      <c r="F1903">
        <v>1</v>
      </c>
      <c r="G1903">
        <v>1</v>
      </c>
      <c r="H1903" s="1">
        <v>41695</v>
      </c>
      <c r="I1903">
        <v>84</v>
      </c>
      <c r="J1903">
        <v>15</v>
      </c>
      <c r="K1903">
        <v>10</v>
      </c>
      <c r="L1903">
        <v>19</v>
      </c>
      <c r="M1903">
        <v>8</v>
      </c>
      <c r="N1903">
        <v>17</v>
      </c>
      <c r="O1903">
        <v>20</v>
      </c>
      <c r="P1903">
        <v>3</v>
      </c>
      <c r="Q1903">
        <v>2</v>
      </c>
      <c r="R1903">
        <v>1</v>
      </c>
      <c r="S1903">
        <v>3</v>
      </c>
      <c r="T1903">
        <v>5</v>
      </c>
      <c r="U1903">
        <v>0</v>
      </c>
      <c r="V1903">
        <v>0</v>
      </c>
      <c r="W1903">
        <v>0</v>
      </c>
      <c r="X1903">
        <v>0</v>
      </c>
      <c r="Y1903">
        <v>0</v>
      </c>
      <c r="Z1903">
        <v>0</v>
      </c>
      <c r="AA1903">
        <v>0</v>
      </c>
      <c r="AB1903" t="s">
        <v>30</v>
      </c>
    </row>
    <row r="1904" spans="1:28" x14ac:dyDescent="0.3">
      <c r="A1904">
        <v>361</v>
      </c>
      <c r="B1904" s="6">
        <v>1969</v>
      </c>
      <c r="C1904" t="s">
        <v>41</v>
      </c>
      <c r="D1904" t="s">
        <v>33</v>
      </c>
      <c r="E1904" s="6">
        <v>43142</v>
      </c>
      <c r="F1904">
        <v>1</v>
      </c>
      <c r="G1904">
        <v>1</v>
      </c>
      <c r="H1904" s="1">
        <v>41688</v>
      </c>
      <c r="I1904">
        <v>84</v>
      </c>
      <c r="J1904">
        <v>5</v>
      </c>
      <c r="K1904">
        <v>1</v>
      </c>
      <c r="L1904">
        <v>7</v>
      </c>
      <c r="M1904">
        <v>2</v>
      </c>
      <c r="N1904">
        <v>1</v>
      </c>
      <c r="O1904">
        <v>4</v>
      </c>
      <c r="P1904">
        <v>1</v>
      </c>
      <c r="Q1904">
        <v>1</v>
      </c>
      <c r="R1904">
        <v>0</v>
      </c>
      <c r="S1904">
        <v>2</v>
      </c>
      <c r="T1904">
        <v>7</v>
      </c>
      <c r="U1904">
        <v>0</v>
      </c>
      <c r="V1904">
        <v>0</v>
      </c>
      <c r="W1904">
        <v>0</v>
      </c>
      <c r="X1904">
        <v>0</v>
      </c>
      <c r="Y1904">
        <v>0</v>
      </c>
      <c r="Z1904">
        <v>0</v>
      </c>
      <c r="AA1904">
        <v>0</v>
      </c>
      <c r="AB1904" t="s">
        <v>36</v>
      </c>
    </row>
    <row r="1905" spans="1:28" x14ac:dyDescent="0.3">
      <c r="A1905">
        <v>5939</v>
      </c>
      <c r="B1905" s="6">
        <v>1971</v>
      </c>
      <c r="C1905" t="s">
        <v>28</v>
      </c>
      <c r="D1905" t="s">
        <v>35</v>
      </c>
      <c r="E1905" s="6">
        <v>38232</v>
      </c>
      <c r="F1905">
        <v>1</v>
      </c>
      <c r="G1905">
        <v>1</v>
      </c>
      <c r="H1905" s="1">
        <v>41656</v>
      </c>
      <c r="I1905">
        <v>84</v>
      </c>
      <c r="J1905">
        <v>43</v>
      </c>
      <c r="K1905">
        <v>5</v>
      </c>
      <c r="L1905">
        <v>28</v>
      </c>
      <c r="M1905">
        <v>7</v>
      </c>
      <c r="N1905">
        <v>6</v>
      </c>
      <c r="O1905">
        <v>33</v>
      </c>
      <c r="P1905">
        <v>4</v>
      </c>
      <c r="Q1905">
        <v>3</v>
      </c>
      <c r="R1905">
        <v>1</v>
      </c>
      <c r="S1905">
        <v>3</v>
      </c>
      <c r="T1905">
        <v>5</v>
      </c>
      <c r="U1905">
        <v>0</v>
      </c>
      <c r="V1905">
        <v>0</v>
      </c>
      <c r="W1905">
        <v>0</v>
      </c>
      <c r="X1905">
        <v>0</v>
      </c>
      <c r="Y1905">
        <v>0</v>
      </c>
      <c r="Z1905">
        <v>0</v>
      </c>
      <c r="AA1905">
        <v>0</v>
      </c>
      <c r="AB1905" t="s">
        <v>30</v>
      </c>
    </row>
    <row r="1906" spans="1:28" x14ac:dyDescent="0.3">
      <c r="A1906">
        <v>9349</v>
      </c>
      <c r="B1906" s="6">
        <v>1985</v>
      </c>
      <c r="C1906" t="s">
        <v>28</v>
      </c>
      <c r="D1906" t="s">
        <v>33</v>
      </c>
      <c r="E1906" s="6">
        <v>92533</v>
      </c>
      <c r="F1906">
        <v>0</v>
      </c>
      <c r="G1906">
        <v>0</v>
      </c>
      <c r="H1906" s="1">
        <v>41627</v>
      </c>
      <c r="I1906">
        <v>84</v>
      </c>
      <c r="J1906">
        <v>693</v>
      </c>
      <c r="K1906">
        <v>21</v>
      </c>
      <c r="L1906">
        <v>118</v>
      </c>
      <c r="M1906">
        <v>110</v>
      </c>
      <c r="N1906">
        <v>147</v>
      </c>
      <c r="O1906">
        <v>42</v>
      </c>
      <c r="P1906">
        <v>1</v>
      </c>
      <c r="Q1906">
        <v>6</v>
      </c>
      <c r="R1906">
        <v>5</v>
      </c>
      <c r="S1906">
        <v>11</v>
      </c>
      <c r="T1906">
        <v>2</v>
      </c>
      <c r="U1906">
        <v>0</v>
      </c>
      <c r="V1906">
        <v>0</v>
      </c>
      <c r="W1906">
        <v>1</v>
      </c>
      <c r="X1906">
        <v>1</v>
      </c>
      <c r="Y1906">
        <v>0</v>
      </c>
      <c r="Z1906">
        <v>0</v>
      </c>
      <c r="AA1906">
        <v>0</v>
      </c>
      <c r="AB1906" t="s">
        <v>39</v>
      </c>
    </row>
    <row r="1907" spans="1:28" x14ac:dyDescent="0.3">
      <c r="A1907">
        <v>819</v>
      </c>
      <c r="B1907" s="6">
        <v>1945</v>
      </c>
      <c r="C1907" t="s">
        <v>28</v>
      </c>
      <c r="D1907" t="s">
        <v>42</v>
      </c>
      <c r="E1907" s="6">
        <v>63285</v>
      </c>
      <c r="F1907">
        <v>0</v>
      </c>
      <c r="G1907">
        <v>0</v>
      </c>
      <c r="H1907" s="1">
        <v>41583</v>
      </c>
      <c r="I1907">
        <v>84</v>
      </c>
      <c r="J1907">
        <v>508</v>
      </c>
      <c r="K1907">
        <v>124</v>
      </c>
      <c r="L1907">
        <v>249</v>
      </c>
      <c r="M1907">
        <v>50</v>
      </c>
      <c r="N1907">
        <v>38</v>
      </c>
      <c r="O1907">
        <v>134</v>
      </c>
      <c r="P1907">
        <v>1</v>
      </c>
      <c r="Q1907">
        <v>6</v>
      </c>
      <c r="R1907">
        <v>5</v>
      </c>
      <c r="S1907">
        <v>13</v>
      </c>
      <c r="T1907">
        <v>3</v>
      </c>
      <c r="U1907">
        <v>0</v>
      </c>
      <c r="V1907">
        <v>0</v>
      </c>
      <c r="W1907">
        <v>0</v>
      </c>
      <c r="X1907">
        <v>0</v>
      </c>
      <c r="Y1907">
        <v>0</v>
      </c>
      <c r="Z1907">
        <v>0</v>
      </c>
      <c r="AA1907">
        <v>0</v>
      </c>
      <c r="AB1907" t="s">
        <v>30</v>
      </c>
    </row>
    <row r="1908" spans="1:28" x14ac:dyDescent="0.3">
      <c r="A1908">
        <v>10120</v>
      </c>
      <c r="B1908" s="6">
        <v>1955</v>
      </c>
      <c r="C1908" t="s">
        <v>28</v>
      </c>
      <c r="D1908" t="s">
        <v>35</v>
      </c>
      <c r="E1908" s="6">
        <v>38946</v>
      </c>
      <c r="F1908">
        <v>0</v>
      </c>
      <c r="G1908">
        <v>1</v>
      </c>
      <c r="H1908" s="1">
        <v>41571</v>
      </c>
      <c r="I1908">
        <v>84</v>
      </c>
      <c r="J1908">
        <v>116</v>
      </c>
      <c r="K1908">
        <v>6</v>
      </c>
      <c r="L1908">
        <v>82</v>
      </c>
      <c r="M1908">
        <v>6</v>
      </c>
      <c r="N1908">
        <v>6</v>
      </c>
      <c r="O1908">
        <v>41</v>
      </c>
      <c r="P1908">
        <v>2</v>
      </c>
      <c r="Q1908">
        <v>3</v>
      </c>
      <c r="R1908">
        <v>1</v>
      </c>
      <c r="S1908">
        <v>6</v>
      </c>
      <c r="T1908">
        <v>5</v>
      </c>
      <c r="U1908">
        <v>0</v>
      </c>
      <c r="V1908">
        <v>0</v>
      </c>
      <c r="W1908">
        <v>0</v>
      </c>
      <c r="X1908">
        <v>0</v>
      </c>
      <c r="Y1908">
        <v>0</v>
      </c>
      <c r="Z1908">
        <v>0</v>
      </c>
      <c r="AA1908">
        <v>0</v>
      </c>
      <c r="AB1908" t="s">
        <v>34</v>
      </c>
    </row>
    <row r="1909" spans="1:28" x14ac:dyDescent="0.3">
      <c r="A1909">
        <v>4541</v>
      </c>
      <c r="B1909" s="6">
        <v>1955</v>
      </c>
      <c r="C1909" t="s">
        <v>28</v>
      </c>
      <c r="D1909" t="s">
        <v>35</v>
      </c>
      <c r="E1909" s="6">
        <v>38946</v>
      </c>
      <c r="F1909">
        <v>0</v>
      </c>
      <c r="G1909">
        <v>1</v>
      </c>
      <c r="H1909" s="1">
        <v>41571</v>
      </c>
      <c r="I1909">
        <v>84</v>
      </c>
      <c r="J1909">
        <v>116</v>
      </c>
      <c r="K1909">
        <v>6</v>
      </c>
      <c r="L1909">
        <v>82</v>
      </c>
      <c r="M1909">
        <v>6</v>
      </c>
      <c r="N1909">
        <v>6</v>
      </c>
      <c r="O1909">
        <v>41</v>
      </c>
      <c r="P1909">
        <v>2</v>
      </c>
      <c r="Q1909">
        <v>3</v>
      </c>
      <c r="R1909">
        <v>1</v>
      </c>
      <c r="S1909">
        <v>6</v>
      </c>
      <c r="T1909">
        <v>5</v>
      </c>
      <c r="U1909">
        <v>0</v>
      </c>
      <c r="V1909">
        <v>0</v>
      </c>
      <c r="W1909">
        <v>0</v>
      </c>
      <c r="X1909">
        <v>0</v>
      </c>
      <c r="Y1909">
        <v>0</v>
      </c>
      <c r="Z1909">
        <v>0</v>
      </c>
      <c r="AA1909">
        <v>0</v>
      </c>
      <c r="AB1909" t="s">
        <v>32</v>
      </c>
    </row>
    <row r="1910" spans="1:28" x14ac:dyDescent="0.3">
      <c r="A1910">
        <v>2456</v>
      </c>
      <c r="B1910" s="6">
        <v>1975</v>
      </c>
      <c r="C1910" t="s">
        <v>37</v>
      </c>
      <c r="D1910" t="s">
        <v>33</v>
      </c>
      <c r="E1910" s="6">
        <v>40233</v>
      </c>
      <c r="F1910">
        <v>0</v>
      </c>
      <c r="G1910">
        <v>1</v>
      </c>
      <c r="H1910" s="1">
        <v>41561</v>
      </c>
      <c r="I1910">
        <v>84</v>
      </c>
      <c r="J1910">
        <v>80</v>
      </c>
      <c r="K1910">
        <v>4</v>
      </c>
      <c r="L1910">
        <v>46</v>
      </c>
      <c r="M1910">
        <v>0</v>
      </c>
      <c r="N1910">
        <v>17</v>
      </c>
      <c r="O1910">
        <v>2</v>
      </c>
      <c r="P1910">
        <v>5</v>
      </c>
      <c r="Q1910">
        <v>2</v>
      </c>
      <c r="R1910">
        <v>1</v>
      </c>
      <c r="S1910">
        <v>5</v>
      </c>
      <c r="T1910">
        <v>6</v>
      </c>
      <c r="U1910">
        <v>0</v>
      </c>
      <c r="V1910">
        <v>0</v>
      </c>
      <c r="W1910">
        <v>0</v>
      </c>
      <c r="X1910">
        <v>0</v>
      </c>
      <c r="Y1910">
        <v>0</v>
      </c>
      <c r="Z1910">
        <v>0</v>
      </c>
      <c r="AA1910">
        <v>0</v>
      </c>
      <c r="AB1910" t="s">
        <v>43</v>
      </c>
    </row>
    <row r="1911" spans="1:28" x14ac:dyDescent="0.3">
      <c r="A1911">
        <v>2516</v>
      </c>
      <c r="B1911" s="6">
        <v>1969</v>
      </c>
      <c r="C1911" t="s">
        <v>38</v>
      </c>
      <c r="D1911" t="s">
        <v>33</v>
      </c>
      <c r="E1911" s="6">
        <v>46831</v>
      </c>
      <c r="F1911">
        <v>1</v>
      </c>
      <c r="G1911">
        <v>1</v>
      </c>
      <c r="H1911" s="1">
        <v>41433</v>
      </c>
      <c r="I1911">
        <v>84</v>
      </c>
      <c r="J1911">
        <v>22</v>
      </c>
      <c r="K1911">
        <v>2</v>
      </c>
      <c r="L1911">
        <v>10</v>
      </c>
      <c r="M1911">
        <v>6</v>
      </c>
      <c r="N1911">
        <v>4</v>
      </c>
      <c r="O1911">
        <v>34</v>
      </c>
      <c r="P1911">
        <v>2</v>
      </c>
      <c r="Q1911">
        <v>1</v>
      </c>
      <c r="R1911">
        <v>2</v>
      </c>
      <c r="S1911">
        <v>2</v>
      </c>
      <c r="T1911">
        <v>4</v>
      </c>
      <c r="U1911">
        <v>0</v>
      </c>
      <c r="V1911">
        <v>0</v>
      </c>
      <c r="W1911">
        <v>0</v>
      </c>
      <c r="X1911">
        <v>0</v>
      </c>
      <c r="Y1911">
        <v>0</v>
      </c>
      <c r="Z1911">
        <v>0</v>
      </c>
      <c r="AA1911">
        <v>0</v>
      </c>
      <c r="AB1911" t="s">
        <v>30</v>
      </c>
    </row>
    <row r="1912" spans="1:28" x14ac:dyDescent="0.3">
      <c r="A1912">
        <v>11013</v>
      </c>
      <c r="B1912" s="6">
        <v>1987</v>
      </c>
      <c r="C1912" t="s">
        <v>28</v>
      </c>
      <c r="D1912" t="s">
        <v>35</v>
      </c>
      <c r="E1912" s="6">
        <v>67605</v>
      </c>
      <c r="F1912">
        <v>0</v>
      </c>
      <c r="G1912">
        <v>0</v>
      </c>
      <c r="H1912" s="1">
        <v>41364</v>
      </c>
      <c r="I1912">
        <v>84</v>
      </c>
      <c r="J1912">
        <v>336</v>
      </c>
      <c r="K1912">
        <v>28</v>
      </c>
      <c r="L1912">
        <v>282</v>
      </c>
      <c r="M1912">
        <v>184</v>
      </c>
      <c r="N1912">
        <v>54</v>
      </c>
      <c r="O1912">
        <v>54</v>
      </c>
      <c r="P1912">
        <v>1</v>
      </c>
      <c r="Q1912">
        <v>2</v>
      </c>
      <c r="R1912">
        <v>8</v>
      </c>
      <c r="S1912">
        <v>6</v>
      </c>
      <c r="T1912">
        <v>1</v>
      </c>
      <c r="U1912">
        <v>0</v>
      </c>
      <c r="V1912">
        <v>0</v>
      </c>
      <c r="W1912">
        <v>0</v>
      </c>
      <c r="X1912">
        <v>0</v>
      </c>
      <c r="Y1912">
        <v>0</v>
      </c>
      <c r="Z1912">
        <v>0</v>
      </c>
      <c r="AA1912">
        <v>0</v>
      </c>
      <c r="AB1912" t="s">
        <v>30</v>
      </c>
    </row>
    <row r="1913" spans="1:28" x14ac:dyDescent="0.3">
      <c r="A1913">
        <v>9988</v>
      </c>
      <c r="B1913" s="6">
        <v>1976</v>
      </c>
      <c r="C1913" t="s">
        <v>41</v>
      </c>
      <c r="D1913" t="s">
        <v>31</v>
      </c>
      <c r="E1913" s="6">
        <v>70379</v>
      </c>
      <c r="F1913">
        <v>0</v>
      </c>
      <c r="G1913">
        <v>1</v>
      </c>
      <c r="H1913" s="1">
        <v>41336</v>
      </c>
      <c r="I1913">
        <v>84</v>
      </c>
      <c r="J1913">
        <v>553</v>
      </c>
      <c r="K1913">
        <v>25</v>
      </c>
      <c r="L1913">
        <v>142</v>
      </c>
      <c r="M1913">
        <v>65</v>
      </c>
      <c r="N1913">
        <v>67</v>
      </c>
      <c r="O1913">
        <v>8</v>
      </c>
      <c r="P1913">
        <v>3</v>
      </c>
      <c r="Q1913">
        <v>6</v>
      </c>
      <c r="R1913">
        <v>3</v>
      </c>
      <c r="S1913">
        <v>13</v>
      </c>
      <c r="T1913">
        <v>4</v>
      </c>
      <c r="U1913">
        <v>0</v>
      </c>
      <c r="V1913">
        <v>0</v>
      </c>
      <c r="W1913">
        <v>0</v>
      </c>
      <c r="X1913">
        <v>0</v>
      </c>
      <c r="Y1913">
        <v>0</v>
      </c>
      <c r="Z1913">
        <v>0</v>
      </c>
      <c r="AA1913">
        <v>0</v>
      </c>
      <c r="AB1913" t="s">
        <v>32</v>
      </c>
    </row>
    <row r="1914" spans="1:28" x14ac:dyDescent="0.3">
      <c r="A1914">
        <v>1627</v>
      </c>
      <c r="B1914" s="6">
        <v>1957</v>
      </c>
      <c r="C1914" t="s">
        <v>38</v>
      </c>
      <c r="D1914" t="s">
        <v>29</v>
      </c>
      <c r="E1914" s="6">
        <v>77297</v>
      </c>
      <c r="F1914">
        <v>0</v>
      </c>
      <c r="G1914">
        <v>0</v>
      </c>
      <c r="H1914" s="1">
        <v>41300</v>
      </c>
      <c r="I1914">
        <v>84</v>
      </c>
      <c r="J1914">
        <v>408</v>
      </c>
      <c r="K1914">
        <v>61</v>
      </c>
      <c r="L1914">
        <v>109</v>
      </c>
      <c r="M1914">
        <v>48</v>
      </c>
      <c r="N1914">
        <v>122</v>
      </c>
      <c r="O1914">
        <v>41</v>
      </c>
      <c r="P1914">
        <v>1</v>
      </c>
      <c r="Q1914">
        <v>5</v>
      </c>
      <c r="R1914">
        <v>7</v>
      </c>
      <c r="S1914">
        <v>9</v>
      </c>
      <c r="T1914">
        <v>4</v>
      </c>
      <c r="U1914">
        <v>0</v>
      </c>
      <c r="V1914">
        <v>0</v>
      </c>
      <c r="W1914">
        <v>0</v>
      </c>
      <c r="X1914">
        <v>1</v>
      </c>
      <c r="Y1914">
        <v>0</v>
      </c>
      <c r="Z1914">
        <v>0</v>
      </c>
      <c r="AA1914">
        <v>0</v>
      </c>
      <c r="AB1914" t="s">
        <v>30</v>
      </c>
    </row>
    <row r="1915" spans="1:28" x14ac:dyDescent="0.3">
      <c r="A1915">
        <v>1490</v>
      </c>
      <c r="B1915" s="6">
        <v>1962</v>
      </c>
      <c r="C1915" t="s">
        <v>28</v>
      </c>
      <c r="D1915" t="s">
        <v>33</v>
      </c>
      <c r="E1915" s="6">
        <v>55759</v>
      </c>
      <c r="F1915">
        <v>0</v>
      </c>
      <c r="G1915">
        <v>1</v>
      </c>
      <c r="H1915" s="1">
        <v>41241</v>
      </c>
      <c r="I1915">
        <v>84</v>
      </c>
      <c r="J1915">
        <v>675</v>
      </c>
      <c r="K1915">
        <v>0</v>
      </c>
      <c r="L1915">
        <v>85</v>
      </c>
      <c r="M1915">
        <v>10</v>
      </c>
      <c r="N1915">
        <v>7</v>
      </c>
      <c r="O1915">
        <v>77</v>
      </c>
      <c r="P1915">
        <v>5</v>
      </c>
      <c r="Q1915">
        <v>10</v>
      </c>
      <c r="R1915">
        <v>3</v>
      </c>
      <c r="S1915">
        <v>8</v>
      </c>
      <c r="T1915">
        <v>8</v>
      </c>
      <c r="U1915">
        <v>0</v>
      </c>
      <c r="V1915">
        <v>0</v>
      </c>
      <c r="W1915">
        <v>0</v>
      </c>
      <c r="X1915">
        <v>0</v>
      </c>
      <c r="Y1915">
        <v>0</v>
      </c>
      <c r="Z1915">
        <v>0</v>
      </c>
      <c r="AA1915">
        <v>0</v>
      </c>
      <c r="AB1915" t="s">
        <v>32</v>
      </c>
    </row>
    <row r="1916" spans="1:28" x14ac:dyDescent="0.3">
      <c r="A1916">
        <v>6710</v>
      </c>
      <c r="B1916" s="6">
        <v>1951</v>
      </c>
      <c r="C1916" t="s">
        <v>41</v>
      </c>
      <c r="D1916" t="s">
        <v>31</v>
      </c>
      <c r="E1916" s="6">
        <v>58217</v>
      </c>
      <c r="F1916">
        <v>2</v>
      </c>
      <c r="G1916">
        <v>1</v>
      </c>
      <c r="H1916" s="1">
        <v>41230</v>
      </c>
      <c r="I1916">
        <v>84</v>
      </c>
      <c r="J1916">
        <v>68</v>
      </c>
      <c r="K1916">
        <v>1</v>
      </c>
      <c r="L1916">
        <v>13</v>
      </c>
      <c r="M1916">
        <v>3</v>
      </c>
      <c r="N1916">
        <v>5</v>
      </c>
      <c r="O1916">
        <v>13</v>
      </c>
      <c r="P1916">
        <v>1</v>
      </c>
      <c r="Q1916">
        <v>2</v>
      </c>
      <c r="R1916">
        <v>0</v>
      </c>
      <c r="S1916">
        <v>4</v>
      </c>
      <c r="T1916">
        <v>6</v>
      </c>
      <c r="U1916">
        <v>0</v>
      </c>
      <c r="V1916">
        <v>0</v>
      </c>
      <c r="W1916">
        <v>0</v>
      </c>
      <c r="X1916">
        <v>0</v>
      </c>
      <c r="Y1916">
        <v>0</v>
      </c>
      <c r="Z1916">
        <v>0</v>
      </c>
      <c r="AA1916">
        <v>0</v>
      </c>
      <c r="AB1916" t="s">
        <v>30</v>
      </c>
    </row>
    <row r="1917" spans="1:28" x14ac:dyDescent="0.3">
      <c r="A1917">
        <v>7375</v>
      </c>
      <c r="B1917" s="6">
        <v>1976</v>
      </c>
      <c r="C1917" t="s">
        <v>28</v>
      </c>
      <c r="D1917" t="s">
        <v>35</v>
      </c>
      <c r="E1917" s="6">
        <v>51369</v>
      </c>
      <c r="F1917">
        <v>0</v>
      </c>
      <c r="G1917">
        <v>1</v>
      </c>
      <c r="H1917" s="1">
        <v>41207</v>
      </c>
      <c r="I1917">
        <v>84</v>
      </c>
      <c r="J1917">
        <v>297</v>
      </c>
      <c r="K1917">
        <v>7</v>
      </c>
      <c r="L1917">
        <v>79</v>
      </c>
      <c r="M1917">
        <v>0</v>
      </c>
      <c r="N1917">
        <v>11</v>
      </c>
      <c r="O1917">
        <v>182</v>
      </c>
      <c r="P1917">
        <v>2</v>
      </c>
      <c r="Q1917">
        <v>8</v>
      </c>
      <c r="R1917">
        <v>2</v>
      </c>
      <c r="S1917">
        <v>4</v>
      </c>
      <c r="T1917">
        <v>8</v>
      </c>
      <c r="U1917">
        <v>0</v>
      </c>
      <c r="V1917">
        <v>0</v>
      </c>
      <c r="W1917">
        <v>0</v>
      </c>
      <c r="X1917">
        <v>0</v>
      </c>
      <c r="Y1917">
        <v>0</v>
      </c>
      <c r="Z1917">
        <v>0</v>
      </c>
      <c r="AA1917">
        <v>0</v>
      </c>
      <c r="AB1917" t="s">
        <v>43</v>
      </c>
    </row>
    <row r="1918" spans="1:28" x14ac:dyDescent="0.3">
      <c r="A1918">
        <v>10144</v>
      </c>
      <c r="B1918" s="6">
        <v>1976</v>
      </c>
      <c r="C1918" t="s">
        <v>28</v>
      </c>
      <c r="D1918" t="s">
        <v>35</v>
      </c>
      <c r="E1918" s="6">
        <v>51369</v>
      </c>
      <c r="F1918">
        <v>0</v>
      </c>
      <c r="G1918">
        <v>1</v>
      </c>
      <c r="H1918" s="1">
        <v>41207</v>
      </c>
      <c r="I1918">
        <v>84</v>
      </c>
      <c r="J1918">
        <v>297</v>
      </c>
      <c r="K1918">
        <v>7</v>
      </c>
      <c r="L1918">
        <v>79</v>
      </c>
      <c r="M1918">
        <v>0</v>
      </c>
      <c r="N1918">
        <v>11</v>
      </c>
      <c r="O1918">
        <v>182</v>
      </c>
      <c r="P1918">
        <v>2</v>
      </c>
      <c r="Q1918">
        <v>8</v>
      </c>
      <c r="R1918">
        <v>2</v>
      </c>
      <c r="S1918">
        <v>4</v>
      </c>
      <c r="T1918">
        <v>8</v>
      </c>
      <c r="U1918">
        <v>0</v>
      </c>
      <c r="V1918">
        <v>0</v>
      </c>
      <c r="W1918">
        <v>0</v>
      </c>
      <c r="X1918">
        <v>0</v>
      </c>
      <c r="Y1918">
        <v>0</v>
      </c>
      <c r="Z1918">
        <v>0</v>
      </c>
      <c r="AA1918">
        <v>0</v>
      </c>
      <c r="AB1918" t="s">
        <v>43</v>
      </c>
    </row>
    <row r="1919" spans="1:28" x14ac:dyDescent="0.3">
      <c r="A1919">
        <v>3138</v>
      </c>
      <c r="B1919" s="6">
        <v>1956</v>
      </c>
      <c r="C1919" t="s">
        <v>28</v>
      </c>
      <c r="D1919" t="s">
        <v>31</v>
      </c>
      <c r="E1919" s="6">
        <v>91249</v>
      </c>
      <c r="F1919">
        <v>0</v>
      </c>
      <c r="G1919">
        <v>0</v>
      </c>
      <c r="H1919" s="1">
        <v>41202</v>
      </c>
      <c r="I1919">
        <v>84</v>
      </c>
      <c r="J1919">
        <v>1324</v>
      </c>
      <c r="K1919">
        <v>27</v>
      </c>
      <c r="L1919">
        <v>119</v>
      </c>
      <c r="M1919">
        <v>71</v>
      </c>
      <c r="N1919">
        <v>108</v>
      </c>
      <c r="O1919">
        <v>27</v>
      </c>
      <c r="P1919">
        <v>0</v>
      </c>
      <c r="Q1919">
        <v>7</v>
      </c>
      <c r="R1919">
        <v>9</v>
      </c>
      <c r="S1919">
        <v>6</v>
      </c>
      <c r="T1919">
        <v>4</v>
      </c>
      <c r="U1919">
        <v>0</v>
      </c>
      <c r="V1919">
        <v>1</v>
      </c>
      <c r="W1919">
        <v>1</v>
      </c>
      <c r="X1919">
        <v>1</v>
      </c>
      <c r="Y1919">
        <v>1</v>
      </c>
      <c r="Z1919">
        <v>1</v>
      </c>
      <c r="AA1919">
        <v>0</v>
      </c>
      <c r="AB1919" t="s">
        <v>30</v>
      </c>
    </row>
    <row r="1920" spans="1:28" x14ac:dyDescent="0.3">
      <c r="A1920">
        <v>1440</v>
      </c>
      <c r="B1920" s="6">
        <v>1978</v>
      </c>
      <c r="C1920" t="s">
        <v>38</v>
      </c>
      <c r="D1920" t="s">
        <v>35</v>
      </c>
      <c r="E1920" s="6">
        <v>52513</v>
      </c>
      <c r="F1920">
        <v>0</v>
      </c>
      <c r="G1920">
        <v>0</v>
      </c>
      <c r="H1920" s="1">
        <v>41156</v>
      </c>
      <c r="I1920">
        <v>84</v>
      </c>
      <c r="J1920">
        <v>367</v>
      </c>
      <c r="K1920">
        <v>17</v>
      </c>
      <c r="L1920">
        <v>241</v>
      </c>
      <c r="M1920">
        <v>104</v>
      </c>
      <c r="N1920">
        <v>188</v>
      </c>
      <c r="O1920">
        <v>232</v>
      </c>
      <c r="P1920">
        <v>2</v>
      </c>
      <c r="Q1920">
        <v>9</v>
      </c>
      <c r="R1920">
        <v>5</v>
      </c>
      <c r="S1920">
        <v>9</v>
      </c>
      <c r="T1920">
        <v>7</v>
      </c>
      <c r="U1920">
        <v>0</v>
      </c>
      <c r="V1920">
        <v>0</v>
      </c>
      <c r="W1920">
        <v>0</v>
      </c>
      <c r="X1920">
        <v>0</v>
      </c>
      <c r="Y1920">
        <v>0</v>
      </c>
      <c r="Z1920">
        <v>0</v>
      </c>
      <c r="AA1920">
        <v>0</v>
      </c>
      <c r="AB1920" t="s">
        <v>30</v>
      </c>
    </row>
    <row r="1921" spans="1:28" x14ac:dyDescent="0.3">
      <c r="A1921">
        <v>4200</v>
      </c>
      <c r="B1921" s="6">
        <v>1970</v>
      </c>
      <c r="C1921" t="s">
        <v>41</v>
      </c>
      <c r="D1921" t="s">
        <v>33</v>
      </c>
      <c r="E1921" s="6">
        <v>44159</v>
      </c>
      <c r="F1921">
        <v>1</v>
      </c>
      <c r="G1921">
        <v>0</v>
      </c>
      <c r="H1921" s="1">
        <v>41807</v>
      </c>
      <c r="I1921">
        <v>85</v>
      </c>
      <c r="J1921">
        <v>167</v>
      </c>
      <c r="K1921">
        <v>2</v>
      </c>
      <c r="L1921">
        <v>62</v>
      </c>
      <c r="M1921">
        <v>24</v>
      </c>
      <c r="N1921">
        <v>13</v>
      </c>
      <c r="O1921">
        <v>7</v>
      </c>
      <c r="P1921">
        <v>4</v>
      </c>
      <c r="Q1921">
        <v>4</v>
      </c>
      <c r="R1921">
        <v>1</v>
      </c>
      <c r="S1921">
        <v>6</v>
      </c>
      <c r="T1921">
        <v>5</v>
      </c>
      <c r="U1921">
        <v>0</v>
      </c>
      <c r="V1921">
        <v>0</v>
      </c>
      <c r="W1921">
        <v>0</v>
      </c>
      <c r="X1921">
        <v>0</v>
      </c>
      <c r="Y1921">
        <v>0</v>
      </c>
      <c r="Z1921">
        <v>0</v>
      </c>
      <c r="AA1921">
        <v>0</v>
      </c>
      <c r="AB1921" t="s">
        <v>43</v>
      </c>
    </row>
    <row r="1922" spans="1:28" x14ac:dyDescent="0.3">
      <c r="A1922">
        <v>4998</v>
      </c>
      <c r="B1922" s="6">
        <v>1962</v>
      </c>
      <c r="C1922" t="s">
        <v>28</v>
      </c>
      <c r="D1922" t="s">
        <v>35</v>
      </c>
      <c r="E1922" s="6">
        <v>76081</v>
      </c>
      <c r="F1922">
        <v>0</v>
      </c>
      <c r="G1922">
        <v>0</v>
      </c>
      <c r="H1922" s="1">
        <v>41782</v>
      </c>
      <c r="I1922">
        <v>85</v>
      </c>
      <c r="J1922">
        <v>292</v>
      </c>
      <c r="K1922">
        <v>30</v>
      </c>
      <c r="L1922">
        <v>415</v>
      </c>
      <c r="M1922">
        <v>63</v>
      </c>
      <c r="N1922">
        <v>33</v>
      </c>
      <c r="O1922">
        <v>200</v>
      </c>
      <c r="P1922">
        <v>1</v>
      </c>
      <c r="Q1922">
        <v>4</v>
      </c>
      <c r="R1922">
        <v>5</v>
      </c>
      <c r="S1922">
        <v>4</v>
      </c>
      <c r="T1922">
        <v>2</v>
      </c>
      <c r="U1922">
        <v>0</v>
      </c>
      <c r="V1922">
        <v>0</v>
      </c>
      <c r="W1922">
        <v>0</v>
      </c>
      <c r="X1922">
        <v>1</v>
      </c>
      <c r="Y1922">
        <v>0</v>
      </c>
      <c r="Z1922">
        <v>0</v>
      </c>
      <c r="AA1922">
        <v>0</v>
      </c>
      <c r="AB1922" t="s">
        <v>30</v>
      </c>
    </row>
    <row r="1923" spans="1:28" x14ac:dyDescent="0.3">
      <c r="A1923">
        <v>7321</v>
      </c>
      <c r="B1923" s="6">
        <v>1962</v>
      </c>
      <c r="C1923" t="s">
        <v>28</v>
      </c>
      <c r="D1923" t="s">
        <v>35</v>
      </c>
      <c r="E1923" s="6">
        <v>76081</v>
      </c>
      <c r="F1923">
        <v>0</v>
      </c>
      <c r="G1923">
        <v>0</v>
      </c>
      <c r="H1923" s="1">
        <v>41782</v>
      </c>
      <c r="I1923">
        <v>85</v>
      </c>
      <c r="J1923">
        <v>292</v>
      </c>
      <c r="K1923">
        <v>30</v>
      </c>
      <c r="L1923">
        <v>415</v>
      </c>
      <c r="M1923">
        <v>63</v>
      </c>
      <c r="N1923">
        <v>33</v>
      </c>
      <c r="O1923">
        <v>200</v>
      </c>
      <c r="P1923">
        <v>1</v>
      </c>
      <c r="Q1923">
        <v>4</v>
      </c>
      <c r="R1923">
        <v>5</v>
      </c>
      <c r="S1923">
        <v>4</v>
      </c>
      <c r="T1923">
        <v>2</v>
      </c>
      <c r="U1923">
        <v>0</v>
      </c>
      <c r="V1923">
        <v>0</v>
      </c>
      <c r="W1923">
        <v>0</v>
      </c>
      <c r="X1923">
        <v>1</v>
      </c>
      <c r="Y1923">
        <v>0</v>
      </c>
      <c r="Z1923">
        <v>0</v>
      </c>
      <c r="AA1923">
        <v>0</v>
      </c>
      <c r="AB1923" t="s">
        <v>40</v>
      </c>
    </row>
    <row r="1924" spans="1:28" x14ac:dyDescent="0.3">
      <c r="A1924">
        <v>8663</v>
      </c>
      <c r="B1924" s="6">
        <v>1974</v>
      </c>
      <c r="C1924" t="s">
        <v>28</v>
      </c>
      <c r="D1924" t="s">
        <v>29</v>
      </c>
      <c r="E1924" s="6">
        <v>39996</v>
      </c>
      <c r="F1924">
        <v>1</v>
      </c>
      <c r="G1924">
        <v>1</v>
      </c>
      <c r="H1924" s="1">
        <v>41781</v>
      </c>
      <c r="I1924">
        <v>85</v>
      </c>
      <c r="J1924">
        <v>11</v>
      </c>
      <c r="K1924">
        <v>0</v>
      </c>
      <c r="L1924">
        <v>3</v>
      </c>
      <c r="M1924">
        <v>0</v>
      </c>
      <c r="N1924">
        <v>0</v>
      </c>
      <c r="O1924">
        <v>1</v>
      </c>
      <c r="P1924">
        <v>1</v>
      </c>
      <c r="Q1924">
        <v>1</v>
      </c>
      <c r="R1924">
        <v>0</v>
      </c>
      <c r="S1924">
        <v>2</v>
      </c>
      <c r="T1924">
        <v>6</v>
      </c>
      <c r="U1924">
        <v>0</v>
      </c>
      <c r="V1924">
        <v>0</v>
      </c>
      <c r="W1924">
        <v>0</v>
      </c>
      <c r="X1924">
        <v>0</v>
      </c>
      <c r="Y1924">
        <v>0</v>
      </c>
      <c r="Z1924">
        <v>0</v>
      </c>
      <c r="AA1924">
        <v>0</v>
      </c>
      <c r="AB1924" t="s">
        <v>36</v>
      </c>
    </row>
    <row r="1925" spans="1:28" x14ac:dyDescent="0.3">
      <c r="A1925">
        <v>1958</v>
      </c>
      <c r="B1925" s="6">
        <v>1973</v>
      </c>
      <c r="C1925" t="s">
        <v>37</v>
      </c>
      <c r="D1925" t="s">
        <v>35</v>
      </c>
      <c r="E1925" s="6">
        <v>55012</v>
      </c>
      <c r="F1925">
        <v>0</v>
      </c>
      <c r="G1925">
        <v>1</v>
      </c>
      <c r="H1925" s="1">
        <v>41719</v>
      </c>
      <c r="I1925">
        <v>85</v>
      </c>
      <c r="J1925">
        <v>582</v>
      </c>
      <c r="K1925">
        <v>0</v>
      </c>
      <c r="L1925">
        <v>65</v>
      </c>
      <c r="M1925">
        <v>0</v>
      </c>
      <c r="N1925">
        <v>0</v>
      </c>
      <c r="O1925">
        <v>13</v>
      </c>
      <c r="P1925">
        <v>6</v>
      </c>
      <c r="Q1925">
        <v>8</v>
      </c>
      <c r="R1925">
        <v>2</v>
      </c>
      <c r="S1925">
        <v>9</v>
      </c>
      <c r="T1925">
        <v>5</v>
      </c>
      <c r="U1925">
        <v>0</v>
      </c>
      <c r="V1925">
        <v>0</v>
      </c>
      <c r="W1925">
        <v>0</v>
      </c>
      <c r="X1925">
        <v>0</v>
      </c>
      <c r="Y1925">
        <v>0</v>
      </c>
      <c r="Z1925">
        <v>0</v>
      </c>
      <c r="AA1925">
        <v>0</v>
      </c>
      <c r="AB1925" t="s">
        <v>30</v>
      </c>
    </row>
    <row r="1926" spans="1:28" x14ac:dyDescent="0.3">
      <c r="A1926">
        <v>6963</v>
      </c>
      <c r="B1926" s="6">
        <v>1947</v>
      </c>
      <c r="C1926" t="s">
        <v>28</v>
      </c>
      <c r="D1926" t="s">
        <v>31</v>
      </c>
      <c r="E1926" s="6">
        <v>77457</v>
      </c>
      <c r="F1926">
        <v>0</v>
      </c>
      <c r="G1926">
        <v>0</v>
      </c>
      <c r="H1926" s="1">
        <v>41703</v>
      </c>
      <c r="I1926">
        <v>85</v>
      </c>
      <c r="J1926">
        <v>675</v>
      </c>
      <c r="K1926">
        <v>11</v>
      </c>
      <c r="L1926">
        <v>400</v>
      </c>
      <c r="M1926">
        <v>15</v>
      </c>
      <c r="N1926">
        <v>45</v>
      </c>
      <c r="O1926">
        <v>11</v>
      </c>
      <c r="P1926">
        <v>1</v>
      </c>
      <c r="Q1926">
        <v>2</v>
      </c>
      <c r="R1926">
        <v>5</v>
      </c>
      <c r="S1926">
        <v>10</v>
      </c>
      <c r="T1926">
        <v>1</v>
      </c>
      <c r="U1926">
        <v>0</v>
      </c>
      <c r="V1926">
        <v>0</v>
      </c>
      <c r="W1926">
        <v>1</v>
      </c>
      <c r="X1926">
        <v>0</v>
      </c>
      <c r="Y1926">
        <v>0</v>
      </c>
      <c r="Z1926">
        <v>0</v>
      </c>
      <c r="AA1926">
        <v>0</v>
      </c>
      <c r="AB1926" t="s">
        <v>43</v>
      </c>
    </row>
    <row r="1927" spans="1:28" x14ac:dyDescent="0.3">
      <c r="A1927">
        <v>1065</v>
      </c>
      <c r="B1927" s="6">
        <v>1963</v>
      </c>
      <c r="C1927" t="s">
        <v>28</v>
      </c>
      <c r="D1927" t="s">
        <v>31</v>
      </c>
      <c r="E1927" s="6">
        <v>80695</v>
      </c>
      <c r="F1927">
        <v>0</v>
      </c>
      <c r="G1927">
        <v>0</v>
      </c>
      <c r="H1927" s="1">
        <v>41637</v>
      </c>
      <c r="I1927">
        <v>85</v>
      </c>
      <c r="J1927">
        <v>557</v>
      </c>
      <c r="K1927">
        <v>129</v>
      </c>
      <c r="L1927">
        <v>984</v>
      </c>
      <c r="M1927">
        <v>193</v>
      </c>
      <c r="N1927">
        <v>37</v>
      </c>
      <c r="O1927">
        <v>18</v>
      </c>
      <c r="P1927">
        <v>1</v>
      </c>
      <c r="Q1927">
        <v>5</v>
      </c>
      <c r="R1927">
        <v>8</v>
      </c>
      <c r="S1927">
        <v>5</v>
      </c>
      <c r="T1927">
        <v>2</v>
      </c>
      <c r="U1927">
        <v>0</v>
      </c>
      <c r="V1927">
        <v>0</v>
      </c>
      <c r="W1927">
        <v>0</v>
      </c>
      <c r="X1927">
        <v>0</v>
      </c>
      <c r="Y1927">
        <v>0</v>
      </c>
      <c r="Z1927">
        <v>0</v>
      </c>
      <c r="AA1927">
        <v>0</v>
      </c>
      <c r="AB1927" t="s">
        <v>34</v>
      </c>
    </row>
    <row r="1928" spans="1:28" x14ac:dyDescent="0.3">
      <c r="A1928">
        <v>2712</v>
      </c>
      <c r="B1928" s="6">
        <v>1956</v>
      </c>
      <c r="C1928" t="s">
        <v>28</v>
      </c>
      <c r="D1928" t="s">
        <v>33</v>
      </c>
      <c r="E1928" s="6">
        <v>71866</v>
      </c>
      <c r="F1928">
        <v>0</v>
      </c>
      <c r="G1928">
        <v>1</v>
      </c>
      <c r="H1928" s="1">
        <v>41633</v>
      </c>
      <c r="I1928">
        <v>85</v>
      </c>
      <c r="J1928">
        <v>184</v>
      </c>
      <c r="K1928">
        <v>178</v>
      </c>
      <c r="L1928">
        <v>178</v>
      </c>
      <c r="M1928">
        <v>103</v>
      </c>
      <c r="N1928">
        <v>39</v>
      </c>
      <c r="O1928">
        <v>33</v>
      </c>
      <c r="P1928">
        <v>1</v>
      </c>
      <c r="Q1928">
        <v>6</v>
      </c>
      <c r="R1928">
        <v>3</v>
      </c>
      <c r="S1928">
        <v>10</v>
      </c>
      <c r="T1928">
        <v>3</v>
      </c>
      <c r="U1928">
        <v>0</v>
      </c>
      <c r="V1928">
        <v>0</v>
      </c>
      <c r="W1928">
        <v>0</v>
      </c>
      <c r="X1928">
        <v>0</v>
      </c>
      <c r="Y1928">
        <v>0</v>
      </c>
      <c r="Z1928">
        <v>0</v>
      </c>
      <c r="AA1928">
        <v>0</v>
      </c>
      <c r="AB1928" t="s">
        <v>36</v>
      </c>
    </row>
    <row r="1929" spans="1:28" x14ac:dyDescent="0.3">
      <c r="A1929">
        <v>6049</v>
      </c>
      <c r="B1929" s="6">
        <v>1982</v>
      </c>
      <c r="C1929" t="s">
        <v>41</v>
      </c>
      <c r="D1929" t="s">
        <v>35</v>
      </c>
      <c r="E1929" s="6">
        <v>73450</v>
      </c>
      <c r="F1929">
        <v>0</v>
      </c>
      <c r="G1929">
        <v>0</v>
      </c>
      <c r="H1929" s="1">
        <v>41613</v>
      </c>
      <c r="I1929">
        <v>85</v>
      </c>
      <c r="J1929">
        <v>1142</v>
      </c>
      <c r="K1929">
        <v>51</v>
      </c>
      <c r="L1929">
        <v>415</v>
      </c>
      <c r="M1929">
        <v>90</v>
      </c>
      <c r="N1929">
        <v>69</v>
      </c>
      <c r="O1929">
        <v>37</v>
      </c>
      <c r="P1929">
        <v>1</v>
      </c>
      <c r="Q1929">
        <v>7</v>
      </c>
      <c r="R1929">
        <v>8</v>
      </c>
      <c r="S1929">
        <v>11</v>
      </c>
      <c r="T1929">
        <v>3</v>
      </c>
      <c r="U1929">
        <v>1</v>
      </c>
      <c r="V1929">
        <v>0</v>
      </c>
      <c r="W1929">
        <v>0</v>
      </c>
      <c r="X1929">
        <v>1</v>
      </c>
      <c r="Y1929">
        <v>0</v>
      </c>
      <c r="Z1929">
        <v>0</v>
      </c>
      <c r="AA1929">
        <v>0</v>
      </c>
      <c r="AB1929" t="s">
        <v>30</v>
      </c>
    </row>
    <row r="1930" spans="1:28" x14ac:dyDescent="0.3">
      <c r="A1930">
        <v>6605</v>
      </c>
      <c r="B1930" s="6">
        <v>1944</v>
      </c>
      <c r="C1930" t="s">
        <v>37</v>
      </c>
      <c r="D1930" t="s">
        <v>29</v>
      </c>
      <c r="E1930" s="6">
        <v>55614</v>
      </c>
      <c r="F1930">
        <v>0</v>
      </c>
      <c r="G1930">
        <v>0</v>
      </c>
      <c r="H1930" s="1">
        <v>41605</v>
      </c>
      <c r="I1930">
        <v>85</v>
      </c>
      <c r="J1930">
        <v>504</v>
      </c>
      <c r="K1930">
        <v>13</v>
      </c>
      <c r="L1930">
        <v>131</v>
      </c>
      <c r="M1930">
        <v>8</v>
      </c>
      <c r="N1930">
        <v>0</v>
      </c>
      <c r="O1930">
        <v>26</v>
      </c>
      <c r="P1930">
        <v>1</v>
      </c>
      <c r="Q1930">
        <v>9</v>
      </c>
      <c r="R1930">
        <v>4</v>
      </c>
      <c r="S1930">
        <v>6</v>
      </c>
      <c r="T1930">
        <v>7</v>
      </c>
      <c r="U1930">
        <v>0</v>
      </c>
      <c r="V1930">
        <v>1</v>
      </c>
      <c r="W1930">
        <v>0</v>
      </c>
      <c r="X1930">
        <v>0</v>
      </c>
      <c r="Y1930">
        <v>0</v>
      </c>
      <c r="Z1930">
        <v>0</v>
      </c>
      <c r="AA1930">
        <v>0</v>
      </c>
      <c r="AB1930" t="s">
        <v>30</v>
      </c>
    </row>
    <row r="1931" spans="1:28" hidden="1" x14ac:dyDescent="0.3">
      <c r="A1931">
        <v>11181</v>
      </c>
      <c r="B1931" s="6">
        <v>1949</v>
      </c>
      <c r="C1931" t="s">
        <v>37</v>
      </c>
      <c r="D1931" t="s">
        <v>33</v>
      </c>
      <c r="E1931" s="6">
        <v>156924</v>
      </c>
      <c r="F1931">
        <v>0</v>
      </c>
      <c r="G1931">
        <v>0</v>
      </c>
      <c r="H1931" s="1">
        <v>41515</v>
      </c>
      <c r="I1931">
        <v>85</v>
      </c>
      <c r="J1931">
        <v>2</v>
      </c>
      <c r="K1931">
        <v>1</v>
      </c>
      <c r="L1931">
        <v>2</v>
      </c>
      <c r="M1931">
        <v>1</v>
      </c>
      <c r="N1931">
        <v>1</v>
      </c>
      <c r="O1931">
        <v>1</v>
      </c>
      <c r="P1931">
        <v>0</v>
      </c>
      <c r="Q1931">
        <v>0</v>
      </c>
      <c r="R1931">
        <v>0</v>
      </c>
      <c r="S1931">
        <v>0</v>
      </c>
      <c r="T1931">
        <v>0</v>
      </c>
      <c r="U1931">
        <v>0</v>
      </c>
      <c r="V1931">
        <v>0</v>
      </c>
      <c r="W1931">
        <v>0</v>
      </c>
      <c r="X1931">
        <v>0</v>
      </c>
      <c r="Y1931">
        <v>0</v>
      </c>
      <c r="Z1931">
        <v>0</v>
      </c>
      <c r="AA1931">
        <v>0</v>
      </c>
      <c r="AB1931" t="s">
        <v>32</v>
      </c>
    </row>
    <row r="1932" spans="1:28" x14ac:dyDescent="0.3">
      <c r="A1932">
        <v>5234</v>
      </c>
      <c r="B1932" s="6">
        <v>1967</v>
      </c>
      <c r="C1932" t="s">
        <v>38</v>
      </c>
      <c r="D1932" t="s">
        <v>35</v>
      </c>
      <c r="E1932" s="6">
        <v>30753</v>
      </c>
      <c r="F1932">
        <v>1</v>
      </c>
      <c r="G1932">
        <v>1</v>
      </c>
      <c r="H1932" s="1">
        <v>41466</v>
      </c>
      <c r="I1932">
        <v>85</v>
      </c>
      <c r="J1932">
        <v>12</v>
      </c>
      <c r="K1932">
        <v>5</v>
      </c>
      <c r="L1932">
        <v>25</v>
      </c>
      <c r="M1932">
        <v>0</v>
      </c>
      <c r="N1932">
        <v>9</v>
      </c>
      <c r="O1932">
        <v>30</v>
      </c>
      <c r="P1932">
        <v>2</v>
      </c>
      <c r="Q1932">
        <v>1</v>
      </c>
      <c r="R1932">
        <v>1</v>
      </c>
      <c r="S1932">
        <v>3</v>
      </c>
      <c r="T1932">
        <v>5</v>
      </c>
      <c r="U1932">
        <v>0</v>
      </c>
      <c r="V1932">
        <v>0</v>
      </c>
      <c r="W1932">
        <v>0</v>
      </c>
      <c r="X1932">
        <v>0</v>
      </c>
      <c r="Y1932">
        <v>0</v>
      </c>
      <c r="Z1932">
        <v>0</v>
      </c>
      <c r="AA1932">
        <v>0</v>
      </c>
      <c r="AB1932" t="s">
        <v>32</v>
      </c>
    </row>
    <row r="1933" spans="1:28" x14ac:dyDescent="0.3">
      <c r="A1933">
        <v>5253</v>
      </c>
      <c r="B1933" s="6">
        <v>1956</v>
      </c>
      <c r="C1933" t="s">
        <v>41</v>
      </c>
      <c r="D1933" t="s">
        <v>35</v>
      </c>
      <c r="E1933" s="6">
        <v>54603</v>
      </c>
      <c r="F1933">
        <v>1</v>
      </c>
      <c r="G1933">
        <v>1</v>
      </c>
      <c r="H1933" s="1">
        <v>41464</v>
      </c>
      <c r="I1933">
        <v>85</v>
      </c>
      <c r="J1933">
        <v>145</v>
      </c>
      <c r="K1933">
        <v>13</v>
      </c>
      <c r="L1933">
        <v>46</v>
      </c>
      <c r="M1933">
        <v>17</v>
      </c>
      <c r="N1933">
        <v>2</v>
      </c>
      <c r="O1933">
        <v>4</v>
      </c>
      <c r="P1933">
        <v>6</v>
      </c>
      <c r="Q1933">
        <v>4</v>
      </c>
      <c r="R1933">
        <v>2</v>
      </c>
      <c r="S1933">
        <v>4</v>
      </c>
      <c r="T1933">
        <v>7</v>
      </c>
      <c r="U1933">
        <v>0</v>
      </c>
      <c r="V1933">
        <v>0</v>
      </c>
      <c r="W1933">
        <v>0</v>
      </c>
      <c r="X1933">
        <v>0</v>
      </c>
      <c r="Y1933">
        <v>0</v>
      </c>
      <c r="Z1933">
        <v>0</v>
      </c>
      <c r="AA1933">
        <v>0</v>
      </c>
      <c r="AB1933" t="s">
        <v>30</v>
      </c>
    </row>
    <row r="1934" spans="1:28" x14ac:dyDescent="0.3">
      <c r="A1934">
        <v>11148</v>
      </c>
      <c r="B1934" s="6">
        <v>1975</v>
      </c>
      <c r="C1934" t="s">
        <v>28</v>
      </c>
      <c r="D1934" t="s">
        <v>35</v>
      </c>
      <c r="E1934" s="6">
        <v>22280</v>
      </c>
      <c r="F1934">
        <v>1</v>
      </c>
      <c r="G1934">
        <v>0</v>
      </c>
      <c r="H1934" s="1">
        <v>41413</v>
      </c>
      <c r="I1934">
        <v>85</v>
      </c>
      <c r="J1934">
        <v>2</v>
      </c>
      <c r="K1934">
        <v>1</v>
      </c>
      <c r="L1934">
        <v>4</v>
      </c>
      <c r="M1934">
        <v>3</v>
      </c>
      <c r="N1934">
        <v>1</v>
      </c>
      <c r="O1934">
        <v>2</v>
      </c>
      <c r="P1934">
        <v>1</v>
      </c>
      <c r="Q1934">
        <v>1</v>
      </c>
      <c r="R1934">
        <v>0</v>
      </c>
      <c r="S1934">
        <v>2</v>
      </c>
      <c r="T1934">
        <v>8</v>
      </c>
      <c r="U1934">
        <v>0</v>
      </c>
      <c r="V1934">
        <v>0</v>
      </c>
      <c r="W1934">
        <v>0</v>
      </c>
      <c r="X1934">
        <v>0</v>
      </c>
      <c r="Y1934">
        <v>0</v>
      </c>
      <c r="Z1934">
        <v>0</v>
      </c>
      <c r="AA1934">
        <v>0</v>
      </c>
      <c r="AB1934" t="s">
        <v>30</v>
      </c>
    </row>
    <row r="1935" spans="1:28" x14ac:dyDescent="0.3">
      <c r="A1935">
        <v>6289</v>
      </c>
      <c r="B1935" s="6">
        <v>1951</v>
      </c>
      <c r="C1935" t="s">
        <v>41</v>
      </c>
      <c r="D1935" t="s">
        <v>35</v>
      </c>
      <c r="E1935" s="6">
        <v>59385</v>
      </c>
      <c r="F1935">
        <v>1</v>
      </c>
      <c r="G1935">
        <v>1</v>
      </c>
      <c r="H1935" s="1">
        <v>41392</v>
      </c>
      <c r="I1935">
        <v>85</v>
      </c>
      <c r="J1935">
        <v>135</v>
      </c>
      <c r="K1935">
        <v>0</v>
      </c>
      <c r="L1935">
        <v>10</v>
      </c>
      <c r="M1935">
        <v>0</v>
      </c>
      <c r="N1935">
        <v>4</v>
      </c>
      <c r="O1935">
        <v>36</v>
      </c>
      <c r="P1935">
        <v>2</v>
      </c>
      <c r="Q1935">
        <v>3</v>
      </c>
      <c r="R1935">
        <v>1</v>
      </c>
      <c r="S1935">
        <v>4</v>
      </c>
      <c r="T1935">
        <v>5</v>
      </c>
      <c r="U1935">
        <v>0</v>
      </c>
      <c r="V1935">
        <v>0</v>
      </c>
      <c r="W1935">
        <v>0</v>
      </c>
      <c r="X1935">
        <v>0</v>
      </c>
      <c r="Y1935">
        <v>0</v>
      </c>
      <c r="Z1935">
        <v>0</v>
      </c>
      <c r="AA1935">
        <v>0</v>
      </c>
      <c r="AB1935" t="s">
        <v>30</v>
      </c>
    </row>
    <row r="1936" spans="1:28" x14ac:dyDescent="0.3">
      <c r="A1936">
        <v>9743</v>
      </c>
      <c r="B1936" s="6">
        <v>1955</v>
      </c>
      <c r="C1936" t="s">
        <v>28</v>
      </c>
      <c r="D1936" t="s">
        <v>33</v>
      </c>
      <c r="E1936" s="6">
        <v>76998</v>
      </c>
      <c r="F1936">
        <v>0</v>
      </c>
      <c r="G1936">
        <v>1</v>
      </c>
      <c r="H1936" s="1">
        <v>41285</v>
      </c>
      <c r="I1936">
        <v>85</v>
      </c>
      <c r="J1936">
        <v>1449</v>
      </c>
      <c r="K1936">
        <v>89</v>
      </c>
      <c r="L1936">
        <v>161</v>
      </c>
      <c r="M1936">
        <v>69</v>
      </c>
      <c r="N1936">
        <v>35</v>
      </c>
      <c r="O1936">
        <v>107</v>
      </c>
      <c r="P1936">
        <v>2</v>
      </c>
      <c r="Q1936">
        <v>11</v>
      </c>
      <c r="R1936">
        <v>8</v>
      </c>
      <c r="S1936">
        <v>8</v>
      </c>
      <c r="T1936">
        <v>6</v>
      </c>
      <c r="U1936">
        <v>0</v>
      </c>
      <c r="V1936">
        <v>0</v>
      </c>
      <c r="W1936">
        <v>1</v>
      </c>
      <c r="X1936">
        <v>0</v>
      </c>
      <c r="Y1936">
        <v>0</v>
      </c>
      <c r="Z1936">
        <v>0</v>
      </c>
      <c r="AA1936">
        <v>0</v>
      </c>
      <c r="AB1936" t="s">
        <v>32</v>
      </c>
    </row>
    <row r="1937" spans="1:28" x14ac:dyDescent="0.3">
      <c r="A1937">
        <v>9209</v>
      </c>
      <c r="B1937" s="6">
        <v>1971</v>
      </c>
      <c r="C1937" t="s">
        <v>41</v>
      </c>
      <c r="D1937" t="s">
        <v>35</v>
      </c>
      <c r="E1937" s="6">
        <v>80573</v>
      </c>
      <c r="F1937">
        <v>0</v>
      </c>
      <c r="G1937">
        <v>0</v>
      </c>
      <c r="H1937" s="1">
        <v>41196</v>
      </c>
      <c r="I1937">
        <v>85</v>
      </c>
      <c r="J1937">
        <v>829</v>
      </c>
      <c r="K1937">
        <v>138</v>
      </c>
      <c r="L1937">
        <v>430</v>
      </c>
      <c r="M1937">
        <v>60</v>
      </c>
      <c r="N1937">
        <v>92</v>
      </c>
      <c r="O1937">
        <v>15</v>
      </c>
      <c r="P1937">
        <v>1</v>
      </c>
      <c r="Q1937">
        <v>4</v>
      </c>
      <c r="R1937">
        <v>6</v>
      </c>
      <c r="S1937">
        <v>13</v>
      </c>
      <c r="T1937">
        <v>2</v>
      </c>
      <c r="U1937">
        <v>0</v>
      </c>
      <c r="V1937">
        <v>0</v>
      </c>
      <c r="W1937">
        <v>0</v>
      </c>
      <c r="X1937">
        <v>0</v>
      </c>
      <c r="Y1937">
        <v>0</v>
      </c>
      <c r="Z1937">
        <v>0</v>
      </c>
      <c r="AA1937">
        <v>0</v>
      </c>
      <c r="AB1937" t="s">
        <v>43</v>
      </c>
    </row>
    <row r="1938" spans="1:28" x14ac:dyDescent="0.3">
      <c r="A1938">
        <v>6417</v>
      </c>
      <c r="B1938" s="6">
        <v>1971</v>
      </c>
      <c r="C1938" t="s">
        <v>41</v>
      </c>
      <c r="D1938" t="s">
        <v>35</v>
      </c>
      <c r="E1938" s="6">
        <v>80573</v>
      </c>
      <c r="F1938">
        <v>0</v>
      </c>
      <c r="G1938">
        <v>0</v>
      </c>
      <c r="H1938" s="1">
        <v>41196</v>
      </c>
      <c r="I1938">
        <v>85</v>
      </c>
      <c r="J1938">
        <v>829</v>
      </c>
      <c r="K1938">
        <v>138</v>
      </c>
      <c r="L1938">
        <v>430</v>
      </c>
      <c r="M1938">
        <v>60</v>
      </c>
      <c r="N1938">
        <v>92</v>
      </c>
      <c r="O1938">
        <v>15</v>
      </c>
      <c r="P1938">
        <v>1</v>
      </c>
      <c r="Q1938">
        <v>4</v>
      </c>
      <c r="R1938">
        <v>6</v>
      </c>
      <c r="S1938">
        <v>13</v>
      </c>
      <c r="T1938">
        <v>2</v>
      </c>
      <c r="U1938">
        <v>0</v>
      </c>
      <c r="V1938">
        <v>0</v>
      </c>
      <c r="W1938">
        <v>0</v>
      </c>
      <c r="X1938">
        <v>0</v>
      </c>
      <c r="Y1938">
        <v>0</v>
      </c>
      <c r="Z1938">
        <v>0</v>
      </c>
      <c r="AA1938">
        <v>0</v>
      </c>
      <c r="AB1938" t="s">
        <v>30</v>
      </c>
    </row>
    <row r="1939" spans="1:28" x14ac:dyDescent="0.3">
      <c r="A1939">
        <v>7937</v>
      </c>
      <c r="B1939" s="6">
        <v>1982</v>
      </c>
      <c r="C1939" t="s">
        <v>28</v>
      </c>
      <c r="D1939" t="s">
        <v>33</v>
      </c>
      <c r="E1939" s="6">
        <v>24711</v>
      </c>
      <c r="F1939">
        <v>0</v>
      </c>
      <c r="G1939">
        <v>0</v>
      </c>
      <c r="H1939" s="1">
        <v>41747</v>
      </c>
      <c r="I1939">
        <v>86</v>
      </c>
      <c r="J1939">
        <v>10</v>
      </c>
      <c r="K1939">
        <v>7</v>
      </c>
      <c r="L1939">
        <v>25</v>
      </c>
      <c r="M1939">
        <v>6</v>
      </c>
      <c r="N1939">
        <v>3</v>
      </c>
      <c r="O1939">
        <v>7</v>
      </c>
      <c r="P1939">
        <v>1</v>
      </c>
      <c r="Q1939">
        <v>3</v>
      </c>
      <c r="R1939">
        <v>0</v>
      </c>
      <c r="S1939">
        <v>3</v>
      </c>
      <c r="T1939">
        <v>7</v>
      </c>
      <c r="U1939">
        <v>0</v>
      </c>
      <c r="V1939">
        <v>0</v>
      </c>
      <c r="W1939">
        <v>0</v>
      </c>
      <c r="X1939">
        <v>0</v>
      </c>
      <c r="Y1939">
        <v>0</v>
      </c>
      <c r="Z1939">
        <v>0</v>
      </c>
      <c r="AA1939">
        <v>0</v>
      </c>
      <c r="AB1939" t="s">
        <v>30</v>
      </c>
    </row>
    <row r="1940" spans="1:28" x14ac:dyDescent="0.3">
      <c r="A1940">
        <v>6488</v>
      </c>
      <c r="B1940" s="6">
        <v>1959</v>
      </c>
      <c r="C1940" t="s">
        <v>37</v>
      </c>
      <c r="D1940" t="s">
        <v>33</v>
      </c>
      <c r="E1940" s="6">
        <v>38829</v>
      </c>
      <c r="F1940">
        <v>0</v>
      </c>
      <c r="G1940">
        <v>1</v>
      </c>
      <c r="H1940" s="1">
        <v>41735</v>
      </c>
      <c r="I1940">
        <v>86</v>
      </c>
      <c r="J1940">
        <v>76</v>
      </c>
      <c r="K1940">
        <v>0</v>
      </c>
      <c r="L1940">
        <v>7</v>
      </c>
      <c r="M1940">
        <v>0</v>
      </c>
      <c r="N1940">
        <v>0</v>
      </c>
      <c r="O1940">
        <v>16</v>
      </c>
      <c r="P1940">
        <v>1</v>
      </c>
      <c r="Q1940">
        <v>3</v>
      </c>
      <c r="R1940">
        <v>2</v>
      </c>
      <c r="S1940">
        <v>2</v>
      </c>
      <c r="T1940">
        <v>5</v>
      </c>
      <c r="U1940">
        <v>0</v>
      </c>
      <c r="V1940">
        <v>0</v>
      </c>
      <c r="W1940">
        <v>0</v>
      </c>
      <c r="X1940">
        <v>0</v>
      </c>
      <c r="Y1940">
        <v>0</v>
      </c>
      <c r="Z1940">
        <v>0</v>
      </c>
      <c r="AA1940">
        <v>0</v>
      </c>
      <c r="AB1940" t="s">
        <v>39</v>
      </c>
    </row>
    <row r="1941" spans="1:28" x14ac:dyDescent="0.3">
      <c r="A1941">
        <v>3194</v>
      </c>
      <c r="B1941" s="6">
        <v>1974</v>
      </c>
      <c r="C1941" t="s">
        <v>37</v>
      </c>
      <c r="D1941" t="s">
        <v>31</v>
      </c>
      <c r="E1941" s="6">
        <v>71466</v>
      </c>
      <c r="F1941">
        <v>0</v>
      </c>
      <c r="G1941">
        <v>0</v>
      </c>
      <c r="H1941" s="1">
        <v>41734</v>
      </c>
      <c r="I1941">
        <v>86</v>
      </c>
      <c r="J1941">
        <v>412</v>
      </c>
      <c r="K1941">
        <v>12</v>
      </c>
      <c r="L1941">
        <v>546</v>
      </c>
      <c r="M1941">
        <v>78</v>
      </c>
      <c r="N1941">
        <v>182</v>
      </c>
      <c r="O1941">
        <v>0</v>
      </c>
      <c r="P1941">
        <v>1</v>
      </c>
      <c r="Q1941">
        <v>4</v>
      </c>
      <c r="R1941">
        <v>4</v>
      </c>
      <c r="S1941">
        <v>10</v>
      </c>
      <c r="T1941">
        <v>1</v>
      </c>
      <c r="U1941">
        <v>0</v>
      </c>
      <c r="V1941">
        <v>0</v>
      </c>
      <c r="W1941">
        <v>0</v>
      </c>
      <c r="X1941">
        <v>0</v>
      </c>
      <c r="Y1941">
        <v>0</v>
      </c>
      <c r="Z1941">
        <v>0</v>
      </c>
      <c r="AA1941">
        <v>0</v>
      </c>
      <c r="AB1941" t="s">
        <v>32</v>
      </c>
    </row>
    <row r="1942" spans="1:28" x14ac:dyDescent="0.3">
      <c r="A1942">
        <v>231</v>
      </c>
      <c r="B1942" s="6">
        <v>1956</v>
      </c>
      <c r="C1942" t="s">
        <v>41</v>
      </c>
      <c r="D1942" t="s">
        <v>35</v>
      </c>
      <c r="E1942" s="6">
        <v>28839</v>
      </c>
      <c r="F1942">
        <v>1</v>
      </c>
      <c r="G1942">
        <v>1</v>
      </c>
      <c r="H1942" s="1">
        <v>41709</v>
      </c>
      <c r="I1942">
        <v>86</v>
      </c>
      <c r="J1942">
        <v>24</v>
      </c>
      <c r="K1942">
        <v>0</v>
      </c>
      <c r="L1942">
        <v>7</v>
      </c>
      <c r="M1942">
        <v>0</v>
      </c>
      <c r="N1942">
        <v>0</v>
      </c>
      <c r="O1942">
        <v>1</v>
      </c>
      <c r="P1942">
        <v>2</v>
      </c>
      <c r="Q1942">
        <v>2</v>
      </c>
      <c r="R1942">
        <v>0</v>
      </c>
      <c r="S1942">
        <v>3</v>
      </c>
      <c r="T1942">
        <v>5</v>
      </c>
      <c r="U1942">
        <v>0</v>
      </c>
      <c r="V1942">
        <v>0</v>
      </c>
      <c r="W1942">
        <v>0</v>
      </c>
      <c r="X1942">
        <v>0</v>
      </c>
      <c r="Y1942">
        <v>0</v>
      </c>
      <c r="Z1942">
        <v>0</v>
      </c>
      <c r="AA1942">
        <v>0</v>
      </c>
      <c r="AB1942" t="s">
        <v>30</v>
      </c>
    </row>
    <row r="1943" spans="1:28" x14ac:dyDescent="0.3">
      <c r="A1943">
        <v>9697</v>
      </c>
      <c r="B1943" s="6">
        <v>1951</v>
      </c>
      <c r="C1943" t="s">
        <v>28</v>
      </c>
      <c r="D1943" t="s">
        <v>33</v>
      </c>
      <c r="E1943" s="6">
        <v>53790</v>
      </c>
      <c r="F1943">
        <v>0</v>
      </c>
      <c r="G1943">
        <v>2</v>
      </c>
      <c r="H1943" s="1">
        <v>41704</v>
      </c>
      <c r="I1943">
        <v>86</v>
      </c>
      <c r="J1943">
        <v>335</v>
      </c>
      <c r="K1943">
        <v>42</v>
      </c>
      <c r="L1943">
        <v>127</v>
      </c>
      <c r="M1943">
        <v>28</v>
      </c>
      <c r="N1943">
        <v>5</v>
      </c>
      <c r="O1943">
        <v>5</v>
      </c>
      <c r="P1943">
        <v>3</v>
      </c>
      <c r="Q1943">
        <v>7</v>
      </c>
      <c r="R1943">
        <v>2</v>
      </c>
      <c r="S1943">
        <v>8</v>
      </c>
      <c r="T1943">
        <v>6</v>
      </c>
      <c r="U1943">
        <v>0</v>
      </c>
      <c r="V1943">
        <v>0</v>
      </c>
      <c r="W1943">
        <v>0</v>
      </c>
      <c r="X1943">
        <v>0</v>
      </c>
      <c r="Y1943">
        <v>0</v>
      </c>
      <c r="Z1943">
        <v>0</v>
      </c>
      <c r="AA1943">
        <v>0</v>
      </c>
      <c r="AB1943" t="s">
        <v>30</v>
      </c>
    </row>
    <row r="1944" spans="1:28" x14ac:dyDescent="0.3">
      <c r="A1944">
        <v>4676</v>
      </c>
      <c r="B1944" s="6">
        <v>1951</v>
      </c>
      <c r="C1944" t="s">
        <v>41</v>
      </c>
      <c r="D1944" t="s">
        <v>42</v>
      </c>
      <c r="E1944" s="6">
        <v>73705</v>
      </c>
      <c r="F1944">
        <v>0</v>
      </c>
      <c r="G1944">
        <v>2</v>
      </c>
      <c r="H1944" s="1">
        <v>41703</v>
      </c>
      <c r="I1944">
        <v>86</v>
      </c>
      <c r="J1944">
        <v>612</v>
      </c>
      <c r="K1944">
        <v>91</v>
      </c>
      <c r="L1944">
        <v>520</v>
      </c>
      <c r="M1944">
        <v>258</v>
      </c>
      <c r="N1944">
        <v>107</v>
      </c>
      <c r="O1944">
        <v>107</v>
      </c>
      <c r="P1944">
        <v>2</v>
      </c>
      <c r="Q1944">
        <v>9</v>
      </c>
      <c r="R1944">
        <v>6</v>
      </c>
      <c r="S1944">
        <v>8</v>
      </c>
      <c r="T1944">
        <v>5</v>
      </c>
      <c r="U1944">
        <v>0</v>
      </c>
      <c r="V1944">
        <v>0</v>
      </c>
      <c r="W1944">
        <v>0</v>
      </c>
      <c r="X1944">
        <v>0</v>
      </c>
      <c r="Y1944">
        <v>0</v>
      </c>
      <c r="Z1944">
        <v>0</v>
      </c>
      <c r="AA1944">
        <v>0</v>
      </c>
      <c r="AB1944" t="s">
        <v>30</v>
      </c>
    </row>
    <row r="1945" spans="1:28" x14ac:dyDescent="0.3">
      <c r="A1945">
        <v>8079</v>
      </c>
      <c r="B1945" s="6">
        <v>1982</v>
      </c>
      <c r="C1945" t="s">
        <v>28</v>
      </c>
      <c r="D1945" t="s">
        <v>33</v>
      </c>
      <c r="E1945" s="6">
        <v>22448</v>
      </c>
      <c r="F1945">
        <v>1</v>
      </c>
      <c r="G1945">
        <v>0</v>
      </c>
      <c r="H1945" s="1">
        <v>41696</v>
      </c>
      <c r="I1945">
        <v>86</v>
      </c>
      <c r="J1945">
        <v>3</v>
      </c>
      <c r="K1945">
        <v>1</v>
      </c>
      <c r="L1945">
        <v>8</v>
      </c>
      <c r="M1945">
        <v>23</v>
      </c>
      <c r="N1945">
        <v>2</v>
      </c>
      <c r="O1945">
        <v>18</v>
      </c>
      <c r="P1945">
        <v>3</v>
      </c>
      <c r="Q1945">
        <v>2</v>
      </c>
      <c r="R1945">
        <v>1</v>
      </c>
      <c r="S1945">
        <v>3</v>
      </c>
      <c r="T1945">
        <v>3</v>
      </c>
      <c r="U1945">
        <v>0</v>
      </c>
      <c r="V1945">
        <v>0</v>
      </c>
      <c r="W1945">
        <v>0</v>
      </c>
      <c r="X1945">
        <v>0</v>
      </c>
      <c r="Y1945">
        <v>0</v>
      </c>
      <c r="Z1945">
        <v>0</v>
      </c>
      <c r="AA1945">
        <v>0</v>
      </c>
      <c r="AB1945" t="s">
        <v>43</v>
      </c>
    </row>
    <row r="1946" spans="1:28" x14ac:dyDescent="0.3">
      <c r="A1946">
        <v>10032</v>
      </c>
      <c r="B1946" s="6">
        <v>1976</v>
      </c>
      <c r="C1946" t="s">
        <v>28</v>
      </c>
      <c r="D1946" t="s">
        <v>29</v>
      </c>
      <c r="E1946" s="6">
        <v>12571</v>
      </c>
      <c r="F1946">
        <v>1</v>
      </c>
      <c r="G1946">
        <v>0</v>
      </c>
      <c r="H1946" s="1">
        <v>41657</v>
      </c>
      <c r="I1946">
        <v>86</v>
      </c>
      <c r="J1946">
        <v>3</v>
      </c>
      <c r="K1946">
        <v>5</v>
      </c>
      <c r="L1946">
        <v>14</v>
      </c>
      <c r="M1946">
        <v>2</v>
      </c>
      <c r="N1946">
        <v>12</v>
      </c>
      <c r="O1946">
        <v>17</v>
      </c>
      <c r="P1946">
        <v>4</v>
      </c>
      <c r="Q1946">
        <v>3</v>
      </c>
      <c r="R1946">
        <v>1</v>
      </c>
      <c r="S1946">
        <v>3</v>
      </c>
      <c r="T1946">
        <v>6</v>
      </c>
      <c r="U1946">
        <v>0</v>
      </c>
      <c r="V1946">
        <v>0</v>
      </c>
      <c r="W1946">
        <v>0</v>
      </c>
      <c r="X1946">
        <v>0</v>
      </c>
      <c r="Y1946">
        <v>0</v>
      </c>
      <c r="Z1946">
        <v>0</v>
      </c>
      <c r="AA1946">
        <v>0</v>
      </c>
      <c r="AB1946" t="s">
        <v>43</v>
      </c>
    </row>
    <row r="1947" spans="1:28" x14ac:dyDescent="0.3">
      <c r="A1947">
        <v>10505</v>
      </c>
      <c r="B1947" s="6">
        <v>1960</v>
      </c>
      <c r="C1947" t="s">
        <v>41</v>
      </c>
      <c r="D1947" t="s">
        <v>35</v>
      </c>
      <c r="E1947" s="6">
        <v>73113</v>
      </c>
      <c r="F1947">
        <v>0</v>
      </c>
      <c r="G1947">
        <v>0</v>
      </c>
      <c r="H1947" s="1">
        <v>41634</v>
      </c>
      <c r="I1947">
        <v>86</v>
      </c>
      <c r="J1947">
        <v>741</v>
      </c>
      <c r="K1947">
        <v>19</v>
      </c>
      <c r="L1947">
        <v>154</v>
      </c>
      <c r="M1947">
        <v>50</v>
      </c>
      <c r="N1947">
        <v>9</v>
      </c>
      <c r="O1947">
        <v>28</v>
      </c>
      <c r="P1947">
        <v>1</v>
      </c>
      <c r="Q1947">
        <v>3</v>
      </c>
      <c r="R1947">
        <v>4</v>
      </c>
      <c r="S1947">
        <v>7</v>
      </c>
      <c r="T1947">
        <v>2</v>
      </c>
      <c r="U1947">
        <v>0</v>
      </c>
      <c r="V1947">
        <v>0</v>
      </c>
      <c r="W1947">
        <v>0</v>
      </c>
      <c r="X1947">
        <v>0</v>
      </c>
      <c r="Y1947">
        <v>0</v>
      </c>
      <c r="Z1947">
        <v>0</v>
      </c>
      <c r="AA1947">
        <v>0</v>
      </c>
      <c r="AB1947" t="s">
        <v>43</v>
      </c>
    </row>
    <row r="1948" spans="1:28" x14ac:dyDescent="0.3">
      <c r="A1948">
        <v>2005</v>
      </c>
      <c r="B1948" s="6">
        <v>1990</v>
      </c>
      <c r="C1948" t="s">
        <v>28</v>
      </c>
      <c r="D1948" t="s">
        <v>33</v>
      </c>
      <c r="E1948" s="6">
        <v>35765</v>
      </c>
      <c r="F1948">
        <v>1</v>
      </c>
      <c r="G1948">
        <v>0</v>
      </c>
      <c r="H1948" s="1">
        <v>41619</v>
      </c>
      <c r="I1948">
        <v>86</v>
      </c>
      <c r="J1948">
        <v>22</v>
      </c>
      <c r="K1948">
        <v>3</v>
      </c>
      <c r="L1948">
        <v>30</v>
      </c>
      <c r="M1948">
        <v>0</v>
      </c>
      <c r="N1948">
        <v>5</v>
      </c>
      <c r="O1948">
        <v>15</v>
      </c>
      <c r="P1948">
        <v>2</v>
      </c>
      <c r="Q1948">
        <v>2</v>
      </c>
      <c r="R1948">
        <v>0</v>
      </c>
      <c r="S1948">
        <v>4</v>
      </c>
      <c r="T1948">
        <v>6</v>
      </c>
      <c r="U1948">
        <v>0</v>
      </c>
      <c r="V1948">
        <v>0</v>
      </c>
      <c r="W1948">
        <v>0</v>
      </c>
      <c r="X1948">
        <v>0</v>
      </c>
      <c r="Y1948">
        <v>0</v>
      </c>
      <c r="Z1948">
        <v>0</v>
      </c>
      <c r="AA1948">
        <v>0</v>
      </c>
      <c r="AB1948" t="s">
        <v>32</v>
      </c>
    </row>
    <row r="1949" spans="1:28" x14ac:dyDescent="0.3">
      <c r="A1949">
        <v>6940</v>
      </c>
      <c r="B1949" s="6">
        <v>1966</v>
      </c>
      <c r="C1949" t="s">
        <v>37</v>
      </c>
      <c r="D1949" t="s">
        <v>31</v>
      </c>
      <c r="E1949" s="6">
        <v>46734</v>
      </c>
      <c r="F1949">
        <v>1</v>
      </c>
      <c r="G1949">
        <v>2</v>
      </c>
      <c r="H1949" s="1">
        <v>41568</v>
      </c>
      <c r="I1949">
        <v>86</v>
      </c>
      <c r="J1949">
        <v>100</v>
      </c>
      <c r="K1949">
        <v>1</v>
      </c>
      <c r="L1949">
        <v>39</v>
      </c>
      <c r="M1949">
        <v>6</v>
      </c>
      <c r="N1949">
        <v>1</v>
      </c>
      <c r="O1949">
        <v>76</v>
      </c>
      <c r="P1949">
        <v>4</v>
      </c>
      <c r="Q1949">
        <v>3</v>
      </c>
      <c r="R1949">
        <v>2</v>
      </c>
      <c r="S1949">
        <v>3</v>
      </c>
      <c r="T1949">
        <v>6</v>
      </c>
      <c r="U1949">
        <v>1</v>
      </c>
      <c r="V1949">
        <v>0</v>
      </c>
      <c r="W1949">
        <v>0</v>
      </c>
      <c r="X1949">
        <v>0</v>
      </c>
      <c r="Y1949">
        <v>0</v>
      </c>
      <c r="Z1949">
        <v>0</v>
      </c>
      <c r="AA1949">
        <v>0</v>
      </c>
      <c r="AB1949" t="s">
        <v>30</v>
      </c>
    </row>
    <row r="1950" spans="1:28" x14ac:dyDescent="0.3">
      <c r="A1950">
        <v>2304</v>
      </c>
      <c r="B1950" s="6">
        <v>1963</v>
      </c>
      <c r="C1950" t="s">
        <v>37</v>
      </c>
      <c r="D1950" t="s">
        <v>35</v>
      </c>
      <c r="E1950" s="6">
        <v>66313</v>
      </c>
      <c r="F1950">
        <v>0</v>
      </c>
      <c r="G1950">
        <v>1</v>
      </c>
      <c r="H1950" s="1">
        <v>41533</v>
      </c>
      <c r="I1950">
        <v>86</v>
      </c>
      <c r="J1950">
        <v>625</v>
      </c>
      <c r="K1950">
        <v>7</v>
      </c>
      <c r="L1950">
        <v>99</v>
      </c>
      <c r="M1950">
        <v>10</v>
      </c>
      <c r="N1950">
        <v>22</v>
      </c>
      <c r="O1950">
        <v>7</v>
      </c>
      <c r="P1950">
        <v>2</v>
      </c>
      <c r="Q1950">
        <v>6</v>
      </c>
      <c r="R1950">
        <v>3</v>
      </c>
      <c r="S1950">
        <v>12</v>
      </c>
      <c r="T1950">
        <v>4</v>
      </c>
      <c r="U1950">
        <v>0</v>
      </c>
      <c r="V1950">
        <v>0</v>
      </c>
      <c r="W1950">
        <v>0</v>
      </c>
      <c r="X1950">
        <v>0</v>
      </c>
      <c r="Y1950">
        <v>0</v>
      </c>
      <c r="Z1950">
        <v>0</v>
      </c>
      <c r="AA1950">
        <v>0</v>
      </c>
      <c r="AB1950" t="s">
        <v>43</v>
      </c>
    </row>
    <row r="1951" spans="1:28" x14ac:dyDescent="0.3">
      <c r="A1951">
        <v>3170</v>
      </c>
      <c r="B1951" s="6">
        <v>1957</v>
      </c>
      <c r="C1951" t="s">
        <v>41</v>
      </c>
      <c r="D1951" t="s">
        <v>35</v>
      </c>
      <c r="E1951" s="6">
        <v>68148</v>
      </c>
      <c r="F1951">
        <v>0</v>
      </c>
      <c r="G1951">
        <v>0</v>
      </c>
      <c r="H1951" s="1">
        <v>41517</v>
      </c>
      <c r="I1951">
        <v>86</v>
      </c>
      <c r="J1951">
        <v>389</v>
      </c>
      <c r="K1951">
        <v>66</v>
      </c>
      <c r="L1951">
        <v>408</v>
      </c>
      <c r="M1951">
        <v>37</v>
      </c>
      <c r="N1951">
        <v>57</v>
      </c>
      <c r="O1951">
        <v>85</v>
      </c>
      <c r="P1951">
        <v>1</v>
      </c>
      <c r="Q1951">
        <v>4</v>
      </c>
      <c r="R1951">
        <v>4</v>
      </c>
      <c r="S1951">
        <v>6</v>
      </c>
      <c r="T1951">
        <v>2</v>
      </c>
      <c r="U1951">
        <v>0</v>
      </c>
      <c r="V1951">
        <v>0</v>
      </c>
      <c r="W1951">
        <v>0</v>
      </c>
      <c r="X1951">
        <v>0</v>
      </c>
      <c r="Y1951">
        <v>0</v>
      </c>
      <c r="Z1951">
        <v>0</v>
      </c>
      <c r="AA1951">
        <v>0</v>
      </c>
      <c r="AB1951" t="s">
        <v>30</v>
      </c>
    </row>
    <row r="1952" spans="1:28" x14ac:dyDescent="0.3">
      <c r="A1952">
        <v>10466</v>
      </c>
      <c r="B1952" s="6">
        <v>1965</v>
      </c>
      <c r="C1952" t="s">
        <v>28</v>
      </c>
      <c r="D1952" t="s">
        <v>33</v>
      </c>
      <c r="E1952" s="6">
        <v>44393</v>
      </c>
      <c r="F1952">
        <v>1</v>
      </c>
      <c r="G1952">
        <v>1</v>
      </c>
      <c r="H1952" s="1">
        <v>41508</v>
      </c>
      <c r="I1952">
        <v>86</v>
      </c>
      <c r="J1952">
        <v>24</v>
      </c>
      <c r="K1952">
        <v>2</v>
      </c>
      <c r="L1952">
        <v>20</v>
      </c>
      <c r="M1952">
        <v>2</v>
      </c>
      <c r="N1952">
        <v>2</v>
      </c>
      <c r="O1952">
        <v>10</v>
      </c>
      <c r="P1952">
        <v>2</v>
      </c>
      <c r="Q1952">
        <v>1</v>
      </c>
      <c r="R1952">
        <v>0</v>
      </c>
      <c r="S1952">
        <v>4</v>
      </c>
      <c r="T1952">
        <v>4</v>
      </c>
      <c r="U1952">
        <v>0</v>
      </c>
      <c r="V1952">
        <v>0</v>
      </c>
      <c r="W1952">
        <v>0</v>
      </c>
      <c r="X1952">
        <v>0</v>
      </c>
      <c r="Y1952">
        <v>0</v>
      </c>
      <c r="Z1952">
        <v>0</v>
      </c>
      <c r="AA1952">
        <v>0</v>
      </c>
      <c r="AB1952" t="s">
        <v>30</v>
      </c>
    </row>
    <row r="1953" spans="1:28" x14ac:dyDescent="0.3">
      <c r="A1953">
        <v>7325</v>
      </c>
      <c r="B1953" s="6">
        <v>1986</v>
      </c>
      <c r="C1953" t="s">
        <v>37</v>
      </c>
      <c r="D1953" t="s">
        <v>35</v>
      </c>
      <c r="E1953" s="6">
        <v>38197</v>
      </c>
      <c r="F1953">
        <v>1</v>
      </c>
      <c r="G1953">
        <v>0</v>
      </c>
      <c r="H1953" s="1">
        <v>41454</v>
      </c>
      <c r="I1953">
        <v>86</v>
      </c>
      <c r="J1953">
        <v>23</v>
      </c>
      <c r="K1953">
        <v>0</v>
      </c>
      <c r="L1953">
        <v>11</v>
      </c>
      <c r="M1953">
        <v>2</v>
      </c>
      <c r="N1953">
        <v>1</v>
      </c>
      <c r="O1953">
        <v>3</v>
      </c>
      <c r="P1953">
        <v>1</v>
      </c>
      <c r="Q1953">
        <v>1</v>
      </c>
      <c r="R1953">
        <v>0</v>
      </c>
      <c r="S1953">
        <v>3</v>
      </c>
      <c r="T1953">
        <v>5</v>
      </c>
      <c r="U1953">
        <v>0</v>
      </c>
      <c r="V1953">
        <v>0</v>
      </c>
      <c r="W1953">
        <v>0</v>
      </c>
      <c r="X1953">
        <v>0</v>
      </c>
      <c r="Y1953">
        <v>0</v>
      </c>
      <c r="Z1953">
        <v>0</v>
      </c>
      <c r="AA1953">
        <v>0</v>
      </c>
      <c r="AB1953" t="s">
        <v>30</v>
      </c>
    </row>
    <row r="1954" spans="1:28" x14ac:dyDescent="0.3">
      <c r="A1954">
        <v>455</v>
      </c>
      <c r="B1954" s="6">
        <v>1946</v>
      </c>
      <c r="C1954" t="s">
        <v>37</v>
      </c>
      <c r="D1954" t="s">
        <v>33</v>
      </c>
      <c r="E1954" s="6">
        <v>51012</v>
      </c>
      <c r="F1954">
        <v>0</v>
      </c>
      <c r="G1954">
        <v>0</v>
      </c>
      <c r="H1954" s="1">
        <v>41382</v>
      </c>
      <c r="I1954">
        <v>86</v>
      </c>
      <c r="J1954">
        <v>102</v>
      </c>
      <c r="K1954">
        <v>9</v>
      </c>
      <c r="L1954">
        <v>63</v>
      </c>
      <c r="M1954">
        <v>2</v>
      </c>
      <c r="N1954">
        <v>9</v>
      </c>
      <c r="O1954">
        <v>24</v>
      </c>
      <c r="P1954">
        <v>1</v>
      </c>
      <c r="Q1954">
        <v>4</v>
      </c>
      <c r="R1954">
        <v>1</v>
      </c>
      <c r="S1954">
        <v>4</v>
      </c>
      <c r="T1954">
        <v>6</v>
      </c>
      <c r="U1954">
        <v>0</v>
      </c>
      <c r="V1954">
        <v>0</v>
      </c>
      <c r="W1954">
        <v>0</v>
      </c>
      <c r="X1954">
        <v>0</v>
      </c>
      <c r="Y1954">
        <v>0</v>
      </c>
      <c r="Z1954">
        <v>0</v>
      </c>
      <c r="AA1954">
        <v>0</v>
      </c>
      <c r="AB1954" t="s">
        <v>30</v>
      </c>
    </row>
    <row r="1955" spans="1:28" x14ac:dyDescent="0.3">
      <c r="A1955">
        <v>7592</v>
      </c>
      <c r="B1955" s="6">
        <v>1946</v>
      </c>
      <c r="C1955" t="s">
        <v>37</v>
      </c>
      <c r="D1955" t="s">
        <v>33</v>
      </c>
      <c r="E1955" s="6">
        <v>51012</v>
      </c>
      <c r="F1955">
        <v>0</v>
      </c>
      <c r="G1955">
        <v>0</v>
      </c>
      <c r="H1955" s="1">
        <v>41382</v>
      </c>
      <c r="I1955">
        <v>86</v>
      </c>
      <c r="J1955">
        <v>102</v>
      </c>
      <c r="K1955">
        <v>9</v>
      </c>
      <c r="L1955">
        <v>63</v>
      </c>
      <c r="M1955">
        <v>2</v>
      </c>
      <c r="N1955">
        <v>9</v>
      </c>
      <c r="O1955">
        <v>24</v>
      </c>
      <c r="P1955">
        <v>1</v>
      </c>
      <c r="Q1955">
        <v>4</v>
      </c>
      <c r="R1955">
        <v>1</v>
      </c>
      <c r="S1955">
        <v>4</v>
      </c>
      <c r="T1955">
        <v>6</v>
      </c>
      <c r="U1955">
        <v>0</v>
      </c>
      <c r="V1955">
        <v>0</v>
      </c>
      <c r="W1955">
        <v>0</v>
      </c>
      <c r="X1955">
        <v>0</v>
      </c>
      <c r="Y1955">
        <v>0</v>
      </c>
      <c r="Z1955">
        <v>0</v>
      </c>
      <c r="AA1955">
        <v>0</v>
      </c>
      <c r="AB1955" t="s">
        <v>30</v>
      </c>
    </row>
    <row r="1956" spans="1:28" x14ac:dyDescent="0.3">
      <c r="A1956">
        <v>4547</v>
      </c>
      <c r="B1956" s="6">
        <v>1960</v>
      </c>
      <c r="C1956" t="s">
        <v>28</v>
      </c>
      <c r="D1956" t="s">
        <v>35</v>
      </c>
      <c r="E1956" s="6">
        <v>13672</v>
      </c>
      <c r="F1956">
        <v>1</v>
      </c>
      <c r="G1956">
        <v>1</v>
      </c>
      <c r="H1956" s="1">
        <v>41381</v>
      </c>
      <c r="I1956">
        <v>86</v>
      </c>
      <c r="J1956">
        <v>6</v>
      </c>
      <c r="K1956">
        <v>2</v>
      </c>
      <c r="L1956">
        <v>9</v>
      </c>
      <c r="M1956">
        <v>2</v>
      </c>
      <c r="N1956">
        <v>1</v>
      </c>
      <c r="O1956">
        <v>5</v>
      </c>
      <c r="P1956">
        <v>2</v>
      </c>
      <c r="Q1956">
        <v>1</v>
      </c>
      <c r="R1956">
        <v>0</v>
      </c>
      <c r="S1956">
        <v>3</v>
      </c>
      <c r="T1956">
        <v>8</v>
      </c>
      <c r="U1956">
        <v>0</v>
      </c>
      <c r="V1956">
        <v>0</v>
      </c>
      <c r="W1956">
        <v>0</v>
      </c>
      <c r="X1956">
        <v>0</v>
      </c>
      <c r="Y1956">
        <v>0</v>
      </c>
      <c r="Z1956">
        <v>0</v>
      </c>
      <c r="AA1956">
        <v>0</v>
      </c>
      <c r="AB1956" t="s">
        <v>30</v>
      </c>
    </row>
    <row r="1957" spans="1:28" x14ac:dyDescent="0.3">
      <c r="A1957">
        <v>6825</v>
      </c>
      <c r="B1957" s="6">
        <v>1953</v>
      </c>
      <c r="C1957" t="s">
        <v>28</v>
      </c>
      <c r="D1957" t="s">
        <v>35</v>
      </c>
      <c r="E1957" s="6">
        <v>41452</v>
      </c>
      <c r="F1957">
        <v>1</v>
      </c>
      <c r="G1957">
        <v>1</v>
      </c>
      <c r="H1957" s="1">
        <v>41339</v>
      </c>
      <c r="I1957">
        <v>86</v>
      </c>
      <c r="J1957">
        <v>13</v>
      </c>
      <c r="K1957">
        <v>0</v>
      </c>
      <c r="L1957">
        <v>3</v>
      </c>
      <c r="M1957">
        <v>0</v>
      </c>
      <c r="N1957">
        <v>0</v>
      </c>
      <c r="O1957">
        <v>0</v>
      </c>
      <c r="P1957">
        <v>1</v>
      </c>
      <c r="Q1957">
        <v>1</v>
      </c>
      <c r="R1957">
        <v>0</v>
      </c>
      <c r="S1957">
        <v>2</v>
      </c>
      <c r="T1957">
        <v>7</v>
      </c>
      <c r="U1957">
        <v>0</v>
      </c>
      <c r="V1957">
        <v>0</v>
      </c>
      <c r="W1957">
        <v>0</v>
      </c>
      <c r="X1957">
        <v>0</v>
      </c>
      <c r="Y1957">
        <v>0</v>
      </c>
      <c r="Z1957">
        <v>0</v>
      </c>
      <c r="AA1957">
        <v>0</v>
      </c>
      <c r="AB1957" t="s">
        <v>32</v>
      </c>
    </row>
    <row r="1958" spans="1:28" x14ac:dyDescent="0.3">
      <c r="A1958">
        <v>2961</v>
      </c>
      <c r="B1958" s="6">
        <v>1982</v>
      </c>
      <c r="C1958" t="s">
        <v>28</v>
      </c>
      <c r="D1958" t="s">
        <v>33</v>
      </c>
      <c r="E1958" s="6">
        <v>42081</v>
      </c>
      <c r="F1958">
        <v>1</v>
      </c>
      <c r="G1958">
        <v>0</v>
      </c>
      <c r="H1958" s="1">
        <v>41331</v>
      </c>
      <c r="I1958">
        <v>86</v>
      </c>
      <c r="J1958">
        <v>175</v>
      </c>
      <c r="K1958">
        <v>10</v>
      </c>
      <c r="L1958">
        <v>110</v>
      </c>
      <c r="M1958">
        <v>54</v>
      </c>
      <c r="N1958">
        <v>6</v>
      </c>
      <c r="O1958">
        <v>27</v>
      </c>
      <c r="P1958">
        <v>2</v>
      </c>
      <c r="Q1958">
        <v>6</v>
      </c>
      <c r="R1958">
        <v>3</v>
      </c>
      <c r="S1958">
        <v>4</v>
      </c>
      <c r="T1958">
        <v>6</v>
      </c>
      <c r="U1958">
        <v>1</v>
      </c>
      <c r="V1958">
        <v>0</v>
      </c>
      <c r="W1958">
        <v>0</v>
      </c>
      <c r="X1958">
        <v>0</v>
      </c>
      <c r="Y1958">
        <v>0</v>
      </c>
      <c r="Z1958">
        <v>0</v>
      </c>
      <c r="AA1958">
        <v>0</v>
      </c>
      <c r="AB1958" t="s">
        <v>30</v>
      </c>
    </row>
    <row r="1959" spans="1:28" x14ac:dyDescent="0.3">
      <c r="A1959">
        <v>8700</v>
      </c>
      <c r="B1959" s="6">
        <v>1986</v>
      </c>
      <c r="C1959" t="s">
        <v>44</v>
      </c>
      <c r="D1959" t="s">
        <v>31</v>
      </c>
      <c r="E1959" s="6">
        <v>14906</v>
      </c>
      <c r="F1959">
        <v>0</v>
      </c>
      <c r="G1959">
        <v>0</v>
      </c>
      <c r="H1959" s="1">
        <v>41265</v>
      </c>
      <c r="I1959">
        <v>86</v>
      </c>
      <c r="J1959">
        <v>7</v>
      </c>
      <c r="K1959">
        <v>7</v>
      </c>
      <c r="L1959">
        <v>14</v>
      </c>
      <c r="M1959">
        <v>7</v>
      </c>
      <c r="N1959">
        <v>16</v>
      </c>
      <c r="O1959">
        <v>15</v>
      </c>
      <c r="P1959">
        <v>3</v>
      </c>
      <c r="Q1959">
        <v>2</v>
      </c>
      <c r="R1959">
        <v>1</v>
      </c>
      <c r="S1959">
        <v>3</v>
      </c>
      <c r="T1959">
        <v>7</v>
      </c>
      <c r="U1959">
        <v>0</v>
      </c>
      <c r="V1959">
        <v>0</v>
      </c>
      <c r="W1959">
        <v>0</v>
      </c>
      <c r="X1959">
        <v>0</v>
      </c>
      <c r="Y1959">
        <v>0</v>
      </c>
      <c r="Z1959">
        <v>0</v>
      </c>
      <c r="AA1959">
        <v>0</v>
      </c>
      <c r="AB1959" t="s">
        <v>43</v>
      </c>
    </row>
    <row r="1960" spans="1:28" x14ac:dyDescent="0.3">
      <c r="A1960">
        <v>2278</v>
      </c>
      <c r="B1960" s="6">
        <v>1985</v>
      </c>
      <c r="C1960" t="s">
        <v>38</v>
      </c>
      <c r="D1960" t="s">
        <v>31</v>
      </c>
      <c r="E1960" s="6">
        <v>33812</v>
      </c>
      <c r="F1960">
        <v>1</v>
      </c>
      <c r="G1960">
        <v>0</v>
      </c>
      <c r="H1960" s="1">
        <v>41216</v>
      </c>
      <c r="I1960">
        <v>86</v>
      </c>
      <c r="J1960">
        <v>4</v>
      </c>
      <c r="K1960">
        <v>17</v>
      </c>
      <c r="L1960">
        <v>19</v>
      </c>
      <c r="M1960">
        <v>30</v>
      </c>
      <c r="N1960">
        <v>24</v>
      </c>
      <c r="O1960">
        <v>39</v>
      </c>
      <c r="P1960">
        <v>2</v>
      </c>
      <c r="Q1960">
        <v>2</v>
      </c>
      <c r="R1960">
        <v>1</v>
      </c>
      <c r="S1960">
        <v>3</v>
      </c>
      <c r="T1960">
        <v>6</v>
      </c>
      <c r="U1960">
        <v>0</v>
      </c>
      <c r="V1960">
        <v>0</v>
      </c>
      <c r="W1960">
        <v>0</v>
      </c>
      <c r="X1960">
        <v>0</v>
      </c>
      <c r="Y1960">
        <v>0</v>
      </c>
      <c r="Z1960">
        <v>0</v>
      </c>
      <c r="AA1960">
        <v>0</v>
      </c>
      <c r="AB1960" t="s">
        <v>34</v>
      </c>
    </row>
    <row r="1961" spans="1:28" x14ac:dyDescent="0.3">
      <c r="A1961">
        <v>10703</v>
      </c>
      <c r="B1961" s="6">
        <v>1975</v>
      </c>
      <c r="C1961" t="s">
        <v>41</v>
      </c>
      <c r="D1961" t="s">
        <v>31</v>
      </c>
      <c r="E1961" s="6">
        <v>46098</v>
      </c>
      <c r="F1961">
        <v>1</v>
      </c>
      <c r="G1961">
        <v>1</v>
      </c>
      <c r="H1961" s="1">
        <v>41139</v>
      </c>
      <c r="I1961">
        <v>86</v>
      </c>
      <c r="J1961">
        <v>57</v>
      </c>
      <c r="K1961">
        <v>0</v>
      </c>
      <c r="L1961">
        <v>27</v>
      </c>
      <c r="M1961">
        <v>0</v>
      </c>
      <c r="N1961">
        <v>0</v>
      </c>
      <c r="O1961">
        <v>36</v>
      </c>
      <c r="P1961">
        <v>4</v>
      </c>
      <c r="Q1961">
        <v>3</v>
      </c>
      <c r="R1961">
        <v>2</v>
      </c>
      <c r="S1961">
        <v>2</v>
      </c>
      <c r="T1961">
        <v>8</v>
      </c>
      <c r="U1961">
        <v>0</v>
      </c>
      <c r="V1961">
        <v>0</v>
      </c>
      <c r="W1961">
        <v>0</v>
      </c>
      <c r="X1961">
        <v>0</v>
      </c>
      <c r="Y1961">
        <v>0</v>
      </c>
      <c r="Z1961">
        <v>0</v>
      </c>
      <c r="AA1961">
        <v>0</v>
      </c>
      <c r="AB1961" t="s">
        <v>30</v>
      </c>
    </row>
    <row r="1962" spans="1:28" x14ac:dyDescent="0.3">
      <c r="A1962">
        <v>9</v>
      </c>
      <c r="B1962" s="6">
        <v>1975</v>
      </c>
      <c r="C1962" t="s">
        <v>41</v>
      </c>
      <c r="D1962" t="s">
        <v>31</v>
      </c>
      <c r="E1962" s="6">
        <v>46098</v>
      </c>
      <c r="F1962">
        <v>1</v>
      </c>
      <c r="G1962">
        <v>1</v>
      </c>
      <c r="H1962" s="1">
        <v>41139</v>
      </c>
      <c r="I1962">
        <v>86</v>
      </c>
      <c r="J1962">
        <v>57</v>
      </c>
      <c r="K1962">
        <v>0</v>
      </c>
      <c r="L1962">
        <v>27</v>
      </c>
      <c r="M1962">
        <v>0</v>
      </c>
      <c r="N1962">
        <v>0</v>
      </c>
      <c r="O1962">
        <v>36</v>
      </c>
      <c r="P1962">
        <v>4</v>
      </c>
      <c r="Q1962">
        <v>3</v>
      </c>
      <c r="R1962">
        <v>2</v>
      </c>
      <c r="S1962">
        <v>2</v>
      </c>
      <c r="T1962">
        <v>8</v>
      </c>
      <c r="U1962">
        <v>0</v>
      </c>
      <c r="V1962">
        <v>0</v>
      </c>
      <c r="W1962">
        <v>0</v>
      </c>
      <c r="X1962">
        <v>0</v>
      </c>
      <c r="Y1962">
        <v>0</v>
      </c>
      <c r="Z1962">
        <v>0</v>
      </c>
      <c r="AA1962">
        <v>0</v>
      </c>
      <c r="AB1962" t="s">
        <v>32</v>
      </c>
    </row>
    <row r="1963" spans="1:28" x14ac:dyDescent="0.3">
      <c r="A1963">
        <v>2804</v>
      </c>
      <c r="B1963" s="6">
        <v>1975</v>
      </c>
      <c r="C1963" t="s">
        <v>41</v>
      </c>
      <c r="D1963" t="s">
        <v>31</v>
      </c>
      <c r="E1963" s="6">
        <v>46098</v>
      </c>
      <c r="F1963">
        <v>1</v>
      </c>
      <c r="G1963">
        <v>1</v>
      </c>
      <c r="H1963" s="1">
        <v>41139</v>
      </c>
      <c r="I1963">
        <v>86</v>
      </c>
      <c r="J1963">
        <v>57</v>
      </c>
      <c r="K1963">
        <v>0</v>
      </c>
      <c r="L1963">
        <v>27</v>
      </c>
      <c r="M1963">
        <v>0</v>
      </c>
      <c r="N1963">
        <v>0</v>
      </c>
      <c r="O1963">
        <v>36</v>
      </c>
      <c r="P1963">
        <v>4</v>
      </c>
      <c r="Q1963">
        <v>3</v>
      </c>
      <c r="R1963">
        <v>2</v>
      </c>
      <c r="S1963">
        <v>2</v>
      </c>
      <c r="T1963">
        <v>8</v>
      </c>
      <c r="U1963">
        <v>0</v>
      </c>
      <c r="V1963">
        <v>0</v>
      </c>
      <c r="W1963">
        <v>0</v>
      </c>
      <c r="X1963">
        <v>0</v>
      </c>
      <c r="Y1963">
        <v>0</v>
      </c>
      <c r="Z1963">
        <v>1</v>
      </c>
      <c r="AA1963">
        <v>0</v>
      </c>
      <c r="AB1963" t="s">
        <v>40</v>
      </c>
    </row>
    <row r="1964" spans="1:28" x14ac:dyDescent="0.3">
      <c r="A1964">
        <v>4915</v>
      </c>
      <c r="B1964" s="6">
        <v>1956</v>
      </c>
      <c r="C1964" t="s">
        <v>38</v>
      </c>
      <c r="D1964" t="s">
        <v>33</v>
      </c>
      <c r="E1964" s="6">
        <v>53230</v>
      </c>
      <c r="F1964">
        <v>0</v>
      </c>
      <c r="G1964">
        <v>1</v>
      </c>
      <c r="H1964" s="1">
        <v>41124</v>
      </c>
      <c r="I1964">
        <v>86</v>
      </c>
      <c r="J1964">
        <v>176</v>
      </c>
      <c r="K1964">
        <v>72</v>
      </c>
      <c r="L1964">
        <v>98</v>
      </c>
      <c r="M1964">
        <v>136</v>
      </c>
      <c r="N1964">
        <v>21</v>
      </c>
      <c r="O1964">
        <v>229</v>
      </c>
      <c r="P1964">
        <v>4</v>
      </c>
      <c r="Q1964">
        <v>5</v>
      </c>
      <c r="R1964">
        <v>2</v>
      </c>
      <c r="S1964">
        <v>12</v>
      </c>
      <c r="T1964">
        <v>5</v>
      </c>
      <c r="U1964">
        <v>0</v>
      </c>
      <c r="V1964">
        <v>0</v>
      </c>
      <c r="W1964">
        <v>0</v>
      </c>
      <c r="X1964">
        <v>0</v>
      </c>
      <c r="Y1964">
        <v>0</v>
      </c>
      <c r="Z1964">
        <v>0</v>
      </c>
      <c r="AA1964">
        <v>0</v>
      </c>
      <c r="AB1964" t="s">
        <v>39</v>
      </c>
    </row>
    <row r="1965" spans="1:28" x14ac:dyDescent="0.3">
      <c r="A1965">
        <v>3010</v>
      </c>
      <c r="B1965" s="6">
        <v>1989</v>
      </c>
      <c r="C1965" t="s">
        <v>41</v>
      </c>
      <c r="D1965" t="s">
        <v>35</v>
      </c>
      <c r="E1965" s="6">
        <v>88420</v>
      </c>
      <c r="F1965">
        <v>0</v>
      </c>
      <c r="G1965">
        <v>0</v>
      </c>
      <c r="H1965" s="1">
        <v>41761</v>
      </c>
      <c r="I1965">
        <v>87</v>
      </c>
      <c r="J1965">
        <v>957</v>
      </c>
      <c r="K1965">
        <v>153</v>
      </c>
      <c r="L1965">
        <v>612</v>
      </c>
      <c r="M1965">
        <v>99</v>
      </c>
      <c r="N1965">
        <v>95</v>
      </c>
      <c r="O1965">
        <v>153</v>
      </c>
      <c r="P1965">
        <v>1</v>
      </c>
      <c r="Q1965">
        <v>4</v>
      </c>
      <c r="R1965">
        <v>7</v>
      </c>
      <c r="S1965">
        <v>8</v>
      </c>
      <c r="T1965">
        <v>1</v>
      </c>
      <c r="U1965">
        <v>1</v>
      </c>
      <c r="V1965">
        <v>0</v>
      </c>
      <c r="W1965">
        <v>1</v>
      </c>
      <c r="X1965">
        <v>1</v>
      </c>
      <c r="Y1965">
        <v>0</v>
      </c>
      <c r="Z1965">
        <v>0</v>
      </c>
      <c r="AA1965">
        <v>0</v>
      </c>
      <c r="AB1965" t="s">
        <v>30</v>
      </c>
    </row>
    <row r="1966" spans="1:28" x14ac:dyDescent="0.3">
      <c r="A1966">
        <v>4279</v>
      </c>
      <c r="B1966" s="6">
        <v>1963</v>
      </c>
      <c r="C1966" t="s">
        <v>38</v>
      </c>
      <c r="D1966" t="s">
        <v>31</v>
      </c>
      <c r="E1966" s="6">
        <v>39548</v>
      </c>
      <c r="F1966">
        <v>1</v>
      </c>
      <c r="G1966">
        <v>1</v>
      </c>
      <c r="H1966" s="1">
        <v>41729</v>
      </c>
      <c r="I1966">
        <v>87</v>
      </c>
      <c r="J1966">
        <v>15</v>
      </c>
      <c r="K1966">
        <v>4</v>
      </c>
      <c r="L1966">
        <v>10</v>
      </c>
      <c r="M1966">
        <v>3</v>
      </c>
      <c r="N1966">
        <v>4</v>
      </c>
      <c r="O1966">
        <v>18</v>
      </c>
      <c r="P1966">
        <v>2</v>
      </c>
      <c r="Q1966">
        <v>1</v>
      </c>
      <c r="R1966">
        <v>1</v>
      </c>
      <c r="S1966">
        <v>3</v>
      </c>
      <c r="T1966">
        <v>3</v>
      </c>
      <c r="U1966">
        <v>0</v>
      </c>
      <c r="V1966">
        <v>0</v>
      </c>
      <c r="W1966">
        <v>0</v>
      </c>
      <c r="X1966">
        <v>0</v>
      </c>
      <c r="Y1966">
        <v>0</v>
      </c>
      <c r="Z1966">
        <v>0</v>
      </c>
      <c r="AA1966">
        <v>0</v>
      </c>
      <c r="AB1966" t="s">
        <v>30</v>
      </c>
    </row>
    <row r="1967" spans="1:28" x14ac:dyDescent="0.3">
      <c r="A1967">
        <v>2564</v>
      </c>
      <c r="B1967" s="6">
        <v>1953</v>
      </c>
      <c r="C1967" t="s">
        <v>28</v>
      </c>
      <c r="D1967" t="s">
        <v>35</v>
      </c>
      <c r="E1967" s="6">
        <v>61278</v>
      </c>
      <c r="F1967">
        <v>0</v>
      </c>
      <c r="G1967">
        <v>1</v>
      </c>
      <c r="H1967" s="1">
        <v>41643</v>
      </c>
      <c r="I1967">
        <v>87</v>
      </c>
      <c r="J1967">
        <v>111</v>
      </c>
      <c r="K1967">
        <v>3</v>
      </c>
      <c r="L1967">
        <v>28</v>
      </c>
      <c r="M1967">
        <v>2</v>
      </c>
      <c r="N1967">
        <v>6</v>
      </c>
      <c r="O1967">
        <v>15</v>
      </c>
      <c r="P1967">
        <v>2</v>
      </c>
      <c r="Q1967">
        <v>3</v>
      </c>
      <c r="R1967">
        <v>1</v>
      </c>
      <c r="S1967">
        <v>4</v>
      </c>
      <c r="T1967">
        <v>6</v>
      </c>
      <c r="U1967">
        <v>0</v>
      </c>
      <c r="V1967">
        <v>0</v>
      </c>
      <c r="W1967">
        <v>0</v>
      </c>
      <c r="X1967">
        <v>0</v>
      </c>
      <c r="Y1967">
        <v>0</v>
      </c>
      <c r="Z1967">
        <v>0</v>
      </c>
      <c r="AA1967">
        <v>0</v>
      </c>
      <c r="AB1967" t="s">
        <v>30</v>
      </c>
    </row>
    <row r="1968" spans="1:28" x14ac:dyDescent="0.3">
      <c r="A1968">
        <v>1137</v>
      </c>
      <c r="B1968" s="6">
        <v>1964</v>
      </c>
      <c r="C1968" t="s">
        <v>28</v>
      </c>
      <c r="D1968" t="s">
        <v>31</v>
      </c>
      <c r="E1968" s="6">
        <v>81246</v>
      </c>
      <c r="F1968">
        <v>0</v>
      </c>
      <c r="G1968">
        <v>0</v>
      </c>
      <c r="H1968" s="1">
        <v>41637</v>
      </c>
      <c r="I1968">
        <v>87</v>
      </c>
      <c r="J1968">
        <v>398</v>
      </c>
      <c r="K1968">
        <v>190</v>
      </c>
      <c r="L1968">
        <v>537</v>
      </c>
      <c r="M1968">
        <v>61</v>
      </c>
      <c r="N1968">
        <v>156</v>
      </c>
      <c r="O1968">
        <v>37</v>
      </c>
      <c r="P1968">
        <v>1</v>
      </c>
      <c r="Q1968">
        <v>4</v>
      </c>
      <c r="R1968">
        <v>5</v>
      </c>
      <c r="S1968">
        <v>7</v>
      </c>
      <c r="T1968">
        <v>1</v>
      </c>
      <c r="U1968">
        <v>1</v>
      </c>
      <c r="V1968">
        <v>0</v>
      </c>
      <c r="W1968">
        <v>0</v>
      </c>
      <c r="X1968">
        <v>1</v>
      </c>
      <c r="Y1968">
        <v>0</v>
      </c>
      <c r="Z1968">
        <v>0</v>
      </c>
      <c r="AA1968">
        <v>0</v>
      </c>
      <c r="AB1968" t="s">
        <v>30</v>
      </c>
    </row>
    <row r="1969" spans="1:28" x14ac:dyDescent="0.3">
      <c r="A1969">
        <v>5084</v>
      </c>
      <c r="B1969" s="6">
        <v>1975</v>
      </c>
      <c r="C1969" t="s">
        <v>28</v>
      </c>
      <c r="D1969" t="s">
        <v>42</v>
      </c>
      <c r="E1969" s="6">
        <v>58330</v>
      </c>
      <c r="F1969">
        <v>0</v>
      </c>
      <c r="G1969">
        <v>1</v>
      </c>
      <c r="H1969" s="1">
        <v>41633</v>
      </c>
      <c r="I1969">
        <v>87</v>
      </c>
      <c r="J1969">
        <v>445</v>
      </c>
      <c r="K1969">
        <v>53</v>
      </c>
      <c r="L1969">
        <v>213</v>
      </c>
      <c r="M1969">
        <v>104</v>
      </c>
      <c r="N1969">
        <v>98</v>
      </c>
      <c r="O1969">
        <v>151</v>
      </c>
      <c r="P1969">
        <v>1</v>
      </c>
      <c r="Q1969">
        <v>6</v>
      </c>
      <c r="R1969">
        <v>4</v>
      </c>
      <c r="S1969">
        <v>13</v>
      </c>
      <c r="T1969">
        <v>4</v>
      </c>
      <c r="U1969">
        <v>0</v>
      </c>
      <c r="V1969">
        <v>0</v>
      </c>
      <c r="W1969">
        <v>0</v>
      </c>
      <c r="X1969">
        <v>0</v>
      </c>
      <c r="Y1969">
        <v>0</v>
      </c>
      <c r="Z1969">
        <v>0</v>
      </c>
      <c r="AA1969">
        <v>0</v>
      </c>
      <c r="AB1969" t="s">
        <v>30</v>
      </c>
    </row>
    <row r="1970" spans="1:28" x14ac:dyDescent="0.3">
      <c r="A1970">
        <v>7094</v>
      </c>
      <c r="B1970" s="6">
        <v>1975</v>
      </c>
      <c r="C1970" t="s">
        <v>28</v>
      </c>
      <c r="D1970" t="s">
        <v>42</v>
      </c>
      <c r="E1970" s="6">
        <v>58330</v>
      </c>
      <c r="F1970">
        <v>0</v>
      </c>
      <c r="G1970">
        <v>1</v>
      </c>
      <c r="H1970" s="1">
        <v>41633</v>
      </c>
      <c r="I1970">
        <v>87</v>
      </c>
      <c r="J1970">
        <v>445</v>
      </c>
      <c r="K1970">
        <v>53</v>
      </c>
      <c r="L1970">
        <v>213</v>
      </c>
      <c r="M1970">
        <v>104</v>
      </c>
      <c r="N1970">
        <v>98</v>
      </c>
      <c r="O1970">
        <v>151</v>
      </c>
      <c r="P1970">
        <v>1</v>
      </c>
      <c r="Q1970">
        <v>6</v>
      </c>
      <c r="R1970">
        <v>4</v>
      </c>
      <c r="S1970">
        <v>13</v>
      </c>
      <c r="T1970">
        <v>4</v>
      </c>
      <c r="U1970">
        <v>0</v>
      </c>
      <c r="V1970">
        <v>0</v>
      </c>
      <c r="W1970">
        <v>0</v>
      </c>
      <c r="X1970">
        <v>0</v>
      </c>
      <c r="Y1970">
        <v>0</v>
      </c>
      <c r="Z1970">
        <v>0</v>
      </c>
      <c r="AA1970">
        <v>0</v>
      </c>
      <c r="AB1970" t="s">
        <v>39</v>
      </c>
    </row>
    <row r="1971" spans="1:28" x14ac:dyDescent="0.3">
      <c r="A1971">
        <v>6327</v>
      </c>
      <c r="B1971" s="6">
        <v>1967</v>
      </c>
      <c r="C1971" t="s">
        <v>28</v>
      </c>
      <c r="D1971" t="s">
        <v>35</v>
      </c>
      <c r="E1971" s="6">
        <v>65777</v>
      </c>
      <c r="F1971">
        <v>0</v>
      </c>
      <c r="G1971">
        <v>0</v>
      </c>
      <c r="H1971" s="1">
        <v>41627</v>
      </c>
      <c r="I1971">
        <v>87</v>
      </c>
      <c r="J1971">
        <v>565</v>
      </c>
      <c r="K1971">
        <v>32</v>
      </c>
      <c r="L1971">
        <v>435</v>
      </c>
      <c r="M1971">
        <v>28</v>
      </c>
      <c r="N1971">
        <v>32</v>
      </c>
      <c r="O1971">
        <v>54</v>
      </c>
      <c r="P1971">
        <v>1</v>
      </c>
      <c r="Q1971">
        <v>2</v>
      </c>
      <c r="R1971">
        <v>8</v>
      </c>
      <c r="S1971">
        <v>6</v>
      </c>
      <c r="T1971">
        <v>1</v>
      </c>
      <c r="U1971">
        <v>0</v>
      </c>
      <c r="V1971">
        <v>0</v>
      </c>
      <c r="W1971">
        <v>0</v>
      </c>
      <c r="X1971">
        <v>0</v>
      </c>
      <c r="Y1971">
        <v>0</v>
      </c>
      <c r="Z1971">
        <v>0</v>
      </c>
      <c r="AA1971">
        <v>0</v>
      </c>
      <c r="AB1971" t="s">
        <v>34</v>
      </c>
    </row>
    <row r="1972" spans="1:28" x14ac:dyDescent="0.3">
      <c r="A1972">
        <v>6131</v>
      </c>
      <c r="B1972" s="6">
        <v>1980</v>
      </c>
      <c r="C1972" t="s">
        <v>38</v>
      </c>
      <c r="D1972" t="s">
        <v>33</v>
      </c>
      <c r="E1972" s="6">
        <v>70829</v>
      </c>
      <c r="F1972">
        <v>1</v>
      </c>
      <c r="G1972">
        <v>1</v>
      </c>
      <c r="H1972" s="1">
        <v>41609</v>
      </c>
      <c r="I1972">
        <v>87</v>
      </c>
      <c r="J1972">
        <v>141</v>
      </c>
      <c r="K1972">
        <v>70</v>
      </c>
      <c r="L1972">
        <v>106</v>
      </c>
      <c r="M1972">
        <v>72</v>
      </c>
      <c r="N1972">
        <v>19</v>
      </c>
      <c r="O1972">
        <v>23</v>
      </c>
      <c r="P1972">
        <v>2</v>
      </c>
      <c r="Q1972">
        <v>4</v>
      </c>
      <c r="R1972">
        <v>2</v>
      </c>
      <c r="S1972">
        <v>8</v>
      </c>
      <c r="T1972">
        <v>3</v>
      </c>
      <c r="U1972">
        <v>0</v>
      </c>
      <c r="V1972">
        <v>0</v>
      </c>
      <c r="W1972">
        <v>0</v>
      </c>
      <c r="X1972">
        <v>0</v>
      </c>
      <c r="Y1972">
        <v>0</v>
      </c>
      <c r="Z1972">
        <v>0</v>
      </c>
      <c r="AA1972">
        <v>0</v>
      </c>
      <c r="AB1972" t="s">
        <v>30</v>
      </c>
    </row>
    <row r="1973" spans="1:28" x14ac:dyDescent="0.3">
      <c r="A1973">
        <v>5798</v>
      </c>
      <c r="B1973" s="6">
        <v>1973</v>
      </c>
      <c r="C1973" t="s">
        <v>41</v>
      </c>
      <c r="D1973" t="s">
        <v>35</v>
      </c>
      <c r="E1973" s="6">
        <v>52247.251353790612</v>
      </c>
      <c r="F1973">
        <v>0</v>
      </c>
      <c r="G1973">
        <v>0</v>
      </c>
      <c r="H1973" s="1">
        <v>41601</v>
      </c>
      <c r="I1973">
        <v>87</v>
      </c>
      <c r="J1973">
        <v>445</v>
      </c>
      <c r="K1973">
        <v>37</v>
      </c>
      <c r="L1973">
        <v>359</v>
      </c>
      <c r="M1973">
        <v>98</v>
      </c>
      <c r="N1973">
        <v>28</v>
      </c>
      <c r="O1973">
        <v>18</v>
      </c>
      <c r="P1973">
        <v>1</v>
      </c>
      <c r="Q1973">
        <v>2</v>
      </c>
      <c r="R1973">
        <v>4</v>
      </c>
      <c r="S1973">
        <v>8</v>
      </c>
      <c r="T1973">
        <v>1</v>
      </c>
      <c r="U1973">
        <v>0</v>
      </c>
      <c r="V1973">
        <v>0</v>
      </c>
      <c r="W1973">
        <v>0</v>
      </c>
      <c r="X1973">
        <v>0</v>
      </c>
      <c r="Y1973">
        <v>0</v>
      </c>
      <c r="Z1973">
        <v>0</v>
      </c>
      <c r="AA1973">
        <v>0</v>
      </c>
      <c r="AB1973" t="s">
        <v>39</v>
      </c>
    </row>
    <row r="1974" spans="1:28" x14ac:dyDescent="0.3">
      <c r="A1974">
        <v>10379</v>
      </c>
      <c r="B1974" s="6">
        <v>1962</v>
      </c>
      <c r="C1974" t="s">
        <v>41</v>
      </c>
      <c r="D1974" t="s">
        <v>31</v>
      </c>
      <c r="E1974" s="6">
        <v>59247</v>
      </c>
      <c r="F1974">
        <v>0</v>
      </c>
      <c r="G1974">
        <v>2</v>
      </c>
      <c r="H1974" s="1">
        <v>41586</v>
      </c>
      <c r="I1974">
        <v>87</v>
      </c>
      <c r="J1974">
        <v>327</v>
      </c>
      <c r="K1974">
        <v>9</v>
      </c>
      <c r="L1974">
        <v>122</v>
      </c>
      <c r="M1974">
        <v>19</v>
      </c>
      <c r="N1974">
        <v>14</v>
      </c>
      <c r="O1974">
        <v>83</v>
      </c>
      <c r="P1974">
        <v>5</v>
      </c>
      <c r="Q1974">
        <v>5</v>
      </c>
      <c r="R1974">
        <v>2</v>
      </c>
      <c r="S1974">
        <v>9</v>
      </c>
      <c r="T1974">
        <v>6</v>
      </c>
      <c r="U1974">
        <v>0</v>
      </c>
      <c r="V1974">
        <v>0</v>
      </c>
      <c r="W1974">
        <v>0</v>
      </c>
      <c r="X1974">
        <v>0</v>
      </c>
      <c r="Y1974">
        <v>0</v>
      </c>
      <c r="Z1974">
        <v>0</v>
      </c>
      <c r="AA1974">
        <v>0</v>
      </c>
      <c r="AB1974" t="s">
        <v>30</v>
      </c>
    </row>
    <row r="1975" spans="1:28" x14ac:dyDescent="0.3">
      <c r="A1975">
        <v>606</v>
      </c>
      <c r="B1975" s="6">
        <v>1967</v>
      </c>
      <c r="C1975" t="s">
        <v>28</v>
      </c>
      <c r="D1975" t="s">
        <v>31</v>
      </c>
      <c r="E1975" s="6">
        <v>25930</v>
      </c>
      <c r="F1975">
        <v>1</v>
      </c>
      <c r="G1975">
        <v>1</v>
      </c>
      <c r="H1975" s="1">
        <v>41557</v>
      </c>
      <c r="I1975">
        <v>87</v>
      </c>
      <c r="J1975">
        <v>6</v>
      </c>
      <c r="K1975">
        <v>1</v>
      </c>
      <c r="L1975">
        <v>2</v>
      </c>
      <c r="M1975">
        <v>2</v>
      </c>
      <c r="N1975">
        <v>0</v>
      </c>
      <c r="O1975">
        <v>4</v>
      </c>
      <c r="P1975">
        <v>1</v>
      </c>
      <c r="Q1975">
        <v>1</v>
      </c>
      <c r="R1975">
        <v>0</v>
      </c>
      <c r="S1975">
        <v>2</v>
      </c>
      <c r="T1975">
        <v>7</v>
      </c>
      <c r="U1975">
        <v>0</v>
      </c>
      <c r="V1975">
        <v>0</v>
      </c>
      <c r="W1975">
        <v>0</v>
      </c>
      <c r="X1975">
        <v>0</v>
      </c>
      <c r="Y1975">
        <v>0</v>
      </c>
      <c r="Z1975">
        <v>0</v>
      </c>
      <c r="AA1975">
        <v>0</v>
      </c>
      <c r="AB1975" t="s">
        <v>30</v>
      </c>
    </row>
    <row r="1976" spans="1:28" x14ac:dyDescent="0.3">
      <c r="A1976">
        <v>7801</v>
      </c>
      <c r="B1976" s="6">
        <v>1959</v>
      </c>
      <c r="C1976" t="s">
        <v>28</v>
      </c>
      <c r="D1976" t="s">
        <v>35</v>
      </c>
      <c r="E1976" s="6">
        <v>54753</v>
      </c>
      <c r="F1976">
        <v>0</v>
      </c>
      <c r="G1976">
        <v>1</v>
      </c>
      <c r="H1976" s="1">
        <v>41529</v>
      </c>
      <c r="I1976">
        <v>87</v>
      </c>
      <c r="J1976">
        <v>197</v>
      </c>
      <c r="K1976">
        <v>107</v>
      </c>
      <c r="L1976">
        <v>227</v>
      </c>
      <c r="M1976">
        <v>7</v>
      </c>
      <c r="N1976">
        <v>59</v>
      </c>
      <c r="O1976">
        <v>131</v>
      </c>
      <c r="P1976">
        <v>3</v>
      </c>
      <c r="Q1976">
        <v>5</v>
      </c>
      <c r="R1976">
        <v>2</v>
      </c>
      <c r="S1976">
        <v>11</v>
      </c>
      <c r="T1976">
        <v>4</v>
      </c>
      <c r="U1976">
        <v>0</v>
      </c>
      <c r="V1976">
        <v>0</v>
      </c>
      <c r="W1976">
        <v>0</v>
      </c>
      <c r="X1976">
        <v>0</v>
      </c>
      <c r="Y1976">
        <v>0</v>
      </c>
      <c r="Z1976">
        <v>0</v>
      </c>
      <c r="AA1976">
        <v>0</v>
      </c>
      <c r="AB1976" t="s">
        <v>43</v>
      </c>
    </row>
    <row r="1977" spans="1:28" x14ac:dyDescent="0.3">
      <c r="A1977">
        <v>2445</v>
      </c>
      <c r="B1977" s="6">
        <v>1974</v>
      </c>
      <c r="C1977" t="s">
        <v>37</v>
      </c>
      <c r="D1977" t="s">
        <v>35</v>
      </c>
      <c r="E1977" s="6">
        <v>28440</v>
      </c>
      <c r="F1977">
        <v>1</v>
      </c>
      <c r="G1977">
        <v>0</v>
      </c>
      <c r="H1977" s="1">
        <v>41462</v>
      </c>
      <c r="I1977">
        <v>87</v>
      </c>
      <c r="J1977">
        <v>38</v>
      </c>
      <c r="K1977">
        <v>1</v>
      </c>
      <c r="L1977">
        <v>24</v>
      </c>
      <c r="M1977">
        <v>0</v>
      </c>
      <c r="N1977">
        <v>0</v>
      </c>
      <c r="O1977">
        <v>0</v>
      </c>
      <c r="P1977">
        <v>1</v>
      </c>
      <c r="Q1977">
        <v>2</v>
      </c>
      <c r="R1977">
        <v>0</v>
      </c>
      <c r="S1977">
        <v>3</v>
      </c>
      <c r="T1977">
        <v>8</v>
      </c>
      <c r="U1977">
        <v>0</v>
      </c>
      <c r="V1977">
        <v>0</v>
      </c>
      <c r="W1977">
        <v>0</v>
      </c>
      <c r="X1977">
        <v>0</v>
      </c>
      <c r="Y1977">
        <v>0</v>
      </c>
      <c r="Z1977">
        <v>0</v>
      </c>
      <c r="AA1977">
        <v>0</v>
      </c>
      <c r="AB1977" t="s">
        <v>30</v>
      </c>
    </row>
    <row r="1978" spans="1:28" x14ac:dyDescent="0.3">
      <c r="A1978">
        <v>5346</v>
      </c>
      <c r="B1978" s="6">
        <v>1973</v>
      </c>
      <c r="C1978" t="s">
        <v>38</v>
      </c>
      <c r="D1978" t="s">
        <v>33</v>
      </c>
      <c r="E1978" s="6">
        <v>23559</v>
      </c>
      <c r="F1978">
        <v>1</v>
      </c>
      <c r="G1978">
        <v>0</v>
      </c>
      <c r="H1978" s="1">
        <v>41458</v>
      </c>
      <c r="I1978">
        <v>87</v>
      </c>
      <c r="J1978">
        <v>25</v>
      </c>
      <c r="K1978">
        <v>5</v>
      </c>
      <c r="L1978">
        <v>19</v>
      </c>
      <c r="M1978">
        <v>7</v>
      </c>
      <c r="N1978">
        <v>0</v>
      </c>
      <c r="O1978">
        <v>23</v>
      </c>
      <c r="P1978">
        <v>3</v>
      </c>
      <c r="Q1978">
        <v>3</v>
      </c>
      <c r="R1978">
        <v>0</v>
      </c>
      <c r="S1978">
        <v>3</v>
      </c>
      <c r="T1978">
        <v>7</v>
      </c>
      <c r="U1978">
        <v>0</v>
      </c>
      <c r="V1978">
        <v>0</v>
      </c>
      <c r="W1978">
        <v>0</v>
      </c>
      <c r="X1978">
        <v>0</v>
      </c>
      <c r="Y1978">
        <v>0</v>
      </c>
      <c r="Z1978">
        <v>0</v>
      </c>
      <c r="AA1978">
        <v>0</v>
      </c>
      <c r="AB1978" t="s">
        <v>39</v>
      </c>
    </row>
    <row r="1979" spans="1:28" x14ac:dyDescent="0.3">
      <c r="A1979">
        <v>550</v>
      </c>
      <c r="B1979" s="6">
        <v>1952</v>
      </c>
      <c r="C1979" t="s">
        <v>28</v>
      </c>
      <c r="D1979" t="s">
        <v>29</v>
      </c>
      <c r="E1979" s="6">
        <v>62335</v>
      </c>
      <c r="F1979">
        <v>0</v>
      </c>
      <c r="G1979">
        <v>1</v>
      </c>
      <c r="H1979" s="1">
        <v>41417</v>
      </c>
      <c r="I1979">
        <v>87</v>
      </c>
      <c r="J1979">
        <v>243</v>
      </c>
      <c r="K1979">
        <v>131</v>
      </c>
      <c r="L1979">
        <v>217</v>
      </c>
      <c r="M1979">
        <v>85</v>
      </c>
      <c r="N1979">
        <v>6</v>
      </c>
      <c r="O1979">
        <v>26</v>
      </c>
      <c r="P1979">
        <v>2</v>
      </c>
      <c r="Q1979">
        <v>3</v>
      </c>
      <c r="R1979">
        <v>3</v>
      </c>
      <c r="S1979">
        <v>13</v>
      </c>
      <c r="T1979">
        <v>2</v>
      </c>
      <c r="U1979">
        <v>0</v>
      </c>
      <c r="V1979">
        <v>0</v>
      </c>
      <c r="W1979">
        <v>0</v>
      </c>
      <c r="X1979">
        <v>0</v>
      </c>
      <c r="Y1979">
        <v>0</v>
      </c>
      <c r="Z1979">
        <v>0</v>
      </c>
      <c r="AA1979">
        <v>0</v>
      </c>
      <c r="AB1979" t="s">
        <v>30</v>
      </c>
    </row>
    <row r="1980" spans="1:28" x14ac:dyDescent="0.3">
      <c r="A1980">
        <v>4478</v>
      </c>
      <c r="B1980" s="6">
        <v>1979</v>
      </c>
      <c r="C1980" t="s">
        <v>28</v>
      </c>
      <c r="D1980" t="s">
        <v>33</v>
      </c>
      <c r="E1980" s="6">
        <v>63777</v>
      </c>
      <c r="F1980">
        <v>1</v>
      </c>
      <c r="G1980">
        <v>1</v>
      </c>
      <c r="H1980" s="1">
        <v>41357</v>
      </c>
      <c r="I1980">
        <v>87</v>
      </c>
      <c r="J1980">
        <v>457</v>
      </c>
      <c r="K1980">
        <v>5</v>
      </c>
      <c r="L1980">
        <v>106</v>
      </c>
      <c r="M1980">
        <v>15</v>
      </c>
      <c r="N1980">
        <v>17</v>
      </c>
      <c r="O1980">
        <v>53</v>
      </c>
      <c r="P1980">
        <v>8</v>
      </c>
      <c r="Q1980">
        <v>11</v>
      </c>
      <c r="R1980">
        <v>1</v>
      </c>
      <c r="S1980">
        <v>6</v>
      </c>
      <c r="T1980">
        <v>8</v>
      </c>
      <c r="U1980">
        <v>0</v>
      </c>
      <c r="V1980">
        <v>0</v>
      </c>
      <c r="W1980">
        <v>0</v>
      </c>
      <c r="X1980">
        <v>0</v>
      </c>
      <c r="Y1980">
        <v>0</v>
      </c>
      <c r="Z1980">
        <v>0</v>
      </c>
      <c r="AA1980">
        <v>0</v>
      </c>
      <c r="AB1980" t="s">
        <v>40</v>
      </c>
    </row>
    <row r="1981" spans="1:28" x14ac:dyDescent="0.3">
      <c r="A1981">
        <v>2350</v>
      </c>
      <c r="B1981" s="6">
        <v>1972</v>
      </c>
      <c r="C1981" t="s">
        <v>28</v>
      </c>
      <c r="D1981" t="s">
        <v>33</v>
      </c>
      <c r="E1981" s="6">
        <v>59666</v>
      </c>
      <c r="F1981">
        <v>1</v>
      </c>
      <c r="G1981">
        <v>1</v>
      </c>
      <c r="H1981" s="1">
        <v>41355</v>
      </c>
      <c r="I1981">
        <v>87</v>
      </c>
      <c r="J1981">
        <v>623</v>
      </c>
      <c r="K1981">
        <v>53</v>
      </c>
      <c r="L1981">
        <v>178</v>
      </c>
      <c r="M1981">
        <v>23</v>
      </c>
      <c r="N1981">
        <v>17</v>
      </c>
      <c r="O1981">
        <v>133</v>
      </c>
      <c r="P1981">
        <v>7</v>
      </c>
      <c r="Q1981">
        <v>3</v>
      </c>
      <c r="R1981">
        <v>2</v>
      </c>
      <c r="S1981">
        <v>8</v>
      </c>
      <c r="T1981">
        <v>8</v>
      </c>
      <c r="U1981">
        <v>0</v>
      </c>
      <c r="V1981">
        <v>1</v>
      </c>
      <c r="W1981">
        <v>0</v>
      </c>
      <c r="X1981">
        <v>0</v>
      </c>
      <c r="Y1981">
        <v>0</v>
      </c>
      <c r="Z1981">
        <v>0</v>
      </c>
      <c r="AA1981">
        <v>0</v>
      </c>
      <c r="AB1981" t="s">
        <v>32</v>
      </c>
    </row>
    <row r="1982" spans="1:28" x14ac:dyDescent="0.3">
      <c r="A1982">
        <v>1118</v>
      </c>
      <c r="B1982" s="6">
        <v>1956</v>
      </c>
      <c r="C1982" t="s">
        <v>41</v>
      </c>
      <c r="D1982" t="s">
        <v>33</v>
      </c>
      <c r="E1982" s="6">
        <v>50965</v>
      </c>
      <c r="F1982">
        <v>0</v>
      </c>
      <c r="G1982">
        <v>1</v>
      </c>
      <c r="H1982" s="1">
        <v>41325</v>
      </c>
      <c r="I1982">
        <v>87</v>
      </c>
      <c r="J1982">
        <v>544</v>
      </c>
      <c r="K1982">
        <v>13</v>
      </c>
      <c r="L1982">
        <v>85</v>
      </c>
      <c r="M1982">
        <v>8</v>
      </c>
      <c r="N1982">
        <v>6</v>
      </c>
      <c r="O1982">
        <v>29</v>
      </c>
      <c r="P1982">
        <v>3</v>
      </c>
      <c r="Q1982">
        <v>10</v>
      </c>
      <c r="R1982">
        <v>4</v>
      </c>
      <c r="S1982">
        <v>5</v>
      </c>
      <c r="T1982">
        <v>8</v>
      </c>
      <c r="U1982">
        <v>1</v>
      </c>
      <c r="V1982">
        <v>0</v>
      </c>
      <c r="W1982">
        <v>0</v>
      </c>
      <c r="X1982">
        <v>0</v>
      </c>
      <c r="Y1982">
        <v>0</v>
      </c>
      <c r="Z1982">
        <v>0</v>
      </c>
      <c r="AA1982">
        <v>0</v>
      </c>
      <c r="AB1982" t="s">
        <v>30</v>
      </c>
    </row>
    <row r="1983" spans="1:28" x14ac:dyDescent="0.3">
      <c r="A1983">
        <v>1491</v>
      </c>
      <c r="B1983" s="6">
        <v>1965</v>
      </c>
      <c r="C1983" t="s">
        <v>38</v>
      </c>
      <c r="D1983" t="s">
        <v>35</v>
      </c>
      <c r="E1983" s="6">
        <v>71488</v>
      </c>
      <c r="F1983">
        <v>0</v>
      </c>
      <c r="G1983">
        <v>0</v>
      </c>
      <c r="H1983" s="1">
        <v>41323</v>
      </c>
      <c r="I1983">
        <v>87</v>
      </c>
      <c r="J1983">
        <v>162</v>
      </c>
      <c r="K1983">
        <v>33</v>
      </c>
      <c r="L1983">
        <v>124</v>
      </c>
      <c r="M1983">
        <v>40</v>
      </c>
      <c r="N1983">
        <v>28</v>
      </c>
      <c r="O1983">
        <v>172</v>
      </c>
      <c r="P1983">
        <v>2</v>
      </c>
      <c r="Q1983">
        <v>3</v>
      </c>
      <c r="R1983">
        <v>4</v>
      </c>
      <c r="S1983">
        <v>7</v>
      </c>
      <c r="T1983">
        <v>1</v>
      </c>
      <c r="U1983">
        <v>0</v>
      </c>
      <c r="V1983">
        <v>0</v>
      </c>
      <c r="W1983">
        <v>0</v>
      </c>
      <c r="X1983">
        <v>0</v>
      </c>
      <c r="Y1983">
        <v>0</v>
      </c>
      <c r="Z1983">
        <v>0</v>
      </c>
      <c r="AA1983">
        <v>0</v>
      </c>
      <c r="AB1983" t="s">
        <v>32</v>
      </c>
    </row>
    <row r="1984" spans="1:28" x14ac:dyDescent="0.3">
      <c r="A1984">
        <v>4507</v>
      </c>
      <c r="B1984" s="6">
        <v>1952</v>
      </c>
      <c r="C1984" t="s">
        <v>28</v>
      </c>
      <c r="D1984" t="s">
        <v>31</v>
      </c>
      <c r="E1984" s="6">
        <v>72228</v>
      </c>
      <c r="F1984">
        <v>0</v>
      </c>
      <c r="G1984">
        <v>0</v>
      </c>
      <c r="H1984" s="1">
        <v>41240</v>
      </c>
      <c r="I1984">
        <v>87</v>
      </c>
      <c r="J1984">
        <v>631</v>
      </c>
      <c r="K1984">
        <v>28</v>
      </c>
      <c r="L1984">
        <v>491</v>
      </c>
      <c r="M1984">
        <v>30</v>
      </c>
      <c r="N1984">
        <v>14</v>
      </c>
      <c r="O1984">
        <v>56</v>
      </c>
      <c r="P1984">
        <v>1</v>
      </c>
      <c r="Q1984">
        <v>6</v>
      </c>
      <c r="R1984">
        <v>7</v>
      </c>
      <c r="S1984">
        <v>8</v>
      </c>
      <c r="T1984">
        <v>3</v>
      </c>
      <c r="U1984">
        <v>0</v>
      </c>
      <c r="V1984">
        <v>0</v>
      </c>
      <c r="W1984">
        <v>0</v>
      </c>
      <c r="X1984">
        <v>0</v>
      </c>
      <c r="Y1984">
        <v>0</v>
      </c>
      <c r="Z1984">
        <v>0</v>
      </c>
      <c r="AA1984">
        <v>0</v>
      </c>
      <c r="AB1984" t="s">
        <v>30</v>
      </c>
    </row>
    <row r="1985" spans="1:28" x14ac:dyDescent="0.3">
      <c r="A1985">
        <v>7023</v>
      </c>
      <c r="B1985" s="6">
        <v>1953</v>
      </c>
      <c r="C1985" t="s">
        <v>37</v>
      </c>
      <c r="D1985" t="s">
        <v>31</v>
      </c>
      <c r="E1985" s="6">
        <v>46231</v>
      </c>
      <c r="F1985">
        <v>2</v>
      </c>
      <c r="G1985">
        <v>1</v>
      </c>
      <c r="H1985" s="1">
        <v>41239</v>
      </c>
      <c r="I1985">
        <v>87</v>
      </c>
      <c r="J1985">
        <v>189</v>
      </c>
      <c r="K1985">
        <v>2</v>
      </c>
      <c r="L1985">
        <v>55</v>
      </c>
      <c r="M1985">
        <v>0</v>
      </c>
      <c r="N1985">
        <v>5</v>
      </c>
      <c r="O1985">
        <v>12</v>
      </c>
      <c r="P1985">
        <v>4</v>
      </c>
      <c r="Q1985">
        <v>6</v>
      </c>
      <c r="R1985">
        <v>1</v>
      </c>
      <c r="S1985">
        <v>4</v>
      </c>
      <c r="T1985">
        <v>9</v>
      </c>
      <c r="U1985">
        <v>0</v>
      </c>
      <c r="V1985">
        <v>0</v>
      </c>
      <c r="W1985">
        <v>0</v>
      </c>
      <c r="X1985">
        <v>0</v>
      </c>
      <c r="Y1985">
        <v>0</v>
      </c>
      <c r="Z1985">
        <v>0</v>
      </c>
      <c r="AA1985">
        <v>0</v>
      </c>
      <c r="AB1985" t="s">
        <v>43</v>
      </c>
    </row>
    <row r="1986" spans="1:28" x14ac:dyDescent="0.3">
      <c r="A1986">
        <v>6977</v>
      </c>
      <c r="B1986" s="6">
        <v>1974</v>
      </c>
      <c r="C1986" t="s">
        <v>28</v>
      </c>
      <c r="D1986" t="s">
        <v>35</v>
      </c>
      <c r="E1986" s="6">
        <v>75702</v>
      </c>
      <c r="F1986">
        <v>0</v>
      </c>
      <c r="G1986">
        <v>1</v>
      </c>
      <c r="H1986" s="1">
        <v>41196</v>
      </c>
      <c r="I1986">
        <v>87</v>
      </c>
      <c r="J1986">
        <v>1073</v>
      </c>
      <c r="K1986">
        <v>0</v>
      </c>
      <c r="L1986">
        <v>629</v>
      </c>
      <c r="M1986">
        <v>145</v>
      </c>
      <c r="N1986">
        <v>37</v>
      </c>
      <c r="O1986">
        <v>37</v>
      </c>
      <c r="P1986">
        <v>1</v>
      </c>
      <c r="Q1986">
        <v>10</v>
      </c>
      <c r="R1986">
        <v>5</v>
      </c>
      <c r="S1986">
        <v>13</v>
      </c>
      <c r="T1986">
        <v>6</v>
      </c>
      <c r="U1986">
        <v>0</v>
      </c>
      <c r="V1986">
        <v>0</v>
      </c>
      <c r="W1986">
        <v>1</v>
      </c>
      <c r="X1986">
        <v>0</v>
      </c>
      <c r="Y1986">
        <v>0</v>
      </c>
      <c r="Z1986">
        <v>0</v>
      </c>
      <c r="AA1986">
        <v>0</v>
      </c>
      <c r="AB1986" t="s">
        <v>30</v>
      </c>
    </row>
    <row r="1987" spans="1:28" x14ac:dyDescent="0.3">
      <c r="A1987">
        <v>4042</v>
      </c>
      <c r="B1987" s="6">
        <v>1971</v>
      </c>
      <c r="C1987" t="s">
        <v>28</v>
      </c>
      <c r="D1987" t="s">
        <v>29</v>
      </c>
      <c r="E1987" s="6">
        <v>43300</v>
      </c>
      <c r="F1987">
        <v>0</v>
      </c>
      <c r="G1987">
        <v>1</v>
      </c>
      <c r="H1987" s="1">
        <v>41195</v>
      </c>
      <c r="I1987">
        <v>87</v>
      </c>
      <c r="J1987">
        <v>91</v>
      </c>
      <c r="K1987">
        <v>3</v>
      </c>
      <c r="L1987">
        <v>52</v>
      </c>
      <c r="M1987">
        <v>2</v>
      </c>
      <c r="N1987">
        <v>1</v>
      </c>
      <c r="O1987">
        <v>31</v>
      </c>
      <c r="P1987">
        <v>3</v>
      </c>
      <c r="Q1987">
        <v>4</v>
      </c>
      <c r="R1987">
        <v>0</v>
      </c>
      <c r="S1987">
        <v>4</v>
      </c>
      <c r="T1987">
        <v>8</v>
      </c>
      <c r="U1987">
        <v>0</v>
      </c>
      <c r="V1987">
        <v>0</v>
      </c>
      <c r="W1987">
        <v>0</v>
      </c>
      <c r="X1987">
        <v>0</v>
      </c>
      <c r="Y1987">
        <v>0</v>
      </c>
      <c r="Z1987">
        <v>1</v>
      </c>
      <c r="AA1987">
        <v>0</v>
      </c>
      <c r="AB1987" t="s">
        <v>32</v>
      </c>
    </row>
    <row r="1988" spans="1:28" x14ac:dyDescent="0.3">
      <c r="A1988">
        <v>7274</v>
      </c>
      <c r="B1988" s="6">
        <v>1957</v>
      </c>
      <c r="C1988" t="s">
        <v>28</v>
      </c>
      <c r="D1988" t="s">
        <v>33</v>
      </c>
      <c r="E1988" s="6">
        <v>78618</v>
      </c>
      <c r="F1988">
        <v>0</v>
      </c>
      <c r="G1988">
        <v>0</v>
      </c>
      <c r="H1988" s="1">
        <v>41180</v>
      </c>
      <c r="I1988">
        <v>87</v>
      </c>
      <c r="J1988">
        <v>736</v>
      </c>
      <c r="K1988">
        <v>163</v>
      </c>
      <c r="L1988">
        <v>818</v>
      </c>
      <c r="M1988">
        <v>212</v>
      </c>
      <c r="N1988">
        <v>163</v>
      </c>
      <c r="O1988">
        <v>61</v>
      </c>
      <c r="P1988">
        <v>1</v>
      </c>
      <c r="Q1988">
        <v>4</v>
      </c>
      <c r="R1988">
        <v>7</v>
      </c>
      <c r="S1988">
        <v>10</v>
      </c>
      <c r="T1988">
        <v>2</v>
      </c>
      <c r="U1988">
        <v>0</v>
      </c>
      <c r="V1988">
        <v>1</v>
      </c>
      <c r="W1988">
        <v>0</v>
      </c>
      <c r="X1988">
        <v>0</v>
      </c>
      <c r="Y1988">
        <v>0</v>
      </c>
      <c r="Z1988">
        <v>0</v>
      </c>
      <c r="AA1988">
        <v>0</v>
      </c>
      <c r="AB1988" t="s">
        <v>30</v>
      </c>
    </row>
    <row r="1989" spans="1:28" x14ac:dyDescent="0.3">
      <c r="A1989">
        <v>2902</v>
      </c>
      <c r="B1989" s="6">
        <v>1958</v>
      </c>
      <c r="C1989" t="s">
        <v>28</v>
      </c>
      <c r="D1989" t="s">
        <v>35</v>
      </c>
      <c r="E1989" s="6">
        <v>52247.251353790612</v>
      </c>
      <c r="F1989">
        <v>1</v>
      </c>
      <c r="G1989">
        <v>1</v>
      </c>
      <c r="H1989" s="1">
        <v>41155</v>
      </c>
      <c r="I1989">
        <v>87</v>
      </c>
      <c r="J1989">
        <v>19</v>
      </c>
      <c r="K1989">
        <v>4</v>
      </c>
      <c r="L1989">
        <v>12</v>
      </c>
      <c r="M1989">
        <v>2</v>
      </c>
      <c r="N1989">
        <v>2</v>
      </c>
      <c r="O1989">
        <v>6</v>
      </c>
      <c r="P1989">
        <v>1</v>
      </c>
      <c r="Q1989">
        <v>1</v>
      </c>
      <c r="R1989">
        <v>0</v>
      </c>
      <c r="S1989">
        <v>3</v>
      </c>
      <c r="T1989">
        <v>5</v>
      </c>
      <c r="U1989">
        <v>0</v>
      </c>
      <c r="V1989">
        <v>0</v>
      </c>
      <c r="W1989">
        <v>0</v>
      </c>
      <c r="X1989">
        <v>0</v>
      </c>
      <c r="Y1989">
        <v>0</v>
      </c>
      <c r="Z1989">
        <v>0</v>
      </c>
      <c r="AA1989">
        <v>0</v>
      </c>
      <c r="AB1989" t="s">
        <v>36</v>
      </c>
    </row>
    <row r="1990" spans="1:28" x14ac:dyDescent="0.3">
      <c r="A1990">
        <v>3332</v>
      </c>
      <c r="B1990" s="6">
        <v>1985</v>
      </c>
      <c r="C1990" t="s">
        <v>28</v>
      </c>
      <c r="D1990" t="s">
        <v>31</v>
      </c>
      <c r="E1990" s="6">
        <v>29760</v>
      </c>
      <c r="F1990">
        <v>1</v>
      </c>
      <c r="G1990">
        <v>0</v>
      </c>
      <c r="H1990" s="1">
        <v>41150</v>
      </c>
      <c r="I1990">
        <v>87</v>
      </c>
      <c r="J1990">
        <v>64</v>
      </c>
      <c r="K1990">
        <v>4</v>
      </c>
      <c r="L1990">
        <v>68</v>
      </c>
      <c r="M1990">
        <v>7</v>
      </c>
      <c r="N1990">
        <v>5</v>
      </c>
      <c r="O1990">
        <v>17</v>
      </c>
      <c r="P1990">
        <v>4</v>
      </c>
      <c r="Q1990">
        <v>3</v>
      </c>
      <c r="R1990">
        <v>1</v>
      </c>
      <c r="S1990">
        <v>4</v>
      </c>
      <c r="T1990">
        <v>8</v>
      </c>
      <c r="U1990">
        <v>0</v>
      </c>
      <c r="V1990">
        <v>0</v>
      </c>
      <c r="W1990">
        <v>0</v>
      </c>
      <c r="X1990">
        <v>0</v>
      </c>
      <c r="Y1990">
        <v>0</v>
      </c>
      <c r="Z1990">
        <v>0</v>
      </c>
      <c r="AA1990">
        <v>0</v>
      </c>
      <c r="AB1990" t="s">
        <v>39</v>
      </c>
    </row>
    <row r="1991" spans="1:28" x14ac:dyDescent="0.3">
      <c r="A1991">
        <v>7433</v>
      </c>
      <c r="B1991" s="6">
        <v>1985</v>
      </c>
      <c r="C1991" t="s">
        <v>28</v>
      </c>
      <c r="D1991" t="s">
        <v>31</v>
      </c>
      <c r="E1991" s="6">
        <v>29760</v>
      </c>
      <c r="F1991">
        <v>1</v>
      </c>
      <c r="G1991">
        <v>0</v>
      </c>
      <c r="H1991" s="1">
        <v>41150</v>
      </c>
      <c r="I1991">
        <v>87</v>
      </c>
      <c r="J1991">
        <v>64</v>
      </c>
      <c r="K1991">
        <v>4</v>
      </c>
      <c r="L1991">
        <v>68</v>
      </c>
      <c r="M1991">
        <v>7</v>
      </c>
      <c r="N1991">
        <v>5</v>
      </c>
      <c r="O1991">
        <v>17</v>
      </c>
      <c r="P1991">
        <v>4</v>
      </c>
      <c r="Q1991">
        <v>3</v>
      </c>
      <c r="R1991">
        <v>1</v>
      </c>
      <c r="S1991">
        <v>4</v>
      </c>
      <c r="T1991">
        <v>8</v>
      </c>
      <c r="U1991">
        <v>0</v>
      </c>
      <c r="V1991">
        <v>0</v>
      </c>
      <c r="W1991">
        <v>0</v>
      </c>
      <c r="X1991">
        <v>0</v>
      </c>
      <c r="Y1991">
        <v>0</v>
      </c>
      <c r="Z1991">
        <v>0</v>
      </c>
      <c r="AA1991">
        <v>0</v>
      </c>
      <c r="AB1991" t="s">
        <v>30</v>
      </c>
    </row>
    <row r="1992" spans="1:28" x14ac:dyDescent="0.3">
      <c r="A1992">
        <v>9386</v>
      </c>
      <c r="B1992" s="6">
        <v>1962</v>
      </c>
      <c r="C1992" t="s">
        <v>28</v>
      </c>
      <c r="D1992" t="s">
        <v>35</v>
      </c>
      <c r="E1992" s="6">
        <v>50127</v>
      </c>
      <c r="F1992">
        <v>0</v>
      </c>
      <c r="G1992">
        <v>1</v>
      </c>
      <c r="H1992" s="1">
        <v>41788</v>
      </c>
      <c r="I1992">
        <v>88</v>
      </c>
      <c r="J1992">
        <v>274</v>
      </c>
      <c r="K1992">
        <v>0</v>
      </c>
      <c r="L1992">
        <v>21</v>
      </c>
      <c r="M1992">
        <v>4</v>
      </c>
      <c r="N1992">
        <v>6</v>
      </c>
      <c r="O1992">
        <v>15</v>
      </c>
      <c r="P1992">
        <v>1</v>
      </c>
      <c r="Q1992">
        <v>5</v>
      </c>
      <c r="R1992">
        <v>1</v>
      </c>
      <c r="S1992">
        <v>6</v>
      </c>
      <c r="T1992">
        <v>6</v>
      </c>
      <c r="U1992">
        <v>0</v>
      </c>
      <c r="V1992">
        <v>1</v>
      </c>
      <c r="W1992">
        <v>0</v>
      </c>
      <c r="X1992">
        <v>0</v>
      </c>
      <c r="Y1992">
        <v>0</v>
      </c>
      <c r="Z1992">
        <v>0</v>
      </c>
      <c r="AA1992">
        <v>0</v>
      </c>
      <c r="AB1992" t="s">
        <v>30</v>
      </c>
    </row>
    <row r="1993" spans="1:28" x14ac:dyDescent="0.3">
      <c r="A1993">
        <v>5176</v>
      </c>
      <c r="B1993" s="6">
        <v>1988</v>
      </c>
      <c r="C1993" t="s">
        <v>28</v>
      </c>
      <c r="D1993" t="s">
        <v>35</v>
      </c>
      <c r="E1993" s="6">
        <v>29604</v>
      </c>
      <c r="F1993">
        <v>1</v>
      </c>
      <c r="G1993">
        <v>0</v>
      </c>
      <c r="H1993" s="1">
        <v>41616</v>
      </c>
      <c r="I1993">
        <v>88</v>
      </c>
      <c r="J1993">
        <v>7</v>
      </c>
      <c r="K1993">
        <v>6</v>
      </c>
      <c r="L1993">
        <v>13</v>
      </c>
      <c r="M1993">
        <v>7</v>
      </c>
      <c r="N1993">
        <v>6</v>
      </c>
      <c r="O1993">
        <v>14</v>
      </c>
      <c r="P1993">
        <v>1</v>
      </c>
      <c r="Q1993">
        <v>1</v>
      </c>
      <c r="R1993">
        <v>0</v>
      </c>
      <c r="S1993">
        <v>3</v>
      </c>
      <c r="T1993">
        <v>9</v>
      </c>
      <c r="U1993">
        <v>1</v>
      </c>
      <c r="V1993">
        <v>0</v>
      </c>
      <c r="W1993">
        <v>0</v>
      </c>
      <c r="X1993">
        <v>0</v>
      </c>
      <c r="Y1993">
        <v>0</v>
      </c>
      <c r="Z1993">
        <v>0</v>
      </c>
      <c r="AA1993">
        <v>0</v>
      </c>
      <c r="AB1993" t="s">
        <v>43</v>
      </c>
    </row>
    <row r="1994" spans="1:28" x14ac:dyDescent="0.3">
      <c r="A1994">
        <v>10323</v>
      </c>
      <c r="B1994" s="6">
        <v>1952</v>
      </c>
      <c r="C1994" t="s">
        <v>28</v>
      </c>
      <c r="D1994" t="s">
        <v>33</v>
      </c>
      <c r="E1994" s="6">
        <v>49413</v>
      </c>
      <c r="F1994">
        <v>0</v>
      </c>
      <c r="G1994">
        <v>1</v>
      </c>
      <c r="H1994" s="1">
        <v>41572</v>
      </c>
      <c r="I1994">
        <v>88</v>
      </c>
      <c r="J1994">
        <v>205</v>
      </c>
      <c r="K1994">
        <v>7</v>
      </c>
      <c r="L1994">
        <v>41</v>
      </c>
      <c r="M1994">
        <v>3</v>
      </c>
      <c r="N1994">
        <v>2</v>
      </c>
      <c r="O1994">
        <v>46</v>
      </c>
      <c r="P1994">
        <v>2</v>
      </c>
      <c r="Q1994">
        <v>4</v>
      </c>
      <c r="R1994">
        <v>2</v>
      </c>
      <c r="S1994">
        <v>5</v>
      </c>
      <c r="T1994">
        <v>5</v>
      </c>
      <c r="U1994">
        <v>0</v>
      </c>
      <c r="V1994">
        <v>0</v>
      </c>
      <c r="W1994">
        <v>0</v>
      </c>
      <c r="X1994">
        <v>0</v>
      </c>
      <c r="Y1994">
        <v>0</v>
      </c>
      <c r="Z1994">
        <v>0</v>
      </c>
      <c r="AA1994">
        <v>0</v>
      </c>
      <c r="AB1994" t="s">
        <v>30</v>
      </c>
    </row>
    <row r="1995" spans="1:28" x14ac:dyDescent="0.3">
      <c r="A1995">
        <v>4682</v>
      </c>
      <c r="B1995" s="6">
        <v>1958</v>
      </c>
      <c r="C1995" t="s">
        <v>28</v>
      </c>
      <c r="D1995" t="s">
        <v>33</v>
      </c>
      <c r="E1995" s="6">
        <v>51876</v>
      </c>
      <c r="F1995">
        <v>0</v>
      </c>
      <c r="G1995">
        <v>0</v>
      </c>
      <c r="H1995" s="1">
        <v>41562</v>
      </c>
      <c r="I1995">
        <v>88</v>
      </c>
      <c r="J1995">
        <v>99</v>
      </c>
      <c r="K1995">
        <v>27</v>
      </c>
      <c r="L1995">
        <v>102</v>
      </c>
      <c r="M1995">
        <v>28</v>
      </c>
      <c r="N1995">
        <v>48</v>
      </c>
      <c r="O1995">
        <v>6</v>
      </c>
      <c r="P1995">
        <v>1</v>
      </c>
      <c r="Q1995">
        <v>2</v>
      </c>
      <c r="R1995">
        <v>2</v>
      </c>
      <c r="S1995">
        <v>8</v>
      </c>
      <c r="T1995">
        <v>1</v>
      </c>
      <c r="U1995">
        <v>0</v>
      </c>
      <c r="V1995">
        <v>0</v>
      </c>
      <c r="W1995">
        <v>0</v>
      </c>
      <c r="X1995">
        <v>0</v>
      </c>
      <c r="Y1995">
        <v>0</v>
      </c>
      <c r="Z1995">
        <v>0</v>
      </c>
      <c r="AA1995">
        <v>0</v>
      </c>
      <c r="AB1995" t="s">
        <v>39</v>
      </c>
    </row>
    <row r="1996" spans="1:28" x14ac:dyDescent="0.3">
      <c r="A1996">
        <v>3083</v>
      </c>
      <c r="B1996" s="6">
        <v>1974</v>
      </c>
      <c r="C1996" t="s">
        <v>28</v>
      </c>
      <c r="D1996" t="s">
        <v>33</v>
      </c>
      <c r="E1996" s="6">
        <v>45837</v>
      </c>
      <c r="F1996">
        <v>1</v>
      </c>
      <c r="G1996">
        <v>1</v>
      </c>
      <c r="H1996" s="1">
        <v>41481</v>
      </c>
      <c r="I1996">
        <v>88</v>
      </c>
      <c r="J1996">
        <v>215</v>
      </c>
      <c r="K1996">
        <v>13</v>
      </c>
      <c r="L1996">
        <v>87</v>
      </c>
      <c r="M1996">
        <v>17</v>
      </c>
      <c r="N1996">
        <v>17</v>
      </c>
      <c r="O1996">
        <v>24</v>
      </c>
      <c r="P1996">
        <v>5</v>
      </c>
      <c r="Q1996">
        <v>6</v>
      </c>
      <c r="R1996">
        <v>2</v>
      </c>
      <c r="S1996">
        <v>5</v>
      </c>
      <c r="T1996">
        <v>7</v>
      </c>
      <c r="U1996">
        <v>0</v>
      </c>
      <c r="V1996">
        <v>0</v>
      </c>
      <c r="W1996">
        <v>0</v>
      </c>
      <c r="X1996">
        <v>0</v>
      </c>
      <c r="Y1996">
        <v>0</v>
      </c>
      <c r="Z1996">
        <v>0</v>
      </c>
      <c r="AA1996">
        <v>0</v>
      </c>
      <c r="AB1996" t="s">
        <v>30</v>
      </c>
    </row>
    <row r="1997" spans="1:28" x14ac:dyDescent="0.3">
      <c r="A1997">
        <v>8015</v>
      </c>
      <c r="B1997" s="6">
        <v>1962</v>
      </c>
      <c r="C1997" t="s">
        <v>37</v>
      </c>
      <c r="D1997" t="s">
        <v>29</v>
      </c>
      <c r="E1997" s="6">
        <v>85696</v>
      </c>
      <c r="F1997">
        <v>0</v>
      </c>
      <c r="G1997">
        <v>0</v>
      </c>
      <c r="H1997" s="1">
        <v>41397</v>
      </c>
      <c r="I1997">
        <v>88</v>
      </c>
      <c r="J1997">
        <v>714</v>
      </c>
      <c r="K1997">
        <v>76</v>
      </c>
      <c r="L1997">
        <v>395</v>
      </c>
      <c r="M1997">
        <v>116</v>
      </c>
      <c r="N1997">
        <v>0</v>
      </c>
      <c r="O1997">
        <v>12</v>
      </c>
      <c r="P1997">
        <v>1</v>
      </c>
      <c r="Q1997">
        <v>4</v>
      </c>
      <c r="R1997">
        <v>6</v>
      </c>
      <c r="S1997">
        <v>9</v>
      </c>
      <c r="T1997">
        <v>1</v>
      </c>
      <c r="U1997">
        <v>0</v>
      </c>
      <c r="V1997">
        <v>0</v>
      </c>
      <c r="W1997">
        <v>0</v>
      </c>
      <c r="X1997">
        <v>0</v>
      </c>
      <c r="Y1997">
        <v>0</v>
      </c>
      <c r="Z1997">
        <v>1</v>
      </c>
      <c r="AA1997">
        <v>0</v>
      </c>
      <c r="AB1997" t="s">
        <v>30</v>
      </c>
    </row>
    <row r="1998" spans="1:28" x14ac:dyDescent="0.3">
      <c r="A1998">
        <v>1745</v>
      </c>
      <c r="B1998" s="6">
        <v>1962</v>
      </c>
      <c r="C1998" t="s">
        <v>37</v>
      </c>
      <c r="D1998" t="s">
        <v>29</v>
      </c>
      <c r="E1998" s="6">
        <v>85696</v>
      </c>
      <c r="F1998">
        <v>0</v>
      </c>
      <c r="G1998">
        <v>0</v>
      </c>
      <c r="H1998" s="1">
        <v>41397</v>
      </c>
      <c r="I1998">
        <v>88</v>
      </c>
      <c r="J1998">
        <v>714</v>
      </c>
      <c r="K1998">
        <v>76</v>
      </c>
      <c r="L1998">
        <v>395</v>
      </c>
      <c r="M1998">
        <v>116</v>
      </c>
      <c r="N1998">
        <v>0</v>
      </c>
      <c r="O1998">
        <v>12</v>
      </c>
      <c r="P1998">
        <v>1</v>
      </c>
      <c r="Q1998">
        <v>4</v>
      </c>
      <c r="R1998">
        <v>6</v>
      </c>
      <c r="S1998">
        <v>9</v>
      </c>
      <c r="T1998">
        <v>1</v>
      </c>
      <c r="U1998">
        <v>0</v>
      </c>
      <c r="V1998">
        <v>0</v>
      </c>
      <c r="W1998">
        <v>0</v>
      </c>
      <c r="X1998">
        <v>0</v>
      </c>
      <c r="Y1998">
        <v>0</v>
      </c>
      <c r="Z1998">
        <v>1</v>
      </c>
      <c r="AA1998">
        <v>0</v>
      </c>
      <c r="AB1998" t="s">
        <v>30</v>
      </c>
    </row>
    <row r="1999" spans="1:28" x14ac:dyDescent="0.3">
      <c r="A1999">
        <v>3136</v>
      </c>
      <c r="B1999" s="6">
        <v>1962</v>
      </c>
      <c r="C1999" t="s">
        <v>41</v>
      </c>
      <c r="D1999" t="s">
        <v>29</v>
      </c>
      <c r="E1999" s="6">
        <v>59432</v>
      </c>
      <c r="F1999">
        <v>0</v>
      </c>
      <c r="G1999">
        <v>1</v>
      </c>
      <c r="H1999" s="1">
        <v>41377</v>
      </c>
      <c r="I1999">
        <v>88</v>
      </c>
      <c r="J1999">
        <v>317</v>
      </c>
      <c r="K1999">
        <v>25</v>
      </c>
      <c r="L1999">
        <v>265</v>
      </c>
      <c r="M1999">
        <v>25</v>
      </c>
      <c r="N1999">
        <v>19</v>
      </c>
      <c r="O1999">
        <v>12</v>
      </c>
      <c r="P1999">
        <v>3</v>
      </c>
      <c r="Q1999">
        <v>5</v>
      </c>
      <c r="R1999">
        <v>3</v>
      </c>
      <c r="S1999">
        <v>11</v>
      </c>
      <c r="T1999">
        <v>5</v>
      </c>
      <c r="U1999">
        <v>0</v>
      </c>
      <c r="V1999">
        <v>0</v>
      </c>
      <c r="W1999">
        <v>0</v>
      </c>
      <c r="X1999">
        <v>0</v>
      </c>
      <c r="Y1999">
        <v>0</v>
      </c>
      <c r="Z1999">
        <v>0</v>
      </c>
      <c r="AA1999">
        <v>0</v>
      </c>
      <c r="AB1999" t="s">
        <v>30</v>
      </c>
    </row>
    <row r="2000" spans="1:28" x14ac:dyDescent="0.3">
      <c r="A2000">
        <v>6991</v>
      </c>
      <c r="B2000" s="6">
        <v>1951</v>
      </c>
      <c r="C2000" t="s">
        <v>28</v>
      </c>
      <c r="D2000" t="s">
        <v>29</v>
      </c>
      <c r="E2000" s="6">
        <v>43185</v>
      </c>
      <c r="F2000">
        <v>0</v>
      </c>
      <c r="G2000">
        <v>1</v>
      </c>
      <c r="H2000" s="1">
        <v>41374</v>
      </c>
      <c r="I2000">
        <v>88</v>
      </c>
      <c r="J2000">
        <v>537</v>
      </c>
      <c r="K2000">
        <v>6</v>
      </c>
      <c r="L2000">
        <v>42</v>
      </c>
      <c r="M2000">
        <v>16</v>
      </c>
      <c r="N2000">
        <v>6</v>
      </c>
      <c r="O2000">
        <v>30</v>
      </c>
      <c r="P2000">
        <v>2</v>
      </c>
      <c r="Q2000">
        <v>9</v>
      </c>
      <c r="R2000">
        <v>3</v>
      </c>
      <c r="S2000">
        <v>6</v>
      </c>
      <c r="T2000">
        <v>8</v>
      </c>
      <c r="U2000">
        <v>0</v>
      </c>
      <c r="V2000">
        <v>0</v>
      </c>
      <c r="W2000">
        <v>0</v>
      </c>
      <c r="X2000">
        <v>0</v>
      </c>
      <c r="Y2000">
        <v>0</v>
      </c>
      <c r="Z2000">
        <v>0</v>
      </c>
      <c r="AA2000">
        <v>0</v>
      </c>
      <c r="AB2000" t="s">
        <v>36</v>
      </c>
    </row>
    <row r="2001" spans="1:28" x14ac:dyDescent="0.3">
      <c r="A2001">
        <v>8132</v>
      </c>
      <c r="B2001" s="6">
        <v>1975</v>
      </c>
      <c r="C2001" t="s">
        <v>37</v>
      </c>
      <c r="D2001" t="s">
        <v>33</v>
      </c>
      <c r="E2001" s="6">
        <v>60631</v>
      </c>
      <c r="F2001">
        <v>1</v>
      </c>
      <c r="G2001">
        <v>1</v>
      </c>
      <c r="H2001" s="1">
        <v>41369</v>
      </c>
      <c r="I2001">
        <v>88</v>
      </c>
      <c r="J2001">
        <v>565</v>
      </c>
      <c r="K2001">
        <v>6</v>
      </c>
      <c r="L2001">
        <v>65</v>
      </c>
      <c r="M2001">
        <v>0</v>
      </c>
      <c r="N2001">
        <v>6</v>
      </c>
      <c r="O2001">
        <v>19</v>
      </c>
      <c r="P2001">
        <v>5</v>
      </c>
      <c r="Q2001">
        <v>9</v>
      </c>
      <c r="R2001">
        <v>2</v>
      </c>
      <c r="S2001">
        <v>8</v>
      </c>
      <c r="T2001">
        <v>7</v>
      </c>
      <c r="U2001">
        <v>0</v>
      </c>
      <c r="V2001">
        <v>1</v>
      </c>
      <c r="W2001">
        <v>0</v>
      </c>
      <c r="X2001">
        <v>0</v>
      </c>
      <c r="Y2001">
        <v>0</v>
      </c>
      <c r="Z2001">
        <v>0</v>
      </c>
      <c r="AA2001">
        <v>0</v>
      </c>
      <c r="AB2001" t="s">
        <v>39</v>
      </c>
    </row>
    <row r="2002" spans="1:28" x14ac:dyDescent="0.3">
      <c r="A2002">
        <v>503</v>
      </c>
      <c r="B2002" s="6">
        <v>1985</v>
      </c>
      <c r="C2002" t="s">
        <v>41</v>
      </c>
      <c r="D2002" t="s">
        <v>33</v>
      </c>
      <c r="E2002" s="6">
        <v>20559</v>
      </c>
      <c r="F2002">
        <v>1</v>
      </c>
      <c r="G2002">
        <v>0</v>
      </c>
      <c r="H2002" s="1">
        <v>41345</v>
      </c>
      <c r="I2002">
        <v>88</v>
      </c>
      <c r="J2002">
        <v>13</v>
      </c>
      <c r="K2002">
        <v>1</v>
      </c>
      <c r="L2002">
        <v>29</v>
      </c>
      <c r="M2002">
        <v>3</v>
      </c>
      <c r="N2002">
        <v>0</v>
      </c>
      <c r="O2002">
        <v>7</v>
      </c>
      <c r="P2002">
        <v>2</v>
      </c>
      <c r="Q2002">
        <v>2</v>
      </c>
      <c r="R2002">
        <v>0</v>
      </c>
      <c r="S2002">
        <v>3</v>
      </c>
      <c r="T2002">
        <v>8</v>
      </c>
      <c r="U2002">
        <v>0</v>
      </c>
      <c r="V2002">
        <v>0</v>
      </c>
      <c r="W2002">
        <v>0</v>
      </c>
      <c r="X2002">
        <v>0</v>
      </c>
      <c r="Y2002">
        <v>0</v>
      </c>
      <c r="Z2002">
        <v>0</v>
      </c>
      <c r="AA2002">
        <v>0</v>
      </c>
      <c r="AB2002" t="s">
        <v>36</v>
      </c>
    </row>
    <row r="2003" spans="1:28" x14ac:dyDescent="0.3">
      <c r="A2003">
        <v>8148</v>
      </c>
      <c r="B2003" s="6">
        <v>1956</v>
      </c>
      <c r="C2003" t="s">
        <v>41</v>
      </c>
      <c r="D2003" t="s">
        <v>35</v>
      </c>
      <c r="E2003" s="6">
        <v>50898</v>
      </c>
      <c r="F2003">
        <v>1</v>
      </c>
      <c r="G2003">
        <v>1</v>
      </c>
      <c r="H2003" s="1">
        <v>41282</v>
      </c>
      <c r="I2003">
        <v>88</v>
      </c>
      <c r="J2003">
        <v>285</v>
      </c>
      <c r="K2003">
        <v>28</v>
      </c>
      <c r="L2003">
        <v>242</v>
      </c>
      <c r="M2003">
        <v>55</v>
      </c>
      <c r="N2003">
        <v>114</v>
      </c>
      <c r="O2003">
        <v>135</v>
      </c>
      <c r="P2003">
        <v>13</v>
      </c>
      <c r="Q2003">
        <v>6</v>
      </c>
      <c r="R2003">
        <v>2</v>
      </c>
      <c r="S2003">
        <v>12</v>
      </c>
      <c r="T2003">
        <v>5</v>
      </c>
      <c r="U2003">
        <v>0</v>
      </c>
      <c r="V2003">
        <v>0</v>
      </c>
      <c r="W2003">
        <v>0</v>
      </c>
      <c r="X2003">
        <v>0</v>
      </c>
      <c r="Y2003">
        <v>0</v>
      </c>
      <c r="Z2003">
        <v>0</v>
      </c>
      <c r="AA2003">
        <v>0</v>
      </c>
      <c r="AB2003" t="s">
        <v>43</v>
      </c>
    </row>
    <row r="2004" spans="1:28" x14ac:dyDescent="0.3">
      <c r="A2004">
        <v>2736</v>
      </c>
      <c r="B2004" s="6">
        <v>1978</v>
      </c>
      <c r="C2004" t="s">
        <v>28</v>
      </c>
      <c r="D2004" t="s">
        <v>33</v>
      </c>
      <c r="E2004" s="6">
        <v>73807</v>
      </c>
      <c r="F2004">
        <v>0</v>
      </c>
      <c r="G2004">
        <v>1</v>
      </c>
      <c r="H2004" s="1">
        <v>41276</v>
      </c>
      <c r="I2004">
        <v>88</v>
      </c>
      <c r="J2004">
        <v>366</v>
      </c>
      <c r="K2004">
        <v>124</v>
      </c>
      <c r="L2004">
        <v>156</v>
      </c>
      <c r="M2004">
        <v>71</v>
      </c>
      <c r="N2004">
        <v>78</v>
      </c>
      <c r="O2004">
        <v>54</v>
      </c>
      <c r="P2004">
        <v>2</v>
      </c>
      <c r="Q2004">
        <v>5</v>
      </c>
      <c r="R2004">
        <v>5</v>
      </c>
      <c r="S2004">
        <v>11</v>
      </c>
      <c r="T2004">
        <v>2</v>
      </c>
      <c r="U2004">
        <v>0</v>
      </c>
      <c r="V2004">
        <v>0</v>
      </c>
      <c r="W2004">
        <v>0</v>
      </c>
      <c r="X2004">
        <v>0</v>
      </c>
      <c r="Y2004">
        <v>0</v>
      </c>
      <c r="Z2004">
        <v>0</v>
      </c>
      <c r="AA2004">
        <v>0</v>
      </c>
      <c r="AB2004" t="s">
        <v>40</v>
      </c>
    </row>
    <row r="2005" spans="1:28" x14ac:dyDescent="0.3">
      <c r="A2005">
        <v>8162</v>
      </c>
      <c r="B2005" s="6">
        <v>1956</v>
      </c>
      <c r="C2005" t="s">
        <v>41</v>
      </c>
      <c r="D2005" t="s">
        <v>35</v>
      </c>
      <c r="E2005" s="6">
        <v>14661</v>
      </c>
      <c r="F2005">
        <v>0</v>
      </c>
      <c r="G2005">
        <v>0</v>
      </c>
      <c r="H2005" s="1">
        <v>41275</v>
      </c>
      <c r="I2005">
        <v>88</v>
      </c>
      <c r="J2005">
        <v>4</v>
      </c>
      <c r="K2005">
        <v>1</v>
      </c>
      <c r="L2005">
        <v>11</v>
      </c>
      <c r="M2005">
        <v>6</v>
      </c>
      <c r="N2005">
        <v>2</v>
      </c>
      <c r="O2005">
        <v>2</v>
      </c>
      <c r="P2005">
        <v>1</v>
      </c>
      <c r="Q2005">
        <v>1</v>
      </c>
      <c r="R2005">
        <v>0</v>
      </c>
      <c r="S2005">
        <v>3</v>
      </c>
      <c r="T2005">
        <v>6</v>
      </c>
      <c r="U2005">
        <v>0</v>
      </c>
      <c r="V2005">
        <v>0</v>
      </c>
      <c r="W2005">
        <v>0</v>
      </c>
      <c r="X2005">
        <v>0</v>
      </c>
      <c r="Y2005">
        <v>0</v>
      </c>
      <c r="Z2005">
        <v>0</v>
      </c>
      <c r="AA2005">
        <v>0</v>
      </c>
      <c r="AB2005" t="s">
        <v>30</v>
      </c>
    </row>
    <row r="2006" spans="1:28" x14ac:dyDescent="0.3">
      <c r="A2006">
        <v>692</v>
      </c>
      <c r="B2006" s="6">
        <v>1954</v>
      </c>
      <c r="C2006" t="s">
        <v>28</v>
      </c>
      <c r="D2006" t="s">
        <v>35</v>
      </c>
      <c r="E2006" s="6">
        <v>36807</v>
      </c>
      <c r="F2006">
        <v>1</v>
      </c>
      <c r="G2006">
        <v>1</v>
      </c>
      <c r="H2006" s="1">
        <v>41263</v>
      </c>
      <c r="I2006">
        <v>88</v>
      </c>
      <c r="J2006">
        <v>4</v>
      </c>
      <c r="K2006">
        <v>2</v>
      </c>
      <c r="L2006">
        <v>5</v>
      </c>
      <c r="M2006">
        <v>0</v>
      </c>
      <c r="N2006">
        <v>0</v>
      </c>
      <c r="O2006">
        <v>5</v>
      </c>
      <c r="P2006">
        <v>1</v>
      </c>
      <c r="Q2006">
        <v>1</v>
      </c>
      <c r="R2006">
        <v>0</v>
      </c>
      <c r="S2006">
        <v>2</v>
      </c>
      <c r="T2006">
        <v>6</v>
      </c>
      <c r="U2006">
        <v>0</v>
      </c>
      <c r="V2006">
        <v>0</v>
      </c>
      <c r="W2006">
        <v>0</v>
      </c>
      <c r="X2006">
        <v>0</v>
      </c>
      <c r="Y2006">
        <v>0</v>
      </c>
      <c r="Z2006">
        <v>0</v>
      </c>
      <c r="AA2006">
        <v>0</v>
      </c>
      <c r="AB2006" t="s">
        <v>40</v>
      </c>
    </row>
    <row r="2007" spans="1:28" x14ac:dyDescent="0.3">
      <c r="A2007">
        <v>7706</v>
      </c>
      <c r="B2007" s="6">
        <v>1975</v>
      </c>
      <c r="C2007" t="s">
        <v>38</v>
      </c>
      <c r="D2007" t="s">
        <v>35</v>
      </c>
      <c r="E2007" s="6">
        <v>46772</v>
      </c>
      <c r="F2007">
        <v>0</v>
      </c>
      <c r="G2007">
        <v>1</v>
      </c>
      <c r="H2007" s="1">
        <v>41220</v>
      </c>
      <c r="I2007">
        <v>88</v>
      </c>
      <c r="J2007">
        <v>350</v>
      </c>
      <c r="K2007">
        <v>104</v>
      </c>
      <c r="L2007">
        <v>189</v>
      </c>
      <c r="M2007">
        <v>197</v>
      </c>
      <c r="N2007">
        <v>151</v>
      </c>
      <c r="O2007">
        <v>57</v>
      </c>
      <c r="P2007">
        <v>6</v>
      </c>
      <c r="Q2007">
        <v>11</v>
      </c>
      <c r="R2007">
        <v>8</v>
      </c>
      <c r="S2007">
        <v>5</v>
      </c>
      <c r="T2007">
        <v>8</v>
      </c>
      <c r="U2007">
        <v>1</v>
      </c>
      <c r="V2007">
        <v>0</v>
      </c>
      <c r="W2007">
        <v>0</v>
      </c>
      <c r="X2007">
        <v>0</v>
      </c>
      <c r="Y2007">
        <v>0</v>
      </c>
      <c r="Z2007">
        <v>0</v>
      </c>
      <c r="AA2007">
        <v>0</v>
      </c>
      <c r="AB2007" t="s">
        <v>32</v>
      </c>
    </row>
    <row r="2008" spans="1:28" x14ac:dyDescent="0.3">
      <c r="A2008">
        <v>9298</v>
      </c>
      <c r="B2008" s="6">
        <v>1947</v>
      </c>
      <c r="C2008" t="s">
        <v>37</v>
      </c>
      <c r="D2008" t="s">
        <v>35</v>
      </c>
      <c r="E2008" s="6">
        <v>81574</v>
      </c>
      <c r="F2008">
        <v>0</v>
      </c>
      <c r="G2008">
        <v>0</v>
      </c>
      <c r="H2008" s="1">
        <v>41757</v>
      </c>
      <c r="I2008">
        <v>89</v>
      </c>
      <c r="J2008">
        <v>1252</v>
      </c>
      <c r="K2008">
        <v>0</v>
      </c>
      <c r="L2008">
        <v>465</v>
      </c>
      <c r="M2008">
        <v>46</v>
      </c>
      <c r="N2008">
        <v>35</v>
      </c>
      <c r="O2008">
        <v>0</v>
      </c>
      <c r="P2008">
        <v>1</v>
      </c>
      <c r="Q2008">
        <v>4</v>
      </c>
      <c r="R2008">
        <v>5</v>
      </c>
      <c r="S2008">
        <v>8</v>
      </c>
      <c r="T2008">
        <v>1</v>
      </c>
      <c r="U2008">
        <v>0</v>
      </c>
      <c r="V2008">
        <v>1</v>
      </c>
      <c r="W2008">
        <v>1</v>
      </c>
      <c r="X2008">
        <v>0</v>
      </c>
      <c r="Y2008">
        <v>0</v>
      </c>
      <c r="Z2008">
        <v>0</v>
      </c>
      <c r="AA2008">
        <v>0</v>
      </c>
      <c r="AB2008" t="s">
        <v>43</v>
      </c>
    </row>
    <row r="2009" spans="1:28" x14ac:dyDescent="0.3">
      <c r="A2009">
        <v>2986</v>
      </c>
      <c r="B2009" s="6">
        <v>1976</v>
      </c>
      <c r="C2009" t="s">
        <v>28</v>
      </c>
      <c r="D2009" t="s">
        <v>33</v>
      </c>
      <c r="E2009" s="6">
        <v>30772</v>
      </c>
      <c r="F2009">
        <v>1</v>
      </c>
      <c r="G2009">
        <v>1</v>
      </c>
      <c r="H2009" s="1">
        <v>41710</v>
      </c>
      <c r="I2009">
        <v>89</v>
      </c>
      <c r="J2009">
        <v>7</v>
      </c>
      <c r="K2009">
        <v>2</v>
      </c>
      <c r="L2009">
        <v>4</v>
      </c>
      <c r="M2009">
        <v>2</v>
      </c>
      <c r="N2009">
        <v>1</v>
      </c>
      <c r="O2009">
        <v>4</v>
      </c>
      <c r="P2009">
        <v>1</v>
      </c>
      <c r="Q2009">
        <v>1</v>
      </c>
      <c r="R2009">
        <v>0</v>
      </c>
      <c r="S2009">
        <v>2</v>
      </c>
      <c r="T2009">
        <v>6</v>
      </c>
      <c r="U2009">
        <v>0</v>
      </c>
      <c r="V2009">
        <v>0</v>
      </c>
      <c r="W2009">
        <v>0</v>
      </c>
      <c r="X2009">
        <v>0</v>
      </c>
      <c r="Y2009">
        <v>0</v>
      </c>
      <c r="Z2009">
        <v>0</v>
      </c>
      <c r="AA2009">
        <v>0</v>
      </c>
      <c r="AB2009" t="s">
        <v>32</v>
      </c>
    </row>
    <row r="2010" spans="1:28" x14ac:dyDescent="0.3">
      <c r="A2010">
        <v>10812</v>
      </c>
      <c r="B2010" s="6">
        <v>1978</v>
      </c>
      <c r="C2010" t="s">
        <v>37</v>
      </c>
      <c r="D2010" t="s">
        <v>33</v>
      </c>
      <c r="E2010" s="6">
        <v>46377</v>
      </c>
      <c r="F2010">
        <v>1</v>
      </c>
      <c r="G2010">
        <v>0</v>
      </c>
      <c r="H2010" s="1">
        <v>41699</v>
      </c>
      <c r="I2010">
        <v>89</v>
      </c>
      <c r="J2010">
        <v>37</v>
      </c>
      <c r="K2010">
        <v>0</v>
      </c>
      <c r="L2010">
        <v>46</v>
      </c>
      <c r="M2010">
        <v>4</v>
      </c>
      <c r="N2010">
        <v>3</v>
      </c>
      <c r="O2010">
        <v>0</v>
      </c>
      <c r="P2010">
        <v>1</v>
      </c>
      <c r="Q2010">
        <v>2</v>
      </c>
      <c r="R2010">
        <v>1</v>
      </c>
      <c r="S2010">
        <v>3</v>
      </c>
      <c r="T2010">
        <v>4</v>
      </c>
      <c r="U2010">
        <v>0</v>
      </c>
      <c r="V2010">
        <v>0</v>
      </c>
      <c r="W2010">
        <v>0</v>
      </c>
      <c r="X2010">
        <v>0</v>
      </c>
      <c r="Y2010">
        <v>0</v>
      </c>
      <c r="Z2010">
        <v>0</v>
      </c>
      <c r="AA2010">
        <v>0</v>
      </c>
      <c r="AB2010" t="s">
        <v>43</v>
      </c>
    </row>
    <row r="2011" spans="1:28" x14ac:dyDescent="0.3">
      <c r="A2011">
        <v>2909</v>
      </c>
      <c r="B2011" s="6">
        <v>1974</v>
      </c>
      <c r="C2011" t="s">
        <v>37</v>
      </c>
      <c r="D2011" t="s">
        <v>33</v>
      </c>
      <c r="E2011" s="6">
        <v>78128</v>
      </c>
      <c r="F2011">
        <v>0</v>
      </c>
      <c r="G2011">
        <v>1</v>
      </c>
      <c r="H2011" s="1">
        <v>41689</v>
      </c>
      <c r="I2011">
        <v>89</v>
      </c>
      <c r="J2011">
        <v>934</v>
      </c>
      <c r="K2011">
        <v>24</v>
      </c>
      <c r="L2011">
        <v>230</v>
      </c>
      <c r="M2011">
        <v>16</v>
      </c>
      <c r="N2011">
        <v>24</v>
      </c>
      <c r="O2011">
        <v>36</v>
      </c>
      <c r="P2011">
        <v>2</v>
      </c>
      <c r="Q2011">
        <v>8</v>
      </c>
      <c r="R2011">
        <v>4</v>
      </c>
      <c r="S2011">
        <v>6</v>
      </c>
      <c r="T2011">
        <v>3</v>
      </c>
      <c r="U2011">
        <v>0</v>
      </c>
      <c r="V2011">
        <v>1</v>
      </c>
      <c r="W2011">
        <v>1</v>
      </c>
      <c r="X2011">
        <v>0</v>
      </c>
      <c r="Y2011">
        <v>0</v>
      </c>
      <c r="Z2011">
        <v>0</v>
      </c>
      <c r="AA2011">
        <v>0</v>
      </c>
      <c r="AB2011" t="s">
        <v>39</v>
      </c>
    </row>
    <row r="2012" spans="1:28" x14ac:dyDescent="0.3">
      <c r="A2012">
        <v>6974</v>
      </c>
      <c r="B2012" s="6">
        <v>1972</v>
      </c>
      <c r="C2012" t="s">
        <v>37</v>
      </c>
      <c r="D2012" t="s">
        <v>35</v>
      </c>
      <c r="E2012" s="6">
        <v>83443</v>
      </c>
      <c r="F2012">
        <v>0</v>
      </c>
      <c r="G2012">
        <v>0</v>
      </c>
      <c r="H2012" s="1">
        <v>41639</v>
      </c>
      <c r="I2012">
        <v>89</v>
      </c>
      <c r="J2012">
        <v>518</v>
      </c>
      <c r="K2012">
        <v>42</v>
      </c>
      <c r="L2012">
        <v>742</v>
      </c>
      <c r="M2012">
        <v>55</v>
      </c>
      <c r="N2012">
        <v>56</v>
      </c>
      <c r="O2012">
        <v>84</v>
      </c>
      <c r="P2012">
        <v>1</v>
      </c>
      <c r="Q2012">
        <v>6</v>
      </c>
      <c r="R2012">
        <v>10</v>
      </c>
      <c r="S2012">
        <v>5</v>
      </c>
      <c r="T2012">
        <v>2</v>
      </c>
      <c r="U2012">
        <v>0</v>
      </c>
      <c r="V2012">
        <v>0</v>
      </c>
      <c r="W2012">
        <v>0</v>
      </c>
      <c r="X2012">
        <v>0</v>
      </c>
      <c r="Y2012">
        <v>0</v>
      </c>
      <c r="Z2012">
        <v>0</v>
      </c>
      <c r="AA2012">
        <v>0</v>
      </c>
      <c r="AB2012" t="s">
        <v>39</v>
      </c>
    </row>
    <row r="2013" spans="1:28" x14ac:dyDescent="0.3">
      <c r="A2013">
        <v>9140</v>
      </c>
      <c r="B2013" s="6">
        <v>1960</v>
      </c>
      <c r="C2013" t="s">
        <v>38</v>
      </c>
      <c r="D2013" t="s">
        <v>35</v>
      </c>
      <c r="E2013" s="6">
        <v>50523</v>
      </c>
      <c r="F2013">
        <v>1</v>
      </c>
      <c r="G2013">
        <v>1</v>
      </c>
      <c r="H2013" s="1">
        <v>41633</v>
      </c>
      <c r="I2013">
        <v>89</v>
      </c>
      <c r="J2013">
        <v>51</v>
      </c>
      <c r="K2013">
        <v>4</v>
      </c>
      <c r="L2013">
        <v>24</v>
      </c>
      <c r="M2013">
        <v>4</v>
      </c>
      <c r="N2013">
        <v>7</v>
      </c>
      <c r="O2013">
        <v>1</v>
      </c>
      <c r="P2013">
        <v>2</v>
      </c>
      <c r="Q2013">
        <v>2</v>
      </c>
      <c r="R2013">
        <v>0</v>
      </c>
      <c r="S2013">
        <v>4</v>
      </c>
      <c r="T2013">
        <v>6</v>
      </c>
      <c r="U2013">
        <v>0</v>
      </c>
      <c r="V2013">
        <v>0</v>
      </c>
      <c r="W2013">
        <v>0</v>
      </c>
      <c r="X2013">
        <v>0</v>
      </c>
      <c r="Y2013">
        <v>0</v>
      </c>
      <c r="Z2013">
        <v>0</v>
      </c>
      <c r="AA2013">
        <v>0</v>
      </c>
      <c r="AB2013" t="s">
        <v>34</v>
      </c>
    </row>
    <row r="2014" spans="1:28" x14ac:dyDescent="0.3">
      <c r="A2014">
        <v>4554</v>
      </c>
      <c r="B2014" s="6">
        <v>1965</v>
      </c>
      <c r="C2014" t="s">
        <v>28</v>
      </c>
      <c r="D2014" t="s">
        <v>35</v>
      </c>
      <c r="E2014" s="6">
        <v>47009</v>
      </c>
      <c r="F2014">
        <v>0</v>
      </c>
      <c r="G2014">
        <v>1</v>
      </c>
      <c r="H2014" s="1">
        <v>41548</v>
      </c>
      <c r="I2014">
        <v>89</v>
      </c>
      <c r="J2014">
        <v>171</v>
      </c>
      <c r="K2014">
        <v>45</v>
      </c>
      <c r="L2014">
        <v>73</v>
      </c>
      <c r="M2014">
        <v>59</v>
      </c>
      <c r="N2014">
        <v>10</v>
      </c>
      <c r="O2014">
        <v>90</v>
      </c>
      <c r="P2014">
        <v>4</v>
      </c>
      <c r="Q2014">
        <v>3</v>
      </c>
      <c r="R2014">
        <v>2</v>
      </c>
      <c r="S2014">
        <v>8</v>
      </c>
      <c r="T2014">
        <v>4</v>
      </c>
      <c r="U2014">
        <v>0</v>
      </c>
      <c r="V2014">
        <v>0</v>
      </c>
      <c r="W2014">
        <v>0</v>
      </c>
      <c r="X2014">
        <v>0</v>
      </c>
      <c r="Y2014">
        <v>0</v>
      </c>
      <c r="Z2014">
        <v>0</v>
      </c>
      <c r="AA2014">
        <v>0</v>
      </c>
      <c r="AB2014" t="s">
        <v>30</v>
      </c>
    </row>
    <row r="2015" spans="1:28" x14ac:dyDescent="0.3">
      <c r="A2015">
        <v>7791</v>
      </c>
      <c r="B2015" s="6">
        <v>1967</v>
      </c>
      <c r="C2015" t="s">
        <v>41</v>
      </c>
      <c r="D2015" t="s">
        <v>33</v>
      </c>
      <c r="E2015" s="6">
        <v>37054</v>
      </c>
      <c r="F2015">
        <v>1</v>
      </c>
      <c r="G2015">
        <v>1</v>
      </c>
      <c r="H2015" s="1">
        <v>41532</v>
      </c>
      <c r="I2015">
        <v>89</v>
      </c>
      <c r="J2015">
        <v>12</v>
      </c>
      <c r="K2015">
        <v>1</v>
      </c>
      <c r="L2015">
        <v>6</v>
      </c>
      <c r="M2015">
        <v>0</v>
      </c>
      <c r="N2015">
        <v>1</v>
      </c>
      <c r="O2015">
        <v>5</v>
      </c>
      <c r="P2015">
        <v>2</v>
      </c>
      <c r="Q2015">
        <v>1</v>
      </c>
      <c r="R2015">
        <v>0</v>
      </c>
      <c r="S2015">
        <v>3</v>
      </c>
      <c r="T2015">
        <v>7</v>
      </c>
      <c r="U2015">
        <v>0</v>
      </c>
      <c r="V2015">
        <v>0</v>
      </c>
      <c r="W2015">
        <v>0</v>
      </c>
      <c r="X2015">
        <v>0</v>
      </c>
      <c r="Y2015">
        <v>0</v>
      </c>
      <c r="Z2015">
        <v>0</v>
      </c>
      <c r="AA2015">
        <v>0</v>
      </c>
      <c r="AB2015" t="s">
        <v>43</v>
      </c>
    </row>
    <row r="2016" spans="1:28" x14ac:dyDescent="0.3">
      <c r="A2016">
        <v>5455</v>
      </c>
      <c r="B2016" s="6">
        <v>1971</v>
      </c>
      <c r="C2016" t="s">
        <v>37</v>
      </c>
      <c r="D2016" t="s">
        <v>33</v>
      </c>
      <c r="E2016" s="6">
        <v>32011</v>
      </c>
      <c r="F2016">
        <v>1</v>
      </c>
      <c r="G2016">
        <v>0</v>
      </c>
      <c r="H2016" s="1">
        <v>41508</v>
      </c>
      <c r="I2016">
        <v>89</v>
      </c>
      <c r="J2016">
        <v>99</v>
      </c>
      <c r="K2016">
        <v>0</v>
      </c>
      <c r="L2016">
        <v>15</v>
      </c>
      <c r="M2016">
        <v>2</v>
      </c>
      <c r="N2016">
        <v>1</v>
      </c>
      <c r="O2016">
        <v>5</v>
      </c>
      <c r="P2016">
        <v>3</v>
      </c>
      <c r="Q2016">
        <v>2</v>
      </c>
      <c r="R2016">
        <v>1</v>
      </c>
      <c r="S2016">
        <v>4</v>
      </c>
      <c r="T2016">
        <v>7</v>
      </c>
      <c r="U2016">
        <v>0</v>
      </c>
      <c r="V2016">
        <v>0</v>
      </c>
      <c r="W2016">
        <v>0</v>
      </c>
      <c r="X2016">
        <v>0</v>
      </c>
      <c r="Y2016">
        <v>0</v>
      </c>
      <c r="Z2016">
        <v>0</v>
      </c>
      <c r="AA2016">
        <v>0</v>
      </c>
      <c r="AB2016" t="s">
        <v>30</v>
      </c>
    </row>
    <row r="2017" spans="1:28" x14ac:dyDescent="0.3">
      <c r="A2017">
        <v>7960</v>
      </c>
      <c r="B2017" s="6">
        <v>1962</v>
      </c>
      <c r="C2017" t="s">
        <v>38</v>
      </c>
      <c r="D2017" t="s">
        <v>35</v>
      </c>
      <c r="E2017" s="6">
        <v>82122</v>
      </c>
      <c r="F2017">
        <v>0</v>
      </c>
      <c r="G2017">
        <v>0</v>
      </c>
      <c r="H2017" s="1">
        <v>41501</v>
      </c>
      <c r="I2017">
        <v>89</v>
      </c>
      <c r="J2017">
        <v>734</v>
      </c>
      <c r="K2017">
        <v>22</v>
      </c>
      <c r="L2017">
        <v>350</v>
      </c>
      <c r="M2017">
        <v>151</v>
      </c>
      <c r="N2017">
        <v>25</v>
      </c>
      <c r="O2017">
        <v>100</v>
      </c>
      <c r="P2017">
        <v>1</v>
      </c>
      <c r="Q2017">
        <v>3</v>
      </c>
      <c r="R2017">
        <v>9</v>
      </c>
      <c r="S2017">
        <v>13</v>
      </c>
      <c r="T2017">
        <v>1</v>
      </c>
      <c r="U2017">
        <v>0</v>
      </c>
      <c r="V2017">
        <v>0</v>
      </c>
      <c r="W2017">
        <v>1</v>
      </c>
      <c r="X2017">
        <v>0</v>
      </c>
      <c r="Y2017">
        <v>0</v>
      </c>
      <c r="Z2017">
        <v>0</v>
      </c>
      <c r="AA2017">
        <v>0</v>
      </c>
      <c r="AB2017" t="s">
        <v>30</v>
      </c>
    </row>
    <row r="2018" spans="1:28" x14ac:dyDescent="0.3">
      <c r="A2018">
        <v>3426</v>
      </c>
      <c r="B2018" s="6">
        <v>1975</v>
      </c>
      <c r="C2018" t="s">
        <v>28</v>
      </c>
      <c r="D2018" t="s">
        <v>29</v>
      </c>
      <c r="E2018" s="6">
        <v>70300</v>
      </c>
      <c r="F2018">
        <v>1</v>
      </c>
      <c r="G2018">
        <v>0</v>
      </c>
      <c r="H2018" s="1">
        <v>41470</v>
      </c>
      <c r="I2018">
        <v>89</v>
      </c>
      <c r="J2018">
        <v>1045</v>
      </c>
      <c r="K2018">
        <v>61</v>
      </c>
      <c r="L2018">
        <v>338</v>
      </c>
      <c r="M2018">
        <v>60</v>
      </c>
      <c r="N2018">
        <v>46</v>
      </c>
      <c r="O2018">
        <v>46</v>
      </c>
      <c r="P2018">
        <v>3</v>
      </c>
      <c r="Q2018">
        <v>5</v>
      </c>
      <c r="R2018">
        <v>5</v>
      </c>
      <c r="S2018">
        <v>13</v>
      </c>
      <c r="T2018">
        <v>8</v>
      </c>
      <c r="U2018">
        <v>0</v>
      </c>
      <c r="V2018">
        <v>0</v>
      </c>
      <c r="W2018">
        <v>0</v>
      </c>
      <c r="X2018">
        <v>0</v>
      </c>
      <c r="Y2018">
        <v>0</v>
      </c>
      <c r="Z2018">
        <v>0</v>
      </c>
      <c r="AA2018">
        <v>0</v>
      </c>
      <c r="AB2018" t="s">
        <v>30</v>
      </c>
    </row>
    <row r="2019" spans="1:28" x14ac:dyDescent="0.3">
      <c r="A2019">
        <v>5316</v>
      </c>
      <c r="B2019" s="6">
        <v>1976</v>
      </c>
      <c r="C2019" t="s">
        <v>41</v>
      </c>
      <c r="D2019" t="s">
        <v>35</v>
      </c>
      <c r="E2019" s="6">
        <v>21024</v>
      </c>
      <c r="F2019">
        <v>0</v>
      </c>
      <c r="G2019">
        <v>0</v>
      </c>
      <c r="H2019" s="1">
        <v>41459</v>
      </c>
      <c r="I2019">
        <v>89</v>
      </c>
      <c r="J2019">
        <v>36</v>
      </c>
      <c r="K2019">
        <v>4</v>
      </c>
      <c r="L2019">
        <v>18</v>
      </c>
      <c r="M2019">
        <v>6</v>
      </c>
      <c r="N2019">
        <v>2</v>
      </c>
      <c r="O2019">
        <v>18</v>
      </c>
      <c r="P2019">
        <v>1</v>
      </c>
      <c r="Q2019">
        <v>2</v>
      </c>
      <c r="R2019">
        <v>0</v>
      </c>
      <c r="S2019">
        <v>4</v>
      </c>
      <c r="T2019">
        <v>7</v>
      </c>
      <c r="U2019">
        <v>0</v>
      </c>
      <c r="V2019">
        <v>0</v>
      </c>
      <c r="W2019">
        <v>0</v>
      </c>
      <c r="X2019">
        <v>0</v>
      </c>
      <c r="Y2019">
        <v>0</v>
      </c>
      <c r="Z2019">
        <v>0</v>
      </c>
      <c r="AA2019">
        <v>0</v>
      </c>
      <c r="AB2019" t="s">
        <v>30</v>
      </c>
    </row>
    <row r="2020" spans="1:28" x14ac:dyDescent="0.3">
      <c r="A2020">
        <v>1404</v>
      </c>
      <c r="B2020" s="6">
        <v>1968</v>
      </c>
      <c r="C2020" t="s">
        <v>28</v>
      </c>
      <c r="D2020" t="s">
        <v>35</v>
      </c>
      <c r="E2020" s="6">
        <v>34916</v>
      </c>
      <c r="F2020">
        <v>2</v>
      </c>
      <c r="G2020">
        <v>0</v>
      </c>
      <c r="H2020" s="1">
        <v>41409</v>
      </c>
      <c r="I2020">
        <v>89</v>
      </c>
      <c r="J2020">
        <v>51</v>
      </c>
      <c r="K2020">
        <v>23</v>
      </c>
      <c r="L2020">
        <v>82</v>
      </c>
      <c r="M2020">
        <v>33</v>
      </c>
      <c r="N2020">
        <v>0</v>
      </c>
      <c r="O2020">
        <v>42</v>
      </c>
      <c r="P2020">
        <v>4</v>
      </c>
      <c r="Q2020">
        <v>5</v>
      </c>
      <c r="R2020">
        <v>1</v>
      </c>
      <c r="S2020">
        <v>3</v>
      </c>
      <c r="T2020">
        <v>9</v>
      </c>
      <c r="U2020">
        <v>0</v>
      </c>
      <c r="V2020">
        <v>0</v>
      </c>
      <c r="W2020">
        <v>0</v>
      </c>
      <c r="X2020">
        <v>0</v>
      </c>
      <c r="Y2020">
        <v>0</v>
      </c>
      <c r="Z2020">
        <v>0</v>
      </c>
      <c r="AA2020">
        <v>0</v>
      </c>
      <c r="AB2020" t="s">
        <v>43</v>
      </c>
    </row>
    <row r="2021" spans="1:28" x14ac:dyDescent="0.3">
      <c r="A2021">
        <v>10598</v>
      </c>
      <c r="B2021" s="6">
        <v>1967</v>
      </c>
      <c r="C2021" t="s">
        <v>28</v>
      </c>
      <c r="D2021" t="s">
        <v>35</v>
      </c>
      <c r="E2021" s="6">
        <v>27943</v>
      </c>
      <c r="F2021">
        <v>1</v>
      </c>
      <c r="G2021">
        <v>1</v>
      </c>
      <c r="H2021" s="1">
        <v>41379</v>
      </c>
      <c r="I2021">
        <v>89</v>
      </c>
      <c r="J2021">
        <v>12</v>
      </c>
      <c r="K2021">
        <v>1</v>
      </c>
      <c r="L2021">
        <v>16</v>
      </c>
      <c r="M2021">
        <v>4</v>
      </c>
      <c r="N2021">
        <v>1</v>
      </c>
      <c r="O2021">
        <v>3</v>
      </c>
      <c r="P2021">
        <v>3</v>
      </c>
      <c r="Q2021">
        <v>2</v>
      </c>
      <c r="R2021">
        <v>0</v>
      </c>
      <c r="S2021">
        <v>3</v>
      </c>
      <c r="T2021">
        <v>8</v>
      </c>
      <c r="U2021">
        <v>0</v>
      </c>
      <c r="V2021">
        <v>0</v>
      </c>
      <c r="W2021">
        <v>0</v>
      </c>
      <c r="X2021">
        <v>0</v>
      </c>
      <c r="Y2021">
        <v>0</v>
      </c>
      <c r="Z2021">
        <v>0</v>
      </c>
      <c r="AA2021">
        <v>0</v>
      </c>
      <c r="AB2021" t="s">
        <v>30</v>
      </c>
    </row>
    <row r="2022" spans="1:28" x14ac:dyDescent="0.3">
      <c r="A2022">
        <v>8212</v>
      </c>
      <c r="B2022" s="6">
        <v>1971</v>
      </c>
      <c r="C2022" t="s">
        <v>41</v>
      </c>
      <c r="D2022" t="s">
        <v>33</v>
      </c>
      <c r="E2022" s="6">
        <v>39791</v>
      </c>
      <c r="F2022">
        <v>0</v>
      </c>
      <c r="G2022">
        <v>1</v>
      </c>
      <c r="H2022" s="1">
        <v>41361</v>
      </c>
      <c r="I2022">
        <v>89</v>
      </c>
      <c r="J2022">
        <v>85</v>
      </c>
      <c r="K2022">
        <v>15</v>
      </c>
      <c r="L2022">
        <v>27</v>
      </c>
      <c r="M2022">
        <v>13</v>
      </c>
      <c r="N2022">
        <v>13</v>
      </c>
      <c r="O2022">
        <v>21</v>
      </c>
      <c r="P2022">
        <v>2</v>
      </c>
      <c r="Q2022">
        <v>3</v>
      </c>
      <c r="R2022">
        <v>1</v>
      </c>
      <c r="S2022">
        <v>4</v>
      </c>
      <c r="T2022">
        <v>7</v>
      </c>
      <c r="U2022">
        <v>0</v>
      </c>
      <c r="V2022">
        <v>0</v>
      </c>
      <c r="W2022">
        <v>0</v>
      </c>
      <c r="X2022">
        <v>0</v>
      </c>
      <c r="Y2022">
        <v>0</v>
      </c>
      <c r="Z2022">
        <v>0</v>
      </c>
      <c r="AA2022">
        <v>0</v>
      </c>
      <c r="AB2022" t="s">
        <v>30</v>
      </c>
    </row>
    <row r="2023" spans="1:28" x14ac:dyDescent="0.3">
      <c r="A2023">
        <v>3233</v>
      </c>
      <c r="B2023" s="6">
        <v>1965</v>
      </c>
      <c r="C2023" t="s">
        <v>37</v>
      </c>
      <c r="D2023" t="s">
        <v>33</v>
      </c>
      <c r="E2023" s="6">
        <v>62745</v>
      </c>
      <c r="F2023">
        <v>0</v>
      </c>
      <c r="G2023">
        <v>1</v>
      </c>
      <c r="H2023" s="1">
        <v>41356</v>
      </c>
      <c r="I2023">
        <v>89</v>
      </c>
      <c r="J2023">
        <v>562</v>
      </c>
      <c r="K2023">
        <v>21</v>
      </c>
      <c r="L2023">
        <v>464</v>
      </c>
      <c r="M2023">
        <v>28</v>
      </c>
      <c r="N2023">
        <v>10</v>
      </c>
      <c r="O2023">
        <v>32</v>
      </c>
      <c r="P2023">
        <v>3</v>
      </c>
      <c r="Q2023">
        <v>7</v>
      </c>
      <c r="R2023">
        <v>8</v>
      </c>
      <c r="S2023">
        <v>11</v>
      </c>
      <c r="T2023">
        <v>5</v>
      </c>
      <c r="U2023">
        <v>0</v>
      </c>
      <c r="V2023">
        <v>0</v>
      </c>
      <c r="W2023">
        <v>0</v>
      </c>
      <c r="X2023">
        <v>0</v>
      </c>
      <c r="Y2023">
        <v>0</v>
      </c>
      <c r="Z2023">
        <v>0</v>
      </c>
      <c r="AA2023">
        <v>0</v>
      </c>
      <c r="AB2023" t="s">
        <v>43</v>
      </c>
    </row>
    <row r="2024" spans="1:28" x14ac:dyDescent="0.3">
      <c r="A2024">
        <v>7892</v>
      </c>
      <c r="B2024" s="6">
        <v>1969</v>
      </c>
      <c r="C2024" t="s">
        <v>28</v>
      </c>
      <c r="D2024" t="s">
        <v>31</v>
      </c>
      <c r="E2024" s="6">
        <v>18589</v>
      </c>
      <c r="F2024">
        <v>0</v>
      </c>
      <c r="G2024">
        <v>0</v>
      </c>
      <c r="H2024" s="1">
        <v>41276</v>
      </c>
      <c r="I2024">
        <v>89</v>
      </c>
      <c r="J2024">
        <v>6</v>
      </c>
      <c r="K2024">
        <v>4</v>
      </c>
      <c r="L2024">
        <v>25</v>
      </c>
      <c r="M2024">
        <v>15</v>
      </c>
      <c r="N2024">
        <v>12</v>
      </c>
      <c r="O2024">
        <v>13</v>
      </c>
      <c r="P2024">
        <v>2</v>
      </c>
      <c r="Q2024">
        <v>2</v>
      </c>
      <c r="R2024">
        <v>1</v>
      </c>
      <c r="S2024">
        <v>3</v>
      </c>
      <c r="T2024">
        <v>7</v>
      </c>
      <c r="U2024">
        <v>0</v>
      </c>
      <c r="V2024">
        <v>0</v>
      </c>
      <c r="W2024">
        <v>0</v>
      </c>
      <c r="X2024">
        <v>0</v>
      </c>
      <c r="Y2024">
        <v>0</v>
      </c>
      <c r="Z2024">
        <v>0</v>
      </c>
      <c r="AA2024">
        <v>0</v>
      </c>
      <c r="AB2024" t="s">
        <v>34</v>
      </c>
    </row>
    <row r="2025" spans="1:28" x14ac:dyDescent="0.3">
      <c r="A2025">
        <v>2975</v>
      </c>
      <c r="B2025" s="6">
        <v>1976</v>
      </c>
      <c r="C2025" t="s">
        <v>28</v>
      </c>
      <c r="D2025" t="s">
        <v>35</v>
      </c>
      <c r="E2025" s="6">
        <v>85606</v>
      </c>
      <c r="F2025">
        <v>0</v>
      </c>
      <c r="G2025">
        <v>1</v>
      </c>
      <c r="H2025" s="1">
        <v>41225</v>
      </c>
      <c r="I2025">
        <v>89</v>
      </c>
      <c r="J2025">
        <v>717</v>
      </c>
      <c r="K2025">
        <v>42</v>
      </c>
      <c r="L2025">
        <v>864</v>
      </c>
      <c r="M2025">
        <v>219</v>
      </c>
      <c r="N2025">
        <v>30</v>
      </c>
      <c r="O2025">
        <v>84</v>
      </c>
      <c r="P2025">
        <v>2</v>
      </c>
      <c r="Q2025">
        <v>6</v>
      </c>
      <c r="R2025">
        <v>7</v>
      </c>
      <c r="S2025">
        <v>9</v>
      </c>
      <c r="T2025">
        <v>3</v>
      </c>
      <c r="U2025">
        <v>0</v>
      </c>
      <c r="V2025">
        <v>0</v>
      </c>
      <c r="W2025">
        <v>0</v>
      </c>
      <c r="X2025">
        <v>1</v>
      </c>
      <c r="Y2025">
        <v>0</v>
      </c>
      <c r="Z2025">
        <v>0</v>
      </c>
      <c r="AA2025">
        <v>0</v>
      </c>
      <c r="AB2025" t="s">
        <v>30</v>
      </c>
    </row>
    <row r="2026" spans="1:28" x14ac:dyDescent="0.3">
      <c r="A2026">
        <v>5043</v>
      </c>
      <c r="B2026" s="6">
        <v>1951</v>
      </c>
      <c r="C2026" t="s">
        <v>44</v>
      </c>
      <c r="D2026" t="s">
        <v>33</v>
      </c>
      <c r="E2026" s="6">
        <v>26997</v>
      </c>
      <c r="F2026">
        <v>0</v>
      </c>
      <c r="G2026">
        <v>0</v>
      </c>
      <c r="H2026" s="1">
        <v>41218</v>
      </c>
      <c r="I2026">
        <v>89</v>
      </c>
      <c r="J2026">
        <v>7</v>
      </c>
      <c r="K2026">
        <v>23</v>
      </c>
      <c r="L2026">
        <v>78</v>
      </c>
      <c r="M2026">
        <v>133</v>
      </c>
      <c r="N2026">
        <v>49</v>
      </c>
      <c r="O2026">
        <v>144</v>
      </c>
      <c r="P2026">
        <v>2</v>
      </c>
      <c r="Q2026">
        <v>4</v>
      </c>
      <c r="R2026">
        <v>2</v>
      </c>
      <c r="S2026">
        <v>5</v>
      </c>
      <c r="T2026">
        <v>7</v>
      </c>
      <c r="U2026">
        <v>0</v>
      </c>
      <c r="V2026">
        <v>0</v>
      </c>
      <c r="W2026">
        <v>0</v>
      </c>
      <c r="X2026">
        <v>0</v>
      </c>
      <c r="Y2026">
        <v>0</v>
      </c>
      <c r="Z2026">
        <v>0</v>
      </c>
      <c r="AA2026">
        <v>0</v>
      </c>
      <c r="AB2026" t="s">
        <v>30</v>
      </c>
    </row>
    <row r="2027" spans="1:28" x14ac:dyDescent="0.3">
      <c r="A2027">
        <v>3104</v>
      </c>
      <c r="B2027" s="6">
        <v>1961</v>
      </c>
      <c r="C2027" t="s">
        <v>28</v>
      </c>
      <c r="D2027" t="s">
        <v>31</v>
      </c>
      <c r="E2027" s="6">
        <v>82332</v>
      </c>
      <c r="F2027">
        <v>0</v>
      </c>
      <c r="G2027">
        <v>0</v>
      </c>
      <c r="H2027" s="1">
        <v>41169</v>
      </c>
      <c r="I2027">
        <v>89</v>
      </c>
      <c r="J2027">
        <v>830</v>
      </c>
      <c r="K2027">
        <v>59</v>
      </c>
      <c r="L2027">
        <v>968</v>
      </c>
      <c r="M2027">
        <v>51</v>
      </c>
      <c r="N2027">
        <v>79</v>
      </c>
      <c r="O2027">
        <v>19</v>
      </c>
      <c r="P2027">
        <v>1</v>
      </c>
      <c r="Q2027">
        <v>5</v>
      </c>
      <c r="R2027">
        <v>3</v>
      </c>
      <c r="S2027">
        <v>12</v>
      </c>
      <c r="T2027">
        <v>2</v>
      </c>
      <c r="U2027">
        <v>0</v>
      </c>
      <c r="V2027">
        <v>0</v>
      </c>
      <c r="W2027">
        <v>1</v>
      </c>
      <c r="X2027">
        <v>0</v>
      </c>
      <c r="Y2027">
        <v>0</v>
      </c>
      <c r="Z2027">
        <v>1</v>
      </c>
      <c r="AA2027">
        <v>0</v>
      </c>
      <c r="AB2027" t="s">
        <v>39</v>
      </c>
    </row>
    <row r="2028" spans="1:28" x14ac:dyDescent="0.3">
      <c r="A2028">
        <v>10854</v>
      </c>
      <c r="B2028" s="6">
        <v>1970</v>
      </c>
      <c r="C2028" t="s">
        <v>37</v>
      </c>
      <c r="D2028" t="s">
        <v>33</v>
      </c>
      <c r="E2028" s="6">
        <v>38853</v>
      </c>
      <c r="F2028">
        <v>1</v>
      </c>
      <c r="G2028">
        <v>1</v>
      </c>
      <c r="H2028" s="1">
        <v>41782</v>
      </c>
      <c r="I2028">
        <v>90</v>
      </c>
      <c r="J2028">
        <v>29</v>
      </c>
      <c r="K2028">
        <v>0</v>
      </c>
      <c r="L2028">
        <v>14</v>
      </c>
      <c r="M2028">
        <v>0</v>
      </c>
      <c r="N2028">
        <v>0</v>
      </c>
      <c r="O2028">
        <v>2</v>
      </c>
      <c r="P2028">
        <v>2</v>
      </c>
      <c r="Q2028">
        <v>2</v>
      </c>
      <c r="R2028">
        <v>0</v>
      </c>
      <c r="S2028">
        <v>3</v>
      </c>
      <c r="T2028">
        <v>7</v>
      </c>
      <c r="U2028">
        <v>0</v>
      </c>
      <c r="V2028">
        <v>0</v>
      </c>
      <c r="W2028">
        <v>0</v>
      </c>
      <c r="X2028">
        <v>0</v>
      </c>
      <c r="Y2028">
        <v>0</v>
      </c>
      <c r="Z2028">
        <v>0</v>
      </c>
      <c r="AA2028">
        <v>0</v>
      </c>
      <c r="AB2028" t="s">
        <v>40</v>
      </c>
    </row>
    <row r="2029" spans="1:28" x14ac:dyDescent="0.3">
      <c r="A2029">
        <v>7419</v>
      </c>
      <c r="B2029" s="6">
        <v>1968</v>
      </c>
      <c r="C2029" t="s">
        <v>41</v>
      </c>
      <c r="D2029" t="s">
        <v>29</v>
      </c>
      <c r="E2029" s="6">
        <v>27071</v>
      </c>
      <c r="F2029">
        <v>1</v>
      </c>
      <c r="G2029">
        <v>0</v>
      </c>
      <c r="H2029" s="1">
        <v>41752</v>
      </c>
      <c r="I2029">
        <v>90</v>
      </c>
      <c r="J2029">
        <v>8</v>
      </c>
      <c r="K2029">
        <v>3</v>
      </c>
      <c r="L2029">
        <v>19</v>
      </c>
      <c r="M2029">
        <v>0</v>
      </c>
      <c r="N2029">
        <v>2</v>
      </c>
      <c r="O2029">
        <v>3</v>
      </c>
      <c r="P2029">
        <v>2</v>
      </c>
      <c r="Q2029">
        <v>2</v>
      </c>
      <c r="R2029">
        <v>0</v>
      </c>
      <c r="S2029">
        <v>3</v>
      </c>
      <c r="T2029">
        <v>6</v>
      </c>
      <c r="U2029">
        <v>0</v>
      </c>
      <c r="V2029">
        <v>0</v>
      </c>
      <c r="W2029">
        <v>0</v>
      </c>
      <c r="X2029">
        <v>0</v>
      </c>
      <c r="Y2029">
        <v>0</v>
      </c>
      <c r="Z2029">
        <v>0</v>
      </c>
      <c r="AA2029">
        <v>0</v>
      </c>
      <c r="AB2029" t="s">
        <v>30</v>
      </c>
    </row>
    <row r="2030" spans="1:28" x14ac:dyDescent="0.3">
      <c r="A2030">
        <v>5558</v>
      </c>
      <c r="B2030" s="6">
        <v>1954</v>
      </c>
      <c r="C2030" t="s">
        <v>37</v>
      </c>
      <c r="D2030" t="s">
        <v>31</v>
      </c>
      <c r="E2030" s="6">
        <v>90933</v>
      </c>
      <c r="F2030">
        <v>0</v>
      </c>
      <c r="G2030">
        <v>0</v>
      </c>
      <c r="H2030" s="1">
        <v>41729</v>
      </c>
      <c r="I2030">
        <v>90</v>
      </c>
      <c r="J2030">
        <v>1020</v>
      </c>
      <c r="K2030">
        <v>31</v>
      </c>
      <c r="L2030">
        <v>430</v>
      </c>
      <c r="M2030">
        <v>62</v>
      </c>
      <c r="N2030">
        <v>63</v>
      </c>
      <c r="O2030">
        <v>79</v>
      </c>
      <c r="P2030">
        <v>1</v>
      </c>
      <c r="Q2030">
        <v>4</v>
      </c>
      <c r="R2030">
        <v>6</v>
      </c>
      <c r="S2030">
        <v>4</v>
      </c>
      <c r="T2030">
        <v>1</v>
      </c>
      <c r="U2030">
        <v>0</v>
      </c>
      <c r="V2030">
        <v>0</v>
      </c>
      <c r="W2030">
        <v>1</v>
      </c>
      <c r="X2030">
        <v>0</v>
      </c>
      <c r="Y2030">
        <v>0</v>
      </c>
      <c r="Z2030">
        <v>0</v>
      </c>
      <c r="AA2030">
        <v>0</v>
      </c>
      <c r="AB2030" t="s">
        <v>30</v>
      </c>
    </row>
    <row r="2031" spans="1:28" x14ac:dyDescent="0.3">
      <c r="A2031">
        <v>832</v>
      </c>
      <c r="B2031" s="6">
        <v>1966</v>
      </c>
      <c r="C2031" t="s">
        <v>37</v>
      </c>
      <c r="D2031" t="s">
        <v>35</v>
      </c>
      <c r="E2031" s="6">
        <v>65814</v>
      </c>
      <c r="F2031">
        <v>0</v>
      </c>
      <c r="G2031">
        <v>1</v>
      </c>
      <c r="H2031" s="1">
        <v>41700</v>
      </c>
      <c r="I2031">
        <v>90</v>
      </c>
      <c r="J2031">
        <v>561</v>
      </c>
      <c r="K2031">
        <v>14</v>
      </c>
      <c r="L2031">
        <v>113</v>
      </c>
      <c r="M2031">
        <v>10</v>
      </c>
      <c r="N2031">
        <v>14</v>
      </c>
      <c r="O2031">
        <v>35</v>
      </c>
      <c r="P2031">
        <v>3</v>
      </c>
      <c r="Q2031">
        <v>8</v>
      </c>
      <c r="R2031">
        <v>2</v>
      </c>
      <c r="S2031">
        <v>10</v>
      </c>
      <c r="T2031">
        <v>5</v>
      </c>
      <c r="U2031">
        <v>0</v>
      </c>
      <c r="V2031">
        <v>0</v>
      </c>
      <c r="W2031">
        <v>0</v>
      </c>
      <c r="X2031">
        <v>0</v>
      </c>
      <c r="Y2031">
        <v>0</v>
      </c>
      <c r="Z2031">
        <v>0</v>
      </c>
      <c r="AA2031">
        <v>0</v>
      </c>
      <c r="AB2031" t="s">
        <v>30</v>
      </c>
    </row>
    <row r="2032" spans="1:28" x14ac:dyDescent="0.3">
      <c r="A2032">
        <v>4964</v>
      </c>
      <c r="B2032" s="6">
        <v>1958</v>
      </c>
      <c r="C2032" t="s">
        <v>37</v>
      </c>
      <c r="D2032" t="s">
        <v>35</v>
      </c>
      <c r="E2032" s="6">
        <v>74250</v>
      </c>
      <c r="F2032">
        <v>0</v>
      </c>
      <c r="G2032">
        <v>0</v>
      </c>
      <c r="H2032" s="1">
        <v>41665</v>
      </c>
      <c r="I2032">
        <v>90</v>
      </c>
      <c r="J2032">
        <v>680</v>
      </c>
      <c r="K2032">
        <v>11</v>
      </c>
      <c r="L2032">
        <v>392</v>
      </c>
      <c r="M2032">
        <v>75</v>
      </c>
      <c r="N2032">
        <v>0</v>
      </c>
      <c r="O2032">
        <v>0</v>
      </c>
      <c r="P2032">
        <v>1</v>
      </c>
      <c r="Q2032">
        <v>2</v>
      </c>
      <c r="R2032">
        <v>11</v>
      </c>
      <c r="S2032">
        <v>4</v>
      </c>
      <c r="T2032">
        <v>1</v>
      </c>
      <c r="U2032">
        <v>0</v>
      </c>
      <c r="V2032">
        <v>0</v>
      </c>
      <c r="W2032">
        <v>0</v>
      </c>
      <c r="X2032">
        <v>0</v>
      </c>
      <c r="Y2032">
        <v>0</v>
      </c>
      <c r="Z2032">
        <v>0</v>
      </c>
      <c r="AA2032">
        <v>0</v>
      </c>
      <c r="AB2032" t="s">
        <v>32</v>
      </c>
    </row>
    <row r="2033" spans="1:28" x14ac:dyDescent="0.3">
      <c r="A2033">
        <v>11030</v>
      </c>
      <c r="B2033" s="6">
        <v>1976</v>
      </c>
      <c r="C2033" t="s">
        <v>41</v>
      </c>
      <c r="D2033" t="s">
        <v>33</v>
      </c>
      <c r="E2033" s="6">
        <v>33181</v>
      </c>
      <c r="F2033">
        <v>1</v>
      </c>
      <c r="G2033">
        <v>0</v>
      </c>
      <c r="H2033" s="1">
        <v>41642</v>
      </c>
      <c r="I2033">
        <v>90</v>
      </c>
      <c r="J2033">
        <v>9</v>
      </c>
      <c r="K2033">
        <v>0</v>
      </c>
      <c r="L2033">
        <v>3</v>
      </c>
      <c r="M2033">
        <v>0</v>
      </c>
      <c r="N2033">
        <v>0</v>
      </c>
      <c r="O2033">
        <v>4</v>
      </c>
      <c r="P2033">
        <v>1</v>
      </c>
      <c r="Q2033">
        <v>1</v>
      </c>
      <c r="R2033">
        <v>0</v>
      </c>
      <c r="S2033">
        <v>2</v>
      </c>
      <c r="T2033">
        <v>6</v>
      </c>
      <c r="U2033">
        <v>1</v>
      </c>
      <c r="V2033">
        <v>0</v>
      </c>
      <c r="W2033">
        <v>0</v>
      </c>
      <c r="X2033">
        <v>0</v>
      </c>
      <c r="Y2033">
        <v>0</v>
      </c>
      <c r="Z2033">
        <v>0</v>
      </c>
      <c r="AA2033">
        <v>0</v>
      </c>
      <c r="AB2033" t="s">
        <v>30</v>
      </c>
    </row>
    <row r="2034" spans="1:28" x14ac:dyDescent="0.3">
      <c r="A2034">
        <v>4587</v>
      </c>
      <c r="B2034" s="6">
        <v>1944</v>
      </c>
      <c r="C2034" t="s">
        <v>41</v>
      </c>
      <c r="D2034" t="s">
        <v>42</v>
      </c>
      <c r="E2034" s="6">
        <v>45006</v>
      </c>
      <c r="F2034">
        <v>0</v>
      </c>
      <c r="G2034">
        <v>0</v>
      </c>
      <c r="H2034" s="1">
        <v>41473</v>
      </c>
      <c r="I2034">
        <v>90</v>
      </c>
      <c r="J2034">
        <v>162</v>
      </c>
      <c r="K2034">
        <v>25</v>
      </c>
      <c r="L2034">
        <v>53</v>
      </c>
      <c r="M2034">
        <v>16</v>
      </c>
      <c r="N2034">
        <v>0</v>
      </c>
      <c r="O2034">
        <v>10</v>
      </c>
      <c r="P2034">
        <v>1</v>
      </c>
      <c r="Q2034">
        <v>3</v>
      </c>
      <c r="R2034">
        <v>1</v>
      </c>
      <c r="S2034">
        <v>7</v>
      </c>
      <c r="T2034">
        <v>3</v>
      </c>
      <c r="U2034">
        <v>0</v>
      </c>
      <c r="V2034">
        <v>0</v>
      </c>
      <c r="W2034">
        <v>0</v>
      </c>
      <c r="X2034">
        <v>0</v>
      </c>
      <c r="Y2034">
        <v>0</v>
      </c>
      <c r="Z2034">
        <v>0</v>
      </c>
      <c r="AA2034">
        <v>0</v>
      </c>
      <c r="AB2034" t="s">
        <v>30</v>
      </c>
    </row>
    <row r="2035" spans="1:28" x14ac:dyDescent="0.3">
      <c r="A2035">
        <v>450</v>
      </c>
      <c r="B2035" s="6">
        <v>1958</v>
      </c>
      <c r="C2035" t="s">
        <v>41</v>
      </c>
      <c r="D2035" t="s">
        <v>35</v>
      </c>
      <c r="E2035" s="6">
        <v>42315</v>
      </c>
      <c r="F2035">
        <v>0</v>
      </c>
      <c r="G2035">
        <v>1</v>
      </c>
      <c r="H2035" s="1">
        <v>41467</v>
      </c>
      <c r="I2035">
        <v>90</v>
      </c>
      <c r="J2035">
        <v>67</v>
      </c>
      <c r="K2035">
        <v>15</v>
      </c>
      <c r="L2035">
        <v>80</v>
      </c>
      <c r="M2035">
        <v>17</v>
      </c>
      <c r="N2035">
        <v>11</v>
      </c>
      <c r="O2035">
        <v>80</v>
      </c>
      <c r="P2035">
        <v>3</v>
      </c>
      <c r="Q2035">
        <v>1</v>
      </c>
      <c r="R2035">
        <v>4</v>
      </c>
      <c r="S2035">
        <v>4</v>
      </c>
      <c r="T2035">
        <v>3</v>
      </c>
      <c r="U2035">
        <v>0</v>
      </c>
      <c r="V2035">
        <v>0</v>
      </c>
      <c r="W2035">
        <v>0</v>
      </c>
      <c r="X2035">
        <v>0</v>
      </c>
      <c r="Y2035">
        <v>0</v>
      </c>
      <c r="Z2035">
        <v>0</v>
      </c>
      <c r="AA2035">
        <v>0</v>
      </c>
      <c r="AB2035" t="s">
        <v>34</v>
      </c>
    </row>
    <row r="2036" spans="1:28" x14ac:dyDescent="0.3">
      <c r="A2036">
        <v>11031</v>
      </c>
      <c r="B2036" s="6">
        <v>1950</v>
      </c>
      <c r="C2036" t="s">
        <v>37</v>
      </c>
      <c r="D2036" t="s">
        <v>33</v>
      </c>
      <c r="E2036" s="6">
        <v>48699</v>
      </c>
      <c r="F2036">
        <v>1</v>
      </c>
      <c r="G2036">
        <v>1</v>
      </c>
      <c r="H2036" s="1">
        <v>41415</v>
      </c>
      <c r="I2036">
        <v>90</v>
      </c>
      <c r="J2036">
        <v>26</v>
      </c>
      <c r="K2036">
        <v>1</v>
      </c>
      <c r="L2036">
        <v>10</v>
      </c>
      <c r="M2036">
        <v>2</v>
      </c>
      <c r="N2036">
        <v>0</v>
      </c>
      <c r="O2036">
        <v>1</v>
      </c>
      <c r="P2036">
        <v>1</v>
      </c>
      <c r="Q2036">
        <v>1</v>
      </c>
      <c r="R2036">
        <v>0</v>
      </c>
      <c r="S2036">
        <v>3</v>
      </c>
      <c r="T2036">
        <v>5</v>
      </c>
      <c r="U2036">
        <v>0</v>
      </c>
      <c r="V2036">
        <v>0</v>
      </c>
      <c r="W2036">
        <v>0</v>
      </c>
      <c r="X2036">
        <v>0</v>
      </c>
      <c r="Y2036">
        <v>0</v>
      </c>
      <c r="Z2036">
        <v>0</v>
      </c>
      <c r="AA2036">
        <v>0</v>
      </c>
      <c r="AB2036" t="s">
        <v>36</v>
      </c>
    </row>
    <row r="2037" spans="1:28" x14ac:dyDescent="0.3">
      <c r="A2037">
        <v>4990</v>
      </c>
      <c r="B2037" s="6">
        <v>1954</v>
      </c>
      <c r="C2037" t="s">
        <v>28</v>
      </c>
      <c r="D2037" t="s">
        <v>33</v>
      </c>
      <c r="E2037" s="6">
        <v>59111</v>
      </c>
      <c r="F2037">
        <v>0</v>
      </c>
      <c r="G2037">
        <v>0</v>
      </c>
      <c r="H2037" s="1">
        <v>41396</v>
      </c>
      <c r="I2037">
        <v>90</v>
      </c>
      <c r="J2037">
        <v>524</v>
      </c>
      <c r="K2037">
        <v>0</v>
      </c>
      <c r="L2037">
        <v>134</v>
      </c>
      <c r="M2037">
        <v>28</v>
      </c>
      <c r="N2037">
        <v>28</v>
      </c>
      <c r="O2037">
        <v>155</v>
      </c>
      <c r="P2037">
        <v>1</v>
      </c>
      <c r="Q2037">
        <v>11</v>
      </c>
      <c r="R2037">
        <v>1</v>
      </c>
      <c r="S2037">
        <v>8</v>
      </c>
      <c r="T2037">
        <v>7</v>
      </c>
      <c r="U2037">
        <v>0</v>
      </c>
      <c r="V2037">
        <v>0</v>
      </c>
      <c r="W2037">
        <v>0</v>
      </c>
      <c r="X2037">
        <v>0</v>
      </c>
      <c r="Y2037">
        <v>0</v>
      </c>
      <c r="Z2037">
        <v>0</v>
      </c>
      <c r="AA2037">
        <v>0</v>
      </c>
      <c r="AB2037" t="s">
        <v>36</v>
      </c>
    </row>
    <row r="2038" spans="1:28" x14ac:dyDescent="0.3">
      <c r="A2038">
        <v>221</v>
      </c>
      <c r="B2038" s="6">
        <v>1955</v>
      </c>
      <c r="C2038" t="s">
        <v>28</v>
      </c>
      <c r="D2038" t="s">
        <v>33</v>
      </c>
      <c r="E2038" s="6">
        <v>48726</v>
      </c>
      <c r="F2038">
        <v>0</v>
      </c>
      <c r="G2038">
        <v>1</v>
      </c>
      <c r="H2038" s="1">
        <v>41391</v>
      </c>
      <c r="I2038">
        <v>90</v>
      </c>
      <c r="J2038">
        <v>138</v>
      </c>
      <c r="K2038">
        <v>3</v>
      </c>
      <c r="L2038">
        <v>38</v>
      </c>
      <c r="M2038">
        <v>4</v>
      </c>
      <c r="N2038">
        <v>0</v>
      </c>
      <c r="O2038">
        <v>59</v>
      </c>
      <c r="P2038">
        <v>3</v>
      </c>
      <c r="Q2038">
        <v>3</v>
      </c>
      <c r="R2038">
        <v>2</v>
      </c>
      <c r="S2038">
        <v>4</v>
      </c>
      <c r="T2038">
        <v>6</v>
      </c>
      <c r="U2038">
        <v>0</v>
      </c>
      <c r="V2038">
        <v>0</v>
      </c>
      <c r="W2038">
        <v>0</v>
      </c>
      <c r="X2038">
        <v>0</v>
      </c>
      <c r="Y2038">
        <v>0</v>
      </c>
      <c r="Z2038">
        <v>0</v>
      </c>
      <c r="AA2038">
        <v>0</v>
      </c>
      <c r="AB2038" t="s">
        <v>39</v>
      </c>
    </row>
    <row r="2039" spans="1:28" x14ac:dyDescent="0.3">
      <c r="A2039">
        <v>4351</v>
      </c>
      <c r="B2039" s="6">
        <v>1955</v>
      </c>
      <c r="C2039" t="s">
        <v>28</v>
      </c>
      <c r="D2039" t="s">
        <v>29</v>
      </c>
      <c r="E2039" s="6">
        <v>37244</v>
      </c>
      <c r="F2039">
        <v>1</v>
      </c>
      <c r="G2039">
        <v>1</v>
      </c>
      <c r="H2039" s="1">
        <v>41391</v>
      </c>
      <c r="I2039">
        <v>90</v>
      </c>
      <c r="J2039">
        <v>18</v>
      </c>
      <c r="K2039">
        <v>2</v>
      </c>
      <c r="L2039">
        <v>10</v>
      </c>
      <c r="M2039">
        <v>0</v>
      </c>
      <c r="N2039">
        <v>0</v>
      </c>
      <c r="O2039">
        <v>25</v>
      </c>
      <c r="P2039">
        <v>1</v>
      </c>
      <c r="Q2039">
        <v>1</v>
      </c>
      <c r="R2039">
        <v>1</v>
      </c>
      <c r="S2039">
        <v>2</v>
      </c>
      <c r="T2039">
        <v>7</v>
      </c>
      <c r="U2039">
        <v>1</v>
      </c>
      <c r="V2039">
        <v>0</v>
      </c>
      <c r="W2039">
        <v>0</v>
      </c>
      <c r="X2039">
        <v>0</v>
      </c>
      <c r="Y2039">
        <v>0</v>
      </c>
      <c r="Z2039">
        <v>0</v>
      </c>
      <c r="AA2039">
        <v>0</v>
      </c>
      <c r="AB2039" t="s">
        <v>30</v>
      </c>
    </row>
    <row r="2040" spans="1:28" x14ac:dyDescent="0.3">
      <c r="A2040">
        <v>1357</v>
      </c>
      <c r="B2040" s="6">
        <v>1970</v>
      </c>
      <c r="C2040" t="s">
        <v>28</v>
      </c>
      <c r="D2040" t="s">
        <v>35</v>
      </c>
      <c r="E2040" s="6">
        <v>74854</v>
      </c>
      <c r="F2040">
        <v>1</v>
      </c>
      <c r="G2040">
        <v>2</v>
      </c>
      <c r="H2040" s="1">
        <v>41372</v>
      </c>
      <c r="I2040">
        <v>90</v>
      </c>
      <c r="J2040">
        <v>856</v>
      </c>
      <c r="K2040">
        <v>59</v>
      </c>
      <c r="L2040">
        <v>487</v>
      </c>
      <c r="M2040">
        <v>58</v>
      </c>
      <c r="N2040">
        <v>29</v>
      </c>
      <c r="O2040">
        <v>73</v>
      </c>
      <c r="P2040">
        <v>7</v>
      </c>
      <c r="Q2040">
        <v>2</v>
      </c>
      <c r="R2040">
        <v>5</v>
      </c>
      <c r="S2040">
        <v>5</v>
      </c>
      <c r="T2040">
        <v>5</v>
      </c>
      <c r="U2040">
        <v>0</v>
      </c>
      <c r="V2040">
        <v>0</v>
      </c>
      <c r="W2040">
        <v>0</v>
      </c>
      <c r="X2040">
        <v>0</v>
      </c>
      <c r="Y2040">
        <v>0</v>
      </c>
      <c r="Z2040">
        <v>0</v>
      </c>
      <c r="AA2040">
        <v>0</v>
      </c>
      <c r="AB2040" t="s">
        <v>39</v>
      </c>
    </row>
    <row r="2041" spans="1:28" x14ac:dyDescent="0.3">
      <c r="A2041">
        <v>5667</v>
      </c>
      <c r="B2041" s="6">
        <v>1964</v>
      </c>
      <c r="C2041" t="s">
        <v>37</v>
      </c>
      <c r="D2041" t="s">
        <v>33</v>
      </c>
      <c r="E2041" s="6">
        <v>60896</v>
      </c>
      <c r="F2041">
        <v>0</v>
      </c>
      <c r="G2041">
        <v>1</v>
      </c>
      <c r="H2041" s="1">
        <v>41193</v>
      </c>
      <c r="I2041">
        <v>90</v>
      </c>
      <c r="J2041">
        <v>1013</v>
      </c>
      <c r="K2041">
        <v>30</v>
      </c>
      <c r="L2041">
        <v>399</v>
      </c>
      <c r="M2041">
        <v>60</v>
      </c>
      <c r="N2041">
        <v>46</v>
      </c>
      <c r="O2041">
        <v>153</v>
      </c>
      <c r="P2041">
        <v>3</v>
      </c>
      <c r="Q2041">
        <v>9</v>
      </c>
      <c r="R2041">
        <v>10</v>
      </c>
      <c r="S2041">
        <v>4</v>
      </c>
      <c r="T2041">
        <v>6</v>
      </c>
      <c r="U2041">
        <v>0</v>
      </c>
      <c r="V2041">
        <v>0</v>
      </c>
      <c r="W2041">
        <v>0</v>
      </c>
      <c r="X2041">
        <v>0</v>
      </c>
      <c r="Y2041">
        <v>0</v>
      </c>
      <c r="Z2041">
        <v>1</v>
      </c>
      <c r="AA2041">
        <v>0</v>
      </c>
      <c r="AB2041" t="s">
        <v>32</v>
      </c>
    </row>
    <row r="2042" spans="1:28" x14ac:dyDescent="0.3">
      <c r="A2042">
        <v>8867</v>
      </c>
      <c r="B2042" s="6">
        <v>1988</v>
      </c>
      <c r="C2042" t="s">
        <v>37</v>
      </c>
      <c r="D2042" t="s">
        <v>33</v>
      </c>
      <c r="E2042" s="6">
        <v>67546</v>
      </c>
      <c r="F2042">
        <v>0</v>
      </c>
      <c r="G2042">
        <v>0</v>
      </c>
      <c r="H2042" s="1">
        <v>41152</v>
      </c>
      <c r="I2042">
        <v>90</v>
      </c>
      <c r="J2042">
        <v>864</v>
      </c>
      <c r="K2042">
        <v>134</v>
      </c>
      <c r="L2042">
        <v>768</v>
      </c>
      <c r="M2042">
        <v>150</v>
      </c>
      <c r="N2042">
        <v>38</v>
      </c>
      <c r="O2042">
        <v>172</v>
      </c>
      <c r="P2042">
        <v>1</v>
      </c>
      <c r="Q2042">
        <v>4</v>
      </c>
      <c r="R2042">
        <v>10</v>
      </c>
      <c r="S2042">
        <v>5</v>
      </c>
      <c r="T2042">
        <v>3</v>
      </c>
      <c r="U2042">
        <v>0</v>
      </c>
      <c r="V2042">
        <v>0</v>
      </c>
      <c r="W2042">
        <v>0</v>
      </c>
      <c r="X2042">
        <v>0</v>
      </c>
      <c r="Y2042">
        <v>0</v>
      </c>
      <c r="Z2042">
        <v>0</v>
      </c>
      <c r="AA2042">
        <v>0</v>
      </c>
      <c r="AB2042" t="s">
        <v>43</v>
      </c>
    </row>
    <row r="2043" spans="1:28" x14ac:dyDescent="0.3">
      <c r="A2043">
        <v>2747</v>
      </c>
      <c r="B2043" s="6">
        <v>1988</v>
      </c>
      <c r="C2043" t="s">
        <v>37</v>
      </c>
      <c r="D2043" t="s">
        <v>33</v>
      </c>
      <c r="E2043" s="6">
        <v>67546</v>
      </c>
      <c r="F2043">
        <v>0</v>
      </c>
      <c r="G2043">
        <v>0</v>
      </c>
      <c r="H2043" s="1">
        <v>41152</v>
      </c>
      <c r="I2043">
        <v>90</v>
      </c>
      <c r="J2043">
        <v>864</v>
      </c>
      <c r="K2043">
        <v>134</v>
      </c>
      <c r="L2043">
        <v>768</v>
      </c>
      <c r="M2043">
        <v>150</v>
      </c>
      <c r="N2043">
        <v>38</v>
      </c>
      <c r="O2043">
        <v>172</v>
      </c>
      <c r="P2043">
        <v>1</v>
      </c>
      <c r="Q2043">
        <v>4</v>
      </c>
      <c r="R2043">
        <v>10</v>
      </c>
      <c r="S2043">
        <v>5</v>
      </c>
      <c r="T2043">
        <v>3</v>
      </c>
      <c r="U2043">
        <v>0</v>
      </c>
      <c r="V2043">
        <v>0</v>
      </c>
      <c r="W2043">
        <v>0</v>
      </c>
      <c r="X2043">
        <v>0</v>
      </c>
      <c r="Y2043">
        <v>0</v>
      </c>
      <c r="Z2043">
        <v>0</v>
      </c>
      <c r="AA2043">
        <v>0</v>
      </c>
      <c r="AB2043" t="s">
        <v>30</v>
      </c>
    </row>
    <row r="2044" spans="1:28" x14ac:dyDescent="0.3">
      <c r="A2044">
        <v>7422</v>
      </c>
      <c r="B2044" s="6">
        <v>1987</v>
      </c>
      <c r="C2044" t="s">
        <v>28</v>
      </c>
      <c r="D2044" t="s">
        <v>31</v>
      </c>
      <c r="E2044" s="6">
        <v>46923</v>
      </c>
      <c r="F2044">
        <v>1</v>
      </c>
      <c r="G2044">
        <v>0</v>
      </c>
      <c r="H2044" s="1">
        <v>41143</v>
      </c>
      <c r="I2044">
        <v>90</v>
      </c>
      <c r="J2044">
        <v>85</v>
      </c>
      <c r="K2044">
        <v>44</v>
      </c>
      <c r="L2044">
        <v>54</v>
      </c>
      <c r="M2044">
        <v>102</v>
      </c>
      <c r="N2044">
        <v>78</v>
      </c>
      <c r="O2044">
        <v>6</v>
      </c>
      <c r="P2044">
        <v>3</v>
      </c>
      <c r="Q2044">
        <v>5</v>
      </c>
      <c r="R2044">
        <v>1</v>
      </c>
      <c r="S2044">
        <v>7</v>
      </c>
      <c r="T2044">
        <v>7</v>
      </c>
      <c r="U2044">
        <v>0</v>
      </c>
      <c r="V2044">
        <v>0</v>
      </c>
      <c r="W2044">
        <v>0</v>
      </c>
      <c r="X2044">
        <v>0</v>
      </c>
      <c r="Y2044">
        <v>0</v>
      </c>
      <c r="Z2044">
        <v>0</v>
      </c>
      <c r="AA2044">
        <v>0</v>
      </c>
      <c r="AB2044" t="s">
        <v>30</v>
      </c>
    </row>
    <row r="2045" spans="1:28" x14ac:dyDescent="0.3">
      <c r="A2045">
        <v>4148</v>
      </c>
      <c r="B2045" s="6">
        <v>1972</v>
      </c>
      <c r="C2045" t="s">
        <v>28</v>
      </c>
      <c r="D2045" t="s">
        <v>33</v>
      </c>
      <c r="E2045" s="6">
        <v>38988</v>
      </c>
      <c r="F2045">
        <v>1</v>
      </c>
      <c r="G2045">
        <v>2</v>
      </c>
      <c r="H2045" s="1">
        <v>41141</v>
      </c>
      <c r="I2045">
        <v>90</v>
      </c>
      <c r="J2045">
        <v>164</v>
      </c>
      <c r="K2045">
        <v>24</v>
      </c>
      <c r="L2045">
        <v>103</v>
      </c>
      <c r="M2045">
        <v>12</v>
      </c>
      <c r="N2045">
        <v>3</v>
      </c>
      <c r="O2045">
        <v>42</v>
      </c>
      <c r="P2045">
        <v>7</v>
      </c>
      <c r="Q2045">
        <v>5</v>
      </c>
      <c r="R2045">
        <v>1</v>
      </c>
      <c r="S2045">
        <v>6</v>
      </c>
      <c r="T2045">
        <v>8</v>
      </c>
      <c r="U2045">
        <v>0</v>
      </c>
      <c r="V2045">
        <v>0</v>
      </c>
      <c r="W2045">
        <v>0</v>
      </c>
      <c r="X2045">
        <v>0</v>
      </c>
      <c r="Y2045">
        <v>0</v>
      </c>
      <c r="Z2045">
        <v>0</v>
      </c>
      <c r="AA2045">
        <v>0</v>
      </c>
      <c r="AB2045" t="s">
        <v>30</v>
      </c>
    </row>
    <row r="2046" spans="1:28" x14ac:dyDescent="0.3">
      <c r="A2046">
        <v>9516</v>
      </c>
      <c r="B2046" s="6">
        <v>1971</v>
      </c>
      <c r="C2046" t="s">
        <v>38</v>
      </c>
      <c r="D2046" t="s">
        <v>29</v>
      </c>
      <c r="E2046" s="6">
        <v>49118</v>
      </c>
      <c r="F2046">
        <v>0</v>
      </c>
      <c r="G2046">
        <v>0</v>
      </c>
      <c r="H2046" s="1">
        <v>41139</v>
      </c>
      <c r="I2046">
        <v>90</v>
      </c>
      <c r="J2046">
        <v>620</v>
      </c>
      <c r="K2046">
        <v>54</v>
      </c>
      <c r="L2046">
        <v>239</v>
      </c>
      <c r="M2046">
        <v>99</v>
      </c>
      <c r="N2046">
        <v>98</v>
      </c>
      <c r="O2046">
        <v>119</v>
      </c>
      <c r="P2046">
        <v>2</v>
      </c>
      <c r="Q2046">
        <v>9</v>
      </c>
      <c r="R2046">
        <v>7</v>
      </c>
      <c r="S2046">
        <v>10</v>
      </c>
      <c r="T2046">
        <v>7</v>
      </c>
      <c r="U2046">
        <v>0</v>
      </c>
      <c r="V2046">
        <v>1</v>
      </c>
      <c r="W2046">
        <v>0</v>
      </c>
      <c r="X2046">
        <v>0</v>
      </c>
      <c r="Y2046">
        <v>1</v>
      </c>
      <c r="Z2046">
        <v>1</v>
      </c>
      <c r="AA2046">
        <v>0</v>
      </c>
      <c r="AB2046" t="s">
        <v>30</v>
      </c>
    </row>
    <row r="2047" spans="1:28" x14ac:dyDescent="0.3">
      <c r="A2047">
        <v>1291</v>
      </c>
      <c r="B2047" s="6">
        <v>1978</v>
      </c>
      <c r="C2047" t="s">
        <v>37</v>
      </c>
      <c r="D2047" t="s">
        <v>35</v>
      </c>
      <c r="E2047" s="6">
        <v>27683</v>
      </c>
      <c r="F2047">
        <v>1</v>
      </c>
      <c r="G2047">
        <v>0</v>
      </c>
      <c r="H2047" s="1">
        <v>41125</v>
      </c>
      <c r="I2047">
        <v>90</v>
      </c>
      <c r="J2047">
        <v>152</v>
      </c>
      <c r="K2047">
        <v>9</v>
      </c>
      <c r="L2047">
        <v>121</v>
      </c>
      <c r="M2047">
        <v>12</v>
      </c>
      <c r="N2047">
        <v>12</v>
      </c>
      <c r="O2047">
        <v>45</v>
      </c>
      <c r="P2047">
        <v>4</v>
      </c>
      <c r="Q2047">
        <v>6</v>
      </c>
      <c r="R2047">
        <v>2</v>
      </c>
      <c r="S2047">
        <v>4</v>
      </c>
      <c r="T2047">
        <v>8</v>
      </c>
      <c r="U2047">
        <v>0</v>
      </c>
      <c r="V2047">
        <v>0</v>
      </c>
      <c r="W2047">
        <v>0</v>
      </c>
      <c r="X2047">
        <v>0</v>
      </c>
      <c r="Y2047">
        <v>0</v>
      </c>
      <c r="Z2047">
        <v>0</v>
      </c>
      <c r="AA2047">
        <v>0</v>
      </c>
      <c r="AB2047" t="s">
        <v>30</v>
      </c>
    </row>
    <row r="2048" spans="1:28" x14ac:dyDescent="0.3">
      <c r="A2048">
        <v>1833</v>
      </c>
      <c r="B2048" s="6">
        <v>1974</v>
      </c>
      <c r="C2048" t="s">
        <v>37</v>
      </c>
      <c r="D2048" t="s">
        <v>31</v>
      </c>
      <c r="E2048" s="6">
        <v>39190</v>
      </c>
      <c r="F2048">
        <v>1</v>
      </c>
      <c r="G2048">
        <v>0</v>
      </c>
      <c r="H2048" s="1">
        <v>41755</v>
      </c>
      <c r="I2048">
        <v>91</v>
      </c>
      <c r="J2048">
        <v>68</v>
      </c>
      <c r="K2048">
        <v>8</v>
      </c>
      <c r="L2048">
        <v>18</v>
      </c>
      <c r="M2048">
        <v>19</v>
      </c>
      <c r="N2048">
        <v>8</v>
      </c>
      <c r="O2048">
        <v>12</v>
      </c>
      <c r="P2048">
        <v>2</v>
      </c>
      <c r="Q2048">
        <v>2</v>
      </c>
      <c r="R2048">
        <v>1</v>
      </c>
      <c r="S2048">
        <v>4</v>
      </c>
      <c r="T2048">
        <v>5</v>
      </c>
      <c r="U2048">
        <v>0</v>
      </c>
      <c r="V2048">
        <v>0</v>
      </c>
      <c r="W2048">
        <v>0</v>
      </c>
      <c r="X2048">
        <v>0</v>
      </c>
      <c r="Y2048">
        <v>0</v>
      </c>
      <c r="Z2048">
        <v>0</v>
      </c>
      <c r="AA2048">
        <v>0</v>
      </c>
      <c r="AB2048" t="s">
        <v>30</v>
      </c>
    </row>
    <row r="2049" spans="1:28" x14ac:dyDescent="0.3">
      <c r="A2049">
        <v>7270</v>
      </c>
      <c r="B2049" s="6">
        <v>1981</v>
      </c>
      <c r="C2049" t="s">
        <v>28</v>
      </c>
      <c r="D2049" t="s">
        <v>29</v>
      </c>
      <c r="E2049" s="6">
        <v>56981</v>
      </c>
      <c r="F2049">
        <v>0</v>
      </c>
      <c r="G2049">
        <v>0</v>
      </c>
      <c r="H2049" s="1">
        <v>41664</v>
      </c>
      <c r="I2049">
        <v>91</v>
      </c>
      <c r="J2049">
        <v>908</v>
      </c>
      <c r="K2049">
        <v>48</v>
      </c>
      <c r="L2049">
        <v>217</v>
      </c>
      <c r="M2049">
        <v>32</v>
      </c>
      <c r="N2049">
        <v>12</v>
      </c>
      <c r="O2049">
        <v>24</v>
      </c>
      <c r="P2049">
        <v>1</v>
      </c>
      <c r="Q2049">
        <v>2</v>
      </c>
      <c r="R2049">
        <v>3</v>
      </c>
      <c r="S2049">
        <v>13</v>
      </c>
      <c r="T2049">
        <v>6</v>
      </c>
      <c r="U2049">
        <v>0</v>
      </c>
      <c r="V2049">
        <v>1</v>
      </c>
      <c r="W2049">
        <v>0</v>
      </c>
      <c r="X2049">
        <v>0</v>
      </c>
      <c r="Y2049">
        <v>0</v>
      </c>
      <c r="Z2049">
        <v>0</v>
      </c>
      <c r="AA2049">
        <v>0</v>
      </c>
      <c r="AB2049" t="s">
        <v>43</v>
      </c>
    </row>
    <row r="2050" spans="1:28" x14ac:dyDescent="0.3">
      <c r="A2050">
        <v>8182</v>
      </c>
      <c r="B2050" s="6">
        <v>1984</v>
      </c>
      <c r="C2050" t="s">
        <v>28</v>
      </c>
      <c r="D2050" t="s">
        <v>33</v>
      </c>
      <c r="E2050" s="6">
        <v>23228</v>
      </c>
      <c r="F2050">
        <v>1</v>
      </c>
      <c r="G2050">
        <v>0</v>
      </c>
      <c r="H2050" s="1">
        <v>41644</v>
      </c>
      <c r="I2050">
        <v>91</v>
      </c>
      <c r="J2050">
        <v>53</v>
      </c>
      <c r="K2050">
        <v>3</v>
      </c>
      <c r="L2050">
        <v>49</v>
      </c>
      <c r="M2050">
        <v>7</v>
      </c>
      <c r="N2050">
        <v>4</v>
      </c>
      <c r="O2050">
        <v>5</v>
      </c>
      <c r="P2050">
        <v>4</v>
      </c>
      <c r="Q2050">
        <v>3</v>
      </c>
      <c r="R2050">
        <v>0</v>
      </c>
      <c r="S2050">
        <v>4</v>
      </c>
      <c r="T2050">
        <v>8</v>
      </c>
      <c r="U2050">
        <v>0</v>
      </c>
      <c r="V2050">
        <v>0</v>
      </c>
      <c r="W2050">
        <v>0</v>
      </c>
      <c r="X2050">
        <v>0</v>
      </c>
      <c r="Y2050">
        <v>0</v>
      </c>
      <c r="Z2050">
        <v>0</v>
      </c>
      <c r="AA2050">
        <v>0</v>
      </c>
      <c r="AB2050" t="s">
        <v>32</v>
      </c>
    </row>
    <row r="2051" spans="1:28" x14ac:dyDescent="0.3">
      <c r="A2051">
        <v>10394</v>
      </c>
      <c r="B2051" s="6">
        <v>1984</v>
      </c>
      <c r="C2051" t="s">
        <v>28</v>
      </c>
      <c r="D2051" t="s">
        <v>33</v>
      </c>
      <c r="E2051" s="6">
        <v>90000</v>
      </c>
      <c r="F2051">
        <v>0</v>
      </c>
      <c r="G2051">
        <v>0</v>
      </c>
      <c r="H2051" s="1">
        <v>41631</v>
      </c>
      <c r="I2051">
        <v>91</v>
      </c>
      <c r="J2051">
        <v>675</v>
      </c>
      <c r="K2051">
        <v>144</v>
      </c>
      <c r="L2051">
        <v>133</v>
      </c>
      <c r="M2051">
        <v>94</v>
      </c>
      <c r="N2051">
        <v>192</v>
      </c>
      <c r="O2051">
        <v>241</v>
      </c>
      <c r="P2051">
        <v>1</v>
      </c>
      <c r="Q2051">
        <v>4</v>
      </c>
      <c r="R2051">
        <v>8</v>
      </c>
      <c r="S2051">
        <v>5</v>
      </c>
      <c r="T2051">
        <v>1</v>
      </c>
      <c r="U2051">
        <v>1</v>
      </c>
      <c r="V2051">
        <v>0</v>
      </c>
      <c r="W2051">
        <v>1</v>
      </c>
      <c r="X2051">
        <v>1</v>
      </c>
      <c r="Y2051">
        <v>0</v>
      </c>
      <c r="Z2051">
        <v>0</v>
      </c>
      <c r="AA2051">
        <v>0</v>
      </c>
      <c r="AB2051" t="s">
        <v>32</v>
      </c>
    </row>
    <row r="2052" spans="1:28" x14ac:dyDescent="0.3">
      <c r="A2052">
        <v>1142</v>
      </c>
      <c r="B2052" s="6">
        <v>1953</v>
      </c>
      <c r="C2052" t="s">
        <v>37</v>
      </c>
      <c r="D2052" t="s">
        <v>33</v>
      </c>
      <c r="E2052" s="6">
        <v>55707</v>
      </c>
      <c r="F2052">
        <v>0</v>
      </c>
      <c r="G2052">
        <v>1</v>
      </c>
      <c r="H2052" s="1">
        <v>41630</v>
      </c>
      <c r="I2052">
        <v>91</v>
      </c>
      <c r="J2052">
        <v>208</v>
      </c>
      <c r="K2052">
        <v>7</v>
      </c>
      <c r="L2052">
        <v>82</v>
      </c>
      <c r="M2052">
        <v>30</v>
      </c>
      <c r="N2052">
        <v>66</v>
      </c>
      <c r="O2052">
        <v>35</v>
      </c>
      <c r="P2052">
        <v>2</v>
      </c>
      <c r="Q2052">
        <v>3</v>
      </c>
      <c r="R2052">
        <v>2</v>
      </c>
      <c r="S2052">
        <v>9</v>
      </c>
      <c r="T2052">
        <v>3</v>
      </c>
      <c r="U2052">
        <v>0</v>
      </c>
      <c r="V2052">
        <v>0</v>
      </c>
      <c r="W2052">
        <v>0</v>
      </c>
      <c r="X2052">
        <v>0</v>
      </c>
      <c r="Y2052">
        <v>0</v>
      </c>
      <c r="Z2052">
        <v>0</v>
      </c>
      <c r="AA2052">
        <v>0</v>
      </c>
      <c r="AB2052" t="s">
        <v>30</v>
      </c>
    </row>
    <row r="2053" spans="1:28" x14ac:dyDescent="0.3">
      <c r="A2053">
        <v>451</v>
      </c>
      <c r="B2053" s="6">
        <v>1989</v>
      </c>
      <c r="C2053" t="s">
        <v>28</v>
      </c>
      <c r="D2053" t="s">
        <v>31</v>
      </c>
      <c r="E2053" s="6">
        <v>9255</v>
      </c>
      <c r="F2053">
        <v>1</v>
      </c>
      <c r="G2053">
        <v>0</v>
      </c>
      <c r="H2053" s="1">
        <v>41628</v>
      </c>
      <c r="I2053">
        <v>91</v>
      </c>
      <c r="J2053">
        <v>9</v>
      </c>
      <c r="K2053">
        <v>0</v>
      </c>
      <c r="L2053">
        <v>7</v>
      </c>
      <c r="M2053">
        <v>2</v>
      </c>
      <c r="N2053">
        <v>0</v>
      </c>
      <c r="O2053">
        <v>4</v>
      </c>
      <c r="P2053">
        <v>1</v>
      </c>
      <c r="Q2053">
        <v>1</v>
      </c>
      <c r="R2053">
        <v>1</v>
      </c>
      <c r="S2053">
        <v>2</v>
      </c>
      <c r="T2053">
        <v>8</v>
      </c>
      <c r="U2053">
        <v>0</v>
      </c>
      <c r="V2053">
        <v>0</v>
      </c>
      <c r="W2053">
        <v>0</v>
      </c>
      <c r="X2053">
        <v>0</v>
      </c>
      <c r="Y2053">
        <v>0</v>
      </c>
      <c r="Z2053">
        <v>0</v>
      </c>
      <c r="AA2053">
        <v>0</v>
      </c>
      <c r="AB2053" t="s">
        <v>40</v>
      </c>
    </row>
    <row r="2054" spans="1:28" x14ac:dyDescent="0.3">
      <c r="A2054">
        <v>7128</v>
      </c>
      <c r="B2054" s="6">
        <v>1977</v>
      </c>
      <c r="C2054" t="s">
        <v>37</v>
      </c>
      <c r="D2054" t="s">
        <v>31</v>
      </c>
      <c r="E2054" s="6">
        <v>42997</v>
      </c>
      <c r="F2054">
        <v>1</v>
      </c>
      <c r="G2054">
        <v>1</v>
      </c>
      <c r="H2054" s="1">
        <v>41615</v>
      </c>
      <c r="I2054">
        <v>91</v>
      </c>
      <c r="J2054">
        <v>4</v>
      </c>
      <c r="K2054">
        <v>0</v>
      </c>
      <c r="L2054">
        <v>5</v>
      </c>
      <c r="M2054">
        <v>0</v>
      </c>
      <c r="N2054">
        <v>1</v>
      </c>
      <c r="O2054">
        <v>5</v>
      </c>
      <c r="P2054">
        <v>1</v>
      </c>
      <c r="Q2054">
        <v>1</v>
      </c>
      <c r="R2054">
        <v>0</v>
      </c>
      <c r="S2054">
        <v>2</v>
      </c>
      <c r="T2054">
        <v>7</v>
      </c>
      <c r="U2054">
        <v>0</v>
      </c>
      <c r="V2054">
        <v>0</v>
      </c>
      <c r="W2054">
        <v>0</v>
      </c>
      <c r="X2054">
        <v>0</v>
      </c>
      <c r="Y2054">
        <v>0</v>
      </c>
      <c r="Z2054">
        <v>0</v>
      </c>
      <c r="AA2054">
        <v>0</v>
      </c>
      <c r="AB2054" t="s">
        <v>30</v>
      </c>
    </row>
    <row r="2055" spans="1:28" x14ac:dyDescent="0.3">
      <c r="A2055">
        <v>10678</v>
      </c>
      <c r="B2055" s="6">
        <v>1959</v>
      </c>
      <c r="C2055" t="s">
        <v>28</v>
      </c>
      <c r="D2055" t="s">
        <v>35</v>
      </c>
      <c r="E2055" s="6">
        <v>71232</v>
      </c>
      <c r="F2055">
        <v>0</v>
      </c>
      <c r="G2055">
        <v>1</v>
      </c>
      <c r="H2055" s="1">
        <v>41606</v>
      </c>
      <c r="I2055">
        <v>91</v>
      </c>
      <c r="J2055">
        <v>653</v>
      </c>
      <c r="K2055">
        <v>17</v>
      </c>
      <c r="L2055">
        <v>170</v>
      </c>
      <c r="M2055">
        <v>34</v>
      </c>
      <c r="N2055">
        <v>26</v>
      </c>
      <c r="O2055">
        <v>17</v>
      </c>
      <c r="P2055">
        <v>2</v>
      </c>
      <c r="Q2055">
        <v>11</v>
      </c>
      <c r="R2055">
        <v>2</v>
      </c>
      <c r="S2055">
        <v>10</v>
      </c>
      <c r="T2055">
        <v>7</v>
      </c>
      <c r="U2055">
        <v>0</v>
      </c>
      <c r="V2055">
        <v>0</v>
      </c>
      <c r="W2055">
        <v>0</v>
      </c>
      <c r="X2055">
        <v>0</v>
      </c>
      <c r="Y2055">
        <v>0</v>
      </c>
      <c r="Z2055">
        <v>0</v>
      </c>
      <c r="AA2055">
        <v>0</v>
      </c>
      <c r="AB2055" t="s">
        <v>30</v>
      </c>
    </row>
    <row r="2056" spans="1:28" x14ac:dyDescent="0.3">
      <c r="A2056">
        <v>7755</v>
      </c>
      <c r="B2056" s="6">
        <v>1954</v>
      </c>
      <c r="C2056" t="s">
        <v>37</v>
      </c>
      <c r="D2056" t="s">
        <v>33</v>
      </c>
      <c r="E2056" s="6">
        <v>57744</v>
      </c>
      <c r="F2056">
        <v>0</v>
      </c>
      <c r="G2056">
        <v>1</v>
      </c>
      <c r="H2056" s="1">
        <v>41590</v>
      </c>
      <c r="I2056">
        <v>91</v>
      </c>
      <c r="J2056">
        <v>350</v>
      </c>
      <c r="K2056">
        <v>3</v>
      </c>
      <c r="L2056">
        <v>39</v>
      </c>
      <c r="M2056">
        <v>0</v>
      </c>
      <c r="N2056">
        <v>0</v>
      </c>
      <c r="O2056">
        <v>19</v>
      </c>
      <c r="P2056">
        <v>2</v>
      </c>
      <c r="Q2056">
        <v>9</v>
      </c>
      <c r="R2056">
        <v>1</v>
      </c>
      <c r="S2056">
        <v>4</v>
      </c>
      <c r="T2056">
        <v>8</v>
      </c>
      <c r="U2056">
        <v>0</v>
      </c>
      <c r="V2056">
        <v>0</v>
      </c>
      <c r="W2056">
        <v>0</v>
      </c>
      <c r="X2056">
        <v>0</v>
      </c>
      <c r="Y2056">
        <v>0</v>
      </c>
      <c r="Z2056">
        <v>0</v>
      </c>
      <c r="AA2056">
        <v>0</v>
      </c>
      <c r="AB2056" t="s">
        <v>30</v>
      </c>
    </row>
    <row r="2057" spans="1:28" x14ac:dyDescent="0.3">
      <c r="A2057">
        <v>4754</v>
      </c>
      <c r="B2057" s="6">
        <v>1966</v>
      </c>
      <c r="C2057" t="s">
        <v>41</v>
      </c>
      <c r="D2057" t="s">
        <v>33</v>
      </c>
      <c r="E2057" s="6">
        <v>33585</v>
      </c>
      <c r="F2057">
        <v>0</v>
      </c>
      <c r="G2057">
        <v>1</v>
      </c>
      <c r="H2057" s="1">
        <v>41542</v>
      </c>
      <c r="I2057">
        <v>91</v>
      </c>
      <c r="J2057">
        <v>30</v>
      </c>
      <c r="K2057">
        <v>11</v>
      </c>
      <c r="L2057">
        <v>33</v>
      </c>
      <c r="M2057">
        <v>13</v>
      </c>
      <c r="N2057">
        <v>6</v>
      </c>
      <c r="O2057">
        <v>29</v>
      </c>
      <c r="P2057">
        <v>1</v>
      </c>
      <c r="Q2057">
        <v>2</v>
      </c>
      <c r="R2057">
        <v>0</v>
      </c>
      <c r="S2057">
        <v>4</v>
      </c>
      <c r="T2057">
        <v>4</v>
      </c>
      <c r="U2057">
        <v>0</v>
      </c>
      <c r="V2057">
        <v>0</v>
      </c>
      <c r="W2057">
        <v>0</v>
      </c>
      <c r="X2057">
        <v>0</v>
      </c>
      <c r="Y2057">
        <v>0</v>
      </c>
      <c r="Z2057">
        <v>0</v>
      </c>
      <c r="AA2057">
        <v>0</v>
      </c>
      <c r="AB2057" t="s">
        <v>30</v>
      </c>
    </row>
    <row r="2058" spans="1:28" x14ac:dyDescent="0.3">
      <c r="A2058">
        <v>20</v>
      </c>
      <c r="B2058" s="6">
        <v>1965</v>
      </c>
      <c r="C2058" t="s">
        <v>38</v>
      </c>
      <c r="D2058" t="s">
        <v>33</v>
      </c>
      <c r="E2058" s="6">
        <v>46891</v>
      </c>
      <c r="F2058">
        <v>0</v>
      </c>
      <c r="G2058">
        <v>1</v>
      </c>
      <c r="H2058" s="1">
        <v>41518</v>
      </c>
      <c r="I2058">
        <v>91</v>
      </c>
      <c r="J2058">
        <v>43</v>
      </c>
      <c r="K2058">
        <v>12</v>
      </c>
      <c r="L2058">
        <v>23</v>
      </c>
      <c r="M2058">
        <v>29</v>
      </c>
      <c r="N2058">
        <v>15</v>
      </c>
      <c r="O2058">
        <v>61</v>
      </c>
      <c r="P2058">
        <v>1</v>
      </c>
      <c r="Q2058">
        <v>2</v>
      </c>
      <c r="R2058">
        <v>1</v>
      </c>
      <c r="S2058">
        <v>4</v>
      </c>
      <c r="T2058">
        <v>4</v>
      </c>
      <c r="U2058">
        <v>0</v>
      </c>
      <c r="V2058">
        <v>0</v>
      </c>
      <c r="W2058">
        <v>0</v>
      </c>
      <c r="X2058">
        <v>0</v>
      </c>
      <c r="Y2058">
        <v>0</v>
      </c>
      <c r="Z2058">
        <v>0</v>
      </c>
      <c r="AA2058">
        <v>0</v>
      </c>
      <c r="AB2058" t="s">
        <v>39</v>
      </c>
    </row>
    <row r="2059" spans="1:28" x14ac:dyDescent="0.3">
      <c r="A2059">
        <v>2246</v>
      </c>
      <c r="B2059" s="6">
        <v>1965</v>
      </c>
      <c r="C2059" t="s">
        <v>38</v>
      </c>
      <c r="D2059" t="s">
        <v>33</v>
      </c>
      <c r="E2059" s="6">
        <v>46891</v>
      </c>
      <c r="F2059">
        <v>0</v>
      </c>
      <c r="G2059">
        <v>1</v>
      </c>
      <c r="H2059" s="1">
        <v>41518</v>
      </c>
      <c r="I2059">
        <v>91</v>
      </c>
      <c r="J2059">
        <v>43</v>
      </c>
      <c r="K2059">
        <v>12</v>
      </c>
      <c r="L2059">
        <v>23</v>
      </c>
      <c r="M2059">
        <v>29</v>
      </c>
      <c r="N2059">
        <v>15</v>
      </c>
      <c r="O2059">
        <v>61</v>
      </c>
      <c r="P2059">
        <v>1</v>
      </c>
      <c r="Q2059">
        <v>2</v>
      </c>
      <c r="R2059">
        <v>1</v>
      </c>
      <c r="S2059">
        <v>4</v>
      </c>
      <c r="T2059">
        <v>4</v>
      </c>
      <c r="U2059">
        <v>0</v>
      </c>
      <c r="V2059">
        <v>0</v>
      </c>
      <c r="W2059">
        <v>0</v>
      </c>
      <c r="X2059">
        <v>0</v>
      </c>
      <c r="Y2059">
        <v>0</v>
      </c>
      <c r="Z2059">
        <v>0</v>
      </c>
      <c r="AA2059">
        <v>0</v>
      </c>
      <c r="AB2059" t="s">
        <v>30</v>
      </c>
    </row>
    <row r="2060" spans="1:28" x14ac:dyDescent="0.3">
      <c r="A2060">
        <v>10307</v>
      </c>
      <c r="B2060" s="6">
        <v>1956</v>
      </c>
      <c r="C2060" t="s">
        <v>28</v>
      </c>
      <c r="D2060" t="s">
        <v>33</v>
      </c>
      <c r="E2060" s="6">
        <v>50387</v>
      </c>
      <c r="F2060">
        <v>0</v>
      </c>
      <c r="G2060">
        <v>2</v>
      </c>
      <c r="H2060" s="1">
        <v>41517</v>
      </c>
      <c r="I2060">
        <v>91</v>
      </c>
      <c r="J2060">
        <v>369</v>
      </c>
      <c r="K2060">
        <v>9</v>
      </c>
      <c r="L2060">
        <v>87</v>
      </c>
      <c r="M2060">
        <v>12</v>
      </c>
      <c r="N2060">
        <v>14</v>
      </c>
      <c r="O2060">
        <v>34</v>
      </c>
      <c r="P2060">
        <v>3</v>
      </c>
      <c r="Q2060">
        <v>6</v>
      </c>
      <c r="R2060">
        <v>2</v>
      </c>
      <c r="S2060">
        <v>8</v>
      </c>
      <c r="T2060">
        <v>5</v>
      </c>
      <c r="U2060">
        <v>0</v>
      </c>
      <c r="V2060">
        <v>0</v>
      </c>
      <c r="W2060">
        <v>0</v>
      </c>
      <c r="X2060">
        <v>0</v>
      </c>
      <c r="Y2060">
        <v>0</v>
      </c>
      <c r="Z2060">
        <v>0</v>
      </c>
      <c r="AA2060">
        <v>0</v>
      </c>
      <c r="AB2060" t="s">
        <v>30</v>
      </c>
    </row>
    <row r="2061" spans="1:28" x14ac:dyDescent="0.3">
      <c r="A2061">
        <v>2147</v>
      </c>
      <c r="B2061" s="6">
        <v>1969</v>
      </c>
      <c r="C2061" t="s">
        <v>28</v>
      </c>
      <c r="D2061" t="s">
        <v>35</v>
      </c>
      <c r="E2061" s="6">
        <v>76653</v>
      </c>
      <c r="F2061">
        <v>0</v>
      </c>
      <c r="G2061">
        <v>0</v>
      </c>
      <c r="H2061" s="1">
        <v>41502</v>
      </c>
      <c r="I2061">
        <v>91</v>
      </c>
      <c r="J2061">
        <v>736</v>
      </c>
      <c r="K2061">
        <v>63</v>
      </c>
      <c r="L2061">
        <v>946</v>
      </c>
      <c r="M2061">
        <v>219</v>
      </c>
      <c r="N2061">
        <v>189</v>
      </c>
      <c r="O2061">
        <v>126</v>
      </c>
      <c r="P2061">
        <v>1</v>
      </c>
      <c r="Q2061">
        <v>4</v>
      </c>
      <c r="R2061">
        <v>7</v>
      </c>
      <c r="S2061">
        <v>11</v>
      </c>
      <c r="T2061">
        <v>2</v>
      </c>
      <c r="U2061">
        <v>0</v>
      </c>
      <c r="V2061">
        <v>0</v>
      </c>
      <c r="W2061">
        <v>1</v>
      </c>
      <c r="X2061">
        <v>1</v>
      </c>
      <c r="Y2061">
        <v>0</v>
      </c>
      <c r="Z2061">
        <v>0</v>
      </c>
      <c r="AA2061">
        <v>0</v>
      </c>
      <c r="AB2061" t="s">
        <v>30</v>
      </c>
    </row>
    <row r="2062" spans="1:28" x14ac:dyDescent="0.3">
      <c r="A2062">
        <v>10590</v>
      </c>
      <c r="B2062" s="6">
        <v>1956</v>
      </c>
      <c r="C2062" t="s">
        <v>37</v>
      </c>
      <c r="D2062" t="s">
        <v>35</v>
      </c>
      <c r="E2062" s="6">
        <v>76542</v>
      </c>
      <c r="F2062">
        <v>0</v>
      </c>
      <c r="G2062">
        <v>0</v>
      </c>
      <c r="H2062" s="1">
        <v>41363</v>
      </c>
      <c r="I2062">
        <v>91</v>
      </c>
      <c r="J2062">
        <v>794</v>
      </c>
      <c r="K2062">
        <v>73</v>
      </c>
      <c r="L2062">
        <v>573</v>
      </c>
      <c r="M2062">
        <v>0</v>
      </c>
      <c r="N2062">
        <v>29</v>
      </c>
      <c r="O2062">
        <v>14</v>
      </c>
      <c r="P2062">
        <v>1</v>
      </c>
      <c r="Q2062">
        <v>4</v>
      </c>
      <c r="R2062">
        <v>8</v>
      </c>
      <c r="S2062">
        <v>10</v>
      </c>
      <c r="T2062">
        <v>2</v>
      </c>
      <c r="U2062">
        <v>0</v>
      </c>
      <c r="V2062">
        <v>0</v>
      </c>
      <c r="W2062">
        <v>0</v>
      </c>
      <c r="X2062">
        <v>0</v>
      </c>
      <c r="Y2062">
        <v>0</v>
      </c>
      <c r="Z2062">
        <v>0</v>
      </c>
      <c r="AA2062">
        <v>0</v>
      </c>
      <c r="AB2062" t="s">
        <v>30</v>
      </c>
    </row>
    <row r="2063" spans="1:28" x14ac:dyDescent="0.3">
      <c r="A2063">
        <v>6565</v>
      </c>
      <c r="B2063" s="6">
        <v>1949</v>
      </c>
      <c r="C2063" t="s">
        <v>41</v>
      </c>
      <c r="D2063" t="s">
        <v>33</v>
      </c>
      <c r="E2063" s="6">
        <v>76995</v>
      </c>
      <c r="F2063">
        <v>0</v>
      </c>
      <c r="G2063">
        <v>1</v>
      </c>
      <c r="H2063" s="1">
        <v>41361</v>
      </c>
      <c r="I2063">
        <v>91</v>
      </c>
      <c r="J2063">
        <v>1012</v>
      </c>
      <c r="K2063">
        <v>80</v>
      </c>
      <c r="L2063">
        <v>498</v>
      </c>
      <c r="M2063">
        <v>0</v>
      </c>
      <c r="N2063">
        <v>16</v>
      </c>
      <c r="O2063">
        <v>176</v>
      </c>
      <c r="P2063">
        <v>2</v>
      </c>
      <c r="Q2063">
        <v>11</v>
      </c>
      <c r="R2063">
        <v>4</v>
      </c>
      <c r="S2063">
        <v>9</v>
      </c>
      <c r="T2063">
        <v>5</v>
      </c>
      <c r="U2063">
        <v>0</v>
      </c>
      <c r="V2063">
        <v>0</v>
      </c>
      <c r="W2063">
        <v>0</v>
      </c>
      <c r="X2063">
        <v>1</v>
      </c>
      <c r="Y2063">
        <v>0</v>
      </c>
      <c r="Z2063">
        <v>0</v>
      </c>
      <c r="AA2063">
        <v>0</v>
      </c>
      <c r="AB2063" t="s">
        <v>34</v>
      </c>
    </row>
    <row r="2064" spans="1:28" x14ac:dyDescent="0.3">
      <c r="A2064">
        <v>6619</v>
      </c>
      <c r="B2064" s="6">
        <v>1978</v>
      </c>
      <c r="C2064" t="s">
        <v>28</v>
      </c>
      <c r="D2064" t="s">
        <v>33</v>
      </c>
      <c r="E2064" s="6">
        <v>38415</v>
      </c>
      <c r="F2064">
        <v>1</v>
      </c>
      <c r="G2064">
        <v>1</v>
      </c>
      <c r="H2064" s="1">
        <v>41276</v>
      </c>
      <c r="I2064">
        <v>91</v>
      </c>
      <c r="J2064">
        <v>22</v>
      </c>
      <c r="K2064">
        <v>1</v>
      </c>
      <c r="L2064">
        <v>13</v>
      </c>
      <c r="M2064">
        <v>4</v>
      </c>
      <c r="N2064">
        <v>0</v>
      </c>
      <c r="O2064">
        <v>4</v>
      </c>
      <c r="P2064">
        <v>2</v>
      </c>
      <c r="Q2064">
        <v>1</v>
      </c>
      <c r="R2064">
        <v>0</v>
      </c>
      <c r="S2064">
        <v>3</v>
      </c>
      <c r="T2064">
        <v>7</v>
      </c>
      <c r="U2064">
        <v>0</v>
      </c>
      <c r="V2064">
        <v>0</v>
      </c>
      <c r="W2064">
        <v>0</v>
      </c>
      <c r="X2064">
        <v>0</v>
      </c>
      <c r="Y2064">
        <v>0</v>
      </c>
      <c r="Z2064">
        <v>0</v>
      </c>
      <c r="AA2064">
        <v>0</v>
      </c>
      <c r="AB2064" t="s">
        <v>30</v>
      </c>
    </row>
    <row r="2065" spans="1:28" x14ac:dyDescent="0.3">
      <c r="A2065">
        <v>4817</v>
      </c>
      <c r="B2065" s="6">
        <v>1956</v>
      </c>
      <c r="C2065" t="s">
        <v>28</v>
      </c>
      <c r="D2065" t="s">
        <v>29</v>
      </c>
      <c r="E2065" s="6">
        <v>22304</v>
      </c>
      <c r="F2065">
        <v>0</v>
      </c>
      <c r="G2065">
        <v>0</v>
      </c>
      <c r="H2065" s="1">
        <v>41125</v>
      </c>
      <c r="I2065">
        <v>91</v>
      </c>
      <c r="J2065">
        <v>3</v>
      </c>
      <c r="K2065">
        <v>2</v>
      </c>
      <c r="L2065">
        <v>7</v>
      </c>
      <c r="M2065">
        <v>0</v>
      </c>
      <c r="N2065">
        <v>4</v>
      </c>
      <c r="O2065">
        <v>2</v>
      </c>
      <c r="P2065">
        <v>1</v>
      </c>
      <c r="Q2065">
        <v>1</v>
      </c>
      <c r="R2065">
        <v>0</v>
      </c>
      <c r="S2065">
        <v>2</v>
      </c>
      <c r="T2065">
        <v>8</v>
      </c>
      <c r="U2065">
        <v>0</v>
      </c>
      <c r="V2065">
        <v>0</v>
      </c>
      <c r="W2065">
        <v>0</v>
      </c>
      <c r="X2065">
        <v>0</v>
      </c>
      <c r="Y2065">
        <v>0</v>
      </c>
      <c r="Z2065">
        <v>0</v>
      </c>
      <c r="AA2065">
        <v>0</v>
      </c>
      <c r="AB2065" t="s">
        <v>30</v>
      </c>
    </row>
    <row r="2066" spans="1:28" x14ac:dyDescent="0.3">
      <c r="A2066">
        <v>4508</v>
      </c>
      <c r="B2066" s="6">
        <v>1952</v>
      </c>
      <c r="C2066" t="s">
        <v>28</v>
      </c>
      <c r="D2066" t="s">
        <v>31</v>
      </c>
      <c r="E2066" s="6">
        <v>75127</v>
      </c>
      <c r="F2066">
        <v>0</v>
      </c>
      <c r="G2066">
        <v>0</v>
      </c>
      <c r="H2066" s="1">
        <v>41781</v>
      </c>
      <c r="I2066">
        <v>92</v>
      </c>
      <c r="J2066">
        <v>203</v>
      </c>
      <c r="K2066">
        <v>35</v>
      </c>
      <c r="L2066">
        <v>305</v>
      </c>
      <c r="M2066">
        <v>46</v>
      </c>
      <c r="N2066">
        <v>17</v>
      </c>
      <c r="O2066">
        <v>227</v>
      </c>
      <c r="P2066">
        <v>1</v>
      </c>
      <c r="Q2066">
        <v>2</v>
      </c>
      <c r="R2066">
        <v>11</v>
      </c>
      <c r="S2066">
        <v>5</v>
      </c>
      <c r="T2066">
        <v>1</v>
      </c>
      <c r="U2066">
        <v>0</v>
      </c>
      <c r="V2066">
        <v>0</v>
      </c>
      <c r="W2066">
        <v>0</v>
      </c>
      <c r="X2066">
        <v>0</v>
      </c>
      <c r="Y2066">
        <v>0</v>
      </c>
      <c r="Z2066">
        <v>0</v>
      </c>
      <c r="AA2066">
        <v>0</v>
      </c>
      <c r="AB2066" t="s">
        <v>39</v>
      </c>
    </row>
    <row r="2067" spans="1:28" x14ac:dyDescent="0.3">
      <c r="A2067">
        <v>4843</v>
      </c>
      <c r="B2067" s="6">
        <v>1952</v>
      </c>
      <c r="C2067" t="s">
        <v>28</v>
      </c>
      <c r="D2067" t="s">
        <v>31</v>
      </c>
      <c r="E2067" s="6">
        <v>75127</v>
      </c>
      <c r="F2067">
        <v>0</v>
      </c>
      <c r="G2067">
        <v>0</v>
      </c>
      <c r="H2067" s="1">
        <v>41781</v>
      </c>
      <c r="I2067">
        <v>92</v>
      </c>
      <c r="J2067">
        <v>203</v>
      </c>
      <c r="K2067">
        <v>35</v>
      </c>
      <c r="L2067">
        <v>305</v>
      </c>
      <c r="M2067">
        <v>46</v>
      </c>
      <c r="N2067">
        <v>17</v>
      </c>
      <c r="O2067">
        <v>227</v>
      </c>
      <c r="P2067">
        <v>1</v>
      </c>
      <c r="Q2067">
        <v>2</v>
      </c>
      <c r="R2067">
        <v>11</v>
      </c>
      <c r="S2067">
        <v>5</v>
      </c>
      <c r="T2067">
        <v>1</v>
      </c>
      <c r="U2067">
        <v>0</v>
      </c>
      <c r="V2067">
        <v>0</v>
      </c>
      <c r="W2067">
        <v>0</v>
      </c>
      <c r="X2067">
        <v>0</v>
      </c>
      <c r="Y2067">
        <v>0</v>
      </c>
      <c r="Z2067">
        <v>0</v>
      </c>
      <c r="AA2067">
        <v>0</v>
      </c>
      <c r="AB2067" t="s">
        <v>43</v>
      </c>
    </row>
    <row r="2068" spans="1:28" x14ac:dyDescent="0.3">
      <c r="A2068">
        <v>9197</v>
      </c>
      <c r="B2068" s="6">
        <v>1953</v>
      </c>
      <c r="C2068" t="s">
        <v>28</v>
      </c>
      <c r="D2068" t="s">
        <v>33</v>
      </c>
      <c r="E2068" s="6">
        <v>39722</v>
      </c>
      <c r="F2068">
        <v>0</v>
      </c>
      <c r="G2068">
        <v>1</v>
      </c>
      <c r="H2068" s="1">
        <v>41694</v>
      </c>
      <c r="I2068">
        <v>92</v>
      </c>
      <c r="J2068">
        <v>32</v>
      </c>
      <c r="K2068">
        <v>0</v>
      </c>
      <c r="L2068">
        <v>5</v>
      </c>
      <c r="M2068">
        <v>2</v>
      </c>
      <c r="N2068">
        <v>0</v>
      </c>
      <c r="O2068">
        <v>8</v>
      </c>
      <c r="P2068">
        <v>2</v>
      </c>
      <c r="Q2068">
        <v>2</v>
      </c>
      <c r="R2068">
        <v>0</v>
      </c>
      <c r="S2068">
        <v>3</v>
      </c>
      <c r="T2068">
        <v>5</v>
      </c>
      <c r="U2068">
        <v>0</v>
      </c>
      <c r="V2068">
        <v>0</v>
      </c>
      <c r="W2068">
        <v>0</v>
      </c>
      <c r="X2068">
        <v>0</v>
      </c>
      <c r="Y2068">
        <v>0</v>
      </c>
      <c r="Z2068">
        <v>0</v>
      </c>
      <c r="AA2068">
        <v>0</v>
      </c>
      <c r="AB2068" t="s">
        <v>30</v>
      </c>
    </row>
    <row r="2069" spans="1:28" x14ac:dyDescent="0.3">
      <c r="A2069">
        <v>6237</v>
      </c>
      <c r="B2069" s="6">
        <v>1966</v>
      </c>
      <c r="C2069" t="s">
        <v>37</v>
      </c>
      <c r="D2069" t="s">
        <v>31</v>
      </c>
      <c r="E2069" s="6">
        <v>7144</v>
      </c>
      <c r="F2069">
        <v>0</v>
      </c>
      <c r="G2069">
        <v>2</v>
      </c>
      <c r="H2069" s="1">
        <v>41615</v>
      </c>
      <c r="I2069">
        <v>92</v>
      </c>
      <c r="J2069">
        <v>81</v>
      </c>
      <c r="K2069">
        <v>4</v>
      </c>
      <c r="L2069">
        <v>33</v>
      </c>
      <c r="M2069">
        <v>5</v>
      </c>
      <c r="N2069">
        <v>2</v>
      </c>
      <c r="O2069">
        <v>291</v>
      </c>
      <c r="P2069">
        <v>0</v>
      </c>
      <c r="Q2069">
        <v>23</v>
      </c>
      <c r="R2069">
        <v>1</v>
      </c>
      <c r="S2069">
        <v>1</v>
      </c>
      <c r="T2069">
        <v>0</v>
      </c>
      <c r="U2069">
        <v>0</v>
      </c>
      <c r="V2069">
        <v>0</v>
      </c>
      <c r="W2069">
        <v>0</v>
      </c>
      <c r="X2069">
        <v>0</v>
      </c>
      <c r="Y2069">
        <v>0</v>
      </c>
      <c r="Z2069">
        <v>0</v>
      </c>
      <c r="AA2069">
        <v>0</v>
      </c>
      <c r="AB2069" t="s">
        <v>30</v>
      </c>
    </row>
    <row r="2070" spans="1:28" x14ac:dyDescent="0.3">
      <c r="A2070">
        <v>6515</v>
      </c>
      <c r="B2070" s="6">
        <v>1977</v>
      </c>
      <c r="C2070" t="s">
        <v>28</v>
      </c>
      <c r="D2070" t="s">
        <v>35</v>
      </c>
      <c r="E2070" s="6">
        <v>39771</v>
      </c>
      <c r="F2070">
        <v>1</v>
      </c>
      <c r="G2070">
        <v>0</v>
      </c>
      <c r="H2070" s="1">
        <v>41614</v>
      </c>
      <c r="I2070">
        <v>92</v>
      </c>
      <c r="J2070">
        <v>6</v>
      </c>
      <c r="K2070">
        <v>2</v>
      </c>
      <c r="L2070">
        <v>18</v>
      </c>
      <c r="M2070">
        <v>2</v>
      </c>
      <c r="N2070">
        <v>8</v>
      </c>
      <c r="O2070">
        <v>14</v>
      </c>
      <c r="P2070">
        <v>1</v>
      </c>
      <c r="Q2070">
        <v>2</v>
      </c>
      <c r="R2070">
        <v>0</v>
      </c>
      <c r="S2070">
        <v>3</v>
      </c>
      <c r="T2070">
        <v>4</v>
      </c>
      <c r="U2070">
        <v>0</v>
      </c>
      <c r="V2070">
        <v>0</v>
      </c>
      <c r="W2070">
        <v>0</v>
      </c>
      <c r="X2070">
        <v>0</v>
      </c>
      <c r="Y2070">
        <v>0</v>
      </c>
      <c r="Z2070">
        <v>0</v>
      </c>
      <c r="AA2070">
        <v>0</v>
      </c>
      <c r="AB2070" t="s">
        <v>43</v>
      </c>
    </row>
    <row r="2071" spans="1:28" x14ac:dyDescent="0.3">
      <c r="A2071">
        <v>5954</v>
      </c>
      <c r="B2071" s="6">
        <v>1972</v>
      </c>
      <c r="C2071" t="s">
        <v>41</v>
      </c>
      <c r="D2071" t="s">
        <v>29</v>
      </c>
      <c r="E2071" s="6">
        <v>42618</v>
      </c>
      <c r="F2071">
        <v>1</v>
      </c>
      <c r="G2071">
        <v>0</v>
      </c>
      <c r="H2071" s="1">
        <v>41556</v>
      </c>
      <c r="I2071">
        <v>92</v>
      </c>
      <c r="J2071">
        <v>76</v>
      </c>
      <c r="K2071">
        <v>14</v>
      </c>
      <c r="L2071">
        <v>74</v>
      </c>
      <c r="M2071">
        <v>13</v>
      </c>
      <c r="N2071">
        <v>5</v>
      </c>
      <c r="O2071">
        <v>10</v>
      </c>
      <c r="P2071">
        <v>2</v>
      </c>
      <c r="Q2071">
        <v>5</v>
      </c>
      <c r="R2071">
        <v>0</v>
      </c>
      <c r="S2071">
        <v>4</v>
      </c>
      <c r="T2071">
        <v>8</v>
      </c>
      <c r="U2071">
        <v>0</v>
      </c>
      <c r="V2071">
        <v>0</v>
      </c>
      <c r="W2071">
        <v>0</v>
      </c>
      <c r="X2071">
        <v>0</v>
      </c>
      <c r="Y2071">
        <v>0</v>
      </c>
      <c r="Z2071">
        <v>0</v>
      </c>
      <c r="AA2071">
        <v>0</v>
      </c>
      <c r="AB2071" t="s">
        <v>30</v>
      </c>
    </row>
    <row r="2072" spans="1:28" x14ac:dyDescent="0.3">
      <c r="A2072">
        <v>7938</v>
      </c>
      <c r="B2072" s="6">
        <v>1958</v>
      </c>
      <c r="C2072" t="s">
        <v>37</v>
      </c>
      <c r="D2072" t="s">
        <v>35</v>
      </c>
      <c r="E2072" s="6">
        <v>51518</v>
      </c>
      <c r="F2072">
        <v>0</v>
      </c>
      <c r="G2072">
        <v>1</v>
      </c>
      <c r="H2072" s="1">
        <v>41550</v>
      </c>
      <c r="I2072">
        <v>92</v>
      </c>
      <c r="J2072">
        <v>350</v>
      </c>
      <c r="K2072">
        <v>8</v>
      </c>
      <c r="L2072">
        <v>66</v>
      </c>
      <c r="M2072">
        <v>17</v>
      </c>
      <c r="N2072">
        <v>4</v>
      </c>
      <c r="O2072">
        <v>4</v>
      </c>
      <c r="P2072">
        <v>2</v>
      </c>
      <c r="Q2072">
        <v>3</v>
      </c>
      <c r="R2072">
        <v>2</v>
      </c>
      <c r="S2072">
        <v>10</v>
      </c>
      <c r="T2072">
        <v>3</v>
      </c>
      <c r="U2072">
        <v>0</v>
      </c>
      <c r="V2072">
        <v>0</v>
      </c>
      <c r="W2072">
        <v>0</v>
      </c>
      <c r="X2072">
        <v>0</v>
      </c>
      <c r="Y2072">
        <v>0</v>
      </c>
      <c r="Z2072">
        <v>0</v>
      </c>
      <c r="AA2072">
        <v>0</v>
      </c>
      <c r="AB2072" t="s">
        <v>39</v>
      </c>
    </row>
    <row r="2073" spans="1:28" x14ac:dyDescent="0.3">
      <c r="A2073">
        <v>961</v>
      </c>
      <c r="B2073" s="6">
        <v>1972</v>
      </c>
      <c r="C2073" t="s">
        <v>28</v>
      </c>
      <c r="D2073" t="s">
        <v>33</v>
      </c>
      <c r="E2073" s="6">
        <v>74716</v>
      </c>
      <c r="F2073">
        <v>0</v>
      </c>
      <c r="G2073">
        <v>1</v>
      </c>
      <c r="H2073" s="1">
        <v>41529</v>
      </c>
      <c r="I2073">
        <v>92</v>
      </c>
      <c r="J2073">
        <v>133</v>
      </c>
      <c r="K2073">
        <v>27</v>
      </c>
      <c r="L2073">
        <v>421</v>
      </c>
      <c r="M2073">
        <v>13</v>
      </c>
      <c r="N2073">
        <v>195</v>
      </c>
      <c r="O2073">
        <v>71</v>
      </c>
      <c r="P2073">
        <v>2</v>
      </c>
      <c r="Q2073">
        <v>7</v>
      </c>
      <c r="R2073">
        <v>3</v>
      </c>
      <c r="S2073">
        <v>5</v>
      </c>
      <c r="T2073">
        <v>4</v>
      </c>
      <c r="U2073">
        <v>0</v>
      </c>
      <c r="V2073">
        <v>0</v>
      </c>
      <c r="W2073">
        <v>0</v>
      </c>
      <c r="X2073">
        <v>0</v>
      </c>
      <c r="Y2073">
        <v>0</v>
      </c>
      <c r="Z2073">
        <v>0</v>
      </c>
      <c r="AA2073">
        <v>0</v>
      </c>
      <c r="AB2073" t="s">
        <v>30</v>
      </c>
    </row>
    <row r="2074" spans="1:28" x14ac:dyDescent="0.3">
      <c r="A2074">
        <v>1764</v>
      </c>
      <c r="B2074" s="6">
        <v>1975</v>
      </c>
      <c r="C2074" t="s">
        <v>28</v>
      </c>
      <c r="D2074" t="s">
        <v>31</v>
      </c>
      <c r="E2074" s="6">
        <v>33955</v>
      </c>
      <c r="F2074">
        <v>1</v>
      </c>
      <c r="G2074">
        <v>0</v>
      </c>
      <c r="H2074" s="1">
        <v>41495</v>
      </c>
      <c r="I2074">
        <v>92</v>
      </c>
      <c r="J2074">
        <v>100</v>
      </c>
      <c r="K2074">
        <v>2</v>
      </c>
      <c r="L2074">
        <v>128</v>
      </c>
      <c r="M2074">
        <v>23</v>
      </c>
      <c r="N2074">
        <v>7</v>
      </c>
      <c r="O2074">
        <v>10</v>
      </c>
      <c r="P2074">
        <v>4</v>
      </c>
      <c r="Q2074">
        <v>5</v>
      </c>
      <c r="R2074">
        <v>1</v>
      </c>
      <c r="S2074">
        <v>5</v>
      </c>
      <c r="T2074">
        <v>8</v>
      </c>
      <c r="U2074">
        <v>0</v>
      </c>
      <c r="V2074">
        <v>0</v>
      </c>
      <c r="W2074">
        <v>0</v>
      </c>
      <c r="X2074">
        <v>0</v>
      </c>
      <c r="Y2074">
        <v>0</v>
      </c>
      <c r="Z2074">
        <v>0</v>
      </c>
      <c r="AA2074">
        <v>0</v>
      </c>
      <c r="AB2074" t="s">
        <v>43</v>
      </c>
    </row>
    <row r="2075" spans="1:28" x14ac:dyDescent="0.3">
      <c r="A2075">
        <v>1916</v>
      </c>
      <c r="B2075" s="6">
        <v>1954</v>
      </c>
      <c r="C2075" t="s">
        <v>41</v>
      </c>
      <c r="D2075" t="s">
        <v>33</v>
      </c>
      <c r="E2075" s="6">
        <v>45736</v>
      </c>
      <c r="F2075">
        <v>0</v>
      </c>
      <c r="G2075">
        <v>1</v>
      </c>
      <c r="H2075" s="1">
        <v>41479</v>
      </c>
      <c r="I2075">
        <v>92</v>
      </c>
      <c r="J2075">
        <v>188</v>
      </c>
      <c r="K2075">
        <v>3</v>
      </c>
      <c r="L2075">
        <v>180</v>
      </c>
      <c r="M2075">
        <v>20</v>
      </c>
      <c r="N2075">
        <v>3</v>
      </c>
      <c r="O2075">
        <v>43</v>
      </c>
      <c r="P2075">
        <v>5</v>
      </c>
      <c r="Q2075">
        <v>7</v>
      </c>
      <c r="R2075">
        <v>1</v>
      </c>
      <c r="S2075">
        <v>6</v>
      </c>
      <c r="T2075">
        <v>7</v>
      </c>
      <c r="U2075">
        <v>0</v>
      </c>
      <c r="V2075">
        <v>0</v>
      </c>
      <c r="W2075">
        <v>0</v>
      </c>
      <c r="X2075">
        <v>0</v>
      </c>
      <c r="Y2075">
        <v>0</v>
      </c>
      <c r="Z2075">
        <v>0</v>
      </c>
      <c r="AA2075">
        <v>0</v>
      </c>
      <c r="AB2075" t="s">
        <v>39</v>
      </c>
    </row>
    <row r="2076" spans="1:28" x14ac:dyDescent="0.3">
      <c r="A2076">
        <v>6941</v>
      </c>
      <c r="B2076" s="6">
        <v>1971</v>
      </c>
      <c r="C2076" t="s">
        <v>28</v>
      </c>
      <c r="D2076" t="s">
        <v>31</v>
      </c>
      <c r="E2076" s="6">
        <v>31632</v>
      </c>
      <c r="F2076">
        <v>0</v>
      </c>
      <c r="G2076">
        <v>0</v>
      </c>
      <c r="H2076" s="1">
        <v>41469</v>
      </c>
      <c r="I2076">
        <v>92</v>
      </c>
      <c r="J2076">
        <v>17</v>
      </c>
      <c r="K2076">
        <v>8</v>
      </c>
      <c r="L2076">
        <v>12</v>
      </c>
      <c r="M2076">
        <v>11</v>
      </c>
      <c r="N2076">
        <v>15</v>
      </c>
      <c r="O2076">
        <v>32</v>
      </c>
      <c r="P2076">
        <v>1</v>
      </c>
      <c r="Q2076">
        <v>2</v>
      </c>
      <c r="R2076">
        <v>1</v>
      </c>
      <c r="S2076">
        <v>2</v>
      </c>
      <c r="T2076">
        <v>7</v>
      </c>
      <c r="U2076">
        <v>0</v>
      </c>
      <c r="V2076">
        <v>0</v>
      </c>
      <c r="W2076">
        <v>0</v>
      </c>
      <c r="X2076">
        <v>0</v>
      </c>
      <c r="Y2076">
        <v>0</v>
      </c>
      <c r="Z2076">
        <v>0</v>
      </c>
      <c r="AA2076">
        <v>0</v>
      </c>
      <c r="AB2076" t="s">
        <v>30</v>
      </c>
    </row>
    <row r="2077" spans="1:28" x14ac:dyDescent="0.3">
      <c r="A2077">
        <v>5562</v>
      </c>
      <c r="B2077" s="6">
        <v>1974</v>
      </c>
      <c r="C2077" t="s">
        <v>28</v>
      </c>
      <c r="D2077" t="s">
        <v>33</v>
      </c>
      <c r="E2077" s="6">
        <v>60093</v>
      </c>
      <c r="F2077">
        <v>0</v>
      </c>
      <c r="G2077">
        <v>1</v>
      </c>
      <c r="H2077" s="1">
        <v>41451</v>
      </c>
      <c r="I2077">
        <v>92</v>
      </c>
      <c r="J2077">
        <v>502</v>
      </c>
      <c r="K2077">
        <v>12</v>
      </c>
      <c r="L2077">
        <v>109</v>
      </c>
      <c r="M2077">
        <v>16</v>
      </c>
      <c r="N2077">
        <v>6</v>
      </c>
      <c r="O2077">
        <v>90</v>
      </c>
      <c r="P2077">
        <v>2</v>
      </c>
      <c r="Q2077">
        <v>7</v>
      </c>
      <c r="R2077">
        <v>2</v>
      </c>
      <c r="S2077">
        <v>10</v>
      </c>
      <c r="T2077">
        <v>6</v>
      </c>
      <c r="U2077">
        <v>0</v>
      </c>
      <c r="V2077">
        <v>0</v>
      </c>
      <c r="W2077">
        <v>0</v>
      </c>
      <c r="X2077">
        <v>0</v>
      </c>
      <c r="Y2077">
        <v>0</v>
      </c>
      <c r="Z2077">
        <v>0</v>
      </c>
      <c r="AA2077">
        <v>0</v>
      </c>
      <c r="AB2077" t="s">
        <v>30</v>
      </c>
    </row>
    <row r="2078" spans="1:28" x14ac:dyDescent="0.3">
      <c r="A2078">
        <v>1517</v>
      </c>
      <c r="B2078" s="6">
        <v>1969</v>
      </c>
      <c r="C2078" t="s">
        <v>28</v>
      </c>
      <c r="D2078" t="s">
        <v>31</v>
      </c>
      <c r="E2078" s="6">
        <v>30822</v>
      </c>
      <c r="F2078">
        <v>1</v>
      </c>
      <c r="G2078">
        <v>0</v>
      </c>
      <c r="H2078" s="1">
        <v>41439</v>
      </c>
      <c r="I2078">
        <v>92</v>
      </c>
      <c r="J2078">
        <v>3</v>
      </c>
      <c r="K2078">
        <v>9</v>
      </c>
      <c r="L2078">
        <v>13</v>
      </c>
      <c r="M2078">
        <v>2</v>
      </c>
      <c r="N2078">
        <v>12</v>
      </c>
      <c r="O2078">
        <v>12</v>
      </c>
      <c r="P2078">
        <v>1</v>
      </c>
      <c r="Q2078">
        <v>1</v>
      </c>
      <c r="R2078">
        <v>0</v>
      </c>
      <c r="S2078">
        <v>3</v>
      </c>
      <c r="T2078">
        <v>7</v>
      </c>
      <c r="U2078">
        <v>0</v>
      </c>
      <c r="V2078">
        <v>0</v>
      </c>
      <c r="W2078">
        <v>0</v>
      </c>
      <c r="X2078">
        <v>0</v>
      </c>
      <c r="Y2078">
        <v>0</v>
      </c>
      <c r="Z2078">
        <v>0</v>
      </c>
      <c r="AA2078">
        <v>0</v>
      </c>
      <c r="AB2078" t="s">
        <v>30</v>
      </c>
    </row>
    <row r="2079" spans="1:28" x14ac:dyDescent="0.3">
      <c r="A2079">
        <v>7286</v>
      </c>
      <c r="B2079" s="6">
        <v>1968</v>
      </c>
      <c r="C2079" t="s">
        <v>28</v>
      </c>
      <c r="D2079" t="s">
        <v>35</v>
      </c>
      <c r="E2079" s="6">
        <v>41728</v>
      </c>
      <c r="F2079">
        <v>1</v>
      </c>
      <c r="G2079">
        <v>0</v>
      </c>
      <c r="H2079" s="1">
        <v>41418</v>
      </c>
      <c r="I2079">
        <v>92</v>
      </c>
      <c r="J2079">
        <v>13</v>
      </c>
      <c r="K2079">
        <v>6</v>
      </c>
      <c r="L2079">
        <v>15</v>
      </c>
      <c r="M2079">
        <v>3</v>
      </c>
      <c r="N2079">
        <v>5</v>
      </c>
      <c r="O2079">
        <v>13</v>
      </c>
      <c r="P2079">
        <v>1</v>
      </c>
      <c r="Q2079">
        <v>2</v>
      </c>
      <c r="R2079">
        <v>0</v>
      </c>
      <c r="S2079">
        <v>2</v>
      </c>
      <c r="T2079">
        <v>10</v>
      </c>
      <c r="U2079">
        <v>0</v>
      </c>
      <c r="V2079">
        <v>0</v>
      </c>
      <c r="W2079">
        <v>0</v>
      </c>
      <c r="X2079">
        <v>0</v>
      </c>
      <c r="Y2079">
        <v>0</v>
      </c>
      <c r="Z2079">
        <v>0</v>
      </c>
      <c r="AA2079">
        <v>0</v>
      </c>
      <c r="AB2079" t="s">
        <v>36</v>
      </c>
    </row>
    <row r="2080" spans="1:28" x14ac:dyDescent="0.3">
      <c r="A2080">
        <v>4687</v>
      </c>
      <c r="B2080" s="6">
        <v>1958</v>
      </c>
      <c r="C2080" t="s">
        <v>41</v>
      </c>
      <c r="D2080" t="s">
        <v>33</v>
      </c>
      <c r="E2080" s="6">
        <v>80739</v>
      </c>
      <c r="F2080">
        <v>0</v>
      </c>
      <c r="G2080">
        <v>0</v>
      </c>
      <c r="H2080" s="1">
        <v>41417</v>
      </c>
      <c r="I2080">
        <v>92</v>
      </c>
      <c r="J2080">
        <v>674</v>
      </c>
      <c r="K2080">
        <v>92</v>
      </c>
      <c r="L2080">
        <v>736</v>
      </c>
      <c r="M2080">
        <v>39</v>
      </c>
      <c r="N2080">
        <v>0</v>
      </c>
      <c r="O2080">
        <v>92</v>
      </c>
      <c r="P2080">
        <v>1</v>
      </c>
      <c r="Q2080">
        <v>3</v>
      </c>
      <c r="R2080">
        <v>11</v>
      </c>
      <c r="S2080">
        <v>9</v>
      </c>
      <c r="T2080">
        <v>1</v>
      </c>
      <c r="U2080">
        <v>0</v>
      </c>
      <c r="V2080">
        <v>0</v>
      </c>
      <c r="W2080">
        <v>0</v>
      </c>
      <c r="X2080">
        <v>0</v>
      </c>
      <c r="Y2080">
        <v>0</v>
      </c>
      <c r="Z2080">
        <v>0</v>
      </c>
      <c r="AA2080">
        <v>0</v>
      </c>
      <c r="AB2080" t="s">
        <v>30</v>
      </c>
    </row>
    <row r="2081" spans="1:28" x14ac:dyDescent="0.3">
      <c r="A2081">
        <v>5631</v>
      </c>
      <c r="B2081" s="6">
        <v>1991</v>
      </c>
      <c r="C2081" t="s">
        <v>28</v>
      </c>
      <c r="D2081" t="s">
        <v>31</v>
      </c>
      <c r="E2081" s="6">
        <v>49767</v>
      </c>
      <c r="F2081">
        <v>0</v>
      </c>
      <c r="G2081">
        <v>0</v>
      </c>
      <c r="H2081" s="1">
        <v>41396</v>
      </c>
      <c r="I2081">
        <v>92</v>
      </c>
      <c r="J2081">
        <v>202</v>
      </c>
      <c r="K2081">
        <v>47</v>
      </c>
      <c r="L2081">
        <v>197</v>
      </c>
      <c r="M2081">
        <v>55</v>
      </c>
      <c r="N2081">
        <v>42</v>
      </c>
      <c r="O2081">
        <v>149</v>
      </c>
      <c r="P2081">
        <v>1</v>
      </c>
      <c r="Q2081">
        <v>5</v>
      </c>
      <c r="R2081">
        <v>4</v>
      </c>
      <c r="S2081">
        <v>8</v>
      </c>
      <c r="T2081">
        <v>4</v>
      </c>
      <c r="U2081">
        <v>0</v>
      </c>
      <c r="V2081">
        <v>0</v>
      </c>
      <c r="W2081">
        <v>0</v>
      </c>
      <c r="X2081">
        <v>0</v>
      </c>
      <c r="Y2081">
        <v>0</v>
      </c>
      <c r="Z2081">
        <v>0</v>
      </c>
      <c r="AA2081">
        <v>0</v>
      </c>
      <c r="AB2081" t="s">
        <v>34</v>
      </c>
    </row>
    <row r="2082" spans="1:28" x14ac:dyDescent="0.3">
      <c r="A2082">
        <v>1951</v>
      </c>
      <c r="B2082" s="6">
        <v>1981</v>
      </c>
      <c r="C2082" t="s">
        <v>44</v>
      </c>
      <c r="D2082" t="s">
        <v>33</v>
      </c>
      <c r="E2082" s="6">
        <v>34445</v>
      </c>
      <c r="F2082">
        <v>0</v>
      </c>
      <c r="G2082">
        <v>0</v>
      </c>
      <c r="H2082" s="1">
        <v>41301</v>
      </c>
      <c r="I2082">
        <v>92</v>
      </c>
      <c r="J2082">
        <v>228</v>
      </c>
      <c r="K2082">
        <v>122</v>
      </c>
      <c r="L2082">
        <v>122</v>
      </c>
      <c r="M2082">
        <v>208</v>
      </c>
      <c r="N2082">
        <v>129</v>
      </c>
      <c r="O2082">
        <v>30</v>
      </c>
      <c r="P2082">
        <v>6</v>
      </c>
      <c r="Q2082">
        <v>11</v>
      </c>
      <c r="R2082">
        <v>2</v>
      </c>
      <c r="S2082">
        <v>8</v>
      </c>
      <c r="T2082">
        <v>9</v>
      </c>
      <c r="U2082">
        <v>0</v>
      </c>
      <c r="V2082">
        <v>0</v>
      </c>
      <c r="W2082">
        <v>0</v>
      </c>
      <c r="X2082">
        <v>0</v>
      </c>
      <c r="Y2082">
        <v>0</v>
      </c>
      <c r="Z2082">
        <v>0</v>
      </c>
      <c r="AA2082">
        <v>0</v>
      </c>
      <c r="AB2082" t="s">
        <v>30</v>
      </c>
    </row>
    <row r="2083" spans="1:28" x14ac:dyDescent="0.3">
      <c r="A2083">
        <v>123</v>
      </c>
      <c r="B2083" s="6">
        <v>1951</v>
      </c>
      <c r="C2083" t="s">
        <v>28</v>
      </c>
      <c r="D2083" t="s">
        <v>42</v>
      </c>
      <c r="E2083" s="6">
        <v>67046</v>
      </c>
      <c r="F2083">
        <v>0</v>
      </c>
      <c r="G2083">
        <v>1</v>
      </c>
      <c r="H2083" s="1">
        <v>41280</v>
      </c>
      <c r="I2083">
        <v>92</v>
      </c>
      <c r="J2083">
        <v>544</v>
      </c>
      <c r="K2083">
        <v>35</v>
      </c>
      <c r="L2083">
        <v>133</v>
      </c>
      <c r="M2083">
        <v>23</v>
      </c>
      <c r="N2083">
        <v>151</v>
      </c>
      <c r="O2083">
        <v>107</v>
      </c>
      <c r="P2083">
        <v>2</v>
      </c>
      <c r="Q2083">
        <v>4</v>
      </c>
      <c r="R2083">
        <v>5</v>
      </c>
      <c r="S2083">
        <v>4</v>
      </c>
      <c r="T2083">
        <v>2</v>
      </c>
      <c r="U2083">
        <v>0</v>
      </c>
      <c r="V2083">
        <v>0</v>
      </c>
      <c r="W2083">
        <v>0</v>
      </c>
      <c r="X2083">
        <v>0</v>
      </c>
      <c r="Y2083">
        <v>0</v>
      </c>
      <c r="Z2083">
        <v>0</v>
      </c>
      <c r="AA2083">
        <v>0</v>
      </c>
      <c r="AB2083" t="s">
        <v>36</v>
      </c>
    </row>
    <row r="2084" spans="1:28" x14ac:dyDescent="0.3">
      <c r="A2084">
        <v>9451</v>
      </c>
      <c r="B2084" s="6">
        <v>1965</v>
      </c>
      <c r="C2084" t="s">
        <v>28</v>
      </c>
      <c r="D2084" t="s">
        <v>33</v>
      </c>
      <c r="E2084" s="6">
        <v>73538</v>
      </c>
      <c r="F2084">
        <v>0</v>
      </c>
      <c r="G2084">
        <v>1</v>
      </c>
      <c r="H2084" s="1">
        <v>41238</v>
      </c>
      <c r="I2084">
        <v>92</v>
      </c>
      <c r="J2084">
        <v>811</v>
      </c>
      <c r="K2084">
        <v>76</v>
      </c>
      <c r="L2084">
        <v>428</v>
      </c>
      <c r="M2084">
        <v>99</v>
      </c>
      <c r="N2084">
        <v>137</v>
      </c>
      <c r="O2084">
        <v>107</v>
      </c>
      <c r="P2084">
        <v>3</v>
      </c>
      <c r="Q2084">
        <v>10</v>
      </c>
      <c r="R2084">
        <v>4</v>
      </c>
      <c r="S2084">
        <v>9</v>
      </c>
      <c r="T2084">
        <v>7</v>
      </c>
      <c r="U2084">
        <v>0</v>
      </c>
      <c r="V2084">
        <v>0</v>
      </c>
      <c r="W2084">
        <v>0</v>
      </c>
      <c r="X2084">
        <v>0</v>
      </c>
      <c r="Y2084">
        <v>0</v>
      </c>
      <c r="Z2084">
        <v>0</v>
      </c>
      <c r="AA2084">
        <v>0</v>
      </c>
      <c r="AB2084" t="s">
        <v>32</v>
      </c>
    </row>
    <row r="2085" spans="1:28" x14ac:dyDescent="0.3">
      <c r="A2085">
        <v>7396</v>
      </c>
      <c r="B2085" s="6">
        <v>1966</v>
      </c>
      <c r="C2085" t="s">
        <v>28</v>
      </c>
      <c r="D2085" t="s">
        <v>33</v>
      </c>
      <c r="E2085" s="6">
        <v>80398</v>
      </c>
      <c r="F2085">
        <v>0</v>
      </c>
      <c r="G2085">
        <v>0</v>
      </c>
      <c r="H2085" s="1">
        <v>41223</v>
      </c>
      <c r="I2085">
        <v>92</v>
      </c>
      <c r="J2085">
        <v>342</v>
      </c>
      <c r="K2085">
        <v>51</v>
      </c>
      <c r="L2085">
        <v>936</v>
      </c>
      <c r="M2085">
        <v>207</v>
      </c>
      <c r="N2085">
        <v>35</v>
      </c>
      <c r="O2085">
        <v>26</v>
      </c>
      <c r="P2085">
        <v>1</v>
      </c>
      <c r="Q2085">
        <v>5</v>
      </c>
      <c r="R2085">
        <v>8</v>
      </c>
      <c r="S2085">
        <v>12</v>
      </c>
      <c r="T2085">
        <v>3</v>
      </c>
      <c r="U2085">
        <v>0</v>
      </c>
      <c r="V2085">
        <v>0</v>
      </c>
      <c r="W2085">
        <v>1</v>
      </c>
      <c r="X2085">
        <v>0</v>
      </c>
      <c r="Y2085">
        <v>0</v>
      </c>
      <c r="Z2085">
        <v>0</v>
      </c>
      <c r="AA2085">
        <v>0</v>
      </c>
      <c r="AB2085" t="s">
        <v>30</v>
      </c>
    </row>
    <row r="2086" spans="1:28" x14ac:dyDescent="0.3">
      <c r="A2086">
        <v>3298</v>
      </c>
      <c r="B2086" s="6">
        <v>1956</v>
      </c>
      <c r="C2086" t="s">
        <v>41</v>
      </c>
      <c r="D2086" t="s">
        <v>33</v>
      </c>
      <c r="E2086" s="6">
        <v>52973</v>
      </c>
      <c r="F2086">
        <v>0</v>
      </c>
      <c r="G2086">
        <v>1</v>
      </c>
      <c r="H2086" s="1">
        <v>41221</v>
      </c>
      <c r="I2086">
        <v>92</v>
      </c>
      <c r="J2086">
        <v>856</v>
      </c>
      <c r="K2086">
        <v>0</v>
      </c>
      <c r="L2086">
        <v>76</v>
      </c>
      <c r="M2086">
        <v>12</v>
      </c>
      <c r="N2086">
        <v>9</v>
      </c>
      <c r="O2086">
        <v>199</v>
      </c>
      <c r="P2086">
        <v>7</v>
      </c>
      <c r="Q2086">
        <v>9</v>
      </c>
      <c r="R2086">
        <v>6</v>
      </c>
      <c r="S2086">
        <v>9</v>
      </c>
      <c r="T2086">
        <v>8</v>
      </c>
      <c r="U2086">
        <v>0</v>
      </c>
      <c r="V2086">
        <v>0</v>
      </c>
      <c r="W2086">
        <v>0</v>
      </c>
      <c r="X2086">
        <v>0</v>
      </c>
      <c r="Y2086">
        <v>0</v>
      </c>
      <c r="Z2086">
        <v>0</v>
      </c>
      <c r="AA2086">
        <v>0</v>
      </c>
      <c r="AB2086" t="s">
        <v>43</v>
      </c>
    </row>
    <row r="2087" spans="1:28" x14ac:dyDescent="0.3">
      <c r="A2087">
        <v>6730</v>
      </c>
      <c r="B2087" s="6">
        <v>1954</v>
      </c>
      <c r="C2087" t="s">
        <v>28</v>
      </c>
      <c r="D2087" t="s">
        <v>33</v>
      </c>
      <c r="E2087" s="6">
        <v>38998</v>
      </c>
      <c r="F2087">
        <v>1</v>
      </c>
      <c r="G2087">
        <v>1</v>
      </c>
      <c r="H2087" s="1">
        <v>41216</v>
      </c>
      <c r="I2087">
        <v>92</v>
      </c>
      <c r="J2087">
        <v>34</v>
      </c>
      <c r="K2087">
        <v>1</v>
      </c>
      <c r="L2087">
        <v>14</v>
      </c>
      <c r="M2087">
        <v>0</v>
      </c>
      <c r="N2087">
        <v>0</v>
      </c>
      <c r="O2087">
        <v>5</v>
      </c>
      <c r="P2087">
        <v>3</v>
      </c>
      <c r="Q2087">
        <v>2</v>
      </c>
      <c r="R2087">
        <v>0</v>
      </c>
      <c r="S2087">
        <v>3</v>
      </c>
      <c r="T2087">
        <v>8</v>
      </c>
      <c r="U2087">
        <v>0</v>
      </c>
      <c r="V2087">
        <v>0</v>
      </c>
      <c r="W2087">
        <v>0</v>
      </c>
      <c r="X2087">
        <v>0</v>
      </c>
      <c r="Y2087">
        <v>0</v>
      </c>
      <c r="Z2087">
        <v>0</v>
      </c>
      <c r="AA2087">
        <v>1</v>
      </c>
      <c r="AB2087" t="s">
        <v>30</v>
      </c>
    </row>
    <row r="2088" spans="1:28" x14ac:dyDescent="0.3">
      <c r="A2088">
        <v>9916</v>
      </c>
      <c r="B2088" s="6">
        <v>1954</v>
      </c>
      <c r="C2088" t="s">
        <v>28</v>
      </c>
      <c r="D2088" t="s">
        <v>33</v>
      </c>
      <c r="E2088" s="6">
        <v>38998</v>
      </c>
      <c r="F2088">
        <v>1</v>
      </c>
      <c r="G2088">
        <v>1</v>
      </c>
      <c r="H2088" s="1">
        <v>41216</v>
      </c>
      <c r="I2088">
        <v>92</v>
      </c>
      <c r="J2088">
        <v>34</v>
      </c>
      <c r="K2088">
        <v>1</v>
      </c>
      <c r="L2088">
        <v>14</v>
      </c>
      <c r="M2088">
        <v>0</v>
      </c>
      <c r="N2088">
        <v>0</v>
      </c>
      <c r="O2088">
        <v>5</v>
      </c>
      <c r="P2088">
        <v>3</v>
      </c>
      <c r="Q2088">
        <v>2</v>
      </c>
      <c r="R2088">
        <v>0</v>
      </c>
      <c r="S2088">
        <v>3</v>
      </c>
      <c r="T2088">
        <v>8</v>
      </c>
      <c r="U2088">
        <v>0</v>
      </c>
      <c r="V2088">
        <v>0</v>
      </c>
      <c r="W2088">
        <v>0</v>
      </c>
      <c r="X2088">
        <v>0</v>
      </c>
      <c r="Y2088">
        <v>0</v>
      </c>
      <c r="Z2088">
        <v>0</v>
      </c>
      <c r="AA2088">
        <v>1</v>
      </c>
      <c r="AB2088" t="s">
        <v>43</v>
      </c>
    </row>
    <row r="2089" spans="1:28" x14ac:dyDescent="0.3">
      <c r="A2089">
        <v>2227</v>
      </c>
      <c r="B2089" s="6">
        <v>1958</v>
      </c>
      <c r="C2089" t="s">
        <v>38</v>
      </c>
      <c r="D2089" t="s">
        <v>35</v>
      </c>
      <c r="E2089" s="6">
        <v>26490</v>
      </c>
      <c r="F2089">
        <v>0</v>
      </c>
      <c r="G2089">
        <v>0</v>
      </c>
      <c r="H2089" s="1">
        <v>41174</v>
      </c>
      <c r="I2089">
        <v>92</v>
      </c>
      <c r="J2089">
        <v>45</v>
      </c>
      <c r="K2089">
        <v>47</v>
      </c>
      <c r="L2089">
        <v>52</v>
      </c>
      <c r="M2089">
        <v>21</v>
      </c>
      <c r="N2089">
        <v>20</v>
      </c>
      <c r="O2089">
        <v>25</v>
      </c>
      <c r="P2089">
        <v>2</v>
      </c>
      <c r="Q2089">
        <v>3</v>
      </c>
      <c r="R2089">
        <v>1</v>
      </c>
      <c r="S2089">
        <v>5</v>
      </c>
      <c r="T2089">
        <v>6</v>
      </c>
      <c r="U2089">
        <v>0</v>
      </c>
      <c r="V2089">
        <v>0</v>
      </c>
      <c r="W2089">
        <v>0</v>
      </c>
      <c r="X2089">
        <v>0</v>
      </c>
      <c r="Y2089">
        <v>0</v>
      </c>
      <c r="Z2089">
        <v>0</v>
      </c>
      <c r="AA2089">
        <v>0</v>
      </c>
      <c r="AB2089" t="s">
        <v>43</v>
      </c>
    </row>
    <row r="2090" spans="1:28" x14ac:dyDescent="0.3">
      <c r="A2090">
        <v>946</v>
      </c>
      <c r="B2090" s="6">
        <v>1958</v>
      </c>
      <c r="C2090" t="s">
        <v>38</v>
      </c>
      <c r="D2090" t="s">
        <v>35</v>
      </c>
      <c r="E2090" s="6">
        <v>26490</v>
      </c>
      <c r="F2090">
        <v>0</v>
      </c>
      <c r="G2090">
        <v>0</v>
      </c>
      <c r="H2090" s="1">
        <v>41174</v>
      </c>
      <c r="I2090">
        <v>92</v>
      </c>
      <c r="J2090">
        <v>45</v>
      </c>
      <c r="K2090">
        <v>47</v>
      </c>
      <c r="L2090">
        <v>52</v>
      </c>
      <c r="M2090">
        <v>21</v>
      </c>
      <c r="N2090">
        <v>20</v>
      </c>
      <c r="O2090">
        <v>25</v>
      </c>
      <c r="P2090">
        <v>2</v>
      </c>
      <c r="Q2090">
        <v>3</v>
      </c>
      <c r="R2090">
        <v>1</v>
      </c>
      <c r="S2090">
        <v>5</v>
      </c>
      <c r="T2090">
        <v>6</v>
      </c>
      <c r="U2090">
        <v>0</v>
      </c>
      <c r="V2090">
        <v>0</v>
      </c>
      <c r="W2090">
        <v>0</v>
      </c>
      <c r="X2090">
        <v>0</v>
      </c>
      <c r="Y2090">
        <v>0</v>
      </c>
      <c r="Z2090">
        <v>0</v>
      </c>
      <c r="AA2090">
        <v>0</v>
      </c>
      <c r="AB2090" t="s">
        <v>30</v>
      </c>
    </row>
    <row r="2091" spans="1:28" x14ac:dyDescent="0.3">
      <c r="A2091">
        <v>3745</v>
      </c>
      <c r="B2091" s="6">
        <v>1988</v>
      </c>
      <c r="C2091" t="s">
        <v>38</v>
      </c>
      <c r="D2091" t="s">
        <v>33</v>
      </c>
      <c r="E2091" s="6">
        <v>23331</v>
      </c>
      <c r="F2091">
        <v>1</v>
      </c>
      <c r="G2091">
        <v>0</v>
      </c>
      <c r="H2091" s="1">
        <v>41156</v>
      </c>
      <c r="I2091">
        <v>92</v>
      </c>
      <c r="J2091">
        <v>5</v>
      </c>
      <c r="K2091">
        <v>36</v>
      </c>
      <c r="L2091">
        <v>7</v>
      </c>
      <c r="M2091">
        <v>0</v>
      </c>
      <c r="N2091">
        <v>10</v>
      </c>
      <c r="O2091">
        <v>45</v>
      </c>
      <c r="P2091">
        <v>2</v>
      </c>
      <c r="Q2091">
        <v>3</v>
      </c>
      <c r="R2091">
        <v>0</v>
      </c>
      <c r="S2091">
        <v>3</v>
      </c>
      <c r="T2091">
        <v>8</v>
      </c>
      <c r="U2091">
        <v>0</v>
      </c>
      <c r="V2091">
        <v>0</v>
      </c>
      <c r="W2091">
        <v>0</v>
      </c>
      <c r="X2091">
        <v>0</v>
      </c>
      <c r="Y2091">
        <v>0</v>
      </c>
      <c r="Z2091">
        <v>0</v>
      </c>
      <c r="AA2091">
        <v>0</v>
      </c>
      <c r="AB2091" t="s">
        <v>40</v>
      </c>
    </row>
    <row r="2092" spans="1:28" x14ac:dyDescent="0.3">
      <c r="A2092">
        <v>4094</v>
      </c>
      <c r="B2092" s="6">
        <v>1961</v>
      </c>
      <c r="C2092" t="s">
        <v>28</v>
      </c>
      <c r="D2092" t="s">
        <v>33</v>
      </c>
      <c r="E2092" s="6">
        <v>60544</v>
      </c>
      <c r="F2092">
        <v>1</v>
      </c>
      <c r="G2092">
        <v>1</v>
      </c>
      <c r="H2092" s="1">
        <v>41146</v>
      </c>
      <c r="I2092">
        <v>92</v>
      </c>
      <c r="J2092">
        <v>201</v>
      </c>
      <c r="K2092">
        <v>2</v>
      </c>
      <c r="L2092">
        <v>43</v>
      </c>
      <c r="M2092">
        <v>3</v>
      </c>
      <c r="N2092">
        <v>5</v>
      </c>
      <c r="O2092">
        <v>35</v>
      </c>
      <c r="P2092">
        <v>4</v>
      </c>
      <c r="Q2092">
        <v>5</v>
      </c>
      <c r="R2092">
        <v>1</v>
      </c>
      <c r="S2092">
        <v>5</v>
      </c>
      <c r="T2092">
        <v>6</v>
      </c>
      <c r="U2092">
        <v>0</v>
      </c>
      <c r="V2092">
        <v>0</v>
      </c>
      <c r="W2092">
        <v>0</v>
      </c>
      <c r="X2092">
        <v>0</v>
      </c>
      <c r="Y2092">
        <v>0</v>
      </c>
      <c r="Z2092">
        <v>0</v>
      </c>
      <c r="AA2092">
        <v>0</v>
      </c>
      <c r="AB2092" t="s">
        <v>36</v>
      </c>
    </row>
    <row r="2093" spans="1:28" x14ac:dyDescent="0.3">
      <c r="A2093">
        <v>8588</v>
      </c>
      <c r="B2093" s="6">
        <v>1961</v>
      </c>
      <c r="C2093" t="s">
        <v>28</v>
      </c>
      <c r="D2093" t="s">
        <v>33</v>
      </c>
      <c r="E2093" s="6">
        <v>60544</v>
      </c>
      <c r="F2093">
        <v>1</v>
      </c>
      <c r="G2093">
        <v>1</v>
      </c>
      <c r="H2093" s="1">
        <v>41146</v>
      </c>
      <c r="I2093">
        <v>92</v>
      </c>
      <c r="J2093">
        <v>201</v>
      </c>
      <c r="K2093">
        <v>2</v>
      </c>
      <c r="L2093">
        <v>43</v>
      </c>
      <c r="M2093">
        <v>3</v>
      </c>
      <c r="N2093">
        <v>5</v>
      </c>
      <c r="O2093">
        <v>35</v>
      </c>
      <c r="P2093">
        <v>4</v>
      </c>
      <c r="Q2093">
        <v>5</v>
      </c>
      <c r="R2093">
        <v>1</v>
      </c>
      <c r="S2093">
        <v>5</v>
      </c>
      <c r="T2093">
        <v>6</v>
      </c>
      <c r="U2093">
        <v>0</v>
      </c>
      <c r="V2093">
        <v>0</v>
      </c>
      <c r="W2093">
        <v>0</v>
      </c>
      <c r="X2093">
        <v>0</v>
      </c>
      <c r="Y2093">
        <v>0</v>
      </c>
      <c r="Z2093">
        <v>0</v>
      </c>
      <c r="AA2093">
        <v>0</v>
      </c>
      <c r="AB2093" t="s">
        <v>39</v>
      </c>
    </row>
    <row r="2094" spans="1:28" x14ac:dyDescent="0.3">
      <c r="A2094">
        <v>3916</v>
      </c>
      <c r="B2094" s="6">
        <v>1971</v>
      </c>
      <c r="C2094" t="s">
        <v>37</v>
      </c>
      <c r="D2094" t="s">
        <v>35</v>
      </c>
      <c r="E2094" s="6">
        <v>49269</v>
      </c>
      <c r="F2094">
        <v>1</v>
      </c>
      <c r="G2094">
        <v>0</v>
      </c>
      <c r="H2094" s="1">
        <v>41136</v>
      </c>
      <c r="I2094">
        <v>92</v>
      </c>
      <c r="J2094">
        <v>639</v>
      </c>
      <c r="K2094">
        <v>8</v>
      </c>
      <c r="L2094">
        <v>166</v>
      </c>
      <c r="M2094">
        <v>11</v>
      </c>
      <c r="N2094">
        <v>8</v>
      </c>
      <c r="O2094">
        <v>58</v>
      </c>
      <c r="P2094">
        <v>3</v>
      </c>
      <c r="Q2094">
        <v>7</v>
      </c>
      <c r="R2094">
        <v>3</v>
      </c>
      <c r="S2094">
        <v>12</v>
      </c>
      <c r="T2094">
        <v>7</v>
      </c>
      <c r="U2094">
        <v>0</v>
      </c>
      <c r="V2094">
        <v>0</v>
      </c>
      <c r="W2094">
        <v>0</v>
      </c>
      <c r="X2094">
        <v>0</v>
      </c>
      <c r="Y2094">
        <v>0</v>
      </c>
      <c r="Z2094">
        <v>0</v>
      </c>
      <c r="AA2094">
        <v>0</v>
      </c>
      <c r="AB2094" t="s">
        <v>30</v>
      </c>
    </row>
    <row r="2095" spans="1:28" x14ac:dyDescent="0.3">
      <c r="A2095">
        <v>9135</v>
      </c>
      <c r="B2095" s="6">
        <v>1950</v>
      </c>
      <c r="C2095" t="s">
        <v>28</v>
      </c>
      <c r="D2095" t="s">
        <v>35</v>
      </c>
      <c r="E2095" s="6">
        <v>27203</v>
      </c>
      <c r="F2095">
        <v>1</v>
      </c>
      <c r="G2095">
        <v>1</v>
      </c>
      <c r="H2095" s="1">
        <v>41127</v>
      </c>
      <c r="I2095">
        <v>92</v>
      </c>
      <c r="J2095">
        <v>13</v>
      </c>
      <c r="K2095">
        <v>2</v>
      </c>
      <c r="L2095">
        <v>21</v>
      </c>
      <c r="M2095">
        <v>4</v>
      </c>
      <c r="N2095">
        <v>0</v>
      </c>
      <c r="O2095">
        <v>24</v>
      </c>
      <c r="P2095">
        <v>2</v>
      </c>
      <c r="Q2095">
        <v>1</v>
      </c>
      <c r="R2095">
        <v>1</v>
      </c>
      <c r="S2095">
        <v>2</v>
      </c>
      <c r="T2095">
        <v>8</v>
      </c>
      <c r="U2095">
        <v>0</v>
      </c>
      <c r="V2095">
        <v>0</v>
      </c>
      <c r="W2095">
        <v>0</v>
      </c>
      <c r="X2095">
        <v>0</v>
      </c>
      <c r="Y2095">
        <v>0</v>
      </c>
      <c r="Z2095">
        <v>0</v>
      </c>
      <c r="AA2095">
        <v>0</v>
      </c>
      <c r="AB2095" t="s">
        <v>30</v>
      </c>
    </row>
    <row r="2096" spans="1:28" x14ac:dyDescent="0.3">
      <c r="A2096">
        <v>1755</v>
      </c>
      <c r="B2096" s="6">
        <v>1988</v>
      </c>
      <c r="C2096" t="s">
        <v>38</v>
      </c>
      <c r="D2096" t="s">
        <v>35</v>
      </c>
      <c r="E2096" s="6">
        <v>45204</v>
      </c>
      <c r="F2096">
        <v>1</v>
      </c>
      <c r="G2096">
        <v>0</v>
      </c>
      <c r="H2096" s="1">
        <v>41740</v>
      </c>
      <c r="I2096">
        <v>93</v>
      </c>
      <c r="J2096">
        <v>30</v>
      </c>
      <c r="K2096">
        <v>11</v>
      </c>
      <c r="L2096">
        <v>25</v>
      </c>
      <c r="M2096">
        <v>29</v>
      </c>
      <c r="N2096">
        <v>1</v>
      </c>
      <c r="O2096">
        <v>18</v>
      </c>
      <c r="P2096">
        <v>1</v>
      </c>
      <c r="Q2096">
        <v>1</v>
      </c>
      <c r="R2096">
        <v>1</v>
      </c>
      <c r="S2096">
        <v>4</v>
      </c>
      <c r="T2096">
        <v>3</v>
      </c>
      <c r="U2096">
        <v>0</v>
      </c>
      <c r="V2096">
        <v>0</v>
      </c>
      <c r="W2096">
        <v>0</v>
      </c>
      <c r="X2096">
        <v>0</v>
      </c>
      <c r="Y2096">
        <v>0</v>
      </c>
      <c r="Z2096">
        <v>0</v>
      </c>
      <c r="AA2096">
        <v>0</v>
      </c>
      <c r="AB2096" t="s">
        <v>43</v>
      </c>
    </row>
    <row r="2097" spans="1:28" x14ac:dyDescent="0.3">
      <c r="A2097">
        <v>2875</v>
      </c>
      <c r="B2097" s="6">
        <v>1978</v>
      </c>
      <c r="C2097" t="s">
        <v>28</v>
      </c>
      <c r="D2097" t="s">
        <v>33</v>
      </c>
      <c r="E2097" s="6">
        <v>67023</v>
      </c>
      <c r="F2097">
        <v>0</v>
      </c>
      <c r="G2097">
        <v>0</v>
      </c>
      <c r="H2097" s="1">
        <v>41702</v>
      </c>
      <c r="I2097">
        <v>93</v>
      </c>
      <c r="J2097">
        <v>444</v>
      </c>
      <c r="K2097">
        <v>44</v>
      </c>
      <c r="L2097">
        <v>382</v>
      </c>
      <c r="M2097">
        <v>11</v>
      </c>
      <c r="N2097">
        <v>8</v>
      </c>
      <c r="O2097">
        <v>17</v>
      </c>
      <c r="P2097">
        <v>1</v>
      </c>
      <c r="Q2097">
        <v>3</v>
      </c>
      <c r="R2097">
        <v>7</v>
      </c>
      <c r="S2097">
        <v>13</v>
      </c>
      <c r="T2097">
        <v>2</v>
      </c>
      <c r="U2097">
        <v>0</v>
      </c>
      <c r="V2097">
        <v>0</v>
      </c>
      <c r="W2097">
        <v>0</v>
      </c>
      <c r="X2097">
        <v>0</v>
      </c>
      <c r="Y2097">
        <v>0</v>
      </c>
      <c r="Z2097">
        <v>0</v>
      </c>
      <c r="AA2097">
        <v>1</v>
      </c>
      <c r="AB2097" t="s">
        <v>30</v>
      </c>
    </row>
    <row r="2098" spans="1:28" x14ac:dyDescent="0.3">
      <c r="A2098">
        <v>2008</v>
      </c>
      <c r="B2098" s="6">
        <v>1978</v>
      </c>
      <c r="C2098" t="s">
        <v>28</v>
      </c>
      <c r="D2098" t="s">
        <v>33</v>
      </c>
      <c r="E2098" s="6">
        <v>77583</v>
      </c>
      <c r="F2098">
        <v>0</v>
      </c>
      <c r="G2098">
        <v>0</v>
      </c>
      <c r="H2098" s="1">
        <v>41680</v>
      </c>
      <c r="I2098">
        <v>93</v>
      </c>
      <c r="J2098">
        <v>372</v>
      </c>
      <c r="K2098">
        <v>23</v>
      </c>
      <c r="L2098">
        <v>384</v>
      </c>
      <c r="M2098">
        <v>250</v>
      </c>
      <c r="N2098">
        <v>12</v>
      </c>
      <c r="O2098">
        <v>108</v>
      </c>
      <c r="P2098">
        <v>1</v>
      </c>
      <c r="Q2098">
        <v>4</v>
      </c>
      <c r="R2098">
        <v>5</v>
      </c>
      <c r="S2098">
        <v>9</v>
      </c>
      <c r="T2098">
        <v>2</v>
      </c>
      <c r="U2098">
        <v>0</v>
      </c>
      <c r="V2098">
        <v>0</v>
      </c>
      <c r="W2098">
        <v>0</v>
      </c>
      <c r="X2098">
        <v>1</v>
      </c>
      <c r="Y2098">
        <v>0</v>
      </c>
      <c r="Z2098">
        <v>0</v>
      </c>
      <c r="AA2098">
        <v>0</v>
      </c>
      <c r="AB2098" t="s">
        <v>43</v>
      </c>
    </row>
    <row r="2099" spans="1:28" x14ac:dyDescent="0.3">
      <c r="A2099">
        <v>10925</v>
      </c>
      <c r="B2099" s="6">
        <v>1983</v>
      </c>
      <c r="C2099" t="s">
        <v>28</v>
      </c>
      <c r="D2099" t="s">
        <v>33</v>
      </c>
      <c r="E2099" s="6">
        <v>76630</v>
      </c>
      <c r="F2099">
        <v>0</v>
      </c>
      <c r="G2099">
        <v>0</v>
      </c>
      <c r="H2099" s="1">
        <v>41653</v>
      </c>
      <c r="I2099">
        <v>93</v>
      </c>
      <c r="J2099">
        <v>255</v>
      </c>
      <c r="K2099">
        <v>31</v>
      </c>
      <c r="L2099">
        <v>446</v>
      </c>
      <c r="M2099">
        <v>40</v>
      </c>
      <c r="N2099">
        <v>56</v>
      </c>
      <c r="O2099">
        <v>175</v>
      </c>
      <c r="P2099">
        <v>1</v>
      </c>
      <c r="Q2099">
        <v>3</v>
      </c>
      <c r="R2099">
        <v>10</v>
      </c>
      <c r="S2099">
        <v>11</v>
      </c>
      <c r="T2099">
        <v>1</v>
      </c>
      <c r="U2099">
        <v>0</v>
      </c>
      <c r="V2099">
        <v>0</v>
      </c>
      <c r="W2099">
        <v>0</v>
      </c>
      <c r="X2099">
        <v>0</v>
      </c>
      <c r="Y2099">
        <v>0</v>
      </c>
      <c r="Z2099">
        <v>0</v>
      </c>
      <c r="AA2099">
        <v>0</v>
      </c>
      <c r="AB2099" t="s">
        <v>43</v>
      </c>
    </row>
    <row r="2100" spans="1:28" x14ac:dyDescent="0.3">
      <c r="A2100">
        <v>1604</v>
      </c>
      <c r="B2100" s="6">
        <v>1960</v>
      </c>
      <c r="C2100" t="s">
        <v>41</v>
      </c>
      <c r="D2100" t="s">
        <v>33</v>
      </c>
      <c r="E2100" s="6">
        <v>47353</v>
      </c>
      <c r="F2100">
        <v>0</v>
      </c>
      <c r="G2100">
        <v>1</v>
      </c>
      <c r="H2100" s="1">
        <v>41591</v>
      </c>
      <c r="I2100">
        <v>93</v>
      </c>
      <c r="J2100">
        <v>184</v>
      </c>
      <c r="K2100">
        <v>2</v>
      </c>
      <c r="L2100">
        <v>19</v>
      </c>
      <c r="M2100">
        <v>8</v>
      </c>
      <c r="N2100">
        <v>8</v>
      </c>
      <c r="O2100">
        <v>4</v>
      </c>
      <c r="P2100">
        <v>3</v>
      </c>
      <c r="Q2100">
        <v>2</v>
      </c>
      <c r="R2100">
        <v>2</v>
      </c>
      <c r="S2100">
        <v>6</v>
      </c>
      <c r="T2100">
        <v>5</v>
      </c>
      <c r="U2100">
        <v>0</v>
      </c>
      <c r="V2100">
        <v>0</v>
      </c>
      <c r="W2100">
        <v>0</v>
      </c>
      <c r="X2100">
        <v>0</v>
      </c>
      <c r="Y2100">
        <v>0</v>
      </c>
      <c r="Z2100">
        <v>0</v>
      </c>
      <c r="AA2100">
        <v>0</v>
      </c>
      <c r="AB2100" t="s">
        <v>30</v>
      </c>
    </row>
    <row r="2101" spans="1:28" x14ac:dyDescent="0.3">
      <c r="A2101">
        <v>5389</v>
      </c>
      <c r="B2101" s="6">
        <v>1964</v>
      </c>
      <c r="C2101" t="s">
        <v>28</v>
      </c>
      <c r="D2101" t="s">
        <v>33</v>
      </c>
      <c r="E2101" s="6">
        <v>48920</v>
      </c>
      <c r="F2101">
        <v>0</v>
      </c>
      <c r="G2101">
        <v>2</v>
      </c>
      <c r="H2101" s="1">
        <v>41567</v>
      </c>
      <c r="I2101">
        <v>93</v>
      </c>
      <c r="J2101">
        <v>238</v>
      </c>
      <c r="K2101">
        <v>17</v>
      </c>
      <c r="L2101">
        <v>68</v>
      </c>
      <c r="M2101">
        <v>8</v>
      </c>
      <c r="N2101">
        <v>10</v>
      </c>
      <c r="O2101">
        <v>6</v>
      </c>
      <c r="P2101">
        <v>3</v>
      </c>
      <c r="Q2101">
        <v>6</v>
      </c>
      <c r="R2101">
        <v>2</v>
      </c>
      <c r="S2101">
        <v>5</v>
      </c>
      <c r="T2101">
        <v>7</v>
      </c>
      <c r="U2101">
        <v>0</v>
      </c>
      <c r="V2101">
        <v>1</v>
      </c>
      <c r="W2101">
        <v>0</v>
      </c>
      <c r="X2101">
        <v>0</v>
      </c>
      <c r="Y2101">
        <v>0</v>
      </c>
      <c r="Z2101">
        <v>0</v>
      </c>
      <c r="AA2101">
        <v>0</v>
      </c>
      <c r="AB2101" t="s">
        <v>30</v>
      </c>
    </row>
    <row r="2102" spans="1:28" x14ac:dyDescent="0.3">
      <c r="A2102">
        <v>2878</v>
      </c>
      <c r="B2102" s="6">
        <v>1947</v>
      </c>
      <c r="C2102" t="s">
        <v>37</v>
      </c>
      <c r="D2102" t="s">
        <v>33</v>
      </c>
      <c r="E2102" s="6">
        <v>67472</v>
      </c>
      <c r="F2102">
        <v>0</v>
      </c>
      <c r="G2102">
        <v>1</v>
      </c>
      <c r="H2102" s="1">
        <v>41545</v>
      </c>
      <c r="I2102">
        <v>93</v>
      </c>
      <c r="J2102">
        <v>162</v>
      </c>
      <c r="K2102">
        <v>31</v>
      </c>
      <c r="L2102">
        <v>127</v>
      </c>
      <c r="M2102">
        <v>8</v>
      </c>
      <c r="N2102">
        <v>17</v>
      </c>
      <c r="O2102">
        <v>69</v>
      </c>
      <c r="P2102">
        <v>2</v>
      </c>
      <c r="Q2102">
        <v>4</v>
      </c>
      <c r="R2102">
        <v>2</v>
      </c>
      <c r="S2102">
        <v>7</v>
      </c>
      <c r="T2102">
        <v>3</v>
      </c>
      <c r="U2102">
        <v>0</v>
      </c>
      <c r="V2102">
        <v>0</v>
      </c>
      <c r="W2102">
        <v>0</v>
      </c>
      <c r="X2102">
        <v>0</v>
      </c>
      <c r="Y2102">
        <v>0</v>
      </c>
      <c r="Z2102">
        <v>0</v>
      </c>
      <c r="AA2102">
        <v>0</v>
      </c>
      <c r="AB2102" t="s">
        <v>30</v>
      </c>
    </row>
    <row r="2103" spans="1:28" x14ac:dyDescent="0.3">
      <c r="A2103">
        <v>4440</v>
      </c>
      <c r="B2103" s="6">
        <v>1964</v>
      </c>
      <c r="C2103" t="s">
        <v>41</v>
      </c>
      <c r="D2103" t="s">
        <v>33</v>
      </c>
      <c r="E2103" s="6">
        <v>64100</v>
      </c>
      <c r="F2103">
        <v>0</v>
      </c>
      <c r="G2103">
        <v>1</v>
      </c>
      <c r="H2103" s="1">
        <v>41527</v>
      </c>
      <c r="I2103">
        <v>93</v>
      </c>
      <c r="J2103">
        <v>509</v>
      </c>
      <c r="K2103">
        <v>0</v>
      </c>
      <c r="L2103">
        <v>27</v>
      </c>
      <c r="M2103">
        <v>0</v>
      </c>
      <c r="N2103">
        <v>0</v>
      </c>
      <c r="O2103">
        <v>10</v>
      </c>
      <c r="P2103">
        <v>1</v>
      </c>
      <c r="Q2103">
        <v>8</v>
      </c>
      <c r="R2103">
        <v>3</v>
      </c>
      <c r="S2103">
        <v>6</v>
      </c>
      <c r="T2103">
        <v>7</v>
      </c>
      <c r="U2103">
        <v>0</v>
      </c>
      <c r="V2103">
        <v>1</v>
      </c>
      <c r="W2103">
        <v>0</v>
      </c>
      <c r="X2103">
        <v>0</v>
      </c>
      <c r="Y2103">
        <v>0</v>
      </c>
      <c r="Z2103">
        <v>0</v>
      </c>
      <c r="AA2103">
        <v>0</v>
      </c>
      <c r="AB2103" t="s">
        <v>43</v>
      </c>
    </row>
    <row r="2104" spans="1:28" x14ac:dyDescent="0.3">
      <c r="A2104">
        <v>1324</v>
      </c>
      <c r="B2104" s="6">
        <v>1988</v>
      </c>
      <c r="C2104" t="s">
        <v>28</v>
      </c>
      <c r="D2104" t="s">
        <v>33</v>
      </c>
      <c r="E2104" s="6">
        <v>38872</v>
      </c>
      <c r="F2104">
        <v>1</v>
      </c>
      <c r="G2104">
        <v>0</v>
      </c>
      <c r="H2104" s="1">
        <v>41424</v>
      </c>
      <c r="I2104">
        <v>93</v>
      </c>
      <c r="J2104">
        <v>23</v>
      </c>
      <c r="K2104">
        <v>3</v>
      </c>
      <c r="L2104">
        <v>21</v>
      </c>
      <c r="M2104">
        <v>3</v>
      </c>
      <c r="N2104">
        <v>19</v>
      </c>
      <c r="O2104">
        <v>22</v>
      </c>
      <c r="P2104">
        <v>2</v>
      </c>
      <c r="Q2104">
        <v>3</v>
      </c>
      <c r="R2104">
        <v>0</v>
      </c>
      <c r="S2104">
        <v>3</v>
      </c>
      <c r="T2104">
        <v>8</v>
      </c>
      <c r="U2104">
        <v>0</v>
      </c>
      <c r="V2104">
        <v>0</v>
      </c>
      <c r="W2104">
        <v>0</v>
      </c>
      <c r="X2104">
        <v>0</v>
      </c>
      <c r="Y2104">
        <v>0</v>
      </c>
      <c r="Z2104">
        <v>0</v>
      </c>
      <c r="AA2104">
        <v>0</v>
      </c>
      <c r="AB2104" t="s">
        <v>40</v>
      </c>
    </row>
    <row r="2105" spans="1:28" x14ac:dyDescent="0.3">
      <c r="A2105">
        <v>6262</v>
      </c>
      <c r="B2105" s="6">
        <v>1962</v>
      </c>
      <c r="C2105" t="s">
        <v>41</v>
      </c>
      <c r="D2105" t="s">
        <v>31</v>
      </c>
      <c r="E2105" s="6">
        <v>72217</v>
      </c>
      <c r="F2105">
        <v>0</v>
      </c>
      <c r="G2105">
        <v>0</v>
      </c>
      <c r="H2105" s="1">
        <v>41374</v>
      </c>
      <c r="I2105">
        <v>93</v>
      </c>
      <c r="J2105">
        <v>816</v>
      </c>
      <c r="K2105">
        <v>42</v>
      </c>
      <c r="L2105">
        <v>450</v>
      </c>
      <c r="M2105">
        <v>55</v>
      </c>
      <c r="N2105">
        <v>56</v>
      </c>
      <c r="O2105">
        <v>154</v>
      </c>
      <c r="P2105">
        <v>1</v>
      </c>
      <c r="Q2105">
        <v>3</v>
      </c>
      <c r="R2105">
        <v>10</v>
      </c>
      <c r="S2105">
        <v>8</v>
      </c>
      <c r="T2105">
        <v>2</v>
      </c>
      <c r="U2105">
        <v>0</v>
      </c>
      <c r="V2105">
        <v>0</v>
      </c>
      <c r="W2105">
        <v>0</v>
      </c>
      <c r="X2105">
        <v>0</v>
      </c>
      <c r="Y2105">
        <v>0</v>
      </c>
      <c r="Z2105">
        <v>0</v>
      </c>
      <c r="AA2105">
        <v>0</v>
      </c>
      <c r="AB2105" t="s">
        <v>39</v>
      </c>
    </row>
    <row r="2106" spans="1:28" x14ac:dyDescent="0.3">
      <c r="A2106">
        <v>3628</v>
      </c>
      <c r="B2106" s="6">
        <v>1987</v>
      </c>
      <c r="C2106" t="s">
        <v>44</v>
      </c>
      <c r="D2106" t="s">
        <v>31</v>
      </c>
      <c r="E2106" s="6">
        <v>15038</v>
      </c>
      <c r="F2106">
        <v>1</v>
      </c>
      <c r="G2106">
        <v>0</v>
      </c>
      <c r="H2106" s="1">
        <v>41303</v>
      </c>
      <c r="I2106">
        <v>93</v>
      </c>
      <c r="J2106">
        <v>4</v>
      </c>
      <c r="K2106">
        <v>8</v>
      </c>
      <c r="L2106">
        <v>11</v>
      </c>
      <c r="M2106">
        <v>19</v>
      </c>
      <c r="N2106">
        <v>12</v>
      </c>
      <c r="O2106">
        <v>26</v>
      </c>
      <c r="P2106">
        <v>2</v>
      </c>
      <c r="Q2106">
        <v>2</v>
      </c>
      <c r="R2106">
        <v>1</v>
      </c>
      <c r="S2106">
        <v>2</v>
      </c>
      <c r="T2106">
        <v>9</v>
      </c>
      <c r="U2106">
        <v>0</v>
      </c>
      <c r="V2106">
        <v>0</v>
      </c>
      <c r="W2106">
        <v>0</v>
      </c>
      <c r="X2106">
        <v>0</v>
      </c>
      <c r="Y2106">
        <v>0</v>
      </c>
      <c r="Z2106">
        <v>0</v>
      </c>
      <c r="AA2106">
        <v>0</v>
      </c>
      <c r="AB2106" t="s">
        <v>30</v>
      </c>
    </row>
    <row r="2107" spans="1:28" x14ac:dyDescent="0.3">
      <c r="A2107">
        <v>3641</v>
      </c>
      <c r="B2107" s="6">
        <v>1976</v>
      </c>
      <c r="C2107" t="s">
        <v>28</v>
      </c>
      <c r="D2107" t="s">
        <v>33</v>
      </c>
      <c r="E2107" s="6">
        <v>13624</v>
      </c>
      <c r="F2107">
        <v>1</v>
      </c>
      <c r="G2107">
        <v>0</v>
      </c>
      <c r="H2107" s="1">
        <v>41294</v>
      </c>
      <c r="I2107">
        <v>93</v>
      </c>
      <c r="J2107">
        <v>10</v>
      </c>
      <c r="K2107">
        <v>2</v>
      </c>
      <c r="L2107">
        <v>15</v>
      </c>
      <c r="M2107">
        <v>2</v>
      </c>
      <c r="N2107">
        <v>1</v>
      </c>
      <c r="O2107">
        <v>6</v>
      </c>
      <c r="P2107">
        <v>2</v>
      </c>
      <c r="Q2107">
        <v>2</v>
      </c>
      <c r="R2107">
        <v>0</v>
      </c>
      <c r="S2107">
        <v>3</v>
      </c>
      <c r="T2107">
        <v>6</v>
      </c>
      <c r="U2107">
        <v>0</v>
      </c>
      <c r="V2107">
        <v>0</v>
      </c>
      <c r="W2107">
        <v>0</v>
      </c>
      <c r="X2107">
        <v>0</v>
      </c>
      <c r="Y2107">
        <v>0</v>
      </c>
      <c r="Z2107">
        <v>0</v>
      </c>
      <c r="AA2107">
        <v>0</v>
      </c>
      <c r="AB2107" t="s">
        <v>30</v>
      </c>
    </row>
    <row r="2108" spans="1:28" x14ac:dyDescent="0.3">
      <c r="A2108">
        <v>322</v>
      </c>
      <c r="B2108" s="6">
        <v>1978</v>
      </c>
      <c r="C2108" t="s">
        <v>28</v>
      </c>
      <c r="D2108" t="s">
        <v>35</v>
      </c>
      <c r="E2108" s="6">
        <v>42554</v>
      </c>
      <c r="F2108">
        <v>1</v>
      </c>
      <c r="G2108">
        <v>1</v>
      </c>
      <c r="H2108" s="1">
        <v>41286</v>
      </c>
      <c r="I2108">
        <v>93</v>
      </c>
      <c r="J2108">
        <v>29</v>
      </c>
      <c r="K2108">
        <v>1</v>
      </c>
      <c r="L2108">
        <v>11</v>
      </c>
      <c r="M2108">
        <v>0</v>
      </c>
      <c r="N2108">
        <v>0</v>
      </c>
      <c r="O2108">
        <v>0</v>
      </c>
      <c r="P2108">
        <v>2</v>
      </c>
      <c r="Q2108">
        <v>2</v>
      </c>
      <c r="R2108">
        <v>0</v>
      </c>
      <c r="S2108">
        <v>3</v>
      </c>
      <c r="T2108">
        <v>4</v>
      </c>
      <c r="U2108">
        <v>0</v>
      </c>
      <c r="V2108">
        <v>0</v>
      </c>
      <c r="W2108">
        <v>0</v>
      </c>
      <c r="X2108">
        <v>0</v>
      </c>
      <c r="Y2108">
        <v>0</v>
      </c>
      <c r="Z2108">
        <v>0</v>
      </c>
      <c r="AA2108">
        <v>0</v>
      </c>
      <c r="AB2108" t="s">
        <v>36</v>
      </c>
    </row>
    <row r="2109" spans="1:28" x14ac:dyDescent="0.3">
      <c r="A2109">
        <v>175</v>
      </c>
      <c r="B2109" s="6">
        <v>1986</v>
      </c>
      <c r="C2109" t="s">
        <v>28</v>
      </c>
      <c r="D2109" t="s">
        <v>33</v>
      </c>
      <c r="E2109" s="6">
        <v>71952</v>
      </c>
      <c r="F2109">
        <v>1</v>
      </c>
      <c r="G2109">
        <v>0</v>
      </c>
      <c r="H2109" s="1">
        <v>41284</v>
      </c>
      <c r="I2109">
        <v>93</v>
      </c>
      <c r="J2109">
        <v>656</v>
      </c>
      <c r="K2109">
        <v>80</v>
      </c>
      <c r="L2109">
        <v>455</v>
      </c>
      <c r="M2109">
        <v>52</v>
      </c>
      <c r="N2109">
        <v>107</v>
      </c>
      <c r="O2109">
        <v>93</v>
      </c>
      <c r="P2109">
        <v>2</v>
      </c>
      <c r="Q2109">
        <v>8</v>
      </c>
      <c r="R2109">
        <v>4</v>
      </c>
      <c r="S2109">
        <v>8</v>
      </c>
      <c r="T2109">
        <v>4</v>
      </c>
      <c r="U2109">
        <v>1</v>
      </c>
      <c r="V2109">
        <v>0</v>
      </c>
      <c r="W2109">
        <v>1</v>
      </c>
      <c r="X2109">
        <v>0</v>
      </c>
      <c r="Y2109">
        <v>0</v>
      </c>
      <c r="Z2109">
        <v>0</v>
      </c>
      <c r="AA2109">
        <v>0</v>
      </c>
      <c r="AB2109" t="s">
        <v>30</v>
      </c>
    </row>
    <row r="2110" spans="1:28" x14ac:dyDescent="0.3">
      <c r="A2110">
        <v>6988</v>
      </c>
      <c r="B2110" s="6">
        <v>1986</v>
      </c>
      <c r="C2110" t="s">
        <v>28</v>
      </c>
      <c r="D2110" t="s">
        <v>33</v>
      </c>
      <c r="E2110" s="6">
        <v>71952</v>
      </c>
      <c r="F2110">
        <v>1</v>
      </c>
      <c r="G2110">
        <v>0</v>
      </c>
      <c r="H2110" s="1">
        <v>41284</v>
      </c>
      <c r="I2110">
        <v>93</v>
      </c>
      <c r="J2110">
        <v>656</v>
      </c>
      <c r="K2110">
        <v>80</v>
      </c>
      <c r="L2110">
        <v>455</v>
      </c>
      <c r="M2110">
        <v>52</v>
      </c>
      <c r="N2110">
        <v>107</v>
      </c>
      <c r="O2110">
        <v>93</v>
      </c>
      <c r="P2110">
        <v>2</v>
      </c>
      <c r="Q2110">
        <v>8</v>
      </c>
      <c r="R2110">
        <v>4</v>
      </c>
      <c r="S2110">
        <v>8</v>
      </c>
      <c r="T2110">
        <v>4</v>
      </c>
      <c r="U2110">
        <v>1</v>
      </c>
      <c r="V2110">
        <v>0</v>
      </c>
      <c r="W2110">
        <v>1</v>
      </c>
      <c r="X2110">
        <v>0</v>
      </c>
      <c r="Y2110">
        <v>0</v>
      </c>
      <c r="Z2110">
        <v>0</v>
      </c>
      <c r="AA2110">
        <v>0</v>
      </c>
      <c r="AB2110" t="s">
        <v>36</v>
      </c>
    </row>
    <row r="2111" spans="1:28" x14ac:dyDescent="0.3">
      <c r="A2111">
        <v>8204</v>
      </c>
      <c r="B2111" s="6">
        <v>1971</v>
      </c>
      <c r="C2111" t="s">
        <v>38</v>
      </c>
      <c r="D2111" t="s">
        <v>33</v>
      </c>
      <c r="E2111" s="6">
        <v>78041</v>
      </c>
      <c r="F2111">
        <v>0</v>
      </c>
      <c r="G2111">
        <v>0</v>
      </c>
      <c r="H2111" s="1">
        <v>41259</v>
      </c>
      <c r="I2111">
        <v>93</v>
      </c>
      <c r="J2111">
        <v>482</v>
      </c>
      <c r="K2111">
        <v>35</v>
      </c>
      <c r="L2111">
        <v>553</v>
      </c>
      <c r="M2111">
        <v>72</v>
      </c>
      <c r="N2111">
        <v>160</v>
      </c>
      <c r="O2111">
        <v>17</v>
      </c>
      <c r="P2111">
        <v>1</v>
      </c>
      <c r="Q2111">
        <v>4</v>
      </c>
      <c r="R2111">
        <v>4</v>
      </c>
      <c r="S2111">
        <v>9</v>
      </c>
      <c r="T2111">
        <v>2</v>
      </c>
      <c r="U2111">
        <v>0</v>
      </c>
      <c r="V2111">
        <v>0</v>
      </c>
      <c r="W2111">
        <v>0</v>
      </c>
      <c r="X2111">
        <v>0</v>
      </c>
      <c r="Y2111">
        <v>0</v>
      </c>
      <c r="Z2111">
        <v>0</v>
      </c>
      <c r="AA2111">
        <v>0</v>
      </c>
      <c r="AB2111" t="s">
        <v>39</v>
      </c>
    </row>
    <row r="2112" spans="1:28" x14ac:dyDescent="0.3">
      <c r="A2112">
        <v>7476</v>
      </c>
      <c r="B2112" s="6">
        <v>1964</v>
      </c>
      <c r="C2112" t="s">
        <v>41</v>
      </c>
      <c r="D2112" t="s">
        <v>31</v>
      </c>
      <c r="E2112" s="6">
        <v>63972</v>
      </c>
      <c r="F2112">
        <v>0</v>
      </c>
      <c r="G2112">
        <v>1</v>
      </c>
      <c r="H2112" s="1">
        <v>41245</v>
      </c>
      <c r="I2112">
        <v>93</v>
      </c>
      <c r="J2112">
        <v>928</v>
      </c>
      <c r="K2112">
        <v>63</v>
      </c>
      <c r="L2112">
        <v>254</v>
      </c>
      <c r="M2112">
        <v>0</v>
      </c>
      <c r="N2112">
        <v>12</v>
      </c>
      <c r="O2112">
        <v>12</v>
      </c>
      <c r="P2112">
        <v>4</v>
      </c>
      <c r="Q2112">
        <v>5</v>
      </c>
      <c r="R2112">
        <v>4</v>
      </c>
      <c r="S2112">
        <v>10</v>
      </c>
      <c r="T2112">
        <v>4</v>
      </c>
      <c r="U2112">
        <v>0</v>
      </c>
      <c r="V2112">
        <v>1</v>
      </c>
      <c r="W2112">
        <v>0</v>
      </c>
      <c r="X2112">
        <v>0</v>
      </c>
      <c r="Y2112">
        <v>0</v>
      </c>
      <c r="Z2112">
        <v>0</v>
      </c>
      <c r="AA2112">
        <v>0</v>
      </c>
      <c r="AB2112" t="s">
        <v>43</v>
      </c>
    </row>
    <row r="2113" spans="1:28" x14ac:dyDescent="0.3">
      <c r="A2113">
        <v>5221</v>
      </c>
      <c r="B2113" s="6">
        <v>1957</v>
      </c>
      <c r="C2113" t="s">
        <v>28</v>
      </c>
      <c r="D2113" t="s">
        <v>33</v>
      </c>
      <c r="E2113" s="6">
        <v>52852</v>
      </c>
      <c r="F2113">
        <v>0</v>
      </c>
      <c r="G2113">
        <v>1</v>
      </c>
      <c r="H2113" s="1">
        <v>41244</v>
      </c>
      <c r="I2113">
        <v>93</v>
      </c>
      <c r="J2113">
        <v>714</v>
      </c>
      <c r="K2113">
        <v>8</v>
      </c>
      <c r="L2113">
        <v>99</v>
      </c>
      <c r="M2113">
        <v>11</v>
      </c>
      <c r="N2113">
        <v>0</v>
      </c>
      <c r="O2113">
        <v>47</v>
      </c>
      <c r="P2113">
        <v>4</v>
      </c>
      <c r="Q2113">
        <v>10</v>
      </c>
      <c r="R2113">
        <v>7</v>
      </c>
      <c r="S2113">
        <v>5</v>
      </c>
      <c r="T2113">
        <v>8</v>
      </c>
      <c r="U2113">
        <v>1</v>
      </c>
      <c r="V2113">
        <v>0</v>
      </c>
      <c r="W2113">
        <v>0</v>
      </c>
      <c r="X2113">
        <v>0</v>
      </c>
      <c r="Y2113">
        <v>0</v>
      </c>
      <c r="Z2113">
        <v>0</v>
      </c>
      <c r="AA2113">
        <v>0</v>
      </c>
      <c r="AB2113" t="s">
        <v>39</v>
      </c>
    </row>
    <row r="2114" spans="1:28" x14ac:dyDescent="0.3">
      <c r="A2114">
        <v>8970</v>
      </c>
      <c r="B2114" s="6">
        <v>1972</v>
      </c>
      <c r="C2114" t="s">
        <v>37</v>
      </c>
      <c r="D2114" t="s">
        <v>33</v>
      </c>
      <c r="E2114" s="6">
        <v>62010</v>
      </c>
      <c r="F2114">
        <v>0</v>
      </c>
      <c r="G2114">
        <v>1</v>
      </c>
      <c r="H2114" s="1">
        <v>41205</v>
      </c>
      <c r="I2114">
        <v>93</v>
      </c>
      <c r="J2114">
        <v>371</v>
      </c>
      <c r="K2114">
        <v>22</v>
      </c>
      <c r="L2114">
        <v>39</v>
      </c>
      <c r="M2114">
        <v>6</v>
      </c>
      <c r="N2114">
        <v>0</v>
      </c>
      <c r="O2114">
        <v>92</v>
      </c>
      <c r="P2114">
        <v>4</v>
      </c>
      <c r="Q2114">
        <v>6</v>
      </c>
      <c r="R2114">
        <v>2</v>
      </c>
      <c r="S2114">
        <v>7</v>
      </c>
      <c r="T2114">
        <v>5</v>
      </c>
      <c r="U2114">
        <v>0</v>
      </c>
      <c r="V2114">
        <v>0</v>
      </c>
      <c r="W2114">
        <v>0</v>
      </c>
      <c r="X2114">
        <v>0</v>
      </c>
      <c r="Y2114">
        <v>0</v>
      </c>
      <c r="Z2114">
        <v>0</v>
      </c>
      <c r="AA2114">
        <v>0</v>
      </c>
      <c r="AB2114" t="s">
        <v>30</v>
      </c>
    </row>
    <row r="2115" spans="1:28" x14ac:dyDescent="0.3">
      <c r="A2115">
        <v>9286</v>
      </c>
      <c r="B2115" s="6">
        <v>1960</v>
      </c>
      <c r="C2115" t="s">
        <v>41</v>
      </c>
      <c r="D2115" t="s">
        <v>35</v>
      </c>
      <c r="E2115" s="6">
        <v>83151</v>
      </c>
      <c r="F2115">
        <v>0</v>
      </c>
      <c r="G2115">
        <v>0</v>
      </c>
      <c r="H2115" s="1">
        <v>41192</v>
      </c>
      <c r="I2115">
        <v>93</v>
      </c>
      <c r="J2115">
        <v>407</v>
      </c>
      <c r="K2115">
        <v>28</v>
      </c>
      <c r="L2115">
        <v>100</v>
      </c>
      <c r="M2115">
        <v>120</v>
      </c>
      <c r="N2115">
        <v>74</v>
      </c>
      <c r="O2115">
        <v>18</v>
      </c>
      <c r="P2115">
        <v>1</v>
      </c>
      <c r="Q2115">
        <v>5</v>
      </c>
      <c r="R2115">
        <v>9</v>
      </c>
      <c r="S2115">
        <v>4</v>
      </c>
      <c r="T2115">
        <v>3</v>
      </c>
      <c r="U2115">
        <v>0</v>
      </c>
      <c r="V2115">
        <v>0</v>
      </c>
      <c r="W2115">
        <v>0</v>
      </c>
      <c r="X2115">
        <v>0</v>
      </c>
      <c r="Y2115">
        <v>0</v>
      </c>
      <c r="Z2115">
        <v>0</v>
      </c>
      <c r="AA2115">
        <v>0</v>
      </c>
      <c r="AB2115" t="s">
        <v>30</v>
      </c>
    </row>
    <row r="2116" spans="1:28" x14ac:dyDescent="0.3">
      <c r="A2116">
        <v>5831</v>
      </c>
      <c r="B2116" s="6">
        <v>1967</v>
      </c>
      <c r="C2116" t="s">
        <v>28</v>
      </c>
      <c r="D2116" t="s">
        <v>33</v>
      </c>
      <c r="E2116" s="6">
        <v>77870</v>
      </c>
      <c r="F2116">
        <v>0</v>
      </c>
      <c r="G2116">
        <v>1</v>
      </c>
      <c r="H2116" s="1">
        <v>41143</v>
      </c>
      <c r="I2116">
        <v>93</v>
      </c>
      <c r="J2116">
        <v>1017</v>
      </c>
      <c r="K2116">
        <v>50</v>
      </c>
      <c r="L2116">
        <v>500</v>
      </c>
      <c r="M2116">
        <v>65</v>
      </c>
      <c r="N2116">
        <v>50</v>
      </c>
      <c r="O2116">
        <v>133</v>
      </c>
      <c r="P2116">
        <v>3</v>
      </c>
      <c r="Q2116">
        <v>5</v>
      </c>
      <c r="R2116">
        <v>5</v>
      </c>
      <c r="S2116">
        <v>5</v>
      </c>
      <c r="T2116">
        <v>8</v>
      </c>
      <c r="U2116">
        <v>0</v>
      </c>
      <c r="V2116">
        <v>1</v>
      </c>
      <c r="W2116">
        <v>0</v>
      </c>
      <c r="X2116">
        <v>1</v>
      </c>
      <c r="Y2116">
        <v>0</v>
      </c>
      <c r="Z2116">
        <v>1</v>
      </c>
      <c r="AA2116">
        <v>0</v>
      </c>
      <c r="AB2116" t="s">
        <v>30</v>
      </c>
    </row>
    <row r="2117" spans="1:28" x14ac:dyDescent="0.3">
      <c r="A2117">
        <v>1010</v>
      </c>
      <c r="B2117" s="6">
        <v>1977</v>
      </c>
      <c r="C2117" t="s">
        <v>28</v>
      </c>
      <c r="D2117" t="s">
        <v>35</v>
      </c>
      <c r="E2117" s="6">
        <v>46931</v>
      </c>
      <c r="F2117">
        <v>2</v>
      </c>
      <c r="G2117">
        <v>1</v>
      </c>
      <c r="H2117" s="1">
        <v>41753</v>
      </c>
      <c r="I2117">
        <v>94</v>
      </c>
      <c r="J2117">
        <v>41</v>
      </c>
      <c r="K2117">
        <v>0</v>
      </c>
      <c r="L2117">
        <v>17</v>
      </c>
      <c r="M2117">
        <v>3</v>
      </c>
      <c r="N2117">
        <v>1</v>
      </c>
      <c r="O2117">
        <v>16</v>
      </c>
      <c r="P2117">
        <v>2</v>
      </c>
      <c r="Q2117">
        <v>1</v>
      </c>
      <c r="R2117">
        <v>1</v>
      </c>
      <c r="S2117">
        <v>3</v>
      </c>
      <c r="T2117">
        <v>3</v>
      </c>
      <c r="U2117">
        <v>0</v>
      </c>
      <c r="V2117">
        <v>0</v>
      </c>
      <c r="W2117">
        <v>0</v>
      </c>
      <c r="X2117">
        <v>0</v>
      </c>
      <c r="Y2117">
        <v>0</v>
      </c>
      <c r="Z2117">
        <v>0</v>
      </c>
      <c r="AA2117">
        <v>0</v>
      </c>
      <c r="AB2117" t="s">
        <v>30</v>
      </c>
    </row>
    <row r="2118" spans="1:28" x14ac:dyDescent="0.3">
      <c r="A2118">
        <v>11074</v>
      </c>
      <c r="B2118" s="6">
        <v>1977</v>
      </c>
      <c r="C2118" t="s">
        <v>28</v>
      </c>
      <c r="D2118" t="s">
        <v>31</v>
      </c>
      <c r="E2118" s="6">
        <v>85072</v>
      </c>
      <c r="F2118">
        <v>0</v>
      </c>
      <c r="G2118">
        <v>0</v>
      </c>
      <c r="H2118" s="1">
        <v>41738</v>
      </c>
      <c r="I2118">
        <v>94</v>
      </c>
      <c r="J2118">
        <v>494</v>
      </c>
      <c r="K2118">
        <v>92</v>
      </c>
      <c r="L2118">
        <v>391</v>
      </c>
      <c r="M2118">
        <v>194</v>
      </c>
      <c r="N2118">
        <v>11</v>
      </c>
      <c r="O2118">
        <v>241</v>
      </c>
      <c r="P2118">
        <v>1</v>
      </c>
      <c r="Q2118">
        <v>3</v>
      </c>
      <c r="R2118">
        <v>4</v>
      </c>
      <c r="S2118">
        <v>10</v>
      </c>
      <c r="T2118">
        <v>0</v>
      </c>
      <c r="U2118">
        <v>0</v>
      </c>
      <c r="V2118">
        <v>0</v>
      </c>
      <c r="W2118">
        <v>0</v>
      </c>
      <c r="X2118">
        <v>0</v>
      </c>
      <c r="Y2118">
        <v>0</v>
      </c>
      <c r="Z2118">
        <v>0</v>
      </c>
      <c r="AA2118">
        <v>0</v>
      </c>
      <c r="AB2118" t="s">
        <v>43</v>
      </c>
    </row>
    <row r="2119" spans="1:28" x14ac:dyDescent="0.3">
      <c r="A2119">
        <v>5896</v>
      </c>
      <c r="B2119" s="6">
        <v>1987</v>
      </c>
      <c r="C2119" t="s">
        <v>41</v>
      </c>
      <c r="D2119" t="s">
        <v>33</v>
      </c>
      <c r="E2119" s="6">
        <v>73395</v>
      </c>
      <c r="F2119">
        <v>0</v>
      </c>
      <c r="G2119">
        <v>0</v>
      </c>
      <c r="H2119" s="1">
        <v>41716</v>
      </c>
      <c r="I2119">
        <v>94</v>
      </c>
      <c r="J2119">
        <v>272</v>
      </c>
      <c r="K2119">
        <v>7</v>
      </c>
      <c r="L2119">
        <v>80</v>
      </c>
      <c r="M2119">
        <v>20</v>
      </c>
      <c r="N2119">
        <v>7</v>
      </c>
      <c r="O2119">
        <v>11</v>
      </c>
      <c r="P2119">
        <v>1</v>
      </c>
      <c r="Q2119">
        <v>4</v>
      </c>
      <c r="R2119">
        <v>4</v>
      </c>
      <c r="S2119">
        <v>6</v>
      </c>
      <c r="T2119">
        <v>2</v>
      </c>
      <c r="U2119">
        <v>0</v>
      </c>
      <c r="V2119">
        <v>0</v>
      </c>
      <c r="W2119">
        <v>0</v>
      </c>
      <c r="X2119">
        <v>0</v>
      </c>
      <c r="Y2119">
        <v>0</v>
      </c>
      <c r="Z2119">
        <v>0</v>
      </c>
      <c r="AA2119">
        <v>0</v>
      </c>
      <c r="AB2119" t="s">
        <v>30</v>
      </c>
    </row>
    <row r="2120" spans="1:28" x14ac:dyDescent="0.3">
      <c r="A2120">
        <v>3515</v>
      </c>
      <c r="B2120" s="6">
        <v>1952</v>
      </c>
      <c r="C2120" t="s">
        <v>28</v>
      </c>
      <c r="D2120" t="s">
        <v>31</v>
      </c>
      <c r="E2120" s="6">
        <v>62307</v>
      </c>
      <c r="F2120">
        <v>0</v>
      </c>
      <c r="G2120">
        <v>1</v>
      </c>
      <c r="H2120" s="1">
        <v>41687</v>
      </c>
      <c r="I2120">
        <v>94</v>
      </c>
      <c r="J2120">
        <v>87</v>
      </c>
      <c r="K2120">
        <v>13</v>
      </c>
      <c r="L2120">
        <v>34</v>
      </c>
      <c r="M2120">
        <v>10</v>
      </c>
      <c r="N2120">
        <v>6</v>
      </c>
      <c r="O2120">
        <v>10</v>
      </c>
      <c r="P2120">
        <v>1</v>
      </c>
      <c r="Q2120">
        <v>4</v>
      </c>
      <c r="R2120">
        <v>0</v>
      </c>
      <c r="S2120">
        <v>4</v>
      </c>
      <c r="T2120">
        <v>5</v>
      </c>
      <c r="U2120">
        <v>0</v>
      </c>
      <c r="V2120">
        <v>0</v>
      </c>
      <c r="W2120">
        <v>0</v>
      </c>
      <c r="X2120">
        <v>0</v>
      </c>
      <c r="Y2120">
        <v>0</v>
      </c>
      <c r="Z2120">
        <v>0</v>
      </c>
      <c r="AA2120">
        <v>0</v>
      </c>
      <c r="AB2120" t="s">
        <v>30</v>
      </c>
    </row>
    <row r="2121" spans="1:28" x14ac:dyDescent="0.3">
      <c r="A2121">
        <v>5324</v>
      </c>
      <c r="B2121" s="6">
        <v>1981</v>
      </c>
      <c r="C2121" t="s">
        <v>37</v>
      </c>
      <c r="D2121" t="s">
        <v>33</v>
      </c>
      <c r="E2121" s="6">
        <v>58293</v>
      </c>
      <c r="F2121">
        <v>1</v>
      </c>
      <c r="G2121">
        <v>0</v>
      </c>
      <c r="H2121" s="1">
        <v>41658</v>
      </c>
      <c r="I2121">
        <v>94</v>
      </c>
      <c r="J2121">
        <v>173</v>
      </c>
      <c r="K2121">
        <v>43</v>
      </c>
      <c r="L2121">
        <v>118</v>
      </c>
      <c r="M2121">
        <v>46</v>
      </c>
      <c r="N2121">
        <v>27</v>
      </c>
      <c r="O2121">
        <v>15</v>
      </c>
      <c r="P2121">
        <v>5</v>
      </c>
      <c r="Q2121">
        <v>5</v>
      </c>
      <c r="R2121">
        <v>3</v>
      </c>
      <c r="S2121">
        <v>6</v>
      </c>
      <c r="T2121">
        <v>5</v>
      </c>
      <c r="U2121">
        <v>0</v>
      </c>
      <c r="V2121">
        <v>0</v>
      </c>
      <c r="W2121">
        <v>0</v>
      </c>
      <c r="X2121">
        <v>0</v>
      </c>
      <c r="Y2121">
        <v>0</v>
      </c>
      <c r="Z2121">
        <v>0</v>
      </c>
      <c r="AA2121">
        <v>0</v>
      </c>
      <c r="AB2121" t="s">
        <v>34</v>
      </c>
    </row>
    <row r="2122" spans="1:28" x14ac:dyDescent="0.3">
      <c r="A2122">
        <v>6534</v>
      </c>
      <c r="B2122" s="6">
        <v>1974</v>
      </c>
      <c r="C2122" t="s">
        <v>28</v>
      </c>
      <c r="D2122" t="s">
        <v>35</v>
      </c>
      <c r="E2122" s="6">
        <v>47889</v>
      </c>
      <c r="F2122">
        <v>1</v>
      </c>
      <c r="G2122">
        <v>0</v>
      </c>
      <c r="H2122" s="1">
        <v>41643</v>
      </c>
      <c r="I2122">
        <v>94</v>
      </c>
      <c r="J2122">
        <v>29</v>
      </c>
      <c r="K2122">
        <v>0</v>
      </c>
      <c r="L2122">
        <v>29</v>
      </c>
      <c r="M2122">
        <v>0</v>
      </c>
      <c r="N2122">
        <v>5</v>
      </c>
      <c r="O2122">
        <v>4</v>
      </c>
      <c r="P2122">
        <v>1</v>
      </c>
      <c r="Q2122">
        <v>2</v>
      </c>
      <c r="R2122">
        <v>0</v>
      </c>
      <c r="S2122">
        <v>3</v>
      </c>
      <c r="T2122">
        <v>5</v>
      </c>
      <c r="U2122">
        <v>0</v>
      </c>
      <c r="V2122">
        <v>0</v>
      </c>
      <c r="W2122">
        <v>0</v>
      </c>
      <c r="X2122">
        <v>0</v>
      </c>
      <c r="Y2122">
        <v>0</v>
      </c>
      <c r="Z2122">
        <v>0</v>
      </c>
      <c r="AA2122">
        <v>0</v>
      </c>
      <c r="AB2122" t="s">
        <v>43</v>
      </c>
    </row>
    <row r="2123" spans="1:28" x14ac:dyDescent="0.3">
      <c r="A2123">
        <v>8373</v>
      </c>
      <c r="B2123" s="6">
        <v>1979</v>
      </c>
      <c r="C2123" t="s">
        <v>44</v>
      </c>
      <c r="D2123" t="s">
        <v>35</v>
      </c>
      <c r="E2123" s="6">
        <v>24594</v>
      </c>
      <c r="F2123">
        <v>1</v>
      </c>
      <c r="G2123">
        <v>0</v>
      </c>
      <c r="H2123" s="1">
        <v>41618</v>
      </c>
      <c r="I2123">
        <v>94</v>
      </c>
      <c r="J2123">
        <v>1</v>
      </c>
      <c r="K2123">
        <v>3</v>
      </c>
      <c r="L2123">
        <v>6</v>
      </c>
      <c r="M2123">
        <v>10</v>
      </c>
      <c r="N2123">
        <v>0</v>
      </c>
      <c r="O2123">
        <v>9</v>
      </c>
      <c r="P2123">
        <v>1</v>
      </c>
      <c r="Q2123">
        <v>1</v>
      </c>
      <c r="R2123">
        <v>0</v>
      </c>
      <c r="S2123">
        <v>3</v>
      </c>
      <c r="T2123">
        <v>5</v>
      </c>
      <c r="U2123">
        <v>0</v>
      </c>
      <c r="V2123">
        <v>0</v>
      </c>
      <c r="W2123">
        <v>0</v>
      </c>
      <c r="X2123">
        <v>0</v>
      </c>
      <c r="Y2123">
        <v>0</v>
      </c>
      <c r="Z2123">
        <v>0</v>
      </c>
      <c r="AA2123">
        <v>0</v>
      </c>
      <c r="AB2123" t="s">
        <v>32</v>
      </c>
    </row>
    <row r="2124" spans="1:28" x14ac:dyDescent="0.3">
      <c r="A2124">
        <v>3829</v>
      </c>
      <c r="B2124" s="6">
        <v>1979</v>
      </c>
      <c r="C2124" t="s">
        <v>44</v>
      </c>
      <c r="D2124" t="s">
        <v>35</v>
      </c>
      <c r="E2124" s="6">
        <v>24594</v>
      </c>
      <c r="F2124">
        <v>1</v>
      </c>
      <c r="G2124">
        <v>0</v>
      </c>
      <c r="H2124" s="1">
        <v>41618</v>
      </c>
      <c r="I2124">
        <v>94</v>
      </c>
      <c r="J2124">
        <v>1</v>
      </c>
      <c r="K2124">
        <v>3</v>
      </c>
      <c r="L2124">
        <v>6</v>
      </c>
      <c r="M2124">
        <v>10</v>
      </c>
      <c r="N2124">
        <v>0</v>
      </c>
      <c r="O2124">
        <v>9</v>
      </c>
      <c r="P2124">
        <v>1</v>
      </c>
      <c r="Q2124">
        <v>1</v>
      </c>
      <c r="R2124">
        <v>0</v>
      </c>
      <c r="S2124">
        <v>3</v>
      </c>
      <c r="T2124">
        <v>5</v>
      </c>
      <c r="U2124">
        <v>0</v>
      </c>
      <c r="V2124">
        <v>0</v>
      </c>
      <c r="W2124">
        <v>0</v>
      </c>
      <c r="X2124">
        <v>0</v>
      </c>
      <c r="Y2124">
        <v>0</v>
      </c>
      <c r="Z2124">
        <v>0</v>
      </c>
      <c r="AA2124">
        <v>0</v>
      </c>
      <c r="AB2124" t="s">
        <v>43</v>
      </c>
    </row>
    <row r="2125" spans="1:28" x14ac:dyDescent="0.3">
      <c r="A2125">
        <v>4501</v>
      </c>
      <c r="B2125" s="6">
        <v>1965</v>
      </c>
      <c r="C2125" t="s">
        <v>41</v>
      </c>
      <c r="D2125" t="s">
        <v>31</v>
      </c>
      <c r="E2125" s="6">
        <v>69882</v>
      </c>
      <c r="F2125">
        <v>0</v>
      </c>
      <c r="G2125">
        <v>0</v>
      </c>
      <c r="H2125" s="1">
        <v>41588</v>
      </c>
      <c r="I2125">
        <v>94</v>
      </c>
      <c r="J2125">
        <v>292</v>
      </c>
      <c r="K2125">
        <v>127</v>
      </c>
      <c r="L2125">
        <v>635</v>
      </c>
      <c r="M2125">
        <v>132</v>
      </c>
      <c r="N2125">
        <v>127</v>
      </c>
      <c r="O2125">
        <v>165</v>
      </c>
      <c r="P2125">
        <v>1</v>
      </c>
      <c r="Q2125">
        <v>3</v>
      </c>
      <c r="R2125">
        <v>7</v>
      </c>
      <c r="S2125">
        <v>9</v>
      </c>
      <c r="T2125">
        <v>1</v>
      </c>
      <c r="U2125">
        <v>0</v>
      </c>
      <c r="V2125">
        <v>0</v>
      </c>
      <c r="W2125">
        <v>0</v>
      </c>
      <c r="X2125">
        <v>0</v>
      </c>
      <c r="Y2125">
        <v>0</v>
      </c>
      <c r="Z2125">
        <v>0</v>
      </c>
      <c r="AA2125">
        <v>0</v>
      </c>
      <c r="AB2125" t="s">
        <v>30</v>
      </c>
    </row>
    <row r="2126" spans="1:28" x14ac:dyDescent="0.3">
      <c r="A2126">
        <v>4179</v>
      </c>
      <c r="B2126" s="6">
        <v>1959</v>
      </c>
      <c r="C2126" t="s">
        <v>28</v>
      </c>
      <c r="D2126" t="s">
        <v>35</v>
      </c>
      <c r="E2126" s="6">
        <v>24221</v>
      </c>
      <c r="F2126">
        <v>0</v>
      </c>
      <c r="G2126">
        <v>0</v>
      </c>
      <c r="H2126" s="1">
        <v>41506</v>
      </c>
      <c r="I2126">
        <v>94</v>
      </c>
      <c r="J2126">
        <v>8</v>
      </c>
      <c r="K2126">
        <v>9</v>
      </c>
      <c r="L2126">
        <v>9</v>
      </c>
      <c r="M2126">
        <v>2</v>
      </c>
      <c r="N2126">
        <v>5</v>
      </c>
      <c r="O2126">
        <v>22</v>
      </c>
      <c r="P2126">
        <v>1</v>
      </c>
      <c r="Q2126">
        <v>1</v>
      </c>
      <c r="R2126">
        <v>1</v>
      </c>
      <c r="S2126">
        <v>3</v>
      </c>
      <c r="T2126">
        <v>4</v>
      </c>
      <c r="U2126">
        <v>0</v>
      </c>
      <c r="V2126">
        <v>0</v>
      </c>
      <c r="W2126">
        <v>0</v>
      </c>
      <c r="X2126">
        <v>0</v>
      </c>
      <c r="Y2126">
        <v>0</v>
      </c>
      <c r="Z2126">
        <v>0</v>
      </c>
      <c r="AA2126">
        <v>0</v>
      </c>
      <c r="AB2126" t="s">
        <v>30</v>
      </c>
    </row>
    <row r="2127" spans="1:28" x14ac:dyDescent="0.3">
      <c r="A2127">
        <v>2292</v>
      </c>
      <c r="B2127" s="6">
        <v>1985</v>
      </c>
      <c r="C2127" t="s">
        <v>28</v>
      </c>
      <c r="D2127" t="s">
        <v>31</v>
      </c>
      <c r="E2127" s="6">
        <v>22327</v>
      </c>
      <c r="F2127">
        <v>1</v>
      </c>
      <c r="G2127">
        <v>0</v>
      </c>
      <c r="H2127" s="1">
        <v>41488</v>
      </c>
      <c r="I2127">
        <v>94</v>
      </c>
      <c r="J2127">
        <v>5</v>
      </c>
      <c r="K2127">
        <v>4</v>
      </c>
      <c r="L2127">
        <v>8</v>
      </c>
      <c r="M2127">
        <v>2</v>
      </c>
      <c r="N2127">
        <v>0</v>
      </c>
      <c r="O2127">
        <v>5</v>
      </c>
      <c r="P2127">
        <v>1</v>
      </c>
      <c r="Q2127">
        <v>1</v>
      </c>
      <c r="R2127">
        <v>0</v>
      </c>
      <c r="S2127">
        <v>3</v>
      </c>
      <c r="T2127">
        <v>5</v>
      </c>
      <c r="U2127">
        <v>0</v>
      </c>
      <c r="V2127">
        <v>0</v>
      </c>
      <c r="W2127">
        <v>0</v>
      </c>
      <c r="X2127">
        <v>0</v>
      </c>
      <c r="Y2127">
        <v>0</v>
      </c>
      <c r="Z2127">
        <v>0</v>
      </c>
      <c r="AA2127">
        <v>0</v>
      </c>
      <c r="AB2127" t="s">
        <v>30</v>
      </c>
    </row>
    <row r="2128" spans="1:28" x14ac:dyDescent="0.3">
      <c r="A2128">
        <v>9239</v>
      </c>
      <c r="B2128" s="6">
        <v>1961</v>
      </c>
      <c r="C2128" t="s">
        <v>41</v>
      </c>
      <c r="D2128" t="s">
        <v>33</v>
      </c>
      <c r="E2128" s="6">
        <v>61923</v>
      </c>
      <c r="F2128">
        <v>0</v>
      </c>
      <c r="G2128">
        <v>2</v>
      </c>
      <c r="H2128" s="1">
        <v>41481</v>
      </c>
      <c r="I2128">
        <v>94</v>
      </c>
      <c r="J2128">
        <v>92</v>
      </c>
      <c r="K2128">
        <v>4</v>
      </c>
      <c r="L2128">
        <v>18</v>
      </c>
      <c r="M2128">
        <v>3</v>
      </c>
      <c r="N2128">
        <v>3</v>
      </c>
      <c r="O2128">
        <v>6</v>
      </c>
      <c r="P2128">
        <v>1</v>
      </c>
      <c r="Q2128">
        <v>2</v>
      </c>
      <c r="R2128">
        <v>1</v>
      </c>
      <c r="S2128">
        <v>4</v>
      </c>
      <c r="T2128">
        <v>3</v>
      </c>
      <c r="U2128">
        <v>0</v>
      </c>
      <c r="V2128">
        <v>0</v>
      </c>
      <c r="W2128">
        <v>0</v>
      </c>
      <c r="X2128">
        <v>0</v>
      </c>
      <c r="Y2128">
        <v>0</v>
      </c>
      <c r="Z2128">
        <v>0</v>
      </c>
      <c r="AA2128">
        <v>0</v>
      </c>
      <c r="AB2128" t="s">
        <v>34</v>
      </c>
    </row>
    <row r="2129" spans="1:28" x14ac:dyDescent="0.3">
      <c r="A2129">
        <v>8953</v>
      </c>
      <c r="B2129" s="6">
        <v>1965</v>
      </c>
      <c r="C2129" t="s">
        <v>41</v>
      </c>
      <c r="D2129" t="s">
        <v>31</v>
      </c>
      <c r="E2129" s="6">
        <v>35791</v>
      </c>
      <c r="F2129">
        <v>2</v>
      </c>
      <c r="G2129">
        <v>1</v>
      </c>
      <c r="H2129" s="1">
        <v>41400</v>
      </c>
      <c r="I2129">
        <v>94</v>
      </c>
      <c r="J2129">
        <v>27</v>
      </c>
      <c r="K2129">
        <v>0</v>
      </c>
      <c r="L2129">
        <v>5</v>
      </c>
      <c r="M2129">
        <v>0</v>
      </c>
      <c r="N2129">
        <v>0</v>
      </c>
      <c r="O2129">
        <v>3</v>
      </c>
      <c r="P2129">
        <v>2</v>
      </c>
      <c r="Q2129">
        <v>1</v>
      </c>
      <c r="R2129">
        <v>0</v>
      </c>
      <c r="S2129">
        <v>3</v>
      </c>
      <c r="T2129">
        <v>8</v>
      </c>
      <c r="U2129">
        <v>0</v>
      </c>
      <c r="V2129">
        <v>0</v>
      </c>
      <c r="W2129">
        <v>0</v>
      </c>
      <c r="X2129">
        <v>0</v>
      </c>
      <c r="Y2129">
        <v>0</v>
      </c>
      <c r="Z2129">
        <v>0</v>
      </c>
      <c r="AA2129">
        <v>0</v>
      </c>
      <c r="AB2129" t="s">
        <v>30</v>
      </c>
    </row>
    <row r="2130" spans="1:28" x14ac:dyDescent="0.3">
      <c r="A2130">
        <v>10258</v>
      </c>
      <c r="B2130" s="6">
        <v>1965</v>
      </c>
      <c r="C2130" t="s">
        <v>41</v>
      </c>
      <c r="D2130" t="s">
        <v>31</v>
      </c>
      <c r="E2130" s="6">
        <v>35791</v>
      </c>
      <c r="F2130">
        <v>2</v>
      </c>
      <c r="G2130">
        <v>1</v>
      </c>
      <c r="H2130" s="1">
        <v>41400</v>
      </c>
      <c r="I2130">
        <v>94</v>
      </c>
      <c r="J2130">
        <v>27</v>
      </c>
      <c r="K2130">
        <v>0</v>
      </c>
      <c r="L2130">
        <v>5</v>
      </c>
      <c r="M2130">
        <v>0</v>
      </c>
      <c r="N2130">
        <v>0</v>
      </c>
      <c r="O2130">
        <v>3</v>
      </c>
      <c r="P2130">
        <v>2</v>
      </c>
      <c r="Q2130">
        <v>1</v>
      </c>
      <c r="R2130">
        <v>0</v>
      </c>
      <c r="S2130">
        <v>3</v>
      </c>
      <c r="T2130">
        <v>8</v>
      </c>
      <c r="U2130">
        <v>0</v>
      </c>
      <c r="V2130">
        <v>0</v>
      </c>
      <c r="W2130">
        <v>0</v>
      </c>
      <c r="X2130">
        <v>0</v>
      </c>
      <c r="Y2130">
        <v>0</v>
      </c>
      <c r="Z2130">
        <v>0</v>
      </c>
      <c r="AA2130">
        <v>0</v>
      </c>
      <c r="AB2130" t="s">
        <v>34</v>
      </c>
    </row>
    <row r="2131" spans="1:28" x14ac:dyDescent="0.3">
      <c r="A2131">
        <v>3520</v>
      </c>
      <c r="B2131" s="6">
        <v>1990</v>
      </c>
      <c r="C2131" t="s">
        <v>41</v>
      </c>
      <c r="D2131" t="s">
        <v>31</v>
      </c>
      <c r="E2131" s="6">
        <v>91172</v>
      </c>
      <c r="F2131">
        <v>0</v>
      </c>
      <c r="G2131">
        <v>0</v>
      </c>
      <c r="H2131" s="1">
        <v>41360</v>
      </c>
      <c r="I2131">
        <v>94</v>
      </c>
      <c r="J2131">
        <v>162</v>
      </c>
      <c r="K2131">
        <v>28</v>
      </c>
      <c r="L2131">
        <v>818</v>
      </c>
      <c r="M2131">
        <v>0</v>
      </c>
      <c r="N2131">
        <v>28</v>
      </c>
      <c r="O2131">
        <v>56</v>
      </c>
      <c r="P2131">
        <v>0</v>
      </c>
      <c r="Q2131">
        <v>4</v>
      </c>
      <c r="R2131">
        <v>3</v>
      </c>
      <c r="S2131">
        <v>7</v>
      </c>
      <c r="T2131">
        <v>3</v>
      </c>
      <c r="U2131">
        <v>1</v>
      </c>
      <c r="V2131">
        <v>0</v>
      </c>
      <c r="W2131">
        <v>1</v>
      </c>
      <c r="X2131">
        <v>1</v>
      </c>
      <c r="Y2131">
        <v>1</v>
      </c>
      <c r="Z2131">
        <v>1</v>
      </c>
      <c r="AA2131">
        <v>0</v>
      </c>
      <c r="AB2131" t="s">
        <v>32</v>
      </c>
    </row>
    <row r="2132" spans="1:28" x14ac:dyDescent="0.3">
      <c r="A2132">
        <v>10402</v>
      </c>
      <c r="B2132" s="6">
        <v>1967</v>
      </c>
      <c r="C2132" t="s">
        <v>28</v>
      </c>
      <c r="D2132" t="s">
        <v>33</v>
      </c>
      <c r="E2132" s="6">
        <v>35441</v>
      </c>
      <c r="F2132">
        <v>1</v>
      </c>
      <c r="G2132">
        <v>1</v>
      </c>
      <c r="H2132" s="1">
        <v>41319</v>
      </c>
      <c r="I2132">
        <v>94</v>
      </c>
      <c r="J2132">
        <v>25</v>
      </c>
      <c r="K2132">
        <v>1</v>
      </c>
      <c r="L2132">
        <v>9</v>
      </c>
      <c r="M2132">
        <v>2</v>
      </c>
      <c r="N2132">
        <v>1</v>
      </c>
      <c r="O2132">
        <v>1</v>
      </c>
      <c r="P2132">
        <v>2</v>
      </c>
      <c r="Q2132">
        <v>1</v>
      </c>
      <c r="R2132">
        <v>0</v>
      </c>
      <c r="S2132">
        <v>3</v>
      </c>
      <c r="T2132">
        <v>8</v>
      </c>
      <c r="U2132">
        <v>0</v>
      </c>
      <c r="V2132">
        <v>0</v>
      </c>
      <c r="W2132">
        <v>0</v>
      </c>
      <c r="X2132">
        <v>0</v>
      </c>
      <c r="Y2132">
        <v>0</v>
      </c>
      <c r="Z2132">
        <v>0</v>
      </c>
      <c r="AA2132">
        <v>0</v>
      </c>
      <c r="AB2132" t="s">
        <v>32</v>
      </c>
    </row>
    <row r="2133" spans="1:28" x14ac:dyDescent="0.3">
      <c r="A2133">
        <v>11114</v>
      </c>
      <c r="B2133" s="6">
        <v>1970</v>
      </c>
      <c r="C2133" t="s">
        <v>28</v>
      </c>
      <c r="D2133" t="s">
        <v>35</v>
      </c>
      <c r="E2133" s="6">
        <v>19656</v>
      </c>
      <c r="F2133">
        <v>1</v>
      </c>
      <c r="G2133">
        <v>0</v>
      </c>
      <c r="H2133" s="1">
        <v>41313</v>
      </c>
      <c r="I2133">
        <v>94</v>
      </c>
      <c r="J2133">
        <v>25</v>
      </c>
      <c r="K2133">
        <v>4</v>
      </c>
      <c r="L2133">
        <v>9</v>
      </c>
      <c r="M2133">
        <v>6</v>
      </c>
      <c r="N2133">
        <v>8</v>
      </c>
      <c r="O2133">
        <v>32</v>
      </c>
      <c r="P2133">
        <v>3</v>
      </c>
      <c r="Q2133">
        <v>2</v>
      </c>
      <c r="R2133">
        <v>1</v>
      </c>
      <c r="S2133">
        <v>3</v>
      </c>
      <c r="T2133">
        <v>7</v>
      </c>
      <c r="U2133">
        <v>0</v>
      </c>
      <c r="V2133">
        <v>0</v>
      </c>
      <c r="W2133">
        <v>0</v>
      </c>
      <c r="X2133">
        <v>0</v>
      </c>
      <c r="Y2133">
        <v>0</v>
      </c>
      <c r="Z2133">
        <v>0</v>
      </c>
      <c r="AA2133">
        <v>0</v>
      </c>
      <c r="AB2133" t="s">
        <v>30</v>
      </c>
    </row>
    <row r="2134" spans="1:28" x14ac:dyDescent="0.3">
      <c r="A2134">
        <v>9553</v>
      </c>
      <c r="B2134" s="6">
        <v>1987</v>
      </c>
      <c r="C2134" t="s">
        <v>28</v>
      </c>
      <c r="D2134" t="s">
        <v>33</v>
      </c>
      <c r="E2134" s="6">
        <v>7500</v>
      </c>
      <c r="F2134">
        <v>0</v>
      </c>
      <c r="G2134">
        <v>0</v>
      </c>
      <c r="H2134" s="1">
        <v>41283</v>
      </c>
      <c r="I2134">
        <v>94</v>
      </c>
      <c r="J2134">
        <v>0</v>
      </c>
      <c r="K2134">
        <v>2</v>
      </c>
      <c r="L2134">
        <v>3</v>
      </c>
      <c r="M2134">
        <v>4</v>
      </c>
      <c r="N2134">
        <v>1</v>
      </c>
      <c r="O2134">
        <v>5</v>
      </c>
      <c r="P2134">
        <v>1</v>
      </c>
      <c r="Q2134">
        <v>0</v>
      </c>
      <c r="R2134">
        <v>0</v>
      </c>
      <c r="S2134">
        <v>3</v>
      </c>
      <c r="T2134">
        <v>6</v>
      </c>
      <c r="U2134">
        <v>0</v>
      </c>
      <c r="V2134">
        <v>0</v>
      </c>
      <c r="W2134">
        <v>0</v>
      </c>
      <c r="X2134">
        <v>0</v>
      </c>
      <c r="Y2134">
        <v>0</v>
      </c>
      <c r="Z2134">
        <v>0</v>
      </c>
      <c r="AA2134">
        <v>0</v>
      </c>
      <c r="AB2134" t="s">
        <v>40</v>
      </c>
    </row>
    <row r="2135" spans="1:28" x14ac:dyDescent="0.3">
      <c r="A2135">
        <v>6055</v>
      </c>
      <c r="B2135" s="6">
        <v>1979</v>
      </c>
      <c r="C2135" t="s">
        <v>28</v>
      </c>
      <c r="D2135" t="s">
        <v>33</v>
      </c>
      <c r="E2135" s="6">
        <v>71626</v>
      </c>
      <c r="F2135">
        <v>0</v>
      </c>
      <c r="G2135">
        <v>0</v>
      </c>
      <c r="H2135" s="1">
        <v>41214</v>
      </c>
      <c r="I2135">
        <v>94</v>
      </c>
      <c r="J2135">
        <v>546</v>
      </c>
      <c r="K2135">
        <v>72</v>
      </c>
      <c r="L2135">
        <v>376</v>
      </c>
      <c r="M2135">
        <v>94</v>
      </c>
      <c r="N2135">
        <v>145</v>
      </c>
      <c r="O2135">
        <v>72</v>
      </c>
      <c r="P2135">
        <v>1</v>
      </c>
      <c r="Q2135">
        <v>5</v>
      </c>
      <c r="R2135">
        <v>5</v>
      </c>
      <c r="S2135">
        <v>8</v>
      </c>
      <c r="T2135">
        <v>3</v>
      </c>
      <c r="U2135">
        <v>0</v>
      </c>
      <c r="V2135">
        <v>1</v>
      </c>
      <c r="W2135">
        <v>0</v>
      </c>
      <c r="X2135">
        <v>0</v>
      </c>
      <c r="Y2135">
        <v>0</v>
      </c>
      <c r="Z2135">
        <v>0</v>
      </c>
      <c r="AA2135">
        <v>0</v>
      </c>
      <c r="AB2135" t="s">
        <v>30</v>
      </c>
    </row>
    <row r="2136" spans="1:28" x14ac:dyDescent="0.3">
      <c r="A2136">
        <v>4786</v>
      </c>
      <c r="B2136" s="6">
        <v>1977</v>
      </c>
      <c r="C2136" t="s">
        <v>28</v>
      </c>
      <c r="D2136" t="s">
        <v>33</v>
      </c>
      <c r="E2136" s="6">
        <v>75330</v>
      </c>
      <c r="F2136">
        <v>1</v>
      </c>
      <c r="G2136">
        <v>1</v>
      </c>
      <c r="H2136" s="1">
        <v>41186</v>
      </c>
      <c r="I2136">
        <v>94</v>
      </c>
      <c r="J2136">
        <v>555</v>
      </c>
      <c r="K2136">
        <v>82</v>
      </c>
      <c r="L2136">
        <v>257</v>
      </c>
      <c r="M2136">
        <v>93</v>
      </c>
      <c r="N2136">
        <v>61</v>
      </c>
      <c r="O2136">
        <v>61</v>
      </c>
      <c r="P2136">
        <v>4</v>
      </c>
      <c r="Q2136">
        <v>10</v>
      </c>
      <c r="R2136">
        <v>3</v>
      </c>
      <c r="S2136">
        <v>12</v>
      </c>
      <c r="T2136">
        <v>6</v>
      </c>
      <c r="U2136">
        <v>0</v>
      </c>
      <c r="V2136">
        <v>0</v>
      </c>
      <c r="W2136">
        <v>0</v>
      </c>
      <c r="X2136">
        <v>0</v>
      </c>
      <c r="Y2136">
        <v>0</v>
      </c>
      <c r="Z2136">
        <v>0</v>
      </c>
      <c r="AA2136">
        <v>0</v>
      </c>
      <c r="AB2136" t="s">
        <v>34</v>
      </c>
    </row>
    <row r="2137" spans="1:28" x14ac:dyDescent="0.3">
      <c r="A2137">
        <v>5015</v>
      </c>
      <c r="B2137" s="6">
        <v>1976</v>
      </c>
      <c r="C2137" t="s">
        <v>41</v>
      </c>
      <c r="D2137" t="s">
        <v>33</v>
      </c>
      <c r="E2137" s="6">
        <v>34529</v>
      </c>
      <c r="F2137">
        <v>1</v>
      </c>
      <c r="G2137">
        <v>0</v>
      </c>
      <c r="H2137" s="1">
        <v>41166</v>
      </c>
      <c r="I2137">
        <v>94</v>
      </c>
      <c r="J2137">
        <v>68</v>
      </c>
      <c r="K2137">
        <v>6</v>
      </c>
      <c r="L2137">
        <v>38</v>
      </c>
      <c r="M2137">
        <v>3</v>
      </c>
      <c r="N2137">
        <v>6</v>
      </c>
      <c r="O2137">
        <v>41</v>
      </c>
      <c r="P2137">
        <v>2</v>
      </c>
      <c r="Q2137">
        <v>2</v>
      </c>
      <c r="R2137">
        <v>2</v>
      </c>
      <c r="S2137">
        <v>3</v>
      </c>
      <c r="T2137">
        <v>7</v>
      </c>
      <c r="U2137">
        <v>0</v>
      </c>
      <c r="V2137">
        <v>0</v>
      </c>
      <c r="W2137">
        <v>0</v>
      </c>
      <c r="X2137">
        <v>0</v>
      </c>
      <c r="Y2137">
        <v>0</v>
      </c>
      <c r="Z2137">
        <v>0</v>
      </c>
      <c r="AA2137">
        <v>0</v>
      </c>
      <c r="AB2137" t="s">
        <v>30</v>
      </c>
    </row>
    <row r="2138" spans="1:28" x14ac:dyDescent="0.3">
      <c r="A2138">
        <v>8560</v>
      </c>
      <c r="B2138" s="6">
        <v>1992</v>
      </c>
      <c r="C2138" t="s">
        <v>28</v>
      </c>
      <c r="D2138" t="s">
        <v>31</v>
      </c>
      <c r="E2138" s="6">
        <v>48789</v>
      </c>
      <c r="F2138">
        <v>0</v>
      </c>
      <c r="G2138">
        <v>0</v>
      </c>
      <c r="H2138" s="1">
        <v>41162</v>
      </c>
      <c r="I2138">
        <v>94</v>
      </c>
      <c r="J2138">
        <v>351</v>
      </c>
      <c r="K2138">
        <v>16</v>
      </c>
      <c r="L2138">
        <v>156</v>
      </c>
      <c r="M2138">
        <v>7</v>
      </c>
      <c r="N2138">
        <v>5</v>
      </c>
      <c r="O2138">
        <v>145</v>
      </c>
      <c r="P2138">
        <v>1</v>
      </c>
      <c r="Q2138">
        <v>6</v>
      </c>
      <c r="R2138">
        <v>4</v>
      </c>
      <c r="S2138">
        <v>7</v>
      </c>
      <c r="T2138">
        <v>6</v>
      </c>
      <c r="U2138">
        <v>0</v>
      </c>
      <c r="V2138">
        <v>0</v>
      </c>
      <c r="W2138">
        <v>0</v>
      </c>
      <c r="X2138">
        <v>0</v>
      </c>
      <c r="Y2138">
        <v>0</v>
      </c>
      <c r="Z2138">
        <v>0</v>
      </c>
      <c r="AA2138">
        <v>0</v>
      </c>
      <c r="AB2138" t="s">
        <v>32</v>
      </c>
    </row>
    <row r="2139" spans="1:28" x14ac:dyDescent="0.3">
      <c r="A2139">
        <v>3469</v>
      </c>
      <c r="B2139" s="6">
        <v>1977</v>
      </c>
      <c r="C2139" t="s">
        <v>37</v>
      </c>
      <c r="D2139" t="s">
        <v>29</v>
      </c>
      <c r="E2139" s="6">
        <v>34487</v>
      </c>
      <c r="F2139">
        <v>1</v>
      </c>
      <c r="G2139">
        <v>1</v>
      </c>
      <c r="H2139" s="1">
        <v>41158</v>
      </c>
      <c r="I2139">
        <v>94</v>
      </c>
      <c r="J2139">
        <v>19</v>
      </c>
      <c r="K2139">
        <v>18</v>
      </c>
      <c r="L2139">
        <v>33</v>
      </c>
      <c r="M2139">
        <v>24</v>
      </c>
      <c r="N2139">
        <v>1</v>
      </c>
      <c r="O2139">
        <v>8</v>
      </c>
      <c r="P2139">
        <v>3</v>
      </c>
      <c r="Q2139">
        <v>3</v>
      </c>
      <c r="R2139">
        <v>0</v>
      </c>
      <c r="S2139">
        <v>3</v>
      </c>
      <c r="T2139">
        <v>9</v>
      </c>
      <c r="U2139">
        <v>0</v>
      </c>
      <c r="V2139">
        <v>0</v>
      </c>
      <c r="W2139">
        <v>0</v>
      </c>
      <c r="X2139">
        <v>0</v>
      </c>
      <c r="Y2139">
        <v>0</v>
      </c>
      <c r="Z2139">
        <v>0</v>
      </c>
      <c r="AA2139">
        <v>0</v>
      </c>
      <c r="AB2139" t="s">
        <v>30</v>
      </c>
    </row>
    <row r="2140" spans="1:28" x14ac:dyDescent="0.3">
      <c r="A2140">
        <v>5885</v>
      </c>
      <c r="B2140" s="6">
        <v>1973</v>
      </c>
      <c r="C2140" t="s">
        <v>38</v>
      </c>
      <c r="D2140" t="s">
        <v>33</v>
      </c>
      <c r="E2140" s="6">
        <v>35688</v>
      </c>
      <c r="F2140">
        <v>2</v>
      </c>
      <c r="G2140">
        <v>1</v>
      </c>
      <c r="H2140" s="1">
        <v>41143</v>
      </c>
      <c r="I2140">
        <v>94</v>
      </c>
      <c r="J2140">
        <v>73</v>
      </c>
      <c r="K2140">
        <v>3</v>
      </c>
      <c r="L2140">
        <v>90</v>
      </c>
      <c r="M2140">
        <v>12</v>
      </c>
      <c r="N2140">
        <v>1</v>
      </c>
      <c r="O2140">
        <v>32</v>
      </c>
      <c r="P2140">
        <v>7</v>
      </c>
      <c r="Q2140">
        <v>4</v>
      </c>
      <c r="R2140">
        <v>1</v>
      </c>
      <c r="S2140">
        <v>4</v>
      </c>
      <c r="T2140">
        <v>8</v>
      </c>
      <c r="U2140">
        <v>0</v>
      </c>
      <c r="V2140">
        <v>0</v>
      </c>
      <c r="W2140">
        <v>0</v>
      </c>
      <c r="X2140">
        <v>0</v>
      </c>
      <c r="Y2140">
        <v>0</v>
      </c>
      <c r="Z2140">
        <v>0</v>
      </c>
      <c r="AA2140">
        <v>0</v>
      </c>
      <c r="AB2140" t="s">
        <v>32</v>
      </c>
    </row>
    <row r="2141" spans="1:28" x14ac:dyDescent="0.3">
      <c r="A2141">
        <v>3310</v>
      </c>
      <c r="B2141" s="6">
        <v>1973</v>
      </c>
      <c r="C2141" t="s">
        <v>38</v>
      </c>
      <c r="D2141" t="s">
        <v>33</v>
      </c>
      <c r="E2141" s="6">
        <v>35688</v>
      </c>
      <c r="F2141">
        <v>2</v>
      </c>
      <c r="G2141">
        <v>1</v>
      </c>
      <c r="H2141" s="1">
        <v>41143</v>
      </c>
      <c r="I2141">
        <v>94</v>
      </c>
      <c r="J2141">
        <v>73</v>
      </c>
      <c r="K2141">
        <v>3</v>
      </c>
      <c r="L2141">
        <v>90</v>
      </c>
      <c r="M2141">
        <v>12</v>
      </c>
      <c r="N2141">
        <v>1</v>
      </c>
      <c r="O2141">
        <v>32</v>
      </c>
      <c r="P2141">
        <v>7</v>
      </c>
      <c r="Q2141">
        <v>4</v>
      </c>
      <c r="R2141">
        <v>1</v>
      </c>
      <c r="S2141">
        <v>4</v>
      </c>
      <c r="T2141">
        <v>8</v>
      </c>
      <c r="U2141">
        <v>0</v>
      </c>
      <c r="V2141">
        <v>0</v>
      </c>
      <c r="W2141">
        <v>0</v>
      </c>
      <c r="X2141">
        <v>0</v>
      </c>
      <c r="Y2141">
        <v>0</v>
      </c>
      <c r="Z2141">
        <v>0</v>
      </c>
      <c r="AA2141">
        <v>0</v>
      </c>
      <c r="AB2141" t="s">
        <v>30</v>
      </c>
    </row>
    <row r="2142" spans="1:28" x14ac:dyDescent="0.3">
      <c r="A2142">
        <v>2134</v>
      </c>
      <c r="B2142" s="6">
        <v>1952</v>
      </c>
      <c r="C2142" t="s">
        <v>28</v>
      </c>
      <c r="D2142" t="s">
        <v>31</v>
      </c>
      <c r="E2142" s="6">
        <v>53700</v>
      </c>
      <c r="F2142">
        <v>0</v>
      </c>
      <c r="G2142">
        <v>1</v>
      </c>
      <c r="H2142" s="1">
        <v>41138</v>
      </c>
      <c r="I2142">
        <v>94</v>
      </c>
      <c r="J2142">
        <v>263</v>
      </c>
      <c r="K2142">
        <v>5</v>
      </c>
      <c r="L2142">
        <v>233</v>
      </c>
      <c r="M2142">
        <v>69</v>
      </c>
      <c r="N2142">
        <v>41</v>
      </c>
      <c r="O2142">
        <v>83</v>
      </c>
      <c r="P2142">
        <v>4</v>
      </c>
      <c r="Q2142">
        <v>5</v>
      </c>
      <c r="R2142">
        <v>5</v>
      </c>
      <c r="S2142">
        <v>8</v>
      </c>
      <c r="T2142">
        <v>5</v>
      </c>
      <c r="U2142">
        <v>0</v>
      </c>
      <c r="V2142">
        <v>0</v>
      </c>
      <c r="W2142">
        <v>0</v>
      </c>
      <c r="X2142">
        <v>0</v>
      </c>
      <c r="Y2142">
        <v>0</v>
      </c>
      <c r="Z2142">
        <v>0</v>
      </c>
      <c r="AA2142">
        <v>0</v>
      </c>
      <c r="AB2142" t="s">
        <v>43</v>
      </c>
    </row>
    <row r="2143" spans="1:28" x14ac:dyDescent="0.3">
      <c r="A2143">
        <v>2532</v>
      </c>
      <c r="B2143" s="6">
        <v>1987</v>
      </c>
      <c r="C2143" t="s">
        <v>41</v>
      </c>
      <c r="D2143" t="s">
        <v>31</v>
      </c>
      <c r="E2143" s="6">
        <v>73454</v>
      </c>
      <c r="F2143">
        <v>0</v>
      </c>
      <c r="G2143">
        <v>0</v>
      </c>
      <c r="H2143" s="1">
        <v>41699</v>
      </c>
      <c r="I2143">
        <v>95</v>
      </c>
      <c r="J2143">
        <v>982</v>
      </c>
      <c r="K2143">
        <v>73</v>
      </c>
      <c r="L2143">
        <v>351</v>
      </c>
      <c r="M2143">
        <v>56</v>
      </c>
      <c r="N2143">
        <v>14</v>
      </c>
      <c r="O2143">
        <v>175</v>
      </c>
      <c r="P2143">
        <v>1</v>
      </c>
      <c r="Q2143">
        <v>2</v>
      </c>
      <c r="R2143">
        <v>4</v>
      </c>
      <c r="S2143">
        <v>6</v>
      </c>
      <c r="T2143">
        <v>5</v>
      </c>
      <c r="U2143">
        <v>1</v>
      </c>
      <c r="V2143">
        <v>0</v>
      </c>
      <c r="W2143">
        <v>0</v>
      </c>
      <c r="X2143">
        <v>0</v>
      </c>
      <c r="Y2143">
        <v>0</v>
      </c>
      <c r="Z2143">
        <v>0</v>
      </c>
      <c r="AA2143">
        <v>0</v>
      </c>
      <c r="AB2143" t="s">
        <v>30</v>
      </c>
    </row>
    <row r="2144" spans="1:28" x14ac:dyDescent="0.3">
      <c r="A2144">
        <v>2579</v>
      </c>
      <c r="B2144" s="6">
        <v>1957</v>
      </c>
      <c r="C2144" t="s">
        <v>28</v>
      </c>
      <c r="D2144" t="s">
        <v>33</v>
      </c>
      <c r="E2144" s="6">
        <v>71113</v>
      </c>
      <c r="F2144">
        <v>0</v>
      </c>
      <c r="G2144">
        <v>1</v>
      </c>
      <c r="H2144" s="1">
        <v>41625</v>
      </c>
      <c r="I2144">
        <v>95</v>
      </c>
      <c r="J2144">
        <v>495</v>
      </c>
      <c r="K2144">
        <v>33</v>
      </c>
      <c r="L2144">
        <v>255</v>
      </c>
      <c r="M2144">
        <v>11</v>
      </c>
      <c r="N2144">
        <v>33</v>
      </c>
      <c r="O2144">
        <v>8</v>
      </c>
      <c r="P2144">
        <v>4</v>
      </c>
      <c r="Q2144">
        <v>6</v>
      </c>
      <c r="R2144">
        <v>7</v>
      </c>
      <c r="S2144">
        <v>9</v>
      </c>
      <c r="T2144">
        <v>4</v>
      </c>
      <c r="U2144">
        <v>0</v>
      </c>
      <c r="V2144">
        <v>0</v>
      </c>
      <c r="W2144">
        <v>0</v>
      </c>
      <c r="X2144">
        <v>0</v>
      </c>
      <c r="Y2144">
        <v>0</v>
      </c>
      <c r="Z2144">
        <v>0</v>
      </c>
      <c r="AA2144">
        <v>0</v>
      </c>
      <c r="AB2144" t="s">
        <v>30</v>
      </c>
    </row>
    <row r="2145" spans="1:28" x14ac:dyDescent="0.3">
      <c r="A2145">
        <v>3117</v>
      </c>
      <c r="B2145" s="6">
        <v>1955</v>
      </c>
      <c r="C2145" t="s">
        <v>28</v>
      </c>
      <c r="D2145" t="s">
        <v>31</v>
      </c>
      <c r="E2145" s="6">
        <v>52247.251353790612</v>
      </c>
      <c r="F2145">
        <v>0</v>
      </c>
      <c r="G2145">
        <v>1</v>
      </c>
      <c r="H2145" s="1">
        <v>41565</v>
      </c>
      <c r="I2145">
        <v>95</v>
      </c>
      <c r="J2145">
        <v>264</v>
      </c>
      <c r="K2145">
        <v>0</v>
      </c>
      <c r="L2145">
        <v>21</v>
      </c>
      <c r="M2145">
        <v>12</v>
      </c>
      <c r="N2145">
        <v>6</v>
      </c>
      <c r="O2145">
        <v>147</v>
      </c>
      <c r="P2145">
        <v>3</v>
      </c>
      <c r="Q2145">
        <v>6</v>
      </c>
      <c r="R2145">
        <v>1</v>
      </c>
      <c r="S2145">
        <v>5</v>
      </c>
      <c r="T2145">
        <v>7</v>
      </c>
      <c r="U2145">
        <v>0</v>
      </c>
      <c r="V2145">
        <v>0</v>
      </c>
      <c r="W2145">
        <v>0</v>
      </c>
      <c r="X2145">
        <v>0</v>
      </c>
      <c r="Y2145">
        <v>0</v>
      </c>
      <c r="Z2145">
        <v>0</v>
      </c>
      <c r="AA2145">
        <v>0</v>
      </c>
      <c r="AB2145" t="s">
        <v>36</v>
      </c>
    </row>
    <row r="2146" spans="1:28" x14ac:dyDescent="0.3">
      <c r="A2146">
        <v>5623</v>
      </c>
      <c r="B2146" s="6">
        <v>1980</v>
      </c>
      <c r="C2146" t="s">
        <v>41</v>
      </c>
      <c r="D2146" t="s">
        <v>33</v>
      </c>
      <c r="E2146" s="6">
        <v>31535</v>
      </c>
      <c r="F2146">
        <v>1</v>
      </c>
      <c r="G2146">
        <v>0</v>
      </c>
      <c r="H2146" s="1">
        <v>41543</v>
      </c>
      <c r="I2146">
        <v>95</v>
      </c>
      <c r="J2146">
        <v>15</v>
      </c>
      <c r="K2146">
        <v>4</v>
      </c>
      <c r="L2146">
        <v>13</v>
      </c>
      <c r="M2146">
        <v>0</v>
      </c>
      <c r="N2146">
        <v>0</v>
      </c>
      <c r="O2146">
        <v>19</v>
      </c>
      <c r="P2146">
        <v>1</v>
      </c>
      <c r="Q2146">
        <v>1</v>
      </c>
      <c r="R2146">
        <v>1</v>
      </c>
      <c r="S2146">
        <v>2</v>
      </c>
      <c r="T2146">
        <v>7</v>
      </c>
      <c r="U2146">
        <v>1</v>
      </c>
      <c r="V2146">
        <v>0</v>
      </c>
      <c r="W2146">
        <v>0</v>
      </c>
      <c r="X2146">
        <v>0</v>
      </c>
      <c r="Y2146">
        <v>0</v>
      </c>
      <c r="Z2146">
        <v>0</v>
      </c>
      <c r="AA2146">
        <v>0</v>
      </c>
      <c r="AB2146" t="s">
        <v>30</v>
      </c>
    </row>
    <row r="2147" spans="1:28" x14ac:dyDescent="0.3">
      <c r="A2147">
        <v>4789</v>
      </c>
      <c r="B2147" s="6">
        <v>1953</v>
      </c>
      <c r="C2147" t="s">
        <v>28</v>
      </c>
      <c r="D2147" t="s">
        <v>35</v>
      </c>
      <c r="E2147" s="6">
        <v>80812</v>
      </c>
      <c r="F2147">
        <v>0</v>
      </c>
      <c r="G2147">
        <v>0</v>
      </c>
      <c r="H2147" s="1">
        <v>41534</v>
      </c>
      <c r="I2147">
        <v>95</v>
      </c>
      <c r="J2147">
        <v>769</v>
      </c>
      <c r="K2147">
        <v>22</v>
      </c>
      <c r="L2147">
        <v>500</v>
      </c>
      <c r="M2147">
        <v>210</v>
      </c>
      <c r="N2147">
        <v>143</v>
      </c>
      <c r="O2147">
        <v>33</v>
      </c>
      <c r="P2147">
        <v>1</v>
      </c>
      <c r="Q2147">
        <v>4</v>
      </c>
      <c r="R2147">
        <v>8</v>
      </c>
      <c r="S2147">
        <v>5</v>
      </c>
      <c r="T2147">
        <v>2</v>
      </c>
      <c r="U2147">
        <v>1</v>
      </c>
      <c r="V2147">
        <v>0</v>
      </c>
      <c r="W2147">
        <v>1</v>
      </c>
      <c r="X2147">
        <v>1</v>
      </c>
      <c r="Y2147">
        <v>0</v>
      </c>
      <c r="Z2147">
        <v>0</v>
      </c>
      <c r="AA2147">
        <v>0</v>
      </c>
      <c r="AB2147" t="s">
        <v>40</v>
      </c>
    </row>
    <row r="2148" spans="1:28" x14ac:dyDescent="0.3">
      <c r="A2148">
        <v>9523</v>
      </c>
      <c r="B2148" s="6">
        <v>1982</v>
      </c>
      <c r="C2148" t="s">
        <v>28</v>
      </c>
      <c r="D2148" t="s">
        <v>35</v>
      </c>
      <c r="E2148" s="6">
        <v>40479</v>
      </c>
      <c r="F2148">
        <v>1</v>
      </c>
      <c r="G2148">
        <v>0</v>
      </c>
      <c r="H2148" s="1">
        <v>41503</v>
      </c>
      <c r="I2148">
        <v>95</v>
      </c>
      <c r="J2148">
        <v>5</v>
      </c>
      <c r="K2148">
        <v>0</v>
      </c>
      <c r="L2148">
        <v>8</v>
      </c>
      <c r="M2148">
        <v>2</v>
      </c>
      <c r="N2148">
        <v>0</v>
      </c>
      <c r="O2148">
        <v>0</v>
      </c>
      <c r="P2148">
        <v>1</v>
      </c>
      <c r="Q2148">
        <v>0</v>
      </c>
      <c r="R2148">
        <v>0</v>
      </c>
      <c r="S2148">
        <v>3</v>
      </c>
      <c r="T2148">
        <v>4</v>
      </c>
      <c r="U2148">
        <v>0</v>
      </c>
      <c r="V2148">
        <v>0</v>
      </c>
      <c r="W2148">
        <v>0</v>
      </c>
      <c r="X2148">
        <v>0</v>
      </c>
      <c r="Y2148">
        <v>0</v>
      </c>
      <c r="Z2148">
        <v>0</v>
      </c>
      <c r="AA2148">
        <v>0</v>
      </c>
      <c r="AB2148" t="s">
        <v>30</v>
      </c>
    </row>
    <row r="2149" spans="1:28" x14ac:dyDescent="0.3">
      <c r="A2149">
        <v>5268</v>
      </c>
      <c r="B2149" s="6">
        <v>1960</v>
      </c>
      <c r="C2149" t="s">
        <v>28</v>
      </c>
      <c r="D2149" t="s">
        <v>33</v>
      </c>
      <c r="E2149" s="6">
        <v>29440</v>
      </c>
      <c r="F2149">
        <v>1</v>
      </c>
      <c r="G2149">
        <v>1</v>
      </c>
      <c r="H2149" s="1">
        <v>41497</v>
      </c>
      <c r="I2149">
        <v>95</v>
      </c>
      <c r="J2149">
        <v>17</v>
      </c>
      <c r="K2149">
        <v>8</v>
      </c>
      <c r="L2149">
        <v>14</v>
      </c>
      <c r="M2149">
        <v>10</v>
      </c>
      <c r="N2149">
        <v>4</v>
      </c>
      <c r="O2149">
        <v>3</v>
      </c>
      <c r="P2149">
        <v>2</v>
      </c>
      <c r="Q2149">
        <v>1</v>
      </c>
      <c r="R2149">
        <v>0</v>
      </c>
      <c r="S2149">
        <v>4</v>
      </c>
      <c r="T2149">
        <v>7</v>
      </c>
      <c r="U2149">
        <v>0</v>
      </c>
      <c r="V2149">
        <v>0</v>
      </c>
      <c r="W2149">
        <v>0</v>
      </c>
      <c r="X2149">
        <v>0</v>
      </c>
      <c r="Y2149">
        <v>0</v>
      </c>
      <c r="Z2149">
        <v>0</v>
      </c>
      <c r="AA2149">
        <v>0</v>
      </c>
      <c r="AB2149" t="s">
        <v>39</v>
      </c>
    </row>
    <row r="2150" spans="1:28" x14ac:dyDescent="0.3">
      <c r="A2150">
        <v>1545</v>
      </c>
      <c r="B2150" s="6">
        <v>1986</v>
      </c>
      <c r="C2150" t="s">
        <v>28</v>
      </c>
      <c r="D2150" t="s">
        <v>33</v>
      </c>
      <c r="E2150" s="6">
        <v>38508</v>
      </c>
      <c r="F2150">
        <v>1</v>
      </c>
      <c r="G2150">
        <v>0</v>
      </c>
      <c r="H2150" s="1">
        <v>41488</v>
      </c>
      <c r="I2150">
        <v>95</v>
      </c>
      <c r="J2150">
        <v>120</v>
      </c>
      <c r="K2150">
        <v>19</v>
      </c>
      <c r="L2150">
        <v>206</v>
      </c>
      <c r="M2150">
        <v>25</v>
      </c>
      <c r="N2150">
        <v>19</v>
      </c>
      <c r="O2150">
        <v>54</v>
      </c>
      <c r="P2150">
        <v>6</v>
      </c>
      <c r="Q2150">
        <v>7</v>
      </c>
      <c r="R2150">
        <v>2</v>
      </c>
      <c r="S2150">
        <v>5</v>
      </c>
      <c r="T2150">
        <v>8</v>
      </c>
      <c r="U2150">
        <v>0</v>
      </c>
      <c r="V2150">
        <v>0</v>
      </c>
      <c r="W2150">
        <v>0</v>
      </c>
      <c r="X2150">
        <v>0</v>
      </c>
      <c r="Y2150">
        <v>0</v>
      </c>
      <c r="Z2150">
        <v>0</v>
      </c>
      <c r="AA2150">
        <v>0</v>
      </c>
      <c r="AB2150" t="s">
        <v>30</v>
      </c>
    </row>
    <row r="2151" spans="1:28" x14ac:dyDescent="0.3">
      <c r="A2151">
        <v>2254</v>
      </c>
      <c r="B2151" s="6">
        <v>1983</v>
      </c>
      <c r="C2151" t="s">
        <v>28</v>
      </c>
      <c r="D2151" t="s">
        <v>33</v>
      </c>
      <c r="E2151" s="6">
        <v>69520</v>
      </c>
      <c r="F2151">
        <v>0</v>
      </c>
      <c r="G2151">
        <v>0</v>
      </c>
      <c r="H2151" s="1">
        <v>41462</v>
      </c>
      <c r="I2151">
        <v>95</v>
      </c>
      <c r="J2151">
        <v>627</v>
      </c>
      <c r="K2151">
        <v>120</v>
      </c>
      <c r="L2151">
        <v>414</v>
      </c>
      <c r="M2151">
        <v>121</v>
      </c>
      <c r="N2151">
        <v>80</v>
      </c>
      <c r="O2151">
        <v>93</v>
      </c>
      <c r="P2151">
        <v>1</v>
      </c>
      <c r="Q2151">
        <v>9</v>
      </c>
      <c r="R2151">
        <v>6</v>
      </c>
      <c r="S2151">
        <v>5</v>
      </c>
      <c r="T2151">
        <v>5</v>
      </c>
      <c r="U2151">
        <v>0</v>
      </c>
      <c r="V2151">
        <v>0</v>
      </c>
      <c r="W2151">
        <v>0</v>
      </c>
      <c r="X2151">
        <v>0</v>
      </c>
      <c r="Y2151">
        <v>0</v>
      </c>
      <c r="Z2151">
        <v>0</v>
      </c>
      <c r="AA2151">
        <v>0</v>
      </c>
      <c r="AB2151" t="s">
        <v>36</v>
      </c>
    </row>
    <row r="2152" spans="1:28" x14ac:dyDescent="0.3">
      <c r="A2152">
        <v>2661</v>
      </c>
      <c r="B2152" s="6">
        <v>1964</v>
      </c>
      <c r="C2152" t="s">
        <v>28</v>
      </c>
      <c r="D2152" t="s">
        <v>31</v>
      </c>
      <c r="E2152" s="6">
        <v>18701</v>
      </c>
      <c r="F2152">
        <v>1</v>
      </c>
      <c r="G2152">
        <v>1</v>
      </c>
      <c r="H2152" s="1">
        <v>41429</v>
      </c>
      <c r="I2152">
        <v>95</v>
      </c>
      <c r="J2152">
        <v>12</v>
      </c>
      <c r="K2152">
        <v>4</v>
      </c>
      <c r="L2152">
        <v>2</v>
      </c>
      <c r="M2152">
        <v>10</v>
      </c>
      <c r="N2152">
        <v>6</v>
      </c>
      <c r="O2152">
        <v>10</v>
      </c>
      <c r="P2152">
        <v>4</v>
      </c>
      <c r="Q2152">
        <v>2</v>
      </c>
      <c r="R2152">
        <v>0</v>
      </c>
      <c r="S2152">
        <v>4</v>
      </c>
      <c r="T2152">
        <v>5</v>
      </c>
      <c r="U2152">
        <v>0</v>
      </c>
      <c r="V2152">
        <v>0</v>
      </c>
      <c r="W2152">
        <v>0</v>
      </c>
      <c r="X2152">
        <v>0</v>
      </c>
      <c r="Y2152">
        <v>0</v>
      </c>
      <c r="Z2152">
        <v>0</v>
      </c>
      <c r="AA2152">
        <v>0</v>
      </c>
      <c r="AB2152" t="s">
        <v>43</v>
      </c>
    </row>
    <row r="2153" spans="1:28" x14ac:dyDescent="0.3">
      <c r="A2153">
        <v>3130</v>
      </c>
      <c r="B2153" s="6">
        <v>1964</v>
      </c>
      <c r="C2153" t="s">
        <v>28</v>
      </c>
      <c r="D2153" t="s">
        <v>31</v>
      </c>
      <c r="E2153" s="6">
        <v>18701</v>
      </c>
      <c r="F2153">
        <v>1</v>
      </c>
      <c r="G2153">
        <v>1</v>
      </c>
      <c r="H2153" s="1">
        <v>41429</v>
      </c>
      <c r="I2153">
        <v>95</v>
      </c>
      <c r="J2153">
        <v>12</v>
      </c>
      <c r="K2153">
        <v>4</v>
      </c>
      <c r="L2153">
        <v>2</v>
      </c>
      <c r="M2153">
        <v>10</v>
      </c>
      <c r="N2153">
        <v>6</v>
      </c>
      <c r="O2153">
        <v>10</v>
      </c>
      <c r="P2153">
        <v>4</v>
      </c>
      <c r="Q2153">
        <v>2</v>
      </c>
      <c r="R2153">
        <v>0</v>
      </c>
      <c r="S2153">
        <v>4</v>
      </c>
      <c r="T2153">
        <v>5</v>
      </c>
      <c r="U2153">
        <v>0</v>
      </c>
      <c r="V2153">
        <v>0</v>
      </c>
      <c r="W2153">
        <v>0</v>
      </c>
      <c r="X2153">
        <v>0</v>
      </c>
      <c r="Y2153">
        <v>0</v>
      </c>
      <c r="Z2153">
        <v>0</v>
      </c>
      <c r="AA2153">
        <v>0</v>
      </c>
      <c r="AB2153" t="s">
        <v>30</v>
      </c>
    </row>
    <row r="2154" spans="1:28" x14ac:dyDescent="0.3">
      <c r="A2154">
        <v>5847</v>
      </c>
      <c r="B2154" s="6">
        <v>1969</v>
      </c>
      <c r="C2154" t="s">
        <v>28</v>
      </c>
      <c r="D2154" t="s">
        <v>29</v>
      </c>
      <c r="E2154" s="6">
        <v>69901</v>
      </c>
      <c r="F2154">
        <v>0</v>
      </c>
      <c r="G2154">
        <v>1</v>
      </c>
      <c r="H2154" s="1">
        <v>41423</v>
      </c>
      <c r="I2154">
        <v>95</v>
      </c>
      <c r="J2154">
        <v>312</v>
      </c>
      <c r="K2154">
        <v>21</v>
      </c>
      <c r="L2154">
        <v>206</v>
      </c>
      <c r="M2154">
        <v>102</v>
      </c>
      <c r="N2154">
        <v>92</v>
      </c>
      <c r="O2154">
        <v>149</v>
      </c>
      <c r="P2154">
        <v>3</v>
      </c>
      <c r="Q2154">
        <v>7</v>
      </c>
      <c r="R2154">
        <v>3</v>
      </c>
      <c r="S2154">
        <v>10</v>
      </c>
      <c r="T2154">
        <v>5</v>
      </c>
      <c r="U2154">
        <v>0</v>
      </c>
      <c r="V2154">
        <v>0</v>
      </c>
      <c r="W2154">
        <v>0</v>
      </c>
      <c r="X2154">
        <v>0</v>
      </c>
      <c r="Y2154">
        <v>0</v>
      </c>
      <c r="Z2154">
        <v>0</v>
      </c>
      <c r="AA2154">
        <v>0</v>
      </c>
      <c r="AB2154" t="s">
        <v>30</v>
      </c>
    </row>
    <row r="2155" spans="1:28" x14ac:dyDescent="0.3">
      <c r="A2155">
        <v>5863</v>
      </c>
      <c r="B2155" s="6">
        <v>1953</v>
      </c>
      <c r="C2155" t="s">
        <v>28</v>
      </c>
      <c r="D2155" t="s">
        <v>33</v>
      </c>
      <c r="E2155" s="6">
        <v>47703</v>
      </c>
      <c r="F2155">
        <v>0</v>
      </c>
      <c r="G2155">
        <v>1</v>
      </c>
      <c r="H2155" s="1">
        <v>41423</v>
      </c>
      <c r="I2155">
        <v>95</v>
      </c>
      <c r="J2155">
        <v>359</v>
      </c>
      <c r="K2155">
        <v>0</v>
      </c>
      <c r="L2155">
        <v>134</v>
      </c>
      <c r="M2155">
        <v>13</v>
      </c>
      <c r="N2155">
        <v>26</v>
      </c>
      <c r="O2155">
        <v>123</v>
      </c>
      <c r="P2155">
        <v>4</v>
      </c>
      <c r="Q2155">
        <v>6</v>
      </c>
      <c r="R2155">
        <v>3</v>
      </c>
      <c r="S2155">
        <v>8</v>
      </c>
      <c r="T2155">
        <v>5</v>
      </c>
      <c r="U2155">
        <v>0</v>
      </c>
      <c r="V2155">
        <v>0</v>
      </c>
      <c r="W2155">
        <v>0</v>
      </c>
      <c r="X2155">
        <v>0</v>
      </c>
      <c r="Y2155">
        <v>0</v>
      </c>
      <c r="Z2155">
        <v>0</v>
      </c>
      <c r="AA2155">
        <v>0</v>
      </c>
      <c r="AB2155" t="s">
        <v>30</v>
      </c>
    </row>
    <row r="2156" spans="1:28" x14ac:dyDescent="0.3">
      <c r="A2156">
        <v>999</v>
      </c>
      <c r="B2156" s="6">
        <v>1991</v>
      </c>
      <c r="C2156" t="s">
        <v>28</v>
      </c>
      <c r="D2156" t="s">
        <v>31</v>
      </c>
      <c r="E2156" s="6">
        <v>86037</v>
      </c>
      <c r="F2156">
        <v>0</v>
      </c>
      <c r="G2156">
        <v>0</v>
      </c>
      <c r="H2156" s="1">
        <v>41276</v>
      </c>
      <c r="I2156">
        <v>95</v>
      </c>
      <c r="J2156">
        <v>490</v>
      </c>
      <c r="K2156">
        <v>44</v>
      </c>
      <c r="L2156">
        <v>125</v>
      </c>
      <c r="M2156">
        <v>29</v>
      </c>
      <c r="N2156">
        <v>20</v>
      </c>
      <c r="O2156">
        <v>22</v>
      </c>
      <c r="P2156">
        <v>1</v>
      </c>
      <c r="Q2156">
        <v>6</v>
      </c>
      <c r="R2156">
        <v>7</v>
      </c>
      <c r="S2156">
        <v>11</v>
      </c>
      <c r="T2156">
        <v>3</v>
      </c>
      <c r="U2156">
        <v>0</v>
      </c>
      <c r="V2156">
        <v>1</v>
      </c>
      <c r="W2156">
        <v>1</v>
      </c>
      <c r="X2156">
        <v>0</v>
      </c>
      <c r="Y2156">
        <v>0</v>
      </c>
      <c r="Z2156">
        <v>1</v>
      </c>
      <c r="AA2156">
        <v>0</v>
      </c>
      <c r="AB2156" t="s">
        <v>32</v>
      </c>
    </row>
    <row r="2157" spans="1:28" x14ac:dyDescent="0.3">
      <c r="A2157">
        <v>2931</v>
      </c>
      <c r="B2157" s="6">
        <v>1978</v>
      </c>
      <c r="C2157" t="s">
        <v>28</v>
      </c>
      <c r="D2157" t="s">
        <v>29</v>
      </c>
      <c r="E2157" s="6">
        <v>71847</v>
      </c>
      <c r="F2157">
        <v>0</v>
      </c>
      <c r="G2157">
        <v>0</v>
      </c>
      <c r="H2157" s="1">
        <v>41173</v>
      </c>
      <c r="I2157">
        <v>95</v>
      </c>
      <c r="J2157">
        <v>737</v>
      </c>
      <c r="K2157">
        <v>21</v>
      </c>
      <c r="L2157">
        <v>106</v>
      </c>
      <c r="M2157">
        <v>55</v>
      </c>
      <c r="N2157">
        <v>63</v>
      </c>
      <c r="O2157">
        <v>210</v>
      </c>
      <c r="P2157">
        <v>0</v>
      </c>
      <c r="Q2157">
        <v>6</v>
      </c>
      <c r="R2157">
        <v>7</v>
      </c>
      <c r="S2157">
        <v>9</v>
      </c>
      <c r="T2157">
        <v>3</v>
      </c>
      <c r="U2157">
        <v>0</v>
      </c>
      <c r="V2157">
        <v>0</v>
      </c>
      <c r="W2157">
        <v>0</v>
      </c>
      <c r="X2157">
        <v>1</v>
      </c>
      <c r="Y2157">
        <v>0</v>
      </c>
      <c r="Z2157">
        <v>0</v>
      </c>
      <c r="AA2157">
        <v>0</v>
      </c>
      <c r="AB2157" t="s">
        <v>30</v>
      </c>
    </row>
    <row r="2158" spans="1:28" x14ac:dyDescent="0.3">
      <c r="A2158">
        <v>1890</v>
      </c>
      <c r="B2158" s="6">
        <v>1971</v>
      </c>
      <c r="C2158" t="s">
        <v>38</v>
      </c>
      <c r="D2158" t="s">
        <v>35</v>
      </c>
      <c r="E2158" s="6">
        <v>42033</v>
      </c>
      <c r="F2158">
        <v>1</v>
      </c>
      <c r="G2158">
        <v>1</v>
      </c>
      <c r="H2158" s="1">
        <v>41171</v>
      </c>
      <c r="I2158">
        <v>95</v>
      </c>
      <c r="J2158">
        <v>11</v>
      </c>
      <c r="K2158">
        <v>1</v>
      </c>
      <c r="L2158">
        <v>4</v>
      </c>
      <c r="M2158">
        <v>2</v>
      </c>
      <c r="N2158">
        <v>0</v>
      </c>
      <c r="O2158">
        <v>7</v>
      </c>
      <c r="P2158">
        <v>1</v>
      </c>
      <c r="Q2158">
        <v>1</v>
      </c>
      <c r="R2158">
        <v>0</v>
      </c>
      <c r="S2158">
        <v>2</v>
      </c>
      <c r="T2158">
        <v>7</v>
      </c>
      <c r="U2158">
        <v>0</v>
      </c>
      <c r="V2158">
        <v>0</v>
      </c>
      <c r="W2158">
        <v>0</v>
      </c>
      <c r="X2158">
        <v>0</v>
      </c>
      <c r="Y2158">
        <v>0</v>
      </c>
      <c r="Z2158">
        <v>0</v>
      </c>
      <c r="AA2158">
        <v>0</v>
      </c>
      <c r="AB2158" t="s">
        <v>30</v>
      </c>
    </row>
    <row r="2159" spans="1:28" x14ac:dyDescent="0.3">
      <c r="A2159">
        <v>5589</v>
      </c>
      <c r="B2159" s="6">
        <v>1964</v>
      </c>
      <c r="C2159" t="s">
        <v>28</v>
      </c>
      <c r="D2159" t="s">
        <v>29</v>
      </c>
      <c r="E2159" s="6">
        <v>51983</v>
      </c>
      <c r="F2159">
        <v>0</v>
      </c>
      <c r="G2159">
        <v>1</v>
      </c>
      <c r="H2159" s="1">
        <v>41152</v>
      </c>
      <c r="I2159">
        <v>95</v>
      </c>
      <c r="J2159">
        <v>631</v>
      </c>
      <c r="K2159">
        <v>0</v>
      </c>
      <c r="L2159">
        <v>115</v>
      </c>
      <c r="M2159">
        <v>10</v>
      </c>
      <c r="N2159">
        <v>7</v>
      </c>
      <c r="O2159">
        <v>30</v>
      </c>
      <c r="P2159">
        <v>3</v>
      </c>
      <c r="Q2159">
        <v>9</v>
      </c>
      <c r="R2159">
        <v>2</v>
      </c>
      <c r="S2159">
        <v>10</v>
      </c>
      <c r="T2159">
        <v>7</v>
      </c>
      <c r="U2159">
        <v>0</v>
      </c>
      <c r="V2159">
        <v>0</v>
      </c>
      <c r="W2159">
        <v>0</v>
      </c>
      <c r="X2159">
        <v>0</v>
      </c>
      <c r="Y2159">
        <v>0</v>
      </c>
      <c r="Z2159">
        <v>0</v>
      </c>
      <c r="AA2159">
        <v>0</v>
      </c>
      <c r="AB2159" t="s">
        <v>40</v>
      </c>
    </row>
    <row r="2160" spans="1:28" x14ac:dyDescent="0.3">
      <c r="A2160">
        <v>10172</v>
      </c>
      <c r="B2160" s="6">
        <v>1988</v>
      </c>
      <c r="C2160" t="s">
        <v>28</v>
      </c>
      <c r="D2160" t="s">
        <v>31</v>
      </c>
      <c r="E2160" s="6">
        <v>68655</v>
      </c>
      <c r="F2160">
        <v>0</v>
      </c>
      <c r="G2160">
        <v>0</v>
      </c>
      <c r="H2160" s="1">
        <v>41131</v>
      </c>
      <c r="I2160">
        <v>95</v>
      </c>
      <c r="J2160">
        <v>456</v>
      </c>
      <c r="K2160">
        <v>19</v>
      </c>
      <c r="L2160">
        <v>832</v>
      </c>
      <c r="M2160">
        <v>75</v>
      </c>
      <c r="N2160">
        <v>118</v>
      </c>
      <c r="O2160">
        <v>38</v>
      </c>
      <c r="P2160">
        <v>1</v>
      </c>
      <c r="Q2160">
        <v>4</v>
      </c>
      <c r="R2160">
        <v>5</v>
      </c>
      <c r="S2160">
        <v>11</v>
      </c>
      <c r="T2160">
        <v>3</v>
      </c>
      <c r="U2160">
        <v>0</v>
      </c>
      <c r="V2160">
        <v>0</v>
      </c>
      <c r="W2160">
        <v>0</v>
      </c>
      <c r="X2160">
        <v>0</v>
      </c>
      <c r="Y2160">
        <v>0</v>
      </c>
      <c r="Z2160">
        <v>0</v>
      </c>
      <c r="AA2160">
        <v>0</v>
      </c>
      <c r="AB2160" t="s">
        <v>30</v>
      </c>
    </row>
    <row r="2161" spans="1:28" x14ac:dyDescent="0.3">
      <c r="A2161">
        <v>6729</v>
      </c>
      <c r="B2161" s="6">
        <v>1988</v>
      </c>
      <c r="C2161" t="s">
        <v>28</v>
      </c>
      <c r="D2161" t="s">
        <v>31</v>
      </c>
      <c r="E2161" s="6">
        <v>68655</v>
      </c>
      <c r="F2161">
        <v>0</v>
      </c>
      <c r="G2161">
        <v>0</v>
      </c>
      <c r="H2161" s="1">
        <v>41131</v>
      </c>
      <c r="I2161">
        <v>95</v>
      </c>
      <c r="J2161">
        <v>456</v>
      </c>
      <c r="K2161">
        <v>19</v>
      </c>
      <c r="L2161">
        <v>832</v>
      </c>
      <c r="M2161">
        <v>75</v>
      </c>
      <c r="N2161">
        <v>118</v>
      </c>
      <c r="O2161">
        <v>38</v>
      </c>
      <c r="P2161">
        <v>1</v>
      </c>
      <c r="Q2161">
        <v>4</v>
      </c>
      <c r="R2161">
        <v>5</v>
      </c>
      <c r="S2161">
        <v>11</v>
      </c>
      <c r="T2161">
        <v>3</v>
      </c>
      <c r="U2161">
        <v>0</v>
      </c>
      <c r="V2161">
        <v>0</v>
      </c>
      <c r="W2161">
        <v>0</v>
      </c>
      <c r="X2161">
        <v>0</v>
      </c>
      <c r="Y2161">
        <v>0</v>
      </c>
      <c r="Z2161">
        <v>0</v>
      </c>
      <c r="AA2161">
        <v>0</v>
      </c>
      <c r="AB2161" t="s">
        <v>43</v>
      </c>
    </row>
    <row r="2162" spans="1:28" x14ac:dyDescent="0.3">
      <c r="A2162">
        <v>10492</v>
      </c>
      <c r="B2162" s="6">
        <v>1959</v>
      </c>
      <c r="C2162" t="s">
        <v>28</v>
      </c>
      <c r="D2162" t="s">
        <v>35</v>
      </c>
      <c r="E2162" s="6">
        <v>38285</v>
      </c>
      <c r="F2162">
        <v>2</v>
      </c>
      <c r="G2162">
        <v>1</v>
      </c>
      <c r="H2162" s="1">
        <v>41814</v>
      </c>
      <c r="I2162">
        <v>96</v>
      </c>
      <c r="J2162">
        <v>2</v>
      </c>
      <c r="K2162">
        <v>0</v>
      </c>
      <c r="L2162">
        <v>5</v>
      </c>
      <c r="M2162">
        <v>2</v>
      </c>
      <c r="N2162">
        <v>0</v>
      </c>
      <c r="O2162">
        <v>1</v>
      </c>
      <c r="P2162">
        <v>1</v>
      </c>
      <c r="Q2162">
        <v>0</v>
      </c>
      <c r="R2162">
        <v>0</v>
      </c>
      <c r="S2162">
        <v>3</v>
      </c>
      <c r="T2162">
        <v>2</v>
      </c>
      <c r="U2162">
        <v>0</v>
      </c>
      <c r="V2162">
        <v>0</v>
      </c>
      <c r="W2162">
        <v>0</v>
      </c>
      <c r="X2162">
        <v>0</v>
      </c>
      <c r="Y2162">
        <v>0</v>
      </c>
      <c r="Z2162">
        <v>0</v>
      </c>
      <c r="AA2162">
        <v>0</v>
      </c>
      <c r="AB2162" t="s">
        <v>40</v>
      </c>
    </row>
    <row r="2163" spans="1:28" x14ac:dyDescent="0.3">
      <c r="A2163">
        <v>2939</v>
      </c>
      <c r="B2163" s="6">
        <v>1970</v>
      </c>
      <c r="C2163" t="s">
        <v>41</v>
      </c>
      <c r="D2163" t="s">
        <v>35</v>
      </c>
      <c r="E2163" s="6">
        <v>79419</v>
      </c>
      <c r="F2163">
        <v>0</v>
      </c>
      <c r="G2163">
        <v>0</v>
      </c>
      <c r="H2163" s="1">
        <v>41812</v>
      </c>
      <c r="I2163">
        <v>96</v>
      </c>
      <c r="J2163">
        <v>751</v>
      </c>
      <c r="K2163">
        <v>127</v>
      </c>
      <c r="L2163">
        <v>687</v>
      </c>
      <c r="M2163">
        <v>20</v>
      </c>
      <c r="N2163">
        <v>15</v>
      </c>
      <c r="O2163">
        <v>31</v>
      </c>
      <c r="P2163">
        <v>1</v>
      </c>
      <c r="Q2163">
        <v>4</v>
      </c>
      <c r="R2163">
        <v>6</v>
      </c>
      <c r="S2163">
        <v>4</v>
      </c>
      <c r="T2163">
        <v>2</v>
      </c>
      <c r="U2163">
        <v>0</v>
      </c>
      <c r="V2163">
        <v>0</v>
      </c>
      <c r="W2163">
        <v>0</v>
      </c>
      <c r="X2163">
        <v>0</v>
      </c>
      <c r="Y2163">
        <v>0</v>
      </c>
      <c r="Z2163">
        <v>0</v>
      </c>
      <c r="AA2163">
        <v>0</v>
      </c>
      <c r="AB2163" t="s">
        <v>32</v>
      </c>
    </row>
    <row r="2164" spans="1:28" x14ac:dyDescent="0.3">
      <c r="A2164">
        <v>5948</v>
      </c>
      <c r="B2164" s="6">
        <v>1975</v>
      </c>
      <c r="C2164" t="s">
        <v>28</v>
      </c>
      <c r="D2164" t="s">
        <v>31</v>
      </c>
      <c r="E2164" s="6">
        <v>57338</v>
      </c>
      <c r="F2164">
        <v>0</v>
      </c>
      <c r="G2164">
        <v>1</v>
      </c>
      <c r="H2164" s="1">
        <v>41758</v>
      </c>
      <c r="I2164">
        <v>96</v>
      </c>
      <c r="J2164">
        <v>143</v>
      </c>
      <c r="K2164">
        <v>6</v>
      </c>
      <c r="L2164">
        <v>52</v>
      </c>
      <c r="M2164">
        <v>11</v>
      </c>
      <c r="N2164">
        <v>8</v>
      </c>
      <c r="O2164">
        <v>17</v>
      </c>
      <c r="P2164">
        <v>2</v>
      </c>
      <c r="Q2164">
        <v>4</v>
      </c>
      <c r="R2164">
        <v>1</v>
      </c>
      <c r="S2164">
        <v>5</v>
      </c>
      <c r="T2164">
        <v>5</v>
      </c>
      <c r="U2164">
        <v>0</v>
      </c>
      <c r="V2164">
        <v>0</v>
      </c>
      <c r="W2164">
        <v>0</v>
      </c>
      <c r="X2164">
        <v>0</v>
      </c>
      <c r="Y2164">
        <v>0</v>
      </c>
      <c r="Z2164">
        <v>0</v>
      </c>
      <c r="AA2164">
        <v>0</v>
      </c>
      <c r="AB2164" t="s">
        <v>34</v>
      </c>
    </row>
    <row r="2165" spans="1:28" x14ac:dyDescent="0.3">
      <c r="A2165">
        <v>574</v>
      </c>
      <c r="B2165" s="6">
        <v>1964</v>
      </c>
      <c r="C2165" t="s">
        <v>28</v>
      </c>
      <c r="D2165" t="s">
        <v>33</v>
      </c>
      <c r="E2165" s="6">
        <v>42523</v>
      </c>
      <c r="F2165">
        <v>0</v>
      </c>
      <c r="G2165">
        <v>0</v>
      </c>
      <c r="H2165" s="1">
        <v>41752</v>
      </c>
      <c r="I2165">
        <v>96</v>
      </c>
      <c r="J2165">
        <v>14</v>
      </c>
      <c r="K2165">
        <v>36</v>
      </c>
      <c r="L2165">
        <v>11</v>
      </c>
      <c r="M2165">
        <v>3</v>
      </c>
      <c r="N2165">
        <v>26</v>
      </c>
      <c r="O2165">
        <v>35</v>
      </c>
      <c r="P2165">
        <v>1</v>
      </c>
      <c r="Q2165">
        <v>1</v>
      </c>
      <c r="R2165">
        <v>1</v>
      </c>
      <c r="S2165">
        <v>4</v>
      </c>
      <c r="T2165">
        <v>2</v>
      </c>
      <c r="U2165">
        <v>0</v>
      </c>
      <c r="V2165">
        <v>0</v>
      </c>
      <c r="W2165">
        <v>0</v>
      </c>
      <c r="X2165">
        <v>0</v>
      </c>
      <c r="Y2165">
        <v>0</v>
      </c>
      <c r="Z2165">
        <v>0</v>
      </c>
      <c r="AA2165">
        <v>0</v>
      </c>
      <c r="AB2165" t="s">
        <v>39</v>
      </c>
    </row>
    <row r="2166" spans="1:28" x14ac:dyDescent="0.3">
      <c r="A2166">
        <v>3266</v>
      </c>
      <c r="B2166" s="6">
        <v>1964</v>
      </c>
      <c r="C2166" t="s">
        <v>28</v>
      </c>
      <c r="D2166" t="s">
        <v>33</v>
      </c>
      <c r="E2166" s="6">
        <v>42523</v>
      </c>
      <c r="F2166">
        <v>0</v>
      </c>
      <c r="G2166">
        <v>0</v>
      </c>
      <c r="H2166" s="1">
        <v>41752</v>
      </c>
      <c r="I2166">
        <v>96</v>
      </c>
      <c r="J2166">
        <v>14</v>
      </c>
      <c r="K2166">
        <v>36</v>
      </c>
      <c r="L2166">
        <v>11</v>
      </c>
      <c r="M2166">
        <v>3</v>
      </c>
      <c r="N2166">
        <v>26</v>
      </c>
      <c r="O2166">
        <v>35</v>
      </c>
      <c r="P2166">
        <v>1</v>
      </c>
      <c r="Q2166">
        <v>1</v>
      </c>
      <c r="R2166">
        <v>1</v>
      </c>
      <c r="S2166">
        <v>4</v>
      </c>
      <c r="T2166">
        <v>2</v>
      </c>
      <c r="U2166">
        <v>0</v>
      </c>
      <c r="V2166">
        <v>0</v>
      </c>
      <c r="W2166">
        <v>0</v>
      </c>
      <c r="X2166">
        <v>0</v>
      </c>
      <c r="Y2166">
        <v>0</v>
      </c>
      <c r="Z2166">
        <v>0</v>
      </c>
      <c r="AA2166">
        <v>0</v>
      </c>
      <c r="AB2166" t="s">
        <v>32</v>
      </c>
    </row>
    <row r="2167" spans="1:28" x14ac:dyDescent="0.3">
      <c r="A2167">
        <v>10500</v>
      </c>
      <c r="B2167" s="6">
        <v>1984</v>
      </c>
      <c r="C2167" t="s">
        <v>28</v>
      </c>
      <c r="D2167" t="s">
        <v>33</v>
      </c>
      <c r="E2167" s="6">
        <v>31761</v>
      </c>
      <c r="F2167">
        <v>1</v>
      </c>
      <c r="G2167">
        <v>0</v>
      </c>
      <c r="H2167" s="1">
        <v>41734</v>
      </c>
      <c r="I2167">
        <v>96</v>
      </c>
      <c r="J2167">
        <v>19</v>
      </c>
      <c r="K2167">
        <v>1</v>
      </c>
      <c r="L2167">
        <v>20</v>
      </c>
      <c r="M2167">
        <v>16</v>
      </c>
      <c r="N2167">
        <v>14</v>
      </c>
      <c r="O2167">
        <v>28</v>
      </c>
      <c r="P2167">
        <v>2</v>
      </c>
      <c r="Q2167">
        <v>3</v>
      </c>
      <c r="R2167">
        <v>0</v>
      </c>
      <c r="S2167">
        <v>4</v>
      </c>
      <c r="T2167">
        <v>5</v>
      </c>
      <c r="U2167">
        <v>0</v>
      </c>
      <c r="V2167">
        <v>0</v>
      </c>
      <c r="W2167">
        <v>0</v>
      </c>
      <c r="X2167">
        <v>0</v>
      </c>
      <c r="Y2167">
        <v>0</v>
      </c>
      <c r="Z2167">
        <v>0</v>
      </c>
      <c r="AA2167">
        <v>0</v>
      </c>
      <c r="AB2167" t="s">
        <v>36</v>
      </c>
    </row>
    <row r="2168" spans="1:28" x14ac:dyDescent="0.3">
      <c r="A2168">
        <v>7987</v>
      </c>
      <c r="B2168" s="6">
        <v>1969</v>
      </c>
      <c r="C2168" t="s">
        <v>28</v>
      </c>
      <c r="D2168" t="s">
        <v>33</v>
      </c>
      <c r="E2168" s="6">
        <v>65747</v>
      </c>
      <c r="F2168">
        <v>0</v>
      </c>
      <c r="G2168">
        <v>1</v>
      </c>
      <c r="H2168" s="1">
        <v>41705</v>
      </c>
      <c r="I2168">
        <v>96</v>
      </c>
      <c r="J2168">
        <v>346</v>
      </c>
      <c r="K2168">
        <v>17</v>
      </c>
      <c r="L2168">
        <v>48</v>
      </c>
      <c r="M2168">
        <v>23</v>
      </c>
      <c r="N2168">
        <v>13</v>
      </c>
      <c r="O2168">
        <v>13</v>
      </c>
      <c r="P2168">
        <v>4</v>
      </c>
      <c r="Q2168">
        <v>8</v>
      </c>
      <c r="R2168">
        <v>1</v>
      </c>
      <c r="S2168">
        <v>6</v>
      </c>
      <c r="T2168">
        <v>6</v>
      </c>
      <c r="U2168">
        <v>0</v>
      </c>
      <c r="V2168">
        <v>1</v>
      </c>
      <c r="W2168">
        <v>0</v>
      </c>
      <c r="X2168">
        <v>0</v>
      </c>
      <c r="Y2168">
        <v>0</v>
      </c>
      <c r="Z2168">
        <v>0</v>
      </c>
      <c r="AA2168">
        <v>0</v>
      </c>
      <c r="AB2168" t="s">
        <v>32</v>
      </c>
    </row>
    <row r="2169" spans="1:28" x14ac:dyDescent="0.3">
      <c r="A2169">
        <v>1135</v>
      </c>
      <c r="B2169" s="6">
        <v>1960</v>
      </c>
      <c r="C2169" t="s">
        <v>41</v>
      </c>
      <c r="D2169" t="s">
        <v>35</v>
      </c>
      <c r="E2169" s="6">
        <v>17144</v>
      </c>
      <c r="F2169">
        <v>1</v>
      </c>
      <c r="G2169">
        <v>1</v>
      </c>
      <c r="H2169" s="1">
        <v>41685</v>
      </c>
      <c r="I2169">
        <v>96</v>
      </c>
      <c r="J2169">
        <v>18</v>
      </c>
      <c r="K2169">
        <v>2</v>
      </c>
      <c r="L2169">
        <v>19</v>
      </c>
      <c r="M2169">
        <v>0</v>
      </c>
      <c r="N2169">
        <v>2</v>
      </c>
      <c r="O2169">
        <v>6</v>
      </c>
      <c r="P2169">
        <v>5</v>
      </c>
      <c r="Q2169">
        <v>3</v>
      </c>
      <c r="R2169">
        <v>0</v>
      </c>
      <c r="S2169">
        <v>4</v>
      </c>
      <c r="T2169">
        <v>7</v>
      </c>
      <c r="U2169">
        <v>0</v>
      </c>
      <c r="V2169">
        <v>0</v>
      </c>
      <c r="W2169">
        <v>0</v>
      </c>
      <c r="X2169">
        <v>0</v>
      </c>
      <c r="Y2169">
        <v>0</v>
      </c>
      <c r="Z2169">
        <v>0</v>
      </c>
      <c r="AA2169">
        <v>0</v>
      </c>
      <c r="AB2169" t="s">
        <v>32</v>
      </c>
    </row>
    <row r="2170" spans="1:28" x14ac:dyDescent="0.3">
      <c r="A2170">
        <v>24</v>
      </c>
      <c r="B2170" s="6">
        <v>1960</v>
      </c>
      <c r="C2170" t="s">
        <v>41</v>
      </c>
      <c r="D2170" t="s">
        <v>35</v>
      </c>
      <c r="E2170" s="6">
        <v>17144</v>
      </c>
      <c r="F2170">
        <v>1</v>
      </c>
      <c r="G2170">
        <v>1</v>
      </c>
      <c r="H2170" s="1">
        <v>41685</v>
      </c>
      <c r="I2170">
        <v>96</v>
      </c>
      <c r="J2170">
        <v>18</v>
      </c>
      <c r="K2170">
        <v>2</v>
      </c>
      <c r="L2170">
        <v>19</v>
      </c>
      <c r="M2170">
        <v>0</v>
      </c>
      <c r="N2170">
        <v>2</v>
      </c>
      <c r="O2170">
        <v>6</v>
      </c>
      <c r="P2170">
        <v>5</v>
      </c>
      <c r="Q2170">
        <v>3</v>
      </c>
      <c r="R2170">
        <v>0</v>
      </c>
      <c r="S2170">
        <v>4</v>
      </c>
      <c r="T2170">
        <v>7</v>
      </c>
      <c r="U2170">
        <v>0</v>
      </c>
      <c r="V2170">
        <v>0</v>
      </c>
      <c r="W2170">
        <v>0</v>
      </c>
      <c r="X2170">
        <v>0</v>
      </c>
      <c r="Y2170">
        <v>0</v>
      </c>
      <c r="Z2170">
        <v>0</v>
      </c>
      <c r="AA2170">
        <v>0</v>
      </c>
      <c r="AB2170" t="s">
        <v>43</v>
      </c>
    </row>
    <row r="2171" spans="1:28" x14ac:dyDescent="0.3">
      <c r="A2171">
        <v>7244</v>
      </c>
      <c r="B2171" s="6">
        <v>1951</v>
      </c>
      <c r="C2171" t="s">
        <v>28</v>
      </c>
      <c r="D2171" t="s">
        <v>31</v>
      </c>
      <c r="E2171" s="6">
        <v>52247.251353790612</v>
      </c>
      <c r="F2171">
        <v>2</v>
      </c>
      <c r="G2171">
        <v>1</v>
      </c>
      <c r="H2171" s="1">
        <v>41640</v>
      </c>
      <c r="I2171">
        <v>96</v>
      </c>
      <c r="J2171">
        <v>48</v>
      </c>
      <c r="K2171">
        <v>5</v>
      </c>
      <c r="L2171">
        <v>48</v>
      </c>
      <c r="M2171">
        <v>6</v>
      </c>
      <c r="N2171">
        <v>10</v>
      </c>
      <c r="O2171">
        <v>7</v>
      </c>
      <c r="P2171">
        <v>3</v>
      </c>
      <c r="Q2171">
        <v>2</v>
      </c>
      <c r="R2171">
        <v>1</v>
      </c>
      <c r="S2171">
        <v>4</v>
      </c>
      <c r="T2171">
        <v>6</v>
      </c>
      <c r="U2171">
        <v>0</v>
      </c>
      <c r="V2171">
        <v>0</v>
      </c>
      <c r="W2171">
        <v>0</v>
      </c>
      <c r="X2171">
        <v>0</v>
      </c>
      <c r="Y2171">
        <v>0</v>
      </c>
      <c r="Z2171">
        <v>0</v>
      </c>
      <c r="AA2171">
        <v>0</v>
      </c>
      <c r="AB2171" t="s">
        <v>36</v>
      </c>
    </row>
    <row r="2172" spans="1:28" x14ac:dyDescent="0.3">
      <c r="A2172">
        <v>1966</v>
      </c>
      <c r="B2172" s="6">
        <v>1965</v>
      </c>
      <c r="C2172" t="s">
        <v>37</v>
      </c>
      <c r="D2172" t="s">
        <v>33</v>
      </c>
      <c r="E2172" s="6">
        <v>84618</v>
      </c>
      <c r="F2172">
        <v>0</v>
      </c>
      <c r="G2172">
        <v>0</v>
      </c>
      <c r="H2172" s="1">
        <v>41600</v>
      </c>
      <c r="I2172">
        <v>96</v>
      </c>
      <c r="J2172">
        <v>684</v>
      </c>
      <c r="K2172">
        <v>100</v>
      </c>
      <c r="L2172">
        <v>801</v>
      </c>
      <c r="M2172">
        <v>21</v>
      </c>
      <c r="N2172">
        <v>66</v>
      </c>
      <c r="O2172">
        <v>0</v>
      </c>
      <c r="P2172">
        <v>1</v>
      </c>
      <c r="Q2172">
        <v>6</v>
      </c>
      <c r="R2172">
        <v>9</v>
      </c>
      <c r="S2172">
        <v>10</v>
      </c>
      <c r="T2172">
        <v>2</v>
      </c>
      <c r="U2172">
        <v>0</v>
      </c>
      <c r="V2172">
        <v>0</v>
      </c>
      <c r="W2172">
        <v>1</v>
      </c>
      <c r="X2172">
        <v>0</v>
      </c>
      <c r="Y2172">
        <v>0</v>
      </c>
      <c r="Z2172">
        <v>0</v>
      </c>
      <c r="AA2172">
        <v>0</v>
      </c>
      <c r="AB2172" t="s">
        <v>36</v>
      </c>
    </row>
    <row r="2173" spans="1:28" x14ac:dyDescent="0.3">
      <c r="A2173">
        <v>7789</v>
      </c>
      <c r="B2173" s="6">
        <v>1965</v>
      </c>
      <c r="C2173" t="s">
        <v>37</v>
      </c>
      <c r="D2173" t="s">
        <v>33</v>
      </c>
      <c r="E2173" s="6">
        <v>84618</v>
      </c>
      <c r="F2173">
        <v>0</v>
      </c>
      <c r="G2173">
        <v>0</v>
      </c>
      <c r="H2173" s="1">
        <v>41600</v>
      </c>
      <c r="I2173">
        <v>96</v>
      </c>
      <c r="J2173">
        <v>684</v>
      </c>
      <c r="K2173">
        <v>100</v>
      </c>
      <c r="L2173">
        <v>801</v>
      </c>
      <c r="M2173">
        <v>21</v>
      </c>
      <c r="N2173">
        <v>66</v>
      </c>
      <c r="O2173">
        <v>0</v>
      </c>
      <c r="P2173">
        <v>1</v>
      </c>
      <c r="Q2173">
        <v>6</v>
      </c>
      <c r="R2173">
        <v>9</v>
      </c>
      <c r="S2173">
        <v>10</v>
      </c>
      <c r="T2173">
        <v>2</v>
      </c>
      <c r="U2173">
        <v>0</v>
      </c>
      <c r="V2173">
        <v>0</v>
      </c>
      <c r="W2173">
        <v>1</v>
      </c>
      <c r="X2173">
        <v>0</v>
      </c>
      <c r="Y2173">
        <v>0</v>
      </c>
      <c r="Z2173">
        <v>0</v>
      </c>
      <c r="AA2173">
        <v>0</v>
      </c>
      <c r="AB2173" t="s">
        <v>30</v>
      </c>
    </row>
    <row r="2174" spans="1:28" x14ac:dyDescent="0.3">
      <c r="A2174">
        <v>3336</v>
      </c>
      <c r="B2174" s="6">
        <v>1948</v>
      </c>
      <c r="C2174" t="s">
        <v>37</v>
      </c>
      <c r="D2174" t="s">
        <v>35</v>
      </c>
      <c r="E2174" s="6">
        <v>66375</v>
      </c>
      <c r="F2174">
        <v>0</v>
      </c>
      <c r="G2174">
        <v>1</v>
      </c>
      <c r="H2174" s="1">
        <v>41599</v>
      </c>
      <c r="I2174">
        <v>96</v>
      </c>
      <c r="J2174">
        <v>712</v>
      </c>
      <c r="K2174">
        <v>0</v>
      </c>
      <c r="L2174">
        <v>45</v>
      </c>
      <c r="M2174">
        <v>0</v>
      </c>
      <c r="N2174">
        <v>0</v>
      </c>
      <c r="O2174">
        <v>191</v>
      </c>
      <c r="P2174">
        <v>3</v>
      </c>
      <c r="Q2174">
        <v>2</v>
      </c>
      <c r="R2174">
        <v>4</v>
      </c>
      <c r="S2174">
        <v>5</v>
      </c>
      <c r="T2174">
        <v>7</v>
      </c>
      <c r="U2174">
        <v>1</v>
      </c>
      <c r="V2174">
        <v>0</v>
      </c>
      <c r="W2174">
        <v>0</v>
      </c>
      <c r="X2174">
        <v>0</v>
      </c>
      <c r="Y2174">
        <v>0</v>
      </c>
      <c r="Z2174">
        <v>0</v>
      </c>
      <c r="AA2174">
        <v>0</v>
      </c>
      <c r="AB2174" t="s">
        <v>36</v>
      </c>
    </row>
    <row r="2175" spans="1:28" x14ac:dyDescent="0.3">
      <c r="A2175">
        <v>5644</v>
      </c>
      <c r="B2175" s="6">
        <v>1957</v>
      </c>
      <c r="C2175" t="s">
        <v>28</v>
      </c>
      <c r="D2175" t="s">
        <v>35</v>
      </c>
      <c r="E2175" s="6">
        <v>42213</v>
      </c>
      <c r="F2175">
        <v>0</v>
      </c>
      <c r="G2175">
        <v>1</v>
      </c>
      <c r="H2175" s="1">
        <v>41559</v>
      </c>
      <c r="I2175">
        <v>96</v>
      </c>
      <c r="J2175">
        <v>309</v>
      </c>
      <c r="K2175">
        <v>3</v>
      </c>
      <c r="L2175">
        <v>24</v>
      </c>
      <c r="M2175">
        <v>4</v>
      </c>
      <c r="N2175">
        <v>3</v>
      </c>
      <c r="O2175">
        <v>20</v>
      </c>
      <c r="P2175">
        <v>2</v>
      </c>
      <c r="Q2175">
        <v>5</v>
      </c>
      <c r="R2175">
        <v>1</v>
      </c>
      <c r="S2175">
        <v>7</v>
      </c>
      <c r="T2175">
        <v>7</v>
      </c>
      <c r="U2175">
        <v>0</v>
      </c>
      <c r="V2175">
        <v>1</v>
      </c>
      <c r="W2175">
        <v>0</v>
      </c>
      <c r="X2175">
        <v>0</v>
      </c>
      <c r="Y2175">
        <v>0</v>
      </c>
      <c r="Z2175">
        <v>0</v>
      </c>
      <c r="AA2175">
        <v>0</v>
      </c>
      <c r="AB2175" t="s">
        <v>30</v>
      </c>
    </row>
    <row r="2176" spans="1:28" x14ac:dyDescent="0.3">
      <c r="A2176">
        <v>1295</v>
      </c>
      <c r="B2176" s="6">
        <v>1963</v>
      </c>
      <c r="C2176" t="s">
        <v>28</v>
      </c>
      <c r="D2176" t="s">
        <v>33</v>
      </c>
      <c r="E2176" s="6">
        <v>52247.251353790612</v>
      </c>
      <c r="F2176">
        <v>0</v>
      </c>
      <c r="G2176">
        <v>1</v>
      </c>
      <c r="H2176" s="1">
        <v>41497</v>
      </c>
      <c r="I2176">
        <v>96</v>
      </c>
      <c r="J2176">
        <v>231</v>
      </c>
      <c r="K2176">
        <v>65</v>
      </c>
      <c r="L2176">
        <v>196</v>
      </c>
      <c r="M2176">
        <v>38</v>
      </c>
      <c r="N2176">
        <v>71</v>
      </c>
      <c r="O2176">
        <v>124</v>
      </c>
      <c r="P2176">
        <v>1</v>
      </c>
      <c r="Q2176">
        <v>6</v>
      </c>
      <c r="R2176">
        <v>5</v>
      </c>
      <c r="S2176">
        <v>7</v>
      </c>
      <c r="T2176">
        <v>4</v>
      </c>
      <c r="U2176">
        <v>0</v>
      </c>
      <c r="V2176">
        <v>0</v>
      </c>
      <c r="W2176">
        <v>0</v>
      </c>
      <c r="X2176">
        <v>0</v>
      </c>
      <c r="Y2176">
        <v>0</v>
      </c>
      <c r="Z2176">
        <v>0</v>
      </c>
      <c r="AA2176">
        <v>0</v>
      </c>
      <c r="AB2176" t="s">
        <v>32</v>
      </c>
    </row>
    <row r="2177" spans="1:28" hidden="1" x14ac:dyDescent="0.3">
      <c r="A2177">
        <v>6663</v>
      </c>
      <c r="B2177" s="6">
        <v>1940</v>
      </c>
      <c r="C2177" t="s">
        <v>37</v>
      </c>
      <c r="D2177" t="s">
        <v>31</v>
      </c>
      <c r="E2177" s="6">
        <v>51141</v>
      </c>
      <c r="F2177">
        <v>0</v>
      </c>
      <c r="G2177">
        <v>0</v>
      </c>
      <c r="H2177" s="1">
        <v>41463</v>
      </c>
      <c r="I2177">
        <v>96</v>
      </c>
      <c r="J2177">
        <v>144</v>
      </c>
      <c r="K2177">
        <v>0</v>
      </c>
      <c r="L2177">
        <v>7</v>
      </c>
      <c r="M2177">
        <v>0</v>
      </c>
      <c r="N2177">
        <v>0</v>
      </c>
      <c r="O2177">
        <v>6</v>
      </c>
      <c r="P2177">
        <v>1</v>
      </c>
      <c r="Q2177">
        <v>3</v>
      </c>
      <c r="R2177">
        <v>1</v>
      </c>
      <c r="S2177">
        <v>4</v>
      </c>
      <c r="T2177">
        <v>5</v>
      </c>
      <c r="U2177">
        <v>0</v>
      </c>
      <c r="V2177">
        <v>0</v>
      </c>
      <c r="W2177">
        <v>0</v>
      </c>
      <c r="X2177">
        <v>0</v>
      </c>
      <c r="Y2177">
        <v>0</v>
      </c>
      <c r="Z2177">
        <v>0</v>
      </c>
      <c r="AA2177">
        <v>0</v>
      </c>
      <c r="AB2177" t="s">
        <v>30</v>
      </c>
    </row>
    <row r="2178" spans="1:28" x14ac:dyDescent="0.3">
      <c r="A2178">
        <v>10262</v>
      </c>
      <c r="B2178" s="6">
        <v>1980</v>
      </c>
      <c r="C2178" t="s">
        <v>28</v>
      </c>
      <c r="D2178" t="s">
        <v>33</v>
      </c>
      <c r="E2178" s="6">
        <v>15072</v>
      </c>
      <c r="F2178">
        <v>2</v>
      </c>
      <c r="G2178">
        <v>0</v>
      </c>
      <c r="H2178" s="1">
        <v>41404</v>
      </c>
      <c r="I2178">
        <v>96</v>
      </c>
      <c r="J2178">
        <v>8</v>
      </c>
      <c r="K2178">
        <v>2</v>
      </c>
      <c r="L2178">
        <v>15</v>
      </c>
      <c r="M2178">
        <v>0</v>
      </c>
      <c r="N2178">
        <v>10</v>
      </c>
      <c r="O2178">
        <v>18</v>
      </c>
      <c r="P2178">
        <v>4</v>
      </c>
      <c r="Q2178">
        <v>3</v>
      </c>
      <c r="R2178">
        <v>1</v>
      </c>
      <c r="S2178">
        <v>3</v>
      </c>
      <c r="T2178">
        <v>5</v>
      </c>
      <c r="U2178">
        <v>0</v>
      </c>
      <c r="V2178">
        <v>0</v>
      </c>
      <c r="W2178">
        <v>0</v>
      </c>
      <c r="X2178">
        <v>0</v>
      </c>
      <c r="Y2178">
        <v>0</v>
      </c>
      <c r="Z2178">
        <v>0</v>
      </c>
      <c r="AA2178">
        <v>0</v>
      </c>
      <c r="AB2178" t="s">
        <v>40</v>
      </c>
    </row>
    <row r="2179" spans="1:28" x14ac:dyDescent="0.3">
      <c r="A2179">
        <v>456</v>
      </c>
      <c r="B2179" s="6">
        <v>1986</v>
      </c>
      <c r="C2179" t="s">
        <v>38</v>
      </c>
      <c r="D2179" t="s">
        <v>33</v>
      </c>
      <c r="E2179" s="6">
        <v>7500</v>
      </c>
      <c r="F2179">
        <v>1</v>
      </c>
      <c r="G2179">
        <v>0</v>
      </c>
      <c r="H2179" s="1">
        <v>41312</v>
      </c>
      <c r="I2179">
        <v>96</v>
      </c>
      <c r="J2179">
        <v>1</v>
      </c>
      <c r="K2179">
        <v>11</v>
      </c>
      <c r="L2179">
        <v>5</v>
      </c>
      <c r="M2179">
        <v>4</v>
      </c>
      <c r="N2179">
        <v>6</v>
      </c>
      <c r="O2179">
        <v>9</v>
      </c>
      <c r="P2179">
        <v>2</v>
      </c>
      <c r="Q2179">
        <v>2</v>
      </c>
      <c r="R2179">
        <v>0</v>
      </c>
      <c r="S2179">
        <v>3</v>
      </c>
      <c r="T2179">
        <v>8</v>
      </c>
      <c r="U2179">
        <v>0</v>
      </c>
      <c r="V2179">
        <v>0</v>
      </c>
      <c r="W2179">
        <v>0</v>
      </c>
      <c r="X2179">
        <v>0</v>
      </c>
      <c r="Y2179">
        <v>0</v>
      </c>
      <c r="Z2179">
        <v>0</v>
      </c>
      <c r="AA2179">
        <v>0</v>
      </c>
      <c r="AB2179" t="s">
        <v>30</v>
      </c>
    </row>
    <row r="2180" spans="1:28" x14ac:dyDescent="0.3">
      <c r="A2180">
        <v>3270</v>
      </c>
      <c r="B2180" s="6">
        <v>1978</v>
      </c>
      <c r="C2180" t="s">
        <v>38</v>
      </c>
      <c r="D2180" t="s">
        <v>35</v>
      </c>
      <c r="E2180" s="6">
        <v>17117</v>
      </c>
      <c r="F2180">
        <v>1</v>
      </c>
      <c r="G2180">
        <v>0</v>
      </c>
      <c r="H2180" s="1">
        <v>41291</v>
      </c>
      <c r="I2180">
        <v>96</v>
      </c>
      <c r="J2180">
        <v>12</v>
      </c>
      <c r="K2180">
        <v>23</v>
      </c>
      <c r="L2180">
        <v>38</v>
      </c>
      <c r="M2180">
        <v>30</v>
      </c>
      <c r="N2180">
        <v>18</v>
      </c>
      <c r="O2180">
        <v>7</v>
      </c>
      <c r="P2180">
        <v>4</v>
      </c>
      <c r="Q2180">
        <v>3</v>
      </c>
      <c r="R2180">
        <v>1</v>
      </c>
      <c r="S2180">
        <v>3</v>
      </c>
      <c r="T2180">
        <v>9</v>
      </c>
      <c r="U2180">
        <v>0</v>
      </c>
      <c r="V2180">
        <v>0</v>
      </c>
      <c r="W2180">
        <v>0</v>
      </c>
      <c r="X2180">
        <v>0</v>
      </c>
      <c r="Y2180">
        <v>0</v>
      </c>
      <c r="Z2180">
        <v>0</v>
      </c>
      <c r="AA2180">
        <v>0</v>
      </c>
      <c r="AB2180" t="s">
        <v>43</v>
      </c>
    </row>
    <row r="2181" spans="1:28" x14ac:dyDescent="0.3">
      <c r="A2181">
        <v>5748</v>
      </c>
      <c r="B2181" s="6">
        <v>1965</v>
      </c>
      <c r="C2181" t="s">
        <v>28</v>
      </c>
      <c r="D2181" t="s">
        <v>33</v>
      </c>
      <c r="E2181" s="6">
        <v>59754</v>
      </c>
      <c r="F2181">
        <v>0</v>
      </c>
      <c r="G2181">
        <v>1</v>
      </c>
      <c r="H2181" s="1">
        <v>41244</v>
      </c>
      <c r="I2181">
        <v>96</v>
      </c>
      <c r="J2181">
        <v>115</v>
      </c>
      <c r="K2181">
        <v>27</v>
      </c>
      <c r="L2181">
        <v>44</v>
      </c>
      <c r="M2181">
        <v>4</v>
      </c>
      <c r="N2181">
        <v>146</v>
      </c>
      <c r="O2181">
        <v>139</v>
      </c>
      <c r="P2181">
        <v>3</v>
      </c>
      <c r="Q2181">
        <v>5</v>
      </c>
      <c r="R2181">
        <v>2</v>
      </c>
      <c r="S2181">
        <v>6</v>
      </c>
      <c r="T2181">
        <v>5</v>
      </c>
      <c r="U2181">
        <v>0</v>
      </c>
      <c r="V2181">
        <v>0</v>
      </c>
      <c r="W2181">
        <v>0</v>
      </c>
      <c r="X2181">
        <v>0</v>
      </c>
      <c r="Y2181">
        <v>0</v>
      </c>
      <c r="Z2181">
        <v>1</v>
      </c>
      <c r="AA2181">
        <v>0</v>
      </c>
      <c r="AB2181" t="s">
        <v>43</v>
      </c>
    </row>
    <row r="2182" spans="1:28" x14ac:dyDescent="0.3">
      <c r="A2182">
        <v>8952</v>
      </c>
      <c r="B2182" s="6">
        <v>1953</v>
      </c>
      <c r="C2182" t="s">
        <v>41</v>
      </c>
      <c r="D2182" t="s">
        <v>33</v>
      </c>
      <c r="E2182" s="6">
        <v>65569</v>
      </c>
      <c r="F2182">
        <v>0</v>
      </c>
      <c r="G2182">
        <v>1</v>
      </c>
      <c r="H2182" s="1">
        <v>41218</v>
      </c>
      <c r="I2182">
        <v>96</v>
      </c>
      <c r="J2182">
        <v>397</v>
      </c>
      <c r="K2182">
        <v>46</v>
      </c>
      <c r="L2182">
        <v>288</v>
      </c>
      <c r="M2182">
        <v>20</v>
      </c>
      <c r="N2182">
        <v>38</v>
      </c>
      <c r="O2182">
        <v>70</v>
      </c>
      <c r="P2182">
        <v>2</v>
      </c>
      <c r="Q2182">
        <v>6</v>
      </c>
      <c r="R2182">
        <v>5</v>
      </c>
      <c r="S2182">
        <v>10</v>
      </c>
      <c r="T2182">
        <v>3</v>
      </c>
      <c r="U2182">
        <v>0</v>
      </c>
      <c r="V2182">
        <v>0</v>
      </c>
      <c r="W2182">
        <v>0</v>
      </c>
      <c r="X2182">
        <v>0</v>
      </c>
      <c r="Y2182">
        <v>0</v>
      </c>
      <c r="Z2182">
        <v>0</v>
      </c>
      <c r="AA2182">
        <v>0</v>
      </c>
      <c r="AB2182" t="s">
        <v>30</v>
      </c>
    </row>
    <row r="2183" spans="1:28" x14ac:dyDescent="0.3">
      <c r="A2183">
        <v>3921</v>
      </c>
      <c r="B2183" s="6">
        <v>1952</v>
      </c>
      <c r="C2183" t="s">
        <v>38</v>
      </c>
      <c r="D2183" t="s">
        <v>42</v>
      </c>
      <c r="E2183" s="6">
        <v>28457</v>
      </c>
      <c r="F2183">
        <v>0</v>
      </c>
      <c r="G2183">
        <v>0</v>
      </c>
      <c r="H2183" s="1">
        <v>41210</v>
      </c>
      <c r="I2183">
        <v>96</v>
      </c>
      <c r="J2183">
        <v>24</v>
      </c>
      <c r="K2183">
        <v>1</v>
      </c>
      <c r="L2183">
        <v>108</v>
      </c>
      <c r="M2183">
        <v>29</v>
      </c>
      <c r="N2183">
        <v>29</v>
      </c>
      <c r="O2183">
        <v>14</v>
      </c>
      <c r="P2183">
        <v>1</v>
      </c>
      <c r="Q2183">
        <v>4</v>
      </c>
      <c r="R2183">
        <v>1</v>
      </c>
      <c r="S2183">
        <v>4</v>
      </c>
      <c r="T2183">
        <v>8</v>
      </c>
      <c r="U2183">
        <v>0</v>
      </c>
      <c r="V2183">
        <v>0</v>
      </c>
      <c r="W2183">
        <v>0</v>
      </c>
      <c r="X2183">
        <v>0</v>
      </c>
      <c r="Y2183">
        <v>0</v>
      </c>
      <c r="Z2183">
        <v>0</v>
      </c>
      <c r="AA2183">
        <v>0</v>
      </c>
      <c r="AB2183" t="s">
        <v>30</v>
      </c>
    </row>
    <row r="2184" spans="1:28" x14ac:dyDescent="0.3">
      <c r="A2184">
        <v>9826</v>
      </c>
      <c r="B2184" s="6">
        <v>1972</v>
      </c>
      <c r="C2184" t="s">
        <v>37</v>
      </c>
      <c r="D2184" t="s">
        <v>31</v>
      </c>
      <c r="E2184" s="6">
        <v>86857</v>
      </c>
      <c r="F2184">
        <v>0</v>
      </c>
      <c r="G2184">
        <v>0</v>
      </c>
      <c r="H2184" s="1">
        <v>41164</v>
      </c>
      <c r="I2184">
        <v>96</v>
      </c>
      <c r="J2184">
        <v>899</v>
      </c>
      <c r="K2184">
        <v>102</v>
      </c>
      <c r="L2184">
        <v>838</v>
      </c>
      <c r="M2184">
        <v>133</v>
      </c>
      <c r="N2184">
        <v>102</v>
      </c>
      <c r="O2184">
        <v>40</v>
      </c>
      <c r="P2184">
        <v>1</v>
      </c>
      <c r="Q2184">
        <v>5</v>
      </c>
      <c r="R2184">
        <v>6</v>
      </c>
      <c r="S2184">
        <v>10</v>
      </c>
      <c r="T2184">
        <v>2</v>
      </c>
      <c r="U2184">
        <v>0</v>
      </c>
      <c r="V2184">
        <v>0</v>
      </c>
      <c r="W2184">
        <v>0</v>
      </c>
      <c r="X2184">
        <v>0</v>
      </c>
      <c r="Y2184">
        <v>0</v>
      </c>
      <c r="Z2184">
        <v>1</v>
      </c>
      <c r="AA2184">
        <v>0</v>
      </c>
      <c r="AB2184" t="s">
        <v>34</v>
      </c>
    </row>
    <row r="2185" spans="1:28" x14ac:dyDescent="0.3">
      <c r="A2185">
        <v>5830</v>
      </c>
      <c r="B2185" s="6">
        <v>1972</v>
      </c>
      <c r="C2185" t="s">
        <v>37</v>
      </c>
      <c r="D2185" t="s">
        <v>31</v>
      </c>
      <c r="E2185" s="6">
        <v>86857</v>
      </c>
      <c r="F2185">
        <v>0</v>
      </c>
      <c r="G2185">
        <v>0</v>
      </c>
      <c r="H2185" s="1">
        <v>41164</v>
      </c>
      <c r="I2185">
        <v>96</v>
      </c>
      <c r="J2185">
        <v>899</v>
      </c>
      <c r="K2185">
        <v>102</v>
      </c>
      <c r="L2185">
        <v>838</v>
      </c>
      <c r="M2185">
        <v>133</v>
      </c>
      <c r="N2185">
        <v>102</v>
      </c>
      <c r="O2185">
        <v>40</v>
      </c>
      <c r="P2185">
        <v>1</v>
      </c>
      <c r="Q2185">
        <v>5</v>
      </c>
      <c r="R2185">
        <v>6</v>
      </c>
      <c r="S2185">
        <v>10</v>
      </c>
      <c r="T2185">
        <v>2</v>
      </c>
      <c r="U2185">
        <v>0</v>
      </c>
      <c r="V2185">
        <v>0</v>
      </c>
      <c r="W2185">
        <v>0</v>
      </c>
      <c r="X2185">
        <v>0</v>
      </c>
      <c r="Y2185">
        <v>0</v>
      </c>
      <c r="Z2185">
        <v>1</v>
      </c>
      <c r="AA2185">
        <v>0</v>
      </c>
      <c r="AB2185" t="s">
        <v>43</v>
      </c>
    </row>
    <row r="2186" spans="1:28" x14ac:dyDescent="0.3">
      <c r="A2186">
        <v>8310</v>
      </c>
      <c r="B2186" s="6">
        <v>1964</v>
      </c>
      <c r="C2186" t="s">
        <v>28</v>
      </c>
      <c r="D2186" t="s">
        <v>35</v>
      </c>
      <c r="E2186" s="6">
        <v>68142</v>
      </c>
      <c r="F2186">
        <v>0</v>
      </c>
      <c r="G2186">
        <v>1</v>
      </c>
      <c r="H2186" s="1">
        <v>41150</v>
      </c>
      <c r="I2186">
        <v>96</v>
      </c>
      <c r="J2186">
        <v>897</v>
      </c>
      <c r="K2186">
        <v>126</v>
      </c>
      <c r="L2186">
        <v>196</v>
      </c>
      <c r="M2186">
        <v>91</v>
      </c>
      <c r="N2186">
        <v>112</v>
      </c>
      <c r="O2186">
        <v>37</v>
      </c>
      <c r="P2186">
        <v>3</v>
      </c>
      <c r="Q2186">
        <v>10</v>
      </c>
      <c r="R2186">
        <v>4</v>
      </c>
      <c r="S2186">
        <v>7</v>
      </c>
      <c r="T2186">
        <v>6</v>
      </c>
      <c r="U2186">
        <v>0</v>
      </c>
      <c r="V2186">
        <v>0</v>
      </c>
      <c r="W2186">
        <v>0</v>
      </c>
      <c r="X2186">
        <v>0</v>
      </c>
      <c r="Y2186">
        <v>0</v>
      </c>
      <c r="Z2186">
        <v>0</v>
      </c>
      <c r="AA2186">
        <v>0</v>
      </c>
      <c r="AB2186" t="s">
        <v>30</v>
      </c>
    </row>
    <row r="2187" spans="1:28" x14ac:dyDescent="0.3">
      <c r="A2187">
        <v>6382</v>
      </c>
      <c r="B2187" s="6">
        <v>1953</v>
      </c>
      <c r="C2187" t="s">
        <v>28</v>
      </c>
      <c r="D2187" t="s">
        <v>35</v>
      </c>
      <c r="E2187" s="6">
        <v>48794</v>
      </c>
      <c r="F2187">
        <v>1</v>
      </c>
      <c r="G2187">
        <v>1</v>
      </c>
      <c r="H2187" s="1">
        <v>41816</v>
      </c>
      <c r="I2187">
        <v>97</v>
      </c>
      <c r="J2187">
        <v>25</v>
      </c>
      <c r="K2187">
        <v>0</v>
      </c>
      <c r="L2187">
        <v>11</v>
      </c>
      <c r="M2187">
        <v>3</v>
      </c>
      <c r="N2187">
        <v>0</v>
      </c>
      <c r="O2187">
        <v>15</v>
      </c>
      <c r="P2187">
        <v>1</v>
      </c>
      <c r="Q2187">
        <v>1</v>
      </c>
      <c r="R2187">
        <v>0</v>
      </c>
      <c r="S2187">
        <v>3</v>
      </c>
      <c r="T2187">
        <v>4</v>
      </c>
      <c r="U2187">
        <v>0</v>
      </c>
      <c r="V2187">
        <v>0</v>
      </c>
      <c r="W2187">
        <v>0</v>
      </c>
      <c r="X2187">
        <v>0</v>
      </c>
      <c r="Y2187">
        <v>0</v>
      </c>
      <c r="Z2187">
        <v>0</v>
      </c>
      <c r="AA2187">
        <v>0</v>
      </c>
      <c r="AB2187" t="s">
        <v>34</v>
      </c>
    </row>
    <row r="2188" spans="1:28" x14ac:dyDescent="0.3">
      <c r="A2188">
        <v>8439</v>
      </c>
      <c r="B2188" s="6">
        <v>1964</v>
      </c>
      <c r="C2188" t="s">
        <v>28</v>
      </c>
      <c r="D2188" t="s">
        <v>35</v>
      </c>
      <c r="E2188" s="6">
        <v>63404</v>
      </c>
      <c r="F2188">
        <v>0</v>
      </c>
      <c r="G2188">
        <v>2</v>
      </c>
      <c r="H2188" s="1">
        <v>41796</v>
      </c>
      <c r="I2188">
        <v>97</v>
      </c>
      <c r="J2188">
        <v>734</v>
      </c>
      <c r="K2188">
        <v>26</v>
      </c>
      <c r="L2188">
        <v>70</v>
      </c>
      <c r="M2188">
        <v>11</v>
      </c>
      <c r="N2188">
        <v>44</v>
      </c>
      <c r="O2188">
        <v>17</v>
      </c>
      <c r="P2188">
        <v>2</v>
      </c>
      <c r="Q2188">
        <v>6</v>
      </c>
      <c r="R2188">
        <v>3</v>
      </c>
      <c r="S2188">
        <v>4</v>
      </c>
      <c r="T2188">
        <v>4</v>
      </c>
      <c r="U2188">
        <v>0</v>
      </c>
      <c r="V2188">
        <v>0</v>
      </c>
      <c r="W2188">
        <v>0</v>
      </c>
      <c r="X2188">
        <v>1</v>
      </c>
      <c r="Y2188">
        <v>0</v>
      </c>
      <c r="Z2188">
        <v>0</v>
      </c>
      <c r="AA2188">
        <v>0</v>
      </c>
      <c r="AB2188" t="s">
        <v>30</v>
      </c>
    </row>
    <row r="2189" spans="1:28" x14ac:dyDescent="0.3">
      <c r="A2189">
        <v>7613</v>
      </c>
      <c r="B2189" s="6">
        <v>1974</v>
      </c>
      <c r="C2189" t="s">
        <v>38</v>
      </c>
      <c r="D2189" t="s">
        <v>35</v>
      </c>
      <c r="E2189" s="6">
        <v>49669</v>
      </c>
      <c r="F2189">
        <v>1</v>
      </c>
      <c r="G2189">
        <v>0</v>
      </c>
      <c r="H2189" s="1">
        <v>41783</v>
      </c>
      <c r="I2189">
        <v>97</v>
      </c>
      <c r="J2189">
        <v>166</v>
      </c>
      <c r="K2189">
        <v>5</v>
      </c>
      <c r="L2189">
        <v>107</v>
      </c>
      <c r="M2189">
        <v>11</v>
      </c>
      <c r="N2189">
        <v>8</v>
      </c>
      <c r="O2189">
        <v>29</v>
      </c>
      <c r="P2189">
        <v>2</v>
      </c>
      <c r="Q2189">
        <v>5</v>
      </c>
      <c r="R2189">
        <v>1</v>
      </c>
      <c r="S2189">
        <v>6</v>
      </c>
      <c r="T2189">
        <v>6</v>
      </c>
      <c r="U2189">
        <v>0</v>
      </c>
      <c r="V2189">
        <v>0</v>
      </c>
      <c r="W2189">
        <v>0</v>
      </c>
      <c r="X2189">
        <v>0</v>
      </c>
      <c r="Y2189">
        <v>0</v>
      </c>
      <c r="Z2189">
        <v>0</v>
      </c>
      <c r="AA2189">
        <v>0</v>
      </c>
      <c r="AB2189" t="s">
        <v>30</v>
      </c>
    </row>
    <row r="2190" spans="1:28" x14ac:dyDescent="0.3">
      <c r="A2190">
        <v>48</v>
      </c>
      <c r="B2190" s="6">
        <v>1964</v>
      </c>
      <c r="C2190" t="s">
        <v>28</v>
      </c>
      <c r="D2190" t="s">
        <v>35</v>
      </c>
      <c r="E2190" s="6">
        <v>55761</v>
      </c>
      <c r="F2190">
        <v>0</v>
      </c>
      <c r="G2190">
        <v>1</v>
      </c>
      <c r="H2190" s="1">
        <v>41753</v>
      </c>
      <c r="I2190">
        <v>97</v>
      </c>
      <c r="J2190">
        <v>136</v>
      </c>
      <c r="K2190">
        <v>1</v>
      </c>
      <c r="L2190">
        <v>12</v>
      </c>
      <c r="M2190">
        <v>0</v>
      </c>
      <c r="N2190">
        <v>3</v>
      </c>
      <c r="O2190">
        <v>32</v>
      </c>
      <c r="P2190">
        <v>2</v>
      </c>
      <c r="Q2190">
        <v>4</v>
      </c>
      <c r="R2190">
        <v>1</v>
      </c>
      <c r="S2190">
        <v>3</v>
      </c>
      <c r="T2190">
        <v>6</v>
      </c>
      <c r="U2190">
        <v>0</v>
      </c>
      <c r="V2190">
        <v>1</v>
      </c>
      <c r="W2190">
        <v>0</v>
      </c>
      <c r="X2190">
        <v>0</v>
      </c>
      <c r="Y2190">
        <v>0</v>
      </c>
      <c r="Z2190">
        <v>0</v>
      </c>
      <c r="AA2190">
        <v>0</v>
      </c>
      <c r="AB2190" t="s">
        <v>30</v>
      </c>
    </row>
    <row r="2191" spans="1:28" x14ac:dyDescent="0.3">
      <c r="A2191">
        <v>5046</v>
      </c>
      <c r="B2191" s="6">
        <v>1958</v>
      </c>
      <c r="C2191" t="s">
        <v>28</v>
      </c>
      <c r="D2191" t="s">
        <v>29</v>
      </c>
      <c r="E2191" s="6">
        <v>78331</v>
      </c>
      <c r="F2191">
        <v>0</v>
      </c>
      <c r="G2191">
        <v>1</v>
      </c>
      <c r="H2191" s="1">
        <v>41662</v>
      </c>
      <c r="I2191">
        <v>97</v>
      </c>
      <c r="J2191">
        <v>756</v>
      </c>
      <c r="K2191">
        <v>138</v>
      </c>
      <c r="L2191">
        <v>354</v>
      </c>
      <c r="M2191">
        <v>160</v>
      </c>
      <c r="N2191">
        <v>169</v>
      </c>
      <c r="O2191">
        <v>61</v>
      </c>
      <c r="P2191">
        <v>2</v>
      </c>
      <c r="Q2191">
        <v>10</v>
      </c>
      <c r="R2191">
        <v>6</v>
      </c>
      <c r="S2191">
        <v>7</v>
      </c>
      <c r="T2191">
        <v>4</v>
      </c>
      <c r="U2191">
        <v>0</v>
      </c>
      <c r="V2191">
        <v>0</v>
      </c>
      <c r="W2191">
        <v>0</v>
      </c>
      <c r="X2191">
        <v>0</v>
      </c>
      <c r="Y2191">
        <v>0</v>
      </c>
      <c r="Z2191">
        <v>0</v>
      </c>
      <c r="AA2191">
        <v>0</v>
      </c>
      <c r="AB2191" t="s">
        <v>43</v>
      </c>
    </row>
    <row r="2192" spans="1:28" x14ac:dyDescent="0.3">
      <c r="A2192">
        <v>3231</v>
      </c>
      <c r="B2192" s="6">
        <v>1973</v>
      </c>
      <c r="C2192" t="s">
        <v>28</v>
      </c>
      <c r="D2192" t="s">
        <v>33</v>
      </c>
      <c r="E2192" s="6">
        <v>37971</v>
      </c>
      <c r="F2192">
        <v>1</v>
      </c>
      <c r="G2192">
        <v>0</v>
      </c>
      <c r="H2192" s="1">
        <v>41603</v>
      </c>
      <c r="I2192">
        <v>97</v>
      </c>
      <c r="J2192">
        <v>5</v>
      </c>
      <c r="K2192">
        <v>4</v>
      </c>
      <c r="L2192">
        <v>10</v>
      </c>
      <c r="M2192">
        <v>2</v>
      </c>
      <c r="N2192">
        <v>2</v>
      </c>
      <c r="O2192">
        <v>7</v>
      </c>
      <c r="P2192">
        <v>1</v>
      </c>
      <c r="Q2192">
        <v>1</v>
      </c>
      <c r="R2192">
        <v>0</v>
      </c>
      <c r="S2192">
        <v>3</v>
      </c>
      <c r="T2192">
        <v>8</v>
      </c>
      <c r="U2192">
        <v>0</v>
      </c>
      <c r="V2192">
        <v>0</v>
      </c>
      <c r="W2192">
        <v>0</v>
      </c>
      <c r="X2192">
        <v>0</v>
      </c>
      <c r="Y2192">
        <v>0</v>
      </c>
      <c r="Z2192">
        <v>0</v>
      </c>
      <c r="AA2192">
        <v>0</v>
      </c>
      <c r="AB2192" t="s">
        <v>34</v>
      </c>
    </row>
    <row r="2193" spans="1:28" x14ac:dyDescent="0.3">
      <c r="A2193">
        <v>7181</v>
      </c>
      <c r="B2193" s="6">
        <v>1977</v>
      </c>
      <c r="C2193" t="s">
        <v>28</v>
      </c>
      <c r="D2193" t="s">
        <v>33</v>
      </c>
      <c r="E2193" s="6">
        <v>30368</v>
      </c>
      <c r="F2193">
        <v>0</v>
      </c>
      <c r="G2193">
        <v>1</v>
      </c>
      <c r="H2193" s="1">
        <v>41585</v>
      </c>
      <c r="I2193">
        <v>97</v>
      </c>
      <c r="J2193">
        <v>35</v>
      </c>
      <c r="K2193">
        <v>0</v>
      </c>
      <c r="L2193">
        <v>13</v>
      </c>
      <c r="M2193">
        <v>2</v>
      </c>
      <c r="N2193">
        <v>0</v>
      </c>
      <c r="O2193">
        <v>2</v>
      </c>
      <c r="P2193">
        <v>2</v>
      </c>
      <c r="Q2193">
        <v>2</v>
      </c>
      <c r="R2193">
        <v>0</v>
      </c>
      <c r="S2193">
        <v>3</v>
      </c>
      <c r="T2193">
        <v>8</v>
      </c>
      <c r="U2193">
        <v>0</v>
      </c>
      <c r="V2193">
        <v>0</v>
      </c>
      <c r="W2193">
        <v>0</v>
      </c>
      <c r="X2193">
        <v>0</v>
      </c>
      <c r="Y2193">
        <v>0</v>
      </c>
      <c r="Z2193">
        <v>0</v>
      </c>
      <c r="AA2193">
        <v>0</v>
      </c>
      <c r="AB2193" t="s">
        <v>30</v>
      </c>
    </row>
    <row r="2194" spans="1:28" x14ac:dyDescent="0.3">
      <c r="A2194">
        <v>1663</v>
      </c>
      <c r="B2194" s="6">
        <v>1978</v>
      </c>
      <c r="C2194" t="s">
        <v>37</v>
      </c>
      <c r="D2194" t="s">
        <v>35</v>
      </c>
      <c r="E2194" s="6">
        <v>34043</v>
      </c>
      <c r="F2194">
        <v>1</v>
      </c>
      <c r="G2194">
        <v>0</v>
      </c>
      <c r="H2194" s="1">
        <v>41572</v>
      </c>
      <c r="I2194">
        <v>97</v>
      </c>
      <c r="J2194">
        <v>20</v>
      </c>
      <c r="K2194">
        <v>2</v>
      </c>
      <c r="L2194">
        <v>14</v>
      </c>
      <c r="M2194">
        <v>3</v>
      </c>
      <c r="N2194">
        <v>0</v>
      </c>
      <c r="O2194">
        <v>10</v>
      </c>
      <c r="P2194">
        <v>1</v>
      </c>
      <c r="Q2194">
        <v>2</v>
      </c>
      <c r="R2194">
        <v>0</v>
      </c>
      <c r="S2194">
        <v>2</v>
      </c>
      <c r="T2194">
        <v>9</v>
      </c>
      <c r="U2194">
        <v>0</v>
      </c>
      <c r="V2194">
        <v>0</v>
      </c>
      <c r="W2194">
        <v>0</v>
      </c>
      <c r="X2194">
        <v>0</v>
      </c>
      <c r="Y2194">
        <v>0</v>
      </c>
      <c r="Z2194">
        <v>0</v>
      </c>
      <c r="AA2194">
        <v>0</v>
      </c>
      <c r="AB2194" t="s">
        <v>30</v>
      </c>
    </row>
    <row r="2195" spans="1:28" x14ac:dyDescent="0.3">
      <c r="A2195">
        <v>5441</v>
      </c>
      <c r="B2195" s="6">
        <v>1965</v>
      </c>
      <c r="C2195" t="s">
        <v>37</v>
      </c>
      <c r="D2195" t="s">
        <v>42</v>
      </c>
      <c r="E2195" s="6">
        <v>54111</v>
      </c>
      <c r="F2195">
        <v>0</v>
      </c>
      <c r="G2195">
        <v>1</v>
      </c>
      <c r="H2195" s="1">
        <v>41511</v>
      </c>
      <c r="I2195">
        <v>97</v>
      </c>
      <c r="J2195">
        <v>267</v>
      </c>
      <c r="K2195">
        <v>6</v>
      </c>
      <c r="L2195">
        <v>54</v>
      </c>
      <c r="M2195">
        <v>8</v>
      </c>
      <c r="N2195">
        <v>3</v>
      </c>
      <c r="O2195">
        <v>50</v>
      </c>
      <c r="P2195">
        <v>2</v>
      </c>
      <c r="Q2195">
        <v>5</v>
      </c>
      <c r="R2195">
        <v>2</v>
      </c>
      <c r="S2195">
        <v>6</v>
      </c>
      <c r="T2195">
        <v>5</v>
      </c>
      <c r="U2195">
        <v>0</v>
      </c>
      <c r="V2195">
        <v>0</v>
      </c>
      <c r="W2195">
        <v>0</v>
      </c>
      <c r="X2195">
        <v>0</v>
      </c>
      <c r="Y2195">
        <v>0</v>
      </c>
      <c r="Z2195">
        <v>0</v>
      </c>
      <c r="AA2195">
        <v>0</v>
      </c>
      <c r="AB2195" t="s">
        <v>30</v>
      </c>
    </row>
    <row r="2196" spans="1:28" x14ac:dyDescent="0.3">
      <c r="A2196">
        <v>8602</v>
      </c>
      <c r="B2196" s="6">
        <v>1964</v>
      </c>
      <c r="C2196" t="s">
        <v>28</v>
      </c>
      <c r="D2196" t="s">
        <v>29</v>
      </c>
      <c r="E2196" s="6">
        <v>69932</v>
      </c>
      <c r="F2196">
        <v>0</v>
      </c>
      <c r="G2196">
        <v>1</v>
      </c>
      <c r="H2196" s="1">
        <v>41437</v>
      </c>
      <c r="I2196">
        <v>97</v>
      </c>
      <c r="J2196">
        <v>412</v>
      </c>
      <c r="K2196">
        <v>172</v>
      </c>
      <c r="L2196">
        <v>153</v>
      </c>
      <c r="M2196">
        <v>150</v>
      </c>
      <c r="N2196">
        <v>105</v>
      </c>
      <c r="O2196">
        <v>57</v>
      </c>
      <c r="P2196">
        <v>2</v>
      </c>
      <c r="Q2196">
        <v>7</v>
      </c>
      <c r="R2196">
        <v>6</v>
      </c>
      <c r="S2196">
        <v>11</v>
      </c>
      <c r="T2196">
        <v>4</v>
      </c>
      <c r="U2196">
        <v>0</v>
      </c>
      <c r="V2196">
        <v>0</v>
      </c>
      <c r="W2196">
        <v>0</v>
      </c>
      <c r="X2196">
        <v>0</v>
      </c>
      <c r="Y2196">
        <v>0</v>
      </c>
      <c r="Z2196">
        <v>0</v>
      </c>
      <c r="AA2196">
        <v>0</v>
      </c>
      <c r="AB2196" t="s">
        <v>30</v>
      </c>
    </row>
    <row r="2197" spans="1:28" x14ac:dyDescent="0.3">
      <c r="A2197">
        <v>9925</v>
      </c>
      <c r="B2197" s="6">
        <v>1981</v>
      </c>
      <c r="C2197" t="s">
        <v>37</v>
      </c>
      <c r="D2197" t="s">
        <v>35</v>
      </c>
      <c r="E2197" s="6">
        <v>39665</v>
      </c>
      <c r="F2197">
        <v>1</v>
      </c>
      <c r="G2197">
        <v>0</v>
      </c>
      <c r="H2197" s="1">
        <v>41419</v>
      </c>
      <c r="I2197">
        <v>97</v>
      </c>
      <c r="J2197">
        <v>127</v>
      </c>
      <c r="K2197">
        <v>1</v>
      </c>
      <c r="L2197">
        <v>56</v>
      </c>
      <c r="M2197">
        <v>0</v>
      </c>
      <c r="N2197">
        <v>1</v>
      </c>
      <c r="O2197">
        <v>31</v>
      </c>
      <c r="P2197">
        <v>3</v>
      </c>
      <c r="Q2197">
        <v>4</v>
      </c>
      <c r="R2197">
        <v>2</v>
      </c>
      <c r="S2197">
        <v>3</v>
      </c>
      <c r="T2197">
        <v>7</v>
      </c>
      <c r="U2197">
        <v>1</v>
      </c>
      <c r="V2197">
        <v>0</v>
      </c>
      <c r="W2197">
        <v>0</v>
      </c>
      <c r="X2197">
        <v>0</v>
      </c>
      <c r="Y2197">
        <v>0</v>
      </c>
      <c r="Z2197">
        <v>0</v>
      </c>
      <c r="AA2197">
        <v>0</v>
      </c>
      <c r="AB2197" t="s">
        <v>30</v>
      </c>
    </row>
    <row r="2198" spans="1:28" x14ac:dyDescent="0.3">
      <c r="A2198">
        <v>9499</v>
      </c>
      <c r="B2198" s="6">
        <v>1954</v>
      </c>
      <c r="C2198" t="s">
        <v>28</v>
      </c>
      <c r="D2198" t="s">
        <v>33</v>
      </c>
      <c r="E2198" s="6">
        <v>93404</v>
      </c>
      <c r="F2198">
        <v>1</v>
      </c>
      <c r="G2198">
        <v>2</v>
      </c>
      <c r="H2198" s="1">
        <v>41401</v>
      </c>
      <c r="I2198">
        <v>97</v>
      </c>
      <c r="J2198">
        <v>1279</v>
      </c>
      <c r="K2198">
        <v>15</v>
      </c>
      <c r="L2198">
        <v>287</v>
      </c>
      <c r="M2198">
        <v>20</v>
      </c>
      <c r="N2198">
        <v>0</v>
      </c>
      <c r="O2198">
        <v>15</v>
      </c>
      <c r="P2198">
        <v>3</v>
      </c>
      <c r="Q2198">
        <v>3</v>
      </c>
      <c r="R2198">
        <v>4</v>
      </c>
      <c r="S2198">
        <v>7</v>
      </c>
      <c r="T2198">
        <v>5</v>
      </c>
      <c r="U2198">
        <v>0</v>
      </c>
      <c r="V2198">
        <v>1</v>
      </c>
      <c r="W2198">
        <v>1</v>
      </c>
      <c r="X2198">
        <v>0</v>
      </c>
      <c r="Y2198">
        <v>0</v>
      </c>
      <c r="Z2198">
        <v>0</v>
      </c>
      <c r="AA2198">
        <v>0</v>
      </c>
      <c r="AB2198" t="s">
        <v>32</v>
      </c>
    </row>
    <row r="2199" spans="1:28" x14ac:dyDescent="0.3">
      <c r="A2199">
        <v>6568</v>
      </c>
      <c r="B2199" s="6">
        <v>1984</v>
      </c>
      <c r="C2199" t="s">
        <v>28</v>
      </c>
      <c r="D2199" t="s">
        <v>33</v>
      </c>
      <c r="E2199" s="6">
        <v>38680</v>
      </c>
      <c r="F2199">
        <v>1</v>
      </c>
      <c r="G2199">
        <v>0</v>
      </c>
      <c r="H2199" s="1">
        <v>41361</v>
      </c>
      <c r="I2199">
        <v>97</v>
      </c>
      <c r="J2199">
        <v>11</v>
      </c>
      <c r="K2199">
        <v>0</v>
      </c>
      <c r="L2199">
        <v>36</v>
      </c>
      <c r="M2199">
        <v>15</v>
      </c>
      <c r="N2199">
        <v>5</v>
      </c>
      <c r="O2199">
        <v>12</v>
      </c>
      <c r="P2199">
        <v>1</v>
      </c>
      <c r="Q2199">
        <v>2</v>
      </c>
      <c r="R2199">
        <v>0</v>
      </c>
      <c r="S2199">
        <v>3</v>
      </c>
      <c r="T2199">
        <v>7</v>
      </c>
      <c r="U2199">
        <v>0</v>
      </c>
      <c r="V2199">
        <v>0</v>
      </c>
      <c r="W2199">
        <v>0</v>
      </c>
      <c r="X2199">
        <v>0</v>
      </c>
      <c r="Y2199">
        <v>0</v>
      </c>
      <c r="Z2199">
        <v>0</v>
      </c>
      <c r="AA2199">
        <v>0</v>
      </c>
      <c r="AB2199" t="s">
        <v>34</v>
      </c>
    </row>
    <row r="2200" spans="1:28" x14ac:dyDescent="0.3">
      <c r="A2200">
        <v>3032</v>
      </c>
      <c r="B2200" s="6">
        <v>1984</v>
      </c>
      <c r="C2200" t="s">
        <v>28</v>
      </c>
      <c r="D2200" t="s">
        <v>33</v>
      </c>
      <c r="E2200" s="6">
        <v>24570</v>
      </c>
      <c r="F2200">
        <v>1</v>
      </c>
      <c r="G2200">
        <v>0</v>
      </c>
      <c r="H2200" s="1">
        <v>41332</v>
      </c>
      <c r="I2200">
        <v>97</v>
      </c>
      <c r="J2200">
        <v>28</v>
      </c>
      <c r="K2200">
        <v>34</v>
      </c>
      <c r="L2200">
        <v>62</v>
      </c>
      <c r="M2200">
        <v>11</v>
      </c>
      <c r="N2200">
        <v>14</v>
      </c>
      <c r="O2200">
        <v>44</v>
      </c>
      <c r="P2200">
        <v>3</v>
      </c>
      <c r="Q2200">
        <v>4</v>
      </c>
      <c r="R2200">
        <v>0</v>
      </c>
      <c r="S2200">
        <v>4</v>
      </c>
      <c r="T2200">
        <v>9</v>
      </c>
      <c r="U2200">
        <v>0</v>
      </c>
      <c r="V2200">
        <v>0</v>
      </c>
      <c r="W2200">
        <v>0</v>
      </c>
      <c r="X2200">
        <v>0</v>
      </c>
      <c r="Y2200">
        <v>0</v>
      </c>
      <c r="Z2200">
        <v>0</v>
      </c>
      <c r="AA2200">
        <v>0</v>
      </c>
      <c r="AB2200" t="s">
        <v>30</v>
      </c>
    </row>
    <row r="2201" spans="1:28" x14ac:dyDescent="0.3">
      <c r="A2201">
        <v>5153</v>
      </c>
      <c r="B2201" s="6">
        <v>1967</v>
      </c>
      <c r="C2201" t="s">
        <v>37</v>
      </c>
      <c r="D2201" t="s">
        <v>33</v>
      </c>
      <c r="E2201" s="6">
        <v>77766</v>
      </c>
      <c r="F2201">
        <v>0</v>
      </c>
      <c r="G2201">
        <v>1</v>
      </c>
      <c r="H2201" s="1">
        <v>41327</v>
      </c>
      <c r="I2201">
        <v>97</v>
      </c>
      <c r="J2201">
        <v>1004</v>
      </c>
      <c r="K2201">
        <v>59</v>
      </c>
      <c r="L2201">
        <v>265</v>
      </c>
      <c r="M2201">
        <v>115</v>
      </c>
      <c r="N2201">
        <v>59</v>
      </c>
      <c r="O2201">
        <v>27</v>
      </c>
      <c r="P2201">
        <v>2</v>
      </c>
      <c r="Q2201">
        <v>11</v>
      </c>
      <c r="R2201">
        <v>10</v>
      </c>
      <c r="S2201">
        <v>11</v>
      </c>
      <c r="T2201">
        <v>6</v>
      </c>
      <c r="U2201">
        <v>1</v>
      </c>
      <c r="V2201">
        <v>0</v>
      </c>
      <c r="W2201">
        <v>0</v>
      </c>
      <c r="X2201">
        <v>0</v>
      </c>
      <c r="Y2201">
        <v>0</v>
      </c>
      <c r="Z2201">
        <v>1</v>
      </c>
      <c r="AA2201">
        <v>0</v>
      </c>
      <c r="AB2201" t="s">
        <v>30</v>
      </c>
    </row>
    <row r="2202" spans="1:28" x14ac:dyDescent="0.3">
      <c r="A2202">
        <v>4127</v>
      </c>
      <c r="B2202" s="6">
        <v>1967</v>
      </c>
      <c r="C2202" t="s">
        <v>37</v>
      </c>
      <c r="D2202" t="s">
        <v>33</v>
      </c>
      <c r="E2202" s="6">
        <v>77766</v>
      </c>
      <c r="F2202">
        <v>0</v>
      </c>
      <c r="G2202">
        <v>1</v>
      </c>
      <c r="H2202" s="1">
        <v>41327</v>
      </c>
      <c r="I2202">
        <v>97</v>
      </c>
      <c r="J2202">
        <v>1004</v>
      </c>
      <c r="K2202">
        <v>59</v>
      </c>
      <c r="L2202">
        <v>265</v>
      </c>
      <c r="M2202">
        <v>115</v>
      </c>
      <c r="N2202">
        <v>59</v>
      </c>
      <c r="O2202">
        <v>27</v>
      </c>
      <c r="P2202">
        <v>2</v>
      </c>
      <c r="Q2202">
        <v>11</v>
      </c>
      <c r="R2202">
        <v>10</v>
      </c>
      <c r="S2202">
        <v>11</v>
      </c>
      <c r="T2202">
        <v>6</v>
      </c>
      <c r="U2202">
        <v>1</v>
      </c>
      <c r="V2202">
        <v>0</v>
      </c>
      <c r="W2202">
        <v>0</v>
      </c>
      <c r="X2202">
        <v>0</v>
      </c>
      <c r="Y2202">
        <v>0</v>
      </c>
      <c r="Z2202">
        <v>1</v>
      </c>
      <c r="AA2202">
        <v>0</v>
      </c>
      <c r="AB2202" t="s">
        <v>30</v>
      </c>
    </row>
    <row r="2203" spans="1:28" x14ac:dyDescent="0.3">
      <c r="A2203">
        <v>9940</v>
      </c>
      <c r="B2203" s="6">
        <v>1958</v>
      </c>
      <c r="C2203" t="s">
        <v>28</v>
      </c>
      <c r="D2203" t="s">
        <v>35</v>
      </c>
      <c r="E2203" s="6">
        <v>64961</v>
      </c>
      <c r="F2203">
        <v>0</v>
      </c>
      <c r="G2203">
        <v>1</v>
      </c>
      <c r="H2203" s="1">
        <v>41266</v>
      </c>
      <c r="I2203">
        <v>97</v>
      </c>
      <c r="J2203">
        <v>382</v>
      </c>
      <c r="K2203">
        <v>114</v>
      </c>
      <c r="L2203">
        <v>276</v>
      </c>
      <c r="M2203">
        <v>75</v>
      </c>
      <c r="N2203">
        <v>124</v>
      </c>
      <c r="O2203">
        <v>38</v>
      </c>
      <c r="P2203">
        <v>2</v>
      </c>
      <c r="Q2203">
        <v>6</v>
      </c>
      <c r="R2203">
        <v>4</v>
      </c>
      <c r="S2203">
        <v>4</v>
      </c>
      <c r="T2203">
        <v>3</v>
      </c>
      <c r="U2203">
        <v>0</v>
      </c>
      <c r="V2203">
        <v>0</v>
      </c>
      <c r="W2203">
        <v>0</v>
      </c>
      <c r="X2203">
        <v>0</v>
      </c>
      <c r="Y2203">
        <v>0</v>
      </c>
      <c r="Z2203">
        <v>0</v>
      </c>
      <c r="AA2203">
        <v>0</v>
      </c>
      <c r="AB2203" t="s">
        <v>43</v>
      </c>
    </row>
    <row r="2204" spans="1:28" x14ac:dyDescent="0.3">
      <c r="A2204">
        <v>7527</v>
      </c>
      <c r="B2204" s="6">
        <v>1968</v>
      </c>
      <c r="C2204" t="s">
        <v>41</v>
      </c>
      <c r="D2204" t="s">
        <v>29</v>
      </c>
      <c r="E2204" s="6">
        <v>23748</v>
      </c>
      <c r="F2204">
        <v>1</v>
      </c>
      <c r="G2204">
        <v>0</v>
      </c>
      <c r="H2204" s="1">
        <v>41234</v>
      </c>
      <c r="I2204">
        <v>97</v>
      </c>
      <c r="J2204">
        <v>6</v>
      </c>
      <c r="K2204">
        <v>6</v>
      </c>
      <c r="L2204">
        <v>29</v>
      </c>
      <c r="M2204">
        <v>12</v>
      </c>
      <c r="N2204">
        <v>15</v>
      </c>
      <c r="O2204">
        <v>8</v>
      </c>
      <c r="P2204">
        <v>3</v>
      </c>
      <c r="Q2204">
        <v>2</v>
      </c>
      <c r="R2204">
        <v>1</v>
      </c>
      <c r="S2204">
        <v>3</v>
      </c>
      <c r="T2204">
        <v>8</v>
      </c>
      <c r="U2204">
        <v>0</v>
      </c>
      <c r="V2204">
        <v>0</v>
      </c>
      <c r="W2204">
        <v>0</v>
      </c>
      <c r="X2204">
        <v>0</v>
      </c>
      <c r="Y2204">
        <v>0</v>
      </c>
      <c r="Z2204">
        <v>0</v>
      </c>
      <c r="AA2204">
        <v>0</v>
      </c>
      <c r="AB2204" t="s">
        <v>30</v>
      </c>
    </row>
    <row r="2205" spans="1:28" x14ac:dyDescent="0.3">
      <c r="A2205">
        <v>3406</v>
      </c>
      <c r="B2205" s="6">
        <v>1964</v>
      </c>
      <c r="C2205" t="s">
        <v>28</v>
      </c>
      <c r="D2205" t="s">
        <v>31</v>
      </c>
      <c r="E2205" s="6">
        <v>45989</v>
      </c>
      <c r="F2205">
        <v>0</v>
      </c>
      <c r="G2205">
        <v>1</v>
      </c>
      <c r="H2205" s="1">
        <v>41204</v>
      </c>
      <c r="I2205">
        <v>97</v>
      </c>
      <c r="J2205">
        <v>138</v>
      </c>
      <c r="K2205">
        <v>33</v>
      </c>
      <c r="L2205">
        <v>87</v>
      </c>
      <c r="M2205">
        <v>28</v>
      </c>
      <c r="N2205">
        <v>24</v>
      </c>
      <c r="O2205">
        <v>12</v>
      </c>
      <c r="P2205">
        <v>4</v>
      </c>
      <c r="Q2205">
        <v>3</v>
      </c>
      <c r="R2205">
        <v>2</v>
      </c>
      <c r="S2205">
        <v>7</v>
      </c>
      <c r="T2205">
        <v>3</v>
      </c>
      <c r="U2205">
        <v>0</v>
      </c>
      <c r="V2205">
        <v>0</v>
      </c>
      <c r="W2205">
        <v>0</v>
      </c>
      <c r="X2205">
        <v>0</v>
      </c>
      <c r="Y2205">
        <v>0</v>
      </c>
      <c r="Z2205">
        <v>0</v>
      </c>
      <c r="AA2205">
        <v>0</v>
      </c>
      <c r="AB2205" t="s">
        <v>43</v>
      </c>
    </row>
    <row r="2206" spans="1:28" x14ac:dyDescent="0.3">
      <c r="A2206">
        <v>9771</v>
      </c>
      <c r="B2206" s="6">
        <v>1988</v>
      </c>
      <c r="C2206" t="s">
        <v>38</v>
      </c>
      <c r="D2206" t="s">
        <v>31</v>
      </c>
      <c r="E2206" s="6">
        <v>23331</v>
      </c>
      <c r="F2206">
        <v>1</v>
      </c>
      <c r="G2206">
        <v>0</v>
      </c>
      <c r="H2206" s="1">
        <v>41187</v>
      </c>
      <c r="I2206">
        <v>97</v>
      </c>
      <c r="J2206">
        <v>104</v>
      </c>
      <c r="K2206">
        <v>20</v>
      </c>
      <c r="L2206">
        <v>101</v>
      </c>
      <c r="M2206">
        <v>24</v>
      </c>
      <c r="N2206">
        <v>15</v>
      </c>
      <c r="O2206">
        <v>5</v>
      </c>
      <c r="P2206">
        <v>6</v>
      </c>
      <c r="Q2206">
        <v>5</v>
      </c>
      <c r="R2206">
        <v>1</v>
      </c>
      <c r="S2206">
        <v>5</v>
      </c>
      <c r="T2206">
        <v>9</v>
      </c>
      <c r="U2206">
        <v>0</v>
      </c>
      <c r="V2206">
        <v>0</v>
      </c>
      <c r="W2206">
        <v>0</v>
      </c>
      <c r="X2206">
        <v>0</v>
      </c>
      <c r="Y2206">
        <v>0</v>
      </c>
      <c r="Z2206">
        <v>0</v>
      </c>
      <c r="AA2206">
        <v>0</v>
      </c>
      <c r="AB2206" t="s">
        <v>40</v>
      </c>
    </row>
    <row r="2207" spans="1:28" x14ac:dyDescent="0.3">
      <c r="A2207">
        <v>6722</v>
      </c>
      <c r="B2207" s="6">
        <v>1954</v>
      </c>
      <c r="C2207" t="s">
        <v>37</v>
      </c>
      <c r="D2207" t="s">
        <v>33</v>
      </c>
      <c r="E2207" s="6">
        <v>70421</v>
      </c>
      <c r="F2207">
        <v>0</v>
      </c>
      <c r="G2207">
        <v>1</v>
      </c>
      <c r="H2207" s="1">
        <v>41818</v>
      </c>
      <c r="I2207">
        <v>98</v>
      </c>
      <c r="J2207">
        <v>479</v>
      </c>
      <c r="K2207">
        <v>28</v>
      </c>
      <c r="L2207">
        <v>136</v>
      </c>
      <c r="M2207">
        <v>75</v>
      </c>
      <c r="N2207">
        <v>14</v>
      </c>
      <c r="O2207">
        <v>35</v>
      </c>
      <c r="P2207">
        <v>3</v>
      </c>
      <c r="Q2207">
        <v>10</v>
      </c>
      <c r="R2207">
        <v>3</v>
      </c>
      <c r="S2207">
        <v>7</v>
      </c>
      <c r="T2207">
        <v>6</v>
      </c>
      <c r="U2207">
        <v>0</v>
      </c>
      <c r="V2207">
        <v>0</v>
      </c>
      <c r="W2207">
        <v>0</v>
      </c>
      <c r="X2207">
        <v>0</v>
      </c>
      <c r="Y2207">
        <v>0</v>
      </c>
      <c r="Z2207">
        <v>0</v>
      </c>
      <c r="AA2207">
        <v>0</v>
      </c>
      <c r="AB2207" t="s">
        <v>32</v>
      </c>
    </row>
    <row r="2208" spans="1:28" x14ac:dyDescent="0.3">
      <c r="A2208">
        <v>213</v>
      </c>
      <c r="B2208" s="6">
        <v>1963</v>
      </c>
      <c r="C2208" t="s">
        <v>37</v>
      </c>
      <c r="D2208" t="s">
        <v>31</v>
      </c>
      <c r="E2208" s="6">
        <v>23091</v>
      </c>
      <c r="F2208">
        <v>1</v>
      </c>
      <c r="G2208">
        <v>1</v>
      </c>
      <c r="H2208" s="1">
        <v>41787</v>
      </c>
      <c r="I2208">
        <v>98</v>
      </c>
      <c r="J2208">
        <v>35</v>
      </c>
      <c r="K2208">
        <v>0</v>
      </c>
      <c r="L2208">
        <v>11</v>
      </c>
      <c r="M2208">
        <v>0</v>
      </c>
      <c r="N2208">
        <v>0</v>
      </c>
      <c r="O2208">
        <v>2</v>
      </c>
      <c r="P2208">
        <v>4</v>
      </c>
      <c r="Q2208">
        <v>2</v>
      </c>
      <c r="R2208">
        <v>1</v>
      </c>
      <c r="S2208">
        <v>3</v>
      </c>
      <c r="T2208">
        <v>7</v>
      </c>
      <c r="U2208">
        <v>0</v>
      </c>
      <c r="V2208">
        <v>0</v>
      </c>
      <c r="W2208">
        <v>0</v>
      </c>
      <c r="X2208">
        <v>0</v>
      </c>
      <c r="Y2208">
        <v>0</v>
      </c>
      <c r="Z2208">
        <v>0</v>
      </c>
      <c r="AA2208">
        <v>0</v>
      </c>
      <c r="AB2208" t="s">
        <v>30</v>
      </c>
    </row>
    <row r="2209" spans="1:28" x14ac:dyDescent="0.3">
      <c r="A2209">
        <v>8541</v>
      </c>
      <c r="B2209" s="6">
        <v>1990</v>
      </c>
      <c r="C2209" t="s">
        <v>38</v>
      </c>
      <c r="D2209" t="s">
        <v>33</v>
      </c>
      <c r="E2209" s="6">
        <v>24683</v>
      </c>
      <c r="F2209">
        <v>1</v>
      </c>
      <c r="G2209">
        <v>0</v>
      </c>
      <c r="H2209" s="1">
        <v>41706</v>
      </c>
      <c r="I2209">
        <v>98</v>
      </c>
      <c r="J2209">
        <v>8</v>
      </c>
      <c r="K2209">
        <v>4</v>
      </c>
      <c r="L2209">
        <v>10</v>
      </c>
      <c r="M2209">
        <v>6</v>
      </c>
      <c r="N2209">
        <v>7</v>
      </c>
      <c r="O2209">
        <v>6</v>
      </c>
      <c r="P2209">
        <v>2</v>
      </c>
      <c r="Q2209">
        <v>2</v>
      </c>
      <c r="R2209">
        <v>0</v>
      </c>
      <c r="S2209">
        <v>4</v>
      </c>
      <c r="T2209">
        <v>5</v>
      </c>
      <c r="U2209">
        <v>0</v>
      </c>
      <c r="V2209">
        <v>0</v>
      </c>
      <c r="W2209">
        <v>0</v>
      </c>
      <c r="X2209">
        <v>0</v>
      </c>
      <c r="Y2209">
        <v>0</v>
      </c>
      <c r="Z2209">
        <v>0</v>
      </c>
      <c r="AA2209">
        <v>0</v>
      </c>
      <c r="AB2209" t="s">
        <v>30</v>
      </c>
    </row>
    <row r="2210" spans="1:28" hidden="1" x14ac:dyDescent="0.3">
      <c r="A2210">
        <v>8475</v>
      </c>
      <c r="B2210" s="6">
        <v>1973</v>
      </c>
      <c r="C2210" t="s">
        <v>37</v>
      </c>
      <c r="D2210" t="s">
        <v>33</v>
      </c>
      <c r="E2210" s="6">
        <v>157243</v>
      </c>
      <c r="F2210">
        <v>0</v>
      </c>
      <c r="G2210">
        <v>1</v>
      </c>
      <c r="H2210" s="1">
        <v>41699</v>
      </c>
      <c r="I2210">
        <v>98</v>
      </c>
      <c r="J2210">
        <v>20</v>
      </c>
      <c r="K2210">
        <v>2</v>
      </c>
      <c r="L2210">
        <v>1582</v>
      </c>
      <c r="M2210">
        <v>1</v>
      </c>
      <c r="N2210">
        <v>2</v>
      </c>
      <c r="O2210">
        <v>1</v>
      </c>
      <c r="P2210">
        <v>15</v>
      </c>
      <c r="Q2210">
        <v>0</v>
      </c>
      <c r="R2210">
        <v>22</v>
      </c>
      <c r="S2210">
        <v>0</v>
      </c>
      <c r="T2210">
        <v>0</v>
      </c>
      <c r="U2210">
        <v>0</v>
      </c>
      <c r="V2210">
        <v>0</v>
      </c>
      <c r="W2210">
        <v>0</v>
      </c>
      <c r="X2210">
        <v>0</v>
      </c>
      <c r="Y2210">
        <v>0</v>
      </c>
      <c r="Z2210">
        <v>0</v>
      </c>
      <c r="AA2210">
        <v>0</v>
      </c>
      <c r="AB2210" t="s">
        <v>40</v>
      </c>
    </row>
    <row r="2211" spans="1:28" x14ac:dyDescent="0.3">
      <c r="A2211">
        <v>8070</v>
      </c>
      <c r="B2211" s="6">
        <v>1973</v>
      </c>
      <c r="C2211" t="s">
        <v>37</v>
      </c>
      <c r="D2211" t="s">
        <v>33</v>
      </c>
      <c r="E2211" s="6">
        <v>54222</v>
      </c>
      <c r="F2211">
        <v>0</v>
      </c>
      <c r="G2211">
        <v>1</v>
      </c>
      <c r="H2211" s="1">
        <v>41699</v>
      </c>
      <c r="I2211">
        <v>98</v>
      </c>
      <c r="J2211">
        <v>199</v>
      </c>
      <c r="K2211">
        <v>12</v>
      </c>
      <c r="L2211">
        <v>31</v>
      </c>
      <c r="M2211">
        <v>3</v>
      </c>
      <c r="N2211">
        <v>12</v>
      </c>
      <c r="O2211">
        <v>7</v>
      </c>
      <c r="P2211">
        <v>1</v>
      </c>
      <c r="Q2211">
        <v>3</v>
      </c>
      <c r="R2211">
        <v>3</v>
      </c>
      <c r="S2211">
        <v>5</v>
      </c>
      <c r="T2211">
        <v>3</v>
      </c>
      <c r="U2211">
        <v>0</v>
      </c>
      <c r="V2211">
        <v>0</v>
      </c>
      <c r="W2211">
        <v>0</v>
      </c>
      <c r="X2211">
        <v>0</v>
      </c>
      <c r="Y2211">
        <v>0</v>
      </c>
      <c r="Z2211">
        <v>0</v>
      </c>
      <c r="AA2211">
        <v>0</v>
      </c>
      <c r="AB2211" t="s">
        <v>30</v>
      </c>
    </row>
    <row r="2212" spans="1:28" x14ac:dyDescent="0.3">
      <c r="A2212">
        <v>313</v>
      </c>
      <c r="B2212" s="6">
        <v>1968</v>
      </c>
      <c r="C2212" t="s">
        <v>28</v>
      </c>
      <c r="D2212" t="s">
        <v>42</v>
      </c>
      <c r="E2212" s="6">
        <v>73455</v>
      </c>
      <c r="F2212">
        <v>0</v>
      </c>
      <c r="G2212">
        <v>0</v>
      </c>
      <c r="H2212" s="1">
        <v>41575</v>
      </c>
      <c r="I2212">
        <v>98</v>
      </c>
      <c r="J2212">
        <v>901</v>
      </c>
      <c r="K2212">
        <v>61</v>
      </c>
      <c r="L2212">
        <v>757</v>
      </c>
      <c r="M2212">
        <v>186</v>
      </c>
      <c r="N2212">
        <v>163</v>
      </c>
      <c r="O2212">
        <v>20</v>
      </c>
      <c r="P2212">
        <v>1</v>
      </c>
      <c r="Q2212">
        <v>6</v>
      </c>
      <c r="R2212">
        <v>5</v>
      </c>
      <c r="S2212">
        <v>10</v>
      </c>
      <c r="T2212">
        <v>3</v>
      </c>
      <c r="U2212">
        <v>0</v>
      </c>
      <c r="V2212">
        <v>1</v>
      </c>
      <c r="W2212">
        <v>0</v>
      </c>
      <c r="X2212">
        <v>0</v>
      </c>
      <c r="Y2212">
        <v>0</v>
      </c>
      <c r="Z2212">
        <v>0</v>
      </c>
      <c r="AA2212">
        <v>0</v>
      </c>
      <c r="AB2212" t="s">
        <v>43</v>
      </c>
    </row>
    <row r="2213" spans="1:28" x14ac:dyDescent="0.3">
      <c r="A2213">
        <v>9757</v>
      </c>
      <c r="B2213" s="6">
        <v>1972</v>
      </c>
      <c r="C2213" t="s">
        <v>28</v>
      </c>
      <c r="D2213" t="s">
        <v>35</v>
      </c>
      <c r="E2213" s="6">
        <v>84906</v>
      </c>
      <c r="F2213">
        <v>0</v>
      </c>
      <c r="G2213">
        <v>0</v>
      </c>
      <c r="H2213" s="1">
        <v>41551</v>
      </c>
      <c r="I2213">
        <v>98</v>
      </c>
      <c r="J2213">
        <v>997</v>
      </c>
      <c r="K2213">
        <v>15</v>
      </c>
      <c r="L2213">
        <v>414</v>
      </c>
      <c r="M2213">
        <v>99</v>
      </c>
      <c r="N2213">
        <v>30</v>
      </c>
      <c r="O2213">
        <v>76</v>
      </c>
      <c r="P2213">
        <v>1</v>
      </c>
      <c r="Q2213">
        <v>5</v>
      </c>
      <c r="R2213">
        <v>6</v>
      </c>
      <c r="S2213">
        <v>12</v>
      </c>
      <c r="T2213">
        <v>2</v>
      </c>
      <c r="U2213">
        <v>0</v>
      </c>
      <c r="V2213">
        <v>1</v>
      </c>
      <c r="W2213">
        <v>1</v>
      </c>
      <c r="X2213">
        <v>0</v>
      </c>
      <c r="Y2213">
        <v>1</v>
      </c>
      <c r="Z2213">
        <v>0</v>
      </c>
      <c r="AA2213">
        <v>0</v>
      </c>
      <c r="AB2213" t="s">
        <v>30</v>
      </c>
    </row>
    <row r="2214" spans="1:28" x14ac:dyDescent="0.3">
      <c r="A2214">
        <v>2088</v>
      </c>
      <c r="B2214" s="6">
        <v>1972</v>
      </c>
      <c r="C2214" t="s">
        <v>28</v>
      </c>
      <c r="D2214" t="s">
        <v>35</v>
      </c>
      <c r="E2214" s="6">
        <v>84906</v>
      </c>
      <c r="F2214">
        <v>0</v>
      </c>
      <c r="G2214">
        <v>0</v>
      </c>
      <c r="H2214" s="1">
        <v>41551</v>
      </c>
      <c r="I2214">
        <v>98</v>
      </c>
      <c r="J2214">
        <v>997</v>
      </c>
      <c r="K2214">
        <v>15</v>
      </c>
      <c r="L2214">
        <v>414</v>
      </c>
      <c r="M2214">
        <v>99</v>
      </c>
      <c r="N2214">
        <v>30</v>
      </c>
      <c r="O2214">
        <v>76</v>
      </c>
      <c r="P2214">
        <v>1</v>
      </c>
      <c r="Q2214">
        <v>5</v>
      </c>
      <c r="R2214">
        <v>6</v>
      </c>
      <c r="S2214">
        <v>12</v>
      </c>
      <c r="T2214">
        <v>2</v>
      </c>
      <c r="U2214">
        <v>0</v>
      </c>
      <c r="V2214">
        <v>1</v>
      </c>
      <c r="W2214">
        <v>1</v>
      </c>
      <c r="X2214">
        <v>0</v>
      </c>
      <c r="Y2214">
        <v>1</v>
      </c>
      <c r="Z2214">
        <v>0</v>
      </c>
      <c r="AA2214">
        <v>0</v>
      </c>
      <c r="AB2214" t="s">
        <v>39</v>
      </c>
    </row>
    <row r="2215" spans="1:28" x14ac:dyDescent="0.3">
      <c r="A2215">
        <v>2320</v>
      </c>
      <c r="B2215" s="6">
        <v>1978</v>
      </c>
      <c r="C2215" t="s">
        <v>38</v>
      </c>
      <c r="D2215" t="s">
        <v>33</v>
      </c>
      <c r="E2215" s="6">
        <v>47025</v>
      </c>
      <c r="F2215">
        <v>0</v>
      </c>
      <c r="G2215">
        <v>1</v>
      </c>
      <c r="H2215" s="1">
        <v>41529</v>
      </c>
      <c r="I2215">
        <v>98</v>
      </c>
      <c r="J2215">
        <v>508</v>
      </c>
      <c r="K2215">
        <v>11</v>
      </c>
      <c r="L2215">
        <v>59</v>
      </c>
      <c r="M2215">
        <v>23</v>
      </c>
      <c r="N2215">
        <v>5</v>
      </c>
      <c r="O2215">
        <v>29</v>
      </c>
      <c r="P2215">
        <v>5</v>
      </c>
      <c r="Q2215">
        <v>11</v>
      </c>
      <c r="R2215">
        <v>1</v>
      </c>
      <c r="S2215">
        <v>6</v>
      </c>
      <c r="T2215">
        <v>9</v>
      </c>
      <c r="U2215">
        <v>0</v>
      </c>
      <c r="V2215">
        <v>0</v>
      </c>
      <c r="W2215">
        <v>0</v>
      </c>
      <c r="X2215">
        <v>0</v>
      </c>
      <c r="Y2215">
        <v>0</v>
      </c>
      <c r="Z2215">
        <v>0</v>
      </c>
      <c r="AA2215">
        <v>0</v>
      </c>
      <c r="AB2215" t="s">
        <v>30</v>
      </c>
    </row>
    <row r="2216" spans="1:28" x14ac:dyDescent="0.3">
      <c r="A2216">
        <v>966</v>
      </c>
      <c r="B2216" s="6">
        <v>1966</v>
      </c>
      <c r="C2216" t="s">
        <v>28</v>
      </c>
      <c r="D2216" t="s">
        <v>33</v>
      </c>
      <c r="E2216" s="6">
        <v>44529</v>
      </c>
      <c r="F2216">
        <v>0</v>
      </c>
      <c r="G2216">
        <v>1</v>
      </c>
      <c r="H2216" s="1">
        <v>41460</v>
      </c>
      <c r="I2216">
        <v>98</v>
      </c>
      <c r="J2216">
        <v>538</v>
      </c>
      <c r="K2216">
        <v>13</v>
      </c>
      <c r="L2216">
        <v>91</v>
      </c>
      <c r="M2216">
        <v>17</v>
      </c>
      <c r="N2216">
        <v>6</v>
      </c>
      <c r="O2216">
        <v>26</v>
      </c>
      <c r="P2216">
        <v>6</v>
      </c>
      <c r="Q2216">
        <v>6</v>
      </c>
      <c r="R2216">
        <v>2</v>
      </c>
      <c r="S2216">
        <v>11</v>
      </c>
      <c r="T2216">
        <v>5</v>
      </c>
      <c r="U2216">
        <v>0</v>
      </c>
      <c r="V2216">
        <v>1</v>
      </c>
      <c r="W2216">
        <v>0</v>
      </c>
      <c r="X2216">
        <v>0</v>
      </c>
      <c r="Y2216">
        <v>0</v>
      </c>
      <c r="Z2216">
        <v>0</v>
      </c>
      <c r="AA2216">
        <v>0</v>
      </c>
      <c r="AB2216" t="s">
        <v>30</v>
      </c>
    </row>
    <row r="2217" spans="1:28" x14ac:dyDescent="0.3">
      <c r="A2217">
        <v>9706</v>
      </c>
      <c r="B2217" s="6">
        <v>1974</v>
      </c>
      <c r="C2217" t="s">
        <v>37</v>
      </c>
      <c r="D2217" t="s">
        <v>31</v>
      </c>
      <c r="E2217" s="6">
        <v>31560</v>
      </c>
      <c r="F2217">
        <v>1</v>
      </c>
      <c r="G2217">
        <v>0</v>
      </c>
      <c r="H2217" s="1">
        <v>41449</v>
      </c>
      <c r="I2217">
        <v>98</v>
      </c>
      <c r="J2217">
        <v>62</v>
      </c>
      <c r="K2217">
        <v>1</v>
      </c>
      <c r="L2217">
        <v>20</v>
      </c>
      <c r="M2217">
        <v>4</v>
      </c>
      <c r="N2217">
        <v>0</v>
      </c>
      <c r="O2217">
        <v>7</v>
      </c>
      <c r="P2217">
        <v>2</v>
      </c>
      <c r="Q2217">
        <v>2</v>
      </c>
      <c r="R2217">
        <v>1</v>
      </c>
      <c r="S2217">
        <v>3</v>
      </c>
      <c r="T2217">
        <v>8</v>
      </c>
      <c r="U2217">
        <v>0</v>
      </c>
      <c r="V2217">
        <v>0</v>
      </c>
      <c r="W2217">
        <v>0</v>
      </c>
      <c r="X2217">
        <v>0</v>
      </c>
      <c r="Y2217">
        <v>0</v>
      </c>
      <c r="Z2217">
        <v>0</v>
      </c>
      <c r="AA2217">
        <v>0</v>
      </c>
      <c r="AB2217" t="s">
        <v>32</v>
      </c>
    </row>
    <row r="2218" spans="1:28" x14ac:dyDescent="0.3">
      <c r="A2218">
        <v>3979</v>
      </c>
      <c r="B2218" s="6">
        <v>1983</v>
      </c>
      <c r="C2218" t="s">
        <v>37</v>
      </c>
      <c r="D2218" t="s">
        <v>29</v>
      </c>
      <c r="E2218" s="6">
        <v>90687</v>
      </c>
      <c r="F2218">
        <v>0</v>
      </c>
      <c r="G2218">
        <v>0</v>
      </c>
      <c r="H2218" s="1">
        <v>41416</v>
      </c>
      <c r="I2218">
        <v>98</v>
      </c>
      <c r="J2218">
        <v>982</v>
      </c>
      <c r="K2218">
        <v>17</v>
      </c>
      <c r="L2218">
        <v>672</v>
      </c>
      <c r="M2218">
        <v>23</v>
      </c>
      <c r="N2218">
        <v>34</v>
      </c>
      <c r="O2218">
        <v>51</v>
      </c>
      <c r="P2218">
        <v>1</v>
      </c>
      <c r="Q2218">
        <v>6</v>
      </c>
      <c r="R2218">
        <v>2</v>
      </c>
      <c r="S2218">
        <v>8</v>
      </c>
      <c r="T2218">
        <v>2</v>
      </c>
      <c r="U2218">
        <v>0</v>
      </c>
      <c r="V2218">
        <v>0</v>
      </c>
      <c r="W2218">
        <v>1</v>
      </c>
      <c r="X2218">
        <v>0</v>
      </c>
      <c r="Y2218">
        <v>0</v>
      </c>
      <c r="Z2218">
        <v>1</v>
      </c>
      <c r="AA2218">
        <v>0</v>
      </c>
      <c r="AB2218" t="s">
        <v>30</v>
      </c>
    </row>
    <row r="2219" spans="1:28" x14ac:dyDescent="0.3">
      <c r="A2219">
        <v>5602</v>
      </c>
      <c r="B2219" s="6">
        <v>1989</v>
      </c>
      <c r="C2219" t="s">
        <v>37</v>
      </c>
      <c r="D2219" t="s">
        <v>35</v>
      </c>
      <c r="E2219" s="6">
        <v>66973</v>
      </c>
      <c r="F2219">
        <v>0</v>
      </c>
      <c r="G2219">
        <v>0</v>
      </c>
      <c r="H2219" s="1">
        <v>41411</v>
      </c>
      <c r="I2219">
        <v>98</v>
      </c>
      <c r="J2219">
        <v>466</v>
      </c>
      <c r="K2219">
        <v>22</v>
      </c>
      <c r="L2219">
        <v>432</v>
      </c>
      <c r="M2219">
        <v>147</v>
      </c>
      <c r="N2219">
        <v>113</v>
      </c>
      <c r="O2219">
        <v>102</v>
      </c>
      <c r="P2219">
        <v>1</v>
      </c>
      <c r="Q2219">
        <v>8</v>
      </c>
      <c r="R2219">
        <v>7</v>
      </c>
      <c r="S2219">
        <v>12</v>
      </c>
      <c r="T2219">
        <v>3</v>
      </c>
      <c r="U2219">
        <v>0</v>
      </c>
      <c r="V2219">
        <v>0</v>
      </c>
      <c r="W2219">
        <v>0</v>
      </c>
      <c r="X2219">
        <v>0</v>
      </c>
      <c r="Y2219">
        <v>0</v>
      </c>
      <c r="Z2219">
        <v>0</v>
      </c>
      <c r="AA2219">
        <v>0</v>
      </c>
      <c r="AB2219" t="s">
        <v>40</v>
      </c>
    </row>
    <row r="2220" spans="1:28" x14ac:dyDescent="0.3">
      <c r="A2220">
        <v>2202</v>
      </c>
      <c r="B2220" s="6">
        <v>1978</v>
      </c>
      <c r="C2220" t="s">
        <v>28</v>
      </c>
      <c r="D2220" t="s">
        <v>35</v>
      </c>
      <c r="E2220" s="6">
        <v>41154</v>
      </c>
      <c r="F2220">
        <v>0</v>
      </c>
      <c r="G2220">
        <v>1</v>
      </c>
      <c r="H2220" s="1">
        <v>41373</v>
      </c>
      <c r="I2220">
        <v>98</v>
      </c>
      <c r="J2220">
        <v>44</v>
      </c>
      <c r="K2220">
        <v>2</v>
      </c>
      <c r="L2220">
        <v>11</v>
      </c>
      <c r="M2220">
        <v>2</v>
      </c>
      <c r="N2220">
        <v>3</v>
      </c>
      <c r="O2220">
        <v>7</v>
      </c>
      <c r="P2220">
        <v>1</v>
      </c>
      <c r="Q2220">
        <v>1</v>
      </c>
      <c r="R2220">
        <v>0</v>
      </c>
      <c r="S2220">
        <v>4</v>
      </c>
      <c r="T2220">
        <v>5</v>
      </c>
      <c r="U2220">
        <v>0</v>
      </c>
      <c r="V2220">
        <v>0</v>
      </c>
      <c r="W2220">
        <v>0</v>
      </c>
      <c r="X2220">
        <v>0</v>
      </c>
      <c r="Y2220">
        <v>0</v>
      </c>
      <c r="Z2220">
        <v>0</v>
      </c>
      <c r="AA2220">
        <v>0</v>
      </c>
      <c r="AB2220" t="s">
        <v>30</v>
      </c>
    </row>
    <row r="2221" spans="1:28" x14ac:dyDescent="0.3">
      <c r="A2221">
        <v>9645</v>
      </c>
      <c r="B2221" s="6">
        <v>1968</v>
      </c>
      <c r="C2221" t="s">
        <v>28</v>
      </c>
      <c r="D2221" t="s">
        <v>33</v>
      </c>
      <c r="E2221" s="6">
        <v>64590</v>
      </c>
      <c r="F2221">
        <v>0</v>
      </c>
      <c r="G2221">
        <v>0</v>
      </c>
      <c r="H2221" s="1">
        <v>41196</v>
      </c>
      <c r="I2221">
        <v>98</v>
      </c>
      <c r="J2221">
        <v>920</v>
      </c>
      <c r="K2221">
        <v>138</v>
      </c>
      <c r="L2221">
        <v>168</v>
      </c>
      <c r="M2221">
        <v>36</v>
      </c>
      <c r="N2221">
        <v>46</v>
      </c>
      <c r="O2221">
        <v>30</v>
      </c>
      <c r="P2221">
        <v>1</v>
      </c>
      <c r="Q2221">
        <v>9</v>
      </c>
      <c r="R2221">
        <v>4</v>
      </c>
      <c r="S2221">
        <v>10</v>
      </c>
      <c r="T2221">
        <v>6</v>
      </c>
      <c r="U2221">
        <v>0</v>
      </c>
      <c r="V2221">
        <v>0</v>
      </c>
      <c r="W2221">
        <v>0</v>
      </c>
      <c r="X2221">
        <v>0</v>
      </c>
      <c r="Y2221">
        <v>0</v>
      </c>
      <c r="Z2221">
        <v>0</v>
      </c>
      <c r="AA2221">
        <v>0</v>
      </c>
      <c r="AB2221" t="s">
        <v>30</v>
      </c>
    </row>
    <row r="2222" spans="1:28" x14ac:dyDescent="0.3">
      <c r="A2222">
        <v>7230</v>
      </c>
      <c r="B2222" s="6">
        <v>1960</v>
      </c>
      <c r="C2222" t="s">
        <v>37</v>
      </c>
      <c r="D2222" t="s">
        <v>29</v>
      </c>
      <c r="E2222" s="6">
        <v>50611</v>
      </c>
      <c r="F2222">
        <v>0</v>
      </c>
      <c r="G2222">
        <v>1</v>
      </c>
      <c r="H2222" s="1">
        <v>41186</v>
      </c>
      <c r="I2222">
        <v>98</v>
      </c>
      <c r="J2222">
        <v>459</v>
      </c>
      <c r="K2222">
        <v>0</v>
      </c>
      <c r="L2222">
        <v>24</v>
      </c>
      <c r="M2222">
        <v>6</v>
      </c>
      <c r="N2222">
        <v>0</v>
      </c>
      <c r="O2222">
        <v>4</v>
      </c>
      <c r="P2222">
        <v>6</v>
      </c>
      <c r="Q2222">
        <v>4</v>
      </c>
      <c r="R2222">
        <v>5</v>
      </c>
      <c r="S2222">
        <v>7</v>
      </c>
      <c r="T2222">
        <v>6</v>
      </c>
      <c r="U2222">
        <v>0</v>
      </c>
      <c r="V2222">
        <v>1</v>
      </c>
      <c r="W2222">
        <v>0</v>
      </c>
      <c r="X2222">
        <v>0</v>
      </c>
      <c r="Y2222">
        <v>0</v>
      </c>
      <c r="Z2222">
        <v>1</v>
      </c>
      <c r="AA2222">
        <v>0</v>
      </c>
      <c r="AB2222" t="s">
        <v>34</v>
      </c>
    </row>
    <row r="2223" spans="1:28" x14ac:dyDescent="0.3">
      <c r="A2223">
        <v>5675</v>
      </c>
      <c r="B2223" s="6">
        <v>1960</v>
      </c>
      <c r="C2223" t="s">
        <v>37</v>
      </c>
      <c r="D2223" t="s">
        <v>29</v>
      </c>
      <c r="E2223" s="6">
        <v>50611</v>
      </c>
      <c r="F2223">
        <v>0</v>
      </c>
      <c r="G2223">
        <v>1</v>
      </c>
      <c r="H2223" s="1">
        <v>41186</v>
      </c>
      <c r="I2223">
        <v>98</v>
      </c>
      <c r="J2223">
        <v>459</v>
      </c>
      <c r="K2223">
        <v>0</v>
      </c>
      <c r="L2223">
        <v>24</v>
      </c>
      <c r="M2223">
        <v>6</v>
      </c>
      <c r="N2223">
        <v>0</v>
      </c>
      <c r="O2223">
        <v>4</v>
      </c>
      <c r="P2223">
        <v>6</v>
      </c>
      <c r="Q2223">
        <v>4</v>
      </c>
      <c r="R2223">
        <v>5</v>
      </c>
      <c r="S2223">
        <v>7</v>
      </c>
      <c r="T2223">
        <v>6</v>
      </c>
      <c r="U2223">
        <v>0</v>
      </c>
      <c r="V2223">
        <v>1</v>
      </c>
      <c r="W2223">
        <v>0</v>
      </c>
      <c r="X2223">
        <v>0</v>
      </c>
      <c r="Y2223">
        <v>0</v>
      </c>
      <c r="Z2223">
        <v>0</v>
      </c>
      <c r="AA2223">
        <v>0</v>
      </c>
      <c r="AB2223" t="s">
        <v>34</v>
      </c>
    </row>
    <row r="2224" spans="1:28" x14ac:dyDescent="0.3">
      <c r="A2224">
        <v>4974</v>
      </c>
      <c r="B2224" s="6">
        <v>1970</v>
      </c>
      <c r="C2224" t="s">
        <v>28</v>
      </c>
      <c r="D2224" t="s">
        <v>31</v>
      </c>
      <c r="E2224" s="6">
        <v>83273</v>
      </c>
      <c r="F2224">
        <v>1</v>
      </c>
      <c r="G2224">
        <v>2</v>
      </c>
      <c r="H2224" s="1">
        <v>41177</v>
      </c>
      <c r="I2224">
        <v>98</v>
      </c>
      <c r="J2224">
        <v>433</v>
      </c>
      <c r="K2224">
        <v>89</v>
      </c>
      <c r="L2224">
        <v>650</v>
      </c>
      <c r="M2224">
        <v>16</v>
      </c>
      <c r="N2224">
        <v>102</v>
      </c>
      <c r="O2224">
        <v>102</v>
      </c>
      <c r="P2224">
        <v>10</v>
      </c>
      <c r="Q2224">
        <v>4</v>
      </c>
      <c r="R2224">
        <v>6</v>
      </c>
      <c r="S2224">
        <v>9</v>
      </c>
      <c r="T2224">
        <v>7</v>
      </c>
      <c r="U2224">
        <v>0</v>
      </c>
      <c r="V2224">
        <v>0</v>
      </c>
      <c r="W2224">
        <v>0</v>
      </c>
      <c r="X2224">
        <v>0</v>
      </c>
      <c r="Y2224">
        <v>0</v>
      </c>
      <c r="Z2224">
        <v>0</v>
      </c>
      <c r="AA2224">
        <v>0</v>
      </c>
      <c r="AB2224" t="s">
        <v>34</v>
      </c>
    </row>
    <row r="2225" spans="1:28" x14ac:dyDescent="0.3">
      <c r="A2225">
        <v>5687</v>
      </c>
      <c r="B2225" s="6">
        <v>1980</v>
      </c>
      <c r="C2225" t="s">
        <v>28</v>
      </c>
      <c r="D2225" t="s">
        <v>29</v>
      </c>
      <c r="E2225" s="6">
        <v>81702</v>
      </c>
      <c r="F2225">
        <v>0</v>
      </c>
      <c r="G2225">
        <v>0</v>
      </c>
      <c r="H2225" s="1">
        <v>41175</v>
      </c>
      <c r="I2225">
        <v>98</v>
      </c>
      <c r="J2225">
        <v>563</v>
      </c>
      <c r="K2225">
        <v>50</v>
      </c>
      <c r="L2225">
        <v>774</v>
      </c>
      <c r="M2225">
        <v>28</v>
      </c>
      <c r="N2225">
        <v>31</v>
      </c>
      <c r="O2225">
        <v>187</v>
      </c>
      <c r="P2225">
        <v>1</v>
      </c>
      <c r="Q2225">
        <v>7</v>
      </c>
      <c r="R2225">
        <v>7</v>
      </c>
      <c r="S2225">
        <v>12</v>
      </c>
      <c r="T2225">
        <v>3</v>
      </c>
      <c r="U2225">
        <v>0</v>
      </c>
      <c r="V2225">
        <v>0</v>
      </c>
      <c r="W2225">
        <v>0</v>
      </c>
      <c r="X2225">
        <v>0</v>
      </c>
      <c r="Y2225">
        <v>0</v>
      </c>
      <c r="Z2225">
        <v>0</v>
      </c>
      <c r="AA2225">
        <v>0</v>
      </c>
      <c r="AB2225" t="s">
        <v>32</v>
      </c>
    </row>
    <row r="2226" spans="1:28" x14ac:dyDescent="0.3">
      <c r="A2226">
        <v>5871</v>
      </c>
      <c r="B2226" s="6">
        <v>1979</v>
      </c>
      <c r="C2226" t="s">
        <v>41</v>
      </c>
      <c r="D2226" t="s">
        <v>35</v>
      </c>
      <c r="E2226" s="6">
        <v>24401</v>
      </c>
      <c r="F2226">
        <v>0</v>
      </c>
      <c r="G2226">
        <v>0</v>
      </c>
      <c r="H2226" s="1">
        <v>41152</v>
      </c>
      <c r="I2226">
        <v>98</v>
      </c>
      <c r="J2226">
        <v>73</v>
      </c>
      <c r="K2226">
        <v>28</v>
      </c>
      <c r="L2226">
        <v>217</v>
      </c>
      <c r="M2226">
        <v>10</v>
      </c>
      <c r="N2226">
        <v>24</v>
      </c>
      <c r="O2226">
        <v>115</v>
      </c>
      <c r="P2226">
        <v>3</v>
      </c>
      <c r="Q2226">
        <v>6</v>
      </c>
      <c r="R2226">
        <v>1</v>
      </c>
      <c r="S2226">
        <v>6</v>
      </c>
      <c r="T2226">
        <v>8</v>
      </c>
      <c r="U2226">
        <v>0</v>
      </c>
      <c r="V2226">
        <v>0</v>
      </c>
      <c r="W2226">
        <v>0</v>
      </c>
      <c r="X2226">
        <v>0</v>
      </c>
      <c r="Y2226">
        <v>0</v>
      </c>
      <c r="Z2226">
        <v>0</v>
      </c>
      <c r="AA2226">
        <v>0</v>
      </c>
      <c r="AB2226" t="s">
        <v>43</v>
      </c>
    </row>
    <row r="2227" spans="1:28" x14ac:dyDescent="0.3">
      <c r="A2227">
        <v>3846</v>
      </c>
      <c r="B2227" s="6">
        <v>1974</v>
      </c>
      <c r="C2227" t="s">
        <v>28</v>
      </c>
      <c r="D2227" t="s">
        <v>33</v>
      </c>
      <c r="E2227" s="6">
        <v>42557</v>
      </c>
      <c r="F2227">
        <v>0</v>
      </c>
      <c r="G2227">
        <v>1</v>
      </c>
      <c r="H2227" s="1">
        <v>41150</v>
      </c>
      <c r="I2227">
        <v>98</v>
      </c>
      <c r="J2227">
        <v>192</v>
      </c>
      <c r="K2227">
        <v>5</v>
      </c>
      <c r="L2227">
        <v>53</v>
      </c>
      <c r="M2227">
        <v>0</v>
      </c>
      <c r="N2227">
        <v>5</v>
      </c>
      <c r="O2227">
        <v>15</v>
      </c>
      <c r="P2227">
        <v>4</v>
      </c>
      <c r="Q2227">
        <v>6</v>
      </c>
      <c r="R2227">
        <v>1</v>
      </c>
      <c r="S2227">
        <v>4</v>
      </c>
      <c r="T2227">
        <v>8</v>
      </c>
      <c r="U2227">
        <v>0</v>
      </c>
      <c r="V2227">
        <v>0</v>
      </c>
      <c r="W2227">
        <v>0</v>
      </c>
      <c r="X2227">
        <v>0</v>
      </c>
      <c r="Y2227">
        <v>0</v>
      </c>
      <c r="Z2227">
        <v>0</v>
      </c>
      <c r="AA2227">
        <v>0</v>
      </c>
      <c r="AB2227" t="s">
        <v>30</v>
      </c>
    </row>
    <row r="2228" spans="1:28" x14ac:dyDescent="0.3">
      <c r="A2228">
        <v>10001</v>
      </c>
      <c r="B2228" s="6">
        <v>1985</v>
      </c>
      <c r="C2228" t="s">
        <v>38</v>
      </c>
      <c r="D2228" t="s">
        <v>35</v>
      </c>
      <c r="E2228" s="6">
        <v>7500</v>
      </c>
      <c r="F2228">
        <v>1</v>
      </c>
      <c r="G2228">
        <v>0</v>
      </c>
      <c r="H2228" s="1">
        <v>41122</v>
      </c>
      <c r="I2228">
        <v>98</v>
      </c>
      <c r="J2228">
        <v>5</v>
      </c>
      <c r="K2228">
        <v>17</v>
      </c>
      <c r="L2228">
        <v>17</v>
      </c>
      <c r="M2228">
        <v>13</v>
      </c>
      <c r="N2228">
        <v>14</v>
      </c>
      <c r="O2228">
        <v>34</v>
      </c>
      <c r="P2228">
        <v>4</v>
      </c>
      <c r="Q2228">
        <v>2</v>
      </c>
      <c r="R2228">
        <v>1</v>
      </c>
      <c r="S2228">
        <v>3</v>
      </c>
      <c r="T2228">
        <v>9</v>
      </c>
      <c r="U2228">
        <v>0</v>
      </c>
      <c r="V2228">
        <v>0</v>
      </c>
      <c r="W2228">
        <v>0</v>
      </c>
      <c r="X2228">
        <v>0</v>
      </c>
      <c r="Y2228">
        <v>0</v>
      </c>
      <c r="Z2228">
        <v>0</v>
      </c>
      <c r="AA2228">
        <v>0</v>
      </c>
      <c r="AB2228" t="s">
        <v>30</v>
      </c>
    </row>
    <row r="2229" spans="1:28" x14ac:dyDescent="0.3">
      <c r="A2229">
        <v>2831</v>
      </c>
      <c r="B2229" s="6">
        <v>1976</v>
      </c>
      <c r="C2229" t="s">
        <v>28</v>
      </c>
      <c r="D2229" t="s">
        <v>35</v>
      </c>
      <c r="E2229" s="6">
        <v>78416</v>
      </c>
      <c r="F2229">
        <v>0</v>
      </c>
      <c r="G2229">
        <v>1</v>
      </c>
      <c r="H2229" s="1">
        <v>41817</v>
      </c>
      <c r="I2229">
        <v>99</v>
      </c>
      <c r="J2229">
        <v>453</v>
      </c>
      <c r="K2229">
        <v>38</v>
      </c>
      <c r="L2229">
        <v>279</v>
      </c>
      <c r="M2229">
        <v>188</v>
      </c>
      <c r="N2229">
        <v>38</v>
      </c>
      <c r="O2229">
        <v>183</v>
      </c>
      <c r="P2229">
        <v>2</v>
      </c>
      <c r="Q2229">
        <v>7</v>
      </c>
      <c r="R2229">
        <v>7</v>
      </c>
      <c r="S2229">
        <v>10</v>
      </c>
      <c r="T2229">
        <v>3</v>
      </c>
      <c r="U2229">
        <v>0</v>
      </c>
      <c r="V2229">
        <v>0</v>
      </c>
      <c r="W2229">
        <v>0</v>
      </c>
      <c r="X2229">
        <v>0</v>
      </c>
      <c r="Y2229">
        <v>0</v>
      </c>
      <c r="Z2229">
        <v>0</v>
      </c>
      <c r="AA2229">
        <v>0</v>
      </c>
      <c r="AB2229" t="s">
        <v>30</v>
      </c>
    </row>
    <row r="2230" spans="1:28" x14ac:dyDescent="0.3">
      <c r="A2230">
        <v>868</v>
      </c>
      <c r="B2230" s="6">
        <v>1966</v>
      </c>
      <c r="C2230" t="s">
        <v>28</v>
      </c>
      <c r="D2230" t="s">
        <v>33</v>
      </c>
      <c r="E2230" s="6">
        <v>44794</v>
      </c>
      <c r="F2230">
        <v>0</v>
      </c>
      <c r="G2230">
        <v>1</v>
      </c>
      <c r="H2230" s="1">
        <v>41798</v>
      </c>
      <c r="I2230">
        <v>99</v>
      </c>
      <c r="J2230">
        <v>54</v>
      </c>
      <c r="K2230">
        <v>0</v>
      </c>
      <c r="L2230">
        <v>7</v>
      </c>
      <c r="M2230">
        <v>0</v>
      </c>
      <c r="N2230">
        <v>0</v>
      </c>
      <c r="O2230">
        <v>4</v>
      </c>
      <c r="P2230">
        <v>1</v>
      </c>
      <c r="Q2230">
        <v>2</v>
      </c>
      <c r="R2230">
        <v>0</v>
      </c>
      <c r="S2230">
        <v>3</v>
      </c>
      <c r="T2230">
        <v>6</v>
      </c>
      <c r="U2230">
        <v>0</v>
      </c>
      <c r="V2230">
        <v>0</v>
      </c>
      <c r="W2230">
        <v>0</v>
      </c>
      <c r="X2230">
        <v>0</v>
      </c>
      <c r="Y2230">
        <v>0</v>
      </c>
      <c r="Z2230">
        <v>0</v>
      </c>
      <c r="AA2230">
        <v>0</v>
      </c>
      <c r="AB2230" t="s">
        <v>43</v>
      </c>
    </row>
    <row r="2231" spans="1:28" x14ac:dyDescent="0.3">
      <c r="A2231">
        <v>7212</v>
      </c>
      <c r="B2231" s="6">
        <v>1966</v>
      </c>
      <c r="C2231" t="s">
        <v>28</v>
      </c>
      <c r="D2231" t="s">
        <v>33</v>
      </c>
      <c r="E2231" s="6">
        <v>44794</v>
      </c>
      <c r="F2231">
        <v>0</v>
      </c>
      <c r="G2231">
        <v>1</v>
      </c>
      <c r="H2231" s="1">
        <v>41798</v>
      </c>
      <c r="I2231">
        <v>99</v>
      </c>
      <c r="J2231">
        <v>54</v>
      </c>
      <c r="K2231">
        <v>0</v>
      </c>
      <c r="L2231">
        <v>7</v>
      </c>
      <c r="M2231">
        <v>0</v>
      </c>
      <c r="N2231">
        <v>0</v>
      </c>
      <c r="O2231">
        <v>4</v>
      </c>
      <c r="P2231">
        <v>1</v>
      </c>
      <c r="Q2231">
        <v>2</v>
      </c>
      <c r="R2231">
        <v>0</v>
      </c>
      <c r="S2231">
        <v>3</v>
      </c>
      <c r="T2231">
        <v>6</v>
      </c>
      <c r="U2231">
        <v>0</v>
      </c>
      <c r="V2231">
        <v>0</v>
      </c>
      <c r="W2231">
        <v>0</v>
      </c>
      <c r="X2231">
        <v>0</v>
      </c>
      <c r="Y2231">
        <v>0</v>
      </c>
      <c r="Z2231">
        <v>0</v>
      </c>
      <c r="AA2231">
        <v>0</v>
      </c>
      <c r="AB2231" t="s">
        <v>36</v>
      </c>
    </row>
    <row r="2232" spans="1:28" x14ac:dyDescent="0.3">
      <c r="A2232">
        <v>1743</v>
      </c>
      <c r="B2232" s="6">
        <v>1974</v>
      </c>
      <c r="C2232" t="s">
        <v>28</v>
      </c>
      <c r="D2232" t="s">
        <v>31</v>
      </c>
      <c r="E2232" s="6">
        <v>69719</v>
      </c>
      <c r="F2232">
        <v>0</v>
      </c>
      <c r="G2232">
        <v>0</v>
      </c>
      <c r="H2232" s="1">
        <v>41785</v>
      </c>
      <c r="I2232">
        <v>99</v>
      </c>
      <c r="J2232">
        <v>273</v>
      </c>
      <c r="K2232">
        <v>86</v>
      </c>
      <c r="L2232">
        <v>208</v>
      </c>
      <c r="M2232">
        <v>177</v>
      </c>
      <c r="N2232">
        <v>14</v>
      </c>
      <c r="O2232">
        <v>43</v>
      </c>
      <c r="P2232">
        <v>1</v>
      </c>
      <c r="Q2232">
        <v>2</v>
      </c>
      <c r="R2232">
        <v>3</v>
      </c>
      <c r="S2232">
        <v>5</v>
      </c>
      <c r="T2232">
        <v>1</v>
      </c>
      <c r="U2232">
        <v>0</v>
      </c>
      <c r="V2232">
        <v>0</v>
      </c>
      <c r="W2232">
        <v>0</v>
      </c>
      <c r="X2232">
        <v>0</v>
      </c>
      <c r="Y2232">
        <v>0</v>
      </c>
      <c r="Z2232">
        <v>0</v>
      </c>
      <c r="AA2232">
        <v>0</v>
      </c>
      <c r="AB2232" t="s">
        <v>30</v>
      </c>
    </row>
    <row r="2233" spans="1:28" x14ac:dyDescent="0.3">
      <c r="A2233">
        <v>2415</v>
      </c>
      <c r="B2233" s="6">
        <v>1962</v>
      </c>
      <c r="C2233" t="s">
        <v>28</v>
      </c>
      <c r="D2233" t="s">
        <v>35</v>
      </c>
      <c r="E2233" s="6">
        <v>62568</v>
      </c>
      <c r="F2233">
        <v>0</v>
      </c>
      <c r="G2233">
        <v>1</v>
      </c>
      <c r="H2233" s="1">
        <v>41736</v>
      </c>
      <c r="I2233">
        <v>99</v>
      </c>
      <c r="J2233">
        <v>362</v>
      </c>
      <c r="K2233">
        <v>17</v>
      </c>
      <c r="L2233">
        <v>398</v>
      </c>
      <c r="M2233">
        <v>80</v>
      </c>
      <c r="N2233">
        <v>35</v>
      </c>
      <c r="O2233">
        <v>61</v>
      </c>
      <c r="P2233">
        <v>3</v>
      </c>
      <c r="Q2233">
        <v>5</v>
      </c>
      <c r="R2233">
        <v>3</v>
      </c>
      <c r="S2233">
        <v>5</v>
      </c>
      <c r="T2233">
        <v>4</v>
      </c>
      <c r="U2233">
        <v>0</v>
      </c>
      <c r="V2233">
        <v>0</v>
      </c>
      <c r="W2233">
        <v>0</v>
      </c>
      <c r="X2233">
        <v>1</v>
      </c>
      <c r="Y2233">
        <v>0</v>
      </c>
      <c r="Z2233">
        <v>0</v>
      </c>
      <c r="AA2233">
        <v>0</v>
      </c>
      <c r="AB2233" t="s">
        <v>30</v>
      </c>
    </row>
    <row r="2234" spans="1:28" x14ac:dyDescent="0.3">
      <c r="A2234">
        <v>7947</v>
      </c>
      <c r="B2234" s="6">
        <v>1969</v>
      </c>
      <c r="C2234" t="s">
        <v>28</v>
      </c>
      <c r="D2234" t="s">
        <v>33</v>
      </c>
      <c r="E2234" s="6">
        <v>42231</v>
      </c>
      <c r="F2234">
        <v>1</v>
      </c>
      <c r="G2234">
        <v>1</v>
      </c>
      <c r="H2234" s="1">
        <v>41723</v>
      </c>
      <c r="I2234">
        <v>99</v>
      </c>
      <c r="J2234">
        <v>24</v>
      </c>
      <c r="K2234">
        <v>0</v>
      </c>
      <c r="L2234">
        <v>8</v>
      </c>
      <c r="M2234">
        <v>0</v>
      </c>
      <c r="N2234">
        <v>1</v>
      </c>
      <c r="O2234">
        <v>4</v>
      </c>
      <c r="P2234">
        <v>1</v>
      </c>
      <c r="Q2234">
        <v>1</v>
      </c>
      <c r="R2234">
        <v>0</v>
      </c>
      <c r="S2234">
        <v>3</v>
      </c>
      <c r="T2234">
        <v>5</v>
      </c>
      <c r="U2234">
        <v>0</v>
      </c>
      <c r="V2234">
        <v>0</v>
      </c>
      <c r="W2234">
        <v>0</v>
      </c>
      <c r="X2234">
        <v>0</v>
      </c>
      <c r="Y2234">
        <v>0</v>
      </c>
      <c r="Z2234">
        <v>0</v>
      </c>
      <c r="AA2234">
        <v>0</v>
      </c>
      <c r="AB2234" t="s">
        <v>30</v>
      </c>
    </row>
    <row r="2235" spans="1:28" x14ac:dyDescent="0.3">
      <c r="A2235">
        <v>2106</v>
      </c>
      <c r="B2235" s="6">
        <v>1974</v>
      </c>
      <c r="C2235" t="s">
        <v>38</v>
      </c>
      <c r="D2235" t="s">
        <v>33</v>
      </c>
      <c r="E2235" s="6">
        <v>20130</v>
      </c>
      <c r="F2235">
        <v>0</v>
      </c>
      <c r="G2235">
        <v>0</v>
      </c>
      <c r="H2235" s="1">
        <v>41715</v>
      </c>
      <c r="I2235">
        <v>99</v>
      </c>
      <c r="J2235">
        <v>0</v>
      </c>
      <c r="K2235">
        <v>6</v>
      </c>
      <c r="L2235">
        <v>3</v>
      </c>
      <c r="M2235">
        <v>7</v>
      </c>
      <c r="N2235">
        <v>6</v>
      </c>
      <c r="O2235">
        <v>12</v>
      </c>
      <c r="P2235">
        <v>1</v>
      </c>
      <c r="Q2235">
        <v>1</v>
      </c>
      <c r="R2235">
        <v>0</v>
      </c>
      <c r="S2235">
        <v>3</v>
      </c>
      <c r="T2235">
        <v>8</v>
      </c>
      <c r="U2235">
        <v>0</v>
      </c>
      <c r="V2235">
        <v>0</v>
      </c>
      <c r="W2235">
        <v>0</v>
      </c>
      <c r="X2235">
        <v>0</v>
      </c>
      <c r="Y2235">
        <v>0</v>
      </c>
      <c r="Z2235">
        <v>0</v>
      </c>
      <c r="AA2235">
        <v>0</v>
      </c>
      <c r="AB2235" t="s">
        <v>30</v>
      </c>
    </row>
    <row r="2236" spans="1:28" x14ac:dyDescent="0.3">
      <c r="A2236">
        <v>3363</v>
      </c>
      <c r="B2236" s="6">
        <v>1974</v>
      </c>
      <c r="C2236" t="s">
        <v>38</v>
      </c>
      <c r="D2236" t="s">
        <v>33</v>
      </c>
      <c r="E2236" s="6">
        <v>20130</v>
      </c>
      <c r="F2236">
        <v>0</v>
      </c>
      <c r="G2236">
        <v>0</v>
      </c>
      <c r="H2236" s="1">
        <v>41715</v>
      </c>
      <c r="I2236">
        <v>99</v>
      </c>
      <c r="J2236">
        <v>0</v>
      </c>
      <c r="K2236">
        <v>6</v>
      </c>
      <c r="L2236">
        <v>3</v>
      </c>
      <c r="M2236">
        <v>7</v>
      </c>
      <c r="N2236">
        <v>6</v>
      </c>
      <c r="O2236">
        <v>12</v>
      </c>
      <c r="P2236">
        <v>1</v>
      </c>
      <c r="Q2236">
        <v>1</v>
      </c>
      <c r="R2236">
        <v>0</v>
      </c>
      <c r="S2236">
        <v>3</v>
      </c>
      <c r="T2236">
        <v>8</v>
      </c>
      <c r="U2236">
        <v>0</v>
      </c>
      <c r="V2236">
        <v>0</v>
      </c>
      <c r="W2236">
        <v>0</v>
      </c>
      <c r="X2236">
        <v>0</v>
      </c>
      <c r="Y2236">
        <v>0</v>
      </c>
      <c r="Z2236">
        <v>0</v>
      </c>
      <c r="AA2236">
        <v>0</v>
      </c>
      <c r="AB2236" t="s">
        <v>30</v>
      </c>
    </row>
    <row r="2237" spans="1:28" x14ac:dyDescent="0.3">
      <c r="A2237">
        <v>8595</v>
      </c>
      <c r="B2237" s="6">
        <v>1973</v>
      </c>
      <c r="C2237" t="s">
        <v>28</v>
      </c>
      <c r="D2237" t="s">
        <v>42</v>
      </c>
      <c r="E2237" s="6">
        <v>42429</v>
      </c>
      <c r="F2237">
        <v>0</v>
      </c>
      <c r="G2237">
        <v>1</v>
      </c>
      <c r="H2237" s="1">
        <v>41681</v>
      </c>
      <c r="I2237">
        <v>99</v>
      </c>
      <c r="J2237">
        <v>55</v>
      </c>
      <c r="K2237">
        <v>0</v>
      </c>
      <c r="L2237">
        <v>6</v>
      </c>
      <c r="M2237">
        <v>2</v>
      </c>
      <c r="N2237">
        <v>0</v>
      </c>
      <c r="O2237">
        <v>4</v>
      </c>
      <c r="P2237">
        <v>2</v>
      </c>
      <c r="Q2237">
        <v>1</v>
      </c>
      <c r="R2237">
        <v>1</v>
      </c>
      <c r="S2237">
        <v>3</v>
      </c>
      <c r="T2237">
        <v>5</v>
      </c>
      <c r="U2237">
        <v>0</v>
      </c>
      <c r="V2237">
        <v>0</v>
      </c>
      <c r="W2237">
        <v>0</v>
      </c>
      <c r="X2237">
        <v>0</v>
      </c>
      <c r="Y2237">
        <v>0</v>
      </c>
      <c r="Z2237">
        <v>0</v>
      </c>
      <c r="AA2237">
        <v>0</v>
      </c>
      <c r="AB2237" t="s">
        <v>36</v>
      </c>
    </row>
    <row r="2238" spans="1:28" x14ac:dyDescent="0.3">
      <c r="A2238">
        <v>7232</v>
      </c>
      <c r="B2238" s="6">
        <v>1973</v>
      </c>
      <c r="C2238" t="s">
        <v>28</v>
      </c>
      <c r="D2238" t="s">
        <v>42</v>
      </c>
      <c r="E2238" s="6">
        <v>42429</v>
      </c>
      <c r="F2238">
        <v>0</v>
      </c>
      <c r="G2238">
        <v>1</v>
      </c>
      <c r="H2238" s="1">
        <v>41681</v>
      </c>
      <c r="I2238">
        <v>99</v>
      </c>
      <c r="J2238">
        <v>55</v>
      </c>
      <c r="K2238">
        <v>0</v>
      </c>
      <c r="L2238">
        <v>6</v>
      </c>
      <c r="M2238">
        <v>2</v>
      </c>
      <c r="N2238">
        <v>0</v>
      </c>
      <c r="O2238">
        <v>4</v>
      </c>
      <c r="P2238">
        <v>2</v>
      </c>
      <c r="Q2238">
        <v>1</v>
      </c>
      <c r="R2238">
        <v>1</v>
      </c>
      <c r="S2238">
        <v>3</v>
      </c>
      <c r="T2238">
        <v>5</v>
      </c>
      <c r="U2238">
        <v>0</v>
      </c>
      <c r="V2238">
        <v>0</v>
      </c>
      <c r="W2238">
        <v>0</v>
      </c>
      <c r="X2238">
        <v>0</v>
      </c>
      <c r="Y2238">
        <v>0</v>
      </c>
      <c r="Z2238">
        <v>0</v>
      </c>
      <c r="AA2238">
        <v>0</v>
      </c>
      <c r="AB2238" t="s">
        <v>30</v>
      </c>
    </row>
    <row r="2239" spans="1:28" hidden="1" x14ac:dyDescent="0.3">
      <c r="A2239">
        <v>7829</v>
      </c>
      <c r="B2239" s="6">
        <v>1900</v>
      </c>
      <c r="C2239" t="s">
        <v>38</v>
      </c>
      <c r="D2239" t="s">
        <v>29</v>
      </c>
      <c r="E2239" s="6">
        <v>36640</v>
      </c>
      <c r="F2239">
        <v>1</v>
      </c>
      <c r="G2239">
        <v>0</v>
      </c>
      <c r="H2239" s="1">
        <v>41543</v>
      </c>
      <c r="I2239">
        <v>99</v>
      </c>
      <c r="J2239">
        <v>15</v>
      </c>
      <c r="K2239">
        <v>6</v>
      </c>
      <c r="L2239">
        <v>8</v>
      </c>
      <c r="M2239">
        <v>7</v>
      </c>
      <c r="N2239">
        <v>4</v>
      </c>
      <c r="O2239">
        <v>25</v>
      </c>
      <c r="P2239">
        <v>1</v>
      </c>
      <c r="Q2239">
        <v>2</v>
      </c>
      <c r="R2239">
        <v>1</v>
      </c>
      <c r="S2239">
        <v>2</v>
      </c>
      <c r="T2239">
        <v>5</v>
      </c>
      <c r="U2239">
        <v>0</v>
      </c>
      <c r="V2239">
        <v>0</v>
      </c>
      <c r="W2239">
        <v>0</v>
      </c>
      <c r="X2239">
        <v>0</v>
      </c>
      <c r="Y2239">
        <v>0</v>
      </c>
      <c r="Z2239">
        <v>0</v>
      </c>
      <c r="AA2239">
        <v>1</v>
      </c>
      <c r="AB2239" t="s">
        <v>40</v>
      </c>
    </row>
    <row r="2240" spans="1:28" x14ac:dyDescent="0.3">
      <c r="A2240">
        <v>9977</v>
      </c>
      <c r="B2240" s="6">
        <v>1973</v>
      </c>
      <c r="C2240" t="s">
        <v>28</v>
      </c>
      <c r="D2240" t="s">
        <v>29</v>
      </c>
      <c r="E2240" s="6">
        <v>78901</v>
      </c>
      <c r="F2240">
        <v>0</v>
      </c>
      <c r="G2240">
        <v>1</v>
      </c>
      <c r="H2240" s="1">
        <v>41534</v>
      </c>
      <c r="I2240">
        <v>99</v>
      </c>
      <c r="J2240">
        <v>321</v>
      </c>
      <c r="K2240">
        <v>11</v>
      </c>
      <c r="L2240">
        <v>309</v>
      </c>
      <c r="M2240">
        <v>33</v>
      </c>
      <c r="N2240">
        <v>26</v>
      </c>
      <c r="O2240">
        <v>34</v>
      </c>
      <c r="P2240">
        <v>3</v>
      </c>
      <c r="Q2240">
        <v>9</v>
      </c>
      <c r="R2240">
        <v>3</v>
      </c>
      <c r="S2240">
        <v>5</v>
      </c>
      <c r="T2240">
        <v>4</v>
      </c>
      <c r="U2240">
        <v>0</v>
      </c>
      <c r="V2240">
        <v>0</v>
      </c>
      <c r="W2240">
        <v>0</v>
      </c>
      <c r="X2240">
        <v>0</v>
      </c>
      <c r="Y2240">
        <v>0</v>
      </c>
      <c r="Z2240">
        <v>0</v>
      </c>
      <c r="AA2240">
        <v>0</v>
      </c>
      <c r="AB2240" t="s">
        <v>34</v>
      </c>
    </row>
    <row r="2241" spans="1:28" x14ac:dyDescent="0.3">
      <c r="A2241">
        <v>10142</v>
      </c>
      <c r="B2241" s="6">
        <v>1976</v>
      </c>
      <c r="C2241" t="s">
        <v>37</v>
      </c>
      <c r="D2241" t="s">
        <v>29</v>
      </c>
      <c r="E2241" s="6">
        <v>66476</v>
      </c>
      <c r="F2241">
        <v>0</v>
      </c>
      <c r="G2241">
        <v>1</v>
      </c>
      <c r="H2241" s="1">
        <v>41340</v>
      </c>
      <c r="I2241">
        <v>99</v>
      </c>
      <c r="J2241">
        <v>372</v>
      </c>
      <c r="K2241">
        <v>18</v>
      </c>
      <c r="L2241">
        <v>126</v>
      </c>
      <c r="M2241">
        <v>47</v>
      </c>
      <c r="N2241">
        <v>48</v>
      </c>
      <c r="O2241">
        <v>78</v>
      </c>
      <c r="P2241">
        <v>2</v>
      </c>
      <c r="Q2241">
        <v>5</v>
      </c>
      <c r="R2241">
        <v>2</v>
      </c>
      <c r="S2241">
        <v>11</v>
      </c>
      <c r="T2241">
        <v>4</v>
      </c>
      <c r="U2241">
        <v>0</v>
      </c>
      <c r="V2241">
        <v>0</v>
      </c>
      <c r="W2241">
        <v>0</v>
      </c>
      <c r="X2241">
        <v>0</v>
      </c>
      <c r="Y2241">
        <v>0</v>
      </c>
      <c r="Z2241">
        <v>0</v>
      </c>
      <c r="AA2241">
        <v>0</v>
      </c>
      <c r="AB2241" t="s">
        <v>34</v>
      </c>
    </row>
    <row r="2242" spans="1:28" x14ac:dyDescent="0.3">
      <c r="A2242">
        <v>5263</v>
      </c>
      <c r="B2242" s="6">
        <v>1977</v>
      </c>
      <c r="C2242" t="s">
        <v>38</v>
      </c>
      <c r="D2242" t="s">
        <v>33</v>
      </c>
      <c r="E2242" s="6">
        <v>31056</v>
      </c>
      <c r="F2242">
        <v>1</v>
      </c>
      <c r="G2242">
        <v>0</v>
      </c>
      <c r="H2242" s="1">
        <v>41296</v>
      </c>
      <c r="I2242">
        <v>99</v>
      </c>
      <c r="J2242">
        <v>5</v>
      </c>
      <c r="K2242">
        <v>10</v>
      </c>
      <c r="L2242">
        <v>13</v>
      </c>
      <c r="M2242">
        <v>3</v>
      </c>
      <c r="N2242">
        <v>8</v>
      </c>
      <c r="O2242">
        <v>16</v>
      </c>
      <c r="P2242">
        <v>1</v>
      </c>
      <c r="Q2242">
        <v>1</v>
      </c>
      <c r="R2242">
        <v>0</v>
      </c>
      <c r="S2242">
        <v>3</v>
      </c>
      <c r="T2242">
        <v>8</v>
      </c>
      <c r="U2242">
        <v>0</v>
      </c>
      <c r="V2242">
        <v>0</v>
      </c>
      <c r="W2242">
        <v>0</v>
      </c>
      <c r="X2242">
        <v>0</v>
      </c>
      <c r="Y2242">
        <v>0</v>
      </c>
      <c r="Z2242">
        <v>0</v>
      </c>
      <c r="AA2242">
        <v>0</v>
      </c>
      <c r="AB2242" t="s">
        <v>30</v>
      </c>
    </row>
    <row r="2243" spans="1:28" x14ac:dyDescent="0.3">
      <c r="A2243">
        <v>22</v>
      </c>
      <c r="B2243" s="6">
        <v>1976</v>
      </c>
      <c r="C2243" t="s">
        <v>28</v>
      </c>
      <c r="D2243" t="s">
        <v>29</v>
      </c>
      <c r="E2243" s="6">
        <v>46310</v>
      </c>
      <c r="F2243">
        <v>1</v>
      </c>
      <c r="G2243">
        <v>0</v>
      </c>
      <c r="H2243" s="1">
        <v>41246</v>
      </c>
      <c r="I2243">
        <v>99</v>
      </c>
      <c r="J2243">
        <v>185</v>
      </c>
      <c r="K2243">
        <v>2</v>
      </c>
      <c r="L2243">
        <v>88</v>
      </c>
      <c r="M2243">
        <v>15</v>
      </c>
      <c r="N2243">
        <v>5</v>
      </c>
      <c r="O2243">
        <v>14</v>
      </c>
      <c r="P2243">
        <v>2</v>
      </c>
      <c r="Q2243">
        <v>6</v>
      </c>
      <c r="R2243">
        <v>1</v>
      </c>
      <c r="S2243">
        <v>5</v>
      </c>
      <c r="T2243">
        <v>8</v>
      </c>
      <c r="U2243">
        <v>0</v>
      </c>
      <c r="V2243">
        <v>0</v>
      </c>
      <c r="W2243">
        <v>0</v>
      </c>
      <c r="X2243">
        <v>0</v>
      </c>
      <c r="Y2243">
        <v>0</v>
      </c>
      <c r="Z2243">
        <v>0</v>
      </c>
      <c r="AA2243">
        <v>0</v>
      </c>
      <c r="AB2243" t="s">
        <v>30</v>
      </c>
    </row>
    <row r="2244" spans="1:28" x14ac:dyDescent="0.3">
      <c r="A2244">
        <v>528</v>
      </c>
      <c r="B2244" s="6">
        <v>1978</v>
      </c>
      <c r="C2244" t="s">
        <v>28</v>
      </c>
      <c r="D2244" t="s">
        <v>33</v>
      </c>
      <c r="E2244" s="6">
        <v>65819</v>
      </c>
      <c r="F2244">
        <v>0</v>
      </c>
      <c r="G2244">
        <v>0</v>
      </c>
      <c r="H2244" s="1">
        <v>41242</v>
      </c>
      <c r="I2244">
        <v>99</v>
      </c>
      <c r="J2244">
        <v>267</v>
      </c>
      <c r="K2244">
        <v>38</v>
      </c>
      <c r="L2244">
        <v>701</v>
      </c>
      <c r="M2244">
        <v>149</v>
      </c>
      <c r="N2244">
        <v>165</v>
      </c>
      <c r="O2244">
        <v>63</v>
      </c>
      <c r="P2244">
        <v>1</v>
      </c>
      <c r="Q2244">
        <v>5</v>
      </c>
      <c r="R2244">
        <v>4</v>
      </c>
      <c r="S2244">
        <v>10</v>
      </c>
      <c r="T2244">
        <v>3</v>
      </c>
      <c r="U2244">
        <v>0</v>
      </c>
      <c r="V2244">
        <v>0</v>
      </c>
      <c r="W2244">
        <v>0</v>
      </c>
      <c r="X2244">
        <v>0</v>
      </c>
      <c r="Y2244">
        <v>0</v>
      </c>
      <c r="Z2244">
        <v>0</v>
      </c>
      <c r="AA2244">
        <v>0</v>
      </c>
      <c r="AB2244" t="s">
        <v>40</v>
      </c>
    </row>
    <row r="2245" spans="1:28" x14ac:dyDescent="0.3">
      <c r="A2245">
        <v>4070</v>
      </c>
      <c r="B2245" s="6">
        <v>1969</v>
      </c>
      <c r="C2245" t="s">
        <v>37</v>
      </c>
      <c r="D2245" t="s">
        <v>33</v>
      </c>
      <c r="E2245" s="6">
        <v>94871</v>
      </c>
      <c r="F2245">
        <v>0</v>
      </c>
      <c r="G2245">
        <v>2</v>
      </c>
      <c r="H2245" s="1">
        <v>41153</v>
      </c>
      <c r="I2245">
        <v>99</v>
      </c>
      <c r="J2245">
        <v>169</v>
      </c>
      <c r="K2245">
        <v>24</v>
      </c>
      <c r="L2245">
        <v>553</v>
      </c>
      <c r="M2245">
        <v>188</v>
      </c>
      <c r="N2245">
        <v>0</v>
      </c>
      <c r="O2245">
        <v>144</v>
      </c>
      <c r="P2245">
        <v>1</v>
      </c>
      <c r="Q2245">
        <v>8</v>
      </c>
      <c r="R2245">
        <v>5</v>
      </c>
      <c r="S2245">
        <v>4</v>
      </c>
      <c r="T2245">
        <v>7</v>
      </c>
      <c r="U2245">
        <v>0</v>
      </c>
      <c r="V2245">
        <v>1</v>
      </c>
      <c r="W2245">
        <v>1</v>
      </c>
      <c r="X2245">
        <v>0</v>
      </c>
      <c r="Y2245">
        <v>0</v>
      </c>
      <c r="Z2245">
        <v>1</v>
      </c>
      <c r="AA2245">
        <v>0</v>
      </c>
      <c r="AB2245" t="s">
        <v>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B2998-A182-464A-AE1C-8386906E53A8}">
  <dimension ref="A1:J3"/>
  <sheetViews>
    <sheetView topLeftCell="A21" workbookViewId="0">
      <selection activeCell="R36" sqref="R36"/>
    </sheetView>
  </sheetViews>
  <sheetFormatPr defaultRowHeight="14.4" x14ac:dyDescent="0.3"/>
  <sheetData>
    <row r="1" spans="1:10" x14ac:dyDescent="0.3">
      <c r="A1" t="s">
        <v>86</v>
      </c>
    </row>
    <row r="3" spans="1:10" ht="21" x14ac:dyDescent="0.4">
      <c r="C3" s="7" t="s">
        <v>87</v>
      </c>
      <c r="J3" s="7" t="s">
        <v>88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C152E-75C8-4866-91FC-9D651A799104}">
  <dimension ref="A1:N2228"/>
  <sheetViews>
    <sheetView workbookViewId="0"/>
  </sheetViews>
  <sheetFormatPr defaultRowHeight="14.4" x14ac:dyDescent="0.3"/>
  <cols>
    <col min="1" max="1" width="11.5546875" customWidth="1"/>
    <col min="2" max="2" width="11.33203125" customWidth="1"/>
    <col min="3" max="3" width="15.109375" customWidth="1"/>
    <col min="4" max="4" width="10.109375" customWidth="1"/>
    <col min="5" max="5" width="10.44140625" customWidth="1"/>
    <col min="6" max="6" width="11.88671875" customWidth="1"/>
    <col min="7" max="7" width="13.88671875" customWidth="1"/>
    <col min="8" max="8" width="6.44140625" customWidth="1"/>
    <col min="9" max="9" width="19.33203125" customWidth="1"/>
    <col min="10" max="10" width="21" customWidth="1"/>
    <col min="11" max="11" width="11" bestFit="1" customWidth="1"/>
    <col min="13" max="13" width="12.5546875" bestFit="1" customWidth="1"/>
    <col min="14" max="14" width="24.21875" bestFit="1" customWidth="1"/>
  </cols>
  <sheetData>
    <row r="1" spans="1:14" x14ac:dyDescent="0.3">
      <c r="A1" s="24" t="s">
        <v>1</v>
      </c>
      <c r="B1" s="24" t="s">
        <v>2</v>
      </c>
      <c r="C1" s="24" t="s">
        <v>3</v>
      </c>
      <c r="D1" s="24" t="s">
        <v>4</v>
      </c>
      <c r="E1" s="24" t="s">
        <v>5</v>
      </c>
      <c r="F1" s="24" t="s">
        <v>6</v>
      </c>
      <c r="G1" s="24" t="s">
        <v>7</v>
      </c>
      <c r="H1" s="24" t="s">
        <v>105</v>
      </c>
      <c r="I1" s="24" t="s">
        <v>16</v>
      </c>
      <c r="J1" s="24" t="s">
        <v>19</v>
      </c>
      <c r="K1" s="24" t="s">
        <v>27</v>
      </c>
    </row>
    <row r="2" spans="1:14" x14ac:dyDescent="0.3">
      <c r="A2" s="13">
        <v>1970</v>
      </c>
      <c r="B2" s="10" t="s">
        <v>28</v>
      </c>
      <c r="C2" s="10" t="s">
        <v>29</v>
      </c>
      <c r="D2" s="13">
        <v>84835</v>
      </c>
      <c r="E2" s="10">
        <v>0</v>
      </c>
      <c r="F2" s="10">
        <v>0</v>
      </c>
      <c r="G2" s="14">
        <v>41806</v>
      </c>
      <c r="H2" s="13">
        <f t="shared" ref="H2:H65" si="0">YEAR(G2)-A2</f>
        <v>44</v>
      </c>
      <c r="I2" s="10">
        <v>4</v>
      </c>
      <c r="J2" s="10">
        <v>1</v>
      </c>
      <c r="K2" s="10" t="s">
        <v>30</v>
      </c>
    </row>
    <row r="3" spans="1:14" x14ac:dyDescent="0.3">
      <c r="A3" s="15">
        <v>1961</v>
      </c>
      <c r="B3" s="9" t="s">
        <v>28</v>
      </c>
      <c r="C3" s="9" t="s">
        <v>31</v>
      </c>
      <c r="D3" s="15">
        <v>57091</v>
      </c>
      <c r="E3" s="9">
        <v>0</v>
      </c>
      <c r="F3" s="9">
        <v>0</v>
      </c>
      <c r="G3" s="16">
        <v>41805</v>
      </c>
      <c r="H3" s="15">
        <f t="shared" si="0"/>
        <v>53</v>
      </c>
      <c r="I3" s="9">
        <v>7</v>
      </c>
      <c r="J3" s="9">
        <v>5</v>
      </c>
      <c r="K3" s="9" t="s">
        <v>32</v>
      </c>
      <c r="M3" s="17" t="s">
        <v>91</v>
      </c>
      <c r="N3" t="s">
        <v>104</v>
      </c>
    </row>
    <row r="4" spans="1:14" x14ac:dyDescent="0.3">
      <c r="A4" s="13">
        <v>1958</v>
      </c>
      <c r="B4" s="10" t="s">
        <v>28</v>
      </c>
      <c r="C4" s="10" t="s">
        <v>33</v>
      </c>
      <c r="D4" s="13">
        <v>67267</v>
      </c>
      <c r="E4" s="10">
        <v>0</v>
      </c>
      <c r="F4" s="10">
        <v>1</v>
      </c>
      <c r="G4" s="14">
        <v>41772</v>
      </c>
      <c r="H4" s="13">
        <f t="shared" si="0"/>
        <v>56</v>
      </c>
      <c r="I4" s="10">
        <v>3</v>
      </c>
      <c r="J4" s="10">
        <v>2</v>
      </c>
      <c r="K4" s="10" t="s">
        <v>34</v>
      </c>
      <c r="M4" s="18" t="s">
        <v>106</v>
      </c>
      <c r="N4" s="30">
        <v>63</v>
      </c>
    </row>
    <row r="5" spans="1:14" x14ac:dyDescent="0.3">
      <c r="A5" s="15">
        <v>1967</v>
      </c>
      <c r="B5" s="9" t="s">
        <v>28</v>
      </c>
      <c r="C5" s="9" t="s">
        <v>35</v>
      </c>
      <c r="D5" s="15">
        <v>32474</v>
      </c>
      <c r="E5" s="9">
        <v>1</v>
      </c>
      <c r="F5" s="9">
        <v>1</v>
      </c>
      <c r="G5" s="16">
        <v>41770</v>
      </c>
      <c r="H5" s="15">
        <f t="shared" si="0"/>
        <v>47</v>
      </c>
      <c r="I5" s="9">
        <v>1</v>
      </c>
      <c r="J5" s="9">
        <v>7</v>
      </c>
      <c r="K5" s="9" t="s">
        <v>36</v>
      </c>
      <c r="M5" s="18" t="s">
        <v>107</v>
      </c>
      <c r="N5" s="30">
        <v>338</v>
      </c>
    </row>
    <row r="6" spans="1:14" x14ac:dyDescent="0.3">
      <c r="A6" s="13">
        <v>1989</v>
      </c>
      <c r="B6" s="10" t="s">
        <v>28</v>
      </c>
      <c r="C6" s="10" t="s">
        <v>31</v>
      </c>
      <c r="D6" s="13">
        <v>21474</v>
      </c>
      <c r="E6" s="10">
        <v>1</v>
      </c>
      <c r="F6" s="10">
        <v>0</v>
      </c>
      <c r="G6" s="14">
        <v>41737</v>
      </c>
      <c r="H6" s="13">
        <f t="shared" si="0"/>
        <v>25</v>
      </c>
      <c r="I6" s="10">
        <v>3</v>
      </c>
      <c r="J6" s="10">
        <v>7</v>
      </c>
      <c r="K6" s="10" t="s">
        <v>30</v>
      </c>
      <c r="M6" s="18" t="s">
        <v>108</v>
      </c>
      <c r="N6" s="30">
        <v>610</v>
      </c>
    </row>
    <row r="7" spans="1:14" x14ac:dyDescent="0.3">
      <c r="A7" s="15">
        <v>1958</v>
      </c>
      <c r="B7" s="9" t="s">
        <v>37</v>
      </c>
      <c r="C7" s="9" t="s">
        <v>31</v>
      </c>
      <c r="D7" s="15">
        <v>71691</v>
      </c>
      <c r="E7" s="9">
        <v>0</v>
      </c>
      <c r="F7" s="9">
        <v>0</v>
      </c>
      <c r="G7" s="16">
        <v>41715</v>
      </c>
      <c r="H7" s="15">
        <f t="shared" si="0"/>
        <v>56</v>
      </c>
      <c r="I7" s="9">
        <v>4</v>
      </c>
      <c r="J7" s="9">
        <v>2</v>
      </c>
      <c r="K7" s="9" t="s">
        <v>30</v>
      </c>
      <c r="M7" s="18" t="s">
        <v>109</v>
      </c>
      <c r="N7" s="30">
        <v>951</v>
      </c>
    </row>
    <row r="8" spans="1:14" x14ac:dyDescent="0.3">
      <c r="A8" s="13">
        <v>1954</v>
      </c>
      <c r="B8" s="10" t="s">
        <v>38</v>
      </c>
      <c r="C8" s="10" t="s">
        <v>33</v>
      </c>
      <c r="D8" s="13">
        <v>63564</v>
      </c>
      <c r="E8" s="10">
        <v>0</v>
      </c>
      <c r="F8" s="10">
        <v>0</v>
      </c>
      <c r="G8" s="14">
        <v>41668</v>
      </c>
      <c r="H8" s="13">
        <f t="shared" si="0"/>
        <v>60</v>
      </c>
      <c r="I8" s="10">
        <v>10</v>
      </c>
      <c r="J8" s="10">
        <v>6</v>
      </c>
      <c r="K8" s="10" t="s">
        <v>39</v>
      </c>
      <c r="M8" s="18" t="s">
        <v>110</v>
      </c>
      <c r="N8" s="30">
        <v>1391</v>
      </c>
    </row>
    <row r="9" spans="1:14" x14ac:dyDescent="0.3">
      <c r="A9" s="15">
        <v>1967</v>
      </c>
      <c r="B9" s="9" t="s">
        <v>28</v>
      </c>
      <c r="C9" s="9" t="s">
        <v>35</v>
      </c>
      <c r="D9" s="15">
        <v>44931</v>
      </c>
      <c r="E9" s="9">
        <v>0</v>
      </c>
      <c r="F9" s="9">
        <v>1</v>
      </c>
      <c r="G9" s="16">
        <v>41657</v>
      </c>
      <c r="H9" s="15">
        <f t="shared" si="0"/>
        <v>47</v>
      </c>
      <c r="I9" s="9">
        <v>2</v>
      </c>
      <c r="J9" s="9">
        <v>5</v>
      </c>
      <c r="K9" s="9" t="s">
        <v>30</v>
      </c>
      <c r="M9" s="18" t="s">
        <v>111</v>
      </c>
      <c r="N9" s="30">
        <v>1487</v>
      </c>
    </row>
    <row r="10" spans="1:14" x14ac:dyDescent="0.3">
      <c r="A10" s="13">
        <v>1954</v>
      </c>
      <c r="B10" s="10" t="s">
        <v>37</v>
      </c>
      <c r="C10" s="10" t="s">
        <v>33</v>
      </c>
      <c r="D10" s="13">
        <v>65324</v>
      </c>
      <c r="E10" s="10">
        <v>0</v>
      </c>
      <c r="F10" s="10">
        <v>1</v>
      </c>
      <c r="G10" s="14">
        <v>41650</v>
      </c>
      <c r="H10" s="13">
        <f t="shared" si="0"/>
        <v>60</v>
      </c>
      <c r="I10" s="10">
        <v>6</v>
      </c>
      <c r="J10" s="10">
        <v>4</v>
      </c>
      <c r="K10" s="10" t="s">
        <v>34</v>
      </c>
      <c r="M10" s="18" t="s">
        <v>112</v>
      </c>
      <c r="N10" s="30">
        <v>1154</v>
      </c>
    </row>
    <row r="11" spans="1:14" x14ac:dyDescent="0.3">
      <c r="A11" s="15">
        <v>1954</v>
      </c>
      <c r="B11" s="9" t="s">
        <v>37</v>
      </c>
      <c r="C11" s="9" t="s">
        <v>33</v>
      </c>
      <c r="D11" s="15">
        <v>65324</v>
      </c>
      <c r="E11" s="9">
        <v>0</v>
      </c>
      <c r="F11" s="9">
        <v>1</v>
      </c>
      <c r="G11" s="16">
        <v>41650</v>
      </c>
      <c r="H11" s="15">
        <f t="shared" si="0"/>
        <v>60</v>
      </c>
      <c r="I11" s="9">
        <v>6</v>
      </c>
      <c r="J11" s="9">
        <v>4</v>
      </c>
      <c r="K11" s="9" t="s">
        <v>40</v>
      </c>
      <c r="M11" s="18" t="s">
        <v>113</v>
      </c>
      <c r="N11" s="30">
        <v>996</v>
      </c>
    </row>
    <row r="12" spans="1:14" x14ac:dyDescent="0.3">
      <c r="A12" s="13">
        <v>1947</v>
      </c>
      <c r="B12" s="10" t="s">
        <v>38</v>
      </c>
      <c r="C12" s="10" t="s">
        <v>33</v>
      </c>
      <c r="D12" s="13">
        <v>81044</v>
      </c>
      <c r="E12" s="10">
        <v>0</v>
      </c>
      <c r="F12" s="10">
        <v>0</v>
      </c>
      <c r="G12" s="14">
        <v>41635</v>
      </c>
      <c r="H12" s="13">
        <f t="shared" si="0"/>
        <v>66</v>
      </c>
      <c r="I12" s="10">
        <v>5</v>
      </c>
      <c r="J12" s="10">
        <v>1</v>
      </c>
      <c r="K12" s="10" t="s">
        <v>34</v>
      </c>
      <c r="M12" s="18" t="s">
        <v>114</v>
      </c>
      <c r="N12" s="30">
        <v>1109</v>
      </c>
    </row>
    <row r="13" spans="1:14" x14ac:dyDescent="0.3">
      <c r="A13" s="15">
        <v>1979</v>
      </c>
      <c r="B13" s="9" t="s">
        <v>41</v>
      </c>
      <c r="C13" s="9" t="s">
        <v>35</v>
      </c>
      <c r="D13" s="15">
        <v>62499</v>
      </c>
      <c r="E13" s="9">
        <v>1</v>
      </c>
      <c r="F13" s="9">
        <v>0</v>
      </c>
      <c r="G13" s="16">
        <v>41617</v>
      </c>
      <c r="H13" s="15">
        <f t="shared" si="0"/>
        <v>34</v>
      </c>
      <c r="I13" s="9">
        <v>3</v>
      </c>
      <c r="J13" s="9">
        <v>4</v>
      </c>
      <c r="K13" s="9" t="s">
        <v>30</v>
      </c>
      <c r="M13" s="18" t="s">
        <v>115</v>
      </c>
      <c r="N13" s="30">
        <v>701</v>
      </c>
    </row>
    <row r="14" spans="1:14" x14ac:dyDescent="0.3">
      <c r="A14" s="13">
        <v>1959</v>
      </c>
      <c r="B14" s="10" t="s">
        <v>37</v>
      </c>
      <c r="C14" s="10" t="s">
        <v>42</v>
      </c>
      <c r="D14" s="13">
        <v>67786</v>
      </c>
      <c r="E14" s="10">
        <v>0</v>
      </c>
      <c r="F14" s="10">
        <v>0</v>
      </c>
      <c r="G14" s="14">
        <v>41615</v>
      </c>
      <c r="H14" s="13">
        <f t="shared" si="0"/>
        <v>54</v>
      </c>
      <c r="I14" s="10">
        <v>3</v>
      </c>
      <c r="J14" s="10">
        <v>1</v>
      </c>
      <c r="K14" s="10" t="s">
        <v>40</v>
      </c>
      <c r="M14" s="18" t="s">
        <v>116</v>
      </c>
      <c r="N14" s="30">
        <v>299</v>
      </c>
    </row>
    <row r="15" spans="1:14" x14ac:dyDescent="0.3">
      <c r="A15" s="15">
        <v>1981</v>
      </c>
      <c r="B15" s="9" t="s">
        <v>28</v>
      </c>
      <c r="C15" s="9" t="s">
        <v>33</v>
      </c>
      <c r="D15" s="15">
        <v>26872</v>
      </c>
      <c r="E15" s="9">
        <v>0</v>
      </c>
      <c r="F15" s="9">
        <v>0</v>
      </c>
      <c r="G15" s="16">
        <v>41563</v>
      </c>
      <c r="H15" s="15">
        <f t="shared" si="0"/>
        <v>32</v>
      </c>
      <c r="I15" s="9">
        <v>1</v>
      </c>
      <c r="J15" s="9">
        <v>6</v>
      </c>
      <c r="K15" s="9" t="s">
        <v>32</v>
      </c>
      <c r="M15" s="18" t="s">
        <v>117</v>
      </c>
      <c r="N15" s="30">
        <v>10</v>
      </c>
    </row>
    <row r="16" spans="1:14" x14ac:dyDescent="0.3">
      <c r="A16" s="13">
        <v>1969</v>
      </c>
      <c r="B16" s="10" t="s">
        <v>28</v>
      </c>
      <c r="C16" s="10" t="s">
        <v>33</v>
      </c>
      <c r="D16" s="13">
        <v>4428</v>
      </c>
      <c r="E16" s="10">
        <v>0</v>
      </c>
      <c r="F16" s="10">
        <v>1</v>
      </c>
      <c r="G16" s="14">
        <v>41552</v>
      </c>
      <c r="H16" s="13">
        <f t="shared" si="0"/>
        <v>44</v>
      </c>
      <c r="I16" s="10">
        <v>25</v>
      </c>
      <c r="J16" s="10">
        <v>1</v>
      </c>
      <c r="K16" s="10" t="s">
        <v>30</v>
      </c>
      <c r="M16" s="18" t="s">
        <v>92</v>
      </c>
      <c r="N16" s="30">
        <v>9109</v>
      </c>
    </row>
    <row r="17" spans="1:14" x14ac:dyDescent="0.3">
      <c r="A17" s="15">
        <v>1977</v>
      </c>
      <c r="B17" s="9" t="s">
        <v>28</v>
      </c>
      <c r="C17" s="9" t="s">
        <v>33</v>
      </c>
      <c r="D17" s="15">
        <v>54809</v>
      </c>
      <c r="E17" s="9">
        <v>1</v>
      </c>
      <c r="F17" s="9">
        <v>1</v>
      </c>
      <c r="G17" s="16">
        <v>41528</v>
      </c>
      <c r="H17" s="15">
        <f t="shared" si="0"/>
        <v>36</v>
      </c>
      <c r="I17" s="9">
        <v>2</v>
      </c>
      <c r="J17" s="9">
        <v>4</v>
      </c>
      <c r="K17" s="9" t="s">
        <v>30</v>
      </c>
    </row>
    <row r="18" spans="1:14" x14ac:dyDescent="0.3">
      <c r="A18" s="13">
        <v>1977</v>
      </c>
      <c r="B18" s="10" t="s">
        <v>28</v>
      </c>
      <c r="C18" s="10" t="s">
        <v>33</v>
      </c>
      <c r="D18" s="13">
        <v>54809</v>
      </c>
      <c r="E18" s="10">
        <v>1</v>
      </c>
      <c r="F18" s="10">
        <v>1</v>
      </c>
      <c r="G18" s="14">
        <v>41528</v>
      </c>
      <c r="H18" s="13">
        <f t="shared" si="0"/>
        <v>36</v>
      </c>
      <c r="I18" s="10">
        <v>2</v>
      </c>
      <c r="J18" s="10">
        <v>4</v>
      </c>
      <c r="K18" s="10" t="s">
        <v>30</v>
      </c>
    </row>
    <row r="19" spans="1:14" x14ac:dyDescent="0.3">
      <c r="A19" s="15">
        <v>1958</v>
      </c>
      <c r="B19" s="9" t="s">
        <v>37</v>
      </c>
      <c r="C19" s="9" t="s">
        <v>29</v>
      </c>
      <c r="D19" s="15">
        <v>32173</v>
      </c>
      <c r="E19" s="9">
        <v>0</v>
      </c>
      <c r="F19" s="9">
        <v>1</v>
      </c>
      <c r="G19" s="16">
        <v>41487</v>
      </c>
      <c r="H19" s="15">
        <f t="shared" si="0"/>
        <v>55</v>
      </c>
      <c r="I19" s="9">
        <v>1</v>
      </c>
      <c r="J19" s="9">
        <v>4</v>
      </c>
      <c r="K19" s="9" t="s">
        <v>30</v>
      </c>
    </row>
    <row r="20" spans="1:14" x14ac:dyDescent="0.3">
      <c r="A20" s="13">
        <v>1960</v>
      </c>
      <c r="B20" s="10" t="s">
        <v>38</v>
      </c>
      <c r="C20" s="10" t="s">
        <v>31</v>
      </c>
      <c r="D20" s="13">
        <v>47823</v>
      </c>
      <c r="E20" s="10">
        <v>0</v>
      </c>
      <c r="F20" s="10">
        <v>1</v>
      </c>
      <c r="G20" s="14">
        <v>41478</v>
      </c>
      <c r="H20" s="13">
        <f t="shared" si="0"/>
        <v>53</v>
      </c>
      <c r="I20" s="10">
        <v>2</v>
      </c>
      <c r="J20" s="10">
        <v>8</v>
      </c>
      <c r="K20" s="10" t="s">
        <v>32</v>
      </c>
    </row>
    <row r="21" spans="1:14" x14ac:dyDescent="0.3">
      <c r="A21" s="15">
        <v>1958</v>
      </c>
      <c r="B21" s="9" t="s">
        <v>41</v>
      </c>
      <c r="C21" s="9" t="s">
        <v>31</v>
      </c>
      <c r="D21" s="15">
        <v>30523</v>
      </c>
      <c r="E21" s="9">
        <v>2</v>
      </c>
      <c r="F21" s="9">
        <v>1</v>
      </c>
      <c r="G21" s="16">
        <v>41456</v>
      </c>
      <c r="H21" s="15">
        <f t="shared" si="0"/>
        <v>55</v>
      </c>
      <c r="I21" s="9">
        <v>1</v>
      </c>
      <c r="J21" s="9">
        <v>7</v>
      </c>
      <c r="K21" s="9" t="s">
        <v>32</v>
      </c>
      <c r="M21" s="17" t="s">
        <v>91</v>
      </c>
      <c r="N21" t="s">
        <v>104</v>
      </c>
    </row>
    <row r="22" spans="1:14" x14ac:dyDescent="0.3">
      <c r="A22" s="13">
        <v>1954</v>
      </c>
      <c r="B22" s="10" t="s">
        <v>41</v>
      </c>
      <c r="C22" s="10" t="s">
        <v>35</v>
      </c>
      <c r="D22" s="13">
        <v>36634</v>
      </c>
      <c r="E22" s="10">
        <v>0</v>
      </c>
      <c r="F22" s="10">
        <v>1</v>
      </c>
      <c r="G22" s="14">
        <v>41422</v>
      </c>
      <c r="H22" s="13">
        <f t="shared" si="0"/>
        <v>59</v>
      </c>
      <c r="I22" s="10">
        <v>5</v>
      </c>
      <c r="J22" s="10">
        <v>7</v>
      </c>
      <c r="K22" s="10" t="s">
        <v>43</v>
      </c>
      <c r="M22" s="19" t="s">
        <v>38</v>
      </c>
      <c r="N22" s="30">
        <v>754</v>
      </c>
    </row>
    <row r="23" spans="1:14" x14ac:dyDescent="0.3">
      <c r="A23" s="15">
        <v>1966</v>
      </c>
      <c r="B23" s="9" t="s">
        <v>41</v>
      </c>
      <c r="C23" s="9" t="s">
        <v>31</v>
      </c>
      <c r="D23" s="15">
        <v>43456</v>
      </c>
      <c r="E23" s="9">
        <v>0</v>
      </c>
      <c r="F23" s="9">
        <v>1</v>
      </c>
      <c r="G23" s="16">
        <v>41359</v>
      </c>
      <c r="H23" s="15">
        <f t="shared" si="0"/>
        <v>47</v>
      </c>
      <c r="I23" s="9">
        <v>5</v>
      </c>
      <c r="J23" s="9">
        <v>5</v>
      </c>
      <c r="K23" s="9" t="s">
        <v>40</v>
      </c>
      <c r="M23" s="19" t="s">
        <v>44</v>
      </c>
      <c r="N23" s="30">
        <v>102</v>
      </c>
    </row>
    <row r="24" spans="1:14" x14ac:dyDescent="0.3">
      <c r="A24" s="13">
        <v>1979</v>
      </c>
      <c r="B24" s="10" t="s">
        <v>41</v>
      </c>
      <c r="C24" s="10" t="s">
        <v>33</v>
      </c>
      <c r="D24" s="13">
        <v>40662</v>
      </c>
      <c r="E24" s="10">
        <v>1</v>
      </c>
      <c r="F24" s="10">
        <v>0</v>
      </c>
      <c r="G24" s="14">
        <v>41348</v>
      </c>
      <c r="H24" s="13">
        <f t="shared" si="0"/>
        <v>34</v>
      </c>
      <c r="I24" s="10">
        <v>2</v>
      </c>
      <c r="J24" s="10">
        <v>4</v>
      </c>
      <c r="K24" s="10" t="s">
        <v>39</v>
      </c>
      <c r="M24" s="19" t="s">
        <v>28</v>
      </c>
      <c r="N24" s="30">
        <v>4646</v>
      </c>
    </row>
    <row r="25" spans="1:14" x14ac:dyDescent="0.3">
      <c r="A25" s="15">
        <v>1976</v>
      </c>
      <c r="B25" s="9" t="s">
        <v>37</v>
      </c>
      <c r="C25" s="9" t="s">
        <v>33</v>
      </c>
      <c r="D25" s="15">
        <v>49544</v>
      </c>
      <c r="E25" s="9">
        <v>1</v>
      </c>
      <c r="F25" s="9">
        <v>0</v>
      </c>
      <c r="G25" s="16">
        <v>41317</v>
      </c>
      <c r="H25" s="15">
        <f t="shared" si="0"/>
        <v>37</v>
      </c>
      <c r="I25" s="9">
        <v>5</v>
      </c>
      <c r="J25" s="9">
        <v>7</v>
      </c>
      <c r="K25" s="9" t="s">
        <v>30</v>
      </c>
      <c r="M25" s="19" t="s">
        <v>41</v>
      </c>
      <c r="N25" s="30">
        <v>1491</v>
      </c>
    </row>
    <row r="26" spans="1:14" x14ac:dyDescent="0.3">
      <c r="A26" s="13">
        <v>1969</v>
      </c>
      <c r="B26" s="10" t="s">
        <v>28</v>
      </c>
      <c r="C26" s="10" t="s">
        <v>31</v>
      </c>
      <c r="D26" s="13">
        <v>57731</v>
      </c>
      <c r="E26" s="10">
        <v>0</v>
      </c>
      <c r="F26" s="10">
        <v>1</v>
      </c>
      <c r="G26" s="14">
        <v>41236</v>
      </c>
      <c r="H26" s="13">
        <f t="shared" si="0"/>
        <v>43</v>
      </c>
      <c r="I26" s="10">
        <v>8</v>
      </c>
      <c r="J26" s="10">
        <v>6</v>
      </c>
      <c r="K26" s="10" t="s">
        <v>40</v>
      </c>
      <c r="M26" s="19" t="s">
        <v>37</v>
      </c>
      <c r="N26" s="30">
        <v>2116</v>
      </c>
    </row>
    <row r="27" spans="1:14" x14ac:dyDescent="0.3">
      <c r="A27" s="15">
        <v>1965</v>
      </c>
      <c r="B27" s="9" t="s">
        <v>41</v>
      </c>
      <c r="C27" s="9" t="s">
        <v>31</v>
      </c>
      <c r="D27" s="15">
        <v>33168</v>
      </c>
      <c r="E27" s="9">
        <v>0</v>
      </c>
      <c r="F27" s="9">
        <v>1</v>
      </c>
      <c r="G27" s="16">
        <v>41195</v>
      </c>
      <c r="H27" s="15">
        <f t="shared" si="0"/>
        <v>47</v>
      </c>
      <c r="I27" s="9">
        <v>2</v>
      </c>
      <c r="J27" s="9">
        <v>7</v>
      </c>
      <c r="K27" s="9" t="s">
        <v>30</v>
      </c>
      <c r="M27" s="19" t="s">
        <v>92</v>
      </c>
      <c r="N27" s="30">
        <v>9109</v>
      </c>
    </row>
    <row r="28" spans="1:14" x14ac:dyDescent="0.3">
      <c r="A28" s="13">
        <v>1956</v>
      </c>
      <c r="B28" s="10" t="s">
        <v>28</v>
      </c>
      <c r="C28" s="10" t="s">
        <v>35</v>
      </c>
      <c r="D28" s="13">
        <v>54450</v>
      </c>
      <c r="E28" s="10">
        <v>1</v>
      </c>
      <c r="F28" s="10">
        <v>1</v>
      </c>
      <c r="G28" s="14">
        <v>41166</v>
      </c>
      <c r="H28" s="13">
        <f t="shared" si="0"/>
        <v>56</v>
      </c>
      <c r="I28" s="10">
        <v>9</v>
      </c>
      <c r="J28" s="10">
        <v>8</v>
      </c>
      <c r="K28" s="10" t="s">
        <v>30</v>
      </c>
    </row>
    <row r="29" spans="1:14" x14ac:dyDescent="0.3">
      <c r="A29" s="15">
        <v>1956</v>
      </c>
      <c r="B29" s="9" t="s">
        <v>28</v>
      </c>
      <c r="C29" s="9" t="s">
        <v>35</v>
      </c>
      <c r="D29" s="15">
        <v>54450</v>
      </c>
      <c r="E29" s="9">
        <v>1</v>
      </c>
      <c r="F29" s="9">
        <v>1</v>
      </c>
      <c r="G29" s="16">
        <v>41166</v>
      </c>
      <c r="H29" s="15">
        <f t="shared" si="0"/>
        <v>56</v>
      </c>
      <c r="I29" s="9">
        <v>9</v>
      </c>
      <c r="J29" s="9">
        <v>8</v>
      </c>
      <c r="K29" s="9" t="s">
        <v>30</v>
      </c>
    </row>
    <row r="30" spans="1:14" x14ac:dyDescent="0.3">
      <c r="A30" s="13">
        <v>1956</v>
      </c>
      <c r="B30" s="10" t="s">
        <v>37</v>
      </c>
      <c r="C30" s="10" t="s">
        <v>42</v>
      </c>
      <c r="D30" s="13">
        <v>35340</v>
      </c>
      <c r="E30" s="10">
        <v>1</v>
      </c>
      <c r="F30" s="10">
        <v>1</v>
      </c>
      <c r="G30" s="14">
        <v>41819</v>
      </c>
      <c r="H30" s="13">
        <f t="shared" si="0"/>
        <v>58</v>
      </c>
      <c r="I30" s="10">
        <v>2</v>
      </c>
      <c r="J30" s="10">
        <v>5</v>
      </c>
      <c r="K30" s="10" t="s">
        <v>30</v>
      </c>
    </row>
    <row r="31" spans="1:14" x14ac:dyDescent="0.3">
      <c r="A31" s="15">
        <v>1975</v>
      </c>
      <c r="B31" s="9" t="s">
        <v>28</v>
      </c>
      <c r="C31" s="9" t="s">
        <v>31</v>
      </c>
      <c r="D31" s="15">
        <v>73170</v>
      </c>
      <c r="E31" s="9">
        <v>0</v>
      </c>
      <c r="F31" s="9">
        <v>0</v>
      </c>
      <c r="G31" s="16">
        <v>41790</v>
      </c>
      <c r="H31" s="15">
        <f t="shared" si="0"/>
        <v>39</v>
      </c>
      <c r="I31" s="9">
        <v>5</v>
      </c>
      <c r="J31" s="9">
        <v>2</v>
      </c>
      <c r="K31" s="9" t="s">
        <v>32</v>
      </c>
    </row>
    <row r="32" spans="1:14" x14ac:dyDescent="0.3">
      <c r="A32" s="13">
        <v>1971</v>
      </c>
      <c r="B32" s="10" t="s">
        <v>37</v>
      </c>
      <c r="C32" s="10" t="s">
        <v>29</v>
      </c>
      <c r="D32" s="13">
        <v>65808</v>
      </c>
      <c r="E32" s="10">
        <v>1</v>
      </c>
      <c r="F32" s="10">
        <v>1</v>
      </c>
      <c r="G32" s="14">
        <v>41789</v>
      </c>
      <c r="H32" s="13">
        <f t="shared" si="0"/>
        <v>43</v>
      </c>
      <c r="I32" s="10">
        <v>5</v>
      </c>
      <c r="J32" s="10">
        <v>6</v>
      </c>
      <c r="K32" s="10" t="s">
        <v>30</v>
      </c>
    </row>
    <row r="33" spans="1:14" x14ac:dyDescent="0.3">
      <c r="A33" s="15">
        <v>1986</v>
      </c>
      <c r="B33" s="9" t="s">
        <v>28</v>
      </c>
      <c r="C33" s="9" t="s">
        <v>33</v>
      </c>
      <c r="D33" s="15">
        <v>79529</v>
      </c>
      <c r="E33" s="9">
        <v>0</v>
      </c>
      <c r="F33" s="9">
        <v>0</v>
      </c>
      <c r="G33" s="16">
        <v>41756</v>
      </c>
      <c r="H33" s="15">
        <f t="shared" si="0"/>
        <v>28</v>
      </c>
      <c r="I33" s="9">
        <v>4</v>
      </c>
      <c r="J33" s="9">
        <v>2</v>
      </c>
      <c r="K33" s="9" t="s">
        <v>32</v>
      </c>
    </row>
    <row r="34" spans="1:14" x14ac:dyDescent="0.3">
      <c r="A34" s="13">
        <v>1972</v>
      </c>
      <c r="B34" s="10" t="s">
        <v>37</v>
      </c>
      <c r="C34" s="10" t="s">
        <v>35</v>
      </c>
      <c r="D34" s="13">
        <v>34578</v>
      </c>
      <c r="E34" s="10">
        <v>2</v>
      </c>
      <c r="F34" s="10">
        <v>1</v>
      </c>
      <c r="G34" s="14">
        <v>41740</v>
      </c>
      <c r="H34" s="13">
        <f t="shared" si="0"/>
        <v>42</v>
      </c>
      <c r="I34" s="10">
        <v>1</v>
      </c>
      <c r="J34" s="10">
        <v>6</v>
      </c>
      <c r="K34" s="10" t="s">
        <v>36</v>
      </c>
    </row>
    <row r="35" spans="1:14" x14ac:dyDescent="0.3">
      <c r="A35" s="15">
        <v>1974</v>
      </c>
      <c r="B35" s="9" t="s">
        <v>37</v>
      </c>
      <c r="C35" s="9" t="s">
        <v>33</v>
      </c>
      <c r="D35" s="15">
        <v>46374</v>
      </c>
      <c r="E35" s="9">
        <v>0</v>
      </c>
      <c r="F35" s="9">
        <v>1</v>
      </c>
      <c r="G35" s="16">
        <v>41715</v>
      </c>
      <c r="H35" s="15">
        <f t="shared" si="0"/>
        <v>40</v>
      </c>
      <c r="I35" s="9">
        <v>7</v>
      </c>
      <c r="J35" s="9">
        <v>8</v>
      </c>
      <c r="K35" s="9" t="s">
        <v>40</v>
      </c>
    </row>
    <row r="36" spans="1:14" x14ac:dyDescent="0.3">
      <c r="A36" s="13">
        <v>1990</v>
      </c>
      <c r="B36" s="10" t="s">
        <v>28</v>
      </c>
      <c r="C36" s="10" t="s">
        <v>33</v>
      </c>
      <c r="D36" s="13">
        <v>18351</v>
      </c>
      <c r="E36" s="10">
        <v>0</v>
      </c>
      <c r="F36" s="10">
        <v>0</v>
      </c>
      <c r="G36" s="14">
        <v>41576</v>
      </c>
      <c r="H36" s="13">
        <f t="shared" si="0"/>
        <v>23</v>
      </c>
      <c r="I36" s="10">
        <v>2</v>
      </c>
      <c r="J36" s="10">
        <v>7</v>
      </c>
      <c r="K36" s="10" t="s">
        <v>30</v>
      </c>
    </row>
    <row r="37" spans="1:14" x14ac:dyDescent="0.3">
      <c r="A37" s="15">
        <v>1987</v>
      </c>
      <c r="B37" s="9" t="s">
        <v>37</v>
      </c>
      <c r="C37" s="9" t="s">
        <v>31</v>
      </c>
      <c r="D37" s="15">
        <v>95169</v>
      </c>
      <c r="E37" s="9">
        <v>0</v>
      </c>
      <c r="F37" s="9">
        <v>0</v>
      </c>
      <c r="G37" s="16">
        <v>41556</v>
      </c>
      <c r="H37" s="15">
        <f t="shared" si="0"/>
        <v>26</v>
      </c>
      <c r="I37" s="9">
        <v>4</v>
      </c>
      <c r="J37" s="9">
        <v>1</v>
      </c>
      <c r="K37" s="9" t="s">
        <v>30</v>
      </c>
      <c r="M37" s="17" t="s">
        <v>91</v>
      </c>
      <c r="N37" t="s">
        <v>104</v>
      </c>
    </row>
    <row r="38" spans="1:14" x14ac:dyDescent="0.3">
      <c r="A38" s="13">
        <v>1984</v>
      </c>
      <c r="B38" s="10" t="s">
        <v>38</v>
      </c>
      <c r="C38" s="10" t="s">
        <v>33</v>
      </c>
      <c r="D38" s="13">
        <v>65370</v>
      </c>
      <c r="E38" s="10">
        <v>0</v>
      </c>
      <c r="F38" s="10">
        <v>0</v>
      </c>
      <c r="G38" s="14">
        <v>41487</v>
      </c>
      <c r="H38" s="13">
        <f t="shared" si="0"/>
        <v>29</v>
      </c>
      <c r="I38" s="10">
        <v>2</v>
      </c>
      <c r="J38" s="10">
        <v>1</v>
      </c>
      <c r="K38" s="10" t="s">
        <v>30</v>
      </c>
      <c r="M38" s="19" t="s">
        <v>48</v>
      </c>
      <c r="N38" s="30">
        <v>7</v>
      </c>
    </row>
    <row r="39" spans="1:14" x14ac:dyDescent="0.3">
      <c r="A39" s="15">
        <v>1960</v>
      </c>
      <c r="B39" s="9" t="s">
        <v>41</v>
      </c>
      <c r="C39" s="9" t="s">
        <v>29</v>
      </c>
      <c r="D39" s="15">
        <v>39228</v>
      </c>
      <c r="E39" s="9">
        <v>0</v>
      </c>
      <c r="F39" s="9">
        <v>0</v>
      </c>
      <c r="G39" s="16">
        <v>41404</v>
      </c>
      <c r="H39" s="15">
        <f t="shared" si="0"/>
        <v>53</v>
      </c>
      <c r="I39" s="9">
        <v>0</v>
      </c>
      <c r="J39" s="9">
        <v>4</v>
      </c>
      <c r="K39" s="9" t="s">
        <v>43</v>
      </c>
      <c r="M39" s="19" t="s">
        <v>47</v>
      </c>
      <c r="N39" s="30">
        <v>15</v>
      </c>
    </row>
    <row r="40" spans="1:14" x14ac:dyDescent="0.3">
      <c r="A40" s="13">
        <v>1961</v>
      </c>
      <c r="B40" s="10" t="s">
        <v>37</v>
      </c>
      <c r="C40" s="10" t="s">
        <v>31</v>
      </c>
      <c r="D40" s="13">
        <v>84865</v>
      </c>
      <c r="E40" s="10">
        <v>0</v>
      </c>
      <c r="F40" s="10">
        <v>0</v>
      </c>
      <c r="G40" s="14">
        <v>41403</v>
      </c>
      <c r="H40" s="13">
        <f t="shared" si="0"/>
        <v>52</v>
      </c>
      <c r="I40" s="10">
        <v>2</v>
      </c>
      <c r="J40" s="10">
        <v>4</v>
      </c>
      <c r="K40" s="10" t="s">
        <v>30</v>
      </c>
      <c r="M40" s="19" t="s">
        <v>29</v>
      </c>
      <c r="N40" s="30">
        <v>998</v>
      </c>
    </row>
    <row r="41" spans="1:14" x14ac:dyDescent="0.3">
      <c r="A41" s="15">
        <v>1968</v>
      </c>
      <c r="B41" s="9" t="s">
        <v>28</v>
      </c>
      <c r="C41" s="9" t="s">
        <v>33</v>
      </c>
      <c r="D41" s="15">
        <v>61314</v>
      </c>
      <c r="E41" s="9">
        <v>0</v>
      </c>
      <c r="F41" s="9">
        <v>1</v>
      </c>
      <c r="G41" s="16">
        <v>41389</v>
      </c>
      <c r="H41" s="15">
        <f t="shared" si="0"/>
        <v>45</v>
      </c>
      <c r="I41" s="9">
        <v>5</v>
      </c>
      <c r="J41" s="9">
        <v>3</v>
      </c>
      <c r="K41" s="9" t="s">
        <v>30</v>
      </c>
      <c r="M41" s="19" t="s">
        <v>33</v>
      </c>
      <c r="N41" s="30">
        <v>3532</v>
      </c>
    </row>
    <row r="42" spans="1:14" x14ac:dyDescent="0.3">
      <c r="A42" s="13">
        <v>1972</v>
      </c>
      <c r="B42" s="10" t="s">
        <v>28</v>
      </c>
      <c r="C42" s="10" t="s">
        <v>31</v>
      </c>
      <c r="D42" s="13">
        <v>21359</v>
      </c>
      <c r="E42" s="10">
        <v>1</v>
      </c>
      <c r="F42" s="10">
        <v>0</v>
      </c>
      <c r="G42" s="14">
        <v>41384</v>
      </c>
      <c r="H42" s="13">
        <f t="shared" si="0"/>
        <v>41</v>
      </c>
      <c r="I42" s="10">
        <v>2</v>
      </c>
      <c r="J42" s="10">
        <v>8</v>
      </c>
      <c r="K42" s="10" t="s">
        <v>32</v>
      </c>
      <c r="M42" s="19" t="s">
        <v>31</v>
      </c>
      <c r="N42" s="30">
        <v>1828</v>
      </c>
    </row>
    <row r="43" spans="1:14" x14ac:dyDescent="0.3">
      <c r="A43" s="15">
        <v>1955</v>
      </c>
      <c r="B43" s="9" t="s">
        <v>37</v>
      </c>
      <c r="C43" s="9" t="s">
        <v>33</v>
      </c>
      <c r="D43" s="15">
        <v>66465</v>
      </c>
      <c r="E43" s="9">
        <v>0</v>
      </c>
      <c r="F43" s="9">
        <v>1</v>
      </c>
      <c r="G43" s="16">
        <v>41363</v>
      </c>
      <c r="H43" s="15">
        <f t="shared" si="0"/>
        <v>58</v>
      </c>
      <c r="I43" s="9">
        <v>11</v>
      </c>
      <c r="J43" s="9">
        <v>6</v>
      </c>
      <c r="K43" s="9" t="s">
        <v>30</v>
      </c>
      <c r="M43" s="19" t="s">
        <v>35</v>
      </c>
      <c r="N43" s="30">
        <v>2359</v>
      </c>
    </row>
    <row r="44" spans="1:14" x14ac:dyDescent="0.3">
      <c r="A44" s="13">
        <v>1983</v>
      </c>
      <c r="B44" s="10" t="s">
        <v>38</v>
      </c>
      <c r="C44" s="10" t="s">
        <v>31</v>
      </c>
      <c r="D44" s="13">
        <v>81698</v>
      </c>
      <c r="E44" s="10">
        <v>0</v>
      </c>
      <c r="F44" s="10">
        <v>0</v>
      </c>
      <c r="G44" s="14">
        <v>41334</v>
      </c>
      <c r="H44" s="13">
        <f t="shared" si="0"/>
        <v>30</v>
      </c>
      <c r="I44" s="10">
        <v>8</v>
      </c>
      <c r="J44" s="10">
        <v>5</v>
      </c>
      <c r="K44" s="10" t="s">
        <v>30</v>
      </c>
      <c r="M44" s="19" t="s">
        <v>42</v>
      </c>
      <c r="N44" s="30">
        <v>356</v>
      </c>
    </row>
    <row r="45" spans="1:14" x14ac:dyDescent="0.3">
      <c r="A45" s="15">
        <v>1986</v>
      </c>
      <c r="B45" s="9" t="s">
        <v>28</v>
      </c>
      <c r="C45" s="9" t="s">
        <v>31</v>
      </c>
      <c r="D45" s="15">
        <v>39146</v>
      </c>
      <c r="E45" s="9">
        <v>1</v>
      </c>
      <c r="F45" s="9">
        <v>0</v>
      </c>
      <c r="G45" s="16">
        <v>41319</v>
      </c>
      <c r="H45" s="15">
        <f t="shared" si="0"/>
        <v>27</v>
      </c>
      <c r="I45" s="9">
        <v>4</v>
      </c>
      <c r="J45" s="9">
        <v>8</v>
      </c>
      <c r="K45" s="9" t="s">
        <v>30</v>
      </c>
      <c r="M45" s="19" t="s">
        <v>45</v>
      </c>
      <c r="N45" s="30">
        <v>14</v>
      </c>
    </row>
    <row r="46" spans="1:14" x14ac:dyDescent="0.3">
      <c r="A46" s="13">
        <v>1970</v>
      </c>
      <c r="B46" s="10" t="s">
        <v>38</v>
      </c>
      <c r="C46" s="10" t="s">
        <v>29</v>
      </c>
      <c r="D46" s="13">
        <v>25959</v>
      </c>
      <c r="E46" s="10">
        <v>1</v>
      </c>
      <c r="F46" s="10">
        <v>1</v>
      </c>
      <c r="G46" s="14">
        <v>41319</v>
      </c>
      <c r="H46" s="13">
        <f t="shared" si="0"/>
        <v>43</v>
      </c>
      <c r="I46" s="10">
        <v>1</v>
      </c>
      <c r="J46" s="10">
        <v>6</v>
      </c>
      <c r="K46" s="10" t="s">
        <v>30</v>
      </c>
      <c r="M46" s="19" t="s">
        <v>92</v>
      </c>
      <c r="N46" s="30">
        <v>9109</v>
      </c>
    </row>
    <row r="47" spans="1:14" x14ac:dyDescent="0.3">
      <c r="A47" s="15">
        <v>1961</v>
      </c>
      <c r="B47" s="9" t="s">
        <v>28</v>
      </c>
      <c r="C47" s="9" t="s">
        <v>35</v>
      </c>
      <c r="D47" s="15">
        <v>64260</v>
      </c>
      <c r="E47" s="9">
        <v>0</v>
      </c>
      <c r="F47" s="9">
        <v>0</v>
      </c>
      <c r="G47" s="16">
        <v>41285</v>
      </c>
      <c r="H47" s="15">
        <f t="shared" si="0"/>
        <v>52</v>
      </c>
      <c r="I47" s="9">
        <v>4</v>
      </c>
      <c r="J47" s="9">
        <v>3</v>
      </c>
      <c r="K47" s="9" t="s">
        <v>30</v>
      </c>
    </row>
    <row r="48" spans="1:14" x14ac:dyDescent="0.3">
      <c r="A48" s="13">
        <v>1973</v>
      </c>
      <c r="B48" s="10" t="s">
        <v>28</v>
      </c>
      <c r="C48" s="10" t="s">
        <v>33</v>
      </c>
      <c r="D48" s="13">
        <v>32300</v>
      </c>
      <c r="E48" s="10">
        <v>1</v>
      </c>
      <c r="F48" s="10">
        <v>0</v>
      </c>
      <c r="G48" s="14">
        <v>41277</v>
      </c>
      <c r="H48" s="13">
        <f t="shared" si="0"/>
        <v>40</v>
      </c>
      <c r="I48" s="10">
        <v>1</v>
      </c>
      <c r="J48" s="10">
        <v>8</v>
      </c>
      <c r="K48" s="10" t="s">
        <v>30</v>
      </c>
    </row>
    <row r="49" spans="1:14" x14ac:dyDescent="0.3">
      <c r="A49" s="15">
        <v>1965</v>
      </c>
      <c r="B49" s="9" t="s">
        <v>41</v>
      </c>
      <c r="C49" s="9" t="s">
        <v>33</v>
      </c>
      <c r="D49" s="15">
        <v>74806</v>
      </c>
      <c r="E49" s="9">
        <v>0</v>
      </c>
      <c r="F49" s="9">
        <v>1</v>
      </c>
      <c r="G49" s="16">
        <v>41262</v>
      </c>
      <c r="H49" s="15">
        <f t="shared" si="0"/>
        <v>47</v>
      </c>
      <c r="I49" s="9">
        <v>5</v>
      </c>
      <c r="J49" s="9">
        <v>4</v>
      </c>
      <c r="K49" s="9" t="s">
        <v>36</v>
      </c>
    </row>
    <row r="50" spans="1:14" x14ac:dyDescent="0.3">
      <c r="A50" s="13">
        <v>1970</v>
      </c>
      <c r="B50" s="10" t="s">
        <v>28</v>
      </c>
      <c r="C50" s="10" t="s">
        <v>29</v>
      </c>
      <c r="D50" s="13">
        <v>72967</v>
      </c>
      <c r="E50" s="10">
        <v>0</v>
      </c>
      <c r="F50" s="10">
        <v>1</v>
      </c>
      <c r="G50" s="14">
        <v>41258</v>
      </c>
      <c r="H50" s="13">
        <f t="shared" si="0"/>
        <v>42</v>
      </c>
      <c r="I50" s="10">
        <v>7</v>
      </c>
      <c r="J50" s="10">
        <v>5</v>
      </c>
      <c r="K50" s="10" t="s">
        <v>39</v>
      </c>
    </row>
    <row r="51" spans="1:14" x14ac:dyDescent="0.3">
      <c r="A51" s="15">
        <v>1960</v>
      </c>
      <c r="B51" s="9" t="s">
        <v>28</v>
      </c>
      <c r="C51" s="9" t="s">
        <v>31</v>
      </c>
      <c r="D51" s="15">
        <v>48904</v>
      </c>
      <c r="E51" s="9">
        <v>0</v>
      </c>
      <c r="F51" s="9">
        <v>1</v>
      </c>
      <c r="G51" s="16">
        <v>41245</v>
      </c>
      <c r="H51" s="15">
        <f t="shared" si="0"/>
        <v>52</v>
      </c>
      <c r="I51" s="9">
        <v>7</v>
      </c>
      <c r="J51" s="9">
        <v>8</v>
      </c>
      <c r="K51" s="9" t="s">
        <v>34</v>
      </c>
    </row>
    <row r="52" spans="1:14" x14ac:dyDescent="0.3">
      <c r="A52" s="13">
        <v>1984</v>
      </c>
      <c r="B52" s="10" t="s">
        <v>38</v>
      </c>
      <c r="C52" s="10" t="s">
        <v>33</v>
      </c>
      <c r="D52" s="13">
        <v>14796</v>
      </c>
      <c r="E52" s="10">
        <v>1</v>
      </c>
      <c r="F52" s="10">
        <v>0</v>
      </c>
      <c r="G52" s="14">
        <v>41169</v>
      </c>
      <c r="H52" s="13">
        <f t="shared" si="0"/>
        <v>28</v>
      </c>
      <c r="I52" s="10">
        <v>1</v>
      </c>
      <c r="J52" s="10">
        <v>9</v>
      </c>
      <c r="K52" s="10" t="s">
        <v>39</v>
      </c>
    </row>
    <row r="53" spans="1:14" x14ac:dyDescent="0.3">
      <c r="A53" s="15">
        <v>1954</v>
      </c>
      <c r="B53" s="9" t="s">
        <v>41</v>
      </c>
      <c r="C53" s="9" t="s">
        <v>33</v>
      </c>
      <c r="D53" s="15">
        <v>66991</v>
      </c>
      <c r="E53" s="9">
        <v>0</v>
      </c>
      <c r="F53" s="9">
        <v>0</v>
      </c>
      <c r="G53" s="16">
        <v>41163</v>
      </c>
      <c r="H53" s="15">
        <f t="shared" si="0"/>
        <v>58</v>
      </c>
      <c r="I53" s="9">
        <v>4</v>
      </c>
      <c r="J53" s="9">
        <v>3</v>
      </c>
      <c r="K53" s="9" t="s">
        <v>39</v>
      </c>
      <c r="M53" s="17" t="s">
        <v>91</v>
      </c>
      <c r="N53" t="s">
        <v>104</v>
      </c>
    </row>
    <row r="54" spans="1:14" x14ac:dyDescent="0.3">
      <c r="A54" s="13">
        <v>1978</v>
      </c>
      <c r="B54" s="10" t="s">
        <v>38</v>
      </c>
      <c r="C54" s="10" t="s">
        <v>31</v>
      </c>
      <c r="D54" s="13">
        <v>52195</v>
      </c>
      <c r="E54" s="10">
        <v>2</v>
      </c>
      <c r="F54" s="10">
        <v>1</v>
      </c>
      <c r="G54" s="14">
        <v>41771</v>
      </c>
      <c r="H54" s="13">
        <f t="shared" si="0"/>
        <v>36</v>
      </c>
      <c r="I54" s="10">
        <v>1</v>
      </c>
      <c r="J54" s="10">
        <v>8</v>
      </c>
      <c r="K54" s="10" t="s">
        <v>43</v>
      </c>
      <c r="M54" s="18" t="s">
        <v>93</v>
      </c>
      <c r="N54" s="30">
        <v>101</v>
      </c>
    </row>
    <row r="55" spans="1:14" x14ac:dyDescent="0.3">
      <c r="A55" s="15">
        <v>1956</v>
      </c>
      <c r="B55" s="9" t="s">
        <v>28</v>
      </c>
      <c r="C55" s="9" t="s">
        <v>33</v>
      </c>
      <c r="D55" s="15">
        <v>90369</v>
      </c>
      <c r="E55" s="9">
        <v>0</v>
      </c>
      <c r="F55" s="9">
        <v>0</v>
      </c>
      <c r="G55" s="16">
        <v>41757</v>
      </c>
      <c r="H55" s="15">
        <f t="shared" si="0"/>
        <v>58</v>
      </c>
      <c r="I55" s="9">
        <v>4</v>
      </c>
      <c r="J55" s="9">
        <v>1</v>
      </c>
      <c r="K55" s="9" t="s">
        <v>30</v>
      </c>
      <c r="M55" s="18" t="s">
        <v>94</v>
      </c>
      <c r="N55" s="30">
        <v>210</v>
      </c>
    </row>
    <row r="56" spans="1:14" x14ac:dyDescent="0.3">
      <c r="A56" s="13">
        <v>1974</v>
      </c>
      <c r="B56" s="10" t="s">
        <v>44</v>
      </c>
      <c r="C56" s="10" t="s">
        <v>33</v>
      </c>
      <c r="D56" s="13">
        <v>18393</v>
      </c>
      <c r="E56" s="10">
        <v>1</v>
      </c>
      <c r="F56" s="10">
        <v>0</v>
      </c>
      <c r="G56" s="14">
        <v>41727</v>
      </c>
      <c r="H56" s="13">
        <f t="shared" si="0"/>
        <v>40</v>
      </c>
      <c r="I56" s="10">
        <v>3</v>
      </c>
      <c r="J56" s="10">
        <v>8</v>
      </c>
      <c r="K56" s="10" t="s">
        <v>30</v>
      </c>
      <c r="M56" s="18" t="s">
        <v>95</v>
      </c>
      <c r="N56" s="30">
        <v>529</v>
      </c>
    </row>
    <row r="57" spans="1:14" x14ac:dyDescent="0.3">
      <c r="A57" s="15">
        <v>1952</v>
      </c>
      <c r="B57" s="9" t="s">
        <v>28</v>
      </c>
      <c r="C57" s="9" t="s">
        <v>31</v>
      </c>
      <c r="D57" s="15">
        <v>47139</v>
      </c>
      <c r="E57" s="9">
        <v>1</v>
      </c>
      <c r="F57" s="9">
        <v>1</v>
      </c>
      <c r="G57" s="16">
        <v>41704</v>
      </c>
      <c r="H57" s="15">
        <f t="shared" si="0"/>
        <v>62</v>
      </c>
      <c r="I57" s="9">
        <v>2</v>
      </c>
      <c r="J57" s="9">
        <v>7</v>
      </c>
      <c r="K57" s="9" t="s">
        <v>30</v>
      </c>
      <c r="M57" s="18" t="s">
        <v>96</v>
      </c>
      <c r="N57" s="30">
        <v>899</v>
      </c>
    </row>
    <row r="58" spans="1:14" x14ac:dyDescent="0.3">
      <c r="A58" s="13">
        <v>1973</v>
      </c>
      <c r="B58" s="10" t="s">
        <v>41</v>
      </c>
      <c r="C58" s="10" t="s">
        <v>33</v>
      </c>
      <c r="D58" s="13">
        <v>38576</v>
      </c>
      <c r="E58" s="10">
        <v>0</v>
      </c>
      <c r="F58" s="10">
        <v>1</v>
      </c>
      <c r="G58" s="14">
        <v>41702</v>
      </c>
      <c r="H58" s="13">
        <f t="shared" si="0"/>
        <v>41</v>
      </c>
      <c r="I58" s="10">
        <v>1</v>
      </c>
      <c r="J58" s="10">
        <v>7</v>
      </c>
      <c r="K58" s="10" t="s">
        <v>40</v>
      </c>
      <c r="M58" s="18" t="s">
        <v>97</v>
      </c>
      <c r="N58" s="30">
        <v>1305</v>
      </c>
    </row>
    <row r="59" spans="1:14" x14ac:dyDescent="0.3">
      <c r="A59" s="15">
        <v>1975</v>
      </c>
      <c r="B59" s="9" t="s">
        <v>37</v>
      </c>
      <c r="C59" s="9" t="s">
        <v>35</v>
      </c>
      <c r="D59" s="15">
        <v>61905</v>
      </c>
      <c r="E59" s="9">
        <v>0</v>
      </c>
      <c r="F59" s="9">
        <v>1</v>
      </c>
      <c r="G59" s="16">
        <v>41674</v>
      </c>
      <c r="H59" s="15">
        <f t="shared" si="0"/>
        <v>39</v>
      </c>
      <c r="I59" s="9">
        <v>4</v>
      </c>
      <c r="J59" s="9">
        <v>5</v>
      </c>
      <c r="K59" s="9" t="s">
        <v>43</v>
      </c>
      <c r="M59" s="18" t="s">
        <v>98</v>
      </c>
      <c r="N59" s="30">
        <v>1792</v>
      </c>
    </row>
    <row r="60" spans="1:14" x14ac:dyDescent="0.3">
      <c r="A60" s="13">
        <v>1962</v>
      </c>
      <c r="B60" s="10" t="s">
        <v>28</v>
      </c>
      <c r="C60" s="10" t="s">
        <v>33</v>
      </c>
      <c r="D60" s="13">
        <v>83715</v>
      </c>
      <c r="E60" s="10">
        <v>0</v>
      </c>
      <c r="F60" s="10">
        <v>0</v>
      </c>
      <c r="G60" s="14">
        <v>41673</v>
      </c>
      <c r="H60" s="13">
        <f t="shared" si="0"/>
        <v>52</v>
      </c>
      <c r="I60" s="10">
        <v>2</v>
      </c>
      <c r="J60" s="10">
        <v>0</v>
      </c>
      <c r="K60" s="10" t="s">
        <v>43</v>
      </c>
      <c r="M60" s="18" t="s">
        <v>99</v>
      </c>
      <c r="N60" s="30">
        <v>1982</v>
      </c>
    </row>
    <row r="61" spans="1:14" x14ac:dyDescent="0.3">
      <c r="A61" s="15">
        <v>1964</v>
      </c>
      <c r="B61" s="9" t="s">
        <v>28</v>
      </c>
      <c r="C61" s="9" t="s">
        <v>33</v>
      </c>
      <c r="D61" s="15">
        <v>60597</v>
      </c>
      <c r="E61" s="9">
        <v>0</v>
      </c>
      <c r="F61" s="9">
        <v>1</v>
      </c>
      <c r="G61" s="16">
        <v>41640</v>
      </c>
      <c r="H61" s="15">
        <f t="shared" si="0"/>
        <v>50</v>
      </c>
      <c r="I61" s="9">
        <v>2</v>
      </c>
      <c r="J61" s="9">
        <v>7</v>
      </c>
      <c r="K61" s="9" t="s">
        <v>30</v>
      </c>
      <c r="M61" s="18" t="s">
        <v>100</v>
      </c>
      <c r="N61" s="30">
        <v>1467</v>
      </c>
    </row>
    <row r="62" spans="1:14" x14ac:dyDescent="0.3">
      <c r="A62" s="13">
        <v>1982</v>
      </c>
      <c r="B62" s="10" t="s">
        <v>41</v>
      </c>
      <c r="C62" s="10" t="s">
        <v>31</v>
      </c>
      <c r="D62" s="13">
        <v>6560</v>
      </c>
      <c r="E62" s="10">
        <v>0</v>
      </c>
      <c r="F62" s="10">
        <v>0</v>
      </c>
      <c r="G62" s="14">
        <v>41620</v>
      </c>
      <c r="H62" s="13">
        <f t="shared" si="0"/>
        <v>31</v>
      </c>
      <c r="I62" s="10">
        <v>1</v>
      </c>
      <c r="J62" s="10">
        <v>17</v>
      </c>
      <c r="K62" s="10" t="s">
        <v>30</v>
      </c>
      <c r="M62" s="18" t="s">
        <v>101</v>
      </c>
      <c r="N62" s="30">
        <v>665</v>
      </c>
    </row>
    <row r="63" spans="1:14" x14ac:dyDescent="0.3">
      <c r="A63" s="15">
        <v>1961</v>
      </c>
      <c r="B63" s="9" t="s">
        <v>41</v>
      </c>
      <c r="C63" s="9" t="s">
        <v>35</v>
      </c>
      <c r="D63" s="15">
        <v>48330</v>
      </c>
      <c r="E63" s="9">
        <v>0</v>
      </c>
      <c r="F63" s="9">
        <v>1</v>
      </c>
      <c r="G63" s="16">
        <v>41593</v>
      </c>
      <c r="H63" s="15">
        <f t="shared" si="0"/>
        <v>52</v>
      </c>
      <c r="I63" s="9">
        <v>1</v>
      </c>
      <c r="J63" s="9">
        <v>5</v>
      </c>
      <c r="K63" s="9" t="s">
        <v>30</v>
      </c>
      <c r="M63" s="18" t="s">
        <v>102</v>
      </c>
      <c r="N63" s="30">
        <v>131</v>
      </c>
    </row>
    <row r="64" spans="1:14" x14ac:dyDescent="0.3">
      <c r="A64" s="13">
        <v>1968</v>
      </c>
      <c r="B64" s="10" t="s">
        <v>37</v>
      </c>
      <c r="C64" s="10" t="s">
        <v>31</v>
      </c>
      <c r="D64" s="13">
        <v>38236</v>
      </c>
      <c r="E64" s="10">
        <v>1</v>
      </c>
      <c r="F64" s="10">
        <v>1</v>
      </c>
      <c r="G64" s="14">
        <v>41537</v>
      </c>
      <c r="H64" s="13">
        <f t="shared" si="0"/>
        <v>45</v>
      </c>
      <c r="I64" s="10">
        <v>3</v>
      </c>
      <c r="J64" s="10">
        <v>7</v>
      </c>
      <c r="K64" s="10" t="s">
        <v>30</v>
      </c>
      <c r="M64" s="18" t="s">
        <v>103</v>
      </c>
      <c r="N64" s="30">
        <v>28</v>
      </c>
    </row>
    <row r="65" spans="1:14" x14ac:dyDescent="0.3">
      <c r="A65" s="15">
        <v>1977</v>
      </c>
      <c r="B65" s="9" t="s">
        <v>41</v>
      </c>
      <c r="C65" s="9" t="s">
        <v>33</v>
      </c>
      <c r="D65" s="15">
        <v>22701</v>
      </c>
      <c r="E65" s="9">
        <v>1</v>
      </c>
      <c r="F65" s="9">
        <v>0</v>
      </c>
      <c r="G65" s="16">
        <v>41522</v>
      </c>
      <c r="H65" s="15">
        <f t="shared" si="0"/>
        <v>36</v>
      </c>
      <c r="I65" s="9">
        <v>1</v>
      </c>
      <c r="J65" s="9">
        <v>5</v>
      </c>
      <c r="K65" s="9" t="s">
        <v>30</v>
      </c>
      <c r="M65" s="18" t="s">
        <v>92</v>
      </c>
      <c r="N65" s="30">
        <v>9109</v>
      </c>
    </row>
    <row r="66" spans="1:14" x14ac:dyDescent="0.3">
      <c r="A66" s="13">
        <v>1974</v>
      </c>
      <c r="B66" s="10" t="s">
        <v>41</v>
      </c>
      <c r="C66" s="10" t="s">
        <v>29</v>
      </c>
      <c r="D66" s="13">
        <v>53367</v>
      </c>
      <c r="E66" s="10">
        <v>1</v>
      </c>
      <c r="F66" s="10">
        <v>1</v>
      </c>
      <c r="G66" s="14">
        <v>41517</v>
      </c>
      <c r="H66" s="13">
        <f t="shared" ref="H66:H129" si="1">YEAR(G66)-A66</f>
        <v>39</v>
      </c>
      <c r="I66" s="10">
        <v>5</v>
      </c>
      <c r="J66" s="10">
        <v>7</v>
      </c>
      <c r="K66" s="10" t="s">
        <v>36</v>
      </c>
    </row>
    <row r="67" spans="1:14" x14ac:dyDescent="0.3">
      <c r="A67" s="15">
        <v>1986</v>
      </c>
      <c r="B67" s="9" t="s">
        <v>28</v>
      </c>
      <c r="C67" s="9" t="s">
        <v>35</v>
      </c>
      <c r="D67" s="15">
        <v>34728</v>
      </c>
      <c r="E67" s="9">
        <v>1</v>
      </c>
      <c r="F67" s="9">
        <v>0</v>
      </c>
      <c r="G67" s="16">
        <v>41485</v>
      </c>
      <c r="H67" s="15">
        <f t="shared" si="1"/>
        <v>27</v>
      </c>
      <c r="I67" s="9">
        <v>1</v>
      </c>
      <c r="J67" s="9">
        <v>6</v>
      </c>
      <c r="K67" s="9" t="s">
        <v>30</v>
      </c>
    </row>
    <row r="68" spans="1:14" x14ac:dyDescent="0.3">
      <c r="A68" s="13">
        <v>1956</v>
      </c>
      <c r="B68" s="10" t="s">
        <v>41</v>
      </c>
      <c r="C68" s="10" t="s">
        <v>33</v>
      </c>
      <c r="D68" s="13">
        <v>63915</v>
      </c>
      <c r="E68" s="10">
        <v>0</v>
      </c>
      <c r="F68" s="10">
        <v>2</v>
      </c>
      <c r="G68" s="14">
        <v>41485</v>
      </c>
      <c r="H68" s="13">
        <f t="shared" si="1"/>
        <v>57</v>
      </c>
      <c r="I68" s="10">
        <v>6</v>
      </c>
      <c r="J68" s="10">
        <v>5</v>
      </c>
      <c r="K68" s="10" t="s">
        <v>36</v>
      </c>
    </row>
    <row r="69" spans="1:14" x14ac:dyDescent="0.3">
      <c r="A69" s="15">
        <v>1960</v>
      </c>
      <c r="B69" s="9" t="s">
        <v>38</v>
      </c>
      <c r="C69" s="9" t="s">
        <v>33</v>
      </c>
      <c r="D69" s="15">
        <v>82504</v>
      </c>
      <c r="E69" s="9">
        <v>0</v>
      </c>
      <c r="F69" s="9">
        <v>0</v>
      </c>
      <c r="G69" s="16">
        <v>41482</v>
      </c>
      <c r="H69" s="15">
        <f t="shared" si="1"/>
        <v>53</v>
      </c>
      <c r="I69" s="9">
        <v>3</v>
      </c>
      <c r="J69" s="9">
        <v>1</v>
      </c>
      <c r="K69" s="9" t="s">
        <v>40</v>
      </c>
    </row>
    <row r="70" spans="1:14" x14ac:dyDescent="0.3">
      <c r="A70" s="13">
        <v>1972</v>
      </c>
      <c r="B70" s="10" t="s">
        <v>37</v>
      </c>
      <c r="C70" s="10" t="s">
        <v>31</v>
      </c>
      <c r="D70" s="13">
        <v>38578</v>
      </c>
      <c r="E70" s="10">
        <v>1</v>
      </c>
      <c r="F70" s="10">
        <v>1</v>
      </c>
      <c r="G70" s="14">
        <v>41447</v>
      </c>
      <c r="H70" s="13">
        <f t="shared" si="1"/>
        <v>41</v>
      </c>
      <c r="I70" s="10">
        <v>3</v>
      </c>
      <c r="J70" s="10">
        <v>8</v>
      </c>
      <c r="K70" s="10" t="s">
        <v>30</v>
      </c>
    </row>
    <row r="71" spans="1:14" x14ac:dyDescent="0.3">
      <c r="A71" s="15">
        <v>1972</v>
      </c>
      <c r="B71" s="9" t="s">
        <v>37</v>
      </c>
      <c r="C71" s="9" t="s">
        <v>31</v>
      </c>
      <c r="D71" s="15">
        <v>38578</v>
      </c>
      <c r="E71" s="9">
        <v>1</v>
      </c>
      <c r="F71" s="9">
        <v>1</v>
      </c>
      <c r="G71" s="16">
        <v>41447</v>
      </c>
      <c r="H71" s="15">
        <f t="shared" si="1"/>
        <v>41</v>
      </c>
      <c r="I71" s="9">
        <v>3</v>
      </c>
      <c r="J71" s="9">
        <v>8</v>
      </c>
      <c r="K71" s="9" t="s">
        <v>30</v>
      </c>
      <c r="M71" s="17" t="s">
        <v>91</v>
      </c>
      <c r="N71" t="s">
        <v>104</v>
      </c>
    </row>
    <row r="72" spans="1:14" x14ac:dyDescent="0.3">
      <c r="A72" s="13">
        <v>1975</v>
      </c>
      <c r="B72" s="10" t="s">
        <v>37</v>
      </c>
      <c r="C72" s="10" t="s">
        <v>33</v>
      </c>
      <c r="D72" s="13">
        <v>79174</v>
      </c>
      <c r="E72" s="10">
        <v>0</v>
      </c>
      <c r="F72" s="10">
        <v>0</v>
      </c>
      <c r="G72" s="14">
        <v>41285</v>
      </c>
      <c r="H72" s="13">
        <f t="shared" si="1"/>
        <v>38</v>
      </c>
      <c r="I72" s="10">
        <v>5</v>
      </c>
      <c r="J72" s="10">
        <v>2</v>
      </c>
      <c r="K72" s="10" t="s">
        <v>32</v>
      </c>
      <c r="M72" s="19" t="s">
        <v>118</v>
      </c>
      <c r="N72" s="30">
        <v>2338</v>
      </c>
    </row>
    <row r="73" spans="1:14" x14ac:dyDescent="0.3">
      <c r="A73" s="15">
        <v>1962</v>
      </c>
      <c r="B73" s="9" t="s">
        <v>38</v>
      </c>
      <c r="C73" s="9" t="s">
        <v>29</v>
      </c>
      <c r="D73" s="15">
        <v>81975</v>
      </c>
      <c r="E73" s="9">
        <v>0</v>
      </c>
      <c r="F73" s="9">
        <v>1</v>
      </c>
      <c r="G73" s="16">
        <v>41279</v>
      </c>
      <c r="H73" s="15">
        <f t="shared" si="1"/>
        <v>51</v>
      </c>
      <c r="I73" s="9">
        <v>6</v>
      </c>
      <c r="J73" s="9">
        <v>7</v>
      </c>
      <c r="K73" s="9" t="s">
        <v>43</v>
      </c>
      <c r="M73" s="19" t="s">
        <v>119</v>
      </c>
      <c r="N73" s="30">
        <v>5066</v>
      </c>
    </row>
    <row r="74" spans="1:14" x14ac:dyDescent="0.3">
      <c r="A74" s="13">
        <v>1977</v>
      </c>
      <c r="B74" s="10" t="s">
        <v>41</v>
      </c>
      <c r="C74" s="10" t="s">
        <v>33</v>
      </c>
      <c r="D74" s="13">
        <v>43263</v>
      </c>
      <c r="E74" s="10">
        <v>0</v>
      </c>
      <c r="F74" s="10">
        <v>1</v>
      </c>
      <c r="G74" s="14">
        <v>41234</v>
      </c>
      <c r="H74" s="13">
        <f t="shared" si="1"/>
        <v>35</v>
      </c>
      <c r="I74" s="10">
        <v>5</v>
      </c>
      <c r="J74" s="10">
        <v>5</v>
      </c>
      <c r="K74" s="10" t="s">
        <v>30</v>
      </c>
      <c r="M74" s="19" t="s">
        <v>120</v>
      </c>
      <c r="N74" s="30">
        <v>1702</v>
      </c>
    </row>
    <row r="75" spans="1:14" x14ac:dyDescent="0.3">
      <c r="A75" s="15">
        <v>1970</v>
      </c>
      <c r="B75" s="9" t="s">
        <v>28</v>
      </c>
      <c r="C75" s="9" t="s">
        <v>31</v>
      </c>
      <c r="D75" s="15">
        <v>27242</v>
      </c>
      <c r="E75" s="9">
        <v>1</v>
      </c>
      <c r="F75" s="9">
        <v>0</v>
      </c>
      <c r="G75" s="16">
        <v>41224</v>
      </c>
      <c r="H75" s="15">
        <f t="shared" si="1"/>
        <v>42</v>
      </c>
      <c r="I75" s="9">
        <v>2</v>
      </c>
      <c r="J75" s="9">
        <v>9</v>
      </c>
      <c r="K75" s="9" t="s">
        <v>40</v>
      </c>
      <c r="M75" s="19" t="s">
        <v>121</v>
      </c>
      <c r="N75" s="30">
        <v>1</v>
      </c>
    </row>
    <row r="76" spans="1:14" x14ac:dyDescent="0.3">
      <c r="A76" s="13">
        <v>1971</v>
      </c>
      <c r="B76" s="10" t="s">
        <v>28</v>
      </c>
      <c r="C76" s="10" t="s">
        <v>33</v>
      </c>
      <c r="D76" s="13">
        <v>76445</v>
      </c>
      <c r="E76" s="10">
        <v>1</v>
      </c>
      <c r="F76" s="10">
        <v>0</v>
      </c>
      <c r="G76" s="14">
        <v>41180</v>
      </c>
      <c r="H76" s="13">
        <f t="shared" si="1"/>
        <v>41</v>
      </c>
      <c r="I76" s="10">
        <v>2</v>
      </c>
      <c r="J76" s="10">
        <v>6</v>
      </c>
      <c r="K76" s="10" t="s">
        <v>43</v>
      </c>
      <c r="M76" s="19" t="s">
        <v>106</v>
      </c>
      <c r="N76" s="30">
        <v>2</v>
      </c>
    </row>
    <row r="77" spans="1:14" x14ac:dyDescent="0.3">
      <c r="A77" s="15">
        <v>1965</v>
      </c>
      <c r="B77" s="9" t="s">
        <v>28</v>
      </c>
      <c r="C77" s="9" t="s">
        <v>35</v>
      </c>
      <c r="D77" s="15">
        <v>75276</v>
      </c>
      <c r="E77" s="9">
        <v>0</v>
      </c>
      <c r="F77" s="9">
        <v>0</v>
      </c>
      <c r="G77" s="16">
        <v>41179</v>
      </c>
      <c r="H77" s="15">
        <f t="shared" si="1"/>
        <v>47</v>
      </c>
      <c r="I77" s="9">
        <v>9</v>
      </c>
      <c r="J77" s="9">
        <v>5</v>
      </c>
      <c r="K77" s="9" t="s">
        <v>30</v>
      </c>
      <c r="M77" s="19" t="s">
        <v>92</v>
      </c>
      <c r="N77" s="30">
        <v>9109</v>
      </c>
    </row>
    <row r="78" spans="1:14" x14ac:dyDescent="0.3">
      <c r="A78" s="13">
        <v>1963</v>
      </c>
      <c r="B78" s="10" t="s">
        <v>28</v>
      </c>
      <c r="C78" s="10" t="s">
        <v>42</v>
      </c>
      <c r="D78" s="13">
        <v>34213</v>
      </c>
      <c r="E78" s="10">
        <v>1</v>
      </c>
      <c r="F78" s="10">
        <v>1</v>
      </c>
      <c r="G78" s="14">
        <v>41159</v>
      </c>
      <c r="H78" s="13">
        <f t="shared" si="1"/>
        <v>49</v>
      </c>
      <c r="I78" s="10">
        <v>3</v>
      </c>
      <c r="J78" s="10">
        <v>9</v>
      </c>
      <c r="K78" s="10" t="s">
        <v>43</v>
      </c>
    </row>
    <row r="79" spans="1:14" x14ac:dyDescent="0.3">
      <c r="A79" s="15">
        <v>1976</v>
      </c>
      <c r="B79" s="9" t="s">
        <v>37</v>
      </c>
      <c r="C79" s="9" t="s">
        <v>35</v>
      </c>
      <c r="D79" s="15">
        <v>72335</v>
      </c>
      <c r="E79" s="9">
        <v>0</v>
      </c>
      <c r="F79" s="9">
        <v>0</v>
      </c>
      <c r="G79" s="16">
        <v>41134</v>
      </c>
      <c r="H79" s="15">
        <f t="shared" si="1"/>
        <v>36</v>
      </c>
      <c r="I79" s="9">
        <v>10</v>
      </c>
      <c r="J79" s="9">
        <v>8</v>
      </c>
      <c r="K79" s="9" t="s">
        <v>30</v>
      </c>
    </row>
    <row r="80" spans="1:14" x14ac:dyDescent="0.3">
      <c r="A80" s="13">
        <v>1964</v>
      </c>
      <c r="B80" s="10" t="s">
        <v>41</v>
      </c>
      <c r="C80" s="10" t="s">
        <v>33</v>
      </c>
      <c r="D80" s="13">
        <v>79143</v>
      </c>
      <c r="E80" s="10">
        <v>0</v>
      </c>
      <c r="F80" s="10">
        <v>0</v>
      </c>
      <c r="G80" s="14">
        <v>41132</v>
      </c>
      <c r="H80" s="13">
        <f t="shared" si="1"/>
        <v>48</v>
      </c>
      <c r="I80" s="10">
        <v>6</v>
      </c>
      <c r="J80" s="10">
        <v>3</v>
      </c>
      <c r="K80" s="10" t="s">
        <v>36</v>
      </c>
    </row>
    <row r="81" spans="1:14" x14ac:dyDescent="0.3">
      <c r="A81" s="15">
        <v>1947</v>
      </c>
      <c r="B81" s="9" t="s">
        <v>28</v>
      </c>
      <c r="C81" s="9" t="s">
        <v>33</v>
      </c>
      <c r="D81" s="15">
        <v>27469</v>
      </c>
      <c r="E81" s="9">
        <v>0</v>
      </c>
      <c r="F81" s="9">
        <v>0</v>
      </c>
      <c r="G81" s="16">
        <v>41123</v>
      </c>
      <c r="H81" s="15">
        <f t="shared" si="1"/>
        <v>65</v>
      </c>
      <c r="I81" s="9">
        <v>0</v>
      </c>
      <c r="J81" s="9">
        <v>6</v>
      </c>
      <c r="K81" s="9" t="s">
        <v>32</v>
      </c>
    </row>
    <row r="82" spans="1:14" x14ac:dyDescent="0.3">
      <c r="A82" s="13">
        <v>1969</v>
      </c>
      <c r="B82" s="10" t="s">
        <v>28</v>
      </c>
      <c r="C82" s="10" t="s">
        <v>35</v>
      </c>
      <c r="D82" s="13">
        <v>68695</v>
      </c>
      <c r="E82" s="10">
        <v>0</v>
      </c>
      <c r="F82" s="10">
        <v>0</v>
      </c>
      <c r="G82" s="14">
        <v>41815</v>
      </c>
      <c r="H82" s="13">
        <f t="shared" si="1"/>
        <v>45</v>
      </c>
      <c r="I82" s="10">
        <v>4</v>
      </c>
      <c r="J82" s="10">
        <v>2</v>
      </c>
      <c r="K82" s="10" t="s">
        <v>30</v>
      </c>
    </row>
    <row r="83" spans="1:14" x14ac:dyDescent="0.3">
      <c r="A83" s="15">
        <v>1969</v>
      </c>
      <c r="B83" s="9" t="s">
        <v>28</v>
      </c>
      <c r="C83" s="9" t="s">
        <v>35</v>
      </c>
      <c r="D83" s="15">
        <v>68695</v>
      </c>
      <c r="E83" s="9">
        <v>0</v>
      </c>
      <c r="F83" s="9">
        <v>0</v>
      </c>
      <c r="G83" s="16">
        <v>41815</v>
      </c>
      <c r="H83" s="15">
        <f t="shared" si="1"/>
        <v>45</v>
      </c>
      <c r="I83" s="9">
        <v>4</v>
      </c>
      <c r="J83" s="9">
        <v>2</v>
      </c>
      <c r="K83" s="9" t="s">
        <v>32</v>
      </c>
    </row>
    <row r="84" spans="1:14" x14ac:dyDescent="0.3">
      <c r="A84" s="13">
        <v>1957</v>
      </c>
      <c r="B84" s="10" t="s">
        <v>28</v>
      </c>
      <c r="C84" s="10" t="s">
        <v>31</v>
      </c>
      <c r="D84" s="13">
        <v>50388</v>
      </c>
      <c r="E84" s="10">
        <v>0</v>
      </c>
      <c r="F84" s="10">
        <v>1</v>
      </c>
      <c r="G84" s="14">
        <v>41787</v>
      </c>
      <c r="H84" s="13">
        <f t="shared" si="1"/>
        <v>57</v>
      </c>
      <c r="I84" s="10">
        <v>6</v>
      </c>
      <c r="J84" s="10">
        <v>7</v>
      </c>
      <c r="K84" s="10" t="s">
        <v>39</v>
      </c>
    </row>
    <row r="85" spans="1:14" x14ac:dyDescent="0.3">
      <c r="A85" s="15">
        <v>1970</v>
      </c>
      <c r="B85" s="9" t="s">
        <v>37</v>
      </c>
      <c r="C85" s="9" t="s">
        <v>35</v>
      </c>
      <c r="D85" s="15">
        <v>77622</v>
      </c>
      <c r="E85" s="9">
        <v>0</v>
      </c>
      <c r="F85" s="9">
        <v>2</v>
      </c>
      <c r="G85" s="16">
        <v>41743</v>
      </c>
      <c r="H85" s="15">
        <f t="shared" si="1"/>
        <v>44</v>
      </c>
      <c r="I85" s="9">
        <v>6</v>
      </c>
      <c r="J85" s="9">
        <v>3</v>
      </c>
      <c r="K85" s="9" t="s">
        <v>43</v>
      </c>
    </row>
    <row r="86" spans="1:14" x14ac:dyDescent="0.3">
      <c r="A86" s="13">
        <v>1962</v>
      </c>
      <c r="B86" s="10" t="s">
        <v>28</v>
      </c>
      <c r="C86" s="10" t="s">
        <v>29</v>
      </c>
      <c r="D86" s="13">
        <v>46102</v>
      </c>
      <c r="E86" s="10">
        <v>2</v>
      </c>
      <c r="F86" s="10">
        <v>1</v>
      </c>
      <c r="G86" s="14">
        <v>41708</v>
      </c>
      <c r="H86" s="13">
        <f t="shared" si="1"/>
        <v>52</v>
      </c>
      <c r="I86" s="10">
        <v>1</v>
      </c>
      <c r="J86" s="10">
        <v>7</v>
      </c>
      <c r="K86" s="10" t="s">
        <v>30</v>
      </c>
      <c r="M86" s="17" t="s">
        <v>91</v>
      </c>
      <c r="N86" t="s">
        <v>104</v>
      </c>
    </row>
    <row r="87" spans="1:14" x14ac:dyDescent="0.3">
      <c r="A87" s="15">
        <v>1980</v>
      </c>
      <c r="B87" s="9" t="s">
        <v>38</v>
      </c>
      <c r="C87" s="9" t="s">
        <v>31</v>
      </c>
      <c r="D87" s="15">
        <v>31859</v>
      </c>
      <c r="E87" s="9">
        <v>1</v>
      </c>
      <c r="F87" s="9">
        <v>0</v>
      </c>
      <c r="G87" s="16">
        <v>41697</v>
      </c>
      <c r="H87" s="15">
        <f t="shared" si="1"/>
        <v>34</v>
      </c>
      <c r="I87" s="9">
        <v>1</v>
      </c>
      <c r="J87" s="9">
        <v>7</v>
      </c>
      <c r="K87" s="9" t="s">
        <v>30</v>
      </c>
      <c r="M87" s="19" t="s">
        <v>36</v>
      </c>
      <c r="N87" s="30">
        <v>654</v>
      </c>
    </row>
    <row r="88" spans="1:14" x14ac:dyDescent="0.3">
      <c r="A88" s="13">
        <v>1987</v>
      </c>
      <c r="B88" s="10" t="s">
        <v>38</v>
      </c>
      <c r="C88" s="10" t="s">
        <v>31</v>
      </c>
      <c r="D88" s="13">
        <v>23830</v>
      </c>
      <c r="E88" s="10">
        <v>0</v>
      </c>
      <c r="F88" s="10">
        <v>0</v>
      </c>
      <c r="G88" s="14">
        <v>41677</v>
      </c>
      <c r="H88" s="13">
        <f t="shared" si="1"/>
        <v>27</v>
      </c>
      <c r="I88" s="10">
        <v>1</v>
      </c>
      <c r="J88" s="10">
        <v>7</v>
      </c>
      <c r="K88" s="10" t="s">
        <v>30</v>
      </c>
      <c r="M88" s="19" t="s">
        <v>32</v>
      </c>
      <c r="N88" s="30">
        <v>1154</v>
      </c>
    </row>
    <row r="89" spans="1:14" x14ac:dyDescent="0.3">
      <c r="A89" s="15">
        <v>1973</v>
      </c>
      <c r="B89" s="9" t="s">
        <v>28</v>
      </c>
      <c r="C89" s="9" t="s">
        <v>33</v>
      </c>
      <c r="D89" s="15">
        <v>24639</v>
      </c>
      <c r="E89" s="9">
        <v>1</v>
      </c>
      <c r="F89" s="9">
        <v>1</v>
      </c>
      <c r="G89" s="16">
        <v>41667</v>
      </c>
      <c r="H89" s="15">
        <f t="shared" si="1"/>
        <v>41</v>
      </c>
      <c r="I89" s="9">
        <v>2</v>
      </c>
      <c r="J89" s="9">
        <v>6</v>
      </c>
      <c r="K89" s="9" t="s">
        <v>36</v>
      </c>
      <c r="M89" s="19" t="s">
        <v>39</v>
      </c>
      <c r="N89" s="30">
        <v>477</v>
      </c>
    </row>
    <row r="90" spans="1:14" x14ac:dyDescent="0.3">
      <c r="A90" s="13">
        <v>1945</v>
      </c>
      <c r="B90" s="10" t="s">
        <v>37</v>
      </c>
      <c r="C90" s="10" t="s">
        <v>35</v>
      </c>
      <c r="D90" s="13">
        <v>71604</v>
      </c>
      <c r="E90" s="10">
        <v>0</v>
      </c>
      <c r="F90" s="10">
        <v>0</v>
      </c>
      <c r="G90" s="14">
        <v>41595</v>
      </c>
      <c r="H90" s="13">
        <f t="shared" si="1"/>
        <v>68</v>
      </c>
      <c r="I90" s="10">
        <v>8</v>
      </c>
      <c r="J90" s="10">
        <v>4</v>
      </c>
      <c r="K90" s="10" t="s">
        <v>30</v>
      </c>
      <c r="M90" s="19" t="s">
        <v>40</v>
      </c>
      <c r="N90" s="30">
        <v>582</v>
      </c>
    </row>
    <row r="91" spans="1:14" x14ac:dyDescent="0.3">
      <c r="A91" s="15">
        <v>1984</v>
      </c>
      <c r="B91" s="9" t="s">
        <v>28</v>
      </c>
      <c r="C91" s="9" t="s">
        <v>33</v>
      </c>
      <c r="D91" s="15">
        <v>27255</v>
      </c>
      <c r="E91" s="9">
        <v>1</v>
      </c>
      <c r="F91" s="9">
        <v>0</v>
      </c>
      <c r="G91" s="16">
        <v>41585</v>
      </c>
      <c r="H91" s="15">
        <f t="shared" si="1"/>
        <v>29</v>
      </c>
      <c r="I91" s="9">
        <v>1</v>
      </c>
      <c r="J91" s="9">
        <v>7</v>
      </c>
      <c r="K91" s="9" t="s">
        <v>30</v>
      </c>
      <c r="M91" s="19" t="s">
        <v>46</v>
      </c>
      <c r="N91" s="30">
        <v>18</v>
      </c>
    </row>
    <row r="92" spans="1:14" x14ac:dyDescent="0.3">
      <c r="A92" s="13">
        <v>1977</v>
      </c>
      <c r="B92" s="10" t="s">
        <v>28</v>
      </c>
      <c r="C92" s="10" t="s">
        <v>35</v>
      </c>
      <c r="D92" s="13">
        <v>55375</v>
      </c>
      <c r="E92" s="10">
        <v>0</v>
      </c>
      <c r="F92" s="10">
        <v>1</v>
      </c>
      <c r="G92" s="14">
        <v>41564</v>
      </c>
      <c r="H92" s="13">
        <f t="shared" si="1"/>
        <v>36</v>
      </c>
      <c r="I92" s="10">
        <v>1</v>
      </c>
      <c r="J92" s="10">
        <v>2</v>
      </c>
      <c r="K92" s="10" t="s">
        <v>32</v>
      </c>
      <c r="M92" s="19" t="s">
        <v>43</v>
      </c>
      <c r="N92" s="30">
        <v>1393</v>
      </c>
    </row>
    <row r="93" spans="1:14" x14ac:dyDescent="0.3">
      <c r="A93" s="15">
        <v>1960</v>
      </c>
      <c r="B93" s="9" t="s">
        <v>37</v>
      </c>
      <c r="C93" s="9" t="s">
        <v>33</v>
      </c>
      <c r="D93" s="15">
        <v>77037</v>
      </c>
      <c r="E93" s="9">
        <v>0</v>
      </c>
      <c r="F93" s="9">
        <v>1</v>
      </c>
      <c r="G93" s="16">
        <v>41560</v>
      </c>
      <c r="H93" s="15">
        <f t="shared" si="1"/>
        <v>53</v>
      </c>
      <c r="I93" s="9">
        <v>7</v>
      </c>
      <c r="J93" s="9">
        <v>3</v>
      </c>
      <c r="K93" s="9" t="s">
        <v>30</v>
      </c>
      <c r="M93" s="19" t="s">
        <v>30</v>
      </c>
      <c r="N93" s="30">
        <v>4347</v>
      </c>
    </row>
    <row r="94" spans="1:14" x14ac:dyDescent="0.3">
      <c r="A94" s="13">
        <v>1970</v>
      </c>
      <c r="B94" s="10" t="s">
        <v>28</v>
      </c>
      <c r="C94" s="10" t="s">
        <v>31</v>
      </c>
      <c r="D94" s="13">
        <v>24163</v>
      </c>
      <c r="E94" s="10">
        <v>1</v>
      </c>
      <c r="F94" s="10">
        <v>1</v>
      </c>
      <c r="G94" s="14">
        <v>41559</v>
      </c>
      <c r="H94" s="13">
        <f t="shared" si="1"/>
        <v>43</v>
      </c>
      <c r="I94" s="10">
        <v>1</v>
      </c>
      <c r="J94" s="10">
        <v>4</v>
      </c>
      <c r="K94" s="10" t="s">
        <v>30</v>
      </c>
      <c r="M94" s="19" t="s">
        <v>34</v>
      </c>
      <c r="N94" s="30">
        <v>484</v>
      </c>
    </row>
    <row r="95" spans="1:14" x14ac:dyDescent="0.3">
      <c r="A95" s="15">
        <v>1969</v>
      </c>
      <c r="B95" s="9" t="s">
        <v>37</v>
      </c>
      <c r="C95" s="9" t="s">
        <v>35</v>
      </c>
      <c r="D95" s="15">
        <v>69476</v>
      </c>
      <c r="E95" s="9">
        <v>0</v>
      </c>
      <c r="F95" s="9">
        <v>0</v>
      </c>
      <c r="G95" s="16">
        <v>41547</v>
      </c>
      <c r="H95" s="15">
        <f t="shared" si="1"/>
        <v>44</v>
      </c>
      <c r="I95" s="9">
        <v>4</v>
      </c>
      <c r="J95" s="9">
        <v>2</v>
      </c>
      <c r="K95" s="9" t="s">
        <v>34</v>
      </c>
      <c r="M95" s="19" t="s">
        <v>92</v>
      </c>
      <c r="N95" s="30">
        <v>9109</v>
      </c>
    </row>
    <row r="96" spans="1:14" x14ac:dyDescent="0.3">
      <c r="A96" s="13">
        <v>1979</v>
      </c>
      <c r="B96" s="10" t="s">
        <v>28</v>
      </c>
      <c r="C96" s="10" t="s">
        <v>33</v>
      </c>
      <c r="D96" s="13">
        <v>72063</v>
      </c>
      <c r="E96" s="10">
        <v>0</v>
      </c>
      <c r="F96" s="10">
        <v>1</v>
      </c>
      <c r="G96" s="14">
        <v>41458</v>
      </c>
      <c r="H96" s="13">
        <f t="shared" si="1"/>
        <v>34</v>
      </c>
      <c r="I96" s="10">
        <v>5</v>
      </c>
      <c r="J96" s="10">
        <v>2</v>
      </c>
      <c r="K96" s="10" t="s">
        <v>39</v>
      </c>
    </row>
    <row r="97" spans="1:11" x14ac:dyDescent="0.3">
      <c r="A97" s="15">
        <v>1962</v>
      </c>
      <c r="B97" s="9" t="s">
        <v>41</v>
      </c>
      <c r="C97" s="9" t="s">
        <v>33</v>
      </c>
      <c r="D97" s="15">
        <v>58646</v>
      </c>
      <c r="E97" s="9">
        <v>0</v>
      </c>
      <c r="F97" s="9">
        <v>1</v>
      </c>
      <c r="G97" s="16">
        <v>41435</v>
      </c>
      <c r="H97" s="15">
        <f t="shared" si="1"/>
        <v>51</v>
      </c>
      <c r="I97" s="9">
        <v>2</v>
      </c>
      <c r="J97" s="9">
        <v>4</v>
      </c>
      <c r="K97" s="9" t="s">
        <v>30</v>
      </c>
    </row>
    <row r="98" spans="1:11" x14ac:dyDescent="0.3">
      <c r="A98" s="13">
        <v>1962</v>
      </c>
      <c r="B98" s="10" t="s">
        <v>41</v>
      </c>
      <c r="C98" s="10" t="s">
        <v>33</v>
      </c>
      <c r="D98" s="13">
        <v>58646</v>
      </c>
      <c r="E98" s="10">
        <v>0</v>
      </c>
      <c r="F98" s="10">
        <v>1</v>
      </c>
      <c r="G98" s="14">
        <v>41435</v>
      </c>
      <c r="H98" s="13">
        <f t="shared" si="1"/>
        <v>51</v>
      </c>
      <c r="I98" s="10">
        <v>2</v>
      </c>
      <c r="J98" s="10">
        <v>4</v>
      </c>
      <c r="K98" s="10" t="s">
        <v>39</v>
      </c>
    </row>
    <row r="99" spans="1:11" x14ac:dyDescent="0.3">
      <c r="A99" s="15">
        <v>1949</v>
      </c>
      <c r="B99" s="9" t="s">
        <v>41</v>
      </c>
      <c r="C99" s="9" t="s">
        <v>42</v>
      </c>
      <c r="D99" s="15">
        <v>47570</v>
      </c>
      <c r="E99" s="9">
        <v>1</v>
      </c>
      <c r="F99" s="9">
        <v>1</v>
      </c>
      <c r="G99" s="16">
        <v>41423</v>
      </c>
      <c r="H99" s="15">
        <f t="shared" si="1"/>
        <v>64</v>
      </c>
      <c r="I99" s="9">
        <v>2</v>
      </c>
      <c r="J99" s="9">
        <v>7</v>
      </c>
      <c r="K99" s="9" t="s">
        <v>34</v>
      </c>
    </row>
    <row r="100" spans="1:11" x14ac:dyDescent="0.3">
      <c r="A100" s="13">
        <v>1980</v>
      </c>
      <c r="B100" s="10" t="s">
        <v>28</v>
      </c>
      <c r="C100" s="10" t="s">
        <v>33</v>
      </c>
      <c r="D100" s="13">
        <v>80011</v>
      </c>
      <c r="E100" s="10">
        <v>0</v>
      </c>
      <c r="F100" s="10">
        <v>1</v>
      </c>
      <c r="G100" s="14">
        <v>41393</v>
      </c>
      <c r="H100" s="13">
        <f t="shared" si="1"/>
        <v>33</v>
      </c>
      <c r="I100" s="10">
        <v>8</v>
      </c>
      <c r="J100" s="10">
        <v>4</v>
      </c>
      <c r="K100" s="10" t="s">
        <v>36</v>
      </c>
    </row>
    <row r="101" spans="1:11" x14ac:dyDescent="0.3">
      <c r="A101" s="15">
        <v>1956</v>
      </c>
      <c r="B101" s="9" t="s">
        <v>37</v>
      </c>
      <c r="C101" s="9" t="s">
        <v>31</v>
      </c>
      <c r="D101" s="15">
        <v>54998</v>
      </c>
      <c r="E101" s="9">
        <v>0</v>
      </c>
      <c r="F101" s="9">
        <v>1</v>
      </c>
      <c r="G101" s="16">
        <v>41343</v>
      </c>
      <c r="H101" s="15">
        <f t="shared" si="1"/>
        <v>57</v>
      </c>
      <c r="I101" s="9">
        <v>4</v>
      </c>
      <c r="J101" s="9">
        <v>4</v>
      </c>
      <c r="K101" s="9" t="s">
        <v>30</v>
      </c>
    </row>
    <row r="102" spans="1:11" x14ac:dyDescent="0.3">
      <c r="A102" s="13">
        <v>1948</v>
      </c>
      <c r="B102" s="10" t="s">
        <v>37</v>
      </c>
      <c r="C102" s="10" t="s">
        <v>31</v>
      </c>
      <c r="D102" s="13">
        <v>60200</v>
      </c>
      <c r="E102" s="10">
        <v>0</v>
      </c>
      <c r="F102" s="10">
        <v>1</v>
      </c>
      <c r="G102" s="14">
        <v>41276</v>
      </c>
      <c r="H102" s="13">
        <f t="shared" si="1"/>
        <v>65</v>
      </c>
      <c r="I102" s="10">
        <v>6</v>
      </c>
      <c r="J102" s="10">
        <v>6</v>
      </c>
      <c r="K102" s="10" t="s">
        <v>30</v>
      </c>
    </row>
    <row r="103" spans="1:11" x14ac:dyDescent="0.3">
      <c r="A103" s="15">
        <v>1982</v>
      </c>
      <c r="B103" s="9" t="s">
        <v>28</v>
      </c>
      <c r="C103" s="9" t="s">
        <v>33</v>
      </c>
      <c r="D103" s="15">
        <v>63211</v>
      </c>
      <c r="E103" s="9">
        <v>0</v>
      </c>
      <c r="F103" s="9">
        <v>0</v>
      </c>
      <c r="G103" s="16">
        <v>41215</v>
      </c>
      <c r="H103" s="15">
        <f t="shared" si="1"/>
        <v>30</v>
      </c>
      <c r="I103" s="9">
        <v>3</v>
      </c>
      <c r="J103" s="9">
        <v>2</v>
      </c>
      <c r="K103" s="9" t="s">
        <v>30</v>
      </c>
    </row>
    <row r="104" spans="1:11" x14ac:dyDescent="0.3">
      <c r="A104" s="13">
        <v>1973</v>
      </c>
      <c r="B104" s="10" t="s">
        <v>37</v>
      </c>
      <c r="C104" s="10" t="s">
        <v>31</v>
      </c>
      <c r="D104" s="13">
        <v>48432</v>
      </c>
      <c r="E104" s="10">
        <v>0</v>
      </c>
      <c r="F104" s="10">
        <v>1</v>
      </c>
      <c r="G104" s="14">
        <v>41200</v>
      </c>
      <c r="H104" s="13">
        <f t="shared" si="1"/>
        <v>39</v>
      </c>
      <c r="I104" s="10">
        <v>7</v>
      </c>
      <c r="J104" s="10">
        <v>8</v>
      </c>
      <c r="K104" s="10" t="s">
        <v>43</v>
      </c>
    </row>
    <row r="105" spans="1:11" x14ac:dyDescent="0.3">
      <c r="A105" s="15">
        <v>1973</v>
      </c>
      <c r="B105" s="9" t="s">
        <v>37</v>
      </c>
      <c r="C105" s="9" t="s">
        <v>45</v>
      </c>
      <c r="D105" s="15">
        <v>48432</v>
      </c>
      <c r="E105" s="9">
        <v>0</v>
      </c>
      <c r="F105" s="9">
        <v>1</v>
      </c>
      <c r="G105" s="16">
        <v>41200</v>
      </c>
      <c r="H105" s="15">
        <f t="shared" si="1"/>
        <v>39</v>
      </c>
      <c r="I105" s="9">
        <v>7</v>
      </c>
      <c r="J105" s="9">
        <v>8</v>
      </c>
      <c r="K105" s="9" t="s">
        <v>32</v>
      </c>
    </row>
    <row r="106" spans="1:11" x14ac:dyDescent="0.3">
      <c r="A106" s="13">
        <v>1973</v>
      </c>
      <c r="B106" s="10" t="s">
        <v>37</v>
      </c>
      <c r="C106" s="10" t="s">
        <v>45</v>
      </c>
      <c r="D106" s="13">
        <v>48432</v>
      </c>
      <c r="E106" s="10">
        <v>0</v>
      </c>
      <c r="F106" s="10">
        <v>1</v>
      </c>
      <c r="G106" s="14">
        <v>41200</v>
      </c>
      <c r="H106" s="13">
        <f t="shared" si="1"/>
        <v>39</v>
      </c>
      <c r="I106" s="10">
        <v>7</v>
      </c>
      <c r="J106" s="10">
        <v>8</v>
      </c>
      <c r="K106" s="10" t="s">
        <v>40</v>
      </c>
    </row>
    <row r="107" spans="1:11" x14ac:dyDescent="0.3">
      <c r="A107" s="15">
        <v>1949</v>
      </c>
      <c r="B107" s="9" t="s">
        <v>41</v>
      </c>
      <c r="C107" s="9" t="s">
        <v>33</v>
      </c>
      <c r="D107" s="15">
        <v>62845</v>
      </c>
      <c r="E107" s="9">
        <v>1</v>
      </c>
      <c r="F107" s="9">
        <v>1</v>
      </c>
      <c r="G107" s="16">
        <v>41183</v>
      </c>
      <c r="H107" s="15">
        <f t="shared" si="1"/>
        <v>63</v>
      </c>
      <c r="I107" s="9">
        <v>3</v>
      </c>
      <c r="J107" s="9">
        <v>8</v>
      </c>
      <c r="K107" s="9" t="s">
        <v>30</v>
      </c>
    </row>
    <row r="108" spans="1:11" x14ac:dyDescent="0.3">
      <c r="A108" s="13">
        <v>1949</v>
      </c>
      <c r="B108" s="10" t="s">
        <v>41</v>
      </c>
      <c r="C108" s="10" t="s">
        <v>33</v>
      </c>
      <c r="D108" s="13">
        <v>62845</v>
      </c>
      <c r="E108" s="10">
        <v>1</v>
      </c>
      <c r="F108" s="10">
        <v>1</v>
      </c>
      <c r="G108" s="14">
        <v>41183</v>
      </c>
      <c r="H108" s="13">
        <f t="shared" si="1"/>
        <v>63</v>
      </c>
      <c r="I108" s="10">
        <v>3</v>
      </c>
      <c r="J108" s="10">
        <v>8</v>
      </c>
      <c r="K108" s="10" t="s">
        <v>30</v>
      </c>
    </row>
    <row r="109" spans="1:11" x14ac:dyDescent="0.3">
      <c r="A109" s="15">
        <v>1965</v>
      </c>
      <c r="B109" s="9" t="s">
        <v>37</v>
      </c>
      <c r="C109" s="9" t="s">
        <v>35</v>
      </c>
      <c r="D109" s="15">
        <v>65220</v>
      </c>
      <c r="E109" s="9">
        <v>0</v>
      </c>
      <c r="F109" s="9">
        <v>0</v>
      </c>
      <c r="G109" s="16">
        <v>41155</v>
      </c>
      <c r="H109" s="15">
        <f t="shared" si="1"/>
        <v>47</v>
      </c>
      <c r="I109" s="9">
        <v>8</v>
      </c>
      <c r="J109" s="9">
        <v>6</v>
      </c>
      <c r="K109" s="9" t="s">
        <v>39</v>
      </c>
    </row>
    <row r="110" spans="1:11" x14ac:dyDescent="0.3">
      <c r="A110" s="13">
        <v>1990</v>
      </c>
      <c r="B110" s="10" t="s">
        <v>37</v>
      </c>
      <c r="C110" s="10" t="s">
        <v>33</v>
      </c>
      <c r="D110" s="13">
        <v>74214</v>
      </c>
      <c r="E110" s="10">
        <v>0</v>
      </c>
      <c r="F110" s="10">
        <v>0</v>
      </c>
      <c r="G110" s="14">
        <v>41147</v>
      </c>
      <c r="H110" s="13">
        <f t="shared" si="1"/>
        <v>22</v>
      </c>
      <c r="I110" s="10">
        <v>8</v>
      </c>
      <c r="J110" s="10">
        <v>5</v>
      </c>
      <c r="K110" s="10" t="s">
        <v>30</v>
      </c>
    </row>
    <row r="111" spans="1:11" x14ac:dyDescent="0.3">
      <c r="A111" s="15">
        <v>1980</v>
      </c>
      <c r="B111" s="9" t="s">
        <v>38</v>
      </c>
      <c r="C111" s="9" t="s">
        <v>33</v>
      </c>
      <c r="D111" s="15">
        <v>96547</v>
      </c>
      <c r="E111" s="9">
        <v>0</v>
      </c>
      <c r="F111" s="9">
        <v>0</v>
      </c>
      <c r="G111" s="16">
        <v>41782</v>
      </c>
      <c r="H111" s="15">
        <f t="shared" si="1"/>
        <v>34</v>
      </c>
      <c r="I111" s="9">
        <v>7</v>
      </c>
      <c r="J111" s="9">
        <v>2</v>
      </c>
      <c r="K111" s="9" t="s">
        <v>30</v>
      </c>
    </row>
    <row r="112" spans="1:11" x14ac:dyDescent="0.3">
      <c r="A112" s="13">
        <v>1955</v>
      </c>
      <c r="B112" s="10" t="s">
        <v>28</v>
      </c>
      <c r="C112" s="10" t="s">
        <v>35</v>
      </c>
      <c r="D112" s="13">
        <v>53863</v>
      </c>
      <c r="E112" s="10">
        <v>0</v>
      </c>
      <c r="F112" s="10">
        <v>1</v>
      </c>
      <c r="G112" s="14">
        <v>41776</v>
      </c>
      <c r="H112" s="13">
        <f t="shared" si="1"/>
        <v>59</v>
      </c>
      <c r="I112" s="10">
        <v>7</v>
      </c>
      <c r="J112" s="10">
        <v>7</v>
      </c>
      <c r="K112" s="10" t="s">
        <v>30</v>
      </c>
    </row>
    <row r="113" spans="1:11" x14ac:dyDescent="0.3">
      <c r="A113" s="15">
        <v>1970</v>
      </c>
      <c r="B113" s="9" t="s">
        <v>28</v>
      </c>
      <c r="C113" s="9" t="s">
        <v>33</v>
      </c>
      <c r="D113" s="15">
        <v>50447</v>
      </c>
      <c r="E113" s="9">
        <v>2</v>
      </c>
      <c r="F113" s="9">
        <v>0</v>
      </c>
      <c r="G113" s="16">
        <v>41750</v>
      </c>
      <c r="H113" s="15">
        <f t="shared" si="1"/>
        <v>44</v>
      </c>
      <c r="I113" s="9">
        <v>3</v>
      </c>
      <c r="J113" s="9">
        <v>6</v>
      </c>
      <c r="K113" s="9" t="s">
        <v>40</v>
      </c>
    </row>
    <row r="114" spans="1:11" x14ac:dyDescent="0.3">
      <c r="A114" s="13">
        <v>1953</v>
      </c>
      <c r="B114" s="10" t="s">
        <v>28</v>
      </c>
      <c r="C114" s="10" t="s">
        <v>33</v>
      </c>
      <c r="D114" s="13">
        <v>37716</v>
      </c>
      <c r="E114" s="10">
        <v>0</v>
      </c>
      <c r="F114" s="10">
        <v>1</v>
      </c>
      <c r="G114" s="14">
        <v>41750</v>
      </c>
      <c r="H114" s="13">
        <f t="shared" si="1"/>
        <v>61</v>
      </c>
      <c r="I114" s="10">
        <v>4</v>
      </c>
      <c r="J114" s="10">
        <v>7</v>
      </c>
      <c r="K114" s="10" t="s">
        <v>36</v>
      </c>
    </row>
    <row r="115" spans="1:11" x14ac:dyDescent="0.3">
      <c r="A115" s="15">
        <v>1982</v>
      </c>
      <c r="B115" s="9" t="s">
        <v>28</v>
      </c>
      <c r="C115" s="9" t="s">
        <v>35</v>
      </c>
      <c r="D115" s="15">
        <v>45203</v>
      </c>
      <c r="E115" s="9">
        <v>2</v>
      </c>
      <c r="F115" s="9">
        <v>0</v>
      </c>
      <c r="G115" s="16">
        <v>41721</v>
      </c>
      <c r="H115" s="15">
        <f t="shared" si="1"/>
        <v>32</v>
      </c>
      <c r="I115" s="9">
        <v>3</v>
      </c>
      <c r="J115" s="9">
        <v>6</v>
      </c>
      <c r="K115" s="9" t="s">
        <v>43</v>
      </c>
    </row>
    <row r="116" spans="1:11" x14ac:dyDescent="0.3">
      <c r="A116" s="13">
        <v>1975</v>
      </c>
      <c r="B116" s="10" t="s">
        <v>41</v>
      </c>
      <c r="C116" s="10" t="s">
        <v>33</v>
      </c>
      <c r="D116" s="13">
        <v>37368</v>
      </c>
      <c r="E116" s="10">
        <v>1</v>
      </c>
      <c r="F116" s="10">
        <v>0</v>
      </c>
      <c r="G116" s="14">
        <v>41624</v>
      </c>
      <c r="H116" s="13">
        <f t="shared" si="1"/>
        <v>38</v>
      </c>
      <c r="I116" s="10">
        <v>1</v>
      </c>
      <c r="J116" s="10">
        <v>6</v>
      </c>
      <c r="K116" s="10" t="s">
        <v>30</v>
      </c>
    </row>
    <row r="117" spans="1:11" x14ac:dyDescent="0.3">
      <c r="A117" s="15">
        <v>1955</v>
      </c>
      <c r="B117" s="9" t="s">
        <v>28</v>
      </c>
      <c r="C117" s="9" t="s">
        <v>33</v>
      </c>
      <c r="D117" s="15">
        <v>67225</v>
      </c>
      <c r="E117" s="9">
        <v>0</v>
      </c>
      <c r="F117" s="9">
        <v>1</v>
      </c>
      <c r="G117" s="16">
        <v>41604</v>
      </c>
      <c r="H117" s="15">
        <f t="shared" si="1"/>
        <v>58</v>
      </c>
      <c r="I117" s="9">
        <v>7</v>
      </c>
      <c r="J117" s="9">
        <v>5</v>
      </c>
      <c r="K117" s="9" t="s">
        <v>34</v>
      </c>
    </row>
    <row r="118" spans="1:11" x14ac:dyDescent="0.3">
      <c r="A118" s="13">
        <v>1976</v>
      </c>
      <c r="B118" s="10" t="s">
        <v>41</v>
      </c>
      <c r="C118" s="10" t="s">
        <v>35</v>
      </c>
      <c r="D118" s="13">
        <v>65104</v>
      </c>
      <c r="E118" s="10">
        <v>0</v>
      </c>
      <c r="F118" s="10">
        <v>1</v>
      </c>
      <c r="G118" s="14">
        <v>41592</v>
      </c>
      <c r="H118" s="13">
        <f t="shared" si="1"/>
        <v>37</v>
      </c>
      <c r="I118" s="10">
        <v>3</v>
      </c>
      <c r="J118" s="10">
        <v>7</v>
      </c>
      <c r="K118" s="10" t="s">
        <v>32</v>
      </c>
    </row>
    <row r="119" spans="1:11" x14ac:dyDescent="0.3">
      <c r="A119" s="15">
        <v>1976</v>
      </c>
      <c r="B119" s="9" t="s">
        <v>41</v>
      </c>
      <c r="C119" s="9" t="s">
        <v>35</v>
      </c>
      <c r="D119" s="15">
        <v>65104</v>
      </c>
      <c r="E119" s="9">
        <v>0</v>
      </c>
      <c r="F119" s="9">
        <v>1</v>
      </c>
      <c r="G119" s="16">
        <v>41592</v>
      </c>
      <c r="H119" s="15">
        <f t="shared" si="1"/>
        <v>37</v>
      </c>
      <c r="I119" s="9">
        <v>3</v>
      </c>
      <c r="J119" s="9">
        <v>7</v>
      </c>
      <c r="K119" s="9" t="s">
        <v>30</v>
      </c>
    </row>
    <row r="120" spans="1:11" x14ac:dyDescent="0.3">
      <c r="A120" s="13">
        <v>1949</v>
      </c>
      <c r="B120" s="10" t="s">
        <v>41</v>
      </c>
      <c r="C120" s="10" t="s">
        <v>33</v>
      </c>
      <c r="D120" s="13">
        <v>81698</v>
      </c>
      <c r="E120" s="10">
        <v>0</v>
      </c>
      <c r="F120" s="10">
        <v>0</v>
      </c>
      <c r="G120" s="14">
        <v>41584</v>
      </c>
      <c r="H120" s="13">
        <f t="shared" si="1"/>
        <v>64</v>
      </c>
      <c r="I120" s="10">
        <v>3</v>
      </c>
      <c r="J120" s="10">
        <v>1</v>
      </c>
      <c r="K120" s="10" t="s">
        <v>30</v>
      </c>
    </row>
    <row r="121" spans="1:11" x14ac:dyDescent="0.3">
      <c r="A121" s="15">
        <v>1968</v>
      </c>
      <c r="B121" s="9" t="s">
        <v>28</v>
      </c>
      <c r="C121" s="9" t="s">
        <v>31</v>
      </c>
      <c r="D121" s="15">
        <v>70566</v>
      </c>
      <c r="E121" s="9">
        <v>0</v>
      </c>
      <c r="F121" s="9">
        <v>1</v>
      </c>
      <c r="G121" s="16">
        <v>41553</v>
      </c>
      <c r="H121" s="15">
        <f t="shared" si="1"/>
        <v>45</v>
      </c>
      <c r="I121" s="9">
        <v>6</v>
      </c>
      <c r="J121" s="9">
        <v>3</v>
      </c>
      <c r="K121" s="9" t="s">
        <v>30</v>
      </c>
    </row>
    <row r="122" spans="1:11" x14ac:dyDescent="0.3">
      <c r="A122" s="13">
        <v>1958</v>
      </c>
      <c r="B122" s="10" t="s">
        <v>28</v>
      </c>
      <c r="C122" s="10" t="s">
        <v>35</v>
      </c>
      <c r="D122" s="13">
        <v>69096</v>
      </c>
      <c r="E122" s="10">
        <v>0</v>
      </c>
      <c r="F122" s="10">
        <v>1</v>
      </c>
      <c r="G122" s="14">
        <v>41544</v>
      </c>
      <c r="H122" s="13">
        <f t="shared" si="1"/>
        <v>55</v>
      </c>
      <c r="I122" s="10">
        <v>5</v>
      </c>
      <c r="J122" s="10">
        <v>4</v>
      </c>
      <c r="K122" s="10" t="s">
        <v>39</v>
      </c>
    </row>
    <row r="123" spans="1:11" x14ac:dyDescent="0.3">
      <c r="A123" s="15">
        <v>1962</v>
      </c>
      <c r="B123" s="9" t="s">
        <v>28</v>
      </c>
      <c r="C123" s="9" t="s">
        <v>33</v>
      </c>
      <c r="D123" s="15">
        <v>71434</v>
      </c>
      <c r="E123" s="9">
        <v>0</v>
      </c>
      <c r="F123" s="9">
        <v>1</v>
      </c>
      <c r="G123" s="16">
        <v>41535</v>
      </c>
      <c r="H123" s="15">
        <f t="shared" si="1"/>
        <v>51</v>
      </c>
      <c r="I123" s="9">
        <v>7</v>
      </c>
      <c r="J123" s="9">
        <v>4</v>
      </c>
      <c r="K123" s="9" t="s">
        <v>30</v>
      </c>
    </row>
    <row r="124" spans="1:11" x14ac:dyDescent="0.3">
      <c r="A124" s="13">
        <v>1978</v>
      </c>
      <c r="B124" s="10" t="s">
        <v>28</v>
      </c>
      <c r="C124" s="10" t="s">
        <v>33</v>
      </c>
      <c r="D124" s="13">
        <v>33039</v>
      </c>
      <c r="E124" s="10">
        <v>1</v>
      </c>
      <c r="F124" s="10">
        <v>0</v>
      </c>
      <c r="G124" s="14">
        <v>41526</v>
      </c>
      <c r="H124" s="13">
        <f t="shared" si="1"/>
        <v>35</v>
      </c>
      <c r="I124" s="10">
        <v>2</v>
      </c>
      <c r="J124" s="10">
        <v>5</v>
      </c>
      <c r="K124" s="10" t="s">
        <v>30</v>
      </c>
    </row>
    <row r="125" spans="1:11" x14ac:dyDescent="0.3">
      <c r="A125" s="15">
        <v>1978</v>
      </c>
      <c r="B125" s="9" t="s">
        <v>28</v>
      </c>
      <c r="C125" s="9" t="s">
        <v>33</v>
      </c>
      <c r="D125" s="15">
        <v>33039</v>
      </c>
      <c r="E125" s="9">
        <v>1</v>
      </c>
      <c r="F125" s="9">
        <v>0</v>
      </c>
      <c r="G125" s="16">
        <v>41526</v>
      </c>
      <c r="H125" s="15">
        <f t="shared" si="1"/>
        <v>35</v>
      </c>
      <c r="I125" s="9">
        <v>2</v>
      </c>
      <c r="J125" s="9">
        <v>5</v>
      </c>
      <c r="K125" s="9" t="s">
        <v>32</v>
      </c>
    </row>
    <row r="126" spans="1:11" x14ac:dyDescent="0.3">
      <c r="A126" s="13">
        <v>1958</v>
      </c>
      <c r="B126" s="10" t="s">
        <v>28</v>
      </c>
      <c r="C126" s="10" t="s">
        <v>35</v>
      </c>
      <c r="D126" s="13">
        <v>46610</v>
      </c>
      <c r="E126" s="10">
        <v>0</v>
      </c>
      <c r="F126" s="10">
        <v>0</v>
      </c>
      <c r="G126" s="14">
        <v>41473</v>
      </c>
      <c r="H126" s="13">
        <f t="shared" si="1"/>
        <v>55</v>
      </c>
      <c r="I126" s="10">
        <v>6</v>
      </c>
      <c r="J126" s="10">
        <v>6</v>
      </c>
      <c r="K126" s="10" t="s">
        <v>30</v>
      </c>
    </row>
    <row r="127" spans="1:11" x14ac:dyDescent="0.3">
      <c r="A127" s="15">
        <v>1958</v>
      </c>
      <c r="B127" s="9" t="s">
        <v>28</v>
      </c>
      <c r="C127" s="9" t="s">
        <v>31</v>
      </c>
      <c r="D127" s="15">
        <v>49967</v>
      </c>
      <c r="E127" s="9">
        <v>0</v>
      </c>
      <c r="F127" s="9">
        <v>1</v>
      </c>
      <c r="G127" s="16">
        <v>41463</v>
      </c>
      <c r="H127" s="15">
        <f t="shared" si="1"/>
        <v>55</v>
      </c>
      <c r="I127" s="9">
        <v>6</v>
      </c>
      <c r="J127" s="9">
        <v>7</v>
      </c>
      <c r="K127" s="9" t="s">
        <v>32</v>
      </c>
    </row>
    <row r="128" spans="1:11" x14ac:dyDescent="0.3">
      <c r="A128" s="13">
        <v>1976</v>
      </c>
      <c r="B128" s="10" t="s">
        <v>28</v>
      </c>
      <c r="C128" s="10" t="s">
        <v>33</v>
      </c>
      <c r="D128" s="13">
        <v>53359</v>
      </c>
      <c r="E128" s="10">
        <v>1</v>
      </c>
      <c r="F128" s="10">
        <v>1</v>
      </c>
      <c r="G128" s="14">
        <v>41421</v>
      </c>
      <c r="H128" s="13">
        <f t="shared" si="1"/>
        <v>37</v>
      </c>
      <c r="I128" s="10">
        <v>5</v>
      </c>
      <c r="J128" s="10">
        <v>7</v>
      </c>
      <c r="K128" s="10" t="s">
        <v>34</v>
      </c>
    </row>
    <row r="129" spans="1:11" x14ac:dyDescent="0.3">
      <c r="A129" s="15">
        <v>1971</v>
      </c>
      <c r="B129" s="9" t="s">
        <v>41</v>
      </c>
      <c r="C129" s="9" t="s">
        <v>33</v>
      </c>
      <c r="D129" s="15">
        <v>49505</v>
      </c>
      <c r="E129" s="9">
        <v>1</v>
      </c>
      <c r="F129" s="9">
        <v>1</v>
      </c>
      <c r="G129" s="16">
        <v>41338</v>
      </c>
      <c r="H129" s="15">
        <f t="shared" si="1"/>
        <v>42</v>
      </c>
      <c r="I129" s="9">
        <v>10</v>
      </c>
      <c r="J129" s="9">
        <v>8</v>
      </c>
      <c r="K129" s="9" t="s">
        <v>30</v>
      </c>
    </row>
    <row r="130" spans="1:11" x14ac:dyDescent="0.3">
      <c r="A130" s="13">
        <v>1946</v>
      </c>
      <c r="B130" s="10" t="s">
        <v>41</v>
      </c>
      <c r="C130" s="10" t="s">
        <v>33</v>
      </c>
      <c r="D130" s="13">
        <v>68657</v>
      </c>
      <c r="E130" s="10">
        <v>0</v>
      </c>
      <c r="F130" s="10">
        <v>0</v>
      </c>
      <c r="G130" s="14">
        <v>41325</v>
      </c>
      <c r="H130" s="13">
        <f t="shared" ref="H130:H193" si="2">YEAR(G130)-A130</f>
        <v>67</v>
      </c>
      <c r="I130" s="10">
        <v>3</v>
      </c>
      <c r="J130" s="10">
        <v>7</v>
      </c>
      <c r="K130" s="10" t="s">
        <v>36</v>
      </c>
    </row>
    <row r="131" spans="1:11" x14ac:dyDescent="0.3">
      <c r="A131" s="15">
        <v>1954</v>
      </c>
      <c r="B131" s="9" t="s">
        <v>28</v>
      </c>
      <c r="C131" s="9" t="s">
        <v>29</v>
      </c>
      <c r="D131" s="15">
        <v>72071</v>
      </c>
      <c r="E131" s="9">
        <v>0</v>
      </c>
      <c r="F131" s="9">
        <v>1</v>
      </c>
      <c r="G131" s="16">
        <v>41319</v>
      </c>
      <c r="H131" s="15">
        <f t="shared" si="2"/>
        <v>59</v>
      </c>
      <c r="I131" s="9">
        <v>5</v>
      </c>
      <c r="J131" s="9">
        <v>2</v>
      </c>
      <c r="K131" s="9" t="s">
        <v>30</v>
      </c>
    </row>
    <row r="132" spans="1:11" x14ac:dyDescent="0.3">
      <c r="A132" s="13">
        <v>1954</v>
      </c>
      <c r="B132" s="10" t="s">
        <v>28</v>
      </c>
      <c r="C132" s="10" t="s">
        <v>29</v>
      </c>
      <c r="D132" s="13">
        <v>72071</v>
      </c>
      <c r="E132" s="10">
        <v>0</v>
      </c>
      <c r="F132" s="10">
        <v>1</v>
      </c>
      <c r="G132" s="14">
        <v>41319</v>
      </c>
      <c r="H132" s="13">
        <f t="shared" si="2"/>
        <v>59</v>
      </c>
      <c r="I132" s="10">
        <v>5</v>
      </c>
      <c r="J132" s="10">
        <v>2</v>
      </c>
      <c r="K132" s="10" t="s">
        <v>32</v>
      </c>
    </row>
    <row r="133" spans="1:11" x14ac:dyDescent="0.3">
      <c r="A133" s="15">
        <v>1967</v>
      </c>
      <c r="B133" s="9" t="s">
        <v>41</v>
      </c>
      <c r="C133" s="9" t="s">
        <v>31</v>
      </c>
      <c r="D133" s="15">
        <v>59235</v>
      </c>
      <c r="E133" s="9">
        <v>1</v>
      </c>
      <c r="F133" s="9">
        <v>0</v>
      </c>
      <c r="G133" s="16">
        <v>41286</v>
      </c>
      <c r="H133" s="15">
        <f t="shared" si="2"/>
        <v>46</v>
      </c>
      <c r="I133" s="9">
        <v>11</v>
      </c>
      <c r="J133" s="9">
        <v>7</v>
      </c>
      <c r="K133" s="9" t="s">
        <v>40</v>
      </c>
    </row>
    <row r="134" spans="1:11" x14ac:dyDescent="0.3">
      <c r="A134" s="13">
        <v>1957</v>
      </c>
      <c r="B134" s="10" t="s">
        <v>28</v>
      </c>
      <c r="C134" s="10" t="s">
        <v>35</v>
      </c>
      <c r="D134" s="13">
        <v>21994</v>
      </c>
      <c r="E134" s="10">
        <v>0</v>
      </c>
      <c r="F134" s="10">
        <v>1</v>
      </c>
      <c r="G134" s="14">
        <v>41267</v>
      </c>
      <c r="H134" s="13">
        <f t="shared" si="2"/>
        <v>55</v>
      </c>
      <c r="I134" s="10">
        <v>0</v>
      </c>
      <c r="J134" s="10">
        <v>5</v>
      </c>
      <c r="K134" s="10" t="s">
        <v>36</v>
      </c>
    </row>
    <row r="135" spans="1:11" x14ac:dyDescent="0.3">
      <c r="A135" s="15">
        <v>1957</v>
      </c>
      <c r="B135" s="9" t="s">
        <v>28</v>
      </c>
      <c r="C135" s="9" t="s">
        <v>35</v>
      </c>
      <c r="D135" s="15">
        <v>21994</v>
      </c>
      <c r="E135" s="9">
        <v>0</v>
      </c>
      <c r="F135" s="9">
        <v>1</v>
      </c>
      <c r="G135" s="16">
        <v>41267</v>
      </c>
      <c r="H135" s="15">
        <f t="shared" si="2"/>
        <v>55</v>
      </c>
      <c r="I135" s="9">
        <v>0</v>
      </c>
      <c r="J135" s="9">
        <v>5</v>
      </c>
      <c r="K135" s="9" t="s">
        <v>30</v>
      </c>
    </row>
    <row r="136" spans="1:11" x14ac:dyDescent="0.3">
      <c r="A136" s="13">
        <v>1957</v>
      </c>
      <c r="B136" s="10" t="s">
        <v>37</v>
      </c>
      <c r="C136" s="10" t="s">
        <v>33</v>
      </c>
      <c r="D136" s="13">
        <v>52247.251353790612</v>
      </c>
      <c r="E136" s="10">
        <v>2</v>
      </c>
      <c r="F136" s="10">
        <v>1</v>
      </c>
      <c r="G136" s="14">
        <v>41232</v>
      </c>
      <c r="H136" s="13">
        <f t="shared" si="2"/>
        <v>55</v>
      </c>
      <c r="I136" s="10">
        <v>7</v>
      </c>
      <c r="J136" s="10">
        <v>9</v>
      </c>
      <c r="K136" s="10" t="s">
        <v>39</v>
      </c>
    </row>
    <row r="137" spans="1:11" x14ac:dyDescent="0.3">
      <c r="A137" s="15">
        <v>1972</v>
      </c>
      <c r="B137" s="9" t="s">
        <v>28</v>
      </c>
      <c r="C137" s="9" t="s">
        <v>33</v>
      </c>
      <c r="D137" s="15">
        <v>69209</v>
      </c>
      <c r="E137" s="9">
        <v>0</v>
      </c>
      <c r="F137" s="9">
        <v>0</v>
      </c>
      <c r="G137" s="16">
        <v>41169</v>
      </c>
      <c r="H137" s="15">
        <f t="shared" si="2"/>
        <v>40</v>
      </c>
      <c r="I137" s="9">
        <v>5</v>
      </c>
      <c r="J137" s="9">
        <v>4</v>
      </c>
      <c r="K137" s="9" t="s">
        <v>32</v>
      </c>
    </row>
    <row r="138" spans="1:11" x14ac:dyDescent="0.3">
      <c r="A138" s="13">
        <v>1989</v>
      </c>
      <c r="B138" s="10" t="s">
        <v>28</v>
      </c>
      <c r="C138" s="10" t="s">
        <v>35</v>
      </c>
      <c r="D138" s="13">
        <v>31928</v>
      </c>
      <c r="E138" s="10">
        <v>1</v>
      </c>
      <c r="F138" s="10">
        <v>0</v>
      </c>
      <c r="G138" s="14">
        <v>41726</v>
      </c>
      <c r="H138" s="13">
        <f t="shared" si="2"/>
        <v>25</v>
      </c>
      <c r="I138" s="10">
        <v>3</v>
      </c>
      <c r="J138" s="10">
        <v>7</v>
      </c>
      <c r="K138" s="10" t="s">
        <v>40</v>
      </c>
    </row>
    <row r="139" spans="1:11" x14ac:dyDescent="0.3">
      <c r="A139" s="15">
        <v>1987</v>
      </c>
      <c r="B139" s="9" t="s">
        <v>37</v>
      </c>
      <c r="C139" s="9" t="s">
        <v>31</v>
      </c>
      <c r="D139" s="15">
        <v>74004</v>
      </c>
      <c r="E139" s="9">
        <v>0</v>
      </c>
      <c r="F139" s="9">
        <v>0</v>
      </c>
      <c r="G139" s="16">
        <v>41694</v>
      </c>
      <c r="H139" s="15">
        <f t="shared" si="2"/>
        <v>27</v>
      </c>
      <c r="I139" s="9">
        <v>4</v>
      </c>
      <c r="J139" s="9">
        <v>3</v>
      </c>
      <c r="K139" s="9" t="s">
        <v>40</v>
      </c>
    </row>
    <row r="140" spans="1:11" x14ac:dyDescent="0.3">
      <c r="A140" s="13">
        <v>1987</v>
      </c>
      <c r="B140" s="10" t="s">
        <v>38</v>
      </c>
      <c r="C140" s="10" t="s">
        <v>33</v>
      </c>
      <c r="D140" s="13">
        <v>30390</v>
      </c>
      <c r="E140" s="10">
        <v>0</v>
      </c>
      <c r="F140" s="10">
        <v>0</v>
      </c>
      <c r="G140" s="14">
        <v>41519</v>
      </c>
      <c r="H140" s="13">
        <f t="shared" si="2"/>
        <v>26</v>
      </c>
      <c r="I140" s="10">
        <v>2</v>
      </c>
      <c r="J140" s="10">
        <v>6</v>
      </c>
      <c r="K140" s="10" t="s">
        <v>40</v>
      </c>
    </row>
    <row r="141" spans="1:11" x14ac:dyDescent="0.3">
      <c r="A141" s="15">
        <v>1985</v>
      </c>
      <c r="B141" s="9" t="s">
        <v>28</v>
      </c>
      <c r="C141" s="9" t="s">
        <v>33</v>
      </c>
      <c r="D141" s="15">
        <v>21355</v>
      </c>
      <c r="E141" s="9">
        <v>1</v>
      </c>
      <c r="F141" s="9">
        <v>0</v>
      </c>
      <c r="G141" s="16">
        <v>41506</v>
      </c>
      <c r="H141" s="15">
        <f t="shared" si="2"/>
        <v>28</v>
      </c>
      <c r="I141" s="9">
        <v>2</v>
      </c>
      <c r="J141" s="9">
        <v>6</v>
      </c>
      <c r="K141" s="9" t="s">
        <v>34</v>
      </c>
    </row>
    <row r="142" spans="1:11" x14ac:dyDescent="0.3">
      <c r="A142" s="13">
        <v>1969</v>
      </c>
      <c r="B142" s="10" t="s">
        <v>28</v>
      </c>
      <c r="C142" s="10" t="s">
        <v>33</v>
      </c>
      <c r="D142" s="13">
        <v>26304</v>
      </c>
      <c r="E142" s="10">
        <v>1</v>
      </c>
      <c r="F142" s="10">
        <v>0</v>
      </c>
      <c r="G142" s="14">
        <v>41448</v>
      </c>
      <c r="H142" s="13">
        <f t="shared" si="2"/>
        <v>44</v>
      </c>
      <c r="I142" s="10">
        <v>1</v>
      </c>
      <c r="J142" s="10">
        <v>7</v>
      </c>
      <c r="K142" s="10" t="s">
        <v>39</v>
      </c>
    </row>
    <row r="143" spans="1:11" x14ac:dyDescent="0.3">
      <c r="A143" s="15">
        <v>1989</v>
      </c>
      <c r="B143" s="9" t="s">
        <v>38</v>
      </c>
      <c r="C143" s="9" t="s">
        <v>33</v>
      </c>
      <c r="D143" s="15">
        <v>85710</v>
      </c>
      <c r="E143" s="9">
        <v>0</v>
      </c>
      <c r="F143" s="9">
        <v>0</v>
      </c>
      <c r="G143" s="16">
        <v>41399</v>
      </c>
      <c r="H143" s="15">
        <f t="shared" si="2"/>
        <v>24</v>
      </c>
      <c r="I143" s="9">
        <v>6</v>
      </c>
      <c r="J143" s="9">
        <v>2</v>
      </c>
      <c r="K143" s="9" t="s">
        <v>40</v>
      </c>
    </row>
    <row r="144" spans="1:11" x14ac:dyDescent="0.3">
      <c r="A144" s="13">
        <v>1974</v>
      </c>
      <c r="B144" s="10" t="s">
        <v>28</v>
      </c>
      <c r="C144" s="10" t="s">
        <v>29</v>
      </c>
      <c r="D144" s="13">
        <v>102692</v>
      </c>
      <c r="E144" s="10">
        <v>0</v>
      </c>
      <c r="F144" s="10">
        <v>0</v>
      </c>
      <c r="G144" s="14">
        <v>41369</v>
      </c>
      <c r="H144" s="13">
        <f t="shared" si="2"/>
        <v>39</v>
      </c>
      <c r="I144" s="10">
        <v>6</v>
      </c>
      <c r="J144" s="10">
        <v>2</v>
      </c>
      <c r="K144" s="10" t="s">
        <v>43</v>
      </c>
    </row>
    <row r="145" spans="1:11" x14ac:dyDescent="0.3">
      <c r="A145" s="15">
        <v>1971</v>
      </c>
      <c r="B145" s="9" t="s">
        <v>28</v>
      </c>
      <c r="C145" s="9" t="s">
        <v>31</v>
      </c>
      <c r="D145" s="15">
        <v>58350</v>
      </c>
      <c r="E145" s="9">
        <v>0</v>
      </c>
      <c r="F145" s="9">
        <v>1</v>
      </c>
      <c r="G145" s="16">
        <v>41278</v>
      </c>
      <c r="H145" s="15">
        <f t="shared" si="2"/>
        <v>42</v>
      </c>
      <c r="I145" s="9">
        <v>8</v>
      </c>
      <c r="J145" s="9">
        <v>6</v>
      </c>
      <c r="K145" s="9" t="s">
        <v>30</v>
      </c>
    </row>
    <row r="146" spans="1:11" x14ac:dyDescent="0.3">
      <c r="A146" s="13">
        <v>1978</v>
      </c>
      <c r="B146" s="10" t="s">
        <v>28</v>
      </c>
      <c r="C146" s="10" t="s">
        <v>31</v>
      </c>
      <c r="D146" s="13">
        <v>7500</v>
      </c>
      <c r="E146" s="10">
        <v>1</v>
      </c>
      <c r="F146" s="10">
        <v>1</v>
      </c>
      <c r="G146" s="14">
        <v>41270</v>
      </c>
      <c r="H146" s="13">
        <f t="shared" si="2"/>
        <v>34</v>
      </c>
      <c r="I146" s="10">
        <v>2</v>
      </c>
      <c r="J146" s="10">
        <v>6</v>
      </c>
      <c r="K146" s="10" t="s">
        <v>30</v>
      </c>
    </row>
    <row r="147" spans="1:11" x14ac:dyDescent="0.3">
      <c r="A147" s="15">
        <v>1984</v>
      </c>
      <c r="B147" s="9" t="s">
        <v>41</v>
      </c>
      <c r="C147" s="9" t="s">
        <v>31</v>
      </c>
      <c r="D147" s="15">
        <v>18890</v>
      </c>
      <c r="E147" s="9">
        <v>0</v>
      </c>
      <c r="F147" s="9">
        <v>0</v>
      </c>
      <c r="G147" s="16">
        <v>41223</v>
      </c>
      <c r="H147" s="15">
        <f t="shared" si="2"/>
        <v>28</v>
      </c>
      <c r="I147" s="9">
        <v>0</v>
      </c>
      <c r="J147" s="9">
        <v>6</v>
      </c>
      <c r="K147" s="9" t="s">
        <v>43</v>
      </c>
    </row>
    <row r="148" spans="1:11" x14ac:dyDescent="0.3">
      <c r="A148" s="13">
        <v>1986</v>
      </c>
      <c r="B148" s="10" t="s">
        <v>44</v>
      </c>
      <c r="C148" s="10" t="s">
        <v>33</v>
      </c>
      <c r="D148" s="13">
        <v>20425</v>
      </c>
      <c r="E148" s="10">
        <v>1</v>
      </c>
      <c r="F148" s="10">
        <v>0</v>
      </c>
      <c r="G148" s="14">
        <v>41211</v>
      </c>
      <c r="H148" s="13">
        <f t="shared" si="2"/>
        <v>26</v>
      </c>
      <c r="I148" s="10">
        <v>2</v>
      </c>
      <c r="J148" s="10">
        <v>7</v>
      </c>
      <c r="K148" s="10" t="s">
        <v>32</v>
      </c>
    </row>
    <row r="149" spans="1:11" x14ac:dyDescent="0.3">
      <c r="A149" s="15">
        <v>1986</v>
      </c>
      <c r="B149" s="9" t="s">
        <v>44</v>
      </c>
      <c r="C149" s="9" t="s">
        <v>33</v>
      </c>
      <c r="D149" s="15">
        <v>20425</v>
      </c>
      <c r="E149" s="9">
        <v>1</v>
      </c>
      <c r="F149" s="9">
        <v>0</v>
      </c>
      <c r="G149" s="16">
        <v>41211</v>
      </c>
      <c r="H149" s="15">
        <f t="shared" si="2"/>
        <v>26</v>
      </c>
      <c r="I149" s="9">
        <v>2</v>
      </c>
      <c r="J149" s="9">
        <v>7</v>
      </c>
      <c r="K149" s="9" t="s">
        <v>39</v>
      </c>
    </row>
    <row r="150" spans="1:11" x14ac:dyDescent="0.3">
      <c r="A150" s="13">
        <v>1957</v>
      </c>
      <c r="B150" s="10" t="s">
        <v>37</v>
      </c>
      <c r="C150" s="10" t="s">
        <v>29</v>
      </c>
      <c r="D150" s="13">
        <v>41437</v>
      </c>
      <c r="E150" s="10">
        <v>1</v>
      </c>
      <c r="F150" s="10">
        <v>1</v>
      </c>
      <c r="G150" s="14">
        <v>41174</v>
      </c>
      <c r="H150" s="13">
        <f t="shared" si="2"/>
        <v>55</v>
      </c>
      <c r="I150" s="10">
        <v>1</v>
      </c>
      <c r="J150" s="10">
        <v>7</v>
      </c>
      <c r="K150" s="10" t="s">
        <v>30</v>
      </c>
    </row>
    <row r="151" spans="1:11" x14ac:dyDescent="0.3">
      <c r="A151" s="15">
        <v>1949</v>
      </c>
      <c r="B151" s="9" t="s">
        <v>41</v>
      </c>
      <c r="C151" s="9" t="s">
        <v>35</v>
      </c>
      <c r="D151" s="15">
        <v>49912</v>
      </c>
      <c r="E151" s="9">
        <v>0</v>
      </c>
      <c r="F151" s="9">
        <v>1</v>
      </c>
      <c r="G151" s="16">
        <v>41159</v>
      </c>
      <c r="H151" s="15">
        <f t="shared" si="2"/>
        <v>63</v>
      </c>
      <c r="I151" s="9">
        <v>10</v>
      </c>
      <c r="J151" s="9">
        <v>8</v>
      </c>
      <c r="K151" s="9" t="s">
        <v>46</v>
      </c>
    </row>
    <row r="152" spans="1:11" x14ac:dyDescent="0.3">
      <c r="A152" s="13">
        <v>1949</v>
      </c>
      <c r="B152" s="10" t="s">
        <v>41</v>
      </c>
      <c r="C152" s="10" t="s">
        <v>35</v>
      </c>
      <c r="D152" s="13">
        <v>49912</v>
      </c>
      <c r="E152" s="10">
        <v>0</v>
      </c>
      <c r="F152" s="10">
        <v>1</v>
      </c>
      <c r="G152" s="14">
        <v>41159</v>
      </c>
      <c r="H152" s="13">
        <f t="shared" si="2"/>
        <v>63</v>
      </c>
      <c r="I152" s="10">
        <v>10</v>
      </c>
      <c r="J152" s="10">
        <v>8</v>
      </c>
      <c r="K152" s="10" t="s">
        <v>36</v>
      </c>
    </row>
    <row r="153" spans="1:11" x14ac:dyDescent="0.3">
      <c r="A153" s="15">
        <v>1959</v>
      </c>
      <c r="B153" s="9" t="s">
        <v>28</v>
      </c>
      <c r="C153" s="9" t="s">
        <v>33</v>
      </c>
      <c r="D153" s="15">
        <v>79823</v>
      </c>
      <c r="E153" s="9">
        <v>0</v>
      </c>
      <c r="F153" s="9">
        <v>1</v>
      </c>
      <c r="G153" s="16">
        <v>41729</v>
      </c>
      <c r="H153" s="15">
        <f t="shared" si="2"/>
        <v>55</v>
      </c>
      <c r="I153" s="9">
        <v>6</v>
      </c>
      <c r="J153" s="9">
        <v>2</v>
      </c>
      <c r="K153" s="9" t="s">
        <v>36</v>
      </c>
    </row>
    <row r="154" spans="1:11" x14ac:dyDescent="0.3">
      <c r="A154" s="13">
        <v>1954</v>
      </c>
      <c r="B154" s="10" t="s">
        <v>28</v>
      </c>
      <c r="C154" s="10" t="s">
        <v>29</v>
      </c>
      <c r="D154" s="13">
        <v>85683</v>
      </c>
      <c r="E154" s="10">
        <v>0</v>
      </c>
      <c r="F154" s="10">
        <v>0</v>
      </c>
      <c r="G154" s="14">
        <v>41719</v>
      </c>
      <c r="H154" s="13">
        <f t="shared" si="2"/>
        <v>60</v>
      </c>
      <c r="I154" s="10">
        <v>2</v>
      </c>
      <c r="J154" s="10">
        <v>1</v>
      </c>
      <c r="K154" s="10" t="s">
        <v>30</v>
      </c>
    </row>
    <row r="155" spans="1:11" x14ac:dyDescent="0.3">
      <c r="A155" s="15">
        <v>1965</v>
      </c>
      <c r="B155" s="9" t="s">
        <v>37</v>
      </c>
      <c r="C155" s="9" t="s">
        <v>29</v>
      </c>
      <c r="D155" s="15">
        <v>47025</v>
      </c>
      <c r="E155" s="9">
        <v>1</v>
      </c>
      <c r="F155" s="9">
        <v>1</v>
      </c>
      <c r="G155" s="16">
        <v>41679</v>
      </c>
      <c r="H155" s="15">
        <f t="shared" si="2"/>
        <v>49</v>
      </c>
      <c r="I155" s="9">
        <v>1</v>
      </c>
      <c r="J155" s="9">
        <v>7</v>
      </c>
      <c r="K155" s="9" t="s">
        <v>30</v>
      </c>
    </row>
    <row r="156" spans="1:11" x14ac:dyDescent="0.3">
      <c r="A156" s="13">
        <v>1976</v>
      </c>
      <c r="B156" s="10" t="s">
        <v>37</v>
      </c>
      <c r="C156" s="10" t="s">
        <v>33</v>
      </c>
      <c r="D156" s="13">
        <v>68397</v>
      </c>
      <c r="E156" s="10">
        <v>0</v>
      </c>
      <c r="F156" s="10">
        <v>1</v>
      </c>
      <c r="G156" s="14">
        <v>41595</v>
      </c>
      <c r="H156" s="13">
        <f t="shared" si="2"/>
        <v>37</v>
      </c>
      <c r="I156" s="10">
        <v>6</v>
      </c>
      <c r="J156" s="10">
        <v>3</v>
      </c>
      <c r="K156" s="10" t="s">
        <v>43</v>
      </c>
    </row>
    <row r="157" spans="1:11" x14ac:dyDescent="0.3">
      <c r="A157" s="15">
        <v>1984</v>
      </c>
      <c r="B157" s="9" t="s">
        <v>37</v>
      </c>
      <c r="C157" s="9" t="s">
        <v>33</v>
      </c>
      <c r="D157" s="15">
        <v>38175</v>
      </c>
      <c r="E157" s="9">
        <v>1</v>
      </c>
      <c r="F157" s="9">
        <v>0</v>
      </c>
      <c r="G157" s="16">
        <v>41540</v>
      </c>
      <c r="H157" s="15">
        <f t="shared" si="2"/>
        <v>29</v>
      </c>
      <c r="I157" s="9">
        <v>3</v>
      </c>
      <c r="J157" s="9">
        <v>7</v>
      </c>
      <c r="K157" s="9" t="s">
        <v>30</v>
      </c>
    </row>
    <row r="158" spans="1:11" x14ac:dyDescent="0.3">
      <c r="A158" s="13">
        <v>1972</v>
      </c>
      <c r="B158" s="10" t="s">
        <v>41</v>
      </c>
      <c r="C158" s="10" t="s">
        <v>31</v>
      </c>
      <c r="D158" s="13">
        <v>46423</v>
      </c>
      <c r="E158" s="10">
        <v>1</v>
      </c>
      <c r="F158" s="10">
        <v>1</v>
      </c>
      <c r="G158" s="14">
        <v>41535</v>
      </c>
      <c r="H158" s="13">
        <f t="shared" si="2"/>
        <v>41</v>
      </c>
      <c r="I158" s="10">
        <v>2</v>
      </c>
      <c r="J158" s="10">
        <v>7</v>
      </c>
      <c r="K158" s="10" t="s">
        <v>30</v>
      </c>
    </row>
    <row r="159" spans="1:11" x14ac:dyDescent="0.3">
      <c r="A159" s="15">
        <v>1972</v>
      </c>
      <c r="B159" s="9" t="s">
        <v>41</v>
      </c>
      <c r="C159" s="9" t="s">
        <v>31</v>
      </c>
      <c r="D159" s="15">
        <v>46423</v>
      </c>
      <c r="E159" s="9">
        <v>1</v>
      </c>
      <c r="F159" s="9">
        <v>1</v>
      </c>
      <c r="G159" s="16">
        <v>41535</v>
      </c>
      <c r="H159" s="15">
        <f t="shared" si="2"/>
        <v>41</v>
      </c>
      <c r="I159" s="9">
        <v>2</v>
      </c>
      <c r="J159" s="9">
        <v>7</v>
      </c>
      <c r="K159" s="9" t="s">
        <v>30</v>
      </c>
    </row>
    <row r="160" spans="1:11" x14ac:dyDescent="0.3">
      <c r="A160" s="13">
        <v>1976</v>
      </c>
      <c r="B160" s="10" t="s">
        <v>41</v>
      </c>
      <c r="C160" s="10" t="s">
        <v>35</v>
      </c>
      <c r="D160" s="13">
        <v>30560</v>
      </c>
      <c r="E160" s="10">
        <v>1</v>
      </c>
      <c r="F160" s="10">
        <v>0</v>
      </c>
      <c r="G160" s="14">
        <v>41452</v>
      </c>
      <c r="H160" s="13">
        <f t="shared" si="2"/>
        <v>37</v>
      </c>
      <c r="I160" s="10">
        <v>1</v>
      </c>
      <c r="J160" s="10">
        <v>7</v>
      </c>
      <c r="K160" s="10" t="s">
        <v>43</v>
      </c>
    </row>
    <row r="161" spans="1:11" x14ac:dyDescent="0.3">
      <c r="A161" s="15">
        <v>1976</v>
      </c>
      <c r="B161" s="9" t="s">
        <v>41</v>
      </c>
      <c r="C161" s="9" t="s">
        <v>35</v>
      </c>
      <c r="D161" s="15">
        <v>30560</v>
      </c>
      <c r="E161" s="9">
        <v>1</v>
      </c>
      <c r="F161" s="9">
        <v>0</v>
      </c>
      <c r="G161" s="16">
        <v>41452</v>
      </c>
      <c r="H161" s="15">
        <f t="shared" si="2"/>
        <v>37</v>
      </c>
      <c r="I161" s="9">
        <v>1</v>
      </c>
      <c r="J161" s="9">
        <v>7</v>
      </c>
      <c r="K161" s="9" t="s">
        <v>32</v>
      </c>
    </row>
    <row r="162" spans="1:11" x14ac:dyDescent="0.3">
      <c r="A162" s="13">
        <v>1979</v>
      </c>
      <c r="B162" s="10" t="s">
        <v>28</v>
      </c>
      <c r="C162" s="10" t="s">
        <v>31</v>
      </c>
      <c r="D162" s="13">
        <v>60152</v>
      </c>
      <c r="E162" s="10">
        <v>0</v>
      </c>
      <c r="F162" s="10">
        <v>1</v>
      </c>
      <c r="G162" s="14">
        <v>41361</v>
      </c>
      <c r="H162" s="13">
        <f t="shared" si="2"/>
        <v>34</v>
      </c>
      <c r="I162" s="10">
        <v>6</v>
      </c>
      <c r="J162" s="10">
        <v>3</v>
      </c>
      <c r="K162" s="10" t="s">
        <v>30</v>
      </c>
    </row>
    <row r="163" spans="1:11" x14ac:dyDescent="0.3">
      <c r="A163" s="15">
        <v>1965</v>
      </c>
      <c r="B163" s="9" t="s">
        <v>28</v>
      </c>
      <c r="C163" s="9" t="s">
        <v>35</v>
      </c>
      <c r="D163" s="15">
        <v>29672</v>
      </c>
      <c r="E163" s="9">
        <v>1</v>
      </c>
      <c r="F163" s="9">
        <v>1</v>
      </c>
      <c r="G163" s="16">
        <v>41345</v>
      </c>
      <c r="H163" s="15">
        <f t="shared" si="2"/>
        <v>48</v>
      </c>
      <c r="I163" s="9">
        <v>0</v>
      </c>
      <c r="J163" s="9">
        <v>6</v>
      </c>
      <c r="K163" s="9" t="s">
        <v>43</v>
      </c>
    </row>
    <row r="164" spans="1:11" x14ac:dyDescent="0.3">
      <c r="A164" s="13">
        <v>1965</v>
      </c>
      <c r="B164" s="10" t="s">
        <v>28</v>
      </c>
      <c r="C164" s="10" t="s">
        <v>35</v>
      </c>
      <c r="D164" s="13">
        <v>29672</v>
      </c>
      <c r="E164" s="10">
        <v>1</v>
      </c>
      <c r="F164" s="10">
        <v>1</v>
      </c>
      <c r="G164" s="14">
        <v>41345</v>
      </c>
      <c r="H164" s="13">
        <f t="shared" si="2"/>
        <v>48</v>
      </c>
      <c r="I164" s="10">
        <v>0</v>
      </c>
      <c r="J164" s="10">
        <v>6</v>
      </c>
      <c r="K164" s="10" t="s">
        <v>30</v>
      </c>
    </row>
    <row r="165" spans="1:11" x14ac:dyDescent="0.3">
      <c r="A165" s="15">
        <v>1947</v>
      </c>
      <c r="B165" s="9" t="s">
        <v>28</v>
      </c>
      <c r="C165" s="9" t="s">
        <v>35</v>
      </c>
      <c r="D165" s="15">
        <v>70321</v>
      </c>
      <c r="E165" s="9">
        <v>0</v>
      </c>
      <c r="F165" s="9">
        <v>0</v>
      </c>
      <c r="G165" s="16">
        <v>41290</v>
      </c>
      <c r="H165" s="15">
        <f t="shared" si="2"/>
        <v>66</v>
      </c>
      <c r="I165" s="9">
        <v>6</v>
      </c>
      <c r="J165" s="9">
        <v>4</v>
      </c>
      <c r="K165" s="9" t="s">
        <v>30</v>
      </c>
    </row>
    <row r="166" spans="1:11" x14ac:dyDescent="0.3">
      <c r="A166" s="13">
        <v>1962</v>
      </c>
      <c r="B166" s="10" t="s">
        <v>28</v>
      </c>
      <c r="C166" s="10" t="s">
        <v>33</v>
      </c>
      <c r="D166" s="13">
        <v>56181</v>
      </c>
      <c r="E166" s="10">
        <v>0</v>
      </c>
      <c r="F166" s="10">
        <v>1</v>
      </c>
      <c r="G166" s="14">
        <v>41282</v>
      </c>
      <c r="H166" s="13">
        <f t="shared" si="2"/>
        <v>51</v>
      </c>
      <c r="I166" s="10">
        <v>4</v>
      </c>
      <c r="J166" s="10">
        <v>4</v>
      </c>
      <c r="K166" s="10" t="s">
        <v>30</v>
      </c>
    </row>
    <row r="167" spans="1:11" x14ac:dyDescent="0.3">
      <c r="A167" s="15">
        <v>1990</v>
      </c>
      <c r="B167" s="9" t="s">
        <v>44</v>
      </c>
      <c r="C167" s="9" t="s">
        <v>33</v>
      </c>
      <c r="D167" s="15">
        <v>24279</v>
      </c>
      <c r="E167" s="9">
        <v>0</v>
      </c>
      <c r="F167" s="9">
        <v>0</v>
      </c>
      <c r="G167" s="16">
        <v>41272</v>
      </c>
      <c r="H167" s="15">
        <f t="shared" si="2"/>
        <v>22</v>
      </c>
      <c r="I167" s="9">
        <v>4</v>
      </c>
      <c r="J167" s="9">
        <v>8</v>
      </c>
      <c r="K167" s="9" t="s">
        <v>30</v>
      </c>
    </row>
    <row r="168" spans="1:11" x14ac:dyDescent="0.3">
      <c r="A168" s="13">
        <v>1969</v>
      </c>
      <c r="B168" s="10" t="s">
        <v>37</v>
      </c>
      <c r="C168" s="10" t="s">
        <v>33</v>
      </c>
      <c r="D168" s="13">
        <v>68462</v>
      </c>
      <c r="E168" s="10">
        <v>0</v>
      </c>
      <c r="F168" s="10">
        <v>0</v>
      </c>
      <c r="G168" s="14">
        <v>41255</v>
      </c>
      <c r="H168" s="13">
        <f t="shared" si="2"/>
        <v>43</v>
      </c>
      <c r="I168" s="10">
        <v>3</v>
      </c>
      <c r="J168" s="10">
        <v>1</v>
      </c>
      <c r="K168" s="10" t="s">
        <v>30</v>
      </c>
    </row>
    <row r="169" spans="1:11" x14ac:dyDescent="0.3">
      <c r="A169" s="15">
        <v>1976</v>
      </c>
      <c r="B169" s="9" t="s">
        <v>37</v>
      </c>
      <c r="C169" s="9" t="s">
        <v>33</v>
      </c>
      <c r="D169" s="15">
        <v>55424</v>
      </c>
      <c r="E169" s="9">
        <v>0</v>
      </c>
      <c r="F169" s="9">
        <v>1</v>
      </c>
      <c r="G169" s="16">
        <v>41238</v>
      </c>
      <c r="H169" s="15">
        <f t="shared" si="2"/>
        <v>36</v>
      </c>
      <c r="I169" s="9">
        <v>7</v>
      </c>
      <c r="J169" s="9">
        <v>6</v>
      </c>
      <c r="K169" s="9" t="s">
        <v>30</v>
      </c>
    </row>
    <row r="170" spans="1:11" x14ac:dyDescent="0.3">
      <c r="A170" s="13">
        <v>1973</v>
      </c>
      <c r="B170" s="10" t="s">
        <v>28</v>
      </c>
      <c r="C170" s="10" t="s">
        <v>33</v>
      </c>
      <c r="D170" s="13">
        <v>49094</v>
      </c>
      <c r="E170" s="10">
        <v>0</v>
      </c>
      <c r="F170" s="10">
        <v>1</v>
      </c>
      <c r="G170" s="14">
        <v>41173</v>
      </c>
      <c r="H170" s="13">
        <f t="shared" si="2"/>
        <v>39</v>
      </c>
      <c r="I170" s="10">
        <v>6</v>
      </c>
      <c r="J170" s="10">
        <v>6</v>
      </c>
      <c r="K170" s="10" t="s">
        <v>30</v>
      </c>
    </row>
    <row r="171" spans="1:11" x14ac:dyDescent="0.3">
      <c r="A171" s="15">
        <v>1961</v>
      </c>
      <c r="B171" s="9" t="s">
        <v>38</v>
      </c>
      <c r="C171" s="9" t="s">
        <v>42</v>
      </c>
      <c r="D171" s="15">
        <v>59184</v>
      </c>
      <c r="E171" s="9">
        <v>0</v>
      </c>
      <c r="F171" s="9">
        <v>1</v>
      </c>
      <c r="G171" s="16">
        <v>41161</v>
      </c>
      <c r="H171" s="15">
        <f t="shared" si="2"/>
        <v>51</v>
      </c>
      <c r="I171" s="9">
        <v>6</v>
      </c>
      <c r="J171" s="9">
        <v>5</v>
      </c>
      <c r="K171" s="9" t="s">
        <v>30</v>
      </c>
    </row>
    <row r="172" spans="1:11" x14ac:dyDescent="0.3">
      <c r="A172" s="13">
        <v>1987</v>
      </c>
      <c r="B172" s="10" t="s">
        <v>28</v>
      </c>
      <c r="C172" s="10" t="s">
        <v>35</v>
      </c>
      <c r="D172" s="13">
        <v>67430</v>
      </c>
      <c r="E172" s="10">
        <v>0</v>
      </c>
      <c r="F172" s="10">
        <v>0</v>
      </c>
      <c r="G172" s="14">
        <v>41157</v>
      </c>
      <c r="H172" s="13">
        <f t="shared" si="2"/>
        <v>25</v>
      </c>
      <c r="I172" s="10">
        <v>11</v>
      </c>
      <c r="J172" s="10">
        <v>6</v>
      </c>
      <c r="K172" s="10" t="s">
        <v>39</v>
      </c>
    </row>
    <row r="173" spans="1:11" x14ac:dyDescent="0.3">
      <c r="A173" s="15">
        <v>1960</v>
      </c>
      <c r="B173" s="9" t="s">
        <v>41</v>
      </c>
      <c r="C173" s="9" t="s">
        <v>33</v>
      </c>
      <c r="D173" s="15">
        <v>30522</v>
      </c>
      <c r="E173" s="9">
        <v>0</v>
      </c>
      <c r="F173" s="9">
        <v>1</v>
      </c>
      <c r="G173" s="16">
        <v>41138</v>
      </c>
      <c r="H173" s="15">
        <f t="shared" si="2"/>
        <v>52</v>
      </c>
      <c r="I173" s="9">
        <v>1</v>
      </c>
      <c r="J173" s="9">
        <v>2</v>
      </c>
      <c r="K173" s="9" t="s">
        <v>30</v>
      </c>
    </row>
    <row r="174" spans="1:11" x14ac:dyDescent="0.3">
      <c r="A174" s="13">
        <v>1977</v>
      </c>
      <c r="B174" s="10" t="s">
        <v>38</v>
      </c>
      <c r="C174" s="10" t="s">
        <v>31</v>
      </c>
      <c r="D174" s="13">
        <v>31878</v>
      </c>
      <c r="E174" s="10">
        <v>0</v>
      </c>
      <c r="F174" s="10">
        <v>1</v>
      </c>
      <c r="G174" s="14">
        <v>41812</v>
      </c>
      <c r="H174" s="13">
        <f t="shared" si="2"/>
        <v>37</v>
      </c>
      <c r="I174" s="10">
        <v>1</v>
      </c>
      <c r="J174" s="10">
        <v>3</v>
      </c>
      <c r="K174" s="10" t="s">
        <v>30</v>
      </c>
    </row>
    <row r="175" spans="1:11" x14ac:dyDescent="0.3">
      <c r="A175" s="15">
        <v>1992</v>
      </c>
      <c r="B175" s="9" t="s">
        <v>28</v>
      </c>
      <c r="C175" s="9" t="s">
        <v>31</v>
      </c>
      <c r="D175" s="15">
        <v>83528</v>
      </c>
      <c r="E175" s="9">
        <v>0</v>
      </c>
      <c r="F175" s="9">
        <v>0</v>
      </c>
      <c r="G175" s="16">
        <v>41760</v>
      </c>
      <c r="H175" s="15">
        <f t="shared" si="2"/>
        <v>22</v>
      </c>
      <c r="I175" s="9">
        <v>4</v>
      </c>
      <c r="J175" s="9">
        <v>1</v>
      </c>
      <c r="K175" s="9" t="s">
        <v>30</v>
      </c>
    </row>
    <row r="176" spans="1:11" x14ac:dyDescent="0.3">
      <c r="A176" s="13">
        <v>1979</v>
      </c>
      <c r="B176" s="10" t="s">
        <v>28</v>
      </c>
      <c r="C176" s="10" t="s">
        <v>35</v>
      </c>
      <c r="D176" s="13">
        <v>90300</v>
      </c>
      <c r="E176" s="10">
        <v>0</v>
      </c>
      <c r="F176" s="10">
        <v>0</v>
      </c>
      <c r="G176" s="14">
        <v>41642</v>
      </c>
      <c r="H176" s="13">
        <f t="shared" si="2"/>
        <v>35</v>
      </c>
      <c r="I176" s="10">
        <v>5</v>
      </c>
      <c r="J176" s="10">
        <v>1</v>
      </c>
      <c r="K176" s="10" t="s">
        <v>30</v>
      </c>
    </row>
    <row r="177" spans="1:11" x14ac:dyDescent="0.3">
      <c r="A177" s="15">
        <v>1978</v>
      </c>
      <c r="B177" s="9" t="s">
        <v>41</v>
      </c>
      <c r="C177" s="9" t="s">
        <v>31</v>
      </c>
      <c r="D177" s="15">
        <v>68092</v>
      </c>
      <c r="E177" s="9">
        <v>0</v>
      </c>
      <c r="F177" s="9">
        <v>0</v>
      </c>
      <c r="G177" s="16">
        <v>41624</v>
      </c>
      <c r="H177" s="15">
        <f t="shared" si="2"/>
        <v>35</v>
      </c>
      <c r="I177" s="9">
        <v>2</v>
      </c>
      <c r="J177" s="9">
        <v>5</v>
      </c>
      <c r="K177" s="9" t="s">
        <v>43</v>
      </c>
    </row>
    <row r="178" spans="1:11" x14ac:dyDescent="0.3">
      <c r="A178" s="13">
        <v>1972</v>
      </c>
      <c r="B178" s="10" t="s">
        <v>41</v>
      </c>
      <c r="C178" s="10" t="s">
        <v>33</v>
      </c>
      <c r="D178" s="13">
        <v>53761</v>
      </c>
      <c r="E178" s="10">
        <v>1</v>
      </c>
      <c r="F178" s="10">
        <v>1</v>
      </c>
      <c r="G178" s="14">
        <v>41558</v>
      </c>
      <c r="H178" s="13">
        <f t="shared" si="2"/>
        <v>41</v>
      </c>
      <c r="I178" s="10">
        <v>4</v>
      </c>
      <c r="J178" s="10">
        <v>5</v>
      </c>
      <c r="K178" s="10" t="s">
        <v>36</v>
      </c>
    </row>
    <row r="179" spans="1:11" x14ac:dyDescent="0.3">
      <c r="A179" s="15">
        <v>1973</v>
      </c>
      <c r="B179" s="9" t="s">
        <v>28</v>
      </c>
      <c r="C179" s="9" t="s">
        <v>33</v>
      </c>
      <c r="D179" s="15">
        <v>52845</v>
      </c>
      <c r="E179" s="9">
        <v>1</v>
      </c>
      <c r="F179" s="9">
        <v>0</v>
      </c>
      <c r="G179" s="16">
        <v>41499</v>
      </c>
      <c r="H179" s="15">
        <f t="shared" si="2"/>
        <v>40</v>
      </c>
      <c r="I179" s="9">
        <v>8</v>
      </c>
      <c r="J179" s="9">
        <v>6</v>
      </c>
      <c r="K179" s="9" t="s">
        <v>30</v>
      </c>
    </row>
    <row r="180" spans="1:11" x14ac:dyDescent="0.3">
      <c r="A180" s="13">
        <v>1976</v>
      </c>
      <c r="B180" s="10" t="s">
        <v>28</v>
      </c>
      <c r="C180" s="10" t="s">
        <v>33</v>
      </c>
      <c r="D180" s="13">
        <v>24027</v>
      </c>
      <c r="E180" s="10">
        <v>1</v>
      </c>
      <c r="F180" s="10">
        <v>0</v>
      </c>
      <c r="G180" s="14">
        <v>41434</v>
      </c>
      <c r="H180" s="13">
        <f t="shared" si="2"/>
        <v>37</v>
      </c>
      <c r="I180" s="10">
        <v>2</v>
      </c>
      <c r="J180" s="10">
        <v>8</v>
      </c>
      <c r="K180" s="10" t="s">
        <v>30</v>
      </c>
    </row>
    <row r="181" spans="1:11" x14ac:dyDescent="0.3">
      <c r="A181" s="15">
        <v>1979</v>
      </c>
      <c r="B181" s="9" t="s">
        <v>38</v>
      </c>
      <c r="C181" s="9" t="s">
        <v>35</v>
      </c>
      <c r="D181" s="15">
        <v>7500</v>
      </c>
      <c r="E181" s="9">
        <v>1</v>
      </c>
      <c r="F181" s="9">
        <v>0</v>
      </c>
      <c r="G181" s="16">
        <v>41401</v>
      </c>
      <c r="H181" s="15">
        <f t="shared" si="2"/>
        <v>34</v>
      </c>
      <c r="I181" s="9">
        <v>3</v>
      </c>
      <c r="J181" s="9">
        <v>7</v>
      </c>
      <c r="K181" s="9" t="s">
        <v>40</v>
      </c>
    </row>
    <row r="182" spans="1:11" x14ac:dyDescent="0.3">
      <c r="A182" s="13">
        <v>1955</v>
      </c>
      <c r="B182" s="10" t="s">
        <v>28</v>
      </c>
      <c r="C182" s="10" t="s">
        <v>35</v>
      </c>
      <c r="D182" s="13">
        <v>42586</v>
      </c>
      <c r="E182" s="10">
        <v>1</v>
      </c>
      <c r="F182" s="10">
        <v>1</v>
      </c>
      <c r="G182" s="14">
        <v>41211</v>
      </c>
      <c r="H182" s="13">
        <f t="shared" si="2"/>
        <v>57</v>
      </c>
      <c r="I182" s="10">
        <v>4</v>
      </c>
      <c r="J182" s="10">
        <v>8</v>
      </c>
      <c r="K182" s="10" t="s">
        <v>30</v>
      </c>
    </row>
    <row r="183" spans="1:11" x14ac:dyDescent="0.3">
      <c r="A183" s="15">
        <v>1955</v>
      </c>
      <c r="B183" s="9" t="s">
        <v>28</v>
      </c>
      <c r="C183" s="9" t="s">
        <v>35</v>
      </c>
      <c r="D183" s="15">
        <v>42586</v>
      </c>
      <c r="E183" s="9">
        <v>1</v>
      </c>
      <c r="F183" s="9">
        <v>1</v>
      </c>
      <c r="G183" s="16">
        <v>41211</v>
      </c>
      <c r="H183" s="15">
        <f t="shared" si="2"/>
        <v>57</v>
      </c>
      <c r="I183" s="9">
        <v>4</v>
      </c>
      <c r="J183" s="9">
        <v>8</v>
      </c>
      <c r="K183" s="9" t="s">
        <v>30</v>
      </c>
    </row>
    <row r="184" spans="1:11" x14ac:dyDescent="0.3">
      <c r="A184" s="13">
        <v>1973</v>
      </c>
      <c r="B184" s="10" t="s">
        <v>44</v>
      </c>
      <c r="C184" s="10" t="s">
        <v>35</v>
      </c>
      <c r="D184" s="13">
        <v>9722</v>
      </c>
      <c r="E184" s="10">
        <v>1</v>
      </c>
      <c r="F184" s="10">
        <v>0</v>
      </c>
      <c r="G184" s="14">
        <v>41184</v>
      </c>
      <c r="H184" s="13">
        <f t="shared" si="2"/>
        <v>39</v>
      </c>
      <c r="I184" s="10">
        <v>3</v>
      </c>
      <c r="J184" s="10">
        <v>8</v>
      </c>
      <c r="K184" s="10" t="s">
        <v>30</v>
      </c>
    </row>
    <row r="185" spans="1:11" x14ac:dyDescent="0.3">
      <c r="A185" s="15">
        <v>1975</v>
      </c>
      <c r="B185" s="9" t="s">
        <v>37</v>
      </c>
      <c r="C185" s="9" t="s">
        <v>33</v>
      </c>
      <c r="D185" s="15">
        <v>86836</v>
      </c>
      <c r="E185" s="9">
        <v>0</v>
      </c>
      <c r="F185" s="9">
        <v>0</v>
      </c>
      <c r="G185" s="16">
        <v>41164</v>
      </c>
      <c r="H185" s="15">
        <f t="shared" si="2"/>
        <v>37</v>
      </c>
      <c r="I185" s="9">
        <v>6</v>
      </c>
      <c r="J185" s="9">
        <v>5</v>
      </c>
      <c r="K185" s="9" t="s">
        <v>30</v>
      </c>
    </row>
    <row r="186" spans="1:11" x14ac:dyDescent="0.3">
      <c r="A186" s="13">
        <v>1972</v>
      </c>
      <c r="B186" s="10" t="s">
        <v>28</v>
      </c>
      <c r="C186" s="10" t="s">
        <v>33</v>
      </c>
      <c r="D186" s="13">
        <v>30467</v>
      </c>
      <c r="E186" s="10">
        <v>1</v>
      </c>
      <c r="F186" s="10">
        <v>0</v>
      </c>
      <c r="G186" s="14">
        <v>41717</v>
      </c>
      <c r="H186" s="13">
        <f t="shared" si="2"/>
        <v>42</v>
      </c>
      <c r="I186" s="10">
        <v>1</v>
      </c>
      <c r="J186" s="10">
        <v>7</v>
      </c>
      <c r="K186" s="10" t="s">
        <v>32</v>
      </c>
    </row>
    <row r="187" spans="1:11" x14ac:dyDescent="0.3">
      <c r="A187" s="15">
        <v>1952</v>
      </c>
      <c r="B187" s="9" t="s">
        <v>37</v>
      </c>
      <c r="C187" s="9" t="s">
        <v>33</v>
      </c>
      <c r="D187" s="15">
        <v>54549</v>
      </c>
      <c r="E187" s="9">
        <v>0</v>
      </c>
      <c r="F187" s="9">
        <v>1</v>
      </c>
      <c r="G187" s="16">
        <v>41701</v>
      </c>
      <c r="H187" s="15">
        <f t="shared" si="2"/>
        <v>62</v>
      </c>
      <c r="I187" s="9">
        <v>5</v>
      </c>
      <c r="J187" s="9">
        <v>7</v>
      </c>
      <c r="K187" s="9" t="s">
        <v>43</v>
      </c>
    </row>
    <row r="188" spans="1:11" x14ac:dyDescent="0.3">
      <c r="A188" s="13">
        <v>1982</v>
      </c>
      <c r="B188" s="10" t="s">
        <v>28</v>
      </c>
      <c r="C188" s="10" t="s">
        <v>35</v>
      </c>
      <c r="D188" s="13">
        <v>19444</v>
      </c>
      <c r="E188" s="10">
        <v>1</v>
      </c>
      <c r="F188" s="10">
        <v>0</v>
      </c>
      <c r="G188" s="14">
        <v>41692</v>
      </c>
      <c r="H188" s="13">
        <f t="shared" si="2"/>
        <v>32</v>
      </c>
      <c r="I188" s="10">
        <v>4</v>
      </c>
      <c r="J188" s="10">
        <v>7</v>
      </c>
      <c r="K188" s="10" t="s">
        <v>43</v>
      </c>
    </row>
    <row r="189" spans="1:11" x14ac:dyDescent="0.3">
      <c r="A189" s="15">
        <v>1956</v>
      </c>
      <c r="B189" s="9" t="s">
        <v>41</v>
      </c>
      <c r="C189" s="9" t="s">
        <v>35</v>
      </c>
      <c r="D189" s="15">
        <v>69245</v>
      </c>
      <c r="E189" s="9">
        <v>0</v>
      </c>
      <c r="F189" s="9">
        <v>1</v>
      </c>
      <c r="G189" s="16">
        <v>41663</v>
      </c>
      <c r="H189" s="15">
        <f t="shared" si="2"/>
        <v>58</v>
      </c>
      <c r="I189" s="9">
        <v>6</v>
      </c>
      <c r="J189" s="9">
        <v>3</v>
      </c>
      <c r="K189" s="9" t="s">
        <v>43</v>
      </c>
    </row>
    <row r="190" spans="1:11" x14ac:dyDescent="0.3">
      <c r="A190" s="13">
        <v>1963</v>
      </c>
      <c r="B190" s="10" t="s">
        <v>37</v>
      </c>
      <c r="C190" s="10" t="s">
        <v>29</v>
      </c>
      <c r="D190" s="13">
        <v>72968</v>
      </c>
      <c r="E190" s="10">
        <v>0</v>
      </c>
      <c r="F190" s="10">
        <v>0</v>
      </c>
      <c r="G190" s="14">
        <v>41624</v>
      </c>
      <c r="H190" s="13">
        <f t="shared" si="2"/>
        <v>50</v>
      </c>
      <c r="I190" s="10">
        <v>5</v>
      </c>
      <c r="J190" s="10">
        <v>3</v>
      </c>
      <c r="K190" s="10" t="s">
        <v>30</v>
      </c>
    </row>
    <row r="191" spans="1:11" x14ac:dyDescent="0.3">
      <c r="A191" s="15">
        <v>1953</v>
      </c>
      <c r="B191" s="9" t="s">
        <v>28</v>
      </c>
      <c r="C191" s="9" t="s">
        <v>33</v>
      </c>
      <c r="D191" s="15">
        <v>48686</v>
      </c>
      <c r="E191" s="9">
        <v>1</v>
      </c>
      <c r="F191" s="9">
        <v>2</v>
      </c>
      <c r="G191" s="16">
        <v>41612</v>
      </c>
      <c r="H191" s="15">
        <f t="shared" si="2"/>
        <v>60</v>
      </c>
      <c r="I191" s="9">
        <v>1</v>
      </c>
      <c r="J191" s="9">
        <v>8</v>
      </c>
      <c r="K191" s="9" t="s">
        <v>30</v>
      </c>
    </row>
    <row r="192" spans="1:11" x14ac:dyDescent="0.3">
      <c r="A192" s="13">
        <v>1990</v>
      </c>
      <c r="B192" s="10" t="s">
        <v>28</v>
      </c>
      <c r="C192" s="10" t="s">
        <v>33</v>
      </c>
      <c r="D192" s="13">
        <v>73687</v>
      </c>
      <c r="E192" s="10">
        <v>0</v>
      </c>
      <c r="F192" s="10">
        <v>0</v>
      </c>
      <c r="G192" s="14">
        <v>41606</v>
      </c>
      <c r="H192" s="13">
        <f t="shared" si="2"/>
        <v>23</v>
      </c>
      <c r="I192" s="10">
        <v>3</v>
      </c>
      <c r="J192" s="10">
        <v>2</v>
      </c>
      <c r="K192" s="10" t="s">
        <v>43</v>
      </c>
    </row>
    <row r="193" spans="1:11" x14ac:dyDescent="0.3">
      <c r="A193" s="15">
        <v>1944</v>
      </c>
      <c r="B193" s="9" t="s">
        <v>37</v>
      </c>
      <c r="C193" s="9" t="s">
        <v>31</v>
      </c>
      <c r="D193" s="15">
        <v>82716</v>
      </c>
      <c r="E193" s="9">
        <v>0</v>
      </c>
      <c r="F193" s="9">
        <v>0</v>
      </c>
      <c r="G193" s="16">
        <v>41583</v>
      </c>
      <c r="H193" s="15">
        <f t="shared" si="2"/>
        <v>69</v>
      </c>
      <c r="I193" s="9">
        <v>6</v>
      </c>
      <c r="J193" s="9">
        <v>2</v>
      </c>
      <c r="K193" s="9" t="s">
        <v>32</v>
      </c>
    </row>
    <row r="194" spans="1:11" x14ac:dyDescent="0.3">
      <c r="A194" s="13">
        <v>1981</v>
      </c>
      <c r="B194" s="10" t="s">
        <v>38</v>
      </c>
      <c r="C194" s="10" t="s">
        <v>33</v>
      </c>
      <c r="D194" s="13">
        <v>35523</v>
      </c>
      <c r="E194" s="10">
        <v>1</v>
      </c>
      <c r="F194" s="10">
        <v>0</v>
      </c>
      <c r="G194" s="14">
        <v>41550</v>
      </c>
      <c r="H194" s="13">
        <f t="shared" ref="H194:H257" si="3">YEAR(G194)-A194</f>
        <v>32</v>
      </c>
      <c r="I194" s="10">
        <v>3</v>
      </c>
      <c r="J194" s="10">
        <v>7</v>
      </c>
      <c r="K194" s="10" t="s">
        <v>39</v>
      </c>
    </row>
    <row r="195" spans="1:11" x14ac:dyDescent="0.3">
      <c r="A195" s="15">
        <v>1975</v>
      </c>
      <c r="B195" s="9" t="s">
        <v>37</v>
      </c>
      <c r="C195" s="9" t="s">
        <v>29</v>
      </c>
      <c r="D195" s="15">
        <v>60554</v>
      </c>
      <c r="E195" s="9">
        <v>1</v>
      </c>
      <c r="F195" s="9">
        <v>0</v>
      </c>
      <c r="G195" s="16">
        <v>41495</v>
      </c>
      <c r="H195" s="15">
        <f t="shared" si="3"/>
        <v>38</v>
      </c>
      <c r="I195" s="9">
        <v>8</v>
      </c>
      <c r="J195" s="9">
        <v>6</v>
      </c>
      <c r="K195" s="9" t="s">
        <v>43</v>
      </c>
    </row>
    <row r="196" spans="1:11" x14ac:dyDescent="0.3">
      <c r="A196" s="13">
        <v>1956</v>
      </c>
      <c r="B196" s="10" t="s">
        <v>28</v>
      </c>
      <c r="C196" s="10" t="s">
        <v>35</v>
      </c>
      <c r="D196" s="13">
        <v>64090</v>
      </c>
      <c r="E196" s="10">
        <v>0</v>
      </c>
      <c r="F196" s="10">
        <v>1</v>
      </c>
      <c r="G196" s="14">
        <v>41493</v>
      </c>
      <c r="H196" s="13">
        <f t="shared" si="3"/>
        <v>57</v>
      </c>
      <c r="I196" s="10">
        <v>6</v>
      </c>
      <c r="J196" s="10">
        <v>5</v>
      </c>
      <c r="K196" s="10" t="s">
        <v>43</v>
      </c>
    </row>
    <row r="197" spans="1:11" x14ac:dyDescent="0.3">
      <c r="A197" s="15">
        <v>1965</v>
      </c>
      <c r="B197" s="9" t="s">
        <v>28</v>
      </c>
      <c r="C197" s="9" t="s">
        <v>31</v>
      </c>
      <c r="D197" s="15">
        <v>61559</v>
      </c>
      <c r="E197" s="9">
        <v>0</v>
      </c>
      <c r="F197" s="9">
        <v>1</v>
      </c>
      <c r="G197" s="16">
        <v>41472</v>
      </c>
      <c r="H197" s="15">
        <f t="shared" si="3"/>
        <v>48</v>
      </c>
      <c r="I197" s="9">
        <v>4</v>
      </c>
      <c r="J197" s="9">
        <v>3</v>
      </c>
      <c r="K197" s="9" t="s">
        <v>30</v>
      </c>
    </row>
    <row r="198" spans="1:11" x14ac:dyDescent="0.3">
      <c r="A198" s="13">
        <v>1962</v>
      </c>
      <c r="B198" s="10" t="s">
        <v>37</v>
      </c>
      <c r="C198" s="10" t="s">
        <v>42</v>
      </c>
      <c r="D198" s="13">
        <v>71670</v>
      </c>
      <c r="E198" s="10">
        <v>0</v>
      </c>
      <c r="F198" s="10">
        <v>0</v>
      </c>
      <c r="G198" s="14">
        <v>41464</v>
      </c>
      <c r="H198" s="13">
        <f t="shared" si="3"/>
        <v>51</v>
      </c>
      <c r="I198" s="10">
        <v>5</v>
      </c>
      <c r="J198" s="10">
        <v>6</v>
      </c>
      <c r="K198" s="10" t="s">
        <v>30</v>
      </c>
    </row>
    <row r="199" spans="1:11" x14ac:dyDescent="0.3">
      <c r="A199" s="15">
        <v>1951</v>
      </c>
      <c r="B199" s="9" t="s">
        <v>37</v>
      </c>
      <c r="C199" s="9" t="s">
        <v>42</v>
      </c>
      <c r="D199" s="15">
        <v>67680</v>
      </c>
      <c r="E199" s="9">
        <v>0</v>
      </c>
      <c r="F199" s="9">
        <v>1</v>
      </c>
      <c r="G199" s="16">
        <v>41436</v>
      </c>
      <c r="H199" s="15">
        <f t="shared" si="3"/>
        <v>62</v>
      </c>
      <c r="I199" s="9">
        <v>7</v>
      </c>
      <c r="J199" s="9">
        <v>5</v>
      </c>
      <c r="K199" s="9" t="s">
        <v>36</v>
      </c>
    </row>
    <row r="200" spans="1:11" x14ac:dyDescent="0.3">
      <c r="A200" s="13">
        <v>1981</v>
      </c>
      <c r="B200" s="10" t="s">
        <v>28</v>
      </c>
      <c r="C200" s="10" t="s">
        <v>33</v>
      </c>
      <c r="D200" s="13">
        <v>54386</v>
      </c>
      <c r="E200" s="10">
        <v>0</v>
      </c>
      <c r="F200" s="10">
        <v>1</v>
      </c>
      <c r="G200" s="14">
        <v>41411</v>
      </c>
      <c r="H200" s="13">
        <f t="shared" si="3"/>
        <v>32</v>
      </c>
      <c r="I200" s="10">
        <v>3</v>
      </c>
      <c r="J200" s="10">
        <v>3</v>
      </c>
      <c r="K200" s="10" t="s">
        <v>30</v>
      </c>
    </row>
    <row r="201" spans="1:11" x14ac:dyDescent="0.3">
      <c r="A201" s="15">
        <v>1953</v>
      </c>
      <c r="B201" s="9" t="s">
        <v>37</v>
      </c>
      <c r="C201" s="9" t="s">
        <v>31</v>
      </c>
      <c r="D201" s="15">
        <v>64108</v>
      </c>
      <c r="E201" s="9">
        <v>0</v>
      </c>
      <c r="F201" s="9">
        <v>1</v>
      </c>
      <c r="G201" s="16">
        <v>41356</v>
      </c>
      <c r="H201" s="15">
        <f t="shared" si="3"/>
        <v>60</v>
      </c>
      <c r="I201" s="9">
        <v>6</v>
      </c>
      <c r="J201" s="9">
        <v>5</v>
      </c>
      <c r="K201" s="9" t="s">
        <v>36</v>
      </c>
    </row>
    <row r="202" spans="1:11" x14ac:dyDescent="0.3">
      <c r="A202" s="13">
        <v>1951</v>
      </c>
      <c r="B202" s="10" t="s">
        <v>37</v>
      </c>
      <c r="C202" s="10" t="s">
        <v>35</v>
      </c>
      <c r="D202" s="13">
        <v>69702</v>
      </c>
      <c r="E202" s="10">
        <v>0</v>
      </c>
      <c r="F202" s="10">
        <v>1</v>
      </c>
      <c r="G202" s="14">
        <v>41324</v>
      </c>
      <c r="H202" s="13">
        <f t="shared" si="3"/>
        <v>62</v>
      </c>
      <c r="I202" s="10">
        <v>7</v>
      </c>
      <c r="J202" s="10">
        <v>4</v>
      </c>
      <c r="K202" s="10" t="s">
        <v>30</v>
      </c>
    </row>
    <row r="203" spans="1:11" x14ac:dyDescent="0.3">
      <c r="A203" s="15">
        <v>1952</v>
      </c>
      <c r="B203" s="9" t="s">
        <v>28</v>
      </c>
      <c r="C203" s="9" t="s">
        <v>31</v>
      </c>
      <c r="D203" s="15">
        <v>47958</v>
      </c>
      <c r="E203" s="9">
        <v>0</v>
      </c>
      <c r="F203" s="9">
        <v>1</v>
      </c>
      <c r="G203" s="16">
        <v>41293</v>
      </c>
      <c r="H203" s="15">
        <f t="shared" si="3"/>
        <v>61</v>
      </c>
      <c r="I203" s="9">
        <v>6</v>
      </c>
      <c r="J203" s="9">
        <v>5</v>
      </c>
      <c r="K203" s="9" t="s">
        <v>43</v>
      </c>
    </row>
    <row r="204" spans="1:11" x14ac:dyDescent="0.3">
      <c r="A204" s="13">
        <v>1960</v>
      </c>
      <c r="B204" s="10" t="s">
        <v>28</v>
      </c>
      <c r="C204" s="10" t="s">
        <v>33</v>
      </c>
      <c r="D204" s="13">
        <v>67716</v>
      </c>
      <c r="E204" s="10">
        <v>0</v>
      </c>
      <c r="F204" s="10">
        <v>1</v>
      </c>
      <c r="G204" s="14">
        <v>41284</v>
      </c>
      <c r="H204" s="13">
        <f t="shared" si="3"/>
        <v>53</v>
      </c>
      <c r="I204" s="10">
        <v>7</v>
      </c>
      <c r="J204" s="10">
        <v>5</v>
      </c>
      <c r="K204" s="10" t="s">
        <v>32</v>
      </c>
    </row>
    <row r="205" spans="1:11" x14ac:dyDescent="0.3">
      <c r="A205" s="15">
        <v>1971</v>
      </c>
      <c r="B205" s="9" t="s">
        <v>28</v>
      </c>
      <c r="C205" s="9" t="s">
        <v>35</v>
      </c>
      <c r="D205" s="15">
        <v>34600</v>
      </c>
      <c r="E205" s="9">
        <v>1</v>
      </c>
      <c r="F205" s="9">
        <v>1</v>
      </c>
      <c r="G205" s="16">
        <v>41275</v>
      </c>
      <c r="H205" s="15">
        <f t="shared" si="3"/>
        <v>42</v>
      </c>
      <c r="I205" s="9">
        <v>5</v>
      </c>
      <c r="J205" s="9">
        <v>8</v>
      </c>
      <c r="K205" s="9" t="s">
        <v>30</v>
      </c>
    </row>
    <row r="206" spans="1:11" x14ac:dyDescent="0.3">
      <c r="A206" s="13">
        <v>1971</v>
      </c>
      <c r="B206" s="10" t="s">
        <v>28</v>
      </c>
      <c r="C206" s="10" t="s">
        <v>35</v>
      </c>
      <c r="D206" s="13">
        <v>34600</v>
      </c>
      <c r="E206" s="10">
        <v>1</v>
      </c>
      <c r="F206" s="10">
        <v>1</v>
      </c>
      <c r="G206" s="14">
        <v>41275</v>
      </c>
      <c r="H206" s="13">
        <f t="shared" si="3"/>
        <v>42</v>
      </c>
      <c r="I206" s="10">
        <v>5</v>
      </c>
      <c r="J206" s="10">
        <v>8</v>
      </c>
      <c r="K206" s="10" t="s">
        <v>30</v>
      </c>
    </row>
    <row r="207" spans="1:11" x14ac:dyDescent="0.3">
      <c r="A207" s="15">
        <v>1969</v>
      </c>
      <c r="B207" s="9" t="s">
        <v>28</v>
      </c>
      <c r="C207" s="9" t="s">
        <v>33</v>
      </c>
      <c r="D207" s="15">
        <v>48752</v>
      </c>
      <c r="E207" s="9">
        <v>1</v>
      </c>
      <c r="F207" s="9">
        <v>1</v>
      </c>
      <c r="G207" s="16">
        <v>41255</v>
      </c>
      <c r="H207" s="15">
        <f t="shared" si="3"/>
        <v>43</v>
      </c>
      <c r="I207" s="9">
        <v>6</v>
      </c>
      <c r="J207" s="9">
        <v>9</v>
      </c>
      <c r="K207" s="9" t="s">
        <v>30</v>
      </c>
    </row>
    <row r="208" spans="1:11" x14ac:dyDescent="0.3">
      <c r="A208" s="13">
        <v>1988</v>
      </c>
      <c r="B208" s="10" t="s">
        <v>38</v>
      </c>
      <c r="C208" s="10" t="s">
        <v>33</v>
      </c>
      <c r="D208" s="13">
        <v>15716</v>
      </c>
      <c r="E208" s="10">
        <v>1</v>
      </c>
      <c r="F208" s="10">
        <v>0</v>
      </c>
      <c r="G208" s="14">
        <v>41225</v>
      </c>
      <c r="H208" s="13">
        <f t="shared" si="3"/>
        <v>24</v>
      </c>
      <c r="I208" s="10">
        <v>3</v>
      </c>
      <c r="J208" s="10">
        <v>8</v>
      </c>
      <c r="K208" s="10" t="s">
        <v>43</v>
      </c>
    </row>
    <row r="209" spans="1:11" x14ac:dyDescent="0.3">
      <c r="A209" s="15">
        <v>1952</v>
      </c>
      <c r="B209" s="9" t="s">
        <v>37</v>
      </c>
      <c r="C209" s="9" t="s">
        <v>29</v>
      </c>
      <c r="D209" s="15">
        <v>46610</v>
      </c>
      <c r="E209" s="9">
        <v>0</v>
      </c>
      <c r="F209" s="9">
        <v>2</v>
      </c>
      <c r="G209" s="16">
        <v>41211</v>
      </c>
      <c r="H209" s="15">
        <f t="shared" si="3"/>
        <v>60</v>
      </c>
      <c r="I209" s="9">
        <v>4</v>
      </c>
      <c r="J209" s="9">
        <v>6</v>
      </c>
      <c r="K209" s="9" t="s">
        <v>36</v>
      </c>
    </row>
    <row r="210" spans="1:11" x14ac:dyDescent="0.3">
      <c r="A210" s="13">
        <v>1977</v>
      </c>
      <c r="B210" s="10" t="s">
        <v>28</v>
      </c>
      <c r="C210" s="10" t="s">
        <v>33</v>
      </c>
      <c r="D210" s="13">
        <v>74985</v>
      </c>
      <c r="E210" s="10">
        <v>0</v>
      </c>
      <c r="F210" s="10">
        <v>0</v>
      </c>
      <c r="G210" s="14">
        <v>41163</v>
      </c>
      <c r="H210" s="13">
        <f t="shared" si="3"/>
        <v>35</v>
      </c>
      <c r="I210" s="10">
        <v>3</v>
      </c>
      <c r="J210" s="10">
        <v>2</v>
      </c>
      <c r="K210" s="10" t="s">
        <v>39</v>
      </c>
    </row>
    <row r="211" spans="1:11" x14ac:dyDescent="0.3">
      <c r="A211" s="15">
        <v>1945</v>
      </c>
      <c r="B211" s="9" t="s">
        <v>37</v>
      </c>
      <c r="C211" s="9" t="s">
        <v>31</v>
      </c>
      <c r="D211" s="15">
        <v>45576</v>
      </c>
      <c r="E211" s="9">
        <v>0</v>
      </c>
      <c r="F211" s="9">
        <v>0</v>
      </c>
      <c r="G211" s="16">
        <v>41787</v>
      </c>
      <c r="H211" s="15">
        <f t="shared" si="3"/>
        <v>69</v>
      </c>
      <c r="I211" s="9">
        <v>3</v>
      </c>
      <c r="J211" s="9">
        <v>8</v>
      </c>
      <c r="K211" s="9" t="s">
        <v>30</v>
      </c>
    </row>
    <row r="212" spans="1:11" x14ac:dyDescent="0.3">
      <c r="A212" s="13">
        <v>1987</v>
      </c>
      <c r="B212" s="10" t="s">
        <v>28</v>
      </c>
      <c r="C212" s="10" t="s">
        <v>31</v>
      </c>
      <c r="D212" s="13">
        <v>57100</v>
      </c>
      <c r="E212" s="10">
        <v>1</v>
      </c>
      <c r="F212" s="10">
        <v>0</v>
      </c>
      <c r="G212" s="14">
        <v>41777</v>
      </c>
      <c r="H212" s="13">
        <f t="shared" si="3"/>
        <v>27</v>
      </c>
      <c r="I212" s="10">
        <v>3</v>
      </c>
      <c r="J212" s="10">
        <v>3</v>
      </c>
      <c r="K212" s="10" t="s">
        <v>43</v>
      </c>
    </row>
    <row r="213" spans="1:11" x14ac:dyDescent="0.3">
      <c r="A213" s="15">
        <v>1972</v>
      </c>
      <c r="B213" s="9" t="s">
        <v>28</v>
      </c>
      <c r="C213" s="9" t="s">
        <v>33</v>
      </c>
      <c r="D213" s="15">
        <v>24434</v>
      </c>
      <c r="E213" s="9">
        <v>2</v>
      </c>
      <c r="F213" s="9">
        <v>0</v>
      </c>
      <c r="G213" s="16">
        <v>41777</v>
      </c>
      <c r="H213" s="15">
        <f t="shared" si="3"/>
        <v>42</v>
      </c>
      <c r="I213" s="9">
        <v>2</v>
      </c>
      <c r="J213" s="9">
        <v>7</v>
      </c>
      <c r="K213" s="9" t="s">
        <v>40</v>
      </c>
    </row>
    <row r="214" spans="1:11" x14ac:dyDescent="0.3">
      <c r="A214" s="13">
        <v>1971</v>
      </c>
      <c r="B214" s="10" t="s">
        <v>37</v>
      </c>
      <c r="C214" s="10" t="s">
        <v>33</v>
      </c>
      <c r="D214" s="13">
        <v>37126</v>
      </c>
      <c r="E214" s="10">
        <v>1</v>
      </c>
      <c r="F214" s="10">
        <v>0</v>
      </c>
      <c r="G214" s="14">
        <v>41728</v>
      </c>
      <c r="H214" s="13">
        <f t="shared" si="3"/>
        <v>43</v>
      </c>
      <c r="I214" s="10">
        <v>1</v>
      </c>
      <c r="J214" s="10">
        <v>6</v>
      </c>
      <c r="K214" s="10" t="s">
        <v>30</v>
      </c>
    </row>
    <row r="215" spans="1:11" x14ac:dyDescent="0.3">
      <c r="A215" s="15">
        <v>1958</v>
      </c>
      <c r="B215" s="9" t="s">
        <v>28</v>
      </c>
      <c r="C215" s="9" t="s">
        <v>31</v>
      </c>
      <c r="D215" s="15">
        <v>45160</v>
      </c>
      <c r="E215" s="9">
        <v>1</v>
      </c>
      <c r="F215" s="9">
        <v>1</v>
      </c>
      <c r="G215" s="16">
        <v>41727</v>
      </c>
      <c r="H215" s="15">
        <f t="shared" si="3"/>
        <v>56</v>
      </c>
      <c r="I215" s="9">
        <v>1</v>
      </c>
      <c r="J215" s="9">
        <v>7</v>
      </c>
      <c r="K215" s="9" t="s">
        <v>36</v>
      </c>
    </row>
    <row r="216" spans="1:11" x14ac:dyDescent="0.3">
      <c r="A216" s="13">
        <v>1977</v>
      </c>
      <c r="B216" s="10" t="s">
        <v>28</v>
      </c>
      <c r="C216" s="10" t="s">
        <v>35</v>
      </c>
      <c r="D216" s="13">
        <v>33178</v>
      </c>
      <c r="E216" s="10">
        <v>1</v>
      </c>
      <c r="F216" s="10">
        <v>0</v>
      </c>
      <c r="G216" s="14">
        <v>41669</v>
      </c>
      <c r="H216" s="13">
        <f t="shared" si="3"/>
        <v>37</v>
      </c>
      <c r="I216" s="10">
        <v>1</v>
      </c>
      <c r="J216" s="10">
        <v>4</v>
      </c>
      <c r="K216" s="10" t="s">
        <v>30</v>
      </c>
    </row>
    <row r="217" spans="1:11" x14ac:dyDescent="0.3">
      <c r="A217" s="15">
        <v>1950</v>
      </c>
      <c r="B217" s="9" t="s">
        <v>41</v>
      </c>
      <c r="C217" s="9" t="s">
        <v>42</v>
      </c>
      <c r="D217" s="15">
        <v>64866</v>
      </c>
      <c r="E217" s="9">
        <v>0</v>
      </c>
      <c r="F217" s="9">
        <v>1</v>
      </c>
      <c r="G217" s="16">
        <v>41665</v>
      </c>
      <c r="H217" s="15">
        <f t="shared" si="3"/>
        <v>64</v>
      </c>
      <c r="I217" s="9">
        <v>7</v>
      </c>
      <c r="J217" s="9">
        <v>5</v>
      </c>
      <c r="K217" s="9" t="s">
        <v>32</v>
      </c>
    </row>
    <row r="218" spans="1:11" x14ac:dyDescent="0.3">
      <c r="A218" s="13">
        <v>1975</v>
      </c>
      <c r="B218" s="10" t="s">
        <v>41</v>
      </c>
      <c r="C218" s="10" t="s">
        <v>35</v>
      </c>
      <c r="D218" s="13">
        <v>34176</v>
      </c>
      <c r="E218" s="10">
        <v>0</v>
      </c>
      <c r="F218" s="10">
        <v>1</v>
      </c>
      <c r="G218" s="14">
        <v>41661</v>
      </c>
      <c r="H218" s="13">
        <f t="shared" si="3"/>
        <v>39</v>
      </c>
      <c r="I218" s="10">
        <v>1</v>
      </c>
      <c r="J218" s="10">
        <v>3</v>
      </c>
      <c r="K218" s="10" t="s">
        <v>32</v>
      </c>
    </row>
    <row r="219" spans="1:11" x14ac:dyDescent="0.3">
      <c r="A219" s="15">
        <v>1968</v>
      </c>
      <c r="B219" s="9" t="s">
        <v>41</v>
      </c>
      <c r="C219" s="9" t="s">
        <v>31</v>
      </c>
      <c r="D219" s="15">
        <v>50014</v>
      </c>
      <c r="E219" s="9">
        <v>1</v>
      </c>
      <c r="F219" s="9">
        <v>0</v>
      </c>
      <c r="G219" s="16">
        <v>41661</v>
      </c>
      <c r="H219" s="15">
        <f t="shared" si="3"/>
        <v>46</v>
      </c>
      <c r="I219" s="9">
        <v>4</v>
      </c>
      <c r="J219" s="9">
        <v>5</v>
      </c>
      <c r="K219" s="9" t="s">
        <v>30</v>
      </c>
    </row>
    <row r="220" spans="1:11" x14ac:dyDescent="0.3">
      <c r="A220" s="13">
        <v>1948</v>
      </c>
      <c r="B220" s="10" t="s">
        <v>28</v>
      </c>
      <c r="C220" s="10" t="s">
        <v>33</v>
      </c>
      <c r="D220" s="13">
        <v>92344</v>
      </c>
      <c r="E220" s="10">
        <v>0</v>
      </c>
      <c r="F220" s="10">
        <v>0</v>
      </c>
      <c r="G220" s="14">
        <v>41654</v>
      </c>
      <c r="H220" s="13">
        <f t="shared" si="3"/>
        <v>66</v>
      </c>
      <c r="I220" s="10">
        <v>5</v>
      </c>
      <c r="J220" s="10">
        <v>1</v>
      </c>
      <c r="K220" s="10" t="s">
        <v>36</v>
      </c>
    </row>
    <row r="221" spans="1:11" x14ac:dyDescent="0.3">
      <c r="A221" s="15">
        <v>1970</v>
      </c>
      <c r="B221" s="9" t="s">
        <v>41</v>
      </c>
      <c r="C221" s="9" t="s">
        <v>29</v>
      </c>
      <c r="D221" s="15">
        <v>55282</v>
      </c>
      <c r="E221" s="9">
        <v>1</v>
      </c>
      <c r="F221" s="9">
        <v>0</v>
      </c>
      <c r="G221" s="16">
        <v>41621</v>
      </c>
      <c r="H221" s="15">
        <f t="shared" si="3"/>
        <v>43</v>
      </c>
      <c r="I221" s="9">
        <v>3</v>
      </c>
      <c r="J221" s="9">
        <v>4</v>
      </c>
      <c r="K221" s="9" t="s">
        <v>30</v>
      </c>
    </row>
    <row r="222" spans="1:11" x14ac:dyDescent="0.3">
      <c r="A222" s="13">
        <v>1963</v>
      </c>
      <c r="B222" s="10" t="s">
        <v>37</v>
      </c>
      <c r="C222" s="10" t="s">
        <v>29</v>
      </c>
      <c r="D222" s="13">
        <v>48799</v>
      </c>
      <c r="E222" s="10">
        <v>0</v>
      </c>
      <c r="F222" s="10">
        <v>1</v>
      </c>
      <c r="G222" s="14">
        <v>41583</v>
      </c>
      <c r="H222" s="13">
        <f t="shared" si="3"/>
        <v>50</v>
      </c>
      <c r="I222" s="10">
        <v>3</v>
      </c>
      <c r="J222" s="10">
        <v>3</v>
      </c>
      <c r="K222" s="10" t="s">
        <v>30</v>
      </c>
    </row>
    <row r="223" spans="1:11" x14ac:dyDescent="0.3">
      <c r="A223" s="15">
        <v>1982</v>
      </c>
      <c r="B223" s="9" t="s">
        <v>37</v>
      </c>
      <c r="C223" s="9" t="s">
        <v>33</v>
      </c>
      <c r="D223" s="15">
        <v>84169</v>
      </c>
      <c r="E223" s="9">
        <v>0</v>
      </c>
      <c r="F223" s="9">
        <v>0</v>
      </c>
      <c r="G223" s="16">
        <v>41493</v>
      </c>
      <c r="H223" s="15">
        <f t="shared" si="3"/>
        <v>31</v>
      </c>
      <c r="I223" s="9">
        <v>7</v>
      </c>
      <c r="J223" s="9">
        <v>3</v>
      </c>
      <c r="K223" s="9" t="s">
        <v>30</v>
      </c>
    </row>
    <row r="224" spans="1:11" x14ac:dyDescent="0.3">
      <c r="A224" s="13">
        <v>1982</v>
      </c>
      <c r="B224" s="10" t="s">
        <v>37</v>
      </c>
      <c r="C224" s="10" t="s">
        <v>33</v>
      </c>
      <c r="D224" s="13">
        <v>84169</v>
      </c>
      <c r="E224" s="10">
        <v>0</v>
      </c>
      <c r="F224" s="10">
        <v>0</v>
      </c>
      <c r="G224" s="14">
        <v>41493</v>
      </c>
      <c r="H224" s="13">
        <f t="shared" si="3"/>
        <v>31</v>
      </c>
      <c r="I224" s="10">
        <v>7</v>
      </c>
      <c r="J224" s="10">
        <v>3</v>
      </c>
      <c r="K224" s="10" t="s">
        <v>43</v>
      </c>
    </row>
    <row r="225" spans="1:11" x14ac:dyDescent="0.3">
      <c r="A225" s="15">
        <v>1971</v>
      </c>
      <c r="B225" s="9" t="s">
        <v>41</v>
      </c>
      <c r="C225" s="9" t="s">
        <v>31</v>
      </c>
      <c r="D225" s="15">
        <v>39763</v>
      </c>
      <c r="E225" s="9">
        <v>1</v>
      </c>
      <c r="F225" s="9">
        <v>0</v>
      </c>
      <c r="G225" s="16">
        <v>41490</v>
      </c>
      <c r="H225" s="15">
        <f t="shared" si="3"/>
        <v>42</v>
      </c>
      <c r="I225" s="9">
        <v>5</v>
      </c>
      <c r="J225" s="9">
        <v>9</v>
      </c>
      <c r="K225" s="9" t="s">
        <v>30</v>
      </c>
    </row>
    <row r="226" spans="1:11" x14ac:dyDescent="0.3">
      <c r="A226" s="13">
        <v>1975</v>
      </c>
      <c r="B226" s="10" t="s">
        <v>37</v>
      </c>
      <c r="C226" s="10" t="s">
        <v>29</v>
      </c>
      <c r="D226" s="13">
        <v>74165</v>
      </c>
      <c r="E226" s="10">
        <v>0</v>
      </c>
      <c r="F226" s="10">
        <v>0</v>
      </c>
      <c r="G226" s="14">
        <v>41395</v>
      </c>
      <c r="H226" s="13">
        <f t="shared" si="3"/>
        <v>38</v>
      </c>
      <c r="I226" s="10">
        <v>5</v>
      </c>
      <c r="J226" s="10">
        <v>2</v>
      </c>
      <c r="K226" s="10" t="s">
        <v>32</v>
      </c>
    </row>
    <row r="227" spans="1:11" x14ac:dyDescent="0.3">
      <c r="A227" s="15">
        <v>1965</v>
      </c>
      <c r="B227" s="9" t="s">
        <v>28</v>
      </c>
      <c r="C227" s="9" t="s">
        <v>31</v>
      </c>
      <c r="D227" s="15">
        <v>42720</v>
      </c>
      <c r="E227" s="9">
        <v>1</v>
      </c>
      <c r="F227" s="9">
        <v>1</v>
      </c>
      <c r="G227" s="16">
        <v>41388</v>
      </c>
      <c r="H227" s="15">
        <f t="shared" si="3"/>
        <v>48</v>
      </c>
      <c r="I227" s="9">
        <v>7</v>
      </c>
      <c r="J227" s="9">
        <v>8</v>
      </c>
      <c r="K227" s="9" t="s">
        <v>39</v>
      </c>
    </row>
    <row r="228" spans="1:11" x14ac:dyDescent="0.3">
      <c r="A228" s="13">
        <v>1944</v>
      </c>
      <c r="B228" s="10" t="s">
        <v>28</v>
      </c>
      <c r="C228" s="10" t="s">
        <v>33</v>
      </c>
      <c r="D228" s="13">
        <v>65275</v>
      </c>
      <c r="E228" s="10">
        <v>0</v>
      </c>
      <c r="F228" s="10">
        <v>0</v>
      </c>
      <c r="G228" s="14">
        <v>41367</v>
      </c>
      <c r="H228" s="13">
        <f t="shared" si="3"/>
        <v>69</v>
      </c>
      <c r="I228" s="10">
        <v>4</v>
      </c>
      <c r="J228" s="10">
        <v>2</v>
      </c>
      <c r="K228" s="10" t="s">
        <v>30</v>
      </c>
    </row>
    <row r="229" spans="1:11" x14ac:dyDescent="0.3">
      <c r="A229" s="15">
        <v>1961</v>
      </c>
      <c r="B229" s="9" t="s">
        <v>28</v>
      </c>
      <c r="C229" s="9" t="s">
        <v>33</v>
      </c>
      <c r="D229" s="15">
        <v>36443</v>
      </c>
      <c r="E229" s="9">
        <v>1</v>
      </c>
      <c r="F229" s="9">
        <v>1</v>
      </c>
      <c r="G229" s="16">
        <v>41308</v>
      </c>
      <c r="H229" s="15">
        <f t="shared" si="3"/>
        <v>52</v>
      </c>
      <c r="I229" s="9">
        <v>3</v>
      </c>
      <c r="J229" s="9">
        <v>8</v>
      </c>
      <c r="K229" s="9" t="s">
        <v>30</v>
      </c>
    </row>
    <row r="230" spans="1:11" x14ac:dyDescent="0.3">
      <c r="A230" s="13">
        <v>1952</v>
      </c>
      <c r="B230" s="10" t="s">
        <v>41</v>
      </c>
      <c r="C230" s="10" t="s">
        <v>35</v>
      </c>
      <c r="D230" s="13">
        <v>43776</v>
      </c>
      <c r="E230" s="10">
        <v>1</v>
      </c>
      <c r="F230" s="10">
        <v>1</v>
      </c>
      <c r="G230" s="14">
        <v>41308</v>
      </c>
      <c r="H230" s="13">
        <f t="shared" si="3"/>
        <v>61</v>
      </c>
      <c r="I230" s="10">
        <v>5</v>
      </c>
      <c r="J230" s="10">
        <v>8</v>
      </c>
      <c r="K230" s="10" t="s">
        <v>43</v>
      </c>
    </row>
    <row r="231" spans="1:11" x14ac:dyDescent="0.3">
      <c r="A231" s="15">
        <v>1965</v>
      </c>
      <c r="B231" s="9" t="s">
        <v>28</v>
      </c>
      <c r="C231" s="9" t="s">
        <v>35</v>
      </c>
      <c r="D231" s="15">
        <v>56046</v>
      </c>
      <c r="E231" s="9">
        <v>0</v>
      </c>
      <c r="F231" s="9">
        <v>0</v>
      </c>
      <c r="G231" s="16">
        <v>41276</v>
      </c>
      <c r="H231" s="15">
        <f t="shared" si="3"/>
        <v>48</v>
      </c>
      <c r="I231" s="9">
        <v>10</v>
      </c>
      <c r="J231" s="9">
        <v>8</v>
      </c>
      <c r="K231" s="9" t="s">
        <v>39</v>
      </c>
    </row>
    <row r="232" spans="1:11" x14ac:dyDescent="0.3">
      <c r="A232" s="13">
        <v>1958</v>
      </c>
      <c r="B232" s="10" t="s">
        <v>28</v>
      </c>
      <c r="C232" s="10" t="s">
        <v>33</v>
      </c>
      <c r="D232" s="13">
        <v>65148</v>
      </c>
      <c r="E232" s="10">
        <v>0</v>
      </c>
      <c r="F232" s="10">
        <v>1</v>
      </c>
      <c r="G232" s="14">
        <v>41229</v>
      </c>
      <c r="H232" s="13">
        <f t="shared" si="3"/>
        <v>54</v>
      </c>
      <c r="I232" s="10">
        <v>6</v>
      </c>
      <c r="J232" s="10">
        <v>4</v>
      </c>
      <c r="K232" s="10" t="s">
        <v>32</v>
      </c>
    </row>
    <row r="233" spans="1:11" x14ac:dyDescent="0.3">
      <c r="A233" s="15">
        <v>1955</v>
      </c>
      <c r="B233" s="9" t="s">
        <v>28</v>
      </c>
      <c r="C233" s="9" t="s">
        <v>29</v>
      </c>
      <c r="D233" s="15">
        <v>49431</v>
      </c>
      <c r="E233" s="9">
        <v>0</v>
      </c>
      <c r="F233" s="9">
        <v>1</v>
      </c>
      <c r="G233" s="16">
        <v>41124</v>
      </c>
      <c r="H233" s="15">
        <f t="shared" si="3"/>
        <v>57</v>
      </c>
      <c r="I233" s="9">
        <v>7</v>
      </c>
      <c r="J233" s="9">
        <v>8</v>
      </c>
      <c r="K233" s="9" t="s">
        <v>30</v>
      </c>
    </row>
    <row r="234" spans="1:11" x14ac:dyDescent="0.3">
      <c r="A234" s="13">
        <v>1961</v>
      </c>
      <c r="B234" s="10" t="s">
        <v>37</v>
      </c>
      <c r="C234" s="10" t="s">
        <v>35</v>
      </c>
      <c r="D234" s="13">
        <v>32583</v>
      </c>
      <c r="E234" s="10">
        <v>1</v>
      </c>
      <c r="F234" s="10">
        <v>1</v>
      </c>
      <c r="G234" s="14">
        <v>41805</v>
      </c>
      <c r="H234" s="13">
        <f t="shared" si="3"/>
        <v>53</v>
      </c>
      <c r="I234" s="10">
        <v>1</v>
      </c>
      <c r="J234" s="10">
        <v>7</v>
      </c>
      <c r="K234" s="10" t="s">
        <v>30</v>
      </c>
    </row>
    <row r="235" spans="1:11" x14ac:dyDescent="0.3">
      <c r="A235" s="15">
        <v>1979</v>
      </c>
      <c r="B235" s="9" t="s">
        <v>41</v>
      </c>
      <c r="C235" s="9" t="s">
        <v>31</v>
      </c>
      <c r="D235" s="15">
        <v>16653</v>
      </c>
      <c r="E235" s="9">
        <v>1</v>
      </c>
      <c r="F235" s="9">
        <v>0</v>
      </c>
      <c r="G235" s="16">
        <v>41747</v>
      </c>
      <c r="H235" s="15">
        <f t="shared" si="3"/>
        <v>35</v>
      </c>
      <c r="I235" s="9">
        <v>2</v>
      </c>
      <c r="J235" s="9">
        <v>6</v>
      </c>
      <c r="K235" s="9" t="s">
        <v>30</v>
      </c>
    </row>
    <row r="236" spans="1:11" x14ac:dyDescent="0.3">
      <c r="A236" s="13">
        <v>1971</v>
      </c>
      <c r="B236" s="10" t="s">
        <v>38</v>
      </c>
      <c r="C236" s="10" t="s">
        <v>35</v>
      </c>
      <c r="D236" s="13">
        <v>26850</v>
      </c>
      <c r="E236" s="10">
        <v>1</v>
      </c>
      <c r="F236" s="10">
        <v>1</v>
      </c>
      <c r="G236" s="14">
        <v>41747</v>
      </c>
      <c r="H236" s="13">
        <f t="shared" si="3"/>
        <v>43</v>
      </c>
      <c r="I236" s="10">
        <v>2</v>
      </c>
      <c r="J236" s="10">
        <v>4</v>
      </c>
      <c r="K236" s="10" t="s">
        <v>30</v>
      </c>
    </row>
    <row r="237" spans="1:11" x14ac:dyDescent="0.3">
      <c r="A237" s="15">
        <v>1968</v>
      </c>
      <c r="B237" s="9" t="s">
        <v>28</v>
      </c>
      <c r="C237" s="9" t="s">
        <v>33</v>
      </c>
      <c r="D237" s="15">
        <v>51287</v>
      </c>
      <c r="E237" s="9">
        <v>1</v>
      </c>
      <c r="F237" s="9">
        <v>1</v>
      </c>
      <c r="G237" s="16">
        <v>41730</v>
      </c>
      <c r="H237" s="15">
        <f t="shared" si="3"/>
        <v>46</v>
      </c>
      <c r="I237" s="9">
        <v>4</v>
      </c>
      <c r="J237" s="9">
        <v>7</v>
      </c>
      <c r="K237" s="9" t="s">
        <v>30</v>
      </c>
    </row>
    <row r="238" spans="1:11" x14ac:dyDescent="0.3">
      <c r="A238" s="13">
        <v>1973</v>
      </c>
      <c r="B238" s="10" t="s">
        <v>38</v>
      </c>
      <c r="C238" s="10" t="s">
        <v>33</v>
      </c>
      <c r="D238" s="13">
        <v>43050</v>
      </c>
      <c r="E238" s="10">
        <v>1</v>
      </c>
      <c r="F238" s="10">
        <v>0</v>
      </c>
      <c r="G238" s="14">
        <v>41716</v>
      </c>
      <c r="H238" s="13">
        <f t="shared" si="3"/>
        <v>41</v>
      </c>
      <c r="I238" s="10">
        <v>2</v>
      </c>
      <c r="J238" s="10">
        <v>5</v>
      </c>
      <c r="K238" s="10" t="s">
        <v>30</v>
      </c>
    </row>
    <row r="239" spans="1:11" x14ac:dyDescent="0.3">
      <c r="A239" s="15">
        <v>1969</v>
      </c>
      <c r="B239" s="9" t="s">
        <v>28</v>
      </c>
      <c r="C239" s="9" t="s">
        <v>33</v>
      </c>
      <c r="D239" s="15">
        <v>73448</v>
      </c>
      <c r="E239" s="9">
        <v>0</v>
      </c>
      <c r="F239" s="9">
        <v>0</v>
      </c>
      <c r="G239" s="16">
        <v>41680</v>
      </c>
      <c r="H239" s="15">
        <f t="shared" si="3"/>
        <v>45</v>
      </c>
      <c r="I239" s="9">
        <v>7</v>
      </c>
      <c r="J239" s="9">
        <v>4</v>
      </c>
      <c r="K239" s="9" t="s">
        <v>32</v>
      </c>
    </row>
    <row r="240" spans="1:11" x14ac:dyDescent="0.3">
      <c r="A240" s="13">
        <v>1992</v>
      </c>
      <c r="B240" s="10" t="s">
        <v>44</v>
      </c>
      <c r="C240" s="10" t="s">
        <v>33</v>
      </c>
      <c r="D240" s="13">
        <v>17256</v>
      </c>
      <c r="E240" s="10">
        <v>1</v>
      </c>
      <c r="F240" s="10">
        <v>0</v>
      </c>
      <c r="G240" s="14">
        <v>41601</v>
      </c>
      <c r="H240" s="13">
        <f t="shared" si="3"/>
        <v>21</v>
      </c>
      <c r="I240" s="10">
        <v>2</v>
      </c>
      <c r="J240" s="10">
        <v>8</v>
      </c>
      <c r="K240" s="10" t="s">
        <v>34</v>
      </c>
    </row>
    <row r="241" spans="1:11" x14ac:dyDescent="0.3">
      <c r="A241" s="15">
        <v>1961</v>
      </c>
      <c r="B241" s="9" t="s">
        <v>28</v>
      </c>
      <c r="C241" s="9" t="s">
        <v>31</v>
      </c>
      <c r="D241" s="15">
        <v>86429</v>
      </c>
      <c r="E241" s="9">
        <v>0</v>
      </c>
      <c r="F241" s="9">
        <v>0</v>
      </c>
      <c r="G241" s="16">
        <v>41599</v>
      </c>
      <c r="H241" s="15">
        <f t="shared" si="3"/>
        <v>52</v>
      </c>
      <c r="I241" s="9">
        <v>7</v>
      </c>
      <c r="J241" s="9">
        <v>2</v>
      </c>
      <c r="K241" s="9" t="s">
        <v>43</v>
      </c>
    </row>
    <row r="242" spans="1:11" x14ac:dyDescent="0.3">
      <c r="A242" s="13">
        <v>1983</v>
      </c>
      <c r="B242" s="10" t="s">
        <v>37</v>
      </c>
      <c r="C242" s="10" t="s">
        <v>33</v>
      </c>
      <c r="D242" s="13">
        <v>33569</v>
      </c>
      <c r="E242" s="10">
        <v>1</v>
      </c>
      <c r="F242" s="10">
        <v>0</v>
      </c>
      <c r="G242" s="14">
        <v>41563</v>
      </c>
      <c r="H242" s="13">
        <f t="shared" si="3"/>
        <v>30</v>
      </c>
      <c r="I242" s="10">
        <v>1</v>
      </c>
      <c r="J242" s="10">
        <v>8</v>
      </c>
      <c r="K242" s="10" t="s">
        <v>30</v>
      </c>
    </row>
    <row r="243" spans="1:11" x14ac:dyDescent="0.3">
      <c r="A243" s="15">
        <v>1980</v>
      </c>
      <c r="B243" s="9" t="s">
        <v>38</v>
      </c>
      <c r="C243" s="9" t="s">
        <v>35</v>
      </c>
      <c r="D243" s="15">
        <v>25130</v>
      </c>
      <c r="E243" s="9">
        <v>1</v>
      </c>
      <c r="F243" s="9">
        <v>0</v>
      </c>
      <c r="G243" s="16">
        <v>41549</v>
      </c>
      <c r="H243" s="15">
        <f t="shared" si="3"/>
        <v>33</v>
      </c>
      <c r="I243" s="9">
        <v>2</v>
      </c>
      <c r="J243" s="9">
        <v>7</v>
      </c>
      <c r="K243" s="9" t="s">
        <v>32</v>
      </c>
    </row>
    <row r="244" spans="1:11" x14ac:dyDescent="0.3">
      <c r="A244" s="13">
        <v>1952</v>
      </c>
      <c r="B244" s="10" t="s">
        <v>28</v>
      </c>
      <c r="C244" s="10" t="s">
        <v>33</v>
      </c>
      <c r="D244" s="13">
        <v>62998</v>
      </c>
      <c r="E244" s="10">
        <v>0</v>
      </c>
      <c r="F244" s="10">
        <v>1</v>
      </c>
      <c r="G244" s="14">
        <v>41547</v>
      </c>
      <c r="H244" s="13">
        <f t="shared" si="3"/>
        <v>61</v>
      </c>
      <c r="I244" s="10">
        <v>5</v>
      </c>
      <c r="J244" s="10">
        <v>5</v>
      </c>
      <c r="K244" s="10" t="s">
        <v>32</v>
      </c>
    </row>
    <row r="245" spans="1:11" x14ac:dyDescent="0.3">
      <c r="A245" s="15">
        <v>1976</v>
      </c>
      <c r="B245" s="9" t="s">
        <v>38</v>
      </c>
      <c r="C245" s="9" t="s">
        <v>35</v>
      </c>
      <c r="D245" s="15">
        <v>26907</v>
      </c>
      <c r="E245" s="9">
        <v>1</v>
      </c>
      <c r="F245" s="9">
        <v>1</v>
      </c>
      <c r="G245" s="16">
        <v>41506</v>
      </c>
      <c r="H245" s="15">
        <f t="shared" si="3"/>
        <v>37</v>
      </c>
      <c r="I245" s="9">
        <v>1</v>
      </c>
      <c r="J245" s="9">
        <v>7</v>
      </c>
      <c r="K245" s="9" t="s">
        <v>30</v>
      </c>
    </row>
    <row r="246" spans="1:11" x14ac:dyDescent="0.3">
      <c r="A246" s="13">
        <v>1976</v>
      </c>
      <c r="B246" s="10" t="s">
        <v>38</v>
      </c>
      <c r="C246" s="10" t="s">
        <v>35</v>
      </c>
      <c r="D246" s="13">
        <v>26907</v>
      </c>
      <c r="E246" s="10">
        <v>1</v>
      </c>
      <c r="F246" s="10">
        <v>1</v>
      </c>
      <c r="G246" s="14">
        <v>41506</v>
      </c>
      <c r="H246" s="13">
        <f t="shared" si="3"/>
        <v>37</v>
      </c>
      <c r="I246" s="10">
        <v>1</v>
      </c>
      <c r="J246" s="10">
        <v>7</v>
      </c>
      <c r="K246" s="10" t="s">
        <v>36</v>
      </c>
    </row>
    <row r="247" spans="1:11" x14ac:dyDescent="0.3">
      <c r="A247" s="15">
        <v>1948</v>
      </c>
      <c r="B247" s="9" t="s">
        <v>37</v>
      </c>
      <c r="C247" s="9" t="s">
        <v>33</v>
      </c>
      <c r="D247" s="15">
        <v>45579</v>
      </c>
      <c r="E247" s="9">
        <v>0</v>
      </c>
      <c r="F247" s="9">
        <v>1</v>
      </c>
      <c r="G247" s="16">
        <v>41506</v>
      </c>
      <c r="H247" s="15">
        <f t="shared" si="3"/>
        <v>65</v>
      </c>
      <c r="I247" s="9">
        <v>4</v>
      </c>
      <c r="J247" s="9">
        <v>6</v>
      </c>
      <c r="K247" s="9" t="s">
        <v>30</v>
      </c>
    </row>
    <row r="248" spans="1:11" x14ac:dyDescent="0.3">
      <c r="A248" s="13">
        <v>1957</v>
      </c>
      <c r="B248" s="10" t="s">
        <v>28</v>
      </c>
      <c r="C248" s="10" t="s">
        <v>35</v>
      </c>
      <c r="D248" s="13">
        <v>47320</v>
      </c>
      <c r="E248" s="10">
        <v>0</v>
      </c>
      <c r="F248" s="10">
        <v>1</v>
      </c>
      <c r="G248" s="14">
        <v>41487</v>
      </c>
      <c r="H248" s="13">
        <f t="shared" si="3"/>
        <v>56</v>
      </c>
      <c r="I248" s="10">
        <v>5</v>
      </c>
      <c r="J248" s="10">
        <v>6</v>
      </c>
      <c r="K248" s="10" t="s">
        <v>32</v>
      </c>
    </row>
    <row r="249" spans="1:11" x14ac:dyDescent="0.3">
      <c r="A249" s="15">
        <v>1976</v>
      </c>
      <c r="B249" s="9" t="s">
        <v>37</v>
      </c>
      <c r="C249" s="9" t="s">
        <v>29</v>
      </c>
      <c r="D249" s="15">
        <v>70179</v>
      </c>
      <c r="E249" s="9">
        <v>0</v>
      </c>
      <c r="F249" s="9">
        <v>1</v>
      </c>
      <c r="G249" s="16">
        <v>41476</v>
      </c>
      <c r="H249" s="15">
        <f t="shared" si="3"/>
        <v>37</v>
      </c>
      <c r="I249" s="9">
        <v>7</v>
      </c>
      <c r="J249" s="9">
        <v>5</v>
      </c>
      <c r="K249" s="9" t="s">
        <v>43</v>
      </c>
    </row>
    <row r="250" spans="1:11" x14ac:dyDescent="0.3">
      <c r="A250" s="13">
        <v>1976</v>
      </c>
      <c r="B250" s="10" t="s">
        <v>37</v>
      </c>
      <c r="C250" s="10" t="s">
        <v>29</v>
      </c>
      <c r="D250" s="13">
        <v>70179</v>
      </c>
      <c r="E250" s="10">
        <v>0</v>
      </c>
      <c r="F250" s="10">
        <v>1</v>
      </c>
      <c r="G250" s="14">
        <v>41476</v>
      </c>
      <c r="H250" s="13">
        <f t="shared" si="3"/>
        <v>37</v>
      </c>
      <c r="I250" s="10">
        <v>7</v>
      </c>
      <c r="J250" s="10">
        <v>5</v>
      </c>
      <c r="K250" s="10" t="s">
        <v>34</v>
      </c>
    </row>
    <row r="251" spans="1:11" x14ac:dyDescent="0.3">
      <c r="A251" s="15">
        <v>1986</v>
      </c>
      <c r="B251" s="9" t="s">
        <v>41</v>
      </c>
      <c r="C251" s="9" t="s">
        <v>33</v>
      </c>
      <c r="D251" s="15">
        <v>28072</v>
      </c>
      <c r="E251" s="9">
        <v>1</v>
      </c>
      <c r="F251" s="9">
        <v>0</v>
      </c>
      <c r="G251" s="16">
        <v>41463</v>
      </c>
      <c r="H251" s="15">
        <f t="shared" si="3"/>
        <v>27</v>
      </c>
      <c r="I251" s="9">
        <v>1</v>
      </c>
      <c r="J251" s="9">
        <v>7</v>
      </c>
      <c r="K251" s="9" t="s">
        <v>32</v>
      </c>
    </row>
    <row r="252" spans="1:11" x14ac:dyDescent="0.3">
      <c r="A252" s="13">
        <v>1954</v>
      </c>
      <c r="B252" s="10" t="s">
        <v>28</v>
      </c>
      <c r="C252" s="10" t="s">
        <v>33</v>
      </c>
      <c r="D252" s="13">
        <v>50501</v>
      </c>
      <c r="E252" s="10">
        <v>1</v>
      </c>
      <c r="F252" s="10">
        <v>1</v>
      </c>
      <c r="G252" s="14">
        <v>41443</v>
      </c>
      <c r="H252" s="13">
        <f t="shared" si="3"/>
        <v>59</v>
      </c>
      <c r="I252" s="10">
        <v>5</v>
      </c>
      <c r="J252" s="10">
        <v>6</v>
      </c>
      <c r="K252" s="10" t="s">
        <v>40</v>
      </c>
    </row>
    <row r="253" spans="1:11" x14ac:dyDescent="0.3">
      <c r="A253" s="15">
        <v>1969</v>
      </c>
      <c r="B253" s="9" t="s">
        <v>28</v>
      </c>
      <c r="C253" s="9" t="s">
        <v>35</v>
      </c>
      <c r="D253" s="15">
        <v>58917</v>
      </c>
      <c r="E253" s="9">
        <v>1</v>
      </c>
      <c r="F253" s="9">
        <v>2</v>
      </c>
      <c r="G253" s="16">
        <v>41357</v>
      </c>
      <c r="H253" s="15">
        <f t="shared" si="3"/>
        <v>44</v>
      </c>
      <c r="I253" s="9">
        <v>4</v>
      </c>
      <c r="J253" s="9">
        <v>5</v>
      </c>
      <c r="K253" s="9" t="s">
        <v>43</v>
      </c>
    </row>
    <row r="254" spans="1:11" x14ac:dyDescent="0.3">
      <c r="A254" s="13">
        <v>1949</v>
      </c>
      <c r="B254" s="10" t="s">
        <v>28</v>
      </c>
      <c r="C254" s="10" t="s">
        <v>35</v>
      </c>
      <c r="D254" s="13">
        <v>69372</v>
      </c>
      <c r="E254" s="10">
        <v>0</v>
      </c>
      <c r="F254" s="10">
        <v>0</v>
      </c>
      <c r="G254" s="14">
        <v>41324</v>
      </c>
      <c r="H254" s="13">
        <f t="shared" si="3"/>
        <v>64</v>
      </c>
      <c r="I254" s="10">
        <v>10</v>
      </c>
      <c r="J254" s="10">
        <v>4</v>
      </c>
      <c r="K254" s="10" t="s">
        <v>32</v>
      </c>
    </row>
    <row r="255" spans="1:11" x14ac:dyDescent="0.3">
      <c r="A255" s="15">
        <v>1971</v>
      </c>
      <c r="B255" s="9" t="s">
        <v>41</v>
      </c>
      <c r="C255" s="9" t="s">
        <v>33</v>
      </c>
      <c r="D255" s="15">
        <v>35178</v>
      </c>
      <c r="E255" s="9">
        <v>1</v>
      </c>
      <c r="F255" s="9">
        <v>0</v>
      </c>
      <c r="G255" s="16">
        <v>41284</v>
      </c>
      <c r="H255" s="15">
        <f t="shared" si="3"/>
        <v>42</v>
      </c>
      <c r="I255" s="9">
        <v>1</v>
      </c>
      <c r="J255" s="9">
        <v>7</v>
      </c>
      <c r="K255" s="9" t="s">
        <v>30</v>
      </c>
    </row>
    <row r="256" spans="1:11" x14ac:dyDescent="0.3">
      <c r="A256" s="13">
        <v>1971</v>
      </c>
      <c r="B256" s="10" t="s">
        <v>41</v>
      </c>
      <c r="C256" s="10" t="s">
        <v>33</v>
      </c>
      <c r="D256" s="13">
        <v>35178</v>
      </c>
      <c r="E256" s="10">
        <v>1</v>
      </c>
      <c r="F256" s="10">
        <v>0</v>
      </c>
      <c r="G256" s="14">
        <v>41284</v>
      </c>
      <c r="H256" s="13">
        <f t="shared" si="3"/>
        <v>42</v>
      </c>
      <c r="I256" s="10">
        <v>1</v>
      </c>
      <c r="J256" s="10">
        <v>7</v>
      </c>
      <c r="K256" s="10" t="s">
        <v>36</v>
      </c>
    </row>
    <row r="257" spans="1:11" x14ac:dyDescent="0.3">
      <c r="A257" s="15">
        <v>1968</v>
      </c>
      <c r="B257" s="9" t="s">
        <v>28</v>
      </c>
      <c r="C257" s="9" t="s">
        <v>29</v>
      </c>
      <c r="D257" s="15">
        <v>75693</v>
      </c>
      <c r="E257" s="9">
        <v>0</v>
      </c>
      <c r="F257" s="9">
        <v>0</v>
      </c>
      <c r="G257" s="16">
        <v>41249</v>
      </c>
      <c r="H257" s="15">
        <f t="shared" si="3"/>
        <v>44</v>
      </c>
      <c r="I257" s="9">
        <v>11</v>
      </c>
      <c r="J257" s="9">
        <v>4</v>
      </c>
      <c r="K257" s="9" t="s">
        <v>30</v>
      </c>
    </row>
    <row r="258" spans="1:11" x14ac:dyDescent="0.3">
      <c r="A258" s="13">
        <v>1982</v>
      </c>
      <c r="B258" s="10" t="s">
        <v>28</v>
      </c>
      <c r="C258" s="10" t="s">
        <v>33</v>
      </c>
      <c r="D258" s="13">
        <v>69109</v>
      </c>
      <c r="E258" s="10">
        <v>0</v>
      </c>
      <c r="F258" s="10">
        <v>0</v>
      </c>
      <c r="G258" s="14">
        <v>41222</v>
      </c>
      <c r="H258" s="13">
        <f t="shared" ref="H258:H321" si="4">YEAR(G258)-A258</f>
        <v>30</v>
      </c>
      <c r="I258" s="10">
        <v>6</v>
      </c>
      <c r="J258" s="10">
        <v>4</v>
      </c>
      <c r="K258" s="10" t="s">
        <v>34</v>
      </c>
    </row>
    <row r="259" spans="1:11" x14ac:dyDescent="0.3">
      <c r="A259" s="15">
        <v>1982</v>
      </c>
      <c r="B259" s="9" t="s">
        <v>28</v>
      </c>
      <c r="C259" s="9" t="s">
        <v>33</v>
      </c>
      <c r="D259" s="15">
        <v>69109</v>
      </c>
      <c r="E259" s="9">
        <v>0</v>
      </c>
      <c r="F259" s="9">
        <v>0</v>
      </c>
      <c r="G259" s="16">
        <v>41222</v>
      </c>
      <c r="H259" s="15">
        <f t="shared" si="4"/>
        <v>30</v>
      </c>
      <c r="I259" s="9">
        <v>6</v>
      </c>
      <c r="J259" s="9">
        <v>4</v>
      </c>
      <c r="K259" s="9" t="s">
        <v>30</v>
      </c>
    </row>
    <row r="260" spans="1:11" x14ac:dyDescent="0.3">
      <c r="A260" s="13">
        <v>1994</v>
      </c>
      <c r="B260" s="10" t="s">
        <v>28</v>
      </c>
      <c r="C260" s="10" t="s">
        <v>35</v>
      </c>
      <c r="D260" s="13">
        <v>80134</v>
      </c>
      <c r="E260" s="10">
        <v>0</v>
      </c>
      <c r="F260" s="10">
        <v>0</v>
      </c>
      <c r="G260" s="14">
        <v>41684</v>
      </c>
      <c r="H260" s="13">
        <f t="shared" si="4"/>
        <v>20</v>
      </c>
      <c r="I260" s="10">
        <v>2</v>
      </c>
      <c r="J260" s="10">
        <v>5</v>
      </c>
      <c r="K260" s="10" t="s">
        <v>30</v>
      </c>
    </row>
    <row r="261" spans="1:11" x14ac:dyDescent="0.3">
      <c r="A261" s="15">
        <v>1970</v>
      </c>
      <c r="B261" s="9" t="s">
        <v>28</v>
      </c>
      <c r="C261" s="9" t="s">
        <v>29</v>
      </c>
      <c r="D261" s="15">
        <v>64713</v>
      </c>
      <c r="E261" s="9">
        <v>1</v>
      </c>
      <c r="F261" s="9">
        <v>0</v>
      </c>
      <c r="G261" s="16">
        <v>41677</v>
      </c>
      <c r="H261" s="15">
        <f t="shared" si="4"/>
        <v>44</v>
      </c>
      <c r="I261" s="9">
        <v>5</v>
      </c>
      <c r="J261" s="9">
        <v>4</v>
      </c>
      <c r="K261" s="9" t="s">
        <v>36</v>
      </c>
    </row>
    <row r="262" spans="1:11" x14ac:dyDescent="0.3">
      <c r="A262" s="13">
        <v>1986</v>
      </c>
      <c r="B262" s="10" t="s">
        <v>28</v>
      </c>
      <c r="C262" s="10" t="s">
        <v>29</v>
      </c>
      <c r="D262" s="13">
        <v>41411</v>
      </c>
      <c r="E262" s="10">
        <v>0</v>
      </c>
      <c r="F262" s="10">
        <v>0</v>
      </c>
      <c r="G262" s="14">
        <v>41615</v>
      </c>
      <c r="H262" s="13">
        <f t="shared" si="4"/>
        <v>27</v>
      </c>
      <c r="I262" s="10">
        <v>2</v>
      </c>
      <c r="J262" s="10">
        <v>6</v>
      </c>
      <c r="K262" s="10" t="s">
        <v>30</v>
      </c>
    </row>
    <row r="263" spans="1:11" x14ac:dyDescent="0.3">
      <c r="A263" s="15">
        <v>1983</v>
      </c>
      <c r="B263" s="9" t="s">
        <v>28</v>
      </c>
      <c r="C263" s="9" t="s">
        <v>33</v>
      </c>
      <c r="D263" s="15">
        <v>52247.251353790612</v>
      </c>
      <c r="E263" s="9">
        <v>1</v>
      </c>
      <c r="F263" s="9">
        <v>0</v>
      </c>
      <c r="G263" s="16">
        <v>41593</v>
      </c>
      <c r="H263" s="15">
        <f t="shared" si="4"/>
        <v>30</v>
      </c>
      <c r="I263" s="9">
        <v>1</v>
      </c>
      <c r="J263" s="9">
        <v>7</v>
      </c>
      <c r="K263" s="9" t="s">
        <v>34</v>
      </c>
    </row>
    <row r="264" spans="1:11" x14ac:dyDescent="0.3">
      <c r="A264" s="13">
        <v>1955</v>
      </c>
      <c r="B264" s="10" t="s">
        <v>37</v>
      </c>
      <c r="C264" s="10" t="s">
        <v>31</v>
      </c>
      <c r="D264" s="13">
        <v>55521</v>
      </c>
      <c r="E264" s="10">
        <v>1</v>
      </c>
      <c r="F264" s="10">
        <v>2</v>
      </c>
      <c r="G264" s="14">
        <v>41569</v>
      </c>
      <c r="H264" s="13">
        <f t="shared" si="4"/>
        <v>58</v>
      </c>
      <c r="I264" s="10">
        <v>6</v>
      </c>
      <c r="J264" s="10">
        <v>7</v>
      </c>
      <c r="K264" s="10" t="s">
        <v>30</v>
      </c>
    </row>
    <row r="265" spans="1:11" x14ac:dyDescent="0.3">
      <c r="A265" s="15">
        <v>1968</v>
      </c>
      <c r="B265" s="9" t="s">
        <v>41</v>
      </c>
      <c r="C265" s="9" t="s">
        <v>35</v>
      </c>
      <c r="D265" s="15">
        <v>43795</v>
      </c>
      <c r="E265" s="9">
        <v>0</v>
      </c>
      <c r="F265" s="9">
        <v>1</v>
      </c>
      <c r="G265" s="16">
        <v>41563</v>
      </c>
      <c r="H265" s="15">
        <f t="shared" si="4"/>
        <v>45</v>
      </c>
      <c r="I265" s="9">
        <v>7</v>
      </c>
      <c r="J265" s="9">
        <v>7</v>
      </c>
      <c r="K265" s="9" t="s">
        <v>30</v>
      </c>
    </row>
    <row r="266" spans="1:11" x14ac:dyDescent="0.3">
      <c r="A266" s="13">
        <v>1970</v>
      </c>
      <c r="B266" s="10" t="s">
        <v>28</v>
      </c>
      <c r="C266" s="10" t="s">
        <v>35</v>
      </c>
      <c r="D266" s="13">
        <v>22070</v>
      </c>
      <c r="E266" s="10">
        <v>1</v>
      </c>
      <c r="F266" s="10">
        <v>0</v>
      </c>
      <c r="G266" s="14">
        <v>41551</v>
      </c>
      <c r="H266" s="13">
        <f t="shared" si="4"/>
        <v>43</v>
      </c>
      <c r="I266" s="10">
        <v>2</v>
      </c>
      <c r="J266" s="10">
        <v>6</v>
      </c>
      <c r="K266" s="10" t="s">
        <v>43</v>
      </c>
    </row>
    <row r="267" spans="1:11" x14ac:dyDescent="0.3">
      <c r="A267" s="15">
        <v>1949</v>
      </c>
      <c r="B267" s="9" t="s">
        <v>41</v>
      </c>
      <c r="C267" s="9" t="s">
        <v>33</v>
      </c>
      <c r="D267" s="15">
        <v>36408</v>
      </c>
      <c r="E267" s="9">
        <v>1</v>
      </c>
      <c r="F267" s="9">
        <v>1</v>
      </c>
      <c r="G267" s="16">
        <v>41538</v>
      </c>
      <c r="H267" s="15">
        <f t="shared" si="4"/>
        <v>64</v>
      </c>
      <c r="I267" s="9">
        <v>1</v>
      </c>
      <c r="J267" s="9">
        <v>6</v>
      </c>
      <c r="K267" s="9" t="s">
        <v>39</v>
      </c>
    </row>
    <row r="268" spans="1:11" x14ac:dyDescent="0.3">
      <c r="A268" s="13">
        <v>1950</v>
      </c>
      <c r="B268" s="10" t="s">
        <v>28</v>
      </c>
      <c r="C268" s="10" t="s">
        <v>35</v>
      </c>
      <c r="D268" s="13">
        <v>34026</v>
      </c>
      <c r="E268" s="10">
        <v>1</v>
      </c>
      <c r="F268" s="10">
        <v>1</v>
      </c>
      <c r="G268" s="14">
        <v>41491</v>
      </c>
      <c r="H268" s="13">
        <f t="shared" si="4"/>
        <v>63</v>
      </c>
      <c r="I268" s="10">
        <v>2</v>
      </c>
      <c r="J268" s="10">
        <v>5</v>
      </c>
      <c r="K268" s="10" t="s">
        <v>32</v>
      </c>
    </row>
    <row r="269" spans="1:11" x14ac:dyDescent="0.3">
      <c r="A269" s="15">
        <v>1950</v>
      </c>
      <c r="B269" s="9" t="s">
        <v>28</v>
      </c>
      <c r="C269" s="9" t="s">
        <v>35</v>
      </c>
      <c r="D269" s="15">
        <v>34026</v>
      </c>
      <c r="E269" s="9">
        <v>1</v>
      </c>
      <c r="F269" s="9">
        <v>1</v>
      </c>
      <c r="G269" s="16">
        <v>41491</v>
      </c>
      <c r="H269" s="15">
        <f t="shared" si="4"/>
        <v>63</v>
      </c>
      <c r="I269" s="9">
        <v>2</v>
      </c>
      <c r="J269" s="9">
        <v>5</v>
      </c>
      <c r="K269" s="9" t="s">
        <v>30</v>
      </c>
    </row>
    <row r="270" spans="1:11" x14ac:dyDescent="0.3">
      <c r="A270" s="13">
        <v>1976</v>
      </c>
      <c r="B270" s="10" t="s">
        <v>28</v>
      </c>
      <c r="C270" s="10" t="s">
        <v>33</v>
      </c>
      <c r="D270" s="13">
        <v>46049</v>
      </c>
      <c r="E270" s="10">
        <v>1</v>
      </c>
      <c r="F270" s="10">
        <v>1</v>
      </c>
      <c r="G270" s="14">
        <v>41476</v>
      </c>
      <c r="H270" s="13">
        <f t="shared" si="4"/>
        <v>37</v>
      </c>
      <c r="I270" s="10">
        <v>5</v>
      </c>
      <c r="J270" s="10">
        <v>7</v>
      </c>
      <c r="K270" s="10" t="s">
        <v>30</v>
      </c>
    </row>
    <row r="271" spans="1:11" x14ac:dyDescent="0.3">
      <c r="A271" s="15">
        <v>1972</v>
      </c>
      <c r="B271" s="9" t="s">
        <v>41</v>
      </c>
      <c r="C271" s="9" t="s">
        <v>33</v>
      </c>
      <c r="D271" s="15">
        <v>35641</v>
      </c>
      <c r="E271" s="9">
        <v>1</v>
      </c>
      <c r="F271" s="9">
        <v>0</v>
      </c>
      <c r="G271" s="16">
        <v>41469</v>
      </c>
      <c r="H271" s="15">
        <f t="shared" si="4"/>
        <v>41</v>
      </c>
      <c r="I271" s="9">
        <v>3</v>
      </c>
      <c r="J271" s="9">
        <v>7</v>
      </c>
      <c r="K271" s="9" t="s">
        <v>43</v>
      </c>
    </row>
    <row r="272" spans="1:11" x14ac:dyDescent="0.3">
      <c r="A272" s="13">
        <v>1984</v>
      </c>
      <c r="B272" s="10" t="s">
        <v>38</v>
      </c>
      <c r="C272" s="10" t="s">
        <v>35</v>
      </c>
      <c r="D272" s="13">
        <v>32414</v>
      </c>
      <c r="E272" s="10">
        <v>0</v>
      </c>
      <c r="F272" s="10">
        <v>0</v>
      </c>
      <c r="G272" s="14">
        <v>41459</v>
      </c>
      <c r="H272" s="13">
        <f t="shared" si="4"/>
        <v>29</v>
      </c>
      <c r="I272" s="10">
        <v>1</v>
      </c>
      <c r="J272" s="10">
        <v>7</v>
      </c>
      <c r="K272" s="10" t="s">
        <v>43</v>
      </c>
    </row>
    <row r="273" spans="1:11" x14ac:dyDescent="0.3">
      <c r="A273" s="15">
        <v>1955</v>
      </c>
      <c r="B273" s="9" t="s">
        <v>37</v>
      </c>
      <c r="C273" s="9" t="s">
        <v>33</v>
      </c>
      <c r="D273" s="15">
        <v>59821</v>
      </c>
      <c r="E273" s="9">
        <v>0</v>
      </c>
      <c r="F273" s="9">
        <v>1</v>
      </c>
      <c r="G273" s="16">
        <v>41376</v>
      </c>
      <c r="H273" s="15">
        <f t="shared" si="4"/>
        <v>58</v>
      </c>
      <c r="I273" s="9">
        <v>11</v>
      </c>
      <c r="J273" s="9">
        <v>8</v>
      </c>
      <c r="K273" s="9" t="s">
        <v>43</v>
      </c>
    </row>
    <row r="274" spans="1:11" x14ac:dyDescent="0.3">
      <c r="A274" s="13">
        <v>1980</v>
      </c>
      <c r="B274" s="10" t="s">
        <v>28</v>
      </c>
      <c r="C274" s="10" t="s">
        <v>33</v>
      </c>
      <c r="D274" s="13">
        <v>34968</v>
      </c>
      <c r="E274" s="10">
        <v>1</v>
      </c>
      <c r="F274" s="10">
        <v>0</v>
      </c>
      <c r="G274" s="14">
        <v>41374</v>
      </c>
      <c r="H274" s="13">
        <f t="shared" si="4"/>
        <v>33</v>
      </c>
      <c r="I274" s="10">
        <v>3</v>
      </c>
      <c r="J274" s="10">
        <v>7</v>
      </c>
      <c r="K274" s="10" t="s">
        <v>43</v>
      </c>
    </row>
    <row r="275" spans="1:11" x14ac:dyDescent="0.3">
      <c r="A275" s="15">
        <v>1967</v>
      </c>
      <c r="B275" s="9" t="s">
        <v>37</v>
      </c>
      <c r="C275" s="9" t="s">
        <v>33</v>
      </c>
      <c r="D275" s="15">
        <v>56320</v>
      </c>
      <c r="E275" s="9">
        <v>0</v>
      </c>
      <c r="F275" s="9">
        <v>1</v>
      </c>
      <c r="G275" s="16">
        <v>41372</v>
      </c>
      <c r="H275" s="15">
        <f t="shared" si="4"/>
        <v>46</v>
      </c>
      <c r="I275" s="9">
        <v>5</v>
      </c>
      <c r="J275" s="9">
        <v>4</v>
      </c>
      <c r="K275" s="9" t="s">
        <v>30</v>
      </c>
    </row>
    <row r="276" spans="1:11" x14ac:dyDescent="0.3">
      <c r="A276" s="13">
        <v>1969</v>
      </c>
      <c r="B276" s="10" t="s">
        <v>41</v>
      </c>
      <c r="C276" s="10" t="s">
        <v>33</v>
      </c>
      <c r="D276" s="13">
        <v>70091</v>
      </c>
      <c r="E276" s="10">
        <v>1</v>
      </c>
      <c r="F276" s="10">
        <v>0</v>
      </c>
      <c r="G276" s="14">
        <v>41364</v>
      </c>
      <c r="H276" s="13">
        <f t="shared" si="4"/>
        <v>44</v>
      </c>
      <c r="I276" s="10">
        <v>5</v>
      </c>
      <c r="J276" s="10">
        <v>8</v>
      </c>
      <c r="K276" s="10" t="s">
        <v>30</v>
      </c>
    </row>
    <row r="277" spans="1:11" x14ac:dyDescent="0.3">
      <c r="A277" s="15">
        <v>1956</v>
      </c>
      <c r="B277" s="9" t="s">
        <v>28</v>
      </c>
      <c r="C277" s="9" t="s">
        <v>35</v>
      </c>
      <c r="D277" s="15">
        <v>46097</v>
      </c>
      <c r="E277" s="9">
        <v>0</v>
      </c>
      <c r="F277" s="9">
        <v>1</v>
      </c>
      <c r="G277" s="16">
        <v>41364</v>
      </c>
      <c r="H277" s="15">
        <f t="shared" si="4"/>
        <v>57</v>
      </c>
      <c r="I277" s="9">
        <v>3</v>
      </c>
      <c r="J277" s="9">
        <v>4</v>
      </c>
      <c r="K277" s="9" t="s">
        <v>43</v>
      </c>
    </row>
    <row r="278" spans="1:11" x14ac:dyDescent="0.3">
      <c r="A278" s="13">
        <v>1963</v>
      </c>
      <c r="B278" s="10" t="s">
        <v>37</v>
      </c>
      <c r="C278" s="10" t="s">
        <v>29</v>
      </c>
      <c r="D278" s="13">
        <v>41003</v>
      </c>
      <c r="E278" s="10">
        <v>0</v>
      </c>
      <c r="F278" s="10">
        <v>0</v>
      </c>
      <c r="G278" s="14">
        <v>41350</v>
      </c>
      <c r="H278" s="13">
        <f t="shared" si="4"/>
        <v>50</v>
      </c>
      <c r="I278" s="10">
        <v>6</v>
      </c>
      <c r="J278" s="10">
        <v>6</v>
      </c>
      <c r="K278" s="10" t="s">
        <v>43</v>
      </c>
    </row>
    <row r="279" spans="1:11" x14ac:dyDescent="0.3">
      <c r="A279" s="15">
        <v>1959</v>
      </c>
      <c r="B279" s="9" t="s">
        <v>28</v>
      </c>
      <c r="C279" s="9" t="s">
        <v>35</v>
      </c>
      <c r="D279" s="15">
        <v>44911</v>
      </c>
      <c r="E279" s="9">
        <v>0</v>
      </c>
      <c r="F279" s="9">
        <v>1</v>
      </c>
      <c r="G279" s="16">
        <v>41348</v>
      </c>
      <c r="H279" s="15">
        <f t="shared" si="4"/>
        <v>54</v>
      </c>
      <c r="I279" s="9">
        <v>4</v>
      </c>
      <c r="J279" s="9">
        <v>7</v>
      </c>
      <c r="K279" s="9" t="s">
        <v>30</v>
      </c>
    </row>
    <row r="280" spans="1:11" x14ac:dyDescent="0.3">
      <c r="A280" s="13">
        <v>1975</v>
      </c>
      <c r="B280" s="10" t="s">
        <v>28</v>
      </c>
      <c r="C280" s="10" t="s">
        <v>31</v>
      </c>
      <c r="D280" s="13">
        <v>33249</v>
      </c>
      <c r="E280" s="10">
        <v>1</v>
      </c>
      <c r="F280" s="10">
        <v>0</v>
      </c>
      <c r="G280" s="14">
        <v>41325</v>
      </c>
      <c r="H280" s="13">
        <f t="shared" si="4"/>
        <v>38</v>
      </c>
      <c r="I280" s="10">
        <v>2</v>
      </c>
      <c r="J280" s="10">
        <v>6</v>
      </c>
      <c r="K280" s="10" t="s">
        <v>36</v>
      </c>
    </row>
    <row r="281" spans="1:11" x14ac:dyDescent="0.3">
      <c r="A281" s="15">
        <v>1975</v>
      </c>
      <c r="B281" s="9" t="s">
        <v>28</v>
      </c>
      <c r="C281" s="9" t="s">
        <v>31</v>
      </c>
      <c r="D281" s="15">
        <v>33249</v>
      </c>
      <c r="E281" s="9">
        <v>1</v>
      </c>
      <c r="F281" s="9">
        <v>0</v>
      </c>
      <c r="G281" s="16">
        <v>41325</v>
      </c>
      <c r="H281" s="15">
        <f t="shared" si="4"/>
        <v>38</v>
      </c>
      <c r="I281" s="9">
        <v>2</v>
      </c>
      <c r="J281" s="9">
        <v>6</v>
      </c>
      <c r="K281" s="9" t="s">
        <v>30</v>
      </c>
    </row>
    <row r="282" spans="1:11" x14ac:dyDescent="0.3">
      <c r="A282" s="13">
        <v>1950</v>
      </c>
      <c r="B282" s="10" t="s">
        <v>37</v>
      </c>
      <c r="C282" s="10" t="s">
        <v>29</v>
      </c>
      <c r="D282" s="13">
        <v>42873</v>
      </c>
      <c r="E282" s="10">
        <v>1</v>
      </c>
      <c r="F282" s="10">
        <v>1</v>
      </c>
      <c r="G282" s="14">
        <v>41295</v>
      </c>
      <c r="H282" s="13">
        <f t="shared" si="4"/>
        <v>63</v>
      </c>
      <c r="I282" s="10">
        <v>6</v>
      </c>
      <c r="J282" s="10">
        <v>8</v>
      </c>
      <c r="K282" s="10" t="s">
        <v>32</v>
      </c>
    </row>
    <row r="283" spans="1:11" x14ac:dyDescent="0.3">
      <c r="A283" s="15">
        <v>1969</v>
      </c>
      <c r="B283" s="9" t="s">
        <v>37</v>
      </c>
      <c r="C283" s="9" t="s">
        <v>33</v>
      </c>
      <c r="D283" s="15">
        <v>51039</v>
      </c>
      <c r="E283" s="9">
        <v>1</v>
      </c>
      <c r="F283" s="9">
        <v>1</v>
      </c>
      <c r="G283" s="16">
        <v>41253</v>
      </c>
      <c r="H283" s="15">
        <f t="shared" si="4"/>
        <v>43</v>
      </c>
      <c r="I283" s="9">
        <v>6</v>
      </c>
      <c r="J283" s="9">
        <v>7</v>
      </c>
      <c r="K283" s="9" t="s">
        <v>36</v>
      </c>
    </row>
    <row r="284" spans="1:11" x14ac:dyDescent="0.3">
      <c r="A284" s="13">
        <v>1958</v>
      </c>
      <c r="B284" s="10" t="s">
        <v>37</v>
      </c>
      <c r="C284" s="10" t="s">
        <v>35</v>
      </c>
      <c r="D284" s="13">
        <v>78952</v>
      </c>
      <c r="E284" s="10">
        <v>0</v>
      </c>
      <c r="F284" s="10">
        <v>1</v>
      </c>
      <c r="G284" s="14">
        <v>41176</v>
      </c>
      <c r="H284" s="13">
        <f t="shared" si="4"/>
        <v>54</v>
      </c>
      <c r="I284" s="10">
        <v>2</v>
      </c>
      <c r="J284" s="10">
        <v>6</v>
      </c>
      <c r="K284" s="10" t="s">
        <v>30</v>
      </c>
    </row>
    <row r="285" spans="1:11" x14ac:dyDescent="0.3">
      <c r="A285" s="15">
        <v>1966</v>
      </c>
      <c r="B285" s="9" t="s">
        <v>41</v>
      </c>
      <c r="C285" s="9" t="s">
        <v>29</v>
      </c>
      <c r="D285" s="15">
        <v>29435</v>
      </c>
      <c r="E285" s="9">
        <v>1</v>
      </c>
      <c r="F285" s="9">
        <v>1</v>
      </c>
      <c r="G285" s="16">
        <v>41127</v>
      </c>
      <c r="H285" s="15">
        <f t="shared" si="4"/>
        <v>46</v>
      </c>
      <c r="I285" s="9">
        <v>3</v>
      </c>
      <c r="J285" s="9">
        <v>9</v>
      </c>
      <c r="K285" s="9" t="s">
        <v>32</v>
      </c>
    </row>
    <row r="286" spans="1:11" x14ac:dyDescent="0.3">
      <c r="A286" s="13">
        <v>1954</v>
      </c>
      <c r="B286" s="10" t="s">
        <v>28</v>
      </c>
      <c r="C286" s="10" t="s">
        <v>29</v>
      </c>
      <c r="D286" s="13">
        <v>79865</v>
      </c>
      <c r="E286" s="10">
        <v>0</v>
      </c>
      <c r="F286" s="10">
        <v>1</v>
      </c>
      <c r="G286" s="14">
        <v>41808</v>
      </c>
      <c r="H286" s="13">
        <f t="shared" si="4"/>
        <v>60</v>
      </c>
      <c r="I286" s="10">
        <v>5</v>
      </c>
      <c r="J286" s="10">
        <v>1</v>
      </c>
      <c r="K286" s="10" t="s">
        <v>43</v>
      </c>
    </row>
    <row r="287" spans="1:11" x14ac:dyDescent="0.3">
      <c r="A287" s="15">
        <v>1988</v>
      </c>
      <c r="B287" s="9" t="s">
        <v>28</v>
      </c>
      <c r="C287" s="9" t="s">
        <v>47</v>
      </c>
      <c r="D287" s="15">
        <v>34176</v>
      </c>
      <c r="E287" s="9">
        <v>1</v>
      </c>
      <c r="F287" s="9">
        <v>0</v>
      </c>
      <c r="G287" s="16">
        <v>41771</v>
      </c>
      <c r="H287" s="15">
        <f t="shared" si="4"/>
        <v>26</v>
      </c>
      <c r="I287" s="9">
        <v>3</v>
      </c>
      <c r="J287" s="9">
        <v>6</v>
      </c>
      <c r="K287" s="9" t="s">
        <v>32</v>
      </c>
    </row>
    <row r="288" spans="1:11" x14ac:dyDescent="0.3">
      <c r="A288" s="13">
        <v>1988</v>
      </c>
      <c r="B288" s="10" t="s">
        <v>28</v>
      </c>
      <c r="C288" s="10" t="s">
        <v>31</v>
      </c>
      <c r="D288" s="13">
        <v>34176</v>
      </c>
      <c r="E288" s="10">
        <v>1</v>
      </c>
      <c r="F288" s="10">
        <v>0</v>
      </c>
      <c r="G288" s="14">
        <v>41771</v>
      </c>
      <c r="H288" s="13">
        <f t="shared" si="4"/>
        <v>26</v>
      </c>
      <c r="I288" s="10">
        <v>3</v>
      </c>
      <c r="J288" s="10">
        <v>6</v>
      </c>
      <c r="K288" s="10" t="s">
        <v>40</v>
      </c>
    </row>
    <row r="289" spans="1:11" x14ac:dyDescent="0.3">
      <c r="A289" s="15">
        <v>1970</v>
      </c>
      <c r="B289" s="9" t="s">
        <v>37</v>
      </c>
      <c r="C289" s="9" t="s">
        <v>35</v>
      </c>
      <c r="D289" s="15">
        <v>65968</v>
      </c>
      <c r="E289" s="9">
        <v>0</v>
      </c>
      <c r="F289" s="9">
        <v>1</v>
      </c>
      <c r="G289" s="16">
        <v>41771</v>
      </c>
      <c r="H289" s="15">
        <f t="shared" si="4"/>
        <v>44</v>
      </c>
      <c r="I289" s="9">
        <v>5</v>
      </c>
      <c r="J289" s="9">
        <v>3</v>
      </c>
      <c r="K289" s="9" t="s">
        <v>32</v>
      </c>
    </row>
    <row r="290" spans="1:11" x14ac:dyDescent="0.3">
      <c r="A290" s="13">
        <v>1956</v>
      </c>
      <c r="B290" s="10" t="s">
        <v>41</v>
      </c>
      <c r="C290" s="10" t="s">
        <v>31</v>
      </c>
      <c r="D290" s="13">
        <v>86424</v>
      </c>
      <c r="E290" s="10">
        <v>0</v>
      </c>
      <c r="F290" s="10">
        <v>0</v>
      </c>
      <c r="G290" s="14">
        <v>41734</v>
      </c>
      <c r="H290" s="13">
        <f t="shared" si="4"/>
        <v>58</v>
      </c>
      <c r="I290" s="10">
        <v>6</v>
      </c>
      <c r="J290" s="10">
        <v>1</v>
      </c>
      <c r="K290" s="10" t="s">
        <v>43</v>
      </c>
    </row>
    <row r="291" spans="1:11" x14ac:dyDescent="0.3">
      <c r="A291" s="15">
        <v>1966</v>
      </c>
      <c r="B291" s="9" t="s">
        <v>28</v>
      </c>
      <c r="C291" s="9" t="s">
        <v>29</v>
      </c>
      <c r="D291" s="15">
        <v>67272</v>
      </c>
      <c r="E291" s="9">
        <v>0</v>
      </c>
      <c r="F291" s="9">
        <v>1</v>
      </c>
      <c r="G291" s="16">
        <v>41629</v>
      </c>
      <c r="H291" s="15">
        <f t="shared" si="4"/>
        <v>47</v>
      </c>
      <c r="I291" s="9">
        <v>6</v>
      </c>
      <c r="J291" s="9">
        <v>5</v>
      </c>
      <c r="K291" s="9" t="s">
        <v>30</v>
      </c>
    </row>
    <row r="292" spans="1:11" x14ac:dyDescent="0.3">
      <c r="A292" s="13">
        <v>1957</v>
      </c>
      <c r="B292" s="10" t="s">
        <v>28</v>
      </c>
      <c r="C292" s="10" t="s">
        <v>31</v>
      </c>
      <c r="D292" s="13">
        <v>78499</v>
      </c>
      <c r="E292" s="10">
        <v>0</v>
      </c>
      <c r="F292" s="10">
        <v>0</v>
      </c>
      <c r="G292" s="14">
        <v>41601</v>
      </c>
      <c r="H292" s="13">
        <f t="shared" si="4"/>
        <v>56</v>
      </c>
      <c r="I292" s="10">
        <v>11</v>
      </c>
      <c r="J292" s="10">
        <v>4</v>
      </c>
      <c r="K292" s="10" t="s">
        <v>32</v>
      </c>
    </row>
    <row r="293" spans="1:11" x14ac:dyDescent="0.3">
      <c r="A293" s="15">
        <v>1972</v>
      </c>
      <c r="B293" s="9" t="s">
        <v>28</v>
      </c>
      <c r="C293" s="9" t="s">
        <v>35</v>
      </c>
      <c r="D293" s="15">
        <v>77044</v>
      </c>
      <c r="E293" s="9">
        <v>0</v>
      </c>
      <c r="F293" s="9">
        <v>1</v>
      </c>
      <c r="G293" s="16">
        <v>41574</v>
      </c>
      <c r="H293" s="15">
        <f t="shared" si="4"/>
        <v>41</v>
      </c>
      <c r="I293" s="9">
        <v>7</v>
      </c>
      <c r="J293" s="9">
        <v>4</v>
      </c>
      <c r="K293" s="9" t="s">
        <v>30</v>
      </c>
    </row>
    <row r="294" spans="1:11" x14ac:dyDescent="0.3">
      <c r="A294" s="13">
        <v>1993</v>
      </c>
      <c r="B294" s="10" t="s">
        <v>28</v>
      </c>
      <c r="C294" s="10" t="s">
        <v>31</v>
      </c>
      <c r="D294" s="13">
        <v>70515</v>
      </c>
      <c r="E294" s="10">
        <v>0</v>
      </c>
      <c r="F294" s="10">
        <v>0</v>
      </c>
      <c r="G294" s="14">
        <v>41568</v>
      </c>
      <c r="H294" s="13">
        <f t="shared" si="4"/>
        <v>20</v>
      </c>
      <c r="I294" s="10">
        <v>6</v>
      </c>
      <c r="J294" s="10">
        <v>2</v>
      </c>
      <c r="K294" s="10" t="s">
        <v>46</v>
      </c>
    </row>
    <row r="295" spans="1:11" x14ac:dyDescent="0.3">
      <c r="A295" s="15">
        <v>1975</v>
      </c>
      <c r="B295" s="9" t="s">
        <v>41</v>
      </c>
      <c r="C295" s="9" t="s">
        <v>35</v>
      </c>
      <c r="D295" s="15">
        <v>17459</v>
      </c>
      <c r="E295" s="9">
        <v>1</v>
      </c>
      <c r="F295" s="9">
        <v>0</v>
      </c>
      <c r="G295" s="16">
        <v>41536</v>
      </c>
      <c r="H295" s="15">
        <f t="shared" si="4"/>
        <v>38</v>
      </c>
      <c r="I295" s="9">
        <v>3</v>
      </c>
      <c r="J295" s="9">
        <v>7</v>
      </c>
      <c r="K295" s="9" t="s">
        <v>30</v>
      </c>
    </row>
    <row r="296" spans="1:11" x14ac:dyDescent="0.3">
      <c r="A296" s="13">
        <v>1970</v>
      </c>
      <c r="B296" s="10" t="s">
        <v>37</v>
      </c>
      <c r="C296" s="10" t="s">
        <v>33</v>
      </c>
      <c r="D296" s="13">
        <v>80336</v>
      </c>
      <c r="E296" s="10">
        <v>0</v>
      </c>
      <c r="F296" s="10">
        <v>0</v>
      </c>
      <c r="G296" s="14">
        <v>41526</v>
      </c>
      <c r="H296" s="13">
        <f t="shared" si="4"/>
        <v>43</v>
      </c>
      <c r="I296" s="10">
        <v>2</v>
      </c>
      <c r="J296" s="10">
        <v>1</v>
      </c>
      <c r="K296" s="10" t="s">
        <v>30</v>
      </c>
    </row>
    <row r="297" spans="1:11" x14ac:dyDescent="0.3">
      <c r="A297" s="15">
        <v>1956</v>
      </c>
      <c r="B297" s="9" t="s">
        <v>28</v>
      </c>
      <c r="C297" s="9" t="s">
        <v>33</v>
      </c>
      <c r="D297" s="15">
        <v>15759</v>
      </c>
      <c r="E297" s="9">
        <v>0</v>
      </c>
      <c r="F297" s="9">
        <v>0</v>
      </c>
      <c r="G297" s="16">
        <v>41522</v>
      </c>
      <c r="H297" s="15">
        <f t="shared" si="4"/>
        <v>57</v>
      </c>
      <c r="I297" s="9">
        <v>1</v>
      </c>
      <c r="J297" s="9">
        <v>7</v>
      </c>
      <c r="K297" s="9" t="s">
        <v>30</v>
      </c>
    </row>
    <row r="298" spans="1:11" x14ac:dyDescent="0.3">
      <c r="A298" s="13">
        <v>1976</v>
      </c>
      <c r="B298" s="10" t="s">
        <v>38</v>
      </c>
      <c r="C298" s="10" t="s">
        <v>35</v>
      </c>
      <c r="D298" s="13">
        <v>26326</v>
      </c>
      <c r="E298" s="10">
        <v>0</v>
      </c>
      <c r="F298" s="10">
        <v>0</v>
      </c>
      <c r="G298" s="14">
        <v>41521</v>
      </c>
      <c r="H298" s="13">
        <f t="shared" si="4"/>
        <v>37</v>
      </c>
      <c r="I298" s="10">
        <v>0</v>
      </c>
      <c r="J298" s="10">
        <v>3</v>
      </c>
      <c r="K298" s="10" t="s">
        <v>39</v>
      </c>
    </row>
    <row r="299" spans="1:11" x14ac:dyDescent="0.3">
      <c r="A299" s="15">
        <v>1976</v>
      </c>
      <c r="B299" s="9" t="s">
        <v>28</v>
      </c>
      <c r="C299" s="9" t="s">
        <v>35</v>
      </c>
      <c r="D299" s="15">
        <v>62061</v>
      </c>
      <c r="E299" s="9">
        <v>0</v>
      </c>
      <c r="F299" s="9">
        <v>1</v>
      </c>
      <c r="G299" s="16">
        <v>41517</v>
      </c>
      <c r="H299" s="15">
        <f t="shared" si="4"/>
        <v>37</v>
      </c>
      <c r="I299" s="9">
        <v>10</v>
      </c>
      <c r="J299" s="9">
        <v>6</v>
      </c>
      <c r="K299" s="9" t="s">
        <v>30</v>
      </c>
    </row>
    <row r="300" spans="1:11" x14ac:dyDescent="0.3">
      <c r="A300" s="13">
        <v>1976</v>
      </c>
      <c r="B300" s="10" t="s">
        <v>28</v>
      </c>
      <c r="C300" s="10" t="s">
        <v>33</v>
      </c>
      <c r="D300" s="13">
        <v>5305</v>
      </c>
      <c r="E300" s="10">
        <v>0</v>
      </c>
      <c r="F300" s="10">
        <v>1</v>
      </c>
      <c r="G300" s="14">
        <v>41485</v>
      </c>
      <c r="H300" s="13">
        <f t="shared" si="4"/>
        <v>37</v>
      </c>
      <c r="I300" s="10">
        <v>1</v>
      </c>
      <c r="J300" s="10">
        <v>13</v>
      </c>
      <c r="K300" s="10" t="s">
        <v>40</v>
      </c>
    </row>
    <row r="301" spans="1:11" x14ac:dyDescent="0.3">
      <c r="A301" s="15">
        <v>1982</v>
      </c>
      <c r="B301" s="9" t="s">
        <v>41</v>
      </c>
      <c r="C301" s="9" t="s">
        <v>31</v>
      </c>
      <c r="D301" s="15">
        <v>75777</v>
      </c>
      <c r="E301" s="9">
        <v>0</v>
      </c>
      <c r="F301" s="9">
        <v>0</v>
      </c>
      <c r="G301" s="16">
        <v>41459</v>
      </c>
      <c r="H301" s="15">
        <f t="shared" si="4"/>
        <v>31</v>
      </c>
      <c r="I301" s="9">
        <v>3</v>
      </c>
      <c r="J301" s="9">
        <v>1</v>
      </c>
      <c r="K301" s="9" t="s">
        <v>36</v>
      </c>
    </row>
    <row r="302" spans="1:11" x14ac:dyDescent="0.3">
      <c r="A302" s="13">
        <v>1982</v>
      </c>
      <c r="B302" s="10" t="s">
        <v>41</v>
      </c>
      <c r="C302" s="10" t="s">
        <v>31</v>
      </c>
      <c r="D302" s="13">
        <v>75777</v>
      </c>
      <c r="E302" s="10">
        <v>0</v>
      </c>
      <c r="F302" s="10">
        <v>0</v>
      </c>
      <c r="G302" s="14">
        <v>41459</v>
      </c>
      <c r="H302" s="13">
        <f t="shared" si="4"/>
        <v>31</v>
      </c>
      <c r="I302" s="10">
        <v>3</v>
      </c>
      <c r="J302" s="10">
        <v>1</v>
      </c>
      <c r="K302" s="10" t="s">
        <v>40</v>
      </c>
    </row>
    <row r="303" spans="1:11" x14ac:dyDescent="0.3">
      <c r="A303" s="15">
        <v>1971</v>
      </c>
      <c r="B303" s="9" t="s">
        <v>41</v>
      </c>
      <c r="C303" s="9" t="s">
        <v>35</v>
      </c>
      <c r="D303" s="15">
        <v>71499</v>
      </c>
      <c r="E303" s="9">
        <v>0</v>
      </c>
      <c r="F303" s="9">
        <v>1</v>
      </c>
      <c r="G303" s="16">
        <v>41450</v>
      </c>
      <c r="H303" s="15">
        <f t="shared" si="4"/>
        <v>42</v>
      </c>
      <c r="I303" s="9">
        <v>8</v>
      </c>
      <c r="J303" s="9">
        <v>4</v>
      </c>
      <c r="K303" s="9" t="s">
        <v>30</v>
      </c>
    </row>
    <row r="304" spans="1:11" x14ac:dyDescent="0.3">
      <c r="A304" s="13">
        <v>1978</v>
      </c>
      <c r="B304" s="10" t="s">
        <v>37</v>
      </c>
      <c r="C304" s="10" t="s">
        <v>31</v>
      </c>
      <c r="D304" s="13">
        <v>31626</v>
      </c>
      <c r="E304" s="10">
        <v>1</v>
      </c>
      <c r="F304" s="10">
        <v>0</v>
      </c>
      <c r="G304" s="14">
        <v>41404</v>
      </c>
      <c r="H304" s="13">
        <f t="shared" si="4"/>
        <v>35</v>
      </c>
      <c r="I304" s="10">
        <v>2</v>
      </c>
      <c r="J304" s="10">
        <v>7</v>
      </c>
      <c r="K304" s="10" t="s">
        <v>39</v>
      </c>
    </row>
    <row r="305" spans="1:11" x14ac:dyDescent="0.3">
      <c r="A305" s="15">
        <v>1992</v>
      </c>
      <c r="B305" s="9" t="s">
        <v>41</v>
      </c>
      <c r="C305" s="9" t="s">
        <v>35</v>
      </c>
      <c r="D305" s="15">
        <v>42670</v>
      </c>
      <c r="E305" s="9">
        <v>0</v>
      </c>
      <c r="F305" s="9">
        <v>0</v>
      </c>
      <c r="G305" s="16">
        <v>41391</v>
      </c>
      <c r="H305" s="15">
        <f t="shared" si="4"/>
        <v>21</v>
      </c>
      <c r="I305" s="9">
        <v>4</v>
      </c>
      <c r="J305" s="9">
        <v>4</v>
      </c>
      <c r="K305" s="9" t="s">
        <v>43</v>
      </c>
    </row>
    <row r="306" spans="1:11" x14ac:dyDescent="0.3">
      <c r="A306" s="13">
        <v>1973</v>
      </c>
      <c r="B306" s="10" t="s">
        <v>28</v>
      </c>
      <c r="C306" s="10" t="s">
        <v>31</v>
      </c>
      <c r="D306" s="13">
        <v>83917</v>
      </c>
      <c r="E306" s="10">
        <v>0</v>
      </c>
      <c r="F306" s="10">
        <v>0</v>
      </c>
      <c r="G306" s="14">
        <v>41382</v>
      </c>
      <c r="H306" s="13">
        <f t="shared" si="4"/>
        <v>40</v>
      </c>
      <c r="I306" s="10">
        <v>6</v>
      </c>
      <c r="J306" s="10">
        <v>3</v>
      </c>
      <c r="K306" s="10" t="s">
        <v>30</v>
      </c>
    </row>
    <row r="307" spans="1:11" x14ac:dyDescent="0.3">
      <c r="A307" s="15">
        <v>1969</v>
      </c>
      <c r="B307" s="9" t="s">
        <v>41</v>
      </c>
      <c r="C307" s="9" t="s">
        <v>35</v>
      </c>
      <c r="D307" s="15">
        <v>41021</v>
      </c>
      <c r="E307" s="9">
        <v>1</v>
      </c>
      <c r="F307" s="9">
        <v>0</v>
      </c>
      <c r="G307" s="16">
        <v>41273</v>
      </c>
      <c r="H307" s="15">
        <f t="shared" si="4"/>
        <v>43</v>
      </c>
      <c r="I307" s="9">
        <v>2</v>
      </c>
      <c r="J307" s="9">
        <v>6</v>
      </c>
      <c r="K307" s="9" t="s">
        <v>43</v>
      </c>
    </row>
    <row r="308" spans="1:11" x14ac:dyDescent="0.3">
      <c r="A308" s="13">
        <v>1956</v>
      </c>
      <c r="B308" s="10" t="s">
        <v>28</v>
      </c>
      <c r="C308" s="10" t="s">
        <v>33</v>
      </c>
      <c r="D308" s="13">
        <v>79456</v>
      </c>
      <c r="E308" s="10">
        <v>0</v>
      </c>
      <c r="F308" s="10">
        <v>0</v>
      </c>
      <c r="G308" s="14">
        <v>41143</v>
      </c>
      <c r="H308" s="13">
        <f t="shared" si="4"/>
        <v>56</v>
      </c>
      <c r="I308" s="10">
        <v>5</v>
      </c>
      <c r="J308" s="10">
        <v>3</v>
      </c>
      <c r="K308" s="10" t="s">
        <v>30</v>
      </c>
    </row>
    <row r="309" spans="1:11" x14ac:dyDescent="0.3">
      <c r="A309" s="15">
        <v>1980</v>
      </c>
      <c r="B309" s="9" t="s">
        <v>41</v>
      </c>
      <c r="C309" s="9" t="s">
        <v>29</v>
      </c>
      <c r="D309" s="15">
        <v>78789</v>
      </c>
      <c r="E309" s="9">
        <v>0</v>
      </c>
      <c r="F309" s="9">
        <v>0</v>
      </c>
      <c r="G309" s="16">
        <v>41129</v>
      </c>
      <c r="H309" s="15">
        <f t="shared" si="4"/>
        <v>32</v>
      </c>
      <c r="I309" s="9">
        <v>4</v>
      </c>
      <c r="J309" s="9">
        <v>2</v>
      </c>
      <c r="K309" s="9" t="s">
        <v>30</v>
      </c>
    </row>
    <row r="310" spans="1:11" x14ac:dyDescent="0.3">
      <c r="A310" s="13">
        <v>1952</v>
      </c>
      <c r="B310" s="10" t="s">
        <v>37</v>
      </c>
      <c r="C310" s="10" t="s">
        <v>33</v>
      </c>
      <c r="D310" s="13">
        <v>50870</v>
      </c>
      <c r="E310" s="10">
        <v>0</v>
      </c>
      <c r="F310" s="10">
        <v>1</v>
      </c>
      <c r="G310" s="14">
        <v>41809</v>
      </c>
      <c r="H310" s="13">
        <f t="shared" si="4"/>
        <v>62</v>
      </c>
      <c r="I310" s="10">
        <v>2</v>
      </c>
      <c r="J310" s="10">
        <v>5</v>
      </c>
      <c r="K310" s="10" t="s">
        <v>30</v>
      </c>
    </row>
    <row r="311" spans="1:11" x14ac:dyDescent="0.3">
      <c r="A311" s="15">
        <v>1983</v>
      </c>
      <c r="B311" s="9" t="s">
        <v>41</v>
      </c>
      <c r="C311" s="9" t="s">
        <v>33</v>
      </c>
      <c r="D311" s="15">
        <v>35876</v>
      </c>
      <c r="E311" s="9">
        <v>0</v>
      </c>
      <c r="F311" s="9">
        <v>0</v>
      </c>
      <c r="G311" s="16">
        <v>41749</v>
      </c>
      <c r="H311" s="15">
        <f t="shared" si="4"/>
        <v>31</v>
      </c>
      <c r="I311" s="9">
        <v>3</v>
      </c>
      <c r="J311" s="9">
        <v>6</v>
      </c>
      <c r="K311" s="9" t="s">
        <v>30</v>
      </c>
    </row>
    <row r="312" spans="1:11" x14ac:dyDescent="0.3">
      <c r="A312" s="13">
        <v>1957</v>
      </c>
      <c r="B312" s="10" t="s">
        <v>28</v>
      </c>
      <c r="C312" s="10" t="s">
        <v>33</v>
      </c>
      <c r="D312" s="13">
        <v>23539</v>
      </c>
      <c r="E312" s="10">
        <v>0</v>
      </c>
      <c r="F312" s="10">
        <v>0</v>
      </c>
      <c r="G312" s="14">
        <v>41698</v>
      </c>
      <c r="H312" s="13">
        <f t="shared" si="4"/>
        <v>57</v>
      </c>
      <c r="I312" s="10">
        <v>2</v>
      </c>
      <c r="J312" s="10">
        <v>6</v>
      </c>
      <c r="K312" s="10" t="s">
        <v>32</v>
      </c>
    </row>
    <row r="313" spans="1:11" x14ac:dyDescent="0.3">
      <c r="A313" s="15">
        <v>1967</v>
      </c>
      <c r="B313" s="9" t="s">
        <v>41</v>
      </c>
      <c r="C313" s="9" t="s">
        <v>31</v>
      </c>
      <c r="D313" s="15">
        <v>32557</v>
      </c>
      <c r="E313" s="9">
        <v>1</v>
      </c>
      <c r="F313" s="9">
        <v>0</v>
      </c>
      <c r="G313" s="16">
        <v>41694</v>
      </c>
      <c r="H313" s="15">
        <f t="shared" si="4"/>
        <v>47</v>
      </c>
      <c r="I313" s="9">
        <v>2</v>
      </c>
      <c r="J313" s="9">
        <v>5</v>
      </c>
      <c r="K313" s="9" t="s">
        <v>32</v>
      </c>
    </row>
    <row r="314" spans="1:11" x14ac:dyDescent="0.3">
      <c r="A314" s="13">
        <v>1970</v>
      </c>
      <c r="B314" s="10" t="s">
        <v>38</v>
      </c>
      <c r="C314" s="10" t="s">
        <v>33</v>
      </c>
      <c r="D314" s="13">
        <v>62466</v>
      </c>
      <c r="E314" s="10">
        <v>0</v>
      </c>
      <c r="F314" s="10">
        <v>1</v>
      </c>
      <c r="G314" s="14">
        <v>41654</v>
      </c>
      <c r="H314" s="13">
        <f t="shared" si="4"/>
        <v>44</v>
      </c>
      <c r="I314" s="10">
        <v>6</v>
      </c>
      <c r="J314" s="10">
        <v>4</v>
      </c>
      <c r="K314" s="10" t="s">
        <v>30</v>
      </c>
    </row>
    <row r="315" spans="1:11" x14ac:dyDescent="0.3">
      <c r="A315" s="15">
        <v>1970</v>
      </c>
      <c r="B315" s="9" t="s">
        <v>38</v>
      </c>
      <c r="C315" s="9" t="s">
        <v>33</v>
      </c>
      <c r="D315" s="15">
        <v>62466</v>
      </c>
      <c r="E315" s="9">
        <v>0</v>
      </c>
      <c r="F315" s="9">
        <v>1</v>
      </c>
      <c r="G315" s="16">
        <v>41654</v>
      </c>
      <c r="H315" s="15">
        <f t="shared" si="4"/>
        <v>44</v>
      </c>
      <c r="I315" s="9">
        <v>6</v>
      </c>
      <c r="J315" s="9">
        <v>4</v>
      </c>
      <c r="K315" s="9" t="s">
        <v>30</v>
      </c>
    </row>
    <row r="316" spans="1:11" x14ac:dyDescent="0.3">
      <c r="A316" s="13">
        <v>1966</v>
      </c>
      <c r="B316" s="10" t="s">
        <v>28</v>
      </c>
      <c r="C316" s="10" t="s">
        <v>33</v>
      </c>
      <c r="D316" s="13">
        <v>54198</v>
      </c>
      <c r="E316" s="10">
        <v>1</v>
      </c>
      <c r="F316" s="10">
        <v>1</v>
      </c>
      <c r="G316" s="14">
        <v>41625</v>
      </c>
      <c r="H316" s="13">
        <f t="shared" si="4"/>
        <v>47</v>
      </c>
      <c r="I316" s="10">
        <v>3</v>
      </c>
      <c r="J316" s="10">
        <v>4</v>
      </c>
      <c r="K316" s="10" t="s">
        <v>30</v>
      </c>
    </row>
    <row r="317" spans="1:11" x14ac:dyDescent="0.3">
      <c r="A317" s="15">
        <v>1978</v>
      </c>
      <c r="B317" s="9" t="s">
        <v>37</v>
      </c>
      <c r="C317" s="9" t="s">
        <v>33</v>
      </c>
      <c r="D317" s="15">
        <v>82170</v>
      </c>
      <c r="E317" s="9">
        <v>0</v>
      </c>
      <c r="F317" s="9">
        <v>0</v>
      </c>
      <c r="G317" s="16">
        <v>41603</v>
      </c>
      <c r="H317" s="15">
        <f t="shared" si="4"/>
        <v>35</v>
      </c>
      <c r="I317" s="9">
        <v>5</v>
      </c>
      <c r="J317" s="9">
        <v>2</v>
      </c>
      <c r="K317" s="9" t="s">
        <v>43</v>
      </c>
    </row>
    <row r="318" spans="1:11" x14ac:dyDescent="0.3">
      <c r="A318" s="13">
        <v>1964</v>
      </c>
      <c r="B318" s="10" t="s">
        <v>37</v>
      </c>
      <c r="C318" s="10" t="s">
        <v>31</v>
      </c>
      <c r="D318" s="13">
        <v>61798</v>
      </c>
      <c r="E318" s="10">
        <v>0</v>
      </c>
      <c r="F318" s="10">
        <v>0</v>
      </c>
      <c r="G318" s="14">
        <v>41601</v>
      </c>
      <c r="H318" s="13">
        <f t="shared" si="4"/>
        <v>49</v>
      </c>
      <c r="I318" s="10">
        <v>4</v>
      </c>
      <c r="J318" s="10">
        <v>4</v>
      </c>
      <c r="K318" s="10" t="s">
        <v>30</v>
      </c>
    </row>
    <row r="319" spans="1:11" x14ac:dyDescent="0.3">
      <c r="A319" s="15">
        <v>1992</v>
      </c>
      <c r="B319" s="9" t="s">
        <v>44</v>
      </c>
      <c r="C319" s="9" t="s">
        <v>31</v>
      </c>
      <c r="D319" s="15">
        <v>15253</v>
      </c>
      <c r="E319" s="9">
        <v>1</v>
      </c>
      <c r="F319" s="9">
        <v>0</v>
      </c>
      <c r="G319" s="16">
        <v>41575</v>
      </c>
      <c r="H319" s="15">
        <f t="shared" si="4"/>
        <v>21</v>
      </c>
      <c r="I319" s="9">
        <v>1</v>
      </c>
      <c r="J319" s="9">
        <v>7</v>
      </c>
      <c r="K319" s="9" t="s">
        <v>32</v>
      </c>
    </row>
    <row r="320" spans="1:11" x14ac:dyDescent="0.3">
      <c r="A320" s="13">
        <v>1988</v>
      </c>
      <c r="B320" s="10" t="s">
        <v>41</v>
      </c>
      <c r="C320" s="10" t="s">
        <v>33</v>
      </c>
      <c r="D320" s="13">
        <v>78285</v>
      </c>
      <c r="E320" s="10">
        <v>0</v>
      </c>
      <c r="F320" s="10">
        <v>0</v>
      </c>
      <c r="G320" s="14">
        <v>41575</v>
      </c>
      <c r="H320" s="13">
        <f t="shared" si="4"/>
        <v>25</v>
      </c>
      <c r="I320" s="10">
        <v>6</v>
      </c>
      <c r="J320" s="10">
        <v>3</v>
      </c>
      <c r="K320" s="10" t="s">
        <v>39</v>
      </c>
    </row>
    <row r="321" spans="1:11" x14ac:dyDescent="0.3">
      <c r="A321" s="15">
        <v>1955</v>
      </c>
      <c r="B321" s="9" t="s">
        <v>28</v>
      </c>
      <c r="C321" s="9" t="s">
        <v>31</v>
      </c>
      <c r="D321" s="15">
        <v>62535</v>
      </c>
      <c r="E321" s="9">
        <v>0</v>
      </c>
      <c r="F321" s="9">
        <v>1</v>
      </c>
      <c r="G321" s="16">
        <v>41550</v>
      </c>
      <c r="H321" s="15">
        <f t="shared" si="4"/>
        <v>58</v>
      </c>
      <c r="I321" s="9">
        <v>3</v>
      </c>
      <c r="J321" s="9">
        <v>3</v>
      </c>
      <c r="K321" s="9" t="s">
        <v>30</v>
      </c>
    </row>
    <row r="322" spans="1:11" x14ac:dyDescent="0.3">
      <c r="A322" s="13">
        <v>1973</v>
      </c>
      <c r="B322" s="10" t="s">
        <v>44</v>
      </c>
      <c r="C322" s="10" t="s">
        <v>35</v>
      </c>
      <c r="D322" s="13">
        <v>27190</v>
      </c>
      <c r="E322" s="10">
        <v>1</v>
      </c>
      <c r="F322" s="10">
        <v>0</v>
      </c>
      <c r="G322" s="14">
        <v>41501</v>
      </c>
      <c r="H322" s="13">
        <f t="shared" ref="H322:H385" si="5">YEAR(G322)-A322</f>
        <v>40</v>
      </c>
      <c r="I322" s="10">
        <v>1</v>
      </c>
      <c r="J322" s="10">
        <v>8</v>
      </c>
      <c r="K322" s="10" t="s">
        <v>30</v>
      </c>
    </row>
    <row r="323" spans="1:11" x14ac:dyDescent="0.3">
      <c r="A323" s="15">
        <v>1968</v>
      </c>
      <c r="B323" s="9" t="s">
        <v>38</v>
      </c>
      <c r="C323" s="9" t="s">
        <v>33</v>
      </c>
      <c r="D323" s="15">
        <v>48985</v>
      </c>
      <c r="E323" s="9">
        <v>0</v>
      </c>
      <c r="F323" s="9">
        <v>1</v>
      </c>
      <c r="G323" s="16">
        <v>41460</v>
      </c>
      <c r="H323" s="15">
        <f t="shared" si="5"/>
        <v>45</v>
      </c>
      <c r="I323" s="9">
        <v>1</v>
      </c>
      <c r="J323" s="9">
        <v>3</v>
      </c>
      <c r="K323" s="9" t="s">
        <v>30</v>
      </c>
    </row>
    <row r="324" spans="1:11" x14ac:dyDescent="0.3">
      <c r="A324" s="13">
        <v>1970</v>
      </c>
      <c r="B324" s="10" t="s">
        <v>28</v>
      </c>
      <c r="C324" s="10" t="s">
        <v>33</v>
      </c>
      <c r="D324" s="13">
        <v>72940</v>
      </c>
      <c r="E324" s="10">
        <v>0</v>
      </c>
      <c r="F324" s="10">
        <v>0</v>
      </c>
      <c r="G324" s="14">
        <v>41444</v>
      </c>
      <c r="H324" s="13">
        <f t="shared" si="5"/>
        <v>43</v>
      </c>
      <c r="I324" s="10">
        <v>3</v>
      </c>
      <c r="J324" s="10">
        <v>1</v>
      </c>
      <c r="K324" s="10" t="s">
        <v>43</v>
      </c>
    </row>
    <row r="325" spans="1:11" x14ac:dyDescent="0.3">
      <c r="A325" s="15">
        <v>1985</v>
      </c>
      <c r="B325" s="9" t="s">
        <v>38</v>
      </c>
      <c r="C325" s="9" t="s">
        <v>33</v>
      </c>
      <c r="D325" s="15">
        <v>36145</v>
      </c>
      <c r="E325" s="9">
        <v>1</v>
      </c>
      <c r="F325" s="9">
        <v>0</v>
      </c>
      <c r="G325" s="16">
        <v>41441</v>
      </c>
      <c r="H325" s="15">
        <f t="shared" si="5"/>
        <v>28</v>
      </c>
      <c r="I325" s="9">
        <v>4</v>
      </c>
      <c r="J325" s="9">
        <v>9</v>
      </c>
      <c r="K325" s="9" t="s">
        <v>34</v>
      </c>
    </row>
    <row r="326" spans="1:11" x14ac:dyDescent="0.3">
      <c r="A326" s="13">
        <v>1960</v>
      </c>
      <c r="B326" s="10" t="s">
        <v>41</v>
      </c>
      <c r="C326" s="10" t="s">
        <v>33</v>
      </c>
      <c r="D326" s="13">
        <v>81843</v>
      </c>
      <c r="E326" s="10">
        <v>0</v>
      </c>
      <c r="F326" s="10">
        <v>0</v>
      </c>
      <c r="G326" s="14">
        <v>41386</v>
      </c>
      <c r="H326" s="13">
        <f t="shared" si="5"/>
        <v>53</v>
      </c>
      <c r="I326" s="10">
        <v>5</v>
      </c>
      <c r="J326" s="10">
        <v>3</v>
      </c>
      <c r="K326" s="10" t="s">
        <v>30</v>
      </c>
    </row>
    <row r="327" spans="1:11" x14ac:dyDescent="0.3">
      <c r="A327" s="15">
        <v>1988</v>
      </c>
      <c r="B327" s="9" t="s">
        <v>28</v>
      </c>
      <c r="C327" s="9" t="s">
        <v>35</v>
      </c>
      <c r="D327" s="15">
        <v>41883</v>
      </c>
      <c r="E327" s="9">
        <v>1</v>
      </c>
      <c r="F327" s="9">
        <v>0</v>
      </c>
      <c r="G327" s="16">
        <v>41352</v>
      </c>
      <c r="H327" s="15">
        <f t="shared" si="5"/>
        <v>25</v>
      </c>
      <c r="I327" s="9">
        <v>4</v>
      </c>
      <c r="J327" s="9">
        <v>7</v>
      </c>
      <c r="K327" s="9" t="s">
        <v>32</v>
      </c>
    </row>
    <row r="328" spans="1:11" x14ac:dyDescent="0.3">
      <c r="A328" s="13">
        <v>1964</v>
      </c>
      <c r="B328" s="10" t="s">
        <v>37</v>
      </c>
      <c r="C328" s="10" t="s">
        <v>33</v>
      </c>
      <c r="D328" s="13">
        <v>45759</v>
      </c>
      <c r="E328" s="10">
        <v>1</v>
      </c>
      <c r="F328" s="10">
        <v>1</v>
      </c>
      <c r="G328" s="14">
        <v>41328</v>
      </c>
      <c r="H328" s="13">
        <f t="shared" si="5"/>
        <v>49</v>
      </c>
      <c r="I328" s="10">
        <v>2</v>
      </c>
      <c r="J328" s="10">
        <v>7</v>
      </c>
      <c r="K328" s="10" t="s">
        <v>40</v>
      </c>
    </row>
    <row r="329" spans="1:11" x14ac:dyDescent="0.3">
      <c r="A329" s="15">
        <v>1964</v>
      </c>
      <c r="B329" s="9" t="s">
        <v>37</v>
      </c>
      <c r="C329" s="9" t="s">
        <v>33</v>
      </c>
      <c r="D329" s="15">
        <v>45759</v>
      </c>
      <c r="E329" s="9">
        <v>1</v>
      </c>
      <c r="F329" s="9">
        <v>1</v>
      </c>
      <c r="G329" s="16">
        <v>41328</v>
      </c>
      <c r="H329" s="15">
        <f t="shared" si="5"/>
        <v>49</v>
      </c>
      <c r="I329" s="9">
        <v>2</v>
      </c>
      <c r="J329" s="9">
        <v>7</v>
      </c>
      <c r="K329" s="9" t="s">
        <v>30</v>
      </c>
    </row>
    <row r="330" spans="1:11" x14ac:dyDescent="0.3">
      <c r="A330" s="13">
        <v>1986</v>
      </c>
      <c r="B330" s="10" t="s">
        <v>28</v>
      </c>
      <c r="C330" s="10" t="s">
        <v>35</v>
      </c>
      <c r="D330" s="13">
        <v>78394</v>
      </c>
      <c r="E330" s="10">
        <v>0</v>
      </c>
      <c r="F330" s="10">
        <v>0</v>
      </c>
      <c r="G330" s="14">
        <v>41320</v>
      </c>
      <c r="H330" s="13">
        <f t="shared" si="5"/>
        <v>27</v>
      </c>
      <c r="I330" s="10">
        <v>4</v>
      </c>
      <c r="J330" s="10">
        <v>2</v>
      </c>
      <c r="K330" s="10" t="s">
        <v>30</v>
      </c>
    </row>
    <row r="331" spans="1:11" x14ac:dyDescent="0.3">
      <c r="A331" s="15">
        <v>1989</v>
      </c>
      <c r="B331" s="9" t="s">
        <v>28</v>
      </c>
      <c r="C331" s="9" t="s">
        <v>31</v>
      </c>
      <c r="D331" s="15">
        <v>30279</v>
      </c>
      <c r="E331" s="9">
        <v>1</v>
      </c>
      <c r="F331" s="9">
        <v>0</v>
      </c>
      <c r="G331" s="16">
        <v>41273</v>
      </c>
      <c r="H331" s="15">
        <f t="shared" si="5"/>
        <v>23</v>
      </c>
      <c r="I331" s="9">
        <v>1</v>
      </c>
      <c r="J331" s="9">
        <v>8</v>
      </c>
      <c r="K331" s="9" t="s">
        <v>30</v>
      </c>
    </row>
    <row r="332" spans="1:11" x14ac:dyDescent="0.3">
      <c r="A332" s="13">
        <v>1989</v>
      </c>
      <c r="B332" s="10" t="s">
        <v>28</v>
      </c>
      <c r="C332" s="10" t="s">
        <v>31</v>
      </c>
      <c r="D332" s="13">
        <v>30279</v>
      </c>
      <c r="E332" s="10">
        <v>1</v>
      </c>
      <c r="F332" s="10">
        <v>0</v>
      </c>
      <c r="G332" s="14">
        <v>41273</v>
      </c>
      <c r="H332" s="13">
        <f t="shared" si="5"/>
        <v>23</v>
      </c>
      <c r="I332" s="10">
        <v>1</v>
      </c>
      <c r="J332" s="10">
        <v>8</v>
      </c>
      <c r="K332" s="10" t="s">
        <v>30</v>
      </c>
    </row>
    <row r="333" spans="1:11" x14ac:dyDescent="0.3">
      <c r="A333" s="15">
        <v>1970</v>
      </c>
      <c r="B333" s="9" t="s">
        <v>28</v>
      </c>
      <c r="C333" s="9" t="s">
        <v>42</v>
      </c>
      <c r="D333" s="15">
        <v>31880</v>
      </c>
      <c r="E333" s="9">
        <v>1</v>
      </c>
      <c r="F333" s="9">
        <v>0</v>
      </c>
      <c r="G333" s="16">
        <v>41213</v>
      </c>
      <c r="H333" s="15">
        <f t="shared" si="5"/>
        <v>42</v>
      </c>
      <c r="I333" s="9">
        <v>1</v>
      </c>
      <c r="J333" s="9">
        <v>8</v>
      </c>
      <c r="K333" s="9" t="s">
        <v>30</v>
      </c>
    </row>
    <row r="334" spans="1:11" x14ac:dyDescent="0.3">
      <c r="A334" s="13">
        <v>1973</v>
      </c>
      <c r="B334" s="10" t="s">
        <v>28</v>
      </c>
      <c r="C334" s="10" t="s">
        <v>42</v>
      </c>
      <c r="D334" s="13">
        <v>60208</v>
      </c>
      <c r="E334" s="10">
        <v>1</v>
      </c>
      <c r="F334" s="10">
        <v>1</v>
      </c>
      <c r="G334" s="14">
        <v>41189</v>
      </c>
      <c r="H334" s="13">
        <f t="shared" si="5"/>
        <v>39</v>
      </c>
      <c r="I334" s="10">
        <v>8</v>
      </c>
      <c r="J334" s="10">
        <v>7</v>
      </c>
      <c r="K334" s="10" t="s">
        <v>30</v>
      </c>
    </row>
    <row r="335" spans="1:11" x14ac:dyDescent="0.3">
      <c r="A335" s="15">
        <v>1983</v>
      </c>
      <c r="B335" s="9" t="s">
        <v>28</v>
      </c>
      <c r="C335" s="9" t="s">
        <v>35</v>
      </c>
      <c r="D335" s="15">
        <v>78687</v>
      </c>
      <c r="E335" s="9">
        <v>0</v>
      </c>
      <c r="F335" s="9">
        <v>0</v>
      </c>
      <c r="G335" s="16">
        <v>41130</v>
      </c>
      <c r="H335" s="15">
        <f t="shared" si="5"/>
        <v>29</v>
      </c>
      <c r="I335" s="9">
        <v>4</v>
      </c>
      <c r="J335" s="9">
        <v>2</v>
      </c>
      <c r="K335" s="9" t="s">
        <v>30</v>
      </c>
    </row>
    <row r="336" spans="1:11" x14ac:dyDescent="0.3">
      <c r="A336" s="13">
        <v>1973</v>
      </c>
      <c r="B336" s="10" t="s">
        <v>37</v>
      </c>
      <c r="C336" s="10" t="s">
        <v>33</v>
      </c>
      <c r="D336" s="13">
        <v>37401</v>
      </c>
      <c r="E336" s="10">
        <v>1</v>
      </c>
      <c r="F336" s="10">
        <v>0</v>
      </c>
      <c r="G336" s="14">
        <v>41765</v>
      </c>
      <c r="H336" s="13">
        <f t="shared" si="5"/>
        <v>41</v>
      </c>
      <c r="I336" s="10">
        <v>2</v>
      </c>
      <c r="J336" s="10">
        <v>7</v>
      </c>
      <c r="K336" s="10" t="s">
        <v>30</v>
      </c>
    </row>
    <row r="337" spans="1:11" x14ac:dyDescent="0.3">
      <c r="A337" s="15">
        <v>1973</v>
      </c>
      <c r="B337" s="9" t="s">
        <v>37</v>
      </c>
      <c r="C337" s="9" t="s">
        <v>33</v>
      </c>
      <c r="D337" s="15">
        <v>37401</v>
      </c>
      <c r="E337" s="9">
        <v>1</v>
      </c>
      <c r="F337" s="9">
        <v>0</v>
      </c>
      <c r="G337" s="16">
        <v>41765</v>
      </c>
      <c r="H337" s="15">
        <f t="shared" si="5"/>
        <v>41</v>
      </c>
      <c r="I337" s="9">
        <v>2</v>
      </c>
      <c r="J337" s="9">
        <v>7</v>
      </c>
      <c r="K337" s="9" t="s">
        <v>40</v>
      </c>
    </row>
    <row r="338" spans="1:11" x14ac:dyDescent="0.3">
      <c r="A338" s="13">
        <v>1954</v>
      </c>
      <c r="B338" s="10" t="s">
        <v>28</v>
      </c>
      <c r="C338" s="10" t="s">
        <v>35</v>
      </c>
      <c r="D338" s="13">
        <v>75315</v>
      </c>
      <c r="E338" s="10">
        <v>0</v>
      </c>
      <c r="F338" s="10">
        <v>1</v>
      </c>
      <c r="G338" s="14">
        <v>41744</v>
      </c>
      <c r="H338" s="13">
        <f t="shared" si="5"/>
        <v>60</v>
      </c>
      <c r="I338" s="10">
        <v>5</v>
      </c>
      <c r="J338" s="10">
        <v>2</v>
      </c>
      <c r="K338" s="10" t="s">
        <v>43</v>
      </c>
    </row>
    <row r="339" spans="1:11" x14ac:dyDescent="0.3">
      <c r="A339" s="15">
        <v>1965</v>
      </c>
      <c r="B339" s="9" t="s">
        <v>28</v>
      </c>
      <c r="C339" s="9" t="s">
        <v>31</v>
      </c>
      <c r="D339" s="15">
        <v>69263</v>
      </c>
      <c r="E339" s="9">
        <v>0</v>
      </c>
      <c r="F339" s="9">
        <v>1</v>
      </c>
      <c r="G339" s="16">
        <v>41703</v>
      </c>
      <c r="H339" s="15">
        <f t="shared" si="5"/>
        <v>49</v>
      </c>
      <c r="I339" s="9">
        <v>9</v>
      </c>
      <c r="J339" s="9">
        <v>6</v>
      </c>
      <c r="K339" s="9" t="s">
        <v>32</v>
      </c>
    </row>
    <row r="340" spans="1:11" x14ac:dyDescent="0.3">
      <c r="A340" s="13">
        <v>1946</v>
      </c>
      <c r="B340" s="10" t="s">
        <v>28</v>
      </c>
      <c r="C340" s="10" t="s">
        <v>33</v>
      </c>
      <c r="D340" s="13">
        <v>78569</v>
      </c>
      <c r="E340" s="10">
        <v>0</v>
      </c>
      <c r="F340" s="10">
        <v>0</v>
      </c>
      <c r="G340" s="14">
        <v>41689</v>
      </c>
      <c r="H340" s="13">
        <f t="shared" si="5"/>
        <v>68</v>
      </c>
      <c r="I340" s="10">
        <v>4</v>
      </c>
      <c r="J340" s="10">
        <v>1</v>
      </c>
      <c r="K340" s="10" t="s">
        <v>30</v>
      </c>
    </row>
    <row r="341" spans="1:11" x14ac:dyDescent="0.3">
      <c r="A341" s="15">
        <v>1966</v>
      </c>
      <c r="B341" s="9" t="s">
        <v>37</v>
      </c>
      <c r="C341" s="9" t="s">
        <v>33</v>
      </c>
      <c r="D341" s="15">
        <v>57705</v>
      </c>
      <c r="E341" s="9">
        <v>0</v>
      </c>
      <c r="F341" s="9">
        <v>1</v>
      </c>
      <c r="G341" s="16">
        <v>41650</v>
      </c>
      <c r="H341" s="15">
        <f t="shared" si="5"/>
        <v>48</v>
      </c>
      <c r="I341" s="9">
        <v>8</v>
      </c>
      <c r="J341" s="9">
        <v>6</v>
      </c>
      <c r="K341" s="9" t="s">
        <v>30</v>
      </c>
    </row>
    <row r="342" spans="1:11" x14ac:dyDescent="0.3">
      <c r="A342" s="13">
        <v>1955</v>
      </c>
      <c r="B342" s="10" t="s">
        <v>38</v>
      </c>
      <c r="C342" s="10" t="s">
        <v>35</v>
      </c>
      <c r="D342" s="13">
        <v>74805</v>
      </c>
      <c r="E342" s="10">
        <v>0</v>
      </c>
      <c r="F342" s="10">
        <v>1</v>
      </c>
      <c r="G342" s="14">
        <v>41584</v>
      </c>
      <c r="H342" s="13">
        <f t="shared" si="5"/>
        <v>58</v>
      </c>
      <c r="I342" s="10">
        <v>4</v>
      </c>
      <c r="J342" s="10">
        <v>2</v>
      </c>
      <c r="K342" s="10" t="s">
        <v>30</v>
      </c>
    </row>
    <row r="343" spans="1:11" x14ac:dyDescent="0.3">
      <c r="A343" s="15">
        <v>1961</v>
      </c>
      <c r="B343" s="9" t="s">
        <v>37</v>
      </c>
      <c r="C343" s="9" t="s">
        <v>35</v>
      </c>
      <c r="D343" s="15">
        <v>66426</v>
      </c>
      <c r="E343" s="9">
        <v>0</v>
      </c>
      <c r="F343" s="9">
        <v>1</v>
      </c>
      <c r="G343" s="16">
        <v>41549</v>
      </c>
      <c r="H343" s="15">
        <f t="shared" si="5"/>
        <v>52</v>
      </c>
      <c r="I343" s="9">
        <v>3</v>
      </c>
      <c r="J343" s="9">
        <v>6</v>
      </c>
      <c r="K343" s="9" t="s">
        <v>30</v>
      </c>
    </row>
    <row r="344" spans="1:11" x14ac:dyDescent="0.3">
      <c r="A344" s="13">
        <v>1949</v>
      </c>
      <c r="B344" s="10" t="s">
        <v>41</v>
      </c>
      <c r="C344" s="10" t="s">
        <v>42</v>
      </c>
      <c r="D344" s="13">
        <v>51529</v>
      </c>
      <c r="E344" s="10">
        <v>0</v>
      </c>
      <c r="F344" s="10">
        <v>1</v>
      </c>
      <c r="G344" s="14">
        <v>41524</v>
      </c>
      <c r="H344" s="13">
        <f t="shared" si="5"/>
        <v>64</v>
      </c>
      <c r="I344" s="10">
        <v>9</v>
      </c>
      <c r="J344" s="10">
        <v>8</v>
      </c>
      <c r="K344" s="10" t="s">
        <v>30</v>
      </c>
    </row>
    <row r="345" spans="1:11" x14ac:dyDescent="0.3">
      <c r="A345" s="15">
        <v>1946</v>
      </c>
      <c r="B345" s="9" t="s">
        <v>28</v>
      </c>
      <c r="C345" s="9" t="s">
        <v>33</v>
      </c>
      <c r="D345" s="15">
        <v>18100</v>
      </c>
      <c r="E345" s="9">
        <v>0</v>
      </c>
      <c r="F345" s="9">
        <v>0</v>
      </c>
      <c r="G345" s="16">
        <v>41492</v>
      </c>
      <c r="H345" s="15">
        <f t="shared" si="5"/>
        <v>67</v>
      </c>
      <c r="I345" s="9">
        <v>0</v>
      </c>
      <c r="J345" s="9">
        <v>5</v>
      </c>
      <c r="K345" s="9" t="s">
        <v>30</v>
      </c>
    </row>
    <row r="346" spans="1:11" x14ac:dyDescent="0.3">
      <c r="A346" s="13">
        <v>1977</v>
      </c>
      <c r="B346" s="10" t="s">
        <v>38</v>
      </c>
      <c r="C346" s="10" t="s">
        <v>29</v>
      </c>
      <c r="D346" s="13">
        <v>59601</v>
      </c>
      <c r="E346" s="10">
        <v>0</v>
      </c>
      <c r="F346" s="10">
        <v>1</v>
      </c>
      <c r="G346" s="14">
        <v>41480</v>
      </c>
      <c r="H346" s="13">
        <f t="shared" si="5"/>
        <v>36</v>
      </c>
      <c r="I346" s="10">
        <v>2</v>
      </c>
      <c r="J346" s="10">
        <v>8</v>
      </c>
      <c r="K346" s="10" t="s">
        <v>34</v>
      </c>
    </row>
    <row r="347" spans="1:11" x14ac:dyDescent="0.3">
      <c r="A347" s="15">
        <v>1977</v>
      </c>
      <c r="B347" s="9" t="s">
        <v>38</v>
      </c>
      <c r="C347" s="9" t="s">
        <v>35</v>
      </c>
      <c r="D347" s="15">
        <v>20981</v>
      </c>
      <c r="E347" s="9">
        <v>0</v>
      </c>
      <c r="F347" s="9">
        <v>0</v>
      </c>
      <c r="G347" s="16">
        <v>41394</v>
      </c>
      <c r="H347" s="15">
        <f t="shared" si="5"/>
        <v>36</v>
      </c>
      <c r="I347" s="9">
        <v>3</v>
      </c>
      <c r="J347" s="9">
        <v>8</v>
      </c>
      <c r="K347" s="9" t="s">
        <v>32</v>
      </c>
    </row>
    <row r="348" spans="1:11" x14ac:dyDescent="0.3">
      <c r="A348" s="13">
        <v>1976</v>
      </c>
      <c r="B348" s="10" t="s">
        <v>28</v>
      </c>
      <c r="C348" s="10" t="s">
        <v>33</v>
      </c>
      <c r="D348" s="13">
        <v>74068</v>
      </c>
      <c r="E348" s="10">
        <v>0</v>
      </c>
      <c r="F348" s="10">
        <v>0</v>
      </c>
      <c r="G348" s="14">
        <v>41352</v>
      </c>
      <c r="H348" s="13">
        <f t="shared" si="5"/>
        <v>37</v>
      </c>
      <c r="I348" s="10">
        <v>4</v>
      </c>
      <c r="J348" s="10">
        <v>2</v>
      </c>
      <c r="K348" s="10" t="s">
        <v>40</v>
      </c>
    </row>
    <row r="349" spans="1:11" x14ac:dyDescent="0.3">
      <c r="A349" s="15">
        <v>1983</v>
      </c>
      <c r="B349" s="9" t="s">
        <v>28</v>
      </c>
      <c r="C349" s="9" t="s">
        <v>33</v>
      </c>
      <c r="D349" s="15">
        <v>36790</v>
      </c>
      <c r="E349" s="9">
        <v>0</v>
      </c>
      <c r="F349" s="9">
        <v>0</v>
      </c>
      <c r="G349" s="16">
        <v>41334</v>
      </c>
      <c r="H349" s="15">
        <f t="shared" si="5"/>
        <v>30</v>
      </c>
      <c r="I349" s="9">
        <v>2</v>
      </c>
      <c r="J349" s="9">
        <v>9</v>
      </c>
      <c r="K349" s="9" t="s">
        <v>30</v>
      </c>
    </row>
    <row r="350" spans="1:11" x14ac:dyDescent="0.3">
      <c r="A350" s="13">
        <v>1971</v>
      </c>
      <c r="B350" s="10" t="s">
        <v>28</v>
      </c>
      <c r="C350" s="10" t="s">
        <v>33</v>
      </c>
      <c r="D350" s="13">
        <v>18793</v>
      </c>
      <c r="E350" s="10">
        <v>1</v>
      </c>
      <c r="F350" s="10">
        <v>0</v>
      </c>
      <c r="G350" s="14">
        <v>41286</v>
      </c>
      <c r="H350" s="13">
        <f t="shared" si="5"/>
        <v>42</v>
      </c>
      <c r="I350" s="10">
        <v>2</v>
      </c>
      <c r="J350" s="10">
        <v>8</v>
      </c>
      <c r="K350" s="10" t="s">
        <v>43</v>
      </c>
    </row>
    <row r="351" spans="1:11" x14ac:dyDescent="0.3">
      <c r="A351" s="15">
        <v>1954</v>
      </c>
      <c r="B351" s="9" t="s">
        <v>28</v>
      </c>
      <c r="C351" s="9" t="s">
        <v>42</v>
      </c>
      <c r="D351" s="15">
        <v>27421</v>
      </c>
      <c r="E351" s="9">
        <v>0</v>
      </c>
      <c r="F351" s="9">
        <v>0</v>
      </c>
      <c r="G351" s="16">
        <v>41255</v>
      </c>
      <c r="H351" s="15">
        <f t="shared" si="5"/>
        <v>58</v>
      </c>
      <c r="I351" s="9">
        <v>4</v>
      </c>
      <c r="J351" s="9">
        <v>7</v>
      </c>
      <c r="K351" s="9" t="s">
        <v>30</v>
      </c>
    </row>
    <row r="352" spans="1:11" x14ac:dyDescent="0.3">
      <c r="A352" s="13">
        <v>1972</v>
      </c>
      <c r="B352" s="10" t="s">
        <v>28</v>
      </c>
      <c r="C352" s="10" t="s">
        <v>33</v>
      </c>
      <c r="D352" s="13">
        <v>30675</v>
      </c>
      <c r="E352" s="10">
        <v>1</v>
      </c>
      <c r="F352" s="10">
        <v>0</v>
      </c>
      <c r="G352" s="14">
        <v>41225</v>
      </c>
      <c r="H352" s="13">
        <f t="shared" si="5"/>
        <v>40</v>
      </c>
      <c r="I352" s="10">
        <v>1</v>
      </c>
      <c r="J352" s="10">
        <v>8</v>
      </c>
      <c r="K352" s="10" t="s">
        <v>30</v>
      </c>
    </row>
    <row r="353" spans="1:11" x14ac:dyDescent="0.3">
      <c r="A353" s="15">
        <v>1974</v>
      </c>
      <c r="B353" s="9" t="s">
        <v>28</v>
      </c>
      <c r="C353" s="9" t="s">
        <v>35</v>
      </c>
      <c r="D353" s="15">
        <v>83145</v>
      </c>
      <c r="E353" s="9">
        <v>0</v>
      </c>
      <c r="F353" s="9">
        <v>0</v>
      </c>
      <c r="G353" s="16">
        <v>41174</v>
      </c>
      <c r="H353" s="15">
        <f t="shared" si="5"/>
        <v>38</v>
      </c>
      <c r="I353" s="9">
        <v>5</v>
      </c>
      <c r="J353" s="9">
        <v>2</v>
      </c>
      <c r="K353" s="9" t="s">
        <v>30</v>
      </c>
    </row>
    <row r="354" spans="1:11" x14ac:dyDescent="0.3">
      <c r="A354" s="13">
        <v>1968</v>
      </c>
      <c r="B354" s="10" t="s">
        <v>41</v>
      </c>
      <c r="C354" s="10" t="s">
        <v>35</v>
      </c>
      <c r="D354" s="13">
        <v>34053</v>
      </c>
      <c r="E354" s="10">
        <v>0</v>
      </c>
      <c r="F354" s="10">
        <v>1</v>
      </c>
      <c r="G354" s="14">
        <v>41162</v>
      </c>
      <c r="H354" s="13">
        <f t="shared" si="5"/>
        <v>44</v>
      </c>
      <c r="I354" s="10">
        <v>3</v>
      </c>
      <c r="J354" s="10">
        <v>8</v>
      </c>
      <c r="K354" s="10" t="s">
        <v>30</v>
      </c>
    </row>
    <row r="355" spans="1:11" x14ac:dyDescent="0.3">
      <c r="A355" s="15">
        <v>1983</v>
      </c>
      <c r="B355" s="9" t="s">
        <v>41</v>
      </c>
      <c r="C355" s="9" t="s">
        <v>31</v>
      </c>
      <c r="D355" s="15">
        <v>31788</v>
      </c>
      <c r="E355" s="9">
        <v>1</v>
      </c>
      <c r="F355" s="9">
        <v>0</v>
      </c>
      <c r="G355" s="16">
        <v>41718</v>
      </c>
      <c r="H355" s="15">
        <f t="shared" si="5"/>
        <v>31</v>
      </c>
      <c r="I355" s="9">
        <v>3</v>
      </c>
      <c r="J355" s="9">
        <v>5</v>
      </c>
      <c r="K355" s="9" t="s">
        <v>43</v>
      </c>
    </row>
    <row r="356" spans="1:11" x14ac:dyDescent="0.3">
      <c r="A356" s="13">
        <v>1974</v>
      </c>
      <c r="B356" s="10" t="s">
        <v>38</v>
      </c>
      <c r="C356" s="10" t="s">
        <v>33</v>
      </c>
      <c r="D356" s="13">
        <v>45894</v>
      </c>
      <c r="E356" s="10">
        <v>0</v>
      </c>
      <c r="F356" s="10">
        <v>2</v>
      </c>
      <c r="G356" s="14">
        <v>41697</v>
      </c>
      <c r="H356" s="13">
        <f t="shared" si="5"/>
        <v>40</v>
      </c>
      <c r="I356" s="10">
        <v>1</v>
      </c>
      <c r="J356" s="10">
        <v>5</v>
      </c>
      <c r="K356" s="10" t="s">
        <v>30</v>
      </c>
    </row>
    <row r="357" spans="1:11" x14ac:dyDescent="0.3">
      <c r="A357" s="15">
        <v>1978</v>
      </c>
      <c r="B357" s="9" t="s">
        <v>28</v>
      </c>
      <c r="C357" s="9" t="s">
        <v>29</v>
      </c>
      <c r="D357" s="15">
        <v>41986</v>
      </c>
      <c r="E357" s="9">
        <v>0</v>
      </c>
      <c r="F357" s="9">
        <v>1</v>
      </c>
      <c r="G357" s="16">
        <v>41679</v>
      </c>
      <c r="H357" s="15">
        <f t="shared" si="5"/>
        <v>36</v>
      </c>
      <c r="I357" s="9">
        <v>3</v>
      </c>
      <c r="J357" s="9">
        <v>4</v>
      </c>
      <c r="K357" s="9" t="s">
        <v>30</v>
      </c>
    </row>
    <row r="358" spans="1:11" x14ac:dyDescent="0.3">
      <c r="A358" s="13">
        <v>1962</v>
      </c>
      <c r="B358" s="10" t="s">
        <v>37</v>
      </c>
      <c r="C358" s="10" t="s">
        <v>33</v>
      </c>
      <c r="D358" s="13">
        <v>42769</v>
      </c>
      <c r="E358" s="10">
        <v>0</v>
      </c>
      <c r="F358" s="10">
        <v>1</v>
      </c>
      <c r="G358" s="14">
        <v>41559</v>
      </c>
      <c r="H358" s="13">
        <f t="shared" si="5"/>
        <v>51</v>
      </c>
      <c r="I358" s="10">
        <v>1</v>
      </c>
      <c r="J358" s="10">
        <v>4</v>
      </c>
      <c r="K358" s="10" t="s">
        <v>32</v>
      </c>
    </row>
    <row r="359" spans="1:11" x14ac:dyDescent="0.3">
      <c r="A359" s="15">
        <v>1982</v>
      </c>
      <c r="B359" s="9" t="s">
        <v>38</v>
      </c>
      <c r="C359" s="9" t="s">
        <v>35</v>
      </c>
      <c r="D359" s="15">
        <v>58582</v>
      </c>
      <c r="E359" s="9">
        <v>0</v>
      </c>
      <c r="F359" s="9">
        <v>1</v>
      </c>
      <c r="G359" s="16">
        <v>41545</v>
      </c>
      <c r="H359" s="15">
        <f t="shared" si="5"/>
        <v>31</v>
      </c>
      <c r="I359" s="9">
        <v>9</v>
      </c>
      <c r="J359" s="9">
        <v>5</v>
      </c>
      <c r="K359" s="9" t="s">
        <v>30</v>
      </c>
    </row>
    <row r="360" spans="1:11" x14ac:dyDescent="0.3">
      <c r="A360" s="13">
        <v>1964</v>
      </c>
      <c r="B360" s="10" t="s">
        <v>28</v>
      </c>
      <c r="C360" s="10" t="s">
        <v>33</v>
      </c>
      <c r="D360" s="13">
        <v>49096</v>
      </c>
      <c r="E360" s="10">
        <v>1</v>
      </c>
      <c r="F360" s="10">
        <v>1</v>
      </c>
      <c r="G360" s="14">
        <v>41541</v>
      </c>
      <c r="H360" s="13">
        <f t="shared" si="5"/>
        <v>49</v>
      </c>
      <c r="I360" s="10">
        <v>4</v>
      </c>
      <c r="J360" s="10">
        <v>7</v>
      </c>
      <c r="K360" s="10" t="s">
        <v>32</v>
      </c>
    </row>
    <row r="361" spans="1:11" x14ac:dyDescent="0.3">
      <c r="A361" s="15">
        <v>1980</v>
      </c>
      <c r="B361" s="9" t="s">
        <v>37</v>
      </c>
      <c r="C361" s="9" t="s">
        <v>31</v>
      </c>
      <c r="D361" s="15">
        <v>76412</v>
      </c>
      <c r="E361" s="9">
        <v>0</v>
      </c>
      <c r="F361" s="9">
        <v>0</v>
      </c>
      <c r="G361" s="16">
        <v>41399</v>
      </c>
      <c r="H361" s="15">
        <f t="shared" si="5"/>
        <v>33</v>
      </c>
      <c r="I361" s="9">
        <v>5</v>
      </c>
      <c r="J361" s="9">
        <v>3</v>
      </c>
      <c r="K361" s="9" t="s">
        <v>32</v>
      </c>
    </row>
    <row r="362" spans="1:11" x14ac:dyDescent="0.3">
      <c r="A362" s="13">
        <v>1990</v>
      </c>
      <c r="B362" s="10" t="s">
        <v>28</v>
      </c>
      <c r="C362" s="10" t="s">
        <v>33</v>
      </c>
      <c r="D362" s="13">
        <v>18929</v>
      </c>
      <c r="E362" s="10">
        <v>0</v>
      </c>
      <c r="F362" s="10">
        <v>0</v>
      </c>
      <c r="G362" s="14">
        <v>41321</v>
      </c>
      <c r="H362" s="13">
        <f t="shared" si="5"/>
        <v>23</v>
      </c>
      <c r="I362" s="10">
        <v>1</v>
      </c>
      <c r="J362" s="10">
        <v>6</v>
      </c>
      <c r="K362" s="10" t="s">
        <v>30</v>
      </c>
    </row>
    <row r="363" spans="1:11" x14ac:dyDescent="0.3">
      <c r="A363" s="15">
        <v>1990</v>
      </c>
      <c r="B363" s="9" t="s">
        <v>28</v>
      </c>
      <c r="C363" s="9" t="s">
        <v>33</v>
      </c>
      <c r="D363" s="15">
        <v>18929</v>
      </c>
      <c r="E363" s="9">
        <v>0</v>
      </c>
      <c r="F363" s="9">
        <v>0</v>
      </c>
      <c r="G363" s="16">
        <v>41321</v>
      </c>
      <c r="H363" s="15">
        <f t="shared" si="5"/>
        <v>23</v>
      </c>
      <c r="I363" s="9">
        <v>1</v>
      </c>
      <c r="J363" s="9">
        <v>6</v>
      </c>
      <c r="K363" s="9" t="s">
        <v>30</v>
      </c>
    </row>
    <row r="364" spans="1:11" x14ac:dyDescent="0.3">
      <c r="A364" s="13">
        <v>1990</v>
      </c>
      <c r="B364" s="10" t="s">
        <v>28</v>
      </c>
      <c r="C364" s="10" t="s">
        <v>33</v>
      </c>
      <c r="D364" s="13">
        <v>18929</v>
      </c>
      <c r="E364" s="10">
        <v>0</v>
      </c>
      <c r="F364" s="10">
        <v>0</v>
      </c>
      <c r="G364" s="14">
        <v>41321</v>
      </c>
      <c r="H364" s="13">
        <f t="shared" si="5"/>
        <v>23</v>
      </c>
      <c r="I364" s="10">
        <v>1</v>
      </c>
      <c r="J364" s="10">
        <v>6</v>
      </c>
      <c r="K364" s="10" t="s">
        <v>40</v>
      </c>
    </row>
    <row r="365" spans="1:11" x14ac:dyDescent="0.3">
      <c r="A365" s="15">
        <v>1986</v>
      </c>
      <c r="B365" s="9" t="s">
        <v>41</v>
      </c>
      <c r="C365" s="9" t="s">
        <v>31</v>
      </c>
      <c r="D365" s="15">
        <v>21888</v>
      </c>
      <c r="E365" s="9">
        <v>1</v>
      </c>
      <c r="F365" s="9">
        <v>0</v>
      </c>
      <c r="G365" s="16">
        <v>41272</v>
      </c>
      <c r="H365" s="15">
        <f t="shared" si="5"/>
        <v>26</v>
      </c>
      <c r="I365" s="9">
        <v>5</v>
      </c>
      <c r="J365" s="9">
        <v>10</v>
      </c>
      <c r="K365" s="9" t="s">
        <v>30</v>
      </c>
    </row>
    <row r="366" spans="1:11" x14ac:dyDescent="0.3">
      <c r="A366" s="13">
        <v>1978</v>
      </c>
      <c r="B366" s="10" t="s">
        <v>28</v>
      </c>
      <c r="C366" s="10" t="s">
        <v>35</v>
      </c>
      <c r="D366" s="13">
        <v>41580</v>
      </c>
      <c r="E366" s="10">
        <v>1</v>
      </c>
      <c r="F366" s="10">
        <v>1</v>
      </c>
      <c r="G366" s="14">
        <v>41253</v>
      </c>
      <c r="H366" s="13">
        <f t="shared" si="5"/>
        <v>34</v>
      </c>
      <c r="I366" s="10">
        <v>2</v>
      </c>
      <c r="J366" s="10">
        <v>5</v>
      </c>
      <c r="K366" s="10" t="s">
        <v>30</v>
      </c>
    </row>
    <row r="367" spans="1:11" x14ac:dyDescent="0.3">
      <c r="A367" s="15">
        <v>1979</v>
      </c>
      <c r="B367" s="9" t="s">
        <v>37</v>
      </c>
      <c r="C367" s="9" t="s">
        <v>33</v>
      </c>
      <c r="D367" s="15">
        <v>31605</v>
      </c>
      <c r="E367" s="9">
        <v>1</v>
      </c>
      <c r="F367" s="9">
        <v>0</v>
      </c>
      <c r="G367" s="16">
        <v>41235</v>
      </c>
      <c r="H367" s="15">
        <f t="shared" si="5"/>
        <v>33</v>
      </c>
      <c r="I367" s="9">
        <v>2</v>
      </c>
      <c r="J367" s="9">
        <v>7</v>
      </c>
      <c r="K367" s="9" t="s">
        <v>30</v>
      </c>
    </row>
    <row r="368" spans="1:11" x14ac:dyDescent="0.3">
      <c r="A368" s="13">
        <v>1974</v>
      </c>
      <c r="B368" s="10" t="s">
        <v>37</v>
      </c>
      <c r="C368" s="10" t="s">
        <v>29</v>
      </c>
      <c r="D368" s="13">
        <v>25509</v>
      </c>
      <c r="E368" s="10">
        <v>1</v>
      </c>
      <c r="F368" s="10">
        <v>0</v>
      </c>
      <c r="G368" s="14">
        <v>41170</v>
      </c>
      <c r="H368" s="13">
        <f t="shared" si="5"/>
        <v>38</v>
      </c>
      <c r="I368" s="10">
        <v>3</v>
      </c>
      <c r="J368" s="10">
        <v>9</v>
      </c>
      <c r="K368" s="10" t="s">
        <v>30</v>
      </c>
    </row>
    <row r="369" spans="1:11" x14ac:dyDescent="0.3">
      <c r="A369" s="15">
        <v>1974</v>
      </c>
      <c r="B369" s="9" t="s">
        <v>37</v>
      </c>
      <c r="C369" s="9" t="s">
        <v>29</v>
      </c>
      <c r="D369" s="15">
        <v>25509</v>
      </c>
      <c r="E369" s="9">
        <v>1</v>
      </c>
      <c r="F369" s="9">
        <v>0</v>
      </c>
      <c r="G369" s="16">
        <v>41170</v>
      </c>
      <c r="H369" s="15">
        <f t="shared" si="5"/>
        <v>38</v>
      </c>
      <c r="I369" s="9">
        <v>3</v>
      </c>
      <c r="J369" s="9">
        <v>9</v>
      </c>
      <c r="K369" s="9" t="s">
        <v>30</v>
      </c>
    </row>
    <row r="370" spans="1:11" x14ac:dyDescent="0.3">
      <c r="A370" s="13">
        <v>1959</v>
      </c>
      <c r="B370" s="10" t="s">
        <v>41</v>
      </c>
      <c r="C370" s="10" t="s">
        <v>42</v>
      </c>
      <c r="D370" s="13">
        <v>33051</v>
      </c>
      <c r="E370" s="10">
        <v>0</v>
      </c>
      <c r="F370" s="10">
        <v>0</v>
      </c>
      <c r="G370" s="14">
        <v>41137</v>
      </c>
      <c r="H370" s="13">
        <f t="shared" si="5"/>
        <v>53</v>
      </c>
      <c r="I370" s="10">
        <v>9</v>
      </c>
      <c r="J370" s="10">
        <v>9</v>
      </c>
      <c r="K370" s="10" t="s">
        <v>30</v>
      </c>
    </row>
    <row r="371" spans="1:11" x14ac:dyDescent="0.3">
      <c r="A371" s="15">
        <v>1966</v>
      </c>
      <c r="B371" s="9" t="s">
        <v>37</v>
      </c>
      <c r="C371" s="9" t="s">
        <v>35</v>
      </c>
      <c r="D371" s="15">
        <v>28764</v>
      </c>
      <c r="E371" s="9">
        <v>1</v>
      </c>
      <c r="F371" s="9">
        <v>1</v>
      </c>
      <c r="G371" s="16">
        <v>41795</v>
      </c>
      <c r="H371" s="15">
        <f t="shared" si="5"/>
        <v>48</v>
      </c>
      <c r="I371" s="9">
        <v>1</v>
      </c>
      <c r="J371" s="9">
        <v>8</v>
      </c>
      <c r="K371" s="9" t="s">
        <v>30</v>
      </c>
    </row>
    <row r="372" spans="1:11" x14ac:dyDescent="0.3">
      <c r="A372" s="13">
        <v>1983</v>
      </c>
      <c r="B372" s="10" t="s">
        <v>38</v>
      </c>
      <c r="C372" s="10" t="s">
        <v>33</v>
      </c>
      <c r="D372" s="13">
        <v>32146</v>
      </c>
      <c r="E372" s="10">
        <v>1</v>
      </c>
      <c r="F372" s="10">
        <v>0</v>
      </c>
      <c r="G372" s="14">
        <v>41771</v>
      </c>
      <c r="H372" s="13">
        <f t="shared" si="5"/>
        <v>31</v>
      </c>
      <c r="I372" s="10">
        <v>2</v>
      </c>
      <c r="J372" s="10">
        <v>6</v>
      </c>
      <c r="K372" s="10" t="s">
        <v>32</v>
      </c>
    </row>
    <row r="373" spans="1:11" x14ac:dyDescent="0.3">
      <c r="A373" s="15">
        <v>1983</v>
      </c>
      <c r="B373" s="9" t="s">
        <v>28</v>
      </c>
      <c r="C373" s="9" t="s">
        <v>31</v>
      </c>
      <c r="D373" s="15">
        <v>22148</v>
      </c>
      <c r="E373" s="9">
        <v>0</v>
      </c>
      <c r="F373" s="9">
        <v>0</v>
      </c>
      <c r="G373" s="16">
        <v>41742</v>
      </c>
      <c r="H373" s="15">
        <f t="shared" si="5"/>
        <v>31</v>
      </c>
      <c r="I373" s="9">
        <v>1</v>
      </c>
      <c r="J373" s="9">
        <v>7</v>
      </c>
      <c r="K373" s="9" t="s">
        <v>30</v>
      </c>
    </row>
    <row r="374" spans="1:11" x14ac:dyDescent="0.3">
      <c r="A374" s="13">
        <v>1979</v>
      </c>
      <c r="B374" s="10" t="s">
        <v>28</v>
      </c>
      <c r="C374" s="10" t="s">
        <v>33</v>
      </c>
      <c r="D374" s="13">
        <v>36781</v>
      </c>
      <c r="E374" s="10">
        <v>1</v>
      </c>
      <c r="F374" s="10">
        <v>0</v>
      </c>
      <c r="G374" s="14">
        <v>41739</v>
      </c>
      <c r="H374" s="13">
        <f t="shared" si="5"/>
        <v>35</v>
      </c>
      <c r="I374" s="10">
        <v>2</v>
      </c>
      <c r="J374" s="10">
        <v>8</v>
      </c>
      <c r="K374" s="10" t="s">
        <v>30</v>
      </c>
    </row>
    <row r="375" spans="1:11" x14ac:dyDescent="0.3">
      <c r="A375" s="15">
        <v>1960</v>
      </c>
      <c r="B375" s="9" t="s">
        <v>41</v>
      </c>
      <c r="C375" s="9" t="s">
        <v>33</v>
      </c>
      <c r="D375" s="15">
        <v>54197</v>
      </c>
      <c r="E375" s="9">
        <v>0</v>
      </c>
      <c r="F375" s="9">
        <v>1</v>
      </c>
      <c r="G375" s="16">
        <v>41732</v>
      </c>
      <c r="H375" s="15">
        <f t="shared" si="5"/>
        <v>54</v>
      </c>
      <c r="I375" s="9">
        <v>1</v>
      </c>
      <c r="J375" s="9">
        <v>1</v>
      </c>
      <c r="K375" s="9" t="s">
        <v>30</v>
      </c>
    </row>
    <row r="376" spans="1:11" x14ac:dyDescent="0.3">
      <c r="A376" s="13">
        <v>1970</v>
      </c>
      <c r="B376" s="10" t="s">
        <v>28</v>
      </c>
      <c r="C376" s="10" t="s">
        <v>31</v>
      </c>
      <c r="D376" s="13">
        <v>93790</v>
      </c>
      <c r="E376" s="10">
        <v>0</v>
      </c>
      <c r="F376" s="10">
        <v>0</v>
      </c>
      <c r="G376" s="14">
        <v>41682</v>
      </c>
      <c r="H376" s="13">
        <f t="shared" si="5"/>
        <v>44</v>
      </c>
      <c r="I376" s="10">
        <v>6</v>
      </c>
      <c r="J376" s="10">
        <v>2</v>
      </c>
      <c r="K376" s="10" t="s">
        <v>32</v>
      </c>
    </row>
    <row r="377" spans="1:11" x14ac:dyDescent="0.3">
      <c r="A377" s="15">
        <v>1972</v>
      </c>
      <c r="B377" s="9" t="s">
        <v>28</v>
      </c>
      <c r="C377" s="9" t="s">
        <v>31</v>
      </c>
      <c r="D377" s="15">
        <v>24762</v>
      </c>
      <c r="E377" s="9">
        <v>1</v>
      </c>
      <c r="F377" s="9">
        <v>0</v>
      </c>
      <c r="G377" s="16">
        <v>41680</v>
      </c>
      <c r="H377" s="15">
        <f t="shared" si="5"/>
        <v>42</v>
      </c>
      <c r="I377" s="9">
        <v>3</v>
      </c>
      <c r="J377" s="9">
        <v>8</v>
      </c>
      <c r="K377" s="9" t="s">
        <v>43</v>
      </c>
    </row>
    <row r="378" spans="1:11" x14ac:dyDescent="0.3">
      <c r="A378" s="13">
        <v>1984</v>
      </c>
      <c r="B378" s="10" t="s">
        <v>41</v>
      </c>
      <c r="C378" s="10" t="s">
        <v>33</v>
      </c>
      <c r="D378" s="13">
        <v>30477</v>
      </c>
      <c r="E378" s="10">
        <v>1</v>
      </c>
      <c r="F378" s="10">
        <v>0</v>
      </c>
      <c r="G378" s="14">
        <v>41661</v>
      </c>
      <c r="H378" s="13">
        <f t="shared" si="5"/>
        <v>30</v>
      </c>
      <c r="I378" s="10">
        <v>1</v>
      </c>
      <c r="J378" s="10">
        <v>6</v>
      </c>
      <c r="K378" s="10" t="s">
        <v>40</v>
      </c>
    </row>
    <row r="379" spans="1:11" x14ac:dyDescent="0.3">
      <c r="A379" s="15">
        <v>1975</v>
      </c>
      <c r="B379" s="9" t="s">
        <v>38</v>
      </c>
      <c r="C379" s="9" t="s">
        <v>29</v>
      </c>
      <c r="D379" s="15">
        <v>11448</v>
      </c>
      <c r="E379" s="9">
        <v>0</v>
      </c>
      <c r="F379" s="9">
        <v>0</v>
      </c>
      <c r="G379" s="16">
        <v>41623</v>
      </c>
      <c r="H379" s="15">
        <f t="shared" si="5"/>
        <v>38</v>
      </c>
      <c r="I379" s="9">
        <v>1</v>
      </c>
      <c r="J379" s="9">
        <v>6</v>
      </c>
      <c r="K379" s="9" t="s">
        <v>30</v>
      </c>
    </row>
    <row r="380" spans="1:11" x14ac:dyDescent="0.3">
      <c r="A380" s="13">
        <v>1967</v>
      </c>
      <c r="B380" s="10" t="s">
        <v>28</v>
      </c>
      <c r="C380" s="10" t="s">
        <v>29</v>
      </c>
      <c r="D380" s="13">
        <v>70844</v>
      </c>
      <c r="E380" s="10">
        <v>1</v>
      </c>
      <c r="F380" s="10">
        <v>1</v>
      </c>
      <c r="G380" s="14">
        <v>41577</v>
      </c>
      <c r="H380" s="13">
        <f t="shared" si="5"/>
        <v>46</v>
      </c>
      <c r="I380" s="10">
        <v>6</v>
      </c>
      <c r="J380" s="10">
        <v>7</v>
      </c>
      <c r="K380" s="10" t="s">
        <v>39</v>
      </c>
    </row>
    <row r="381" spans="1:11" x14ac:dyDescent="0.3">
      <c r="A381" s="15">
        <v>1980</v>
      </c>
      <c r="B381" s="9" t="s">
        <v>28</v>
      </c>
      <c r="C381" s="9" t="s">
        <v>31</v>
      </c>
      <c r="D381" s="15">
        <v>30828</v>
      </c>
      <c r="E381" s="9">
        <v>1</v>
      </c>
      <c r="F381" s="9">
        <v>0</v>
      </c>
      <c r="G381" s="16">
        <v>41551</v>
      </c>
      <c r="H381" s="15">
        <f t="shared" si="5"/>
        <v>33</v>
      </c>
      <c r="I381" s="9">
        <v>1</v>
      </c>
      <c r="J381" s="9">
        <v>3</v>
      </c>
      <c r="K381" s="9" t="s">
        <v>36</v>
      </c>
    </row>
    <row r="382" spans="1:11" x14ac:dyDescent="0.3">
      <c r="A382" s="13">
        <v>1967</v>
      </c>
      <c r="B382" s="10" t="s">
        <v>41</v>
      </c>
      <c r="C382" s="10" t="s">
        <v>35</v>
      </c>
      <c r="D382" s="13">
        <v>62513</v>
      </c>
      <c r="E382" s="10">
        <v>0</v>
      </c>
      <c r="F382" s="10">
        <v>1</v>
      </c>
      <c r="G382" s="14">
        <v>41526</v>
      </c>
      <c r="H382" s="13">
        <f t="shared" si="5"/>
        <v>46</v>
      </c>
      <c r="I382" s="10">
        <v>6</v>
      </c>
      <c r="J382" s="10">
        <v>6</v>
      </c>
      <c r="K382" s="10" t="s">
        <v>34</v>
      </c>
    </row>
    <row r="383" spans="1:11" x14ac:dyDescent="0.3">
      <c r="A383" s="15">
        <v>1981</v>
      </c>
      <c r="B383" s="9" t="s">
        <v>38</v>
      </c>
      <c r="C383" s="9" t="s">
        <v>33</v>
      </c>
      <c r="D383" s="15">
        <v>27733</v>
      </c>
      <c r="E383" s="9">
        <v>1</v>
      </c>
      <c r="F383" s="9">
        <v>0</v>
      </c>
      <c r="G383" s="16">
        <v>41512</v>
      </c>
      <c r="H383" s="15">
        <f t="shared" si="5"/>
        <v>32</v>
      </c>
      <c r="I383" s="9">
        <v>2</v>
      </c>
      <c r="J383" s="9">
        <v>7</v>
      </c>
      <c r="K383" s="9" t="s">
        <v>39</v>
      </c>
    </row>
    <row r="384" spans="1:11" x14ac:dyDescent="0.3">
      <c r="A384" s="13">
        <v>1973</v>
      </c>
      <c r="B384" s="10" t="s">
        <v>37</v>
      </c>
      <c r="C384" s="10" t="s">
        <v>35</v>
      </c>
      <c r="D384" s="13">
        <v>39435</v>
      </c>
      <c r="E384" s="10">
        <v>1</v>
      </c>
      <c r="F384" s="10">
        <v>0</v>
      </c>
      <c r="G384" s="14">
        <v>41492</v>
      </c>
      <c r="H384" s="13">
        <f t="shared" si="5"/>
        <v>40</v>
      </c>
      <c r="I384" s="10">
        <v>3</v>
      </c>
      <c r="J384" s="10">
        <v>7</v>
      </c>
      <c r="K384" s="10" t="s">
        <v>30</v>
      </c>
    </row>
    <row r="385" spans="1:11" x14ac:dyDescent="0.3">
      <c r="A385" s="15">
        <v>1970</v>
      </c>
      <c r="B385" s="9" t="s">
        <v>41</v>
      </c>
      <c r="C385" s="9" t="s">
        <v>31</v>
      </c>
      <c r="D385" s="15">
        <v>75345</v>
      </c>
      <c r="E385" s="9">
        <v>0</v>
      </c>
      <c r="F385" s="9">
        <v>0</v>
      </c>
      <c r="G385" s="16">
        <v>41307</v>
      </c>
      <c r="H385" s="15">
        <f t="shared" si="5"/>
        <v>43</v>
      </c>
      <c r="I385" s="9">
        <v>5</v>
      </c>
      <c r="J385" s="9">
        <v>3</v>
      </c>
      <c r="K385" s="9" t="s">
        <v>30</v>
      </c>
    </row>
    <row r="386" spans="1:11" x14ac:dyDescent="0.3">
      <c r="A386" s="13">
        <v>1986</v>
      </c>
      <c r="B386" s="10" t="s">
        <v>38</v>
      </c>
      <c r="C386" s="10" t="s">
        <v>35</v>
      </c>
      <c r="D386" s="13">
        <v>20491</v>
      </c>
      <c r="E386" s="10">
        <v>0</v>
      </c>
      <c r="F386" s="10">
        <v>0</v>
      </c>
      <c r="G386" s="14">
        <v>41299</v>
      </c>
      <c r="H386" s="13">
        <f t="shared" ref="H386:H449" si="6">YEAR(G386)-A386</f>
        <v>27</v>
      </c>
      <c r="I386" s="10">
        <v>0</v>
      </c>
      <c r="J386" s="10">
        <v>7</v>
      </c>
      <c r="K386" s="10" t="s">
        <v>39</v>
      </c>
    </row>
    <row r="387" spans="1:11" x14ac:dyDescent="0.3">
      <c r="A387" s="15">
        <v>1971</v>
      </c>
      <c r="B387" s="9" t="s">
        <v>28</v>
      </c>
      <c r="C387" s="9" t="s">
        <v>33</v>
      </c>
      <c r="D387" s="15">
        <v>36715</v>
      </c>
      <c r="E387" s="9">
        <v>1</v>
      </c>
      <c r="F387" s="9">
        <v>0</v>
      </c>
      <c r="G387" s="16">
        <v>41230</v>
      </c>
      <c r="H387" s="15">
        <f t="shared" si="6"/>
        <v>41</v>
      </c>
      <c r="I387" s="9">
        <v>7</v>
      </c>
      <c r="J387" s="9">
        <v>9</v>
      </c>
      <c r="K387" s="9" t="s">
        <v>30</v>
      </c>
    </row>
    <row r="388" spans="1:11" x14ac:dyDescent="0.3">
      <c r="A388" s="13">
        <v>1959</v>
      </c>
      <c r="B388" s="10" t="s">
        <v>28</v>
      </c>
      <c r="C388" s="10" t="s">
        <v>35</v>
      </c>
      <c r="D388" s="13">
        <v>71706</v>
      </c>
      <c r="E388" s="10">
        <v>0</v>
      </c>
      <c r="F388" s="10">
        <v>1</v>
      </c>
      <c r="G388" s="14">
        <v>41226</v>
      </c>
      <c r="H388" s="13">
        <f t="shared" si="6"/>
        <v>53</v>
      </c>
      <c r="I388" s="10">
        <v>9</v>
      </c>
      <c r="J388" s="10">
        <v>5</v>
      </c>
      <c r="K388" s="10" t="s">
        <v>32</v>
      </c>
    </row>
    <row r="389" spans="1:11" x14ac:dyDescent="0.3">
      <c r="A389" s="15">
        <v>1966</v>
      </c>
      <c r="B389" s="9" t="s">
        <v>37</v>
      </c>
      <c r="C389" s="9" t="s">
        <v>33</v>
      </c>
      <c r="D389" s="15">
        <v>69063</v>
      </c>
      <c r="E389" s="9">
        <v>0</v>
      </c>
      <c r="F389" s="9">
        <v>1</v>
      </c>
      <c r="G389" s="16">
        <v>41220</v>
      </c>
      <c r="H389" s="15">
        <f t="shared" si="6"/>
        <v>46</v>
      </c>
      <c r="I389" s="9">
        <v>5</v>
      </c>
      <c r="J389" s="9">
        <v>3</v>
      </c>
      <c r="K389" s="9" t="s">
        <v>30</v>
      </c>
    </row>
    <row r="390" spans="1:11" x14ac:dyDescent="0.3">
      <c r="A390" s="13">
        <v>1988</v>
      </c>
      <c r="B390" s="10" t="s">
        <v>28</v>
      </c>
      <c r="C390" s="10" t="s">
        <v>33</v>
      </c>
      <c r="D390" s="13">
        <v>24645</v>
      </c>
      <c r="E390" s="10">
        <v>1</v>
      </c>
      <c r="F390" s="10">
        <v>0</v>
      </c>
      <c r="G390" s="14">
        <v>41214</v>
      </c>
      <c r="H390" s="13">
        <f t="shared" si="6"/>
        <v>24</v>
      </c>
      <c r="I390" s="10">
        <v>1</v>
      </c>
      <c r="J390" s="10">
        <v>8</v>
      </c>
      <c r="K390" s="10" t="s">
        <v>43</v>
      </c>
    </row>
    <row r="391" spans="1:11" x14ac:dyDescent="0.3">
      <c r="A391" s="15">
        <v>1975</v>
      </c>
      <c r="B391" s="9" t="s">
        <v>28</v>
      </c>
      <c r="C391" s="9" t="s">
        <v>33</v>
      </c>
      <c r="D391" s="15">
        <v>35797</v>
      </c>
      <c r="E391" s="9">
        <v>0</v>
      </c>
      <c r="F391" s="9">
        <v>1</v>
      </c>
      <c r="G391" s="16">
        <v>41198</v>
      </c>
      <c r="H391" s="15">
        <f t="shared" si="6"/>
        <v>37</v>
      </c>
      <c r="I391" s="9">
        <v>2</v>
      </c>
      <c r="J391" s="9">
        <v>8</v>
      </c>
      <c r="K391" s="9" t="s">
        <v>43</v>
      </c>
    </row>
    <row r="392" spans="1:11" x14ac:dyDescent="0.3">
      <c r="A392" s="13">
        <v>1969</v>
      </c>
      <c r="B392" s="10" t="s">
        <v>28</v>
      </c>
      <c r="C392" s="10" t="s">
        <v>33</v>
      </c>
      <c r="D392" s="13">
        <v>44078</v>
      </c>
      <c r="E392" s="10">
        <v>1</v>
      </c>
      <c r="F392" s="10">
        <v>1</v>
      </c>
      <c r="G392" s="14">
        <v>41809</v>
      </c>
      <c r="H392" s="13">
        <f t="shared" si="6"/>
        <v>45</v>
      </c>
      <c r="I392" s="10">
        <v>2</v>
      </c>
      <c r="J392" s="10">
        <v>5</v>
      </c>
      <c r="K392" s="10" t="s">
        <v>43</v>
      </c>
    </row>
    <row r="393" spans="1:11" x14ac:dyDescent="0.3">
      <c r="A393" s="15">
        <v>1971</v>
      </c>
      <c r="B393" s="9" t="s">
        <v>28</v>
      </c>
      <c r="C393" s="9" t="s">
        <v>31</v>
      </c>
      <c r="D393" s="15">
        <v>26954</v>
      </c>
      <c r="E393" s="9">
        <v>1</v>
      </c>
      <c r="F393" s="9">
        <v>0</v>
      </c>
      <c r="G393" s="16">
        <v>41767</v>
      </c>
      <c r="H393" s="15">
        <f t="shared" si="6"/>
        <v>43</v>
      </c>
      <c r="I393" s="9">
        <v>1</v>
      </c>
      <c r="J393" s="9">
        <v>7</v>
      </c>
      <c r="K393" s="9" t="s">
        <v>30</v>
      </c>
    </row>
    <row r="394" spans="1:11" x14ac:dyDescent="0.3">
      <c r="A394" s="13">
        <v>1972</v>
      </c>
      <c r="B394" s="10" t="s">
        <v>37</v>
      </c>
      <c r="C394" s="10" t="s">
        <v>35</v>
      </c>
      <c r="D394" s="13">
        <v>52247.251353790612</v>
      </c>
      <c r="E394" s="10">
        <v>1</v>
      </c>
      <c r="F394" s="10">
        <v>0</v>
      </c>
      <c r="G394" s="14">
        <v>41700</v>
      </c>
      <c r="H394" s="13">
        <f t="shared" si="6"/>
        <v>42</v>
      </c>
      <c r="I394" s="10">
        <v>1</v>
      </c>
      <c r="J394" s="10">
        <v>7</v>
      </c>
      <c r="K394" s="10" t="s">
        <v>36</v>
      </c>
    </row>
    <row r="395" spans="1:11" x14ac:dyDescent="0.3">
      <c r="A395" s="15">
        <v>1972</v>
      </c>
      <c r="B395" s="9" t="s">
        <v>37</v>
      </c>
      <c r="C395" s="9" t="s">
        <v>35</v>
      </c>
      <c r="D395" s="15">
        <v>38887</v>
      </c>
      <c r="E395" s="9">
        <v>1</v>
      </c>
      <c r="F395" s="9">
        <v>0</v>
      </c>
      <c r="G395" s="16">
        <v>41700</v>
      </c>
      <c r="H395" s="15">
        <f t="shared" si="6"/>
        <v>42</v>
      </c>
      <c r="I395" s="9">
        <v>1</v>
      </c>
      <c r="J395" s="9">
        <v>7</v>
      </c>
      <c r="K395" s="9" t="s">
        <v>36</v>
      </c>
    </row>
    <row r="396" spans="1:11" x14ac:dyDescent="0.3">
      <c r="A396" s="13">
        <v>1974</v>
      </c>
      <c r="B396" s="10" t="s">
        <v>38</v>
      </c>
      <c r="C396" s="10" t="s">
        <v>33</v>
      </c>
      <c r="D396" s="13">
        <v>65463</v>
      </c>
      <c r="E396" s="10">
        <v>1</v>
      </c>
      <c r="F396" s="10">
        <v>0</v>
      </c>
      <c r="G396" s="14">
        <v>41669</v>
      </c>
      <c r="H396" s="13">
        <f t="shared" si="6"/>
        <v>40</v>
      </c>
      <c r="I396" s="10">
        <v>6</v>
      </c>
      <c r="J396" s="10">
        <v>5</v>
      </c>
      <c r="K396" s="10" t="s">
        <v>30</v>
      </c>
    </row>
    <row r="397" spans="1:11" x14ac:dyDescent="0.3">
      <c r="A397" s="15">
        <v>1959</v>
      </c>
      <c r="B397" s="9" t="s">
        <v>37</v>
      </c>
      <c r="C397" s="9" t="s">
        <v>35</v>
      </c>
      <c r="D397" s="15">
        <v>53537</v>
      </c>
      <c r="E397" s="9">
        <v>1</v>
      </c>
      <c r="F397" s="9">
        <v>1</v>
      </c>
      <c r="G397" s="16">
        <v>41669</v>
      </c>
      <c r="H397" s="15">
        <f t="shared" si="6"/>
        <v>55</v>
      </c>
      <c r="I397" s="9">
        <v>2</v>
      </c>
      <c r="J397" s="9">
        <v>5</v>
      </c>
      <c r="K397" s="9" t="s">
        <v>40</v>
      </c>
    </row>
    <row r="398" spans="1:11" x14ac:dyDescent="0.3">
      <c r="A398" s="13">
        <v>1971</v>
      </c>
      <c r="B398" s="10" t="s">
        <v>41</v>
      </c>
      <c r="C398" s="10" t="s">
        <v>31</v>
      </c>
      <c r="D398" s="13">
        <v>36230</v>
      </c>
      <c r="E398" s="10">
        <v>1</v>
      </c>
      <c r="F398" s="10">
        <v>0</v>
      </c>
      <c r="G398" s="14">
        <v>41564</v>
      </c>
      <c r="H398" s="13">
        <f t="shared" si="6"/>
        <v>42</v>
      </c>
      <c r="I398" s="10">
        <v>2</v>
      </c>
      <c r="J398" s="10">
        <v>5</v>
      </c>
      <c r="K398" s="10" t="s">
        <v>30</v>
      </c>
    </row>
    <row r="399" spans="1:11" x14ac:dyDescent="0.3">
      <c r="A399" s="15">
        <v>1950</v>
      </c>
      <c r="B399" s="9" t="s">
        <v>28</v>
      </c>
      <c r="C399" s="9" t="s">
        <v>33</v>
      </c>
      <c r="D399" s="15">
        <v>80763</v>
      </c>
      <c r="E399" s="9">
        <v>0</v>
      </c>
      <c r="F399" s="9">
        <v>0</v>
      </c>
      <c r="G399" s="16">
        <v>41501</v>
      </c>
      <c r="H399" s="15">
        <f t="shared" si="6"/>
        <v>63</v>
      </c>
      <c r="I399" s="9">
        <v>5</v>
      </c>
      <c r="J399" s="9">
        <v>3</v>
      </c>
      <c r="K399" s="9" t="s">
        <v>43</v>
      </c>
    </row>
    <row r="400" spans="1:11" x14ac:dyDescent="0.3">
      <c r="A400" s="13">
        <v>1971</v>
      </c>
      <c r="B400" s="10" t="s">
        <v>37</v>
      </c>
      <c r="C400" s="10" t="s">
        <v>33</v>
      </c>
      <c r="D400" s="13">
        <v>60585</v>
      </c>
      <c r="E400" s="10">
        <v>1</v>
      </c>
      <c r="F400" s="10">
        <v>1</v>
      </c>
      <c r="G400" s="14">
        <v>41449</v>
      </c>
      <c r="H400" s="13">
        <f t="shared" si="6"/>
        <v>42</v>
      </c>
      <c r="I400" s="10">
        <v>7</v>
      </c>
      <c r="J400" s="10">
        <v>5</v>
      </c>
      <c r="K400" s="10" t="s">
        <v>32</v>
      </c>
    </row>
    <row r="401" spans="1:11" x14ac:dyDescent="0.3">
      <c r="A401" s="15">
        <v>1974</v>
      </c>
      <c r="B401" s="9" t="s">
        <v>28</v>
      </c>
      <c r="C401" s="9" t="s">
        <v>31</v>
      </c>
      <c r="D401" s="15">
        <v>49166</v>
      </c>
      <c r="E401" s="9">
        <v>0</v>
      </c>
      <c r="F401" s="9">
        <v>1</v>
      </c>
      <c r="G401" s="16">
        <v>41438</v>
      </c>
      <c r="H401" s="15">
        <f t="shared" si="6"/>
        <v>39</v>
      </c>
      <c r="I401" s="9">
        <v>5</v>
      </c>
      <c r="J401" s="9">
        <v>6</v>
      </c>
      <c r="K401" s="9" t="s">
        <v>40</v>
      </c>
    </row>
    <row r="402" spans="1:11" x14ac:dyDescent="0.3">
      <c r="A402" s="13">
        <v>1955</v>
      </c>
      <c r="B402" s="10" t="s">
        <v>37</v>
      </c>
      <c r="C402" s="10" t="s">
        <v>35</v>
      </c>
      <c r="D402" s="13">
        <v>75261</v>
      </c>
      <c r="E402" s="10">
        <v>0</v>
      </c>
      <c r="F402" s="10">
        <v>0</v>
      </c>
      <c r="G402" s="14">
        <v>41387</v>
      </c>
      <c r="H402" s="13">
        <f t="shared" si="6"/>
        <v>58</v>
      </c>
      <c r="I402" s="10">
        <v>5</v>
      </c>
      <c r="J402" s="10">
        <v>2</v>
      </c>
      <c r="K402" s="10" t="s">
        <v>30</v>
      </c>
    </row>
    <row r="403" spans="1:11" x14ac:dyDescent="0.3">
      <c r="A403" s="15">
        <v>1991</v>
      </c>
      <c r="B403" s="9" t="s">
        <v>28</v>
      </c>
      <c r="C403" s="9" t="s">
        <v>35</v>
      </c>
      <c r="D403" s="15">
        <v>89891</v>
      </c>
      <c r="E403" s="9">
        <v>0</v>
      </c>
      <c r="F403" s="9">
        <v>0</v>
      </c>
      <c r="G403" s="16">
        <v>41379</v>
      </c>
      <c r="H403" s="15">
        <f t="shared" si="6"/>
        <v>22</v>
      </c>
      <c r="I403" s="9">
        <v>11</v>
      </c>
      <c r="J403" s="9">
        <v>4</v>
      </c>
      <c r="K403" s="9" t="s">
        <v>36</v>
      </c>
    </row>
    <row r="404" spans="1:11" x14ac:dyDescent="0.3">
      <c r="A404" s="13">
        <v>1962</v>
      </c>
      <c r="B404" s="10" t="s">
        <v>41</v>
      </c>
      <c r="C404" s="10" t="s">
        <v>33</v>
      </c>
      <c r="D404" s="13">
        <v>72828</v>
      </c>
      <c r="E404" s="10">
        <v>0</v>
      </c>
      <c r="F404" s="10">
        <v>1</v>
      </c>
      <c r="G404" s="14">
        <v>41319</v>
      </c>
      <c r="H404" s="13">
        <f t="shared" si="6"/>
        <v>51</v>
      </c>
      <c r="I404" s="10">
        <v>6</v>
      </c>
      <c r="J404" s="10">
        <v>7</v>
      </c>
      <c r="K404" s="10" t="s">
        <v>30</v>
      </c>
    </row>
    <row r="405" spans="1:11" x14ac:dyDescent="0.3">
      <c r="A405" s="15">
        <v>1952</v>
      </c>
      <c r="B405" s="9" t="s">
        <v>28</v>
      </c>
      <c r="C405" s="9" t="s">
        <v>35</v>
      </c>
      <c r="D405" s="15">
        <v>75278</v>
      </c>
      <c r="E405" s="9">
        <v>0</v>
      </c>
      <c r="F405" s="9">
        <v>0</v>
      </c>
      <c r="G405" s="16">
        <v>41303</v>
      </c>
      <c r="H405" s="15">
        <f t="shared" si="6"/>
        <v>61</v>
      </c>
      <c r="I405" s="9">
        <v>6</v>
      </c>
      <c r="J405" s="9">
        <v>3</v>
      </c>
      <c r="K405" s="9" t="s">
        <v>43</v>
      </c>
    </row>
    <row r="406" spans="1:11" x14ac:dyDescent="0.3">
      <c r="A406" s="13">
        <v>1978</v>
      </c>
      <c r="B406" s="10" t="s">
        <v>28</v>
      </c>
      <c r="C406" s="10" t="s">
        <v>31</v>
      </c>
      <c r="D406" s="13">
        <v>38557</v>
      </c>
      <c r="E406" s="10">
        <v>1</v>
      </c>
      <c r="F406" s="10">
        <v>0</v>
      </c>
      <c r="G406" s="14">
        <v>41262</v>
      </c>
      <c r="H406" s="13">
        <f t="shared" si="6"/>
        <v>34</v>
      </c>
      <c r="I406" s="10">
        <v>3</v>
      </c>
      <c r="J406" s="10">
        <v>7</v>
      </c>
      <c r="K406" s="10" t="s">
        <v>32</v>
      </c>
    </row>
    <row r="407" spans="1:11" x14ac:dyDescent="0.3">
      <c r="A407" s="15">
        <v>1963</v>
      </c>
      <c r="B407" s="9" t="s">
        <v>37</v>
      </c>
      <c r="C407" s="9" t="s">
        <v>33</v>
      </c>
      <c r="D407" s="15">
        <v>81300</v>
      </c>
      <c r="E407" s="9">
        <v>0</v>
      </c>
      <c r="F407" s="9">
        <v>1</v>
      </c>
      <c r="G407" s="16">
        <v>41212</v>
      </c>
      <c r="H407" s="15">
        <f t="shared" si="6"/>
        <v>49</v>
      </c>
      <c r="I407" s="9">
        <v>10</v>
      </c>
      <c r="J407" s="9">
        <v>5</v>
      </c>
      <c r="K407" s="9" t="s">
        <v>30</v>
      </c>
    </row>
    <row r="408" spans="1:11" x14ac:dyDescent="0.3">
      <c r="A408" s="13">
        <v>1965</v>
      </c>
      <c r="B408" s="10" t="s">
        <v>38</v>
      </c>
      <c r="C408" s="10" t="s">
        <v>29</v>
      </c>
      <c r="D408" s="13">
        <v>60161</v>
      </c>
      <c r="E408" s="10">
        <v>0</v>
      </c>
      <c r="F408" s="10">
        <v>1</v>
      </c>
      <c r="G408" s="14">
        <v>41205</v>
      </c>
      <c r="H408" s="13">
        <f t="shared" si="6"/>
        <v>47</v>
      </c>
      <c r="I408" s="10">
        <v>11</v>
      </c>
      <c r="J408" s="10">
        <v>8</v>
      </c>
      <c r="K408" s="10" t="s">
        <v>32</v>
      </c>
    </row>
    <row r="409" spans="1:11" x14ac:dyDescent="0.3">
      <c r="A409" s="15">
        <v>1977</v>
      </c>
      <c r="B409" s="9" t="s">
        <v>37</v>
      </c>
      <c r="C409" s="9" t="s">
        <v>33</v>
      </c>
      <c r="D409" s="15">
        <v>69389</v>
      </c>
      <c r="E409" s="9">
        <v>0</v>
      </c>
      <c r="F409" s="9">
        <v>1</v>
      </c>
      <c r="G409" s="16">
        <v>41180</v>
      </c>
      <c r="H409" s="15">
        <f t="shared" si="6"/>
        <v>35</v>
      </c>
      <c r="I409" s="9">
        <v>7</v>
      </c>
      <c r="J409" s="9">
        <v>4</v>
      </c>
      <c r="K409" s="9" t="s">
        <v>36</v>
      </c>
    </row>
    <row r="410" spans="1:11" x14ac:dyDescent="0.3">
      <c r="A410" s="13">
        <v>1954</v>
      </c>
      <c r="B410" s="10" t="s">
        <v>28</v>
      </c>
      <c r="C410" s="10" t="s">
        <v>29</v>
      </c>
      <c r="D410" s="13">
        <v>64497</v>
      </c>
      <c r="E410" s="10">
        <v>0</v>
      </c>
      <c r="F410" s="10">
        <v>1</v>
      </c>
      <c r="G410" s="14">
        <v>41162</v>
      </c>
      <c r="H410" s="13">
        <f t="shared" si="6"/>
        <v>58</v>
      </c>
      <c r="I410" s="10">
        <v>11</v>
      </c>
      <c r="J410" s="10">
        <v>8</v>
      </c>
      <c r="K410" s="10" t="s">
        <v>43</v>
      </c>
    </row>
    <row r="411" spans="1:11" x14ac:dyDescent="0.3">
      <c r="A411" s="15">
        <v>1980</v>
      </c>
      <c r="B411" s="9" t="s">
        <v>28</v>
      </c>
      <c r="C411" s="9" t="s">
        <v>33</v>
      </c>
      <c r="D411" s="15">
        <v>61014</v>
      </c>
      <c r="E411" s="9">
        <v>0</v>
      </c>
      <c r="F411" s="9">
        <v>1</v>
      </c>
      <c r="G411" s="16">
        <v>41132</v>
      </c>
      <c r="H411" s="15">
        <f t="shared" si="6"/>
        <v>32</v>
      </c>
      <c r="I411" s="9">
        <v>9</v>
      </c>
      <c r="J411" s="9">
        <v>7</v>
      </c>
      <c r="K411" s="9" t="s">
        <v>40</v>
      </c>
    </row>
    <row r="412" spans="1:11" x14ac:dyDescent="0.3">
      <c r="A412" s="13">
        <v>1975</v>
      </c>
      <c r="B412" s="10" t="s">
        <v>41</v>
      </c>
      <c r="C412" s="10" t="s">
        <v>33</v>
      </c>
      <c r="D412" s="13">
        <v>44319</v>
      </c>
      <c r="E412" s="10">
        <v>1</v>
      </c>
      <c r="F412" s="10">
        <v>1</v>
      </c>
      <c r="G412" s="14">
        <v>41746</v>
      </c>
      <c r="H412" s="13">
        <f t="shared" si="6"/>
        <v>39</v>
      </c>
      <c r="I412" s="10">
        <v>2</v>
      </c>
      <c r="J412" s="10">
        <v>5</v>
      </c>
      <c r="K412" s="10" t="s">
        <v>43</v>
      </c>
    </row>
    <row r="413" spans="1:11" x14ac:dyDescent="0.3">
      <c r="A413" s="15">
        <v>1957</v>
      </c>
      <c r="B413" s="9" t="s">
        <v>38</v>
      </c>
      <c r="C413" s="9" t="s">
        <v>33</v>
      </c>
      <c r="D413" s="15">
        <v>53233</v>
      </c>
      <c r="E413" s="9">
        <v>0</v>
      </c>
      <c r="F413" s="9">
        <v>1</v>
      </c>
      <c r="G413" s="16">
        <v>41716</v>
      </c>
      <c r="H413" s="15">
        <f t="shared" si="6"/>
        <v>57</v>
      </c>
      <c r="I413" s="9">
        <v>1</v>
      </c>
      <c r="J413" s="9">
        <v>4</v>
      </c>
      <c r="K413" s="9" t="s">
        <v>32</v>
      </c>
    </row>
    <row r="414" spans="1:11" x14ac:dyDescent="0.3">
      <c r="A414" s="13">
        <v>1954</v>
      </c>
      <c r="B414" s="10" t="s">
        <v>28</v>
      </c>
      <c r="C414" s="10" t="s">
        <v>35</v>
      </c>
      <c r="D414" s="13">
        <v>77972</v>
      </c>
      <c r="E414" s="10">
        <v>0</v>
      </c>
      <c r="F414" s="10">
        <v>0</v>
      </c>
      <c r="G414" s="14">
        <v>41716</v>
      </c>
      <c r="H414" s="13">
        <f t="shared" si="6"/>
        <v>60</v>
      </c>
      <c r="I414" s="10">
        <v>4</v>
      </c>
      <c r="J414" s="10">
        <v>1</v>
      </c>
      <c r="K414" s="10" t="s">
        <v>43</v>
      </c>
    </row>
    <row r="415" spans="1:11" x14ac:dyDescent="0.3">
      <c r="A415" s="15">
        <v>1987</v>
      </c>
      <c r="B415" s="9" t="s">
        <v>28</v>
      </c>
      <c r="C415" s="9" t="s">
        <v>29</v>
      </c>
      <c r="D415" s="15">
        <v>81361</v>
      </c>
      <c r="E415" s="9">
        <v>0</v>
      </c>
      <c r="F415" s="9">
        <v>0</v>
      </c>
      <c r="G415" s="16">
        <v>41695</v>
      </c>
      <c r="H415" s="15">
        <f t="shared" si="6"/>
        <v>27</v>
      </c>
      <c r="I415" s="9">
        <v>3</v>
      </c>
      <c r="J415" s="9">
        <v>1</v>
      </c>
      <c r="K415" s="9" t="s">
        <v>39</v>
      </c>
    </row>
    <row r="416" spans="1:11" x14ac:dyDescent="0.3">
      <c r="A416" s="13">
        <v>1987</v>
      </c>
      <c r="B416" s="10" t="s">
        <v>28</v>
      </c>
      <c r="C416" s="10" t="s">
        <v>29</v>
      </c>
      <c r="D416" s="13">
        <v>81361</v>
      </c>
      <c r="E416" s="10">
        <v>0</v>
      </c>
      <c r="F416" s="10">
        <v>0</v>
      </c>
      <c r="G416" s="14">
        <v>41695</v>
      </c>
      <c r="H416" s="13">
        <f t="shared" si="6"/>
        <v>27</v>
      </c>
      <c r="I416" s="10">
        <v>3</v>
      </c>
      <c r="J416" s="10">
        <v>1</v>
      </c>
      <c r="K416" s="10" t="s">
        <v>43</v>
      </c>
    </row>
    <row r="417" spans="1:11" x14ac:dyDescent="0.3">
      <c r="A417" s="15">
        <v>1984</v>
      </c>
      <c r="B417" s="9" t="s">
        <v>44</v>
      </c>
      <c r="C417" s="9" t="s">
        <v>31</v>
      </c>
      <c r="D417" s="15">
        <v>25707</v>
      </c>
      <c r="E417" s="9">
        <v>1</v>
      </c>
      <c r="F417" s="9">
        <v>0</v>
      </c>
      <c r="G417" s="16">
        <v>41657</v>
      </c>
      <c r="H417" s="15">
        <f t="shared" si="6"/>
        <v>30</v>
      </c>
      <c r="I417" s="9">
        <v>1</v>
      </c>
      <c r="J417" s="9">
        <v>7</v>
      </c>
      <c r="K417" s="9" t="s">
        <v>30</v>
      </c>
    </row>
    <row r="418" spans="1:11" x14ac:dyDescent="0.3">
      <c r="A418" s="13">
        <v>1971</v>
      </c>
      <c r="B418" s="10" t="s">
        <v>37</v>
      </c>
      <c r="C418" s="10" t="s">
        <v>33</v>
      </c>
      <c r="D418" s="13">
        <v>42403</v>
      </c>
      <c r="E418" s="10">
        <v>1</v>
      </c>
      <c r="F418" s="10">
        <v>0</v>
      </c>
      <c r="G418" s="14">
        <v>41619</v>
      </c>
      <c r="H418" s="13">
        <f t="shared" si="6"/>
        <v>42</v>
      </c>
      <c r="I418" s="10">
        <v>1</v>
      </c>
      <c r="J418" s="10">
        <v>8</v>
      </c>
      <c r="K418" s="10" t="s">
        <v>30</v>
      </c>
    </row>
    <row r="419" spans="1:11" x14ac:dyDescent="0.3">
      <c r="A419" s="15">
        <v>1972</v>
      </c>
      <c r="B419" s="9" t="s">
        <v>38</v>
      </c>
      <c r="C419" s="9" t="s">
        <v>31</v>
      </c>
      <c r="D419" s="15">
        <v>65704</v>
      </c>
      <c r="E419" s="9">
        <v>0</v>
      </c>
      <c r="F419" s="9">
        <v>0</v>
      </c>
      <c r="G419" s="16">
        <v>41560</v>
      </c>
      <c r="H419" s="15">
        <f t="shared" si="6"/>
        <v>41</v>
      </c>
      <c r="I419" s="9">
        <v>2</v>
      </c>
      <c r="J419" s="9">
        <v>1</v>
      </c>
      <c r="K419" s="9" t="s">
        <v>39</v>
      </c>
    </row>
    <row r="420" spans="1:11" x14ac:dyDescent="0.3">
      <c r="A420" s="13">
        <v>1980</v>
      </c>
      <c r="B420" s="10" t="s">
        <v>28</v>
      </c>
      <c r="C420" s="10" t="s">
        <v>33</v>
      </c>
      <c r="D420" s="13">
        <v>37406</v>
      </c>
      <c r="E420" s="10">
        <v>1</v>
      </c>
      <c r="F420" s="10">
        <v>0</v>
      </c>
      <c r="G420" s="14">
        <v>41557</v>
      </c>
      <c r="H420" s="13">
        <f t="shared" si="6"/>
        <v>33</v>
      </c>
      <c r="I420" s="10">
        <v>1</v>
      </c>
      <c r="J420" s="10">
        <v>8</v>
      </c>
      <c r="K420" s="10" t="s">
        <v>30</v>
      </c>
    </row>
    <row r="421" spans="1:11" x14ac:dyDescent="0.3">
      <c r="A421" s="15">
        <v>1951</v>
      </c>
      <c r="B421" s="9" t="s">
        <v>41</v>
      </c>
      <c r="C421" s="9" t="s">
        <v>35</v>
      </c>
      <c r="D421" s="15">
        <v>39767</v>
      </c>
      <c r="E421" s="9">
        <v>0</v>
      </c>
      <c r="F421" s="9">
        <v>0</v>
      </c>
      <c r="G421" s="16">
        <v>41476</v>
      </c>
      <c r="H421" s="15">
        <f t="shared" si="6"/>
        <v>62</v>
      </c>
      <c r="I421" s="9">
        <v>7</v>
      </c>
      <c r="J421" s="9">
        <v>8</v>
      </c>
      <c r="K421" s="9" t="s">
        <v>30</v>
      </c>
    </row>
    <row r="422" spans="1:11" x14ac:dyDescent="0.3">
      <c r="A422" s="13">
        <v>1979</v>
      </c>
      <c r="B422" s="10" t="s">
        <v>38</v>
      </c>
      <c r="C422" s="10" t="s">
        <v>33</v>
      </c>
      <c r="D422" s="13">
        <v>54210</v>
      </c>
      <c r="E422" s="10">
        <v>0</v>
      </c>
      <c r="F422" s="10">
        <v>1</v>
      </c>
      <c r="G422" s="14">
        <v>41414</v>
      </c>
      <c r="H422" s="13">
        <f t="shared" si="6"/>
        <v>34</v>
      </c>
      <c r="I422" s="10">
        <v>4</v>
      </c>
      <c r="J422" s="10">
        <v>5</v>
      </c>
      <c r="K422" s="10" t="s">
        <v>30</v>
      </c>
    </row>
    <row r="423" spans="1:11" x14ac:dyDescent="0.3">
      <c r="A423" s="15">
        <v>1967</v>
      </c>
      <c r="B423" s="9" t="s">
        <v>28</v>
      </c>
      <c r="C423" s="9" t="s">
        <v>29</v>
      </c>
      <c r="D423" s="15">
        <v>57136</v>
      </c>
      <c r="E423" s="9">
        <v>0</v>
      </c>
      <c r="F423" s="9">
        <v>0</v>
      </c>
      <c r="G423" s="16">
        <v>41412</v>
      </c>
      <c r="H423" s="15">
        <f t="shared" si="6"/>
        <v>46</v>
      </c>
      <c r="I423" s="9">
        <v>7</v>
      </c>
      <c r="J423" s="9">
        <v>6</v>
      </c>
      <c r="K423" s="9" t="s">
        <v>43</v>
      </c>
    </row>
    <row r="424" spans="1:11" x14ac:dyDescent="0.3">
      <c r="A424" s="13">
        <v>1975</v>
      </c>
      <c r="B424" s="10" t="s">
        <v>28</v>
      </c>
      <c r="C424" s="10" t="s">
        <v>33</v>
      </c>
      <c r="D424" s="13">
        <v>40794</v>
      </c>
      <c r="E424" s="10">
        <v>0</v>
      </c>
      <c r="F424" s="10">
        <v>1</v>
      </c>
      <c r="G424" s="14">
        <v>41371</v>
      </c>
      <c r="H424" s="13">
        <f t="shared" si="6"/>
        <v>38</v>
      </c>
      <c r="I424" s="10">
        <v>6</v>
      </c>
      <c r="J424" s="10">
        <v>7</v>
      </c>
      <c r="K424" s="10" t="s">
        <v>30</v>
      </c>
    </row>
    <row r="425" spans="1:11" x14ac:dyDescent="0.3">
      <c r="A425" s="15">
        <v>1965</v>
      </c>
      <c r="B425" s="9" t="s">
        <v>28</v>
      </c>
      <c r="C425" s="9" t="s">
        <v>35</v>
      </c>
      <c r="D425" s="15">
        <v>83003</v>
      </c>
      <c r="E425" s="9">
        <v>0</v>
      </c>
      <c r="F425" s="9">
        <v>0</v>
      </c>
      <c r="G425" s="16">
        <v>41336</v>
      </c>
      <c r="H425" s="15">
        <f t="shared" si="6"/>
        <v>48</v>
      </c>
      <c r="I425" s="9">
        <v>7</v>
      </c>
      <c r="J425" s="9">
        <v>3</v>
      </c>
      <c r="K425" s="9" t="s">
        <v>30</v>
      </c>
    </row>
    <row r="426" spans="1:11" x14ac:dyDescent="0.3">
      <c r="A426" s="13">
        <v>1960</v>
      </c>
      <c r="B426" s="10" t="s">
        <v>41</v>
      </c>
      <c r="C426" s="10" t="s">
        <v>33</v>
      </c>
      <c r="D426" s="13">
        <v>89058</v>
      </c>
      <c r="E426" s="10">
        <v>0</v>
      </c>
      <c r="F426" s="10">
        <v>0</v>
      </c>
      <c r="G426" s="14">
        <v>41250</v>
      </c>
      <c r="H426" s="13">
        <f t="shared" si="6"/>
        <v>52</v>
      </c>
      <c r="I426" s="10">
        <v>5</v>
      </c>
      <c r="J426" s="10">
        <v>2</v>
      </c>
      <c r="K426" s="10" t="s">
        <v>32</v>
      </c>
    </row>
    <row r="427" spans="1:11" x14ac:dyDescent="0.3">
      <c r="A427" s="15">
        <v>1991</v>
      </c>
      <c r="B427" s="9" t="s">
        <v>38</v>
      </c>
      <c r="C427" s="9" t="s">
        <v>35</v>
      </c>
      <c r="D427" s="15">
        <v>20193</v>
      </c>
      <c r="E427" s="9">
        <v>0</v>
      </c>
      <c r="F427" s="9">
        <v>0</v>
      </c>
      <c r="G427" s="16">
        <v>41241</v>
      </c>
      <c r="H427" s="15">
        <f t="shared" si="6"/>
        <v>21</v>
      </c>
      <c r="I427" s="9">
        <v>1</v>
      </c>
      <c r="J427" s="9">
        <v>4</v>
      </c>
      <c r="K427" s="9" t="s">
        <v>30</v>
      </c>
    </row>
    <row r="428" spans="1:11" x14ac:dyDescent="0.3">
      <c r="A428" s="13">
        <v>1974</v>
      </c>
      <c r="B428" s="10" t="s">
        <v>28</v>
      </c>
      <c r="C428" s="10" t="s">
        <v>33</v>
      </c>
      <c r="D428" s="13">
        <v>72099</v>
      </c>
      <c r="E428" s="10">
        <v>0</v>
      </c>
      <c r="F428" s="10">
        <v>0</v>
      </c>
      <c r="G428" s="14">
        <v>41209</v>
      </c>
      <c r="H428" s="13">
        <f t="shared" si="6"/>
        <v>38</v>
      </c>
      <c r="I428" s="10">
        <v>3</v>
      </c>
      <c r="J428" s="10">
        <v>1</v>
      </c>
      <c r="K428" s="10" t="s">
        <v>30</v>
      </c>
    </row>
    <row r="429" spans="1:11" x14ac:dyDescent="0.3">
      <c r="A429" s="15">
        <v>1971</v>
      </c>
      <c r="B429" s="9" t="s">
        <v>28</v>
      </c>
      <c r="C429" s="9" t="s">
        <v>33</v>
      </c>
      <c r="D429" s="15">
        <v>43824</v>
      </c>
      <c r="E429" s="9">
        <v>1</v>
      </c>
      <c r="F429" s="9">
        <v>1</v>
      </c>
      <c r="G429" s="16">
        <v>41167</v>
      </c>
      <c r="H429" s="15">
        <f t="shared" si="6"/>
        <v>41</v>
      </c>
      <c r="I429" s="9">
        <v>3</v>
      </c>
      <c r="J429" s="9">
        <v>8</v>
      </c>
      <c r="K429" s="9" t="s">
        <v>30</v>
      </c>
    </row>
    <row r="430" spans="1:11" x14ac:dyDescent="0.3">
      <c r="A430" s="13">
        <v>1975</v>
      </c>
      <c r="B430" s="10" t="s">
        <v>28</v>
      </c>
      <c r="C430" s="10" t="s">
        <v>35</v>
      </c>
      <c r="D430" s="13">
        <v>66653</v>
      </c>
      <c r="E430" s="10">
        <v>1</v>
      </c>
      <c r="F430" s="10">
        <v>1</v>
      </c>
      <c r="G430" s="14">
        <v>41159</v>
      </c>
      <c r="H430" s="13">
        <f t="shared" si="6"/>
        <v>37</v>
      </c>
      <c r="I430" s="10">
        <v>4</v>
      </c>
      <c r="J430" s="10">
        <v>3</v>
      </c>
      <c r="K430" s="10" t="s">
        <v>36</v>
      </c>
    </row>
    <row r="431" spans="1:11" x14ac:dyDescent="0.3">
      <c r="A431" s="15">
        <v>1978</v>
      </c>
      <c r="B431" s="9" t="s">
        <v>28</v>
      </c>
      <c r="C431" s="9" t="s">
        <v>33</v>
      </c>
      <c r="D431" s="15">
        <v>44359</v>
      </c>
      <c r="E431" s="9">
        <v>1</v>
      </c>
      <c r="F431" s="9">
        <v>1</v>
      </c>
      <c r="G431" s="16">
        <v>41807</v>
      </c>
      <c r="H431" s="15">
        <f t="shared" si="6"/>
        <v>36</v>
      </c>
      <c r="I431" s="9">
        <v>2</v>
      </c>
      <c r="J431" s="9">
        <v>3</v>
      </c>
      <c r="K431" s="9" t="s">
        <v>30</v>
      </c>
    </row>
    <row r="432" spans="1:11" x14ac:dyDescent="0.3">
      <c r="A432" s="13">
        <v>1961</v>
      </c>
      <c r="B432" s="10" t="s">
        <v>28</v>
      </c>
      <c r="C432" s="10" t="s">
        <v>33</v>
      </c>
      <c r="D432" s="13">
        <v>79410</v>
      </c>
      <c r="E432" s="10">
        <v>0</v>
      </c>
      <c r="F432" s="10">
        <v>0</v>
      </c>
      <c r="G432" s="14">
        <v>41788</v>
      </c>
      <c r="H432" s="13">
        <f t="shared" si="6"/>
        <v>53</v>
      </c>
      <c r="I432" s="10">
        <v>3</v>
      </c>
      <c r="J432" s="10">
        <v>1</v>
      </c>
      <c r="K432" s="10" t="s">
        <v>30</v>
      </c>
    </row>
    <row r="433" spans="1:11" x14ac:dyDescent="0.3">
      <c r="A433" s="15">
        <v>1977</v>
      </c>
      <c r="B433" s="9" t="s">
        <v>41</v>
      </c>
      <c r="C433" s="9" t="s">
        <v>33</v>
      </c>
      <c r="D433" s="15">
        <v>55842</v>
      </c>
      <c r="E433" s="9">
        <v>0</v>
      </c>
      <c r="F433" s="9">
        <v>1</v>
      </c>
      <c r="G433" s="16">
        <v>41782</v>
      </c>
      <c r="H433" s="15">
        <f t="shared" si="6"/>
        <v>37</v>
      </c>
      <c r="I433" s="9">
        <v>7</v>
      </c>
      <c r="J433" s="9">
        <v>5</v>
      </c>
      <c r="K433" s="9" t="s">
        <v>30</v>
      </c>
    </row>
    <row r="434" spans="1:11" x14ac:dyDescent="0.3">
      <c r="A434" s="13">
        <v>1966</v>
      </c>
      <c r="B434" s="10" t="s">
        <v>28</v>
      </c>
      <c r="C434" s="10" t="s">
        <v>42</v>
      </c>
      <c r="D434" s="13">
        <v>79946</v>
      </c>
      <c r="E434" s="10">
        <v>0</v>
      </c>
      <c r="F434" s="10">
        <v>0</v>
      </c>
      <c r="G434" s="14">
        <v>41771</v>
      </c>
      <c r="H434" s="13">
        <f t="shared" si="6"/>
        <v>48</v>
      </c>
      <c r="I434" s="10">
        <v>5</v>
      </c>
      <c r="J434" s="10">
        <v>3</v>
      </c>
      <c r="K434" s="10" t="s">
        <v>43</v>
      </c>
    </row>
    <row r="435" spans="1:11" x14ac:dyDescent="0.3">
      <c r="A435" s="15">
        <v>1979</v>
      </c>
      <c r="B435" s="9" t="s">
        <v>38</v>
      </c>
      <c r="C435" s="9" t="s">
        <v>31</v>
      </c>
      <c r="D435" s="15">
        <v>88194</v>
      </c>
      <c r="E435" s="9">
        <v>0</v>
      </c>
      <c r="F435" s="9">
        <v>1</v>
      </c>
      <c r="G435" s="16">
        <v>41717</v>
      </c>
      <c r="H435" s="15">
        <f t="shared" si="6"/>
        <v>35</v>
      </c>
      <c r="I435" s="9">
        <v>11</v>
      </c>
      <c r="J435" s="9">
        <v>5</v>
      </c>
      <c r="K435" s="9" t="s">
        <v>39</v>
      </c>
    </row>
    <row r="436" spans="1:11" x14ac:dyDescent="0.3">
      <c r="A436" s="13">
        <v>1944</v>
      </c>
      <c r="B436" s="10" t="s">
        <v>41</v>
      </c>
      <c r="C436" s="10" t="s">
        <v>33</v>
      </c>
      <c r="D436" s="13">
        <v>80184</v>
      </c>
      <c r="E436" s="10">
        <v>0</v>
      </c>
      <c r="F436" s="10">
        <v>0</v>
      </c>
      <c r="G436" s="14">
        <v>41699</v>
      </c>
      <c r="H436" s="13">
        <f t="shared" si="6"/>
        <v>70</v>
      </c>
      <c r="I436" s="10">
        <v>6</v>
      </c>
      <c r="J436" s="10">
        <v>3</v>
      </c>
      <c r="K436" s="10" t="s">
        <v>30</v>
      </c>
    </row>
    <row r="437" spans="1:11" x14ac:dyDescent="0.3">
      <c r="A437" s="15">
        <v>1967</v>
      </c>
      <c r="B437" s="9" t="s">
        <v>28</v>
      </c>
      <c r="C437" s="9" t="s">
        <v>29</v>
      </c>
      <c r="D437" s="15">
        <v>76982</v>
      </c>
      <c r="E437" s="9">
        <v>0</v>
      </c>
      <c r="F437" s="9">
        <v>0</v>
      </c>
      <c r="G437" s="16">
        <v>41685</v>
      </c>
      <c r="H437" s="15">
        <f t="shared" si="6"/>
        <v>47</v>
      </c>
      <c r="I437" s="9">
        <v>8</v>
      </c>
      <c r="J437" s="9">
        <v>4</v>
      </c>
      <c r="K437" s="9" t="s">
        <v>30</v>
      </c>
    </row>
    <row r="438" spans="1:11" x14ac:dyDescent="0.3">
      <c r="A438" s="13">
        <v>1980</v>
      </c>
      <c r="B438" s="10" t="s">
        <v>37</v>
      </c>
      <c r="C438" s="10" t="s">
        <v>31</v>
      </c>
      <c r="D438" s="13">
        <v>65295</v>
      </c>
      <c r="E438" s="10">
        <v>0</v>
      </c>
      <c r="F438" s="10">
        <v>0</v>
      </c>
      <c r="G438" s="14">
        <v>41631</v>
      </c>
      <c r="H438" s="13">
        <f t="shared" si="6"/>
        <v>33</v>
      </c>
      <c r="I438" s="10">
        <v>3</v>
      </c>
      <c r="J438" s="10">
        <v>2</v>
      </c>
      <c r="K438" s="10" t="s">
        <v>34</v>
      </c>
    </row>
    <row r="439" spans="1:11" x14ac:dyDescent="0.3">
      <c r="A439" s="15">
        <v>1973</v>
      </c>
      <c r="B439" s="9" t="s">
        <v>28</v>
      </c>
      <c r="C439" s="9" t="s">
        <v>35</v>
      </c>
      <c r="D439" s="15">
        <v>57100</v>
      </c>
      <c r="E439" s="9">
        <v>0</v>
      </c>
      <c r="F439" s="9">
        <v>0</v>
      </c>
      <c r="G439" s="16">
        <v>41612</v>
      </c>
      <c r="H439" s="15">
        <f t="shared" si="6"/>
        <v>40</v>
      </c>
      <c r="I439" s="9">
        <v>3</v>
      </c>
      <c r="J439" s="9">
        <v>3</v>
      </c>
      <c r="K439" s="9" t="s">
        <v>43</v>
      </c>
    </row>
    <row r="440" spans="1:11" x14ac:dyDescent="0.3">
      <c r="A440" s="13">
        <v>1981</v>
      </c>
      <c r="B440" s="10" t="s">
        <v>28</v>
      </c>
      <c r="C440" s="10" t="s">
        <v>33</v>
      </c>
      <c r="D440" s="13">
        <v>29009</v>
      </c>
      <c r="E440" s="10">
        <v>1</v>
      </c>
      <c r="F440" s="10">
        <v>0</v>
      </c>
      <c r="G440" s="14">
        <v>41607</v>
      </c>
      <c r="H440" s="13">
        <f t="shared" si="6"/>
        <v>32</v>
      </c>
      <c r="I440" s="10">
        <v>2</v>
      </c>
      <c r="J440" s="10">
        <v>6</v>
      </c>
      <c r="K440" s="10" t="s">
        <v>34</v>
      </c>
    </row>
    <row r="441" spans="1:11" x14ac:dyDescent="0.3">
      <c r="A441" s="15">
        <v>1971</v>
      </c>
      <c r="B441" s="9" t="s">
        <v>37</v>
      </c>
      <c r="C441" s="9" t="s">
        <v>33</v>
      </c>
      <c r="D441" s="15">
        <v>78931</v>
      </c>
      <c r="E441" s="9">
        <v>0</v>
      </c>
      <c r="F441" s="9">
        <v>0</v>
      </c>
      <c r="G441" s="16">
        <v>41572</v>
      </c>
      <c r="H441" s="15">
        <f t="shared" si="6"/>
        <v>42</v>
      </c>
      <c r="I441" s="9">
        <v>2</v>
      </c>
      <c r="J441" s="9">
        <v>1</v>
      </c>
      <c r="K441" s="9" t="s">
        <v>32</v>
      </c>
    </row>
    <row r="442" spans="1:11" x14ac:dyDescent="0.3">
      <c r="A442" s="13">
        <v>1975</v>
      </c>
      <c r="B442" s="10" t="s">
        <v>41</v>
      </c>
      <c r="C442" s="10" t="s">
        <v>33</v>
      </c>
      <c r="D442" s="13">
        <v>7500</v>
      </c>
      <c r="E442" s="10">
        <v>1</v>
      </c>
      <c r="F442" s="10">
        <v>0</v>
      </c>
      <c r="G442" s="14">
        <v>41549</v>
      </c>
      <c r="H442" s="13">
        <f t="shared" si="6"/>
        <v>38</v>
      </c>
      <c r="I442" s="10">
        <v>2</v>
      </c>
      <c r="J442" s="10">
        <v>5</v>
      </c>
      <c r="K442" s="10" t="s">
        <v>36</v>
      </c>
    </row>
    <row r="443" spans="1:11" x14ac:dyDescent="0.3">
      <c r="A443" s="15">
        <v>1976</v>
      </c>
      <c r="B443" s="9" t="s">
        <v>28</v>
      </c>
      <c r="C443" s="9" t="s">
        <v>33</v>
      </c>
      <c r="D443" s="15">
        <v>56939</v>
      </c>
      <c r="E443" s="9">
        <v>0</v>
      </c>
      <c r="F443" s="9">
        <v>1</v>
      </c>
      <c r="G443" s="16">
        <v>41535</v>
      </c>
      <c r="H443" s="15">
        <f t="shared" si="6"/>
        <v>37</v>
      </c>
      <c r="I443" s="9">
        <v>3</v>
      </c>
      <c r="J443" s="9">
        <v>3</v>
      </c>
      <c r="K443" s="9" t="s">
        <v>30</v>
      </c>
    </row>
    <row r="444" spans="1:11" x14ac:dyDescent="0.3">
      <c r="A444" s="13">
        <v>1990</v>
      </c>
      <c r="B444" s="10" t="s">
        <v>28</v>
      </c>
      <c r="C444" s="10" t="s">
        <v>31</v>
      </c>
      <c r="D444" s="13">
        <v>64509</v>
      </c>
      <c r="E444" s="10">
        <v>0</v>
      </c>
      <c r="F444" s="10">
        <v>0</v>
      </c>
      <c r="G444" s="14">
        <v>41503</v>
      </c>
      <c r="H444" s="13">
        <f t="shared" si="6"/>
        <v>23</v>
      </c>
      <c r="I444" s="10">
        <v>6</v>
      </c>
      <c r="J444" s="10">
        <v>4</v>
      </c>
      <c r="K444" s="10" t="s">
        <v>43</v>
      </c>
    </row>
    <row r="445" spans="1:11" x14ac:dyDescent="0.3">
      <c r="A445" s="15">
        <v>1990</v>
      </c>
      <c r="B445" s="9" t="s">
        <v>28</v>
      </c>
      <c r="C445" s="9" t="s">
        <v>33</v>
      </c>
      <c r="D445" s="15">
        <v>30093</v>
      </c>
      <c r="E445" s="9">
        <v>0</v>
      </c>
      <c r="F445" s="9">
        <v>0</v>
      </c>
      <c r="G445" s="16">
        <v>41463</v>
      </c>
      <c r="H445" s="15">
        <f t="shared" si="6"/>
        <v>23</v>
      </c>
      <c r="I445" s="9">
        <v>2</v>
      </c>
      <c r="J445" s="9">
        <v>7</v>
      </c>
      <c r="K445" s="9" t="s">
        <v>30</v>
      </c>
    </row>
    <row r="446" spans="1:11" x14ac:dyDescent="0.3">
      <c r="A446" s="13">
        <v>1974</v>
      </c>
      <c r="B446" s="10" t="s">
        <v>37</v>
      </c>
      <c r="C446" s="10" t="s">
        <v>35</v>
      </c>
      <c r="D446" s="13">
        <v>30351</v>
      </c>
      <c r="E446" s="10">
        <v>1</v>
      </c>
      <c r="F446" s="10">
        <v>0</v>
      </c>
      <c r="G446" s="14">
        <v>41431</v>
      </c>
      <c r="H446" s="13">
        <f t="shared" si="6"/>
        <v>39</v>
      </c>
      <c r="I446" s="10">
        <v>3</v>
      </c>
      <c r="J446" s="10">
        <v>9</v>
      </c>
      <c r="K446" s="10" t="s">
        <v>34</v>
      </c>
    </row>
    <row r="447" spans="1:11" x14ac:dyDescent="0.3">
      <c r="A447" s="15">
        <v>1974</v>
      </c>
      <c r="B447" s="9" t="s">
        <v>37</v>
      </c>
      <c r="C447" s="9" t="s">
        <v>35</v>
      </c>
      <c r="D447" s="15">
        <v>30351</v>
      </c>
      <c r="E447" s="9">
        <v>1</v>
      </c>
      <c r="F447" s="9">
        <v>0</v>
      </c>
      <c r="G447" s="16">
        <v>41431</v>
      </c>
      <c r="H447" s="15">
        <f t="shared" si="6"/>
        <v>39</v>
      </c>
      <c r="I447" s="9">
        <v>3</v>
      </c>
      <c r="J447" s="9">
        <v>9</v>
      </c>
      <c r="K447" s="9" t="s">
        <v>30</v>
      </c>
    </row>
    <row r="448" spans="1:11" x14ac:dyDescent="0.3">
      <c r="A448" s="13">
        <v>1960</v>
      </c>
      <c r="B448" s="10" t="s">
        <v>37</v>
      </c>
      <c r="C448" s="10" t="s">
        <v>35</v>
      </c>
      <c r="D448" s="13">
        <v>38201</v>
      </c>
      <c r="E448" s="10">
        <v>0</v>
      </c>
      <c r="F448" s="10">
        <v>1</v>
      </c>
      <c r="G448" s="14">
        <v>41362</v>
      </c>
      <c r="H448" s="13">
        <f t="shared" si="6"/>
        <v>53</v>
      </c>
      <c r="I448" s="10">
        <v>5</v>
      </c>
      <c r="J448" s="10">
        <v>8</v>
      </c>
      <c r="K448" s="10" t="s">
        <v>43</v>
      </c>
    </row>
    <row r="449" spans="1:11" x14ac:dyDescent="0.3">
      <c r="A449" s="15">
        <v>1986</v>
      </c>
      <c r="B449" s="9" t="s">
        <v>28</v>
      </c>
      <c r="C449" s="9" t="s">
        <v>31</v>
      </c>
      <c r="D449" s="15">
        <v>52247.251353790612</v>
      </c>
      <c r="E449" s="9">
        <v>1</v>
      </c>
      <c r="F449" s="9">
        <v>0</v>
      </c>
      <c r="G449" s="16">
        <v>41325</v>
      </c>
      <c r="H449" s="15">
        <f t="shared" si="6"/>
        <v>27</v>
      </c>
      <c r="I449" s="9">
        <v>27</v>
      </c>
      <c r="J449" s="9">
        <v>1</v>
      </c>
      <c r="K449" s="9" t="s">
        <v>36</v>
      </c>
    </row>
    <row r="450" spans="1:11" x14ac:dyDescent="0.3">
      <c r="A450" s="13">
        <v>1980</v>
      </c>
      <c r="B450" s="10" t="s">
        <v>37</v>
      </c>
      <c r="C450" s="10" t="s">
        <v>33</v>
      </c>
      <c r="D450" s="13">
        <v>43974</v>
      </c>
      <c r="E450" s="10">
        <v>1</v>
      </c>
      <c r="F450" s="10">
        <v>0</v>
      </c>
      <c r="G450" s="14">
        <v>41255</v>
      </c>
      <c r="H450" s="13">
        <f t="shared" ref="H450:H513" si="7">YEAR(G450)-A450</f>
        <v>32</v>
      </c>
      <c r="I450" s="10">
        <v>6</v>
      </c>
      <c r="J450" s="10">
        <v>7</v>
      </c>
      <c r="K450" s="10" t="s">
        <v>32</v>
      </c>
    </row>
    <row r="451" spans="1:11" x14ac:dyDescent="0.3">
      <c r="A451" s="15">
        <v>1970</v>
      </c>
      <c r="B451" s="9" t="s">
        <v>28</v>
      </c>
      <c r="C451" s="9" t="s">
        <v>35</v>
      </c>
      <c r="D451" s="15">
        <v>38200</v>
      </c>
      <c r="E451" s="9">
        <v>1</v>
      </c>
      <c r="F451" s="9">
        <v>1</v>
      </c>
      <c r="G451" s="16">
        <v>41250</v>
      </c>
      <c r="H451" s="15">
        <f t="shared" si="7"/>
        <v>42</v>
      </c>
      <c r="I451" s="9">
        <v>1</v>
      </c>
      <c r="J451" s="9">
        <v>7</v>
      </c>
      <c r="K451" s="9" t="s">
        <v>30</v>
      </c>
    </row>
    <row r="452" spans="1:11" x14ac:dyDescent="0.3">
      <c r="A452" s="13">
        <v>1960</v>
      </c>
      <c r="B452" s="10" t="s">
        <v>38</v>
      </c>
      <c r="C452" s="10" t="s">
        <v>29</v>
      </c>
      <c r="D452" s="13">
        <v>87305</v>
      </c>
      <c r="E452" s="10">
        <v>0</v>
      </c>
      <c r="F452" s="10">
        <v>0</v>
      </c>
      <c r="G452" s="14">
        <v>41175</v>
      </c>
      <c r="H452" s="13">
        <f t="shared" si="7"/>
        <v>52</v>
      </c>
      <c r="I452" s="10">
        <v>5</v>
      </c>
      <c r="J452" s="10">
        <v>2</v>
      </c>
      <c r="K452" s="10" t="s">
        <v>36</v>
      </c>
    </row>
    <row r="453" spans="1:11" x14ac:dyDescent="0.3">
      <c r="A453" s="15">
        <v>1961</v>
      </c>
      <c r="B453" s="9" t="s">
        <v>28</v>
      </c>
      <c r="C453" s="9" t="s">
        <v>33</v>
      </c>
      <c r="D453" s="15">
        <v>16860</v>
      </c>
      <c r="E453" s="9">
        <v>1</v>
      </c>
      <c r="F453" s="9">
        <v>1</v>
      </c>
      <c r="G453" s="16">
        <v>41164</v>
      </c>
      <c r="H453" s="15">
        <f t="shared" si="7"/>
        <v>51</v>
      </c>
      <c r="I453" s="9">
        <v>1</v>
      </c>
      <c r="J453" s="9">
        <v>7</v>
      </c>
      <c r="K453" s="9" t="s">
        <v>30</v>
      </c>
    </row>
    <row r="454" spans="1:11" x14ac:dyDescent="0.3">
      <c r="A454" s="13">
        <v>1972</v>
      </c>
      <c r="B454" s="10" t="s">
        <v>37</v>
      </c>
      <c r="C454" s="10" t="s">
        <v>31</v>
      </c>
      <c r="D454" s="13">
        <v>27213</v>
      </c>
      <c r="E454" s="10">
        <v>1</v>
      </c>
      <c r="F454" s="10">
        <v>0</v>
      </c>
      <c r="G454" s="14">
        <v>41151</v>
      </c>
      <c r="H454" s="13">
        <f t="shared" si="7"/>
        <v>40</v>
      </c>
      <c r="I454" s="10">
        <v>2</v>
      </c>
      <c r="J454" s="10">
        <v>8</v>
      </c>
      <c r="K454" s="10" t="s">
        <v>30</v>
      </c>
    </row>
    <row r="455" spans="1:11" x14ac:dyDescent="0.3">
      <c r="A455" s="15">
        <v>1976</v>
      </c>
      <c r="B455" s="9" t="s">
        <v>28</v>
      </c>
      <c r="C455" s="9" t="s">
        <v>33</v>
      </c>
      <c r="D455" s="15">
        <v>7500</v>
      </c>
      <c r="E455" s="9">
        <v>1</v>
      </c>
      <c r="F455" s="9">
        <v>0</v>
      </c>
      <c r="G455" s="16">
        <v>41122</v>
      </c>
      <c r="H455" s="15">
        <f t="shared" si="7"/>
        <v>36</v>
      </c>
      <c r="I455" s="9">
        <v>4</v>
      </c>
      <c r="J455" s="9">
        <v>9</v>
      </c>
      <c r="K455" s="9" t="s">
        <v>36</v>
      </c>
    </row>
    <row r="456" spans="1:11" x14ac:dyDescent="0.3">
      <c r="A456" s="13">
        <v>1965</v>
      </c>
      <c r="B456" s="10" t="s">
        <v>28</v>
      </c>
      <c r="C456" s="10" t="s">
        <v>29</v>
      </c>
      <c r="D456" s="13">
        <v>4861</v>
      </c>
      <c r="E456" s="10">
        <v>0</v>
      </c>
      <c r="F456" s="10">
        <v>0</v>
      </c>
      <c r="G456" s="14">
        <v>41812</v>
      </c>
      <c r="H456" s="13">
        <f t="shared" si="7"/>
        <v>49</v>
      </c>
      <c r="I456" s="10">
        <v>0</v>
      </c>
      <c r="J456" s="10">
        <v>14</v>
      </c>
      <c r="K456" s="10" t="s">
        <v>43</v>
      </c>
    </row>
    <row r="457" spans="1:11" x14ac:dyDescent="0.3">
      <c r="A457" s="15">
        <v>1971</v>
      </c>
      <c r="B457" s="9" t="s">
        <v>41</v>
      </c>
      <c r="C457" s="9" t="s">
        <v>33</v>
      </c>
      <c r="D457" s="15">
        <v>38196</v>
      </c>
      <c r="E457" s="9">
        <v>1</v>
      </c>
      <c r="F457" s="9">
        <v>1</v>
      </c>
      <c r="G457" s="16">
        <v>41747</v>
      </c>
      <c r="H457" s="15">
        <f t="shared" si="7"/>
        <v>43</v>
      </c>
      <c r="I457" s="9">
        <v>2</v>
      </c>
      <c r="J457" s="9">
        <v>5</v>
      </c>
      <c r="K457" s="9" t="s">
        <v>30</v>
      </c>
    </row>
    <row r="458" spans="1:11" x14ac:dyDescent="0.3">
      <c r="A458" s="13">
        <v>1950</v>
      </c>
      <c r="B458" s="10" t="s">
        <v>37</v>
      </c>
      <c r="C458" s="10" t="s">
        <v>33</v>
      </c>
      <c r="D458" s="13">
        <v>41145</v>
      </c>
      <c r="E458" s="10">
        <v>1</v>
      </c>
      <c r="F458" s="10">
        <v>1</v>
      </c>
      <c r="G458" s="14">
        <v>41678</v>
      </c>
      <c r="H458" s="13">
        <f t="shared" si="7"/>
        <v>64</v>
      </c>
      <c r="I458" s="10">
        <v>0</v>
      </c>
      <c r="J458" s="10">
        <v>3</v>
      </c>
      <c r="K458" s="10" t="s">
        <v>32</v>
      </c>
    </row>
    <row r="459" spans="1:11" x14ac:dyDescent="0.3">
      <c r="A459" s="15">
        <v>1982</v>
      </c>
      <c r="B459" s="9" t="s">
        <v>37</v>
      </c>
      <c r="C459" s="9" t="s">
        <v>31</v>
      </c>
      <c r="D459" s="15">
        <v>38513</v>
      </c>
      <c r="E459" s="9">
        <v>1</v>
      </c>
      <c r="F459" s="9">
        <v>0</v>
      </c>
      <c r="G459" s="16">
        <v>41667</v>
      </c>
      <c r="H459" s="15">
        <f t="shared" si="7"/>
        <v>32</v>
      </c>
      <c r="I459" s="9">
        <v>6</v>
      </c>
      <c r="J459" s="9">
        <v>8</v>
      </c>
      <c r="K459" s="9" t="s">
        <v>30</v>
      </c>
    </row>
    <row r="460" spans="1:11" x14ac:dyDescent="0.3">
      <c r="A460" s="13">
        <v>1968</v>
      </c>
      <c r="B460" s="10" t="s">
        <v>28</v>
      </c>
      <c r="C460" s="10" t="s">
        <v>33</v>
      </c>
      <c r="D460" s="13">
        <v>45688</v>
      </c>
      <c r="E460" s="10">
        <v>0</v>
      </c>
      <c r="F460" s="10">
        <v>1</v>
      </c>
      <c r="G460" s="14">
        <v>41664</v>
      </c>
      <c r="H460" s="13">
        <f t="shared" si="7"/>
        <v>46</v>
      </c>
      <c r="I460" s="10">
        <v>3</v>
      </c>
      <c r="J460" s="10">
        <v>4</v>
      </c>
      <c r="K460" s="10" t="s">
        <v>30</v>
      </c>
    </row>
    <row r="461" spans="1:11" x14ac:dyDescent="0.3">
      <c r="A461" s="15">
        <v>1958</v>
      </c>
      <c r="B461" s="9" t="s">
        <v>37</v>
      </c>
      <c r="C461" s="9" t="s">
        <v>35</v>
      </c>
      <c r="D461" s="15">
        <v>77863</v>
      </c>
      <c r="E461" s="9">
        <v>0</v>
      </c>
      <c r="F461" s="9">
        <v>0</v>
      </c>
      <c r="G461" s="16">
        <v>41605</v>
      </c>
      <c r="H461" s="15">
        <f t="shared" si="7"/>
        <v>55</v>
      </c>
      <c r="I461" s="9">
        <v>4</v>
      </c>
      <c r="J461" s="9">
        <v>2</v>
      </c>
      <c r="K461" s="9" t="s">
        <v>30</v>
      </c>
    </row>
    <row r="462" spans="1:11" x14ac:dyDescent="0.3">
      <c r="A462" s="13">
        <v>1969</v>
      </c>
      <c r="B462" s="10" t="s">
        <v>41</v>
      </c>
      <c r="C462" s="10" t="s">
        <v>33</v>
      </c>
      <c r="D462" s="13">
        <v>42169</v>
      </c>
      <c r="E462" s="10">
        <v>1</v>
      </c>
      <c r="F462" s="10">
        <v>1</v>
      </c>
      <c r="G462" s="14">
        <v>41566</v>
      </c>
      <c r="H462" s="13">
        <f t="shared" si="7"/>
        <v>44</v>
      </c>
      <c r="I462" s="10">
        <v>1</v>
      </c>
      <c r="J462" s="10">
        <v>8</v>
      </c>
      <c r="K462" s="10" t="s">
        <v>30</v>
      </c>
    </row>
    <row r="463" spans="1:11" x14ac:dyDescent="0.3">
      <c r="A463" s="15">
        <v>1964</v>
      </c>
      <c r="B463" s="9" t="s">
        <v>28</v>
      </c>
      <c r="C463" s="9" t="s">
        <v>31</v>
      </c>
      <c r="D463" s="15">
        <v>45906</v>
      </c>
      <c r="E463" s="9">
        <v>0</v>
      </c>
      <c r="F463" s="9">
        <v>1</v>
      </c>
      <c r="G463" s="16">
        <v>41401</v>
      </c>
      <c r="H463" s="15">
        <f t="shared" si="7"/>
        <v>49</v>
      </c>
      <c r="I463" s="9">
        <v>5</v>
      </c>
      <c r="J463" s="9">
        <v>5</v>
      </c>
      <c r="K463" s="9" t="s">
        <v>30</v>
      </c>
    </row>
    <row r="464" spans="1:11" x14ac:dyDescent="0.3">
      <c r="A464" s="13">
        <v>1988</v>
      </c>
      <c r="B464" s="10" t="s">
        <v>38</v>
      </c>
      <c r="C464" s="10" t="s">
        <v>29</v>
      </c>
      <c r="D464" s="13">
        <v>35388</v>
      </c>
      <c r="E464" s="10">
        <v>1</v>
      </c>
      <c r="F464" s="10">
        <v>0</v>
      </c>
      <c r="G464" s="14">
        <v>41340</v>
      </c>
      <c r="H464" s="13">
        <f t="shared" si="7"/>
        <v>25</v>
      </c>
      <c r="I464" s="10">
        <v>1</v>
      </c>
      <c r="J464" s="10">
        <v>7</v>
      </c>
      <c r="K464" s="10" t="s">
        <v>43</v>
      </c>
    </row>
    <row r="465" spans="1:11" x14ac:dyDescent="0.3">
      <c r="A465" s="15">
        <v>1969</v>
      </c>
      <c r="B465" s="9" t="s">
        <v>28</v>
      </c>
      <c r="C465" s="9" t="s">
        <v>33</v>
      </c>
      <c r="D465" s="15">
        <v>80952</v>
      </c>
      <c r="E465" s="9">
        <v>0</v>
      </c>
      <c r="F465" s="9">
        <v>0</v>
      </c>
      <c r="G465" s="16">
        <v>41333</v>
      </c>
      <c r="H465" s="15">
        <f t="shared" si="7"/>
        <v>44</v>
      </c>
      <c r="I465" s="9">
        <v>8</v>
      </c>
      <c r="J465" s="9">
        <v>8</v>
      </c>
      <c r="K465" s="9" t="s">
        <v>39</v>
      </c>
    </row>
    <row r="466" spans="1:11" x14ac:dyDescent="0.3">
      <c r="A466" s="13">
        <v>1954</v>
      </c>
      <c r="B466" s="10" t="s">
        <v>28</v>
      </c>
      <c r="C466" s="10" t="s">
        <v>35</v>
      </c>
      <c r="D466" s="13">
        <v>39898</v>
      </c>
      <c r="E466" s="10">
        <v>0</v>
      </c>
      <c r="F466" s="10">
        <v>1</v>
      </c>
      <c r="G466" s="14">
        <v>41317</v>
      </c>
      <c r="H466" s="13">
        <f t="shared" si="7"/>
        <v>59</v>
      </c>
      <c r="I466" s="10">
        <v>3</v>
      </c>
      <c r="J466" s="10">
        <v>7</v>
      </c>
      <c r="K466" s="10" t="s">
        <v>32</v>
      </c>
    </row>
    <row r="467" spans="1:11" x14ac:dyDescent="0.3">
      <c r="A467" s="15">
        <v>1954</v>
      </c>
      <c r="B467" s="9" t="s">
        <v>28</v>
      </c>
      <c r="C467" s="9" t="s">
        <v>35</v>
      </c>
      <c r="D467" s="15">
        <v>39898</v>
      </c>
      <c r="E467" s="9">
        <v>0</v>
      </c>
      <c r="F467" s="9">
        <v>1</v>
      </c>
      <c r="G467" s="16">
        <v>41317</v>
      </c>
      <c r="H467" s="15">
        <f t="shared" si="7"/>
        <v>59</v>
      </c>
      <c r="I467" s="9">
        <v>3</v>
      </c>
      <c r="J467" s="9">
        <v>7</v>
      </c>
      <c r="K467" s="9" t="s">
        <v>30</v>
      </c>
    </row>
    <row r="468" spans="1:11" x14ac:dyDescent="0.3">
      <c r="A468" s="13">
        <v>1973</v>
      </c>
      <c r="B468" s="10" t="s">
        <v>41</v>
      </c>
      <c r="C468" s="10" t="s">
        <v>29</v>
      </c>
      <c r="D468" s="13">
        <v>44051</v>
      </c>
      <c r="E468" s="10">
        <v>1</v>
      </c>
      <c r="F468" s="10">
        <v>1</v>
      </c>
      <c r="G468" s="14">
        <v>41303</v>
      </c>
      <c r="H468" s="13">
        <f t="shared" si="7"/>
        <v>40</v>
      </c>
      <c r="I468" s="10">
        <v>3</v>
      </c>
      <c r="J468" s="10">
        <v>6</v>
      </c>
      <c r="K468" s="10" t="s">
        <v>43</v>
      </c>
    </row>
    <row r="469" spans="1:11" x14ac:dyDescent="0.3">
      <c r="A469" s="15">
        <v>1954</v>
      </c>
      <c r="B469" s="9" t="s">
        <v>28</v>
      </c>
      <c r="C469" s="9" t="s">
        <v>33</v>
      </c>
      <c r="D469" s="15">
        <v>86718</v>
      </c>
      <c r="E469" s="9">
        <v>0</v>
      </c>
      <c r="F469" s="9">
        <v>0</v>
      </c>
      <c r="G469" s="16">
        <v>41291</v>
      </c>
      <c r="H469" s="15">
        <f t="shared" si="7"/>
        <v>59</v>
      </c>
      <c r="I469" s="9">
        <v>5</v>
      </c>
      <c r="J469" s="9">
        <v>2</v>
      </c>
      <c r="K469" s="9" t="s">
        <v>40</v>
      </c>
    </row>
    <row r="470" spans="1:11" x14ac:dyDescent="0.3">
      <c r="A470" s="13">
        <v>1986</v>
      </c>
      <c r="B470" s="10" t="s">
        <v>41</v>
      </c>
      <c r="C470" s="10" t="s">
        <v>33</v>
      </c>
      <c r="D470" s="13">
        <v>80141</v>
      </c>
      <c r="E470" s="10">
        <v>0</v>
      </c>
      <c r="F470" s="10">
        <v>0</v>
      </c>
      <c r="G470" s="14">
        <v>41285</v>
      </c>
      <c r="H470" s="13">
        <f t="shared" si="7"/>
        <v>27</v>
      </c>
      <c r="I470" s="10">
        <v>7</v>
      </c>
      <c r="J470" s="10">
        <v>6</v>
      </c>
      <c r="K470" s="10" t="s">
        <v>30</v>
      </c>
    </row>
    <row r="471" spans="1:11" x14ac:dyDescent="0.3">
      <c r="A471" s="15">
        <v>1976</v>
      </c>
      <c r="B471" s="9" t="s">
        <v>28</v>
      </c>
      <c r="C471" s="9" t="s">
        <v>33</v>
      </c>
      <c r="D471" s="15">
        <v>58597</v>
      </c>
      <c r="E471" s="9">
        <v>1</v>
      </c>
      <c r="F471" s="9">
        <v>1</v>
      </c>
      <c r="G471" s="16">
        <v>41233</v>
      </c>
      <c r="H471" s="15">
        <f t="shared" si="7"/>
        <v>36</v>
      </c>
      <c r="I471" s="9">
        <v>7</v>
      </c>
      <c r="J471" s="9">
        <v>7</v>
      </c>
      <c r="K471" s="9" t="s">
        <v>40</v>
      </c>
    </row>
    <row r="472" spans="1:11" x14ac:dyDescent="0.3">
      <c r="A472" s="13">
        <v>1945</v>
      </c>
      <c r="B472" s="10" t="s">
        <v>37</v>
      </c>
      <c r="C472" s="10" t="s">
        <v>33</v>
      </c>
      <c r="D472" s="13">
        <v>70356</v>
      </c>
      <c r="E472" s="10">
        <v>0</v>
      </c>
      <c r="F472" s="10">
        <v>0</v>
      </c>
      <c r="G472" s="14">
        <v>41218</v>
      </c>
      <c r="H472" s="13">
        <f t="shared" si="7"/>
        <v>67</v>
      </c>
      <c r="I472" s="10">
        <v>10</v>
      </c>
      <c r="J472" s="10">
        <v>6</v>
      </c>
      <c r="K472" s="10" t="s">
        <v>32</v>
      </c>
    </row>
    <row r="473" spans="1:11" x14ac:dyDescent="0.3">
      <c r="A473" s="15">
        <v>1967</v>
      </c>
      <c r="B473" s="9" t="s">
        <v>28</v>
      </c>
      <c r="C473" s="9" t="s">
        <v>31</v>
      </c>
      <c r="D473" s="15">
        <v>46904</v>
      </c>
      <c r="E473" s="9">
        <v>1</v>
      </c>
      <c r="F473" s="9">
        <v>1</v>
      </c>
      <c r="G473" s="16">
        <v>41216</v>
      </c>
      <c r="H473" s="15">
        <f t="shared" si="7"/>
        <v>45</v>
      </c>
      <c r="I473" s="9">
        <v>5</v>
      </c>
      <c r="J473" s="9">
        <v>8</v>
      </c>
      <c r="K473" s="9" t="s">
        <v>30</v>
      </c>
    </row>
    <row r="474" spans="1:11" x14ac:dyDescent="0.3">
      <c r="A474" s="13">
        <v>1946</v>
      </c>
      <c r="B474" s="10" t="s">
        <v>28</v>
      </c>
      <c r="C474" s="10" t="s">
        <v>35</v>
      </c>
      <c r="D474" s="13">
        <v>37760</v>
      </c>
      <c r="E474" s="10">
        <v>0</v>
      </c>
      <c r="F474" s="10">
        <v>0</v>
      </c>
      <c r="G474" s="14">
        <v>41152</v>
      </c>
      <c r="H474" s="13">
        <f t="shared" si="7"/>
        <v>66</v>
      </c>
      <c r="I474" s="10">
        <v>4</v>
      </c>
      <c r="J474" s="10">
        <v>7</v>
      </c>
      <c r="K474" s="10" t="s">
        <v>34</v>
      </c>
    </row>
    <row r="475" spans="1:11" x14ac:dyDescent="0.3">
      <c r="A475" s="15">
        <v>1946</v>
      </c>
      <c r="B475" s="9" t="s">
        <v>28</v>
      </c>
      <c r="C475" s="9" t="s">
        <v>35</v>
      </c>
      <c r="D475" s="15">
        <v>37760</v>
      </c>
      <c r="E475" s="9">
        <v>0</v>
      </c>
      <c r="F475" s="9">
        <v>0</v>
      </c>
      <c r="G475" s="16">
        <v>41152</v>
      </c>
      <c r="H475" s="15">
        <f t="shared" si="7"/>
        <v>66</v>
      </c>
      <c r="I475" s="9">
        <v>4</v>
      </c>
      <c r="J475" s="9">
        <v>7</v>
      </c>
      <c r="K475" s="9" t="s">
        <v>43</v>
      </c>
    </row>
    <row r="476" spans="1:11" x14ac:dyDescent="0.3">
      <c r="A476" s="13">
        <v>1964</v>
      </c>
      <c r="B476" s="10" t="s">
        <v>28</v>
      </c>
      <c r="C476" s="10" t="s">
        <v>31</v>
      </c>
      <c r="D476" s="13">
        <v>61839</v>
      </c>
      <c r="E476" s="10">
        <v>0</v>
      </c>
      <c r="F476" s="10">
        <v>0</v>
      </c>
      <c r="G476" s="14">
        <v>41133</v>
      </c>
      <c r="H476" s="13">
        <f t="shared" si="7"/>
        <v>48</v>
      </c>
      <c r="I476" s="10">
        <v>4</v>
      </c>
      <c r="J476" s="10">
        <v>8</v>
      </c>
      <c r="K476" s="10" t="s">
        <v>30</v>
      </c>
    </row>
    <row r="477" spans="1:11" x14ac:dyDescent="0.3">
      <c r="A477" s="15">
        <v>1972</v>
      </c>
      <c r="B477" s="9" t="s">
        <v>37</v>
      </c>
      <c r="C477" s="9" t="s">
        <v>33</v>
      </c>
      <c r="D477" s="15">
        <v>29791</v>
      </c>
      <c r="E477" s="9">
        <v>1</v>
      </c>
      <c r="F477" s="9">
        <v>0</v>
      </c>
      <c r="G477" s="16">
        <v>41774</v>
      </c>
      <c r="H477" s="15">
        <f t="shared" si="7"/>
        <v>42</v>
      </c>
      <c r="I477" s="9">
        <v>2</v>
      </c>
      <c r="J477" s="9">
        <v>5</v>
      </c>
      <c r="K477" s="9" t="s">
        <v>36</v>
      </c>
    </row>
    <row r="478" spans="1:11" x14ac:dyDescent="0.3">
      <c r="A478" s="13">
        <v>1963</v>
      </c>
      <c r="B478" s="10" t="s">
        <v>37</v>
      </c>
      <c r="C478" s="10" t="s">
        <v>31</v>
      </c>
      <c r="D478" s="13">
        <v>48918</v>
      </c>
      <c r="E478" s="10">
        <v>1</v>
      </c>
      <c r="F478" s="10">
        <v>1</v>
      </c>
      <c r="G478" s="14">
        <v>41741</v>
      </c>
      <c r="H478" s="13">
        <f t="shared" si="7"/>
        <v>51</v>
      </c>
      <c r="I478" s="10">
        <v>1</v>
      </c>
      <c r="J478" s="10">
        <v>4</v>
      </c>
      <c r="K478" s="10" t="s">
        <v>30</v>
      </c>
    </row>
    <row r="479" spans="1:11" x14ac:dyDescent="0.3">
      <c r="A479" s="15">
        <v>1963</v>
      </c>
      <c r="B479" s="9" t="s">
        <v>37</v>
      </c>
      <c r="C479" s="9" t="s">
        <v>31</v>
      </c>
      <c r="D479" s="15">
        <v>48918</v>
      </c>
      <c r="E479" s="9">
        <v>1</v>
      </c>
      <c r="F479" s="9">
        <v>1</v>
      </c>
      <c r="G479" s="16">
        <v>41741</v>
      </c>
      <c r="H479" s="15">
        <f t="shared" si="7"/>
        <v>51</v>
      </c>
      <c r="I479" s="9">
        <v>1</v>
      </c>
      <c r="J479" s="9">
        <v>4</v>
      </c>
      <c r="K479" s="9" t="s">
        <v>30</v>
      </c>
    </row>
    <row r="480" spans="1:11" x14ac:dyDescent="0.3">
      <c r="A480" s="13">
        <v>1965</v>
      </c>
      <c r="B480" s="10" t="s">
        <v>28</v>
      </c>
      <c r="C480" s="10" t="s">
        <v>33</v>
      </c>
      <c r="D480" s="13">
        <v>58692</v>
      </c>
      <c r="E480" s="10">
        <v>0</v>
      </c>
      <c r="F480" s="10">
        <v>1</v>
      </c>
      <c r="G480" s="14">
        <v>41735</v>
      </c>
      <c r="H480" s="13">
        <f t="shared" si="7"/>
        <v>49</v>
      </c>
      <c r="I480" s="10">
        <v>8</v>
      </c>
      <c r="J480" s="10">
        <v>7</v>
      </c>
      <c r="K480" s="10" t="s">
        <v>32</v>
      </c>
    </row>
    <row r="481" spans="1:11" x14ac:dyDescent="0.3">
      <c r="A481" s="15">
        <v>1976</v>
      </c>
      <c r="B481" s="9" t="s">
        <v>28</v>
      </c>
      <c r="C481" s="9" t="s">
        <v>33</v>
      </c>
      <c r="D481" s="15">
        <v>39356</v>
      </c>
      <c r="E481" s="9">
        <v>1</v>
      </c>
      <c r="F481" s="9">
        <v>1</v>
      </c>
      <c r="G481" s="16">
        <v>41717</v>
      </c>
      <c r="H481" s="15">
        <f t="shared" si="7"/>
        <v>38</v>
      </c>
      <c r="I481" s="9">
        <v>1</v>
      </c>
      <c r="J481" s="9">
        <v>6</v>
      </c>
      <c r="K481" s="9" t="s">
        <v>30</v>
      </c>
    </row>
    <row r="482" spans="1:11" x14ac:dyDescent="0.3">
      <c r="A482" s="13">
        <v>1972</v>
      </c>
      <c r="B482" s="10" t="s">
        <v>41</v>
      </c>
      <c r="C482" s="10" t="s">
        <v>33</v>
      </c>
      <c r="D482" s="13">
        <v>76234</v>
      </c>
      <c r="E482" s="10">
        <v>0</v>
      </c>
      <c r="F482" s="10">
        <v>1</v>
      </c>
      <c r="G482" s="14">
        <v>41676</v>
      </c>
      <c r="H482" s="13">
        <f t="shared" si="7"/>
        <v>42</v>
      </c>
      <c r="I482" s="10">
        <v>8</v>
      </c>
      <c r="J482" s="10">
        <v>3</v>
      </c>
      <c r="K482" s="10" t="s">
        <v>32</v>
      </c>
    </row>
    <row r="483" spans="1:11" x14ac:dyDescent="0.3">
      <c r="A483" s="15">
        <v>1984</v>
      </c>
      <c r="B483" s="9" t="s">
        <v>28</v>
      </c>
      <c r="C483" s="9" t="s">
        <v>33</v>
      </c>
      <c r="D483" s="15">
        <v>55434</v>
      </c>
      <c r="E483" s="9">
        <v>1</v>
      </c>
      <c r="F483" s="9">
        <v>0</v>
      </c>
      <c r="G483" s="16">
        <v>41552</v>
      </c>
      <c r="H483" s="15">
        <f t="shared" si="7"/>
        <v>29</v>
      </c>
      <c r="I483" s="9">
        <v>5</v>
      </c>
      <c r="J483" s="9">
        <v>4</v>
      </c>
      <c r="K483" s="9" t="s">
        <v>43</v>
      </c>
    </row>
    <row r="484" spans="1:11" x14ac:dyDescent="0.3">
      <c r="A484" s="13">
        <v>1946</v>
      </c>
      <c r="B484" s="10" t="s">
        <v>41</v>
      </c>
      <c r="C484" s="10" t="s">
        <v>33</v>
      </c>
      <c r="D484" s="13">
        <v>66835</v>
      </c>
      <c r="E484" s="10">
        <v>0</v>
      </c>
      <c r="F484" s="10">
        <v>0</v>
      </c>
      <c r="G484" s="14">
        <v>41545</v>
      </c>
      <c r="H484" s="13">
        <f t="shared" si="7"/>
        <v>67</v>
      </c>
      <c r="I484" s="10">
        <v>6</v>
      </c>
      <c r="J484" s="10">
        <v>2</v>
      </c>
      <c r="K484" s="10" t="s">
        <v>40</v>
      </c>
    </row>
    <row r="485" spans="1:11" x14ac:dyDescent="0.3">
      <c r="A485" s="15">
        <v>1946</v>
      </c>
      <c r="B485" s="9" t="s">
        <v>41</v>
      </c>
      <c r="C485" s="9" t="s">
        <v>33</v>
      </c>
      <c r="D485" s="15">
        <v>66835</v>
      </c>
      <c r="E485" s="9">
        <v>0</v>
      </c>
      <c r="F485" s="9">
        <v>0</v>
      </c>
      <c r="G485" s="16">
        <v>41545</v>
      </c>
      <c r="H485" s="15">
        <f t="shared" si="7"/>
        <v>67</v>
      </c>
      <c r="I485" s="9">
        <v>6</v>
      </c>
      <c r="J485" s="9">
        <v>2</v>
      </c>
      <c r="K485" s="9" t="s">
        <v>30</v>
      </c>
    </row>
    <row r="486" spans="1:11" x14ac:dyDescent="0.3">
      <c r="A486" s="13">
        <v>1951</v>
      </c>
      <c r="B486" s="10" t="s">
        <v>28</v>
      </c>
      <c r="C486" s="10" t="s">
        <v>33</v>
      </c>
      <c r="D486" s="13">
        <v>71965</v>
      </c>
      <c r="E486" s="10">
        <v>0</v>
      </c>
      <c r="F486" s="10">
        <v>1</v>
      </c>
      <c r="G486" s="14">
        <v>41484</v>
      </c>
      <c r="H486" s="13">
        <f t="shared" si="7"/>
        <v>62</v>
      </c>
      <c r="I486" s="10">
        <v>6</v>
      </c>
      <c r="J486" s="10">
        <v>3</v>
      </c>
      <c r="K486" s="10" t="s">
        <v>32</v>
      </c>
    </row>
    <row r="487" spans="1:11" x14ac:dyDescent="0.3">
      <c r="A487" s="15">
        <v>1971</v>
      </c>
      <c r="B487" s="9" t="s">
        <v>28</v>
      </c>
      <c r="C487" s="9" t="s">
        <v>35</v>
      </c>
      <c r="D487" s="15">
        <v>74538</v>
      </c>
      <c r="E487" s="9">
        <v>0</v>
      </c>
      <c r="F487" s="9">
        <v>0</v>
      </c>
      <c r="G487" s="16">
        <v>41454</v>
      </c>
      <c r="H487" s="15">
        <f t="shared" si="7"/>
        <v>42</v>
      </c>
      <c r="I487" s="9">
        <v>8</v>
      </c>
      <c r="J487" s="9">
        <v>3</v>
      </c>
      <c r="K487" s="9" t="s">
        <v>30</v>
      </c>
    </row>
    <row r="488" spans="1:11" x14ac:dyDescent="0.3">
      <c r="A488" s="13">
        <v>1954</v>
      </c>
      <c r="B488" s="10" t="s">
        <v>28</v>
      </c>
      <c r="C488" s="10" t="s">
        <v>29</v>
      </c>
      <c r="D488" s="13">
        <v>50002</v>
      </c>
      <c r="E488" s="10">
        <v>0</v>
      </c>
      <c r="F488" s="10">
        <v>1</v>
      </c>
      <c r="G488" s="14">
        <v>41442</v>
      </c>
      <c r="H488" s="13">
        <f t="shared" si="7"/>
        <v>59</v>
      </c>
      <c r="I488" s="10">
        <v>8</v>
      </c>
      <c r="J488" s="10">
        <v>7</v>
      </c>
      <c r="K488" s="10" t="s">
        <v>43</v>
      </c>
    </row>
    <row r="489" spans="1:11" x14ac:dyDescent="0.3">
      <c r="A489" s="15">
        <v>1958</v>
      </c>
      <c r="B489" s="9" t="s">
        <v>28</v>
      </c>
      <c r="C489" s="9" t="s">
        <v>35</v>
      </c>
      <c r="D489" s="15">
        <v>53977</v>
      </c>
      <c r="E489" s="9">
        <v>0</v>
      </c>
      <c r="F489" s="9">
        <v>1</v>
      </c>
      <c r="G489" s="16">
        <v>41433</v>
      </c>
      <c r="H489" s="15">
        <f t="shared" si="7"/>
        <v>55</v>
      </c>
      <c r="I489" s="9">
        <v>5</v>
      </c>
      <c r="J489" s="9">
        <v>5</v>
      </c>
      <c r="K489" s="9" t="s">
        <v>32</v>
      </c>
    </row>
    <row r="490" spans="1:11" x14ac:dyDescent="0.3">
      <c r="A490" s="13">
        <v>1958</v>
      </c>
      <c r="B490" s="10" t="s">
        <v>28</v>
      </c>
      <c r="C490" s="10" t="s">
        <v>35</v>
      </c>
      <c r="D490" s="13">
        <v>53977</v>
      </c>
      <c r="E490" s="10">
        <v>0</v>
      </c>
      <c r="F490" s="10">
        <v>1</v>
      </c>
      <c r="G490" s="14">
        <v>41433</v>
      </c>
      <c r="H490" s="13">
        <f t="shared" si="7"/>
        <v>55</v>
      </c>
      <c r="I490" s="10">
        <v>5</v>
      </c>
      <c r="J490" s="10">
        <v>5</v>
      </c>
      <c r="K490" s="10" t="s">
        <v>30</v>
      </c>
    </row>
    <row r="491" spans="1:11" x14ac:dyDescent="0.3">
      <c r="A491" s="15">
        <v>1971</v>
      </c>
      <c r="B491" s="9" t="s">
        <v>28</v>
      </c>
      <c r="C491" s="9" t="s">
        <v>35</v>
      </c>
      <c r="D491" s="15">
        <v>69930</v>
      </c>
      <c r="E491" s="9">
        <v>0</v>
      </c>
      <c r="F491" s="9">
        <v>0</v>
      </c>
      <c r="G491" s="16">
        <v>41420</v>
      </c>
      <c r="H491" s="15">
        <f t="shared" si="7"/>
        <v>42</v>
      </c>
      <c r="I491" s="9">
        <v>4</v>
      </c>
      <c r="J491" s="9">
        <v>3</v>
      </c>
      <c r="K491" s="9" t="s">
        <v>40</v>
      </c>
    </row>
    <row r="492" spans="1:11" x14ac:dyDescent="0.3">
      <c r="A492" s="13">
        <v>1967</v>
      </c>
      <c r="B492" s="10" t="s">
        <v>37</v>
      </c>
      <c r="C492" s="10" t="s">
        <v>35</v>
      </c>
      <c r="D492" s="13">
        <v>62981</v>
      </c>
      <c r="E492" s="10">
        <v>0</v>
      </c>
      <c r="F492" s="10">
        <v>0</v>
      </c>
      <c r="G492" s="14">
        <v>41350</v>
      </c>
      <c r="H492" s="13">
        <f t="shared" si="7"/>
        <v>46</v>
      </c>
      <c r="I492" s="10">
        <v>4</v>
      </c>
      <c r="J492" s="10">
        <v>3</v>
      </c>
      <c r="K492" s="10" t="s">
        <v>32</v>
      </c>
    </row>
    <row r="493" spans="1:11" x14ac:dyDescent="0.3">
      <c r="A493" s="15">
        <v>1974</v>
      </c>
      <c r="B493" s="9" t="s">
        <v>41</v>
      </c>
      <c r="C493" s="9" t="s">
        <v>35</v>
      </c>
      <c r="D493" s="15">
        <v>46014</v>
      </c>
      <c r="E493" s="9">
        <v>1</v>
      </c>
      <c r="F493" s="9">
        <v>1</v>
      </c>
      <c r="G493" s="16">
        <v>41295</v>
      </c>
      <c r="H493" s="15">
        <f t="shared" si="7"/>
        <v>39</v>
      </c>
      <c r="I493" s="9">
        <v>7</v>
      </c>
      <c r="J493" s="9">
        <v>7</v>
      </c>
      <c r="K493" s="9" t="s">
        <v>43</v>
      </c>
    </row>
    <row r="494" spans="1:11" x14ac:dyDescent="0.3">
      <c r="A494" s="13">
        <v>1987</v>
      </c>
      <c r="B494" s="10" t="s">
        <v>28</v>
      </c>
      <c r="C494" s="10" t="s">
        <v>35</v>
      </c>
      <c r="D494" s="13">
        <v>18227</v>
      </c>
      <c r="E494" s="10">
        <v>1</v>
      </c>
      <c r="F494" s="10">
        <v>0</v>
      </c>
      <c r="G494" s="14">
        <v>41221</v>
      </c>
      <c r="H494" s="13">
        <f t="shared" si="7"/>
        <v>25</v>
      </c>
      <c r="I494" s="10">
        <v>0</v>
      </c>
      <c r="J494" s="10">
        <v>8</v>
      </c>
      <c r="K494" s="10" t="s">
        <v>30</v>
      </c>
    </row>
    <row r="495" spans="1:11" x14ac:dyDescent="0.3">
      <c r="A495" s="15">
        <v>1976</v>
      </c>
      <c r="B495" s="9" t="s">
        <v>28</v>
      </c>
      <c r="C495" s="9" t="s">
        <v>33</v>
      </c>
      <c r="D495" s="15">
        <v>65991</v>
      </c>
      <c r="E495" s="9">
        <v>0</v>
      </c>
      <c r="F495" s="9">
        <v>1</v>
      </c>
      <c r="G495" s="16">
        <v>41159</v>
      </c>
      <c r="H495" s="15">
        <f t="shared" si="7"/>
        <v>36</v>
      </c>
      <c r="I495" s="9">
        <v>9</v>
      </c>
      <c r="J495" s="9">
        <v>7</v>
      </c>
      <c r="K495" s="9" t="s">
        <v>30</v>
      </c>
    </row>
    <row r="496" spans="1:11" x14ac:dyDescent="0.3">
      <c r="A496" s="13">
        <v>1972</v>
      </c>
      <c r="B496" s="10" t="s">
        <v>28</v>
      </c>
      <c r="C496" s="10" t="s">
        <v>31</v>
      </c>
      <c r="D496" s="13">
        <v>38808</v>
      </c>
      <c r="E496" s="10">
        <v>1</v>
      </c>
      <c r="F496" s="10">
        <v>0</v>
      </c>
      <c r="G496" s="14">
        <v>41147</v>
      </c>
      <c r="H496" s="13">
        <f t="shared" si="7"/>
        <v>40</v>
      </c>
      <c r="I496" s="10">
        <v>5</v>
      </c>
      <c r="J496" s="10">
        <v>8</v>
      </c>
      <c r="K496" s="10" t="s">
        <v>30</v>
      </c>
    </row>
    <row r="497" spans="1:11" x14ac:dyDescent="0.3">
      <c r="A497" s="15">
        <v>1978</v>
      </c>
      <c r="B497" s="9" t="s">
        <v>41</v>
      </c>
      <c r="C497" s="9" t="s">
        <v>33</v>
      </c>
      <c r="D497" s="15">
        <v>43783</v>
      </c>
      <c r="E497" s="9">
        <v>1</v>
      </c>
      <c r="F497" s="9">
        <v>0</v>
      </c>
      <c r="G497" s="16">
        <v>41788</v>
      </c>
      <c r="H497" s="15">
        <f t="shared" si="7"/>
        <v>36</v>
      </c>
      <c r="I497" s="9">
        <v>7</v>
      </c>
      <c r="J497" s="9">
        <v>7</v>
      </c>
      <c r="K497" s="9" t="s">
        <v>32</v>
      </c>
    </row>
    <row r="498" spans="1:11" x14ac:dyDescent="0.3">
      <c r="A498" s="13">
        <v>1969</v>
      </c>
      <c r="B498" s="10" t="s">
        <v>37</v>
      </c>
      <c r="C498" s="10" t="s">
        <v>33</v>
      </c>
      <c r="D498" s="13">
        <v>30396</v>
      </c>
      <c r="E498" s="10">
        <v>1</v>
      </c>
      <c r="F498" s="10">
        <v>0</v>
      </c>
      <c r="G498" s="14">
        <v>41759</v>
      </c>
      <c r="H498" s="13">
        <f t="shared" si="7"/>
        <v>45</v>
      </c>
      <c r="I498" s="10">
        <v>1</v>
      </c>
      <c r="J498" s="10">
        <v>7</v>
      </c>
      <c r="K498" s="10" t="s">
        <v>30</v>
      </c>
    </row>
    <row r="499" spans="1:11" x14ac:dyDescent="0.3">
      <c r="A499" s="15">
        <v>1964</v>
      </c>
      <c r="B499" s="9" t="s">
        <v>37</v>
      </c>
      <c r="C499" s="9" t="s">
        <v>33</v>
      </c>
      <c r="D499" s="15">
        <v>65526</v>
      </c>
      <c r="E499" s="9">
        <v>0</v>
      </c>
      <c r="F499" s="9">
        <v>1</v>
      </c>
      <c r="G499" s="16">
        <v>41740</v>
      </c>
      <c r="H499" s="15">
        <f t="shared" si="7"/>
        <v>50</v>
      </c>
      <c r="I499" s="9">
        <v>4</v>
      </c>
      <c r="J499" s="9">
        <v>2</v>
      </c>
      <c r="K499" s="9" t="s">
        <v>30</v>
      </c>
    </row>
    <row r="500" spans="1:11" x14ac:dyDescent="0.3">
      <c r="A500" s="13">
        <v>1964</v>
      </c>
      <c r="B500" s="10" t="s">
        <v>37</v>
      </c>
      <c r="C500" s="10" t="s">
        <v>33</v>
      </c>
      <c r="D500" s="13">
        <v>65526</v>
      </c>
      <c r="E500" s="10">
        <v>0</v>
      </c>
      <c r="F500" s="10">
        <v>1</v>
      </c>
      <c r="G500" s="14">
        <v>41740</v>
      </c>
      <c r="H500" s="13">
        <f t="shared" si="7"/>
        <v>50</v>
      </c>
      <c r="I500" s="10">
        <v>4</v>
      </c>
      <c r="J500" s="10">
        <v>2</v>
      </c>
      <c r="K500" s="10" t="s">
        <v>43</v>
      </c>
    </row>
    <row r="501" spans="1:11" x14ac:dyDescent="0.3">
      <c r="A501" s="15">
        <v>1944</v>
      </c>
      <c r="B501" s="9" t="s">
        <v>28</v>
      </c>
      <c r="C501" s="9" t="s">
        <v>33</v>
      </c>
      <c r="D501" s="15">
        <v>55956</v>
      </c>
      <c r="E501" s="9">
        <v>0</v>
      </c>
      <c r="F501" s="9">
        <v>0</v>
      </c>
      <c r="G501" s="16">
        <v>41736</v>
      </c>
      <c r="H501" s="15">
        <f t="shared" si="7"/>
        <v>70</v>
      </c>
      <c r="I501" s="9">
        <v>7</v>
      </c>
      <c r="J501" s="9">
        <v>4</v>
      </c>
      <c r="K501" s="9" t="s">
        <v>30</v>
      </c>
    </row>
    <row r="502" spans="1:11" x14ac:dyDescent="0.3">
      <c r="A502" s="13">
        <v>1978</v>
      </c>
      <c r="B502" s="10" t="s">
        <v>28</v>
      </c>
      <c r="C502" s="10" t="s">
        <v>29</v>
      </c>
      <c r="D502" s="13">
        <v>55563</v>
      </c>
      <c r="E502" s="10">
        <v>0</v>
      </c>
      <c r="F502" s="10">
        <v>1</v>
      </c>
      <c r="G502" s="14">
        <v>41734</v>
      </c>
      <c r="H502" s="13">
        <f t="shared" si="7"/>
        <v>36</v>
      </c>
      <c r="I502" s="10">
        <v>2</v>
      </c>
      <c r="J502" s="10">
        <v>3</v>
      </c>
      <c r="K502" s="10" t="s">
        <v>30</v>
      </c>
    </row>
    <row r="503" spans="1:11" x14ac:dyDescent="0.3">
      <c r="A503" s="15">
        <v>1965</v>
      </c>
      <c r="B503" s="9" t="s">
        <v>37</v>
      </c>
      <c r="C503" s="9" t="s">
        <v>33</v>
      </c>
      <c r="D503" s="15">
        <v>57236</v>
      </c>
      <c r="E503" s="9">
        <v>1</v>
      </c>
      <c r="F503" s="9">
        <v>1</v>
      </c>
      <c r="G503" s="16">
        <v>41710</v>
      </c>
      <c r="H503" s="15">
        <f t="shared" si="7"/>
        <v>49</v>
      </c>
      <c r="I503" s="9">
        <v>2</v>
      </c>
      <c r="J503" s="9">
        <v>3</v>
      </c>
      <c r="K503" s="9" t="s">
        <v>30</v>
      </c>
    </row>
    <row r="504" spans="1:11" x14ac:dyDescent="0.3">
      <c r="A504" s="13">
        <v>1973</v>
      </c>
      <c r="B504" s="10" t="s">
        <v>28</v>
      </c>
      <c r="C504" s="10" t="s">
        <v>29</v>
      </c>
      <c r="D504" s="13">
        <v>89694</v>
      </c>
      <c r="E504" s="10">
        <v>1</v>
      </c>
      <c r="F504" s="10">
        <v>1</v>
      </c>
      <c r="G504" s="14">
        <v>41556</v>
      </c>
      <c r="H504" s="13">
        <f t="shared" si="7"/>
        <v>40</v>
      </c>
      <c r="I504" s="10">
        <v>4</v>
      </c>
      <c r="J504" s="10">
        <v>5</v>
      </c>
      <c r="K504" s="10" t="s">
        <v>36</v>
      </c>
    </row>
    <row r="505" spans="1:11" x14ac:dyDescent="0.3">
      <c r="A505" s="15">
        <v>1971</v>
      </c>
      <c r="B505" s="9" t="s">
        <v>41</v>
      </c>
      <c r="C505" s="9" t="s">
        <v>35</v>
      </c>
      <c r="D505" s="15">
        <v>57420</v>
      </c>
      <c r="E505" s="9">
        <v>0</v>
      </c>
      <c r="F505" s="9">
        <v>1</v>
      </c>
      <c r="G505" s="16">
        <v>41450</v>
      </c>
      <c r="H505" s="15">
        <f t="shared" si="7"/>
        <v>42</v>
      </c>
      <c r="I505" s="9">
        <v>5</v>
      </c>
      <c r="J505" s="9">
        <v>7</v>
      </c>
      <c r="K505" s="9" t="s">
        <v>34</v>
      </c>
    </row>
    <row r="506" spans="1:11" x14ac:dyDescent="0.3">
      <c r="A506" s="13">
        <v>1972</v>
      </c>
      <c r="B506" s="10" t="s">
        <v>28</v>
      </c>
      <c r="C506" s="10" t="s">
        <v>33</v>
      </c>
      <c r="D506" s="13">
        <v>33622</v>
      </c>
      <c r="E506" s="10">
        <v>1</v>
      </c>
      <c r="F506" s="10">
        <v>1</v>
      </c>
      <c r="G506" s="14">
        <v>41377</v>
      </c>
      <c r="H506" s="13">
        <f t="shared" si="7"/>
        <v>41</v>
      </c>
      <c r="I506" s="10">
        <v>2</v>
      </c>
      <c r="J506" s="10">
        <v>7</v>
      </c>
      <c r="K506" s="10" t="s">
        <v>39</v>
      </c>
    </row>
    <row r="507" spans="1:11" x14ac:dyDescent="0.3">
      <c r="A507" s="15">
        <v>1986</v>
      </c>
      <c r="B507" s="9" t="s">
        <v>37</v>
      </c>
      <c r="C507" s="9" t="s">
        <v>31</v>
      </c>
      <c r="D507" s="15">
        <v>29999</v>
      </c>
      <c r="E507" s="9">
        <v>1</v>
      </c>
      <c r="F507" s="9">
        <v>0</v>
      </c>
      <c r="G507" s="16">
        <v>41318</v>
      </c>
      <c r="H507" s="15">
        <f t="shared" si="7"/>
        <v>27</v>
      </c>
      <c r="I507" s="9">
        <v>3</v>
      </c>
      <c r="J507" s="9">
        <v>8</v>
      </c>
      <c r="K507" s="9" t="s">
        <v>30</v>
      </c>
    </row>
    <row r="508" spans="1:11" x14ac:dyDescent="0.3">
      <c r="A508" s="13">
        <v>1962</v>
      </c>
      <c r="B508" s="10" t="s">
        <v>37</v>
      </c>
      <c r="C508" s="10" t="s">
        <v>35</v>
      </c>
      <c r="D508" s="13">
        <v>31497</v>
      </c>
      <c r="E508" s="10">
        <v>0</v>
      </c>
      <c r="F508" s="10">
        <v>1</v>
      </c>
      <c r="G508" s="14">
        <v>41249</v>
      </c>
      <c r="H508" s="13">
        <f t="shared" si="7"/>
        <v>50</v>
      </c>
      <c r="I508" s="10">
        <v>3</v>
      </c>
      <c r="J508" s="10">
        <v>8</v>
      </c>
      <c r="K508" s="10" t="s">
        <v>30</v>
      </c>
    </row>
    <row r="509" spans="1:11" x14ac:dyDescent="0.3">
      <c r="A509" s="15">
        <v>1962</v>
      </c>
      <c r="B509" s="9" t="s">
        <v>37</v>
      </c>
      <c r="C509" s="9" t="s">
        <v>35</v>
      </c>
      <c r="D509" s="15">
        <v>31497</v>
      </c>
      <c r="E509" s="9">
        <v>0</v>
      </c>
      <c r="F509" s="9">
        <v>1</v>
      </c>
      <c r="G509" s="16">
        <v>41249</v>
      </c>
      <c r="H509" s="15">
        <f t="shared" si="7"/>
        <v>50</v>
      </c>
      <c r="I509" s="9">
        <v>3</v>
      </c>
      <c r="J509" s="9">
        <v>8</v>
      </c>
      <c r="K509" s="9" t="s">
        <v>43</v>
      </c>
    </row>
    <row r="510" spans="1:11" x14ac:dyDescent="0.3">
      <c r="A510" s="13">
        <v>1980</v>
      </c>
      <c r="B510" s="10" t="s">
        <v>37</v>
      </c>
      <c r="C510" s="10" t="s">
        <v>31</v>
      </c>
      <c r="D510" s="13">
        <v>36802</v>
      </c>
      <c r="E510" s="10">
        <v>1</v>
      </c>
      <c r="F510" s="10">
        <v>0</v>
      </c>
      <c r="G510" s="14">
        <v>41806</v>
      </c>
      <c r="H510" s="13">
        <f t="shared" si="7"/>
        <v>34</v>
      </c>
      <c r="I510" s="10">
        <v>1</v>
      </c>
      <c r="J510" s="10">
        <v>5</v>
      </c>
      <c r="K510" s="10" t="s">
        <v>30</v>
      </c>
    </row>
    <row r="511" spans="1:11" x14ac:dyDescent="0.3">
      <c r="A511" s="15">
        <v>1968</v>
      </c>
      <c r="B511" s="9" t="s">
        <v>28</v>
      </c>
      <c r="C511" s="9" t="s">
        <v>29</v>
      </c>
      <c r="D511" s="15">
        <v>61671</v>
      </c>
      <c r="E511" s="9">
        <v>0</v>
      </c>
      <c r="F511" s="9">
        <v>1</v>
      </c>
      <c r="G511" s="16">
        <v>41793</v>
      </c>
      <c r="H511" s="15">
        <f t="shared" si="7"/>
        <v>46</v>
      </c>
      <c r="I511" s="9">
        <v>10</v>
      </c>
      <c r="J511" s="9">
        <v>8</v>
      </c>
      <c r="K511" s="9" t="s">
        <v>30</v>
      </c>
    </row>
    <row r="512" spans="1:11" x14ac:dyDescent="0.3">
      <c r="A512" s="13">
        <v>1971</v>
      </c>
      <c r="B512" s="10" t="s">
        <v>37</v>
      </c>
      <c r="C512" s="10" t="s">
        <v>35</v>
      </c>
      <c r="D512" s="13">
        <v>29732</v>
      </c>
      <c r="E512" s="10">
        <v>1</v>
      </c>
      <c r="F512" s="10">
        <v>0</v>
      </c>
      <c r="G512" s="14">
        <v>41723</v>
      </c>
      <c r="H512" s="13">
        <f t="shared" si="7"/>
        <v>43</v>
      </c>
      <c r="I512" s="10">
        <v>2</v>
      </c>
      <c r="J512" s="10">
        <v>9</v>
      </c>
      <c r="K512" s="10" t="s">
        <v>32</v>
      </c>
    </row>
    <row r="513" spans="1:11" x14ac:dyDescent="0.3">
      <c r="A513" s="15">
        <v>1986</v>
      </c>
      <c r="B513" s="9" t="s">
        <v>37</v>
      </c>
      <c r="C513" s="9" t="s">
        <v>33</v>
      </c>
      <c r="D513" s="15">
        <v>45921</v>
      </c>
      <c r="E513" s="9">
        <v>0</v>
      </c>
      <c r="F513" s="9">
        <v>0</v>
      </c>
      <c r="G513" s="16">
        <v>41708</v>
      </c>
      <c r="H513" s="15">
        <f t="shared" si="7"/>
        <v>28</v>
      </c>
      <c r="I513" s="9">
        <v>2</v>
      </c>
      <c r="J513" s="9">
        <v>4</v>
      </c>
      <c r="K513" s="9" t="s">
        <v>43</v>
      </c>
    </row>
    <row r="514" spans="1:11" x14ac:dyDescent="0.3">
      <c r="A514" s="13">
        <v>1984</v>
      </c>
      <c r="B514" s="10" t="s">
        <v>28</v>
      </c>
      <c r="C514" s="10" t="s">
        <v>35</v>
      </c>
      <c r="D514" s="13">
        <v>16529</v>
      </c>
      <c r="E514" s="10">
        <v>1</v>
      </c>
      <c r="F514" s="10">
        <v>0</v>
      </c>
      <c r="G514" s="14">
        <v>41699</v>
      </c>
      <c r="H514" s="13">
        <f t="shared" ref="H514:H577" si="8">YEAR(G514)-A514</f>
        <v>30</v>
      </c>
      <c r="I514" s="10">
        <v>1</v>
      </c>
      <c r="J514" s="10">
        <v>6</v>
      </c>
      <c r="K514" s="10" t="s">
        <v>32</v>
      </c>
    </row>
    <row r="515" spans="1:11" x14ac:dyDescent="0.3">
      <c r="A515" s="15">
        <v>1960</v>
      </c>
      <c r="B515" s="9" t="s">
        <v>41</v>
      </c>
      <c r="C515" s="9" t="s">
        <v>31</v>
      </c>
      <c r="D515" s="15">
        <v>98777</v>
      </c>
      <c r="E515" s="9">
        <v>0</v>
      </c>
      <c r="F515" s="9">
        <v>0</v>
      </c>
      <c r="G515" s="16">
        <v>41687</v>
      </c>
      <c r="H515" s="15">
        <f t="shared" si="8"/>
        <v>54</v>
      </c>
      <c r="I515" s="9">
        <v>4</v>
      </c>
      <c r="J515" s="9">
        <v>1</v>
      </c>
      <c r="K515" s="9" t="s">
        <v>30</v>
      </c>
    </row>
    <row r="516" spans="1:11" x14ac:dyDescent="0.3">
      <c r="A516" s="13">
        <v>1960</v>
      </c>
      <c r="B516" s="10" t="s">
        <v>41</v>
      </c>
      <c r="C516" s="10" t="s">
        <v>31</v>
      </c>
      <c r="D516" s="13">
        <v>98777</v>
      </c>
      <c r="E516" s="10">
        <v>0</v>
      </c>
      <c r="F516" s="10">
        <v>0</v>
      </c>
      <c r="G516" s="14">
        <v>41687</v>
      </c>
      <c r="H516" s="13">
        <f t="shared" si="8"/>
        <v>54</v>
      </c>
      <c r="I516" s="10">
        <v>4</v>
      </c>
      <c r="J516" s="10">
        <v>1</v>
      </c>
      <c r="K516" s="10" t="s">
        <v>30</v>
      </c>
    </row>
    <row r="517" spans="1:11" x14ac:dyDescent="0.3">
      <c r="A517" s="15">
        <v>1952</v>
      </c>
      <c r="B517" s="9" t="s">
        <v>41</v>
      </c>
      <c r="C517" s="9" t="s">
        <v>33</v>
      </c>
      <c r="D517" s="15">
        <v>77027</v>
      </c>
      <c r="E517" s="9">
        <v>0</v>
      </c>
      <c r="F517" s="9">
        <v>1</v>
      </c>
      <c r="G517" s="16">
        <v>41675</v>
      </c>
      <c r="H517" s="15">
        <f t="shared" si="8"/>
        <v>62</v>
      </c>
      <c r="I517" s="9">
        <v>8</v>
      </c>
      <c r="J517" s="9">
        <v>4</v>
      </c>
      <c r="K517" s="9" t="s">
        <v>30</v>
      </c>
    </row>
    <row r="518" spans="1:11" x14ac:dyDescent="0.3">
      <c r="A518" s="13">
        <v>1965</v>
      </c>
      <c r="B518" s="10" t="s">
        <v>28</v>
      </c>
      <c r="C518" s="10" t="s">
        <v>33</v>
      </c>
      <c r="D518" s="13">
        <v>69139</v>
      </c>
      <c r="E518" s="10">
        <v>0</v>
      </c>
      <c r="F518" s="10">
        <v>1</v>
      </c>
      <c r="G518" s="14">
        <v>41666</v>
      </c>
      <c r="H518" s="13">
        <f t="shared" si="8"/>
        <v>49</v>
      </c>
      <c r="I518" s="10">
        <v>4</v>
      </c>
      <c r="J518" s="10">
        <v>4</v>
      </c>
      <c r="K518" s="10" t="s">
        <v>30</v>
      </c>
    </row>
    <row r="519" spans="1:11" x14ac:dyDescent="0.3">
      <c r="A519" s="15">
        <v>1965</v>
      </c>
      <c r="B519" s="9" t="s">
        <v>28</v>
      </c>
      <c r="C519" s="9" t="s">
        <v>33</v>
      </c>
      <c r="D519" s="15">
        <v>69139</v>
      </c>
      <c r="E519" s="9">
        <v>0</v>
      </c>
      <c r="F519" s="9">
        <v>1</v>
      </c>
      <c r="G519" s="16">
        <v>41666</v>
      </c>
      <c r="H519" s="15">
        <f t="shared" si="8"/>
        <v>49</v>
      </c>
      <c r="I519" s="9">
        <v>4</v>
      </c>
      <c r="J519" s="9">
        <v>4</v>
      </c>
      <c r="K519" s="9" t="s">
        <v>43</v>
      </c>
    </row>
    <row r="520" spans="1:11" x14ac:dyDescent="0.3">
      <c r="A520" s="13">
        <v>1982</v>
      </c>
      <c r="B520" s="10" t="s">
        <v>28</v>
      </c>
      <c r="C520" s="10" t="s">
        <v>33</v>
      </c>
      <c r="D520" s="13">
        <v>65169</v>
      </c>
      <c r="E520" s="10">
        <v>0</v>
      </c>
      <c r="F520" s="10">
        <v>0</v>
      </c>
      <c r="G520" s="14">
        <v>41653</v>
      </c>
      <c r="H520" s="13">
        <f t="shared" si="8"/>
        <v>32</v>
      </c>
      <c r="I520" s="10">
        <v>10</v>
      </c>
      <c r="J520" s="10">
        <v>6</v>
      </c>
      <c r="K520" s="10" t="s">
        <v>30</v>
      </c>
    </row>
    <row r="521" spans="1:11" x14ac:dyDescent="0.3">
      <c r="A521" s="15">
        <v>1952</v>
      </c>
      <c r="B521" s="9" t="s">
        <v>28</v>
      </c>
      <c r="C521" s="9" t="s">
        <v>42</v>
      </c>
      <c r="D521" s="15">
        <v>40049</v>
      </c>
      <c r="E521" s="9">
        <v>0</v>
      </c>
      <c r="F521" s="9">
        <v>1</v>
      </c>
      <c r="G521" s="16">
        <v>41563</v>
      </c>
      <c r="H521" s="15">
        <f t="shared" si="8"/>
        <v>61</v>
      </c>
      <c r="I521" s="9">
        <v>1</v>
      </c>
      <c r="J521" s="9">
        <v>6</v>
      </c>
      <c r="K521" s="9" t="s">
        <v>30</v>
      </c>
    </row>
    <row r="522" spans="1:11" x14ac:dyDescent="0.3">
      <c r="A522" s="13">
        <v>1945</v>
      </c>
      <c r="B522" s="10" t="s">
        <v>28</v>
      </c>
      <c r="C522" s="10" t="s">
        <v>33</v>
      </c>
      <c r="D522" s="13">
        <v>69755</v>
      </c>
      <c r="E522" s="10">
        <v>0</v>
      </c>
      <c r="F522" s="10">
        <v>0</v>
      </c>
      <c r="G522" s="14">
        <v>41549</v>
      </c>
      <c r="H522" s="13">
        <f t="shared" si="8"/>
        <v>68</v>
      </c>
      <c r="I522" s="10">
        <v>3</v>
      </c>
      <c r="J522" s="10">
        <v>1</v>
      </c>
      <c r="K522" s="10" t="s">
        <v>43</v>
      </c>
    </row>
    <row r="523" spans="1:11" x14ac:dyDescent="0.3">
      <c r="A523" s="15">
        <v>1961</v>
      </c>
      <c r="B523" s="9" t="s">
        <v>37</v>
      </c>
      <c r="C523" s="9" t="s">
        <v>33</v>
      </c>
      <c r="D523" s="15">
        <v>52247.251353790612</v>
      </c>
      <c r="E523" s="9">
        <v>0</v>
      </c>
      <c r="F523" s="9">
        <v>1</v>
      </c>
      <c r="G523" s="16">
        <v>41466</v>
      </c>
      <c r="H523" s="15">
        <f t="shared" si="8"/>
        <v>52</v>
      </c>
      <c r="I523" s="9">
        <v>6</v>
      </c>
      <c r="J523" s="9">
        <v>6</v>
      </c>
      <c r="K523" s="9" t="s">
        <v>32</v>
      </c>
    </row>
    <row r="524" spans="1:11" x14ac:dyDescent="0.3">
      <c r="A524" s="13">
        <v>1961</v>
      </c>
      <c r="B524" s="10" t="s">
        <v>37</v>
      </c>
      <c r="C524" s="10" t="s">
        <v>33</v>
      </c>
      <c r="D524" s="13">
        <v>54456</v>
      </c>
      <c r="E524" s="10">
        <v>0</v>
      </c>
      <c r="F524" s="10">
        <v>1</v>
      </c>
      <c r="G524" s="14">
        <v>41466</v>
      </c>
      <c r="H524" s="13">
        <f t="shared" si="8"/>
        <v>52</v>
      </c>
      <c r="I524" s="10">
        <v>6</v>
      </c>
      <c r="J524" s="10">
        <v>6</v>
      </c>
      <c r="K524" s="10" t="s">
        <v>30</v>
      </c>
    </row>
    <row r="525" spans="1:11" x14ac:dyDescent="0.3">
      <c r="A525" s="15">
        <v>1951</v>
      </c>
      <c r="B525" s="9" t="s">
        <v>28</v>
      </c>
      <c r="C525" s="9" t="s">
        <v>31</v>
      </c>
      <c r="D525" s="15">
        <v>60689</v>
      </c>
      <c r="E525" s="9">
        <v>0</v>
      </c>
      <c r="F525" s="9">
        <v>1</v>
      </c>
      <c r="G525" s="16">
        <v>41426</v>
      </c>
      <c r="H525" s="15">
        <f t="shared" si="8"/>
        <v>62</v>
      </c>
      <c r="I525" s="9">
        <v>4</v>
      </c>
      <c r="J525" s="9">
        <v>3</v>
      </c>
      <c r="K525" s="9" t="s">
        <v>34</v>
      </c>
    </row>
    <row r="526" spans="1:11" x14ac:dyDescent="0.3">
      <c r="A526" s="13">
        <v>1978</v>
      </c>
      <c r="B526" s="10" t="s">
        <v>44</v>
      </c>
      <c r="C526" s="10" t="s">
        <v>31</v>
      </c>
      <c r="D526" s="13">
        <v>26487</v>
      </c>
      <c r="E526" s="10">
        <v>1</v>
      </c>
      <c r="F526" s="10">
        <v>0</v>
      </c>
      <c r="G526" s="14">
        <v>41414</v>
      </c>
      <c r="H526" s="13">
        <f t="shared" si="8"/>
        <v>35</v>
      </c>
      <c r="I526" s="10">
        <v>2</v>
      </c>
      <c r="J526" s="10">
        <v>5</v>
      </c>
      <c r="K526" s="10" t="s">
        <v>32</v>
      </c>
    </row>
    <row r="527" spans="1:11" x14ac:dyDescent="0.3">
      <c r="A527" s="15">
        <v>1970</v>
      </c>
      <c r="B527" s="9" t="s">
        <v>28</v>
      </c>
      <c r="C527" s="9" t="s">
        <v>33</v>
      </c>
      <c r="D527" s="15">
        <v>28164</v>
      </c>
      <c r="E527" s="9">
        <v>1</v>
      </c>
      <c r="F527" s="9">
        <v>0</v>
      </c>
      <c r="G527" s="16">
        <v>41398</v>
      </c>
      <c r="H527" s="15">
        <f t="shared" si="8"/>
        <v>43</v>
      </c>
      <c r="I527" s="9">
        <v>2</v>
      </c>
      <c r="J527" s="9">
        <v>7</v>
      </c>
      <c r="K527" s="9" t="s">
        <v>39</v>
      </c>
    </row>
    <row r="528" spans="1:11" x14ac:dyDescent="0.3">
      <c r="A528" s="13">
        <v>1970</v>
      </c>
      <c r="B528" s="10" t="s">
        <v>28</v>
      </c>
      <c r="C528" s="10" t="s">
        <v>31</v>
      </c>
      <c r="D528" s="13">
        <v>22585</v>
      </c>
      <c r="E528" s="10">
        <v>0</v>
      </c>
      <c r="F528" s="10">
        <v>0</v>
      </c>
      <c r="G528" s="14">
        <v>41351</v>
      </c>
      <c r="H528" s="13">
        <f t="shared" si="8"/>
        <v>43</v>
      </c>
      <c r="I528" s="10">
        <v>1</v>
      </c>
      <c r="J528" s="10">
        <v>9</v>
      </c>
      <c r="K528" s="10" t="s">
        <v>30</v>
      </c>
    </row>
    <row r="529" spans="1:11" x14ac:dyDescent="0.3">
      <c r="A529" s="15">
        <v>1971</v>
      </c>
      <c r="B529" s="9" t="s">
        <v>28</v>
      </c>
      <c r="C529" s="9" t="s">
        <v>33</v>
      </c>
      <c r="D529" s="15">
        <v>64795</v>
      </c>
      <c r="E529" s="9">
        <v>0</v>
      </c>
      <c r="F529" s="9">
        <v>1</v>
      </c>
      <c r="G529" s="16">
        <v>41291</v>
      </c>
      <c r="H529" s="15">
        <f t="shared" si="8"/>
        <v>42</v>
      </c>
      <c r="I529" s="9">
        <v>3</v>
      </c>
      <c r="J529" s="9">
        <v>2</v>
      </c>
      <c r="K529" s="9" t="s">
        <v>30</v>
      </c>
    </row>
    <row r="530" spans="1:11" x14ac:dyDescent="0.3">
      <c r="A530" s="13">
        <v>1987</v>
      </c>
      <c r="B530" s="10" t="s">
        <v>37</v>
      </c>
      <c r="C530" s="10" t="s">
        <v>31</v>
      </c>
      <c r="D530" s="13">
        <v>42000</v>
      </c>
      <c r="E530" s="10">
        <v>0</v>
      </c>
      <c r="F530" s="10">
        <v>0</v>
      </c>
      <c r="G530" s="14">
        <v>41284</v>
      </c>
      <c r="H530" s="13">
        <f t="shared" si="8"/>
        <v>26</v>
      </c>
      <c r="I530" s="10">
        <v>5</v>
      </c>
      <c r="J530" s="10">
        <v>5</v>
      </c>
      <c r="K530" s="10" t="s">
        <v>30</v>
      </c>
    </row>
    <row r="531" spans="1:11" x14ac:dyDescent="0.3">
      <c r="A531" s="15">
        <v>1987</v>
      </c>
      <c r="B531" s="9" t="s">
        <v>37</v>
      </c>
      <c r="C531" s="9" t="s">
        <v>31</v>
      </c>
      <c r="D531" s="15">
        <v>42000</v>
      </c>
      <c r="E531" s="9">
        <v>0</v>
      </c>
      <c r="F531" s="9">
        <v>0</v>
      </c>
      <c r="G531" s="16">
        <v>41284</v>
      </c>
      <c r="H531" s="15">
        <f t="shared" si="8"/>
        <v>26</v>
      </c>
      <c r="I531" s="9">
        <v>5</v>
      </c>
      <c r="J531" s="9">
        <v>5</v>
      </c>
      <c r="K531" s="9" t="s">
        <v>36</v>
      </c>
    </row>
    <row r="532" spans="1:11" x14ac:dyDescent="0.3">
      <c r="A532" s="13">
        <v>1966</v>
      </c>
      <c r="B532" s="10" t="s">
        <v>28</v>
      </c>
      <c r="C532" s="10" t="s">
        <v>35</v>
      </c>
      <c r="D532" s="13">
        <v>70713</v>
      </c>
      <c r="E532" s="10">
        <v>0</v>
      </c>
      <c r="F532" s="10">
        <v>1</v>
      </c>
      <c r="G532" s="14">
        <v>41246</v>
      </c>
      <c r="H532" s="13">
        <f t="shared" si="8"/>
        <v>46</v>
      </c>
      <c r="I532" s="10">
        <v>5</v>
      </c>
      <c r="J532" s="10">
        <v>3</v>
      </c>
      <c r="K532" s="10" t="s">
        <v>30</v>
      </c>
    </row>
    <row r="533" spans="1:11" x14ac:dyDescent="0.3">
      <c r="A533" s="15">
        <v>1946</v>
      </c>
      <c r="B533" s="9" t="s">
        <v>37</v>
      </c>
      <c r="C533" s="9" t="s">
        <v>31</v>
      </c>
      <c r="D533" s="15">
        <v>82800</v>
      </c>
      <c r="E533" s="9">
        <v>0</v>
      </c>
      <c r="F533" s="9">
        <v>0</v>
      </c>
      <c r="G533" s="16">
        <v>41237</v>
      </c>
      <c r="H533" s="15">
        <f t="shared" si="8"/>
        <v>66</v>
      </c>
      <c r="I533" s="9">
        <v>7</v>
      </c>
      <c r="J533" s="9">
        <v>3</v>
      </c>
      <c r="K533" s="9" t="s">
        <v>34</v>
      </c>
    </row>
    <row r="534" spans="1:11" x14ac:dyDescent="0.3">
      <c r="A534" s="13">
        <v>1946</v>
      </c>
      <c r="B534" s="10" t="s">
        <v>37</v>
      </c>
      <c r="C534" s="10" t="s">
        <v>31</v>
      </c>
      <c r="D534" s="13">
        <v>82800</v>
      </c>
      <c r="E534" s="10">
        <v>0</v>
      </c>
      <c r="F534" s="10">
        <v>0</v>
      </c>
      <c r="G534" s="14">
        <v>41237</v>
      </c>
      <c r="H534" s="13">
        <f t="shared" si="8"/>
        <v>66</v>
      </c>
      <c r="I534" s="10">
        <v>7</v>
      </c>
      <c r="J534" s="10">
        <v>3</v>
      </c>
      <c r="K534" s="10" t="s">
        <v>43</v>
      </c>
    </row>
    <row r="535" spans="1:11" x14ac:dyDescent="0.3">
      <c r="A535" s="15">
        <v>1975</v>
      </c>
      <c r="B535" s="9" t="s">
        <v>44</v>
      </c>
      <c r="C535" s="9" t="s">
        <v>33</v>
      </c>
      <c r="D535" s="15">
        <v>30801</v>
      </c>
      <c r="E535" s="9">
        <v>0</v>
      </c>
      <c r="F535" s="9">
        <v>1</v>
      </c>
      <c r="G535" s="16">
        <v>41208</v>
      </c>
      <c r="H535" s="15">
        <f t="shared" si="8"/>
        <v>37</v>
      </c>
      <c r="I535" s="9">
        <v>1</v>
      </c>
      <c r="J535" s="9">
        <v>7</v>
      </c>
      <c r="K535" s="9" t="s">
        <v>30</v>
      </c>
    </row>
    <row r="536" spans="1:11" x14ac:dyDescent="0.3">
      <c r="A536" s="13">
        <v>1974</v>
      </c>
      <c r="B536" s="10" t="s">
        <v>41</v>
      </c>
      <c r="C536" s="10" t="s">
        <v>33</v>
      </c>
      <c r="D536" s="13">
        <v>83891</v>
      </c>
      <c r="E536" s="10">
        <v>0</v>
      </c>
      <c r="F536" s="10">
        <v>1</v>
      </c>
      <c r="G536" s="14">
        <v>41810</v>
      </c>
      <c r="H536" s="13">
        <f t="shared" si="8"/>
        <v>40</v>
      </c>
      <c r="I536" s="10">
        <v>4</v>
      </c>
      <c r="J536" s="10">
        <v>1</v>
      </c>
      <c r="K536" s="10" t="s">
        <v>30</v>
      </c>
    </row>
    <row r="537" spans="1:11" x14ac:dyDescent="0.3">
      <c r="A537" s="15">
        <v>1950</v>
      </c>
      <c r="B537" s="9" t="s">
        <v>41</v>
      </c>
      <c r="C537" s="9" t="s">
        <v>29</v>
      </c>
      <c r="D537" s="15">
        <v>38054</v>
      </c>
      <c r="E537" s="9">
        <v>1</v>
      </c>
      <c r="F537" s="9">
        <v>1</v>
      </c>
      <c r="G537" s="16">
        <v>41760</v>
      </c>
      <c r="H537" s="15">
        <f t="shared" si="8"/>
        <v>64</v>
      </c>
      <c r="I537" s="9">
        <v>2</v>
      </c>
      <c r="J537" s="9">
        <v>7</v>
      </c>
      <c r="K537" s="9" t="s">
        <v>40</v>
      </c>
    </row>
    <row r="538" spans="1:11" x14ac:dyDescent="0.3">
      <c r="A538" s="13">
        <v>1969</v>
      </c>
      <c r="B538" s="10" t="s">
        <v>28</v>
      </c>
      <c r="C538" s="10" t="s">
        <v>33</v>
      </c>
      <c r="D538" s="13">
        <v>14045</v>
      </c>
      <c r="E538" s="10">
        <v>1</v>
      </c>
      <c r="F538" s="10">
        <v>0</v>
      </c>
      <c r="G538" s="14">
        <v>41665</v>
      </c>
      <c r="H538" s="13">
        <f t="shared" si="8"/>
        <v>45</v>
      </c>
      <c r="I538" s="10">
        <v>1</v>
      </c>
      <c r="J538" s="10">
        <v>7</v>
      </c>
      <c r="K538" s="10" t="s">
        <v>30</v>
      </c>
    </row>
    <row r="539" spans="1:11" x14ac:dyDescent="0.3">
      <c r="A539" s="15">
        <v>1957</v>
      </c>
      <c r="B539" s="9" t="s">
        <v>37</v>
      </c>
      <c r="C539" s="9" t="s">
        <v>33</v>
      </c>
      <c r="D539" s="15">
        <v>44155</v>
      </c>
      <c r="E539" s="9">
        <v>1</v>
      </c>
      <c r="F539" s="9">
        <v>1</v>
      </c>
      <c r="G539" s="16">
        <v>41658</v>
      </c>
      <c r="H539" s="15">
        <f t="shared" si="8"/>
        <v>57</v>
      </c>
      <c r="I539" s="9">
        <v>1</v>
      </c>
      <c r="J539" s="9">
        <v>4</v>
      </c>
      <c r="K539" s="9" t="s">
        <v>30</v>
      </c>
    </row>
    <row r="540" spans="1:11" x14ac:dyDescent="0.3">
      <c r="A540" s="13">
        <v>1970</v>
      </c>
      <c r="B540" s="10" t="s">
        <v>37</v>
      </c>
      <c r="C540" s="10" t="s">
        <v>31</v>
      </c>
      <c r="D540" s="13">
        <v>57642</v>
      </c>
      <c r="E540" s="10">
        <v>0</v>
      </c>
      <c r="F540" s="10">
        <v>1</v>
      </c>
      <c r="G540" s="14">
        <v>41648</v>
      </c>
      <c r="H540" s="13">
        <f t="shared" si="8"/>
        <v>44</v>
      </c>
      <c r="I540" s="10">
        <v>7</v>
      </c>
      <c r="J540" s="10">
        <v>4</v>
      </c>
      <c r="K540" s="10" t="s">
        <v>40</v>
      </c>
    </row>
    <row r="541" spans="1:11" x14ac:dyDescent="0.3">
      <c r="A541" s="15">
        <v>1977</v>
      </c>
      <c r="B541" s="9" t="s">
        <v>28</v>
      </c>
      <c r="C541" s="9" t="s">
        <v>33</v>
      </c>
      <c r="D541" s="15">
        <v>31353</v>
      </c>
      <c r="E541" s="9">
        <v>1</v>
      </c>
      <c r="F541" s="9">
        <v>1</v>
      </c>
      <c r="G541" s="16">
        <v>41637</v>
      </c>
      <c r="H541" s="15">
        <f t="shared" si="8"/>
        <v>36</v>
      </c>
      <c r="I541" s="9">
        <v>1</v>
      </c>
      <c r="J541" s="9">
        <v>8</v>
      </c>
      <c r="K541" s="9" t="s">
        <v>40</v>
      </c>
    </row>
    <row r="542" spans="1:11" x14ac:dyDescent="0.3">
      <c r="A542" s="13">
        <v>1977</v>
      </c>
      <c r="B542" s="10" t="s">
        <v>28</v>
      </c>
      <c r="C542" s="10" t="s">
        <v>33</v>
      </c>
      <c r="D542" s="13">
        <v>31353</v>
      </c>
      <c r="E542" s="10">
        <v>1</v>
      </c>
      <c r="F542" s="10">
        <v>1</v>
      </c>
      <c r="G542" s="14">
        <v>41637</v>
      </c>
      <c r="H542" s="13">
        <f t="shared" si="8"/>
        <v>36</v>
      </c>
      <c r="I542" s="10">
        <v>1</v>
      </c>
      <c r="J542" s="10">
        <v>8</v>
      </c>
      <c r="K542" s="10" t="s">
        <v>43</v>
      </c>
    </row>
    <row r="543" spans="1:11" x14ac:dyDescent="0.3">
      <c r="A543" s="15">
        <v>1968</v>
      </c>
      <c r="B543" s="9" t="s">
        <v>41</v>
      </c>
      <c r="C543" s="9" t="s">
        <v>29</v>
      </c>
      <c r="D543" s="15">
        <v>41335</v>
      </c>
      <c r="E543" s="9">
        <v>1</v>
      </c>
      <c r="F543" s="9">
        <v>0</v>
      </c>
      <c r="G543" s="16">
        <v>41634</v>
      </c>
      <c r="H543" s="15">
        <f t="shared" si="8"/>
        <v>45</v>
      </c>
      <c r="I543" s="9">
        <v>4</v>
      </c>
      <c r="J543" s="9">
        <v>7</v>
      </c>
      <c r="K543" s="9" t="s">
        <v>36</v>
      </c>
    </row>
    <row r="544" spans="1:11" x14ac:dyDescent="0.3">
      <c r="A544" s="13">
        <v>1968</v>
      </c>
      <c r="B544" s="10" t="s">
        <v>41</v>
      </c>
      <c r="C544" s="10" t="s">
        <v>29</v>
      </c>
      <c r="D544" s="13">
        <v>41335</v>
      </c>
      <c r="E544" s="10">
        <v>1</v>
      </c>
      <c r="F544" s="10">
        <v>0</v>
      </c>
      <c r="G544" s="14">
        <v>41634</v>
      </c>
      <c r="H544" s="13">
        <f t="shared" si="8"/>
        <v>45</v>
      </c>
      <c r="I544" s="10">
        <v>4</v>
      </c>
      <c r="J544" s="10">
        <v>7</v>
      </c>
      <c r="K544" s="10" t="s">
        <v>34</v>
      </c>
    </row>
    <row r="545" spans="1:11" x14ac:dyDescent="0.3">
      <c r="A545" s="15">
        <v>1957</v>
      </c>
      <c r="B545" s="9" t="s">
        <v>37</v>
      </c>
      <c r="C545" s="9" t="s">
        <v>31</v>
      </c>
      <c r="D545" s="15">
        <v>40737</v>
      </c>
      <c r="E545" s="9">
        <v>2</v>
      </c>
      <c r="F545" s="9">
        <v>1</v>
      </c>
      <c r="G545" s="16">
        <v>41616</v>
      </c>
      <c r="H545" s="15">
        <f t="shared" si="8"/>
        <v>56</v>
      </c>
      <c r="I545" s="9">
        <v>1</v>
      </c>
      <c r="J545" s="9">
        <v>8</v>
      </c>
      <c r="K545" s="9" t="s">
        <v>43</v>
      </c>
    </row>
    <row r="546" spans="1:11" x14ac:dyDescent="0.3">
      <c r="A546" s="13">
        <v>1975</v>
      </c>
      <c r="B546" s="10" t="s">
        <v>38</v>
      </c>
      <c r="C546" s="10" t="s">
        <v>35</v>
      </c>
      <c r="D546" s="13">
        <v>19789</v>
      </c>
      <c r="E546" s="10">
        <v>1</v>
      </c>
      <c r="F546" s="10">
        <v>0</v>
      </c>
      <c r="G546" s="14">
        <v>41598</v>
      </c>
      <c r="H546" s="13">
        <f t="shared" si="8"/>
        <v>38</v>
      </c>
      <c r="I546" s="10">
        <v>2</v>
      </c>
      <c r="J546" s="10">
        <v>5</v>
      </c>
      <c r="K546" s="10" t="s">
        <v>30</v>
      </c>
    </row>
    <row r="547" spans="1:11" x14ac:dyDescent="0.3">
      <c r="A547" s="15">
        <v>1949</v>
      </c>
      <c r="B547" s="9" t="s">
        <v>37</v>
      </c>
      <c r="C547" s="9" t="s">
        <v>29</v>
      </c>
      <c r="D547" s="15">
        <v>35946</v>
      </c>
      <c r="E547" s="9">
        <v>1</v>
      </c>
      <c r="F547" s="9">
        <v>1</v>
      </c>
      <c r="G547" s="16">
        <v>41544</v>
      </c>
      <c r="H547" s="15">
        <f t="shared" si="8"/>
        <v>64</v>
      </c>
      <c r="I547" s="9">
        <v>0</v>
      </c>
      <c r="J547" s="9">
        <v>5</v>
      </c>
      <c r="K547" s="9" t="s">
        <v>36</v>
      </c>
    </row>
    <row r="548" spans="1:11" x14ac:dyDescent="0.3">
      <c r="A548" s="13">
        <v>1983</v>
      </c>
      <c r="B548" s="10" t="s">
        <v>41</v>
      </c>
      <c r="C548" s="10" t="s">
        <v>33</v>
      </c>
      <c r="D548" s="13">
        <v>36262</v>
      </c>
      <c r="E548" s="10">
        <v>0</v>
      </c>
      <c r="F548" s="10">
        <v>0</v>
      </c>
      <c r="G548" s="14">
        <v>41537</v>
      </c>
      <c r="H548" s="13">
        <f t="shared" si="8"/>
        <v>30</v>
      </c>
      <c r="I548" s="10">
        <v>3</v>
      </c>
      <c r="J548" s="10">
        <v>6</v>
      </c>
      <c r="K548" s="10" t="s">
        <v>30</v>
      </c>
    </row>
    <row r="549" spans="1:11" x14ac:dyDescent="0.3">
      <c r="A549" s="15">
        <v>1954</v>
      </c>
      <c r="B549" s="9" t="s">
        <v>41</v>
      </c>
      <c r="C549" s="9" t="s">
        <v>42</v>
      </c>
      <c r="D549" s="15">
        <v>44551</v>
      </c>
      <c r="E549" s="9">
        <v>0</v>
      </c>
      <c r="F549" s="9">
        <v>1</v>
      </c>
      <c r="G549" s="16">
        <v>41517</v>
      </c>
      <c r="H549" s="15">
        <f t="shared" si="8"/>
        <v>59</v>
      </c>
      <c r="I549" s="9">
        <v>4</v>
      </c>
      <c r="J549" s="9">
        <v>7</v>
      </c>
      <c r="K549" s="9" t="s">
        <v>43</v>
      </c>
    </row>
    <row r="550" spans="1:11" x14ac:dyDescent="0.3">
      <c r="A550" s="13">
        <v>1959</v>
      </c>
      <c r="B550" s="10" t="s">
        <v>28</v>
      </c>
      <c r="C550" s="10" t="s">
        <v>35</v>
      </c>
      <c r="D550" s="13">
        <v>71367</v>
      </c>
      <c r="E550" s="10">
        <v>0</v>
      </c>
      <c r="F550" s="10">
        <v>0</v>
      </c>
      <c r="G550" s="14">
        <v>41509</v>
      </c>
      <c r="H550" s="13">
        <f t="shared" si="8"/>
        <v>54</v>
      </c>
      <c r="I550" s="10">
        <v>4</v>
      </c>
      <c r="J550" s="10">
        <v>2</v>
      </c>
      <c r="K550" s="10" t="s">
        <v>30</v>
      </c>
    </row>
    <row r="551" spans="1:11" x14ac:dyDescent="0.3">
      <c r="A551" s="15">
        <v>1959</v>
      </c>
      <c r="B551" s="9" t="s">
        <v>28</v>
      </c>
      <c r="C551" s="9" t="s">
        <v>35</v>
      </c>
      <c r="D551" s="15">
        <v>71367</v>
      </c>
      <c r="E551" s="9">
        <v>0</v>
      </c>
      <c r="F551" s="9">
        <v>0</v>
      </c>
      <c r="G551" s="16">
        <v>41509</v>
      </c>
      <c r="H551" s="15">
        <f t="shared" si="8"/>
        <v>54</v>
      </c>
      <c r="I551" s="9">
        <v>4</v>
      </c>
      <c r="J551" s="9">
        <v>2</v>
      </c>
      <c r="K551" s="9" t="s">
        <v>30</v>
      </c>
    </row>
    <row r="552" spans="1:11" x14ac:dyDescent="0.3">
      <c r="A552" s="13">
        <v>1959</v>
      </c>
      <c r="B552" s="10" t="s">
        <v>28</v>
      </c>
      <c r="C552" s="10" t="s">
        <v>35</v>
      </c>
      <c r="D552" s="13">
        <v>57957</v>
      </c>
      <c r="E552" s="10">
        <v>0</v>
      </c>
      <c r="F552" s="10">
        <v>1</v>
      </c>
      <c r="G552" s="14">
        <v>41505</v>
      </c>
      <c r="H552" s="13">
        <f t="shared" si="8"/>
        <v>54</v>
      </c>
      <c r="I552" s="10">
        <v>4</v>
      </c>
      <c r="J552" s="10">
        <v>3</v>
      </c>
      <c r="K552" s="10" t="s">
        <v>32</v>
      </c>
    </row>
    <row r="553" spans="1:11" x14ac:dyDescent="0.3">
      <c r="A553" s="15">
        <v>1972</v>
      </c>
      <c r="B553" s="9" t="s">
        <v>38</v>
      </c>
      <c r="C553" s="9" t="s">
        <v>35</v>
      </c>
      <c r="D553" s="15">
        <v>50334</v>
      </c>
      <c r="E553" s="9">
        <v>0</v>
      </c>
      <c r="F553" s="9">
        <v>1</v>
      </c>
      <c r="G553" s="16">
        <v>41479</v>
      </c>
      <c r="H553" s="15">
        <f t="shared" si="8"/>
        <v>41</v>
      </c>
      <c r="I553" s="9">
        <v>7</v>
      </c>
      <c r="J553" s="9">
        <v>6</v>
      </c>
      <c r="K553" s="9" t="s">
        <v>43</v>
      </c>
    </row>
    <row r="554" spans="1:11" x14ac:dyDescent="0.3">
      <c r="A554" s="13">
        <v>1949</v>
      </c>
      <c r="B554" s="10" t="s">
        <v>41</v>
      </c>
      <c r="C554" s="10" t="s">
        <v>33</v>
      </c>
      <c r="D554" s="13">
        <v>48150</v>
      </c>
      <c r="E554" s="10">
        <v>0</v>
      </c>
      <c r="F554" s="10">
        <v>1</v>
      </c>
      <c r="G554" s="14">
        <v>41433</v>
      </c>
      <c r="H554" s="13">
        <f t="shared" si="8"/>
        <v>64</v>
      </c>
      <c r="I554" s="10">
        <v>5</v>
      </c>
      <c r="J554" s="10">
        <v>7</v>
      </c>
      <c r="K554" s="10" t="s">
        <v>39</v>
      </c>
    </row>
    <row r="555" spans="1:11" x14ac:dyDescent="0.3">
      <c r="A555" s="15">
        <v>1969</v>
      </c>
      <c r="B555" s="9" t="s">
        <v>28</v>
      </c>
      <c r="C555" s="9" t="s">
        <v>33</v>
      </c>
      <c r="D555" s="15">
        <v>56796</v>
      </c>
      <c r="E555" s="9">
        <v>0</v>
      </c>
      <c r="F555" s="9">
        <v>1</v>
      </c>
      <c r="G555" s="16">
        <v>41321</v>
      </c>
      <c r="H555" s="15">
        <f t="shared" si="8"/>
        <v>44</v>
      </c>
      <c r="I555" s="9">
        <v>8</v>
      </c>
      <c r="J555" s="9">
        <v>7</v>
      </c>
      <c r="K555" s="9" t="s">
        <v>30</v>
      </c>
    </row>
    <row r="556" spans="1:11" x14ac:dyDescent="0.3">
      <c r="A556" s="13">
        <v>1969</v>
      </c>
      <c r="B556" s="10" t="s">
        <v>28</v>
      </c>
      <c r="C556" s="10" t="s">
        <v>33</v>
      </c>
      <c r="D556" s="13">
        <v>56796</v>
      </c>
      <c r="E556" s="10">
        <v>0</v>
      </c>
      <c r="F556" s="10">
        <v>1</v>
      </c>
      <c r="G556" s="14">
        <v>41321</v>
      </c>
      <c r="H556" s="13">
        <f t="shared" si="8"/>
        <v>44</v>
      </c>
      <c r="I556" s="10">
        <v>8</v>
      </c>
      <c r="J556" s="10">
        <v>7</v>
      </c>
      <c r="K556" s="10" t="s">
        <v>36</v>
      </c>
    </row>
    <row r="557" spans="1:11" x14ac:dyDescent="0.3">
      <c r="A557" s="15">
        <v>1963</v>
      </c>
      <c r="B557" s="9" t="s">
        <v>37</v>
      </c>
      <c r="C557" s="9" t="s">
        <v>42</v>
      </c>
      <c r="D557" s="15">
        <v>52278</v>
      </c>
      <c r="E557" s="9">
        <v>0</v>
      </c>
      <c r="F557" s="9">
        <v>1</v>
      </c>
      <c r="G557" s="16">
        <v>41299</v>
      </c>
      <c r="H557" s="15">
        <f t="shared" si="8"/>
        <v>50</v>
      </c>
      <c r="I557" s="9">
        <v>10</v>
      </c>
      <c r="J557" s="9">
        <v>8</v>
      </c>
      <c r="K557" s="9" t="s">
        <v>43</v>
      </c>
    </row>
    <row r="558" spans="1:11" x14ac:dyDescent="0.3">
      <c r="A558" s="13">
        <v>1963</v>
      </c>
      <c r="B558" s="10" t="s">
        <v>37</v>
      </c>
      <c r="C558" s="10" t="s">
        <v>42</v>
      </c>
      <c r="D558" s="13">
        <v>52278</v>
      </c>
      <c r="E558" s="10">
        <v>0</v>
      </c>
      <c r="F558" s="10">
        <v>1</v>
      </c>
      <c r="G558" s="14">
        <v>41299</v>
      </c>
      <c r="H558" s="13">
        <f t="shared" si="8"/>
        <v>50</v>
      </c>
      <c r="I558" s="10">
        <v>10</v>
      </c>
      <c r="J558" s="10">
        <v>8</v>
      </c>
      <c r="K558" s="10" t="s">
        <v>30</v>
      </c>
    </row>
    <row r="559" spans="1:11" x14ac:dyDescent="0.3">
      <c r="A559" s="15">
        <v>1996</v>
      </c>
      <c r="B559" s="9" t="s">
        <v>38</v>
      </c>
      <c r="C559" s="9" t="s">
        <v>33</v>
      </c>
      <c r="D559" s="15">
        <v>7500</v>
      </c>
      <c r="E559" s="9">
        <v>0</v>
      </c>
      <c r="F559" s="9">
        <v>0</v>
      </c>
      <c r="G559" s="16">
        <v>41222</v>
      </c>
      <c r="H559" s="15">
        <f t="shared" si="8"/>
        <v>16</v>
      </c>
      <c r="I559" s="9">
        <v>3</v>
      </c>
      <c r="J559" s="9">
        <v>9</v>
      </c>
      <c r="K559" s="9" t="s">
        <v>36</v>
      </c>
    </row>
    <row r="560" spans="1:11" x14ac:dyDescent="0.3">
      <c r="A560" s="13">
        <v>1952</v>
      </c>
      <c r="B560" s="10" t="s">
        <v>41</v>
      </c>
      <c r="C560" s="10" t="s">
        <v>33</v>
      </c>
      <c r="D560" s="13">
        <v>33444</v>
      </c>
      <c r="E560" s="10">
        <v>1</v>
      </c>
      <c r="F560" s="10">
        <v>1</v>
      </c>
      <c r="G560" s="14">
        <v>41216</v>
      </c>
      <c r="H560" s="13">
        <f t="shared" si="8"/>
        <v>60</v>
      </c>
      <c r="I560" s="10">
        <v>1</v>
      </c>
      <c r="J560" s="10">
        <v>8</v>
      </c>
      <c r="K560" s="10" t="s">
        <v>30</v>
      </c>
    </row>
    <row r="561" spans="1:11" x14ac:dyDescent="0.3">
      <c r="A561" s="15">
        <v>1973</v>
      </c>
      <c r="B561" s="9" t="s">
        <v>28</v>
      </c>
      <c r="C561" s="9" t="s">
        <v>33</v>
      </c>
      <c r="D561" s="15">
        <v>20895</v>
      </c>
      <c r="E561" s="9">
        <v>1</v>
      </c>
      <c r="F561" s="9">
        <v>0</v>
      </c>
      <c r="G561" s="16">
        <v>41188</v>
      </c>
      <c r="H561" s="15">
        <f t="shared" si="8"/>
        <v>39</v>
      </c>
      <c r="I561" s="9">
        <v>2</v>
      </c>
      <c r="J561" s="9">
        <v>9</v>
      </c>
      <c r="K561" s="9" t="s">
        <v>36</v>
      </c>
    </row>
    <row r="562" spans="1:11" x14ac:dyDescent="0.3">
      <c r="A562" s="13">
        <v>1976</v>
      </c>
      <c r="B562" s="10" t="s">
        <v>41</v>
      </c>
      <c r="C562" s="10" t="s">
        <v>35</v>
      </c>
      <c r="D562" s="13">
        <v>37509</v>
      </c>
      <c r="E562" s="10">
        <v>1</v>
      </c>
      <c r="F562" s="10">
        <v>0</v>
      </c>
      <c r="G562" s="14">
        <v>41164</v>
      </c>
      <c r="H562" s="13">
        <f t="shared" si="8"/>
        <v>36</v>
      </c>
      <c r="I562" s="10">
        <v>3</v>
      </c>
      <c r="J562" s="10">
        <v>7</v>
      </c>
      <c r="K562" s="10" t="s">
        <v>39</v>
      </c>
    </row>
    <row r="563" spans="1:11" x14ac:dyDescent="0.3">
      <c r="A563" s="15">
        <v>1978</v>
      </c>
      <c r="B563" s="9" t="s">
        <v>41</v>
      </c>
      <c r="C563" s="9" t="s">
        <v>33</v>
      </c>
      <c r="D563" s="15">
        <v>88097</v>
      </c>
      <c r="E563" s="9">
        <v>1</v>
      </c>
      <c r="F563" s="9">
        <v>0</v>
      </c>
      <c r="G563" s="16">
        <v>41139</v>
      </c>
      <c r="H563" s="15">
        <f t="shared" si="8"/>
        <v>34</v>
      </c>
      <c r="I563" s="9">
        <v>6</v>
      </c>
      <c r="J563" s="9">
        <v>9</v>
      </c>
      <c r="K563" s="9" t="s">
        <v>30</v>
      </c>
    </row>
    <row r="564" spans="1:11" x14ac:dyDescent="0.3">
      <c r="A564" s="13">
        <v>1973</v>
      </c>
      <c r="B564" s="10" t="s">
        <v>28</v>
      </c>
      <c r="C564" s="10" t="s">
        <v>33</v>
      </c>
      <c r="D564" s="13">
        <v>59041</v>
      </c>
      <c r="E564" s="10">
        <v>1</v>
      </c>
      <c r="F564" s="10">
        <v>1</v>
      </c>
      <c r="G564" s="14">
        <v>41766</v>
      </c>
      <c r="H564" s="13">
        <f t="shared" si="8"/>
        <v>41</v>
      </c>
      <c r="I564" s="10">
        <v>2</v>
      </c>
      <c r="J564" s="10">
        <v>5</v>
      </c>
      <c r="K564" s="10" t="s">
        <v>43</v>
      </c>
    </row>
    <row r="565" spans="1:11" x14ac:dyDescent="0.3">
      <c r="A565" s="15">
        <v>1974</v>
      </c>
      <c r="B565" s="9" t="s">
        <v>28</v>
      </c>
      <c r="C565" s="9" t="s">
        <v>31</v>
      </c>
      <c r="D565" s="15">
        <v>43322</v>
      </c>
      <c r="E565" s="9">
        <v>0</v>
      </c>
      <c r="F565" s="9">
        <v>0</v>
      </c>
      <c r="G565" s="16">
        <v>41750</v>
      </c>
      <c r="H565" s="15">
        <f t="shared" si="8"/>
        <v>40</v>
      </c>
      <c r="I565" s="9">
        <v>3</v>
      </c>
      <c r="J565" s="9">
        <v>7</v>
      </c>
      <c r="K565" s="9" t="s">
        <v>40</v>
      </c>
    </row>
    <row r="566" spans="1:11" x14ac:dyDescent="0.3">
      <c r="A566" s="13">
        <v>1955</v>
      </c>
      <c r="B566" s="10" t="s">
        <v>37</v>
      </c>
      <c r="C566" s="10" t="s">
        <v>35</v>
      </c>
      <c r="D566" s="13">
        <v>46015</v>
      </c>
      <c r="E566" s="10">
        <v>1</v>
      </c>
      <c r="F566" s="10">
        <v>1</v>
      </c>
      <c r="G566" s="14">
        <v>41742</v>
      </c>
      <c r="H566" s="13">
        <f t="shared" si="8"/>
        <v>59</v>
      </c>
      <c r="I566" s="10">
        <v>1</v>
      </c>
      <c r="J566" s="10">
        <v>7</v>
      </c>
      <c r="K566" s="10" t="s">
        <v>43</v>
      </c>
    </row>
    <row r="567" spans="1:11" x14ac:dyDescent="0.3">
      <c r="A567" s="15">
        <v>1955</v>
      </c>
      <c r="B567" s="9" t="s">
        <v>37</v>
      </c>
      <c r="C567" s="9" t="s">
        <v>35</v>
      </c>
      <c r="D567" s="15">
        <v>46015</v>
      </c>
      <c r="E567" s="9">
        <v>1</v>
      </c>
      <c r="F567" s="9">
        <v>1</v>
      </c>
      <c r="G567" s="16">
        <v>41742</v>
      </c>
      <c r="H567" s="15">
        <f t="shared" si="8"/>
        <v>59</v>
      </c>
      <c r="I567" s="9">
        <v>1</v>
      </c>
      <c r="J567" s="9">
        <v>7</v>
      </c>
      <c r="K567" s="9" t="s">
        <v>32</v>
      </c>
    </row>
    <row r="568" spans="1:11" x14ac:dyDescent="0.3">
      <c r="A568" s="13">
        <v>1959</v>
      </c>
      <c r="B568" s="10" t="s">
        <v>41</v>
      </c>
      <c r="C568" s="10" t="s">
        <v>33</v>
      </c>
      <c r="D568" s="13">
        <v>34242</v>
      </c>
      <c r="E568" s="10">
        <v>0</v>
      </c>
      <c r="F568" s="10">
        <v>1</v>
      </c>
      <c r="G568" s="14">
        <v>41721</v>
      </c>
      <c r="H568" s="13">
        <f t="shared" si="8"/>
        <v>55</v>
      </c>
      <c r="I568" s="10">
        <v>0</v>
      </c>
      <c r="J568" s="10">
        <v>5</v>
      </c>
      <c r="K568" s="10" t="s">
        <v>30</v>
      </c>
    </row>
    <row r="569" spans="1:11" x14ac:dyDescent="0.3">
      <c r="A569" s="15">
        <v>1955</v>
      </c>
      <c r="B569" s="9" t="s">
        <v>28</v>
      </c>
      <c r="C569" s="9" t="s">
        <v>33</v>
      </c>
      <c r="D569" s="15">
        <v>65210</v>
      </c>
      <c r="E569" s="9">
        <v>0</v>
      </c>
      <c r="F569" s="9">
        <v>1</v>
      </c>
      <c r="G569" s="16">
        <v>41708</v>
      </c>
      <c r="H569" s="15">
        <f t="shared" si="8"/>
        <v>59</v>
      </c>
      <c r="I569" s="9">
        <v>9</v>
      </c>
      <c r="J569" s="9">
        <v>6</v>
      </c>
      <c r="K569" s="9" t="s">
        <v>32</v>
      </c>
    </row>
    <row r="570" spans="1:11" x14ac:dyDescent="0.3">
      <c r="A570" s="13">
        <v>1958</v>
      </c>
      <c r="B570" s="10" t="s">
        <v>37</v>
      </c>
      <c r="C570" s="10" t="s">
        <v>42</v>
      </c>
      <c r="D570" s="13">
        <v>50520</v>
      </c>
      <c r="E570" s="10">
        <v>0</v>
      </c>
      <c r="F570" s="10">
        <v>1</v>
      </c>
      <c r="G570" s="14">
        <v>41667</v>
      </c>
      <c r="H570" s="13">
        <f t="shared" si="8"/>
        <v>56</v>
      </c>
      <c r="I570" s="10">
        <v>3</v>
      </c>
      <c r="J570" s="10">
        <v>6</v>
      </c>
      <c r="K570" s="10" t="s">
        <v>30</v>
      </c>
    </row>
    <row r="571" spans="1:11" x14ac:dyDescent="0.3">
      <c r="A571" s="15">
        <v>1970</v>
      </c>
      <c r="B571" s="9" t="s">
        <v>28</v>
      </c>
      <c r="C571" s="9" t="s">
        <v>33</v>
      </c>
      <c r="D571" s="15">
        <v>90765</v>
      </c>
      <c r="E571" s="9">
        <v>0</v>
      </c>
      <c r="F571" s="9">
        <v>0</v>
      </c>
      <c r="G571" s="16">
        <v>41663</v>
      </c>
      <c r="H571" s="15">
        <f t="shared" si="8"/>
        <v>44</v>
      </c>
      <c r="I571" s="9">
        <v>4</v>
      </c>
      <c r="J571" s="9">
        <v>1</v>
      </c>
      <c r="K571" s="9" t="s">
        <v>32</v>
      </c>
    </row>
    <row r="572" spans="1:11" x14ac:dyDescent="0.3">
      <c r="A572" s="13">
        <v>1944</v>
      </c>
      <c r="B572" s="10" t="s">
        <v>28</v>
      </c>
      <c r="C572" s="10" t="s">
        <v>33</v>
      </c>
      <c r="D572" s="13">
        <v>80589</v>
      </c>
      <c r="E572" s="10">
        <v>0</v>
      </c>
      <c r="F572" s="10">
        <v>0</v>
      </c>
      <c r="G572" s="14">
        <v>41661</v>
      </c>
      <c r="H572" s="13">
        <f t="shared" si="8"/>
        <v>70</v>
      </c>
      <c r="I572" s="10">
        <v>5</v>
      </c>
      <c r="J572" s="10">
        <v>1</v>
      </c>
      <c r="K572" s="10" t="s">
        <v>36</v>
      </c>
    </row>
    <row r="573" spans="1:11" x14ac:dyDescent="0.3">
      <c r="A573" s="15">
        <v>1958</v>
      </c>
      <c r="B573" s="9" t="s">
        <v>41</v>
      </c>
      <c r="C573" s="9" t="s">
        <v>33</v>
      </c>
      <c r="D573" s="15">
        <v>49572</v>
      </c>
      <c r="E573" s="9">
        <v>1</v>
      </c>
      <c r="F573" s="9">
        <v>1</v>
      </c>
      <c r="G573" s="16">
        <v>41623</v>
      </c>
      <c r="H573" s="15">
        <f t="shared" si="8"/>
        <v>55</v>
      </c>
      <c r="I573" s="9">
        <v>2</v>
      </c>
      <c r="J573" s="9">
        <v>7</v>
      </c>
      <c r="K573" s="9" t="s">
        <v>32</v>
      </c>
    </row>
    <row r="574" spans="1:11" x14ac:dyDescent="0.3">
      <c r="A574" s="13">
        <v>1978</v>
      </c>
      <c r="B574" s="10" t="s">
        <v>28</v>
      </c>
      <c r="C574" s="10" t="s">
        <v>35</v>
      </c>
      <c r="D574" s="13">
        <v>75437</v>
      </c>
      <c r="E574" s="10">
        <v>0</v>
      </c>
      <c r="F574" s="10">
        <v>0</v>
      </c>
      <c r="G574" s="14">
        <v>41587</v>
      </c>
      <c r="H574" s="13">
        <f t="shared" si="8"/>
        <v>35</v>
      </c>
      <c r="I574" s="10">
        <v>8</v>
      </c>
      <c r="J574" s="10">
        <v>6</v>
      </c>
      <c r="K574" s="10" t="s">
        <v>30</v>
      </c>
    </row>
    <row r="575" spans="1:11" x14ac:dyDescent="0.3">
      <c r="A575" s="15">
        <v>1971</v>
      </c>
      <c r="B575" s="9" t="s">
        <v>41</v>
      </c>
      <c r="C575" s="9" t="s">
        <v>29</v>
      </c>
      <c r="D575" s="15">
        <v>44635</v>
      </c>
      <c r="E575" s="9">
        <v>1</v>
      </c>
      <c r="F575" s="9">
        <v>1</v>
      </c>
      <c r="G575" s="16">
        <v>41558</v>
      </c>
      <c r="H575" s="15">
        <f t="shared" si="8"/>
        <v>42</v>
      </c>
      <c r="I575" s="9">
        <v>2</v>
      </c>
      <c r="J575" s="9">
        <v>7</v>
      </c>
      <c r="K575" s="9" t="s">
        <v>30</v>
      </c>
    </row>
    <row r="576" spans="1:11" x14ac:dyDescent="0.3">
      <c r="A576" s="13">
        <v>1964</v>
      </c>
      <c r="B576" s="10" t="s">
        <v>28</v>
      </c>
      <c r="C576" s="10" t="s">
        <v>33</v>
      </c>
      <c r="D576" s="13">
        <v>58512</v>
      </c>
      <c r="E576" s="10">
        <v>0</v>
      </c>
      <c r="F576" s="10">
        <v>1</v>
      </c>
      <c r="G576" s="14">
        <v>41536</v>
      </c>
      <c r="H576" s="13">
        <f t="shared" si="8"/>
        <v>49</v>
      </c>
      <c r="I576" s="10">
        <v>3</v>
      </c>
      <c r="J576" s="10">
        <v>8</v>
      </c>
      <c r="K576" s="10" t="s">
        <v>39</v>
      </c>
    </row>
    <row r="577" spans="1:11" x14ac:dyDescent="0.3">
      <c r="A577" s="15">
        <v>1952</v>
      </c>
      <c r="B577" s="9" t="s">
        <v>37</v>
      </c>
      <c r="C577" s="9" t="s">
        <v>31</v>
      </c>
      <c r="D577" s="15">
        <v>62000</v>
      </c>
      <c r="E577" s="9">
        <v>0</v>
      </c>
      <c r="F577" s="9">
        <v>1</v>
      </c>
      <c r="G577" s="16">
        <v>41511</v>
      </c>
      <c r="H577" s="15">
        <f t="shared" si="8"/>
        <v>61</v>
      </c>
      <c r="I577" s="9">
        <v>6</v>
      </c>
      <c r="J577" s="9">
        <v>4</v>
      </c>
      <c r="K577" s="9" t="s">
        <v>30</v>
      </c>
    </row>
    <row r="578" spans="1:11" x14ac:dyDescent="0.3">
      <c r="A578" s="13">
        <v>1956</v>
      </c>
      <c r="B578" s="10" t="s">
        <v>28</v>
      </c>
      <c r="C578" s="10" t="s">
        <v>31</v>
      </c>
      <c r="D578" s="13">
        <v>54252</v>
      </c>
      <c r="E578" s="10">
        <v>1</v>
      </c>
      <c r="F578" s="10">
        <v>1</v>
      </c>
      <c r="G578" s="14">
        <v>41422</v>
      </c>
      <c r="H578" s="13">
        <f t="shared" ref="H578:H641" si="9">YEAR(G578)-A578</f>
        <v>57</v>
      </c>
      <c r="I578" s="10">
        <v>4</v>
      </c>
      <c r="J578" s="10">
        <v>6</v>
      </c>
      <c r="K578" s="10" t="s">
        <v>36</v>
      </c>
    </row>
    <row r="579" spans="1:11" x14ac:dyDescent="0.3">
      <c r="A579" s="15">
        <v>1974</v>
      </c>
      <c r="B579" s="9" t="s">
        <v>37</v>
      </c>
      <c r="C579" s="9" t="s">
        <v>35</v>
      </c>
      <c r="D579" s="15">
        <v>45068</v>
      </c>
      <c r="E579" s="9">
        <v>0</v>
      </c>
      <c r="F579" s="9">
        <v>1</v>
      </c>
      <c r="G579" s="16">
        <v>41410</v>
      </c>
      <c r="H579" s="15">
        <f t="shared" si="9"/>
        <v>39</v>
      </c>
      <c r="I579" s="9">
        <v>1</v>
      </c>
      <c r="J579" s="9">
        <v>7</v>
      </c>
      <c r="K579" s="9" t="s">
        <v>30</v>
      </c>
    </row>
    <row r="580" spans="1:11" x14ac:dyDescent="0.3">
      <c r="A580" s="13">
        <v>1979</v>
      </c>
      <c r="B580" s="10" t="s">
        <v>28</v>
      </c>
      <c r="C580" s="10" t="s">
        <v>31</v>
      </c>
      <c r="D580" s="13">
        <v>60474</v>
      </c>
      <c r="E580" s="10">
        <v>0</v>
      </c>
      <c r="F580" s="10">
        <v>1</v>
      </c>
      <c r="G580" s="14">
        <v>41365</v>
      </c>
      <c r="H580" s="13">
        <f t="shared" si="9"/>
        <v>34</v>
      </c>
      <c r="I580" s="10">
        <v>10</v>
      </c>
      <c r="J580" s="10">
        <v>7</v>
      </c>
      <c r="K580" s="10" t="s">
        <v>40</v>
      </c>
    </row>
    <row r="581" spans="1:11" x14ac:dyDescent="0.3">
      <c r="A581" s="15">
        <v>1979</v>
      </c>
      <c r="B581" s="9" t="s">
        <v>28</v>
      </c>
      <c r="C581" s="9" t="s">
        <v>31</v>
      </c>
      <c r="D581" s="15">
        <v>60474</v>
      </c>
      <c r="E581" s="9">
        <v>0</v>
      </c>
      <c r="F581" s="9">
        <v>1</v>
      </c>
      <c r="G581" s="16">
        <v>41365</v>
      </c>
      <c r="H581" s="15">
        <f t="shared" si="9"/>
        <v>34</v>
      </c>
      <c r="I581" s="9">
        <v>10</v>
      </c>
      <c r="J581" s="9">
        <v>7</v>
      </c>
      <c r="K581" s="9" t="s">
        <v>32</v>
      </c>
    </row>
    <row r="582" spans="1:11" x14ac:dyDescent="0.3">
      <c r="A582" s="13">
        <v>1981</v>
      </c>
      <c r="B582" s="10" t="s">
        <v>38</v>
      </c>
      <c r="C582" s="10" t="s">
        <v>33</v>
      </c>
      <c r="D582" s="13">
        <v>56337</v>
      </c>
      <c r="E582" s="10">
        <v>1</v>
      </c>
      <c r="F582" s="10">
        <v>1</v>
      </c>
      <c r="G582" s="14">
        <v>41360</v>
      </c>
      <c r="H582" s="13">
        <f t="shared" si="9"/>
        <v>32</v>
      </c>
      <c r="I582" s="10">
        <v>8</v>
      </c>
      <c r="J582" s="10">
        <v>8</v>
      </c>
      <c r="K582" s="10" t="s">
        <v>30</v>
      </c>
    </row>
    <row r="583" spans="1:11" x14ac:dyDescent="0.3">
      <c r="A583" s="15">
        <v>1987</v>
      </c>
      <c r="B583" s="9" t="s">
        <v>28</v>
      </c>
      <c r="C583" s="9" t="s">
        <v>35</v>
      </c>
      <c r="D583" s="15">
        <v>22434</v>
      </c>
      <c r="E583" s="9">
        <v>1</v>
      </c>
      <c r="F583" s="9">
        <v>0</v>
      </c>
      <c r="G583" s="16">
        <v>41318</v>
      </c>
      <c r="H583" s="15">
        <f t="shared" si="9"/>
        <v>26</v>
      </c>
      <c r="I583" s="9">
        <v>2</v>
      </c>
      <c r="J583" s="9">
        <v>8</v>
      </c>
      <c r="K583" s="9" t="s">
        <v>30</v>
      </c>
    </row>
    <row r="584" spans="1:11" x14ac:dyDescent="0.3">
      <c r="A584" s="13">
        <v>1982</v>
      </c>
      <c r="B584" s="10" t="s">
        <v>28</v>
      </c>
      <c r="C584" s="10" t="s">
        <v>35</v>
      </c>
      <c r="D584" s="13">
        <v>61416</v>
      </c>
      <c r="E584" s="10">
        <v>0</v>
      </c>
      <c r="F584" s="10">
        <v>0</v>
      </c>
      <c r="G584" s="14">
        <v>41313</v>
      </c>
      <c r="H584" s="13">
        <f t="shared" si="9"/>
        <v>31</v>
      </c>
      <c r="I584" s="10">
        <v>10</v>
      </c>
      <c r="J584" s="10">
        <v>6</v>
      </c>
      <c r="K584" s="10" t="s">
        <v>34</v>
      </c>
    </row>
    <row r="585" spans="1:11" x14ac:dyDescent="0.3">
      <c r="A585" s="15">
        <v>1975</v>
      </c>
      <c r="B585" s="9" t="s">
        <v>41</v>
      </c>
      <c r="C585" s="9" t="s">
        <v>33</v>
      </c>
      <c r="D585" s="15">
        <v>92163</v>
      </c>
      <c r="E585" s="9">
        <v>0</v>
      </c>
      <c r="F585" s="9">
        <v>0</v>
      </c>
      <c r="G585" s="16">
        <v>41255</v>
      </c>
      <c r="H585" s="15">
        <f t="shared" si="9"/>
        <v>37</v>
      </c>
      <c r="I585" s="9">
        <v>5</v>
      </c>
      <c r="J585" s="9">
        <v>2</v>
      </c>
      <c r="K585" s="9" t="s">
        <v>30</v>
      </c>
    </row>
    <row r="586" spans="1:11" x14ac:dyDescent="0.3">
      <c r="A586" s="13">
        <v>1956</v>
      </c>
      <c r="B586" s="10" t="s">
        <v>41</v>
      </c>
      <c r="C586" s="10" t="s">
        <v>35</v>
      </c>
      <c r="D586" s="13">
        <v>58656</v>
      </c>
      <c r="E586" s="10">
        <v>0</v>
      </c>
      <c r="F586" s="10">
        <v>1</v>
      </c>
      <c r="G586" s="14">
        <v>41172</v>
      </c>
      <c r="H586" s="13">
        <f t="shared" si="9"/>
        <v>56</v>
      </c>
      <c r="I586" s="10">
        <v>7</v>
      </c>
      <c r="J586" s="10">
        <v>6</v>
      </c>
      <c r="K586" s="10" t="s">
        <v>30</v>
      </c>
    </row>
    <row r="587" spans="1:11" x14ac:dyDescent="0.3">
      <c r="A587" s="15">
        <v>1973</v>
      </c>
      <c r="B587" s="9" t="s">
        <v>38</v>
      </c>
      <c r="C587" s="9" t="s">
        <v>33</v>
      </c>
      <c r="D587" s="15">
        <v>52247.251353790612</v>
      </c>
      <c r="E587" s="9">
        <v>1</v>
      </c>
      <c r="F587" s="9">
        <v>0</v>
      </c>
      <c r="G587" s="16">
        <v>41166</v>
      </c>
      <c r="H587" s="15">
        <f t="shared" si="9"/>
        <v>39</v>
      </c>
      <c r="I587" s="9">
        <v>3</v>
      </c>
      <c r="J587" s="9">
        <v>8</v>
      </c>
      <c r="K587" s="9" t="s">
        <v>39</v>
      </c>
    </row>
    <row r="588" spans="1:11" x14ac:dyDescent="0.3">
      <c r="A588" s="13">
        <v>1986</v>
      </c>
      <c r="B588" s="10" t="s">
        <v>44</v>
      </c>
      <c r="C588" s="10" t="s">
        <v>31</v>
      </c>
      <c r="D588" s="13">
        <v>8940</v>
      </c>
      <c r="E588" s="10">
        <v>1</v>
      </c>
      <c r="F588" s="10">
        <v>0</v>
      </c>
      <c r="G588" s="14">
        <v>41143</v>
      </c>
      <c r="H588" s="13">
        <f t="shared" si="9"/>
        <v>26</v>
      </c>
      <c r="I588" s="10">
        <v>3</v>
      </c>
      <c r="J588" s="10">
        <v>8</v>
      </c>
      <c r="K588" s="10" t="s">
        <v>30</v>
      </c>
    </row>
    <row r="589" spans="1:11" x14ac:dyDescent="0.3">
      <c r="A589" s="15">
        <v>1974</v>
      </c>
      <c r="B589" s="9" t="s">
        <v>28</v>
      </c>
      <c r="C589" s="9" t="s">
        <v>33</v>
      </c>
      <c r="D589" s="15">
        <v>26751</v>
      </c>
      <c r="E589" s="9">
        <v>2</v>
      </c>
      <c r="F589" s="9">
        <v>0</v>
      </c>
      <c r="G589" s="16">
        <v>41781</v>
      </c>
      <c r="H589" s="15">
        <f t="shared" si="9"/>
        <v>40</v>
      </c>
      <c r="I589" s="9">
        <v>1</v>
      </c>
      <c r="J589" s="9">
        <v>8</v>
      </c>
      <c r="K589" s="9" t="s">
        <v>30</v>
      </c>
    </row>
    <row r="590" spans="1:11" x14ac:dyDescent="0.3">
      <c r="A590" s="13">
        <v>1978</v>
      </c>
      <c r="B590" s="10" t="s">
        <v>28</v>
      </c>
      <c r="C590" s="10" t="s">
        <v>33</v>
      </c>
      <c r="D590" s="13">
        <v>71427</v>
      </c>
      <c r="E590" s="10">
        <v>2</v>
      </c>
      <c r="F590" s="10">
        <v>0</v>
      </c>
      <c r="G590" s="14">
        <v>41710</v>
      </c>
      <c r="H590" s="13">
        <f t="shared" si="9"/>
        <v>36</v>
      </c>
      <c r="I590" s="10">
        <v>8</v>
      </c>
      <c r="J590" s="10">
        <v>4</v>
      </c>
      <c r="K590" s="10" t="s">
        <v>34</v>
      </c>
    </row>
    <row r="591" spans="1:11" x14ac:dyDescent="0.3">
      <c r="A591" s="15">
        <v>1984</v>
      </c>
      <c r="B591" s="9" t="s">
        <v>28</v>
      </c>
      <c r="C591" s="9" t="s">
        <v>35</v>
      </c>
      <c r="D591" s="15">
        <v>26646</v>
      </c>
      <c r="E591" s="9">
        <v>1</v>
      </c>
      <c r="F591" s="9">
        <v>0</v>
      </c>
      <c r="G591" s="16">
        <v>41680</v>
      </c>
      <c r="H591" s="15">
        <f t="shared" si="9"/>
        <v>30</v>
      </c>
      <c r="I591" s="9">
        <v>2</v>
      </c>
      <c r="J591" s="9">
        <v>6</v>
      </c>
      <c r="K591" s="9" t="s">
        <v>34</v>
      </c>
    </row>
    <row r="592" spans="1:11" x14ac:dyDescent="0.3">
      <c r="A592" s="13">
        <v>1974</v>
      </c>
      <c r="B592" s="10" t="s">
        <v>28</v>
      </c>
      <c r="C592" s="10" t="s">
        <v>29</v>
      </c>
      <c r="D592" s="13">
        <v>19346</v>
      </c>
      <c r="E592" s="10">
        <v>1</v>
      </c>
      <c r="F592" s="10">
        <v>0</v>
      </c>
      <c r="G592" s="14">
        <v>41669</v>
      </c>
      <c r="H592" s="13">
        <f t="shared" si="9"/>
        <v>40</v>
      </c>
      <c r="I592" s="10">
        <v>1</v>
      </c>
      <c r="J592" s="10">
        <v>8</v>
      </c>
      <c r="K592" s="10" t="s">
        <v>32</v>
      </c>
    </row>
    <row r="593" spans="1:11" x14ac:dyDescent="0.3">
      <c r="A593" s="15">
        <v>1975</v>
      </c>
      <c r="B593" s="9" t="s">
        <v>28</v>
      </c>
      <c r="C593" s="9" t="s">
        <v>31</v>
      </c>
      <c r="D593" s="15">
        <v>56243</v>
      </c>
      <c r="E593" s="9">
        <v>1</v>
      </c>
      <c r="F593" s="9">
        <v>2</v>
      </c>
      <c r="G593" s="16">
        <v>41638</v>
      </c>
      <c r="H593" s="15">
        <f t="shared" si="9"/>
        <v>38</v>
      </c>
      <c r="I593" s="9">
        <v>4</v>
      </c>
      <c r="J593" s="9">
        <v>5</v>
      </c>
      <c r="K593" s="9" t="s">
        <v>34</v>
      </c>
    </row>
    <row r="594" spans="1:11" x14ac:dyDescent="0.3">
      <c r="A594" s="13">
        <v>1970</v>
      </c>
      <c r="B594" s="10" t="s">
        <v>37</v>
      </c>
      <c r="C594" s="10" t="s">
        <v>33</v>
      </c>
      <c r="D594" s="13">
        <v>59892</v>
      </c>
      <c r="E594" s="10">
        <v>0</v>
      </c>
      <c r="F594" s="10">
        <v>1</v>
      </c>
      <c r="G594" s="14">
        <v>41580</v>
      </c>
      <c r="H594" s="13">
        <f t="shared" si="9"/>
        <v>43</v>
      </c>
      <c r="I594" s="10">
        <v>2</v>
      </c>
      <c r="J594" s="10">
        <v>3</v>
      </c>
      <c r="K594" s="10" t="s">
        <v>32</v>
      </c>
    </row>
    <row r="595" spans="1:11" x14ac:dyDescent="0.3">
      <c r="A595" s="15">
        <v>1965</v>
      </c>
      <c r="B595" s="9" t="s">
        <v>28</v>
      </c>
      <c r="C595" s="9" t="s">
        <v>35</v>
      </c>
      <c r="D595" s="15">
        <v>71613</v>
      </c>
      <c r="E595" s="9">
        <v>0</v>
      </c>
      <c r="F595" s="9">
        <v>0</v>
      </c>
      <c r="G595" s="16">
        <v>41507</v>
      </c>
      <c r="H595" s="15">
        <f t="shared" si="9"/>
        <v>48</v>
      </c>
      <c r="I595" s="9">
        <v>8</v>
      </c>
      <c r="J595" s="9">
        <v>4</v>
      </c>
      <c r="K595" s="9" t="s">
        <v>34</v>
      </c>
    </row>
    <row r="596" spans="1:11" x14ac:dyDescent="0.3">
      <c r="A596" s="13">
        <v>1986</v>
      </c>
      <c r="B596" s="10" t="s">
        <v>28</v>
      </c>
      <c r="C596" s="10" t="s">
        <v>33</v>
      </c>
      <c r="D596" s="13">
        <v>25252</v>
      </c>
      <c r="E596" s="10">
        <v>1</v>
      </c>
      <c r="F596" s="10">
        <v>0</v>
      </c>
      <c r="G596" s="14">
        <v>41467</v>
      </c>
      <c r="H596" s="13">
        <f t="shared" si="9"/>
        <v>27</v>
      </c>
      <c r="I596" s="10">
        <v>1</v>
      </c>
      <c r="J596" s="10">
        <v>8</v>
      </c>
      <c r="K596" s="10" t="s">
        <v>36</v>
      </c>
    </row>
    <row r="597" spans="1:11" x14ac:dyDescent="0.3">
      <c r="A597" s="15">
        <v>1975</v>
      </c>
      <c r="B597" s="9" t="s">
        <v>28</v>
      </c>
      <c r="C597" s="9" t="s">
        <v>31</v>
      </c>
      <c r="D597" s="15">
        <v>42160</v>
      </c>
      <c r="E597" s="9">
        <v>1</v>
      </c>
      <c r="F597" s="9">
        <v>1</v>
      </c>
      <c r="G597" s="16">
        <v>41453</v>
      </c>
      <c r="H597" s="15">
        <f t="shared" si="9"/>
        <v>38</v>
      </c>
      <c r="I597" s="9">
        <v>2</v>
      </c>
      <c r="J597" s="9">
        <v>6</v>
      </c>
      <c r="K597" s="9" t="s">
        <v>30</v>
      </c>
    </row>
    <row r="598" spans="1:11" x14ac:dyDescent="0.3">
      <c r="A598" s="13">
        <v>1979</v>
      </c>
      <c r="B598" s="10" t="s">
        <v>44</v>
      </c>
      <c r="C598" s="10" t="s">
        <v>31</v>
      </c>
      <c r="D598" s="13">
        <v>15862</v>
      </c>
      <c r="E598" s="10">
        <v>1</v>
      </c>
      <c r="F598" s="10">
        <v>0</v>
      </c>
      <c r="G598" s="14">
        <v>41452</v>
      </c>
      <c r="H598" s="13">
        <f t="shared" si="9"/>
        <v>34</v>
      </c>
      <c r="I598" s="10">
        <v>1</v>
      </c>
      <c r="J598" s="10">
        <v>8</v>
      </c>
      <c r="K598" s="10" t="s">
        <v>30</v>
      </c>
    </row>
    <row r="599" spans="1:11" x14ac:dyDescent="0.3">
      <c r="A599" s="15">
        <v>1974</v>
      </c>
      <c r="B599" s="9" t="s">
        <v>41</v>
      </c>
      <c r="C599" s="9" t="s">
        <v>33</v>
      </c>
      <c r="D599" s="15">
        <v>82584</v>
      </c>
      <c r="E599" s="9">
        <v>0</v>
      </c>
      <c r="F599" s="9">
        <v>0</v>
      </c>
      <c r="G599" s="16">
        <v>41429</v>
      </c>
      <c r="H599" s="15">
        <f t="shared" si="9"/>
        <v>39</v>
      </c>
      <c r="I599" s="9">
        <v>3</v>
      </c>
      <c r="J599" s="9">
        <v>1</v>
      </c>
      <c r="K599" s="9" t="s">
        <v>30</v>
      </c>
    </row>
    <row r="600" spans="1:11" x14ac:dyDescent="0.3">
      <c r="A600" s="13">
        <v>1989</v>
      </c>
      <c r="B600" s="10" t="s">
        <v>28</v>
      </c>
      <c r="C600" s="10" t="s">
        <v>33</v>
      </c>
      <c r="D600" s="13">
        <v>38360</v>
      </c>
      <c r="E600" s="10">
        <v>1</v>
      </c>
      <c r="F600" s="10">
        <v>0</v>
      </c>
      <c r="G600" s="14">
        <v>41425</v>
      </c>
      <c r="H600" s="13">
        <f t="shared" si="9"/>
        <v>24</v>
      </c>
      <c r="I600" s="10">
        <v>2</v>
      </c>
      <c r="J600" s="10">
        <v>3</v>
      </c>
      <c r="K600" s="10" t="s">
        <v>36</v>
      </c>
    </row>
    <row r="601" spans="1:11" x14ac:dyDescent="0.3">
      <c r="A601" s="15">
        <v>1957</v>
      </c>
      <c r="B601" s="9" t="s">
        <v>37</v>
      </c>
      <c r="C601" s="9" t="s">
        <v>33</v>
      </c>
      <c r="D601" s="15">
        <v>75283</v>
      </c>
      <c r="E601" s="9">
        <v>1</v>
      </c>
      <c r="F601" s="9">
        <v>2</v>
      </c>
      <c r="G601" s="16">
        <v>41360</v>
      </c>
      <c r="H601" s="15">
        <f t="shared" si="9"/>
        <v>56</v>
      </c>
      <c r="I601" s="9">
        <v>6</v>
      </c>
      <c r="J601" s="9">
        <v>4</v>
      </c>
      <c r="K601" s="9" t="s">
        <v>43</v>
      </c>
    </row>
    <row r="602" spans="1:11" x14ac:dyDescent="0.3">
      <c r="A602" s="13">
        <v>1956</v>
      </c>
      <c r="B602" s="10" t="s">
        <v>41</v>
      </c>
      <c r="C602" s="10" t="s">
        <v>35</v>
      </c>
      <c r="D602" s="13">
        <v>34941</v>
      </c>
      <c r="E602" s="10">
        <v>1</v>
      </c>
      <c r="F602" s="10">
        <v>1</v>
      </c>
      <c r="G602" s="14">
        <v>41339</v>
      </c>
      <c r="H602" s="13">
        <f t="shared" si="9"/>
        <v>57</v>
      </c>
      <c r="I602" s="10">
        <v>3</v>
      </c>
      <c r="J602" s="10">
        <v>8</v>
      </c>
      <c r="K602" s="10" t="s">
        <v>36</v>
      </c>
    </row>
    <row r="603" spans="1:11" x14ac:dyDescent="0.3">
      <c r="A603" s="15">
        <v>1952</v>
      </c>
      <c r="B603" s="9" t="s">
        <v>28</v>
      </c>
      <c r="C603" s="9" t="s">
        <v>31</v>
      </c>
      <c r="D603" s="15">
        <v>61823</v>
      </c>
      <c r="E603" s="9">
        <v>0</v>
      </c>
      <c r="F603" s="9">
        <v>1</v>
      </c>
      <c r="G603" s="16">
        <v>41323</v>
      </c>
      <c r="H603" s="15">
        <f t="shared" si="9"/>
        <v>61</v>
      </c>
      <c r="I603" s="9">
        <v>8</v>
      </c>
      <c r="J603" s="9">
        <v>7</v>
      </c>
      <c r="K603" s="9" t="s">
        <v>36</v>
      </c>
    </row>
    <row r="604" spans="1:11" x14ac:dyDescent="0.3">
      <c r="A604" s="13">
        <v>1956</v>
      </c>
      <c r="B604" s="10" t="s">
        <v>41</v>
      </c>
      <c r="C604" s="10" t="s">
        <v>33</v>
      </c>
      <c r="D604" s="13">
        <v>90226</v>
      </c>
      <c r="E604" s="10">
        <v>0</v>
      </c>
      <c r="F604" s="10">
        <v>0</v>
      </c>
      <c r="G604" s="14">
        <v>41178</v>
      </c>
      <c r="H604" s="13">
        <f t="shared" si="9"/>
        <v>56</v>
      </c>
      <c r="I604" s="10">
        <v>4</v>
      </c>
      <c r="J604" s="10">
        <v>2</v>
      </c>
      <c r="K604" s="10" t="s">
        <v>43</v>
      </c>
    </row>
    <row r="605" spans="1:11" x14ac:dyDescent="0.3">
      <c r="A605" s="15">
        <v>1974</v>
      </c>
      <c r="B605" s="9" t="s">
        <v>28</v>
      </c>
      <c r="C605" s="9" t="s">
        <v>33</v>
      </c>
      <c r="D605" s="15">
        <v>44989</v>
      </c>
      <c r="E605" s="9">
        <v>0</v>
      </c>
      <c r="F605" s="9">
        <v>1</v>
      </c>
      <c r="G605" s="16">
        <v>41164</v>
      </c>
      <c r="H605" s="15">
        <f t="shared" si="9"/>
        <v>38</v>
      </c>
      <c r="I605" s="9">
        <v>5</v>
      </c>
      <c r="J605" s="9">
        <v>6</v>
      </c>
      <c r="K605" s="9" t="s">
        <v>30</v>
      </c>
    </row>
    <row r="606" spans="1:11" x14ac:dyDescent="0.3">
      <c r="A606" s="13">
        <v>1974</v>
      </c>
      <c r="B606" s="10" t="s">
        <v>28</v>
      </c>
      <c r="C606" s="10" t="s">
        <v>33</v>
      </c>
      <c r="D606" s="13">
        <v>44989</v>
      </c>
      <c r="E606" s="10">
        <v>0</v>
      </c>
      <c r="F606" s="10">
        <v>1</v>
      </c>
      <c r="G606" s="14">
        <v>41164</v>
      </c>
      <c r="H606" s="13">
        <f t="shared" si="9"/>
        <v>38</v>
      </c>
      <c r="I606" s="10">
        <v>5</v>
      </c>
      <c r="J606" s="10">
        <v>6</v>
      </c>
      <c r="K606" s="10" t="s">
        <v>30</v>
      </c>
    </row>
    <row r="607" spans="1:11" x14ac:dyDescent="0.3">
      <c r="A607" s="15">
        <v>1980</v>
      </c>
      <c r="B607" s="9" t="s">
        <v>28</v>
      </c>
      <c r="C607" s="9" t="s">
        <v>33</v>
      </c>
      <c r="D607" s="15">
        <v>43586</v>
      </c>
      <c r="E607" s="9">
        <v>0</v>
      </c>
      <c r="F607" s="9">
        <v>1</v>
      </c>
      <c r="G607" s="16">
        <v>41151</v>
      </c>
      <c r="H607" s="15">
        <f t="shared" si="9"/>
        <v>32</v>
      </c>
      <c r="I607" s="9">
        <v>3</v>
      </c>
      <c r="J607" s="9">
        <v>8</v>
      </c>
      <c r="K607" s="9" t="s">
        <v>39</v>
      </c>
    </row>
    <row r="608" spans="1:11" x14ac:dyDescent="0.3">
      <c r="A608" s="13">
        <v>1974</v>
      </c>
      <c r="B608" s="10" t="s">
        <v>28</v>
      </c>
      <c r="C608" s="10" t="s">
        <v>31</v>
      </c>
      <c r="D608" s="13">
        <v>32233</v>
      </c>
      <c r="E608" s="10">
        <v>1</v>
      </c>
      <c r="F608" s="10">
        <v>0</v>
      </c>
      <c r="G608" s="14">
        <v>41140</v>
      </c>
      <c r="H608" s="13">
        <f t="shared" si="9"/>
        <v>38</v>
      </c>
      <c r="I608" s="10">
        <v>6</v>
      </c>
      <c r="J608" s="10">
        <v>9</v>
      </c>
      <c r="K608" s="10" t="s">
        <v>30</v>
      </c>
    </row>
    <row r="609" spans="1:11" x14ac:dyDescent="0.3">
      <c r="A609" s="15">
        <v>1969</v>
      </c>
      <c r="B609" s="9" t="s">
        <v>28</v>
      </c>
      <c r="C609" s="9" t="s">
        <v>35</v>
      </c>
      <c r="D609" s="15">
        <v>62882</v>
      </c>
      <c r="E609" s="9">
        <v>0</v>
      </c>
      <c r="F609" s="9">
        <v>1</v>
      </c>
      <c r="G609" s="16">
        <v>41130</v>
      </c>
      <c r="H609" s="15">
        <f t="shared" si="9"/>
        <v>43</v>
      </c>
      <c r="I609" s="9">
        <v>7</v>
      </c>
      <c r="J609" s="9">
        <v>4</v>
      </c>
      <c r="K609" s="9" t="s">
        <v>36</v>
      </c>
    </row>
    <row r="610" spans="1:11" x14ac:dyDescent="0.3">
      <c r="A610" s="13">
        <v>1963</v>
      </c>
      <c r="B610" s="10" t="s">
        <v>41</v>
      </c>
      <c r="C610" s="10" t="s">
        <v>35</v>
      </c>
      <c r="D610" s="13">
        <v>57288</v>
      </c>
      <c r="E610" s="10">
        <v>0</v>
      </c>
      <c r="F610" s="10">
        <v>1</v>
      </c>
      <c r="G610" s="14">
        <v>41815</v>
      </c>
      <c r="H610" s="13">
        <f t="shared" si="9"/>
        <v>51</v>
      </c>
      <c r="I610" s="10">
        <v>8</v>
      </c>
      <c r="J610" s="10">
        <v>6</v>
      </c>
      <c r="K610" s="10" t="s">
        <v>32</v>
      </c>
    </row>
    <row r="611" spans="1:11" x14ac:dyDescent="0.3">
      <c r="A611" s="15">
        <v>1981</v>
      </c>
      <c r="B611" s="9" t="s">
        <v>38</v>
      </c>
      <c r="C611" s="9" t="s">
        <v>35</v>
      </c>
      <c r="D611" s="15">
        <v>75774</v>
      </c>
      <c r="E611" s="9">
        <v>1</v>
      </c>
      <c r="F611" s="9">
        <v>0</v>
      </c>
      <c r="G611" s="16">
        <v>41761</v>
      </c>
      <c r="H611" s="15">
        <f t="shared" si="9"/>
        <v>33</v>
      </c>
      <c r="I611" s="9">
        <v>7</v>
      </c>
      <c r="J611" s="9">
        <v>4</v>
      </c>
      <c r="K611" s="9" t="s">
        <v>43</v>
      </c>
    </row>
    <row r="612" spans="1:11" x14ac:dyDescent="0.3">
      <c r="A612" s="13">
        <v>1981</v>
      </c>
      <c r="B612" s="10" t="s">
        <v>38</v>
      </c>
      <c r="C612" s="10" t="s">
        <v>35</v>
      </c>
      <c r="D612" s="13">
        <v>75774</v>
      </c>
      <c r="E612" s="10">
        <v>1</v>
      </c>
      <c r="F612" s="10">
        <v>0</v>
      </c>
      <c r="G612" s="14">
        <v>41761</v>
      </c>
      <c r="H612" s="13">
        <f t="shared" si="9"/>
        <v>33</v>
      </c>
      <c r="I612" s="10">
        <v>7</v>
      </c>
      <c r="J612" s="10">
        <v>4</v>
      </c>
      <c r="K612" s="10" t="s">
        <v>30</v>
      </c>
    </row>
    <row r="613" spans="1:11" x14ac:dyDescent="0.3">
      <c r="A613" s="15">
        <v>1988</v>
      </c>
      <c r="B613" s="9" t="s">
        <v>41</v>
      </c>
      <c r="C613" s="9" t="s">
        <v>31</v>
      </c>
      <c r="D613" s="15">
        <v>90247</v>
      </c>
      <c r="E613" s="9">
        <v>0</v>
      </c>
      <c r="F613" s="9">
        <v>0</v>
      </c>
      <c r="G613" s="16">
        <v>41758</v>
      </c>
      <c r="H613" s="15">
        <f t="shared" si="9"/>
        <v>26</v>
      </c>
      <c r="I613" s="9">
        <v>3</v>
      </c>
      <c r="J613" s="9">
        <v>1</v>
      </c>
      <c r="K613" s="9" t="s">
        <v>34</v>
      </c>
    </row>
    <row r="614" spans="1:11" x14ac:dyDescent="0.3">
      <c r="A614" s="13">
        <v>1960</v>
      </c>
      <c r="B614" s="10" t="s">
        <v>38</v>
      </c>
      <c r="C614" s="10" t="s">
        <v>31</v>
      </c>
      <c r="D614" s="13">
        <v>32218</v>
      </c>
      <c r="E614" s="10">
        <v>0</v>
      </c>
      <c r="F614" s="10">
        <v>0</v>
      </c>
      <c r="G614" s="14">
        <v>41685</v>
      </c>
      <c r="H614" s="13">
        <f t="shared" si="9"/>
        <v>54</v>
      </c>
      <c r="I614" s="10">
        <v>2</v>
      </c>
      <c r="J614" s="10">
        <v>7</v>
      </c>
      <c r="K614" s="10" t="s">
        <v>30</v>
      </c>
    </row>
    <row r="615" spans="1:11" x14ac:dyDescent="0.3">
      <c r="A615" s="15">
        <v>1988</v>
      </c>
      <c r="B615" s="9" t="s">
        <v>28</v>
      </c>
      <c r="C615" s="9" t="s">
        <v>33</v>
      </c>
      <c r="D615" s="15">
        <v>84219</v>
      </c>
      <c r="E615" s="9">
        <v>0</v>
      </c>
      <c r="F615" s="9">
        <v>0</v>
      </c>
      <c r="G615" s="16">
        <v>41672</v>
      </c>
      <c r="H615" s="15">
        <f t="shared" si="9"/>
        <v>26</v>
      </c>
      <c r="I615" s="9">
        <v>3</v>
      </c>
      <c r="J615" s="9">
        <v>1</v>
      </c>
      <c r="K615" s="9" t="s">
        <v>43</v>
      </c>
    </row>
    <row r="616" spans="1:11" x14ac:dyDescent="0.3">
      <c r="A616" s="13">
        <v>1988</v>
      </c>
      <c r="B616" s="10" t="s">
        <v>28</v>
      </c>
      <c r="C616" s="10" t="s">
        <v>33</v>
      </c>
      <c r="D616" s="13">
        <v>84219</v>
      </c>
      <c r="E616" s="10">
        <v>0</v>
      </c>
      <c r="F616" s="10">
        <v>0</v>
      </c>
      <c r="G616" s="14">
        <v>41672</v>
      </c>
      <c r="H616" s="13">
        <f t="shared" si="9"/>
        <v>26</v>
      </c>
      <c r="I616" s="10">
        <v>3</v>
      </c>
      <c r="J616" s="10">
        <v>1</v>
      </c>
      <c r="K616" s="10" t="s">
        <v>32</v>
      </c>
    </row>
    <row r="617" spans="1:11" x14ac:dyDescent="0.3">
      <c r="A617" s="15">
        <v>1966</v>
      </c>
      <c r="B617" s="9" t="s">
        <v>28</v>
      </c>
      <c r="C617" s="9" t="s">
        <v>29</v>
      </c>
      <c r="D617" s="15">
        <v>48877</v>
      </c>
      <c r="E617" s="9">
        <v>0</v>
      </c>
      <c r="F617" s="9">
        <v>1</v>
      </c>
      <c r="G617" s="16">
        <v>41644</v>
      </c>
      <c r="H617" s="15">
        <f t="shared" si="9"/>
        <v>48</v>
      </c>
      <c r="I617" s="9">
        <v>3</v>
      </c>
      <c r="J617" s="9">
        <v>7</v>
      </c>
      <c r="K617" s="9" t="s">
        <v>30</v>
      </c>
    </row>
    <row r="618" spans="1:11" x14ac:dyDescent="0.3">
      <c r="A618" s="13">
        <v>1950</v>
      </c>
      <c r="B618" s="10" t="s">
        <v>28</v>
      </c>
      <c r="C618" s="10" t="s">
        <v>35</v>
      </c>
      <c r="D618" s="13">
        <v>60905</v>
      </c>
      <c r="E618" s="10">
        <v>0</v>
      </c>
      <c r="F618" s="10">
        <v>1</v>
      </c>
      <c r="G618" s="14">
        <v>41613</v>
      </c>
      <c r="H618" s="13">
        <f t="shared" si="9"/>
        <v>63</v>
      </c>
      <c r="I618" s="10">
        <v>3</v>
      </c>
      <c r="J618" s="10">
        <v>2</v>
      </c>
      <c r="K618" s="10" t="s">
        <v>34</v>
      </c>
    </row>
    <row r="619" spans="1:11" x14ac:dyDescent="0.3">
      <c r="A619" s="15">
        <v>1964</v>
      </c>
      <c r="B619" s="9" t="s">
        <v>28</v>
      </c>
      <c r="C619" s="9" t="s">
        <v>33</v>
      </c>
      <c r="D619" s="15">
        <v>75236</v>
      </c>
      <c r="E619" s="9">
        <v>0</v>
      </c>
      <c r="F619" s="9">
        <v>1</v>
      </c>
      <c r="G619" s="16">
        <v>41603</v>
      </c>
      <c r="H619" s="15">
        <f t="shared" si="9"/>
        <v>49</v>
      </c>
      <c r="I619" s="9">
        <v>8</v>
      </c>
      <c r="J619" s="9">
        <v>4</v>
      </c>
      <c r="K619" s="9" t="s">
        <v>30</v>
      </c>
    </row>
    <row r="620" spans="1:11" x14ac:dyDescent="0.3">
      <c r="A620" s="13">
        <v>1953</v>
      </c>
      <c r="B620" s="10" t="s">
        <v>28</v>
      </c>
      <c r="C620" s="10" t="s">
        <v>29</v>
      </c>
      <c r="D620" s="13">
        <v>62551</v>
      </c>
      <c r="E620" s="10">
        <v>0</v>
      </c>
      <c r="F620" s="10">
        <v>0</v>
      </c>
      <c r="G620" s="14">
        <v>41596</v>
      </c>
      <c r="H620" s="13">
        <f t="shared" si="9"/>
        <v>60</v>
      </c>
      <c r="I620" s="10">
        <v>6</v>
      </c>
      <c r="J620" s="10">
        <v>3</v>
      </c>
      <c r="K620" s="10" t="s">
        <v>40</v>
      </c>
    </row>
    <row r="621" spans="1:11" x14ac:dyDescent="0.3">
      <c r="A621" s="15">
        <v>1983</v>
      </c>
      <c r="B621" s="9" t="s">
        <v>37</v>
      </c>
      <c r="C621" s="9" t="s">
        <v>35</v>
      </c>
      <c r="D621" s="15">
        <v>70123</v>
      </c>
      <c r="E621" s="9">
        <v>0</v>
      </c>
      <c r="F621" s="9">
        <v>0</v>
      </c>
      <c r="G621" s="16">
        <v>41545</v>
      </c>
      <c r="H621" s="15">
        <f t="shared" si="9"/>
        <v>30</v>
      </c>
      <c r="I621" s="9">
        <v>5</v>
      </c>
      <c r="J621" s="9">
        <v>3</v>
      </c>
      <c r="K621" s="9" t="s">
        <v>40</v>
      </c>
    </row>
    <row r="622" spans="1:11" x14ac:dyDescent="0.3">
      <c r="A622" s="13">
        <v>1962</v>
      </c>
      <c r="B622" s="10" t="s">
        <v>28</v>
      </c>
      <c r="C622" s="10" t="s">
        <v>31</v>
      </c>
      <c r="D622" s="13">
        <v>50785</v>
      </c>
      <c r="E622" s="10">
        <v>1</v>
      </c>
      <c r="F622" s="10">
        <v>1</v>
      </c>
      <c r="G622" s="14">
        <v>41527</v>
      </c>
      <c r="H622" s="13">
        <f t="shared" si="9"/>
        <v>51</v>
      </c>
      <c r="I622" s="10">
        <v>2</v>
      </c>
      <c r="J622" s="10">
        <v>6</v>
      </c>
      <c r="K622" s="10" t="s">
        <v>32</v>
      </c>
    </row>
    <row r="623" spans="1:11" x14ac:dyDescent="0.3">
      <c r="A623" s="15">
        <v>1970</v>
      </c>
      <c r="B623" s="9" t="s">
        <v>38</v>
      </c>
      <c r="C623" s="9" t="s">
        <v>33</v>
      </c>
      <c r="D623" s="15">
        <v>15315</v>
      </c>
      <c r="E623" s="9">
        <v>0</v>
      </c>
      <c r="F623" s="9">
        <v>0</v>
      </c>
      <c r="G623" s="16">
        <v>41489</v>
      </c>
      <c r="H623" s="15">
        <f t="shared" si="9"/>
        <v>43</v>
      </c>
      <c r="I623" s="9">
        <v>2</v>
      </c>
      <c r="J623" s="9">
        <v>5</v>
      </c>
      <c r="K623" s="9" t="s">
        <v>30</v>
      </c>
    </row>
    <row r="624" spans="1:11" x14ac:dyDescent="0.3">
      <c r="A624" s="13">
        <v>1970</v>
      </c>
      <c r="B624" s="10" t="s">
        <v>38</v>
      </c>
      <c r="C624" s="10" t="s">
        <v>33</v>
      </c>
      <c r="D624" s="13">
        <v>15315</v>
      </c>
      <c r="E624" s="10">
        <v>0</v>
      </c>
      <c r="F624" s="10">
        <v>0</v>
      </c>
      <c r="G624" s="14">
        <v>41489</v>
      </c>
      <c r="H624" s="13">
        <f t="shared" si="9"/>
        <v>43</v>
      </c>
      <c r="I624" s="10">
        <v>2</v>
      </c>
      <c r="J624" s="10">
        <v>5</v>
      </c>
      <c r="K624" s="10" t="s">
        <v>30</v>
      </c>
    </row>
    <row r="625" spans="1:11" x14ac:dyDescent="0.3">
      <c r="A625" s="15">
        <v>1970</v>
      </c>
      <c r="B625" s="9" t="s">
        <v>37</v>
      </c>
      <c r="C625" s="9" t="s">
        <v>35</v>
      </c>
      <c r="D625" s="15">
        <v>64413</v>
      </c>
      <c r="E625" s="9">
        <v>0</v>
      </c>
      <c r="F625" s="9">
        <v>1</v>
      </c>
      <c r="G625" s="16">
        <v>41487</v>
      </c>
      <c r="H625" s="15">
        <f t="shared" si="9"/>
        <v>43</v>
      </c>
      <c r="I625" s="9">
        <v>5</v>
      </c>
      <c r="J625" s="9">
        <v>5</v>
      </c>
      <c r="K625" s="9" t="s">
        <v>30</v>
      </c>
    </row>
    <row r="626" spans="1:11" x14ac:dyDescent="0.3">
      <c r="A626" s="13">
        <v>1981</v>
      </c>
      <c r="B626" s="10" t="s">
        <v>37</v>
      </c>
      <c r="C626" s="10" t="s">
        <v>33</v>
      </c>
      <c r="D626" s="13">
        <v>87171</v>
      </c>
      <c r="E626" s="10">
        <v>0</v>
      </c>
      <c r="F626" s="10">
        <v>0</v>
      </c>
      <c r="G626" s="14">
        <v>41395</v>
      </c>
      <c r="H626" s="13">
        <f t="shared" si="9"/>
        <v>32</v>
      </c>
      <c r="I626" s="10">
        <v>6</v>
      </c>
      <c r="J626" s="10">
        <v>2</v>
      </c>
      <c r="K626" s="10" t="s">
        <v>30</v>
      </c>
    </row>
    <row r="627" spans="1:11" x14ac:dyDescent="0.3">
      <c r="A627" s="15">
        <v>1961</v>
      </c>
      <c r="B627" s="9" t="s">
        <v>28</v>
      </c>
      <c r="C627" s="9" t="s">
        <v>31</v>
      </c>
      <c r="D627" s="15">
        <v>30081</v>
      </c>
      <c r="E627" s="9">
        <v>0</v>
      </c>
      <c r="F627" s="9">
        <v>1</v>
      </c>
      <c r="G627" s="16">
        <v>41326</v>
      </c>
      <c r="H627" s="15">
        <f t="shared" si="9"/>
        <v>52</v>
      </c>
      <c r="I627" s="9">
        <v>1</v>
      </c>
      <c r="J627" s="9">
        <v>7</v>
      </c>
      <c r="K627" s="9" t="s">
        <v>30</v>
      </c>
    </row>
    <row r="628" spans="1:11" x14ac:dyDescent="0.3">
      <c r="A628" s="13">
        <v>1976</v>
      </c>
      <c r="B628" s="10" t="s">
        <v>28</v>
      </c>
      <c r="C628" s="10" t="s">
        <v>31</v>
      </c>
      <c r="D628" s="13">
        <v>20180</v>
      </c>
      <c r="E628" s="10">
        <v>0</v>
      </c>
      <c r="F628" s="10">
        <v>0</v>
      </c>
      <c r="G628" s="14">
        <v>41325</v>
      </c>
      <c r="H628" s="13">
        <f t="shared" si="9"/>
        <v>37</v>
      </c>
      <c r="I628" s="10">
        <v>2</v>
      </c>
      <c r="J628" s="10">
        <v>7</v>
      </c>
      <c r="K628" s="10" t="s">
        <v>30</v>
      </c>
    </row>
    <row r="629" spans="1:11" x14ac:dyDescent="0.3">
      <c r="A629" s="15">
        <v>1976</v>
      </c>
      <c r="B629" s="9" t="s">
        <v>28</v>
      </c>
      <c r="C629" s="9" t="s">
        <v>31</v>
      </c>
      <c r="D629" s="15">
        <v>20180</v>
      </c>
      <c r="E629" s="9">
        <v>0</v>
      </c>
      <c r="F629" s="9">
        <v>0</v>
      </c>
      <c r="G629" s="16">
        <v>41325</v>
      </c>
      <c r="H629" s="15">
        <f t="shared" si="9"/>
        <v>37</v>
      </c>
      <c r="I629" s="9">
        <v>2</v>
      </c>
      <c r="J629" s="9">
        <v>7</v>
      </c>
      <c r="K629" s="9" t="s">
        <v>30</v>
      </c>
    </row>
    <row r="630" spans="1:11" x14ac:dyDescent="0.3">
      <c r="A630" s="13">
        <v>1966</v>
      </c>
      <c r="B630" s="10" t="s">
        <v>28</v>
      </c>
      <c r="C630" s="10" t="s">
        <v>29</v>
      </c>
      <c r="D630" s="13">
        <v>55686</v>
      </c>
      <c r="E630" s="10">
        <v>0</v>
      </c>
      <c r="F630" s="10">
        <v>1</v>
      </c>
      <c r="G630" s="14">
        <v>41319</v>
      </c>
      <c r="H630" s="13">
        <f t="shared" si="9"/>
        <v>47</v>
      </c>
      <c r="I630" s="10">
        <v>6</v>
      </c>
      <c r="J630" s="10">
        <v>4</v>
      </c>
      <c r="K630" s="10" t="s">
        <v>30</v>
      </c>
    </row>
    <row r="631" spans="1:11" x14ac:dyDescent="0.3">
      <c r="A631" s="15">
        <v>1959</v>
      </c>
      <c r="B631" s="9" t="s">
        <v>38</v>
      </c>
      <c r="C631" s="9" t="s">
        <v>33</v>
      </c>
      <c r="D631" s="15">
        <v>26887</v>
      </c>
      <c r="E631" s="9">
        <v>0</v>
      </c>
      <c r="F631" s="9">
        <v>1</v>
      </c>
      <c r="G631" s="16">
        <v>41315</v>
      </c>
      <c r="H631" s="15">
        <f t="shared" si="9"/>
        <v>54</v>
      </c>
      <c r="I631" s="9">
        <v>1</v>
      </c>
      <c r="J631" s="9">
        <v>6</v>
      </c>
      <c r="K631" s="9" t="s">
        <v>30</v>
      </c>
    </row>
    <row r="632" spans="1:11" x14ac:dyDescent="0.3">
      <c r="A632" s="13">
        <v>1977</v>
      </c>
      <c r="B632" s="10" t="s">
        <v>37</v>
      </c>
      <c r="C632" s="10" t="s">
        <v>33</v>
      </c>
      <c r="D632" s="13">
        <v>61996</v>
      </c>
      <c r="E632" s="10">
        <v>0</v>
      </c>
      <c r="F632" s="10">
        <v>1</v>
      </c>
      <c r="G632" s="14">
        <v>41305</v>
      </c>
      <c r="H632" s="13">
        <f t="shared" si="9"/>
        <v>36</v>
      </c>
      <c r="I632" s="10">
        <v>6</v>
      </c>
      <c r="J632" s="10">
        <v>5</v>
      </c>
      <c r="K632" s="10" t="s">
        <v>30</v>
      </c>
    </row>
    <row r="633" spans="1:11" x14ac:dyDescent="0.3">
      <c r="A633" s="15">
        <v>1952</v>
      </c>
      <c r="B633" s="9" t="s">
        <v>28</v>
      </c>
      <c r="C633" s="9" t="s">
        <v>29</v>
      </c>
      <c r="D633" s="15">
        <v>51537</v>
      </c>
      <c r="E633" s="9">
        <v>0</v>
      </c>
      <c r="F633" s="9">
        <v>1</v>
      </c>
      <c r="G633" s="16">
        <v>41252</v>
      </c>
      <c r="H633" s="15">
        <f t="shared" si="9"/>
        <v>60</v>
      </c>
      <c r="I633" s="9">
        <v>2</v>
      </c>
      <c r="J633" s="9">
        <v>8</v>
      </c>
      <c r="K633" s="9" t="s">
        <v>43</v>
      </c>
    </row>
    <row r="634" spans="1:11" x14ac:dyDescent="0.3">
      <c r="A634" s="13">
        <v>1962</v>
      </c>
      <c r="B634" s="10" t="s">
        <v>28</v>
      </c>
      <c r="C634" s="10" t="s">
        <v>35</v>
      </c>
      <c r="D634" s="13">
        <v>72025</v>
      </c>
      <c r="E634" s="10">
        <v>0</v>
      </c>
      <c r="F634" s="10">
        <v>0</v>
      </c>
      <c r="G634" s="14">
        <v>41230</v>
      </c>
      <c r="H634" s="13">
        <f t="shared" si="9"/>
        <v>50</v>
      </c>
      <c r="I634" s="10">
        <v>4</v>
      </c>
      <c r="J634" s="10">
        <v>3</v>
      </c>
      <c r="K634" s="10" t="s">
        <v>30</v>
      </c>
    </row>
    <row r="635" spans="1:11" x14ac:dyDescent="0.3">
      <c r="A635" s="15">
        <v>1971</v>
      </c>
      <c r="B635" s="9" t="s">
        <v>41</v>
      </c>
      <c r="C635" s="9" t="s">
        <v>35</v>
      </c>
      <c r="D635" s="15">
        <v>30538</v>
      </c>
      <c r="E635" s="9">
        <v>1</v>
      </c>
      <c r="F635" s="9">
        <v>0</v>
      </c>
      <c r="G635" s="16">
        <v>41183</v>
      </c>
      <c r="H635" s="15">
        <f t="shared" si="9"/>
        <v>41</v>
      </c>
      <c r="I635" s="9">
        <v>9</v>
      </c>
      <c r="J635" s="9">
        <v>10</v>
      </c>
      <c r="K635" s="9" t="s">
        <v>30</v>
      </c>
    </row>
    <row r="636" spans="1:11" x14ac:dyDescent="0.3">
      <c r="A636" s="13">
        <v>1991</v>
      </c>
      <c r="B636" s="10" t="s">
        <v>38</v>
      </c>
      <c r="C636" s="10" t="s">
        <v>31</v>
      </c>
      <c r="D636" s="13">
        <v>61618</v>
      </c>
      <c r="E636" s="10">
        <v>0</v>
      </c>
      <c r="F636" s="10">
        <v>0</v>
      </c>
      <c r="G636" s="14">
        <v>41181</v>
      </c>
      <c r="H636" s="13">
        <f t="shared" si="9"/>
        <v>21</v>
      </c>
      <c r="I636" s="10">
        <v>3</v>
      </c>
      <c r="J636" s="10">
        <v>3</v>
      </c>
      <c r="K636" s="10" t="s">
        <v>40</v>
      </c>
    </row>
    <row r="637" spans="1:11" x14ac:dyDescent="0.3">
      <c r="A637" s="15">
        <v>1965</v>
      </c>
      <c r="B637" s="9" t="s">
        <v>28</v>
      </c>
      <c r="C637" s="9" t="s">
        <v>33</v>
      </c>
      <c r="D637" s="15">
        <v>77343</v>
      </c>
      <c r="E637" s="9">
        <v>0</v>
      </c>
      <c r="F637" s="9">
        <v>0</v>
      </c>
      <c r="G637" s="16">
        <v>41799</v>
      </c>
      <c r="H637" s="15">
        <f t="shared" si="9"/>
        <v>49</v>
      </c>
      <c r="I637" s="9">
        <v>3</v>
      </c>
      <c r="J637" s="9">
        <v>1</v>
      </c>
      <c r="K637" s="9" t="s">
        <v>32</v>
      </c>
    </row>
    <row r="638" spans="1:11" x14ac:dyDescent="0.3">
      <c r="A638" s="13">
        <v>1989</v>
      </c>
      <c r="B638" s="10" t="s">
        <v>28</v>
      </c>
      <c r="C638" s="10" t="s">
        <v>33</v>
      </c>
      <c r="D638" s="13">
        <v>75433</v>
      </c>
      <c r="E638" s="10">
        <v>1</v>
      </c>
      <c r="F638" s="10">
        <v>0</v>
      </c>
      <c r="G638" s="14">
        <v>41734</v>
      </c>
      <c r="H638" s="13">
        <f t="shared" si="9"/>
        <v>25</v>
      </c>
      <c r="I638" s="10">
        <v>2</v>
      </c>
      <c r="J638" s="10">
        <v>6</v>
      </c>
      <c r="K638" s="10" t="s">
        <v>30</v>
      </c>
    </row>
    <row r="639" spans="1:11" x14ac:dyDescent="0.3">
      <c r="A639" s="15">
        <v>1962</v>
      </c>
      <c r="B639" s="9" t="s">
        <v>37</v>
      </c>
      <c r="C639" s="9" t="s">
        <v>42</v>
      </c>
      <c r="D639" s="15">
        <v>82571</v>
      </c>
      <c r="E639" s="9">
        <v>0</v>
      </c>
      <c r="F639" s="9">
        <v>0</v>
      </c>
      <c r="G639" s="16">
        <v>41731</v>
      </c>
      <c r="H639" s="15">
        <f t="shared" si="9"/>
        <v>52</v>
      </c>
      <c r="I639" s="9">
        <v>6</v>
      </c>
      <c r="J639" s="9">
        <v>2</v>
      </c>
      <c r="K639" s="9" t="s">
        <v>30</v>
      </c>
    </row>
    <row r="640" spans="1:11" x14ac:dyDescent="0.3">
      <c r="A640" s="13">
        <v>1954</v>
      </c>
      <c r="B640" s="10" t="s">
        <v>41</v>
      </c>
      <c r="C640" s="10" t="s">
        <v>35</v>
      </c>
      <c r="D640" s="13">
        <v>60033</v>
      </c>
      <c r="E640" s="10">
        <v>0</v>
      </c>
      <c r="F640" s="10">
        <v>1</v>
      </c>
      <c r="G640" s="14">
        <v>41727</v>
      </c>
      <c r="H640" s="13">
        <f t="shared" si="9"/>
        <v>60</v>
      </c>
      <c r="I640" s="10">
        <v>2</v>
      </c>
      <c r="J640" s="10">
        <v>2</v>
      </c>
      <c r="K640" s="10" t="s">
        <v>30</v>
      </c>
    </row>
    <row r="641" spans="1:11" x14ac:dyDescent="0.3">
      <c r="A641" s="15">
        <v>1983</v>
      </c>
      <c r="B641" s="9" t="s">
        <v>28</v>
      </c>
      <c r="C641" s="9" t="s">
        <v>31</v>
      </c>
      <c r="D641" s="15">
        <v>39062</v>
      </c>
      <c r="E641" s="9">
        <v>1</v>
      </c>
      <c r="F641" s="9">
        <v>0</v>
      </c>
      <c r="G641" s="16">
        <v>41723</v>
      </c>
      <c r="H641" s="15">
        <f t="shared" si="9"/>
        <v>31</v>
      </c>
      <c r="I641" s="9">
        <v>1</v>
      </c>
      <c r="J641" s="9">
        <v>4</v>
      </c>
      <c r="K641" s="9" t="s">
        <v>30</v>
      </c>
    </row>
    <row r="642" spans="1:11" x14ac:dyDescent="0.3">
      <c r="A642" s="13">
        <v>1972</v>
      </c>
      <c r="B642" s="10" t="s">
        <v>28</v>
      </c>
      <c r="C642" s="10" t="s">
        <v>33</v>
      </c>
      <c r="D642" s="13">
        <v>30023</v>
      </c>
      <c r="E642" s="10">
        <v>1</v>
      </c>
      <c r="F642" s="10">
        <v>0</v>
      </c>
      <c r="G642" s="14">
        <v>41722</v>
      </c>
      <c r="H642" s="13">
        <f t="shared" ref="H642:H705" si="10">YEAR(G642)-A642</f>
        <v>42</v>
      </c>
      <c r="I642" s="10">
        <v>2</v>
      </c>
      <c r="J642" s="10">
        <v>8</v>
      </c>
      <c r="K642" s="10" t="s">
        <v>30</v>
      </c>
    </row>
    <row r="643" spans="1:11" x14ac:dyDescent="0.3">
      <c r="A643" s="15">
        <v>1970</v>
      </c>
      <c r="B643" s="9" t="s">
        <v>28</v>
      </c>
      <c r="C643" s="9" t="s">
        <v>31</v>
      </c>
      <c r="D643" s="15">
        <v>30015</v>
      </c>
      <c r="E643" s="9">
        <v>1</v>
      </c>
      <c r="F643" s="9">
        <v>0</v>
      </c>
      <c r="G643" s="16">
        <v>41672</v>
      </c>
      <c r="H643" s="15">
        <f t="shared" si="10"/>
        <v>44</v>
      </c>
      <c r="I643" s="9">
        <v>1</v>
      </c>
      <c r="J643" s="9">
        <v>5</v>
      </c>
      <c r="K643" s="9" t="s">
        <v>30</v>
      </c>
    </row>
    <row r="644" spans="1:11" x14ac:dyDescent="0.3">
      <c r="A644" s="13">
        <v>1980</v>
      </c>
      <c r="B644" s="10" t="s">
        <v>28</v>
      </c>
      <c r="C644" s="10" t="s">
        <v>33</v>
      </c>
      <c r="D644" s="13">
        <v>33228</v>
      </c>
      <c r="E644" s="10">
        <v>1</v>
      </c>
      <c r="F644" s="10">
        <v>0</v>
      </c>
      <c r="G644" s="14">
        <v>41662</v>
      </c>
      <c r="H644" s="13">
        <f t="shared" si="10"/>
        <v>34</v>
      </c>
      <c r="I644" s="10">
        <v>2</v>
      </c>
      <c r="J644" s="10">
        <v>7</v>
      </c>
      <c r="K644" s="10" t="s">
        <v>30</v>
      </c>
    </row>
    <row r="645" spans="1:11" x14ac:dyDescent="0.3">
      <c r="A645" s="15">
        <v>1967</v>
      </c>
      <c r="B645" s="9" t="s">
        <v>28</v>
      </c>
      <c r="C645" s="9" t="s">
        <v>33</v>
      </c>
      <c r="D645" s="15">
        <v>22574</v>
      </c>
      <c r="E645" s="9">
        <v>2</v>
      </c>
      <c r="F645" s="9">
        <v>1</v>
      </c>
      <c r="G645" s="16">
        <v>41575</v>
      </c>
      <c r="H645" s="15">
        <f t="shared" si="10"/>
        <v>46</v>
      </c>
      <c r="I645" s="9">
        <v>2</v>
      </c>
      <c r="J645" s="9">
        <v>7</v>
      </c>
      <c r="K645" s="9" t="s">
        <v>30</v>
      </c>
    </row>
    <row r="646" spans="1:11" x14ac:dyDescent="0.3">
      <c r="A646" s="13">
        <v>1967</v>
      </c>
      <c r="B646" s="10" t="s">
        <v>28</v>
      </c>
      <c r="C646" s="10" t="s">
        <v>33</v>
      </c>
      <c r="D646" s="13">
        <v>22574</v>
      </c>
      <c r="E646" s="10">
        <v>2</v>
      </c>
      <c r="F646" s="10">
        <v>1</v>
      </c>
      <c r="G646" s="14">
        <v>41575</v>
      </c>
      <c r="H646" s="13">
        <f t="shared" si="10"/>
        <v>46</v>
      </c>
      <c r="I646" s="10">
        <v>2</v>
      </c>
      <c r="J646" s="10">
        <v>7</v>
      </c>
      <c r="K646" s="10" t="s">
        <v>30</v>
      </c>
    </row>
    <row r="647" spans="1:11" x14ac:dyDescent="0.3">
      <c r="A647" s="15">
        <v>1957</v>
      </c>
      <c r="B647" s="9" t="s">
        <v>28</v>
      </c>
      <c r="C647" s="9" t="s">
        <v>33</v>
      </c>
      <c r="D647" s="15">
        <v>55267</v>
      </c>
      <c r="E647" s="9">
        <v>0</v>
      </c>
      <c r="F647" s="9">
        <v>1</v>
      </c>
      <c r="G647" s="16">
        <v>41568</v>
      </c>
      <c r="H647" s="15">
        <f t="shared" si="10"/>
        <v>56</v>
      </c>
      <c r="I647" s="9">
        <v>3</v>
      </c>
      <c r="J647" s="9">
        <v>3</v>
      </c>
      <c r="K647" s="9" t="s">
        <v>32</v>
      </c>
    </row>
    <row r="648" spans="1:11" x14ac:dyDescent="0.3">
      <c r="A648" s="13">
        <v>1958</v>
      </c>
      <c r="B648" s="10" t="s">
        <v>28</v>
      </c>
      <c r="C648" s="10" t="s">
        <v>35</v>
      </c>
      <c r="D648" s="13">
        <v>66886</v>
      </c>
      <c r="E648" s="10">
        <v>0</v>
      </c>
      <c r="F648" s="10">
        <v>1</v>
      </c>
      <c r="G648" s="14">
        <v>41533</v>
      </c>
      <c r="H648" s="13">
        <f t="shared" si="10"/>
        <v>55</v>
      </c>
      <c r="I648" s="10">
        <v>7</v>
      </c>
      <c r="J648" s="10">
        <v>5</v>
      </c>
      <c r="K648" s="10" t="s">
        <v>30</v>
      </c>
    </row>
    <row r="649" spans="1:11" x14ac:dyDescent="0.3">
      <c r="A649" s="15">
        <v>1971</v>
      </c>
      <c r="B649" s="9" t="s">
        <v>28</v>
      </c>
      <c r="C649" s="9" t="s">
        <v>31</v>
      </c>
      <c r="D649" s="15">
        <v>72258</v>
      </c>
      <c r="E649" s="9">
        <v>0</v>
      </c>
      <c r="F649" s="9">
        <v>1</v>
      </c>
      <c r="G649" s="16">
        <v>41529</v>
      </c>
      <c r="H649" s="15">
        <f t="shared" si="10"/>
        <v>42</v>
      </c>
      <c r="I649" s="9">
        <v>6</v>
      </c>
      <c r="J649" s="9">
        <v>2</v>
      </c>
      <c r="K649" s="9" t="s">
        <v>32</v>
      </c>
    </row>
    <row r="650" spans="1:11" x14ac:dyDescent="0.3">
      <c r="A650" s="13">
        <v>1984</v>
      </c>
      <c r="B650" s="10" t="s">
        <v>37</v>
      </c>
      <c r="C650" s="10" t="s">
        <v>31</v>
      </c>
      <c r="D650" s="13">
        <v>82733</v>
      </c>
      <c r="E650" s="10">
        <v>0</v>
      </c>
      <c r="F650" s="10">
        <v>0</v>
      </c>
      <c r="G650" s="14">
        <v>41527</v>
      </c>
      <c r="H650" s="13">
        <f t="shared" si="10"/>
        <v>29</v>
      </c>
      <c r="I650" s="10">
        <v>8</v>
      </c>
      <c r="J650" s="10">
        <v>4</v>
      </c>
      <c r="K650" s="10" t="s">
        <v>30</v>
      </c>
    </row>
    <row r="651" spans="1:11" x14ac:dyDescent="0.3">
      <c r="A651" s="15">
        <v>1963</v>
      </c>
      <c r="B651" s="9" t="s">
        <v>28</v>
      </c>
      <c r="C651" s="9" t="s">
        <v>29</v>
      </c>
      <c r="D651" s="15">
        <v>45146</v>
      </c>
      <c r="E651" s="9">
        <v>1</v>
      </c>
      <c r="F651" s="9">
        <v>1</v>
      </c>
      <c r="G651" s="16">
        <v>41470</v>
      </c>
      <c r="H651" s="15">
        <f t="shared" si="10"/>
        <v>50</v>
      </c>
      <c r="I651" s="9">
        <v>1</v>
      </c>
      <c r="J651" s="9">
        <v>4</v>
      </c>
      <c r="K651" s="9" t="s">
        <v>40</v>
      </c>
    </row>
    <row r="652" spans="1:11" x14ac:dyDescent="0.3">
      <c r="A652" s="13">
        <v>1990</v>
      </c>
      <c r="B652" s="10" t="s">
        <v>38</v>
      </c>
      <c r="C652" s="10" t="s">
        <v>31</v>
      </c>
      <c r="D652" s="13">
        <v>51250</v>
      </c>
      <c r="E652" s="10">
        <v>1</v>
      </c>
      <c r="F652" s="10">
        <v>0</v>
      </c>
      <c r="G652" s="14">
        <v>41363</v>
      </c>
      <c r="H652" s="13">
        <f t="shared" si="10"/>
        <v>23</v>
      </c>
      <c r="I652" s="10">
        <v>10</v>
      </c>
      <c r="J652" s="10">
        <v>9</v>
      </c>
      <c r="K652" s="10" t="s">
        <v>43</v>
      </c>
    </row>
    <row r="653" spans="1:11" x14ac:dyDescent="0.3">
      <c r="A653" s="15">
        <v>1951</v>
      </c>
      <c r="B653" s="9" t="s">
        <v>28</v>
      </c>
      <c r="C653" s="9" t="s">
        <v>33</v>
      </c>
      <c r="D653" s="15">
        <v>32871</v>
      </c>
      <c r="E653" s="9">
        <v>1</v>
      </c>
      <c r="F653" s="9">
        <v>1</v>
      </c>
      <c r="G653" s="16">
        <v>41342</v>
      </c>
      <c r="H653" s="15">
        <f t="shared" si="10"/>
        <v>62</v>
      </c>
      <c r="I653" s="9">
        <v>1</v>
      </c>
      <c r="J653" s="9">
        <v>4</v>
      </c>
      <c r="K653" s="9" t="s">
        <v>34</v>
      </c>
    </row>
    <row r="654" spans="1:11" x14ac:dyDescent="0.3">
      <c r="A654" s="13">
        <v>1978</v>
      </c>
      <c r="B654" s="10" t="s">
        <v>38</v>
      </c>
      <c r="C654" s="10" t="s">
        <v>35</v>
      </c>
      <c r="D654" s="13">
        <v>63855</v>
      </c>
      <c r="E654" s="10">
        <v>0</v>
      </c>
      <c r="F654" s="10">
        <v>0</v>
      </c>
      <c r="G654" s="14">
        <v>41314</v>
      </c>
      <c r="H654" s="13">
        <f t="shared" si="10"/>
        <v>35</v>
      </c>
      <c r="I654" s="10">
        <v>7</v>
      </c>
      <c r="J654" s="10">
        <v>4</v>
      </c>
      <c r="K654" s="10" t="s">
        <v>39</v>
      </c>
    </row>
    <row r="655" spans="1:11" x14ac:dyDescent="0.3">
      <c r="A655" s="15">
        <v>1968</v>
      </c>
      <c r="B655" s="9" t="s">
        <v>37</v>
      </c>
      <c r="C655" s="9" t="s">
        <v>29</v>
      </c>
      <c r="D655" s="15">
        <v>42564</v>
      </c>
      <c r="E655" s="9">
        <v>0</v>
      </c>
      <c r="F655" s="9">
        <v>1</v>
      </c>
      <c r="G655" s="16">
        <v>41276</v>
      </c>
      <c r="H655" s="15">
        <f t="shared" si="10"/>
        <v>45</v>
      </c>
      <c r="I655" s="9">
        <v>6</v>
      </c>
      <c r="J655" s="9">
        <v>7</v>
      </c>
      <c r="K655" s="9" t="s">
        <v>32</v>
      </c>
    </row>
    <row r="656" spans="1:11" x14ac:dyDescent="0.3">
      <c r="A656" s="13">
        <v>1972</v>
      </c>
      <c r="B656" s="10" t="s">
        <v>38</v>
      </c>
      <c r="C656" s="10" t="s">
        <v>35</v>
      </c>
      <c r="D656" s="13">
        <v>46344</v>
      </c>
      <c r="E656" s="10">
        <v>0</v>
      </c>
      <c r="F656" s="10">
        <v>1</v>
      </c>
      <c r="G656" s="14">
        <v>41257</v>
      </c>
      <c r="H656" s="13">
        <f t="shared" si="10"/>
        <v>40</v>
      </c>
      <c r="I656" s="10">
        <v>7</v>
      </c>
      <c r="J656" s="10">
        <v>7</v>
      </c>
      <c r="K656" s="10" t="s">
        <v>32</v>
      </c>
    </row>
    <row r="657" spans="1:11" x14ac:dyDescent="0.3">
      <c r="A657" s="15">
        <v>1963</v>
      </c>
      <c r="B657" s="9" t="s">
        <v>28</v>
      </c>
      <c r="C657" s="9" t="s">
        <v>33</v>
      </c>
      <c r="D657" s="15">
        <v>50437</v>
      </c>
      <c r="E657" s="9">
        <v>0</v>
      </c>
      <c r="F657" s="9">
        <v>2</v>
      </c>
      <c r="G657" s="16">
        <v>41199</v>
      </c>
      <c r="H657" s="15">
        <f t="shared" si="10"/>
        <v>49</v>
      </c>
      <c r="I657" s="9">
        <v>7</v>
      </c>
      <c r="J657" s="9">
        <v>7</v>
      </c>
      <c r="K657" s="9" t="s">
        <v>30</v>
      </c>
    </row>
    <row r="658" spans="1:11" x14ac:dyDescent="0.3">
      <c r="A658" s="13">
        <v>1960</v>
      </c>
      <c r="B658" s="10" t="s">
        <v>28</v>
      </c>
      <c r="C658" s="10" t="s">
        <v>35</v>
      </c>
      <c r="D658" s="13">
        <v>70971</v>
      </c>
      <c r="E658" s="10">
        <v>0</v>
      </c>
      <c r="F658" s="10">
        <v>1</v>
      </c>
      <c r="G658" s="14">
        <v>41173</v>
      </c>
      <c r="H658" s="13">
        <f t="shared" si="10"/>
        <v>52</v>
      </c>
      <c r="I658" s="10">
        <v>11</v>
      </c>
      <c r="J658" s="10">
        <v>7</v>
      </c>
      <c r="K658" s="10" t="s">
        <v>30</v>
      </c>
    </row>
    <row r="659" spans="1:11" x14ac:dyDescent="0.3">
      <c r="A659" s="15">
        <v>1977</v>
      </c>
      <c r="B659" s="9" t="s">
        <v>28</v>
      </c>
      <c r="C659" s="9" t="s">
        <v>31</v>
      </c>
      <c r="D659" s="15">
        <v>37774</v>
      </c>
      <c r="E659" s="9">
        <v>2</v>
      </c>
      <c r="F659" s="9">
        <v>0</v>
      </c>
      <c r="G659" s="16">
        <v>41155</v>
      </c>
      <c r="H659" s="15">
        <f t="shared" si="10"/>
        <v>35</v>
      </c>
      <c r="I659" s="9">
        <v>7</v>
      </c>
      <c r="J659" s="9">
        <v>9</v>
      </c>
      <c r="K659" s="9" t="s">
        <v>30</v>
      </c>
    </row>
    <row r="660" spans="1:11" x14ac:dyDescent="0.3">
      <c r="A660" s="13">
        <v>1963</v>
      </c>
      <c r="B660" s="10" t="s">
        <v>37</v>
      </c>
      <c r="C660" s="10" t="s">
        <v>33</v>
      </c>
      <c r="D660" s="13">
        <v>4023</v>
      </c>
      <c r="E660" s="10">
        <v>1</v>
      </c>
      <c r="F660" s="10">
        <v>1</v>
      </c>
      <c r="G660" s="14">
        <v>41813</v>
      </c>
      <c r="H660" s="13">
        <f t="shared" si="10"/>
        <v>51</v>
      </c>
      <c r="I660" s="10">
        <v>0</v>
      </c>
      <c r="J660" s="10">
        <v>19</v>
      </c>
      <c r="K660" s="10" t="s">
        <v>30</v>
      </c>
    </row>
    <row r="661" spans="1:11" x14ac:dyDescent="0.3">
      <c r="A661" s="15">
        <v>1966</v>
      </c>
      <c r="B661" s="9" t="s">
        <v>28</v>
      </c>
      <c r="C661" s="9" t="s">
        <v>31</v>
      </c>
      <c r="D661" s="15">
        <v>33279</v>
      </c>
      <c r="E661" s="9">
        <v>0</v>
      </c>
      <c r="F661" s="9">
        <v>0</v>
      </c>
      <c r="G661" s="16">
        <v>41802</v>
      </c>
      <c r="H661" s="15">
        <f t="shared" si="10"/>
        <v>48</v>
      </c>
      <c r="I661" s="9">
        <v>0</v>
      </c>
      <c r="J661" s="9">
        <v>3</v>
      </c>
      <c r="K661" s="9" t="s">
        <v>30</v>
      </c>
    </row>
    <row r="662" spans="1:11" x14ac:dyDescent="0.3">
      <c r="A662" s="13">
        <v>1978</v>
      </c>
      <c r="B662" s="10" t="s">
        <v>28</v>
      </c>
      <c r="C662" s="10" t="s">
        <v>33</v>
      </c>
      <c r="D662" s="13">
        <v>42693</v>
      </c>
      <c r="E662" s="10">
        <v>1</v>
      </c>
      <c r="F662" s="10">
        <v>0</v>
      </c>
      <c r="G662" s="14">
        <v>41797</v>
      </c>
      <c r="H662" s="13">
        <f t="shared" si="10"/>
        <v>36</v>
      </c>
      <c r="I662" s="10">
        <v>1</v>
      </c>
      <c r="J662" s="10">
        <v>5</v>
      </c>
      <c r="K662" s="10" t="s">
        <v>30</v>
      </c>
    </row>
    <row r="663" spans="1:11" x14ac:dyDescent="0.3">
      <c r="A663" s="15">
        <v>1952</v>
      </c>
      <c r="B663" s="9" t="s">
        <v>41</v>
      </c>
      <c r="C663" s="9" t="s">
        <v>35</v>
      </c>
      <c r="D663" s="15">
        <v>70545</v>
      </c>
      <c r="E663" s="9">
        <v>0</v>
      </c>
      <c r="F663" s="9">
        <v>1</v>
      </c>
      <c r="G663" s="16">
        <v>41793</v>
      </c>
      <c r="H663" s="15">
        <f t="shared" si="10"/>
        <v>62</v>
      </c>
      <c r="I663" s="9">
        <v>4</v>
      </c>
      <c r="J663" s="9">
        <v>2</v>
      </c>
      <c r="K663" s="9" t="s">
        <v>36</v>
      </c>
    </row>
    <row r="664" spans="1:11" x14ac:dyDescent="0.3">
      <c r="A664" s="13">
        <v>1957</v>
      </c>
      <c r="B664" s="10" t="s">
        <v>28</v>
      </c>
      <c r="C664" s="10" t="s">
        <v>42</v>
      </c>
      <c r="D664" s="13">
        <v>65486</v>
      </c>
      <c r="E664" s="10">
        <v>0</v>
      </c>
      <c r="F664" s="10">
        <v>1</v>
      </c>
      <c r="G664" s="14">
        <v>41771</v>
      </c>
      <c r="H664" s="13">
        <f t="shared" si="10"/>
        <v>57</v>
      </c>
      <c r="I664" s="10">
        <v>4</v>
      </c>
      <c r="J664" s="10">
        <v>2</v>
      </c>
      <c r="K664" s="10" t="s">
        <v>36</v>
      </c>
    </row>
    <row r="665" spans="1:11" x14ac:dyDescent="0.3">
      <c r="A665" s="15">
        <v>1981</v>
      </c>
      <c r="B665" s="9" t="s">
        <v>41</v>
      </c>
      <c r="C665" s="9" t="s">
        <v>35</v>
      </c>
      <c r="D665" s="15">
        <v>77882</v>
      </c>
      <c r="E665" s="9">
        <v>0</v>
      </c>
      <c r="F665" s="9">
        <v>0</v>
      </c>
      <c r="G665" s="16">
        <v>41759</v>
      </c>
      <c r="H665" s="15">
        <f t="shared" si="10"/>
        <v>33</v>
      </c>
      <c r="I665" s="9">
        <v>3</v>
      </c>
      <c r="J665" s="9">
        <v>1</v>
      </c>
      <c r="K665" s="9" t="s">
        <v>43</v>
      </c>
    </row>
    <row r="666" spans="1:11" x14ac:dyDescent="0.3">
      <c r="A666" s="13">
        <v>1960</v>
      </c>
      <c r="B666" s="10" t="s">
        <v>28</v>
      </c>
      <c r="C666" s="10" t="s">
        <v>35</v>
      </c>
      <c r="D666" s="13">
        <v>78468</v>
      </c>
      <c r="E666" s="10">
        <v>0</v>
      </c>
      <c r="F666" s="10">
        <v>0</v>
      </c>
      <c r="G666" s="14">
        <v>41738</v>
      </c>
      <c r="H666" s="13">
        <f t="shared" si="10"/>
        <v>54</v>
      </c>
      <c r="I666" s="10">
        <v>10</v>
      </c>
      <c r="J666" s="10">
        <v>4</v>
      </c>
      <c r="K666" s="10" t="s">
        <v>34</v>
      </c>
    </row>
    <row r="667" spans="1:11" x14ac:dyDescent="0.3">
      <c r="A667" s="15">
        <v>1963</v>
      </c>
      <c r="B667" s="9" t="s">
        <v>28</v>
      </c>
      <c r="C667" s="9" t="s">
        <v>35</v>
      </c>
      <c r="D667" s="15">
        <v>77226</v>
      </c>
      <c r="E667" s="9">
        <v>0</v>
      </c>
      <c r="F667" s="9">
        <v>1</v>
      </c>
      <c r="G667" s="16">
        <v>41698</v>
      </c>
      <c r="H667" s="15">
        <f t="shared" si="10"/>
        <v>51</v>
      </c>
      <c r="I667" s="9">
        <v>6</v>
      </c>
      <c r="J667" s="9">
        <v>3</v>
      </c>
      <c r="K667" s="9" t="s">
        <v>30</v>
      </c>
    </row>
    <row r="668" spans="1:11" x14ac:dyDescent="0.3">
      <c r="A668" s="13">
        <v>1991</v>
      </c>
      <c r="B668" s="10" t="s">
        <v>41</v>
      </c>
      <c r="C668" s="10" t="s">
        <v>31</v>
      </c>
      <c r="D668" s="13">
        <v>90638</v>
      </c>
      <c r="E668" s="10">
        <v>0</v>
      </c>
      <c r="F668" s="10">
        <v>0</v>
      </c>
      <c r="G668" s="14">
        <v>41683</v>
      </c>
      <c r="H668" s="13">
        <f t="shared" si="10"/>
        <v>23</v>
      </c>
      <c r="I668" s="10">
        <v>3</v>
      </c>
      <c r="J668" s="10">
        <v>1</v>
      </c>
      <c r="K668" s="10" t="s">
        <v>30</v>
      </c>
    </row>
    <row r="669" spans="1:11" x14ac:dyDescent="0.3">
      <c r="A669" s="15">
        <v>1991</v>
      </c>
      <c r="B669" s="9" t="s">
        <v>41</v>
      </c>
      <c r="C669" s="9" t="s">
        <v>31</v>
      </c>
      <c r="D669" s="15">
        <v>90638</v>
      </c>
      <c r="E669" s="9">
        <v>0</v>
      </c>
      <c r="F669" s="9">
        <v>0</v>
      </c>
      <c r="G669" s="16">
        <v>41683</v>
      </c>
      <c r="H669" s="15">
        <f t="shared" si="10"/>
        <v>23</v>
      </c>
      <c r="I669" s="9">
        <v>3</v>
      </c>
      <c r="J669" s="9">
        <v>1</v>
      </c>
      <c r="K669" s="9" t="s">
        <v>43</v>
      </c>
    </row>
    <row r="670" spans="1:11" x14ac:dyDescent="0.3">
      <c r="A670" s="13">
        <v>1948</v>
      </c>
      <c r="B670" s="10" t="s">
        <v>28</v>
      </c>
      <c r="C670" s="10" t="s">
        <v>35</v>
      </c>
      <c r="D670" s="13">
        <v>70666</v>
      </c>
      <c r="E670" s="10">
        <v>0</v>
      </c>
      <c r="F670" s="10">
        <v>0</v>
      </c>
      <c r="G670" s="14">
        <v>41614</v>
      </c>
      <c r="H670" s="13">
        <f t="shared" si="10"/>
        <v>65</v>
      </c>
      <c r="I670" s="10">
        <v>7</v>
      </c>
      <c r="J670" s="10">
        <v>4</v>
      </c>
      <c r="K670" s="10" t="s">
        <v>36</v>
      </c>
    </row>
    <row r="671" spans="1:11" x14ac:dyDescent="0.3">
      <c r="A671" s="15">
        <v>1959</v>
      </c>
      <c r="B671" s="9" t="s">
        <v>38</v>
      </c>
      <c r="C671" s="9" t="s">
        <v>29</v>
      </c>
      <c r="D671" s="15">
        <v>59052</v>
      </c>
      <c r="E671" s="9">
        <v>0</v>
      </c>
      <c r="F671" s="9">
        <v>1</v>
      </c>
      <c r="G671" s="16">
        <v>41595</v>
      </c>
      <c r="H671" s="15">
        <f t="shared" si="10"/>
        <v>54</v>
      </c>
      <c r="I671" s="9">
        <v>7</v>
      </c>
      <c r="J671" s="9">
        <v>5</v>
      </c>
      <c r="K671" s="9" t="s">
        <v>43</v>
      </c>
    </row>
    <row r="672" spans="1:11" x14ac:dyDescent="0.3">
      <c r="A672" s="13">
        <v>1952</v>
      </c>
      <c r="B672" s="10" t="s">
        <v>44</v>
      </c>
      <c r="C672" s="10" t="s">
        <v>35</v>
      </c>
      <c r="D672" s="13">
        <v>13084</v>
      </c>
      <c r="E672" s="10">
        <v>0</v>
      </c>
      <c r="F672" s="10">
        <v>0</v>
      </c>
      <c r="G672" s="14">
        <v>41580</v>
      </c>
      <c r="H672" s="13">
        <f t="shared" si="10"/>
        <v>61</v>
      </c>
      <c r="I672" s="10">
        <v>1</v>
      </c>
      <c r="J672" s="10">
        <v>6</v>
      </c>
      <c r="K672" s="10" t="s">
        <v>34</v>
      </c>
    </row>
    <row r="673" spans="1:11" x14ac:dyDescent="0.3">
      <c r="A673" s="15">
        <v>1949</v>
      </c>
      <c r="B673" s="9" t="s">
        <v>28</v>
      </c>
      <c r="C673" s="9" t="s">
        <v>29</v>
      </c>
      <c r="D673" s="15">
        <v>49160</v>
      </c>
      <c r="E673" s="9">
        <v>0</v>
      </c>
      <c r="F673" s="9">
        <v>1</v>
      </c>
      <c r="G673" s="16">
        <v>41567</v>
      </c>
      <c r="H673" s="15">
        <f t="shared" si="10"/>
        <v>64</v>
      </c>
      <c r="I673" s="9">
        <v>3</v>
      </c>
      <c r="J673" s="9">
        <v>6</v>
      </c>
      <c r="K673" s="9" t="s">
        <v>30</v>
      </c>
    </row>
    <row r="674" spans="1:11" x14ac:dyDescent="0.3">
      <c r="A674" s="13">
        <v>1953</v>
      </c>
      <c r="B674" s="10" t="s">
        <v>28</v>
      </c>
      <c r="C674" s="10" t="s">
        <v>29</v>
      </c>
      <c r="D674" s="13">
        <v>23272</v>
      </c>
      <c r="E674" s="10">
        <v>0</v>
      </c>
      <c r="F674" s="10">
        <v>0</v>
      </c>
      <c r="G674" s="14">
        <v>41564</v>
      </c>
      <c r="H674" s="13">
        <f t="shared" si="10"/>
        <v>60</v>
      </c>
      <c r="I674" s="10">
        <v>1</v>
      </c>
      <c r="J674" s="10">
        <v>4</v>
      </c>
      <c r="K674" s="10" t="s">
        <v>30</v>
      </c>
    </row>
    <row r="675" spans="1:11" x14ac:dyDescent="0.3">
      <c r="A675" s="15">
        <v>1963</v>
      </c>
      <c r="B675" s="9" t="s">
        <v>41</v>
      </c>
      <c r="C675" s="9" t="s">
        <v>29</v>
      </c>
      <c r="D675" s="15">
        <v>49476</v>
      </c>
      <c r="E675" s="9">
        <v>0</v>
      </c>
      <c r="F675" s="9">
        <v>1</v>
      </c>
      <c r="G675" s="16">
        <v>41445</v>
      </c>
      <c r="H675" s="15">
        <f t="shared" si="10"/>
        <v>50</v>
      </c>
      <c r="I675" s="9">
        <v>2</v>
      </c>
      <c r="J675" s="9">
        <v>2</v>
      </c>
      <c r="K675" s="9" t="s">
        <v>32</v>
      </c>
    </row>
    <row r="676" spans="1:11" x14ac:dyDescent="0.3">
      <c r="A676" s="13">
        <v>1965</v>
      </c>
      <c r="B676" s="10" t="s">
        <v>41</v>
      </c>
      <c r="C676" s="10" t="s">
        <v>33</v>
      </c>
      <c r="D676" s="13">
        <v>62694</v>
      </c>
      <c r="E676" s="10">
        <v>1</v>
      </c>
      <c r="F676" s="10">
        <v>1</v>
      </c>
      <c r="G676" s="14">
        <v>41442</v>
      </c>
      <c r="H676" s="13">
        <f t="shared" si="10"/>
        <v>48</v>
      </c>
      <c r="I676" s="10">
        <v>9</v>
      </c>
      <c r="J676" s="10">
        <v>7</v>
      </c>
      <c r="K676" s="10" t="s">
        <v>30</v>
      </c>
    </row>
    <row r="677" spans="1:11" x14ac:dyDescent="0.3">
      <c r="A677" s="15">
        <v>1973</v>
      </c>
      <c r="B677" s="9" t="s">
        <v>37</v>
      </c>
      <c r="C677" s="9" t="s">
        <v>35</v>
      </c>
      <c r="D677" s="15">
        <v>57906</v>
      </c>
      <c r="E677" s="9">
        <v>0</v>
      </c>
      <c r="F677" s="9">
        <v>1</v>
      </c>
      <c r="G677" s="16">
        <v>41436</v>
      </c>
      <c r="H677" s="15">
        <f t="shared" si="10"/>
        <v>40</v>
      </c>
      <c r="I677" s="9">
        <v>4</v>
      </c>
      <c r="J677" s="9">
        <v>4</v>
      </c>
      <c r="K677" s="9" t="s">
        <v>40</v>
      </c>
    </row>
    <row r="678" spans="1:11" x14ac:dyDescent="0.3">
      <c r="A678" s="13">
        <v>1982</v>
      </c>
      <c r="B678" s="10" t="s">
        <v>28</v>
      </c>
      <c r="C678" s="10" t="s">
        <v>35</v>
      </c>
      <c r="D678" s="13">
        <v>71853</v>
      </c>
      <c r="E678" s="10">
        <v>0</v>
      </c>
      <c r="F678" s="10">
        <v>0</v>
      </c>
      <c r="G678" s="14">
        <v>41402</v>
      </c>
      <c r="H678" s="13">
        <f t="shared" si="10"/>
        <v>31</v>
      </c>
      <c r="I678" s="10">
        <v>2</v>
      </c>
      <c r="J678" s="10">
        <v>1</v>
      </c>
      <c r="K678" s="10" t="s">
        <v>30</v>
      </c>
    </row>
    <row r="679" spans="1:11" x14ac:dyDescent="0.3">
      <c r="A679" s="15">
        <v>1982</v>
      </c>
      <c r="B679" s="9" t="s">
        <v>28</v>
      </c>
      <c r="C679" s="9" t="s">
        <v>35</v>
      </c>
      <c r="D679" s="15">
        <v>71853</v>
      </c>
      <c r="E679" s="9">
        <v>0</v>
      </c>
      <c r="F679" s="9">
        <v>0</v>
      </c>
      <c r="G679" s="16">
        <v>41402</v>
      </c>
      <c r="H679" s="15">
        <f t="shared" si="10"/>
        <v>31</v>
      </c>
      <c r="I679" s="9">
        <v>2</v>
      </c>
      <c r="J679" s="9">
        <v>1</v>
      </c>
      <c r="K679" s="9" t="s">
        <v>30</v>
      </c>
    </row>
    <row r="680" spans="1:11" x14ac:dyDescent="0.3">
      <c r="A680" s="13">
        <v>1959</v>
      </c>
      <c r="B680" s="10" t="s">
        <v>28</v>
      </c>
      <c r="C680" s="10" t="s">
        <v>33</v>
      </c>
      <c r="D680" s="13">
        <v>65031</v>
      </c>
      <c r="E680" s="10">
        <v>0</v>
      </c>
      <c r="F680" s="10">
        <v>1</v>
      </c>
      <c r="G680" s="14">
        <v>41350</v>
      </c>
      <c r="H680" s="13">
        <f t="shared" si="10"/>
        <v>54</v>
      </c>
      <c r="I680" s="10">
        <v>10</v>
      </c>
      <c r="J680" s="10">
        <v>7</v>
      </c>
      <c r="K680" s="10" t="s">
        <v>39</v>
      </c>
    </row>
    <row r="681" spans="1:11" x14ac:dyDescent="0.3">
      <c r="A681" s="15">
        <v>1960</v>
      </c>
      <c r="B681" s="9" t="s">
        <v>28</v>
      </c>
      <c r="C681" s="9" t="s">
        <v>35</v>
      </c>
      <c r="D681" s="15">
        <v>30507</v>
      </c>
      <c r="E681" s="9">
        <v>0</v>
      </c>
      <c r="F681" s="9">
        <v>0</v>
      </c>
      <c r="G681" s="16">
        <v>41344</v>
      </c>
      <c r="H681" s="15">
        <f t="shared" si="10"/>
        <v>53</v>
      </c>
      <c r="I681" s="9">
        <v>5</v>
      </c>
      <c r="J681" s="9">
        <v>7</v>
      </c>
      <c r="K681" s="9" t="s">
        <v>30</v>
      </c>
    </row>
    <row r="682" spans="1:11" x14ac:dyDescent="0.3">
      <c r="A682" s="13">
        <v>1970</v>
      </c>
      <c r="B682" s="10" t="s">
        <v>28</v>
      </c>
      <c r="C682" s="10" t="s">
        <v>35</v>
      </c>
      <c r="D682" s="13">
        <v>67419</v>
      </c>
      <c r="E682" s="10">
        <v>0</v>
      </c>
      <c r="F682" s="10">
        <v>1</v>
      </c>
      <c r="G682" s="14">
        <v>41290</v>
      </c>
      <c r="H682" s="13">
        <f t="shared" si="10"/>
        <v>43</v>
      </c>
      <c r="I682" s="10">
        <v>9</v>
      </c>
      <c r="J682" s="10">
        <v>5</v>
      </c>
      <c r="K682" s="10" t="s">
        <v>32</v>
      </c>
    </row>
    <row r="683" spans="1:11" x14ac:dyDescent="0.3">
      <c r="A683" s="15">
        <v>1950</v>
      </c>
      <c r="B683" s="9" t="s">
        <v>28</v>
      </c>
      <c r="C683" s="9" t="s">
        <v>33</v>
      </c>
      <c r="D683" s="15">
        <v>59462</v>
      </c>
      <c r="E683" s="9">
        <v>0</v>
      </c>
      <c r="F683" s="9">
        <v>1</v>
      </c>
      <c r="G683" s="16">
        <v>41279</v>
      </c>
      <c r="H683" s="15">
        <f t="shared" si="10"/>
        <v>63</v>
      </c>
      <c r="I683" s="9">
        <v>9</v>
      </c>
      <c r="J683" s="9">
        <v>7</v>
      </c>
      <c r="K683" s="9" t="s">
        <v>34</v>
      </c>
    </row>
    <row r="684" spans="1:11" x14ac:dyDescent="0.3">
      <c r="A684" s="13">
        <v>1994</v>
      </c>
      <c r="B684" s="10" t="s">
        <v>28</v>
      </c>
      <c r="C684" s="10" t="s">
        <v>31</v>
      </c>
      <c r="D684" s="13">
        <v>95529</v>
      </c>
      <c r="E684" s="10">
        <v>0</v>
      </c>
      <c r="F684" s="10">
        <v>0</v>
      </c>
      <c r="G684" s="14">
        <v>41246</v>
      </c>
      <c r="H684" s="13">
        <f t="shared" si="10"/>
        <v>18</v>
      </c>
      <c r="I684" s="10">
        <v>7</v>
      </c>
      <c r="J684" s="10">
        <v>3</v>
      </c>
      <c r="K684" s="10" t="s">
        <v>43</v>
      </c>
    </row>
    <row r="685" spans="1:11" x14ac:dyDescent="0.3">
      <c r="A685" s="15">
        <v>1953</v>
      </c>
      <c r="B685" s="9" t="s">
        <v>28</v>
      </c>
      <c r="C685" s="9" t="s">
        <v>42</v>
      </c>
      <c r="D685" s="15">
        <v>53653</v>
      </c>
      <c r="E685" s="9">
        <v>0</v>
      </c>
      <c r="F685" s="9">
        <v>0</v>
      </c>
      <c r="G685" s="16">
        <v>41220</v>
      </c>
      <c r="H685" s="15">
        <f t="shared" si="10"/>
        <v>59</v>
      </c>
      <c r="I685" s="9">
        <v>10</v>
      </c>
      <c r="J685" s="9">
        <v>6</v>
      </c>
      <c r="K685" s="9" t="s">
        <v>30</v>
      </c>
    </row>
    <row r="686" spans="1:11" x14ac:dyDescent="0.3">
      <c r="A686" s="13">
        <v>1980</v>
      </c>
      <c r="B686" s="10" t="s">
        <v>44</v>
      </c>
      <c r="C686" s="10" t="s">
        <v>33</v>
      </c>
      <c r="D686" s="13">
        <v>25965</v>
      </c>
      <c r="E686" s="10">
        <v>0</v>
      </c>
      <c r="F686" s="10">
        <v>0</v>
      </c>
      <c r="G686" s="14">
        <v>41159</v>
      </c>
      <c r="H686" s="13">
        <f t="shared" si="10"/>
        <v>32</v>
      </c>
      <c r="I686" s="10">
        <v>2</v>
      </c>
      <c r="J686" s="10">
        <v>8</v>
      </c>
      <c r="K686" s="10" t="s">
        <v>30</v>
      </c>
    </row>
    <row r="687" spans="1:11" x14ac:dyDescent="0.3">
      <c r="A687" s="15">
        <v>1970</v>
      </c>
      <c r="B687" s="9" t="s">
        <v>28</v>
      </c>
      <c r="C687" s="9" t="s">
        <v>33</v>
      </c>
      <c r="D687" s="15">
        <v>22979</v>
      </c>
      <c r="E687" s="9">
        <v>1</v>
      </c>
      <c r="F687" s="9">
        <v>0</v>
      </c>
      <c r="G687" s="16">
        <v>41158</v>
      </c>
      <c r="H687" s="15">
        <f t="shared" si="10"/>
        <v>42</v>
      </c>
      <c r="I687" s="9">
        <v>3</v>
      </c>
      <c r="J687" s="9">
        <v>8</v>
      </c>
      <c r="K687" s="9" t="s">
        <v>30</v>
      </c>
    </row>
    <row r="688" spans="1:11" x14ac:dyDescent="0.3">
      <c r="A688" s="13">
        <v>1951</v>
      </c>
      <c r="B688" s="10" t="s">
        <v>37</v>
      </c>
      <c r="C688" s="10" t="s">
        <v>31</v>
      </c>
      <c r="D688" s="13">
        <v>64950</v>
      </c>
      <c r="E688" s="10">
        <v>0</v>
      </c>
      <c r="F688" s="10">
        <v>1</v>
      </c>
      <c r="G688" s="14">
        <v>41133</v>
      </c>
      <c r="H688" s="13">
        <f t="shared" si="10"/>
        <v>61</v>
      </c>
      <c r="I688" s="10">
        <v>11</v>
      </c>
      <c r="J688" s="10">
        <v>7</v>
      </c>
      <c r="K688" s="10" t="s">
        <v>43</v>
      </c>
    </row>
    <row r="689" spans="1:11" x14ac:dyDescent="0.3">
      <c r="A689" s="15">
        <v>1985</v>
      </c>
      <c r="B689" s="9" t="s">
        <v>28</v>
      </c>
      <c r="C689" s="9" t="s">
        <v>33</v>
      </c>
      <c r="D689" s="15">
        <v>44322</v>
      </c>
      <c r="E689" s="9">
        <v>1</v>
      </c>
      <c r="F689" s="9">
        <v>0</v>
      </c>
      <c r="G689" s="16">
        <v>41806</v>
      </c>
      <c r="H689" s="15">
        <f t="shared" si="10"/>
        <v>29</v>
      </c>
      <c r="I689" s="9">
        <v>3</v>
      </c>
      <c r="J689" s="9">
        <v>8</v>
      </c>
      <c r="K689" s="9" t="s">
        <v>43</v>
      </c>
    </row>
    <row r="690" spans="1:11" x14ac:dyDescent="0.3">
      <c r="A690" s="13">
        <v>1983</v>
      </c>
      <c r="B690" s="10" t="s">
        <v>28</v>
      </c>
      <c r="C690" s="10" t="s">
        <v>33</v>
      </c>
      <c r="D690" s="13">
        <v>30096</v>
      </c>
      <c r="E690" s="10">
        <v>1</v>
      </c>
      <c r="F690" s="10">
        <v>0</v>
      </c>
      <c r="G690" s="14">
        <v>41781</v>
      </c>
      <c r="H690" s="13">
        <f t="shared" si="10"/>
        <v>31</v>
      </c>
      <c r="I690" s="10">
        <v>2</v>
      </c>
      <c r="J690" s="10">
        <v>6</v>
      </c>
      <c r="K690" s="10" t="s">
        <v>39</v>
      </c>
    </row>
    <row r="691" spans="1:11" x14ac:dyDescent="0.3">
      <c r="A691" s="15">
        <v>1983</v>
      </c>
      <c r="B691" s="9" t="s">
        <v>28</v>
      </c>
      <c r="C691" s="9" t="s">
        <v>33</v>
      </c>
      <c r="D691" s="15">
        <v>30096</v>
      </c>
      <c r="E691" s="9">
        <v>1</v>
      </c>
      <c r="F691" s="9">
        <v>0</v>
      </c>
      <c r="G691" s="16">
        <v>41781</v>
      </c>
      <c r="H691" s="15">
        <f t="shared" si="10"/>
        <v>31</v>
      </c>
      <c r="I691" s="9">
        <v>2</v>
      </c>
      <c r="J691" s="9">
        <v>6</v>
      </c>
      <c r="K691" s="9" t="s">
        <v>30</v>
      </c>
    </row>
    <row r="692" spans="1:11" x14ac:dyDescent="0.3">
      <c r="A692" s="13">
        <v>1977</v>
      </c>
      <c r="B692" s="10" t="s">
        <v>28</v>
      </c>
      <c r="C692" s="10" t="s">
        <v>31</v>
      </c>
      <c r="D692" s="13">
        <v>56628</v>
      </c>
      <c r="E692" s="10">
        <v>0</v>
      </c>
      <c r="F692" s="10">
        <v>1</v>
      </c>
      <c r="G692" s="14">
        <v>41719</v>
      </c>
      <c r="H692" s="13">
        <f t="shared" si="10"/>
        <v>37</v>
      </c>
      <c r="I692" s="10">
        <v>7</v>
      </c>
      <c r="J692" s="10">
        <v>5</v>
      </c>
      <c r="K692" s="10" t="s">
        <v>32</v>
      </c>
    </row>
    <row r="693" spans="1:11" x14ac:dyDescent="0.3">
      <c r="A693" s="15">
        <v>1977</v>
      </c>
      <c r="B693" s="9" t="s">
        <v>38</v>
      </c>
      <c r="C693" s="9" t="s">
        <v>35</v>
      </c>
      <c r="D693" s="15">
        <v>82326</v>
      </c>
      <c r="E693" s="9">
        <v>0</v>
      </c>
      <c r="F693" s="9">
        <v>0</v>
      </c>
      <c r="G693" s="16">
        <v>41708</v>
      </c>
      <c r="H693" s="15">
        <f t="shared" si="10"/>
        <v>37</v>
      </c>
      <c r="I693" s="9">
        <v>5</v>
      </c>
      <c r="J693" s="9">
        <v>2</v>
      </c>
      <c r="K693" s="9" t="s">
        <v>30</v>
      </c>
    </row>
    <row r="694" spans="1:11" x14ac:dyDescent="0.3">
      <c r="A694" s="13">
        <v>1995</v>
      </c>
      <c r="B694" s="10" t="s">
        <v>28</v>
      </c>
      <c r="C694" s="10" t="s">
        <v>31</v>
      </c>
      <c r="D694" s="13">
        <v>71163</v>
      </c>
      <c r="E694" s="10">
        <v>0</v>
      </c>
      <c r="F694" s="10">
        <v>0</v>
      </c>
      <c r="G694" s="14">
        <v>41707</v>
      </c>
      <c r="H694" s="13">
        <f t="shared" si="10"/>
        <v>19</v>
      </c>
      <c r="I694" s="10">
        <v>3</v>
      </c>
      <c r="J694" s="10">
        <v>1</v>
      </c>
      <c r="K694" s="10" t="s">
        <v>39</v>
      </c>
    </row>
    <row r="695" spans="1:11" x14ac:dyDescent="0.3">
      <c r="A695" s="15">
        <v>1978</v>
      </c>
      <c r="B695" s="9" t="s">
        <v>28</v>
      </c>
      <c r="C695" s="9" t="s">
        <v>29</v>
      </c>
      <c r="D695" s="15">
        <v>71022</v>
      </c>
      <c r="E695" s="9">
        <v>0</v>
      </c>
      <c r="F695" s="9">
        <v>1</v>
      </c>
      <c r="G695" s="16">
        <v>41681</v>
      </c>
      <c r="H695" s="15">
        <f t="shared" si="10"/>
        <v>36</v>
      </c>
      <c r="I695" s="9">
        <v>5</v>
      </c>
      <c r="J695" s="9">
        <v>8</v>
      </c>
      <c r="K695" s="9" t="s">
        <v>34</v>
      </c>
    </row>
    <row r="696" spans="1:11" x14ac:dyDescent="0.3">
      <c r="A696" s="13">
        <v>1954</v>
      </c>
      <c r="B696" s="10" t="s">
        <v>38</v>
      </c>
      <c r="C696" s="10" t="s">
        <v>31</v>
      </c>
      <c r="D696" s="13">
        <v>42607</v>
      </c>
      <c r="E696" s="10">
        <v>0</v>
      </c>
      <c r="F696" s="10">
        <v>1</v>
      </c>
      <c r="G696" s="14">
        <v>41595</v>
      </c>
      <c r="H696" s="13">
        <f t="shared" si="10"/>
        <v>59</v>
      </c>
      <c r="I696" s="10">
        <v>3</v>
      </c>
      <c r="J696" s="10">
        <v>3</v>
      </c>
      <c r="K696" s="10" t="s">
        <v>43</v>
      </c>
    </row>
    <row r="697" spans="1:11" x14ac:dyDescent="0.3">
      <c r="A697" s="15">
        <v>1975</v>
      </c>
      <c r="B697" s="9" t="s">
        <v>28</v>
      </c>
      <c r="C697" s="9" t="s">
        <v>33</v>
      </c>
      <c r="D697" s="15">
        <v>43057</v>
      </c>
      <c r="E697" s="9">
        <v>0</v>
      </c>
      <c r="F697" s="9">
        <v>1</v>
      </c>
      <c r="G697" s="16">
        <v>41577</v>
      </c>
      <c r="H697" s="15">
        <f t="shared" si="10"/>
        <v>38</v>
      </c>
      <c r="I697" s="9">
        <v>4</v>
      </c>
      <c r="J697" s="9">
        <v>5</v>
      </c>
      <c r="K697" s="9" t="s">
        <v>30</v>
      </c>
    </row>
    <row r="698" spans="1:11" x14ac:dyDescent="0.3">
      <c r="A698" s="13">
        <v>1975</v>
      </c>
      <c r="B698" s="10" t="s">
        <v>41</v>
      </c>
      <c r="C698" s="10" t="s">
        <v>33</v>
      </c>
      <c r="D698" s="13">
        <v>47808</v>
      </c>
      <c r="E698" s="10">
        <v>0</v>
      </c>
      <c r="F698" s="10">
        <v>1</v>
      </c>
      <c r="G698" s="14">
        <v>41567</v>
      </c>
      <c r="H698" s="13">
        <f t="shared" si="10"/>
        <v>38</v>
      </c>
      <c r="I698" s="10">
        <v>3</v>
      </c>
      <c r="J698" s="10">
        <v>7</v>
      </c>
      <c r="K698" s="10" t="s">
        <v>30</v>
      </c>
    </row>
    <row r="699" spans="1:11" x14ac:dyDescent="0.3">
      <c r="A699" s="15">
        <v>1987</v>
      </c>
      <c r="B699" s="9" t="s">
        <v>28</v>
      </c>
      <c r="C699" s="9" t="s">
        <v>31</v>
      </c>
      <c r="D699" s="15">
        <v>29236</v>
      </c>
      <c r="E699" s="9">
        <v>1</v>
      </c>
      <c r="F699" s="9">
        <v>0</v>
      </c>
      <c r="G699" s="16">
        <v>41555</v>
      </c>
      <c r="H699" s="15">
        <f t="shared" si="10"/>
        <v>26</v>
      </c>
      <c r="I699" s="9">
        <v>4</v>
      </c>
      <c r="J699" s="9">
        <v>9</v>
      </c>
      <c r="K699" s="9" t="s">
        <v>30</v>
      </c>
    </row>
    <row r="700" spans="1:11" x14ac:dyDescent="0.3">
      <c r="A700" s="13">
        <v>1969</v>
      </c>
      <c r="B700" s="10" t="s">
        <v>28</v>
      </c>
      <c r="C700" s="10" t="s">
        <v>42</v>
      </c>
      <c r="D700" s="13">
        <v>40590</v>
      </c>
      <c r="E700" s="10">
        <v>1</v>
      </c>
      <c r="F700" s="10">
        <v>1</v>
      </c>
      <c r="G700" s="14">
        <v>41549</v>
      </c>
      <c r="H700" s="13">
        <f t="shared" si="10"/>
        <v>44</v>
      </c>
      <c r="I700" s="10">
        <v>3</v>
      </c>
      <c r="J700" s="10">
        <v>6</v>
      </c>
      <c r="K700" s="10" t="s">
        <v>32</v>
      </c>
    </row>
    <row r="701" spans="1:11" x14ac:dyDescent="0.3">
      <c r="A701" s="15">
        <v>1969</v>
      </c>
      <c r="B701" s="9" t="s">
        <v>28</v>
      </c>
      <c r="C701" s="9" t="s">
        <v>42</v>
      </c>
      <c r="D701" s="15">
        <v>40590</v>
      </c>
      <c r="E701" s="9">
        <v>1</v>
      </c>
      <c r="F701" s="9">
        <v>1</v>
      </c>
      <c r="G701" s="16">
        <v>41549</v>
      </c>
      <c r="H701" s="15">
        <f t="shared" si="10"/>
        <v>44</v>
      </c>
      <c r="I701" s="9">
        <v>3</v>
      </c>
      <c r="J701" s="9">
        <v>6</v>
      </c>
      <c r="K701" s="9" t="s">
        <v>32</v>
      </c>
    </row>
    <row r="702" spans="1:11" x14ac:dyDescent="0.3">
      <c r="A702" s="13">
        <v>1959</v>
      </c>
      <c r="B702" s="10" t="s">
        <v>41</v>
      </c>
      <c r="C702" s="10" t="s">
        <v>33</v>
      </c>
      <c r="D702" s="13">
        <v>77520</v>
      </c>
      <c r="E702" s="10">
        <v>0</v>
      </c>
      <c r="F702" s="10">
        <v>1</v>
      </c>
      <c r="G702" s="14">
        <v>41514</v>
      </c>
      <c r="H702" s="13">
        <f t="shared" si="10"/>
        <v>54</v>
      </c>
      <c r="I702" s="10">
        <v>8</v>
      </c>
      <c r="J702" s="10">
        <v>4</v>
      </c>
      <c r="K702" s="10" t="s">
        <v>30</v>
      </c>
    </row>
    <row r="703" spans="1:11" x14ac:dyDescent="0.3">
      <c r="A703" s="15">
        <v>1981</v>
      </c>
      <c r="B703" s="9" t="s">
        <v>28</v>
      </c>
      <c r="C703" s="9" t="s">
        <v>33</v>
      </c>
      <c r="D703" s="15">
        <v>40211</v>
      </c>
      <c r="E703" s="9">
        <v>1</v>
      </c>
      <c r="F703" s="9">
        <v>1</v>
      </c>
      <c r="G703" s="16">
        <v>41485</v>
      </c>
      <c r="H703" s="15">
        <f t="shared" si="10"/>
        <v>32</v>
      </c>
      <c r="I703" s="9">
        <v>2</v>
      </c>
      <c r="J703" s="9">
        <v>8</v>
      </c>
      <c r="K703" s="9" t="s">
        <v>30</v>
      </c>
    </row>
    <row r="704" spans="1:11" x14ac:dyDescent="0.3">
      <c r="A704" s="13">
        <v>1973</v>
      </c>
      <c r="B704" s="10" t="s">
        <v>37</v>
      </c>
      <c r="C704" s="10" t="s">
        <v>35</v>
      </c>
      <c r="D704" s="13">
        <v>63516</v>
      </c>
      <c r="E704" s="10">
        <v>1</v>
      </c>
      <c r="F704" s="10">
        <v>1</v>
      </c>
      <c r="G704" s="14">
        <v>41461</v>
      </c>
      <c r="H704" s="13">
        <f t="shared" si="10"/>
        <v>40</v>
      </c>
      <c r="I704" s="10">
        <v>4</v>
      </c>
      <c r="J704" s="10">
        <v>5</v>
      </c>
      <c r="K704" s="10" t="s">
        <v>32</v>
      </c>
    </row>
    <row r="705" spans="1:11" x14ac:dyDescent="0.3">
      <c r="A705" s="15">
        <v>1974</v>
      </c>
      <c r="B705" s="9" t="s">
        <v>28</v>
      </c>
      <c r="C705" s="9" t="s">
        <v>29</v>
      </c>
      <c r="D705" s="15">
        <v>53034</v>
      </c>
      <c r="E705" s="9">
        <v>1</v>
      </c>
      <c r="F705" s="9">
        <v>1</v>
      </c>
      <c r="G705" s="16">
        <v>41424</v>
      </c>
      <c r="H705" s="15">
        <f t="shared" si="10"/>
        <v>39</v>
      </c>
      <c r="I705" s="9">
        <v>6</v>
      </c>
      <c r="J705" s="9">
        <v>8</v>
      </c>
      <c r="K705" s="9" t="s">
        <v>34</v>
      </c>
    </row>
    <row r="706" spans="1:11" x14ac:dyDescent="0.3">
      <c r="A706" s="13">
        <v>1975</v>
      </c>
      <c r="B706" s="10" t="s">
        <v>41</v>
      </c>
      <c r="C706" s="10" t="s">
        <v>35</v>
      </c>
      <c r="D706" s="13">
        <v>22669</v>
      </c>
      <c r="E706" s="10">
        <v>1</v>
      </c>
      <c r="F706" s="10">
        <v>0</v>
      </c>
      <c r="G706" s="14">
        <v>41416</v>
      </c>
      <c r="H706" s="13">
        <f t="shared" ref="H706:H769" si="11">YEAR(G706)-A706</f>
        <v>38</v>
      </c>
      <c r="I706" s="10">
        <v>4</v>
      </c>
      <c r="J706" s="10">
        <v>9</v>
      </c>
      <c r="K706" s="10" t="s">
        <v>30</v>
      </c>
    </row>
    <row r="707" spans="1:11" x14ac:dyDescent="0.3">
      <c r="A707" s="15">
        <v>1982</v>
      </c>
      <c r="B707" s="9" t="s">
        <v>28</v>
      </c>
      <c r="C707" s="9" t="s">
        <v>33</v>
      </c>
      <c r="D707" s="15">
        <v>79908</v>
      </c>
      <c r="E707" s="9">
        <v>0</v>
      </c>
      <c r="F707" s="9">
        <v>0</v>
      </c>
      <c r="G707" s="16">
        <v>41369</v>
      </c>
      <c r="H707" s="15">
        <f t="shared" si="11"/>
        <v>31</v>
      </c>
      <c r="I707" s="9">
        <v>5</v>
      </c>
      <c r="J707" s="9">
        <v>2</v>
      </c>
      <c r="K707" s="9" t="s">
        <v>30</v>
      </c>
    </row>
    <row r="708" spans="1:11" x14ac:dyDescent="0.3">
      <c r="A708" s="13">
        <v>1986</v>
      </c>
      <c r="B708" s="10" t="s">
        <v>37</v>
      </c>
      <c r="C708" s="10" t="s">
        <v>31</v>
      </c>
      <c r="D708" s="13">
        <v>69867</v>
      </c>
      <c r="E708" s="10">
        <v>0</v>
      </c>
      <c r="F708" s="10">
        <v>0</v>
      </c>
      <c r="G708" s="14">
        <v>41366</v>
      </c>
      <c r="H708" s="13">
        <f t="shared" si="11"/>
        <v>27</v>
      </c>
      <c r="I708" s="10">
        <v>3</v>
      </c>
      <c r="J708" s="10">
        <v>1</v>
      </c>
      <c r="K708" s="10" t="s">
        <v>43</v>
      </c>
    </row>
    <row r="709" spans="1:11" x14ac:dyDescent="0.3">
      <c r="A709" s="15">
        <v>1966</v>
      </c>
      <c r="B709" s="9" t="s">
        <v>28</v>
      </c>
      <c r="C709" s="9" t="s">
        <v>29</v>
      </c>
      <c r="D709" s="15">
        <v>70287</v>
      </c>
      <c r="E709" s="9">
        <v>0</v>
      </c>
      <c r="F709" s="9">
        <v>0</v>
      </c>
      <c r="G709" s="16">
        <v>41366</v>
      </c>
      <c r="H709" s="15">
        <f t="shared" si="11"/>
        <v>47</v>
      </c>
      <c r="I709" s="9">
        <v>5</v>
      </c>
      <c r="J709" s="9">
        <v>3</v>
      </c>
      <c r="K709" s="9" t="s">
        <v>36</v>
      </c>
    </row>
    <row r="710" spans="1:11" x14ac:dyDescent="0.3">
      <c r="A710" s="13">
        <v>1966</v>
      </c>
      <c r="B710" s="10" t="s">
        <v>28</v>
      </c>
      <c r="C710" s="10" t="s">
        <v>31</v>
      </c>
      <c r="D710" s="13">
        <v>37070</v>
      </c>
      <c r="E710" s="10">
        <v>1</v>
      </c>
      <c r="F710" s="10">
        <v>1</v>
      </c>
      <c r="G710" s="14">
        <v>41353</v>
      </c>
      <c r="H710" s="13">
        <f t="shared" si="11"/>
        <v>47</v>
      </c>
      <c r="I710" s="10">
        <v>5</v>
      </c>
      <c r="J710" s="10">
        <v>7</v>
      </c>
      <c r="K710" s="10" t="s">
        <v>43</v>
      </c>
    </row>
    <row r="711" spans="1:11" x14ac:dyDescent="0.3">
      <c r="A711" s="15">
        <v>1966</v>
      </c>
      <c r="B711" s="9" t="s">
        <v>28</v>
      </c>
      <c r="C711" s="9" t="s">
        <v>31</v>
      </c>
      <c r="D711" s="15">
        <v>37070</v>
      </c>
      <c r="E711" s="9">
        <v>1</v>
      </c>
      <c r="F711" s="9">
        <v>1</v>
      </c>
      <c r="G711" s="16">
        <v>41353</v>
      </c>
      <c r="H711" s="15">
        <f t="shared" si="11"/>
        <v>47</v>
      </c>
      <c r="I711" s="9">
        <v>5</v>
      </c>
      <c r="J711" s="9">
        <v>7</v>
      </c>
      <c r="K711" s="9" t="s">
        <v>30</v>
      </c>
    </row>
    <row r="712" spans="1:11" x14ac:dyDescent="0.3">
      <c r="A712" s="13">
        <v>1966</v>
      </c>
      <c r="B712" s="10" t="s">
        <v>41</v>
      </c>
      <c r="C712" s="10" t="s">
        <v>33</v>
      </c>
      <c r="D712" s="13">
        <v>38179</v>
      </c>
      <c r="E712" s="10">
        <v>1</v>
      </c>
      <c r="F712" s="10">
        <v>1</v>
      </c>
      <c r="G712" s="14">
        <v>41347</v>
      </c>
      <c r="H712" s="13">
        <f t="shared" si="11"/>
        <v>47</v>
      </c>
      <c r="I712" s="10">
        <v>3</v>
      </c>
      <c r="J712" s="10">
        <v>7</v>
      </c>
      <c r="K712" s="10" t="s">
        <v>43</v>
      </c>
    </row>
    <row r="713" spans="1:11" x14ac:dyDescent="0.3">
      <c r="A713" s="15">
        <v>1983</v>
      </c>
      <c r="B713" s="9" t="s">
        <v>28</v>
      </c>
      <c r="C713" s="9" t="s">
        <v>33</v>
      </c>
      <c r="D713" s="15">
        <v>39922</v>
      </c>
      <c r="E713" s="9">
        <v>1</v>
      </c>
      <c r="F713" s="9">
        <v>0</v>
      </c>
      <c r="G713" s="16">
        <v>41319</v>
      </c>
      <c r="H713" s="15">
        <f t="shared" si="11"/>
        <v>30</v>
      </c>
      <c r="I713" s="9">
        <v>3</v>
      </c>
      <c r="J713" s="9">
        <v>8</v>
      </c>
      <c r="K713" s="9" t="s">
        <v>40</v>
      </c>
    </row>
    <row r="714" spans="1:11" x14ac:dyDescent="0.3">
      <c r="A714" s="13">
        <v>1983</v>
      </c>
      <c r="B714" s="10" t="s">
        <v>28</v>
      </c>
      <c r="C714" s="10" t="s">
        <v>33</v>
      </c>
      <c r="D714" s="13">
        <v>39922</v>
      </c>
      <c r="E714" s="10">
        <v>1</v>
      </c>
      <c r="F714" s="10">
        <v>0</v>
      </c>
      <c r="G714" s="14">
        <v>41319</v>
      </c>
      <c r="H714" s="13">
        <f t="shared" si="11"/>
        <v>30</v>
      </c>
      <c r="I714" s="10">
        <v>3</v>
      </c>
      <c r="J714" s="10">
        <v>8</v>
      </c>
      <c r="K714" s="10" t="s">
        <v>39</v>
      </c>
    </row>
    <row r="715" spans="1:11" x14ac:dyDescent="0.3">
      <c r="A715" s="15">
        <v>1983</v>
      </c>
      <c r="B715" s="9" t="s">
        <v>28</v>
      </c>
      <c r="C715" s="9" t="s">
        <v>33</v>
      </c>
      <c r="D715" s="15">
        <v>39922</v>
      </c>
      <c r="E715" s="9">
        <v>1</v>
      </c>
      <c r="F715" s="9">
        <v>0</v>
      </c>
      <c r="G715" s="16">
        <v>41319</v>
      </c>
      <c r="H715" s="15">
        <f t="shared" si="11"/>
        <v>30</v>
      </c>
      <c r="I715" s="9">
        <v>3</v>
      </c>
      <c r="J715" s="9">
        <v>8</v>
      </c>
      <c r="K715" s="9" t="s">
        <v>43</v>
      </c>
    </row>
    <row r="716" spans="1:11" x14ac:dyDescent="0.3">
      <c r="A716" s="13">
        <v>1963</v>
      </c>
      <c r="B716" s="10" t="s">
        <v>41</v>
      </c>
      <c r="C716" s="10" t="s">
        <v>31</v>
      </c>
      <c r="D716" s="13">
        <v>64191</v>
      </c>
      <c r="E716" s="10">
        <v>0</v>
      </c>
      <c r="F716" s="10">
        <v>1</v>
      </c>
      <c r="G716" s="14">
        <v>41296</v>
      </c>
      <c r="H716" s="13">
        <f t="shared" si="11"/>
        <v>50</v>
      </c>
      <c r="I716" s="10">
        <v>5</v>
      </c>
      <c r="J716" s="10">
        <v>3</v>
      </c>
      <c r="K716" s="10" t="s">
        <v>30</v>
      </c>
    </row>
    <row r="717" spans="1:11" x14ac:dyDescent="0.3">
      <c r="A717" s="15">
        <v>1975</v>
      </c>
      <c r="B717" s="9" t="s">
        <v>38</v>
      </c>
      <c r="C717" s="9" t="s">
        <v>31</v>
      </c>
      <c r="D717" s="15">
        <v>41658</v>
      </c>
      <c r="E717" s="9">
        <v>1</v>
      </c>
      <c r="F717" s="9">
        <v>1</v>
      </c>
      <c r="G717" s="16">
        <v>41222</v>
      </c>
      <c r="H717" s="15">
        <f t="shared" si="11"/>
        <v>37</v>
      </c>
      <c r="I717" s="9">
        <v>1</v>
      </c>
      <c r="J717" s="9">
        <v>4</v>
      </c>
      <c r="K717" s="9" t="s">
        <v>36</v>
      </c>
    </row>
    <row r="718" spans="1:11" x14ac:dyDescent="0.3">
      <c r="A718" s="13">
        <v>1976</v>
      </c>
      <c r="B718" s="10" t="s">
        <v>28</v>
      </c>
      <c r="C718" s="10" t="s">
        <v>29</v>
      </c>
      <c r="D718" s="13">
        <v>40780</v>
      </c>
      <c r="E718" s="10">
        <v>0</v>
      </c>
      <c r="F718" s="10">
        <v>1</v>
      </c>
      <c r="G718" s="14">
        <v>41160</v>
      </c>
      <c r="H718" s="13">
        <f t="shared" si="11"/>
        <v>36</v>
      </c>
      <c r="I718" s="10">
        <v>7</v>
      </c>
      <c r="J718" s="10">
        <v>9</v>
      </c>
      <c r="K718" s="10" t="s">
        <v>32</v>
      </c>
    </row>
    <row r="719" spans="1:11" x14ac:dyDescent="0.3">
      <c r="A719" s="15">
        <v>1979</v>
      </c>
      <c r="B719" s="9" t="s">
        <v>28</v>
      </c>
      <c r="C719" s="9" t="s">
        <v>35</v>
      </c>
      <c r="D719" s="15">
        <v>77568</v>
      </c>
      <c r="E719" s="9">
        <v>0</v>
      </c>
      <c r="F719" s="9">
        <v>1</v>
      </c>
      <c r="G719" s="16">
        <v>41146</v>
      </c>
      <c r="H719" s="15">
        <f t="shared" si="11"/>
        <v>33</v>
      </c>
      <c r="I719" s="9">
        <v>10</v>
      </c>
      <c r="J719" s="9">
        <v>5</v>
      </c>
      <c r="K719" s="9" t="s">
        <v>30</v>
      </c>
    </row>
    <row r="720" spans="1:11" x14ac:dyDescent="0.3">
      <c r="A720" s="13">
        <v>1985</v>
      </c>
      <c r="B720" s="10" t="s">
        <v>28</v>
      </c>
      <c r="C720" s="10" t="s">
        <v>31</v>
      </c>
      <c r="D720" s="13">
        <v>66503</v>
      </c>
      <c r="E720" s="10">
        <v>1</v>
      </c>
      <c r="F720" s="10">
        <v>0</v>
      </c>
      <c r="G720" s="14">
        <v>41135</v>
      </c>
      <c r="H720" s="13">
        <f t="shared" si="11"/>
        <v>27</v>
      </c>
      <c r="I720" s="10">
        <v>4</v>
      </c>
      <c r="J720" s="10">
        <v>3</v>
      </c>
      <c r="K720" s="10" t="s">
        <v>30</v>
      </c>
    </row>
    <row r="721" spans="1:11" x14ac:dyDescent="0.3">
      <c r="A721" s="15">
        <v>1986</v>
      </c>
      <c r="B721" s="9" t="s">
        <v>28</v>
      </c>
      <c r="C721" s="9" t="s">
        <v>33</v>
      </c>
      <c r="D721" s="15">
        <v>83512</v>
      </c>
      <c r="E721" s="9">
        <v>0</v>
      </c>
      <c r="F721" s="9">
        <v>0</v>
      </c>
      <c r="G721" s="16">
        <v>41807</v>
      </c>
      <c r="H721" s="15">
        <f t="shared" si="11"/>
        <v>28</v>
      </c>
      <c r="I721" s="9">
        <v>4</v>
      </c>
      <c r="J721" s="9">
        <v>1</v>
      </c>
      <c r="K721" s="9" t="s">
        <v>30</v>
      </c>
    </row>
    <row r="722" spans="1:11" x14ac:dyDescent="0.3">
      <c r="A722" s="13">
        <v>1964</v>
      </c>
      <c r="B722" s="10" t="s">
        <v>37</v>
      </c>
      <c r="C722" s="10" t="s">
        <v>33</v>
      </c>
      <c r="D722" s="13">
        <v>31686</v>
      </c>
      <c r="E722" s="10">
        <v>1</v>
      </c>
      <c r="F722" s="10">
        <v>1</v>
      </c>
      <c r="G722" s="14">
        <v>41795</v>
      </c>
      <c r="H722" s="13">
        <f t="shared" si="11"/>
        <v>50</v>
      </c>
      <c r="I722" s="10">
        <v>1</v>
      </c>
      <c r="J722" s="10">
        <v>6</v>
      </c>
      <c r="K722" s="10" t="s">
        <v>43</v>
      </c>
    </row>
    <row r="723" spans="1:11" x14ac:dyDescent="0.3">
      <c r="A723" s="15">
        <v>1976</v>
      </c>
      <c r="B723" s="9" t="s">
        <v>28</v>
      </c>
      <c r="C723" s="9" t="s">
        <v>35</v>
      </c>
      <c r="D723" s="15">
        <v>71322</v>
      </c>
      <c r="E723" s="9">
        <v>0</v>
      </c>
      <c r="F723" s="9">
        <v>1</v>
      </c>
      <c r="G723" s="16">
        <v>41761</v>
      </c>
      <c r="H723" s="15">
        <f t="shared" si="11"/>
        <v>38</v>
      </c>
      <c r="I723" s="9">
        <v>4</v>
      </c>
      <c r="J723" s="9">
        <v>2</v>
      </c>
      <c r="K723" s="9" t="s">
        <v>36</v>
      </c>
    </row>
    <row r="724" spans="1:11" x14ac:dyDescent="0.3">
      <c r="A724" s="13">
        <v>1988</v>
      </c>
      <c r="B724" s="10" t="s">
        <v>28</v>
      </c>
      <c r="C724" s="10" t="s">
        <v>31</v>
      </c>
      <c r="D724" s="13">
        <v>27938</v>
      </c>
      <c r="E724" s="10">
        <v>1</v>
      </c>
      <c r="F724" s="10">
        <v>0</v>
      </c>
      <c r="G724" s="14">
        <v>41757</v>
      </c>
      <c r="H724" s="13">
        <f t="shared" si="11"/>
        <v>26</v>
      </c>
      <c r="I724" s="10">
        <v>1</v>
      </c>
      <c r="J724" s="10">
        <v>3</v>
      </c>
      <c r="K724" s="10" t="s">
        <v>36</v>
      </c>
    </row>
    <row r="725" spans="1:11" x14ac:dyDescent="0.3">
      <c r="A725" s="15">
        <v>1951</v>
      </c>
      <c r="B725" s="9" t="s">
        <v>28</v>
      </c>
      <c r="C725" s="9" t="s">
        <v>29</v>
      </c>
      <c r="D725" s="15">
        <v>22263</v>
      </c>
      <c r="E725" s="9">
        <v>1</v>
      </c>
      <c r="F725" s="9">
        <v>1</v>
      </c>
      <c r="G725" s="16">
        <v>41728</v>
      </c>
      <c r="H725" s="15">
        <f t="shared" si="11"/>
        <v>63</v>
      </c>
      <c r="I725" s="9">
        <v>1</v>
      </c>
      <c r="J725" s="9">
        <v>6</v>
      </c>
      <c r="K725" s="9" t="s">
        <v>30</v>
      </c>
    </row>
    <row r="726" spans="1:11" x14ac:dyDescent="0.3">
      <c r="A726" s="13">
        <v>1956</v>
      </c>
      <c r="B726" s="10" t="s">
        <v>28</v>
      </c>
      <c r="C726" s="10" t="s">
        <v>35</v>
      </c>
      <c r="D726" s="13">
        <v>34633</v>
      </c>
      <c r="E726" s="10">
        <v>2</v>
      </c>
      <c r="F726" s="10">
        <v>1</v>
      </c>
      <c r="G726" s="14">
        <v>41662</v>
      </c>
      <c r="H726" s="13">
        <f t="shared" si="11"/>
        <v>58</v>
      </c>
      <c r="I726" s="10">
        <v>1</v>
      </c>
      <c r="J726" s="10">
        <v>6</v>
      </c>
      <c r="K726" s="10" t="s">
        <v>43</v>
      </c>
    </row>
    <row r="727" spans="1:11" x14ac:dyDescent="0.3">
      <c r="A727" s="15">
        <v>1981</v>
      </c>
      <c r="B727" s="9" t="s">
        <v>28</v>
      </c>
      <c r="C727" s="9" t="s">
        <v>35</v>
      </c>
      <c r="D727" s="15">
        <v>42162</v>
      </c>
      <c r="E727" s="9">
        <v>1</v>
      </c>
      <c r="F727" s="9">
        <v>0</v>
      </c>
      <c r="G727" s="16">
        <v>41597</v>
      </c>
      <c r="H727" s="15">
        <f t="shared" si="11"/>
        <v>32</v>
      </c>
      <c r="I727" s="9">
        <v>3</v>
      </c>
      <c r="J727" s="9">
        <v>6</v>
      </c>
      <c r="K727" s="9" t="s">
        <v>30</v>
      </c>
    </row>
    <row r="728" spans="1:11" x14ac:dyDescent="0.3">
      <c r="A728" s="13">
        <v>1978</v>
      </c>
      <c r="B728" s="10" t="s">
        <v>28</v>
      </c>
      <c r="C728" s="10" t="s">
        <v>42</v>
      </c>
      <c r="D728" s="13">
        <v>54162</v>
      </c>
      <c r="E728" s="10">
        <v>1</v>
      </c>
      <c r="F728" s="10">
        <v>1</v>
      </c>
      <c r="G728" s="14">
        <v>41351</v>
      </c>
      <c r="H728" s="13">
        <f t="shared" si="11"/>
        <v>35</v>
      </c>
      <c r="I728" s="10">
        <v>1</v>
      </c>
      <c r="J728" s="10">
        <v>4</v>
      </c>
      <c r="K728" s="10" t="s">
        <v>30</v>
      </c>
    </row>
    <row r="729" spans="1:11" x14ac:dyDescent="0.3">
      <c r="A729" s="15">
        <v>1955</v>
      </c>
      <c r="B729" s="9" t="s">
        <v>38</v>
      </c>
      <c r="C729" s="9" t="s">
        <v>29</v>
      </c>
      <c r="D729" s="15">
        <v>41769</v>
      </c>
      <c r="E729" s="9">
        <v>0</v>
      </c>
      <c r="F729" s="9">
        <v>1</v>
      </c>
      <c r="G729" s="16">
        <v>41318</v>
      </c>
      <c r="H729" s="15">
        <f t="shared" si="11"/>
        <v>58</v>
      </c>
      <c r="I729" s="9">
        <v>8</v>
      </c>
      <c r="J729" s="9">
        <v>8</v>
      </c>
      <c r="K729" s="9" t="s">
        <v>40</v>
      </c>
    </row>
    <row r="730" spans="1:11" x14ac:dyDescent="0.3">
      <c r="A730" s="13">
        <v>1981</v>
      </c>
      <c r="B730" s="10" t="s">
        <v>37</v>
      </c>
      <c r="C730" s="10" t="s">
        <v>35</v>
      </c>
      <c r="D730" s="13">
        <v>44953</v>
      </c>
      <c r="E730" s="10">
        <v>0</v>
      </c>
      <c r="F730" s="10">
        <v>0</v>
      </c>
      <c r="G730" s="14">
        <v>41264</v>
      </c>
      <c r="H730" s="13">
        <f t="shared" si="11"/>
        <v>31</v>
      </c>
      <c r="I730" s="10">
        <v>7</v>
      </c>
      <c r="J730" s="10">
        <v>6</v>
      </c>
      <c r="K730" s="10" t="s">
        <v>39</v>
      </c>
    </row>
    <row r="731" spans="1:11" x14ac:dyDescent="0.3">
      <c r="A731" s="15">
        <v>1978</v>
      </c>
      <c r="B731" s="9" t="s">
        <v>37</v>
      </c>
      <c r="C731" s="9" t="s">
        <v>33</v>
      </c>
      <c r="D731" s="15">
        <v>37717</v>
      </c>
      <c r="E731" s="9">
        <v>1</v>
      </c>
      <c r="F731" s="9">
        <v>0</v>
      </c>
      <c r="G731" s="16">
        <v>41236</v>
      </c>
      <c r="H731" s="15">
        <f t="shared" si="11"/>
        <v>34</v>
      </c>
      <c r="I731" s="9">
        <v>1</v>
      </c>
      <c r="J731" s="9">
        <v>9</v>
      </c>
      <c r="K731" s="9" t="s">
        <v>43</v>
      </c>
    </row>
    <row r="732" spans="1:11" x14ac:dyDescent="0.3">
      <c r="A732" s="13">
        <v>1978</v>
      </c>
      <c r="B732" s="10" t="s">
        <v>37</v>
      </c>
      <c r="C732" s="10" t="s">
        <v>33</v>
      </c>
      <c r="D732" s="13">
        <v>37717</v>
      </c>
      <c r="E732" s="10">
        <v>1</v>
      </c>
      <c r="F732" s="10">
        <v>0</v>
      </c>
      <c r="G732" s="14">
        <v>41236</v>
      </c>
      <c r="H732" s="13">
        <f t="shared" si="11"/>
        <v>34</v>
      </c>
      <c r="I732" s="10">
        <v>1</v>
      </c>
      <c r="J732" s="10">
        <v>9</v>
      </c>
      <c r="K732" s="10" t="s">
        <v>30</v>
      </c>
    </row>
    <row r="733" spans="1:11" x14ac:dyDescent="0.3">
      <c r="A733" s="15">
        <v>1970</v>
      </c>
      <c r="B733" s="9" t="s">
        <v>28</v>
      </c>
      <c r="C733" s="9" t="s">
        <v>35</v>
      </c>
      <c r="D733" s="15">
        <v>40548</v>
      </c>
      <c r="E733" s="9">
        <v>0</v>
      </c>
      <c r="F733" s="9">
        <v>1</v>
      </c>
      <c r="G733" s="16">
        <v>41192</v>
      </c>
      <c r="H733" s="15">
        <f t="shared" si="11"/>
        <v>42</v>
      </c>
      <c r="I733" s="9">
        <v>2</v>
      </c>
      <c r="J733" s="9">
        <v>5</v>
      </c>
      <c r="K733" s="9" t="s">
        <v>36</v>
      </c>
    </row>
    <row r="734" spans="1:11" x14ac:dyDescent="0.3">
      <c r="A734" s="13">
        <v>1975</v>
      </c>
      <c r="B734" s="10" t="s">
        <v>38</v>
      </c>
      <c r="C734" s="10" t="s">
        <v>29</v>
      </c>
      <c r="D734" s="13">
        <v>67893</v>
      </c>
      <c r="E734" s="10">
        <v>0</v>
      </c>
      <c r="F734" s="10">
        <v>1</v>
      </c>
      <c r="G734" s="14">
        <v>41183</v>
      </c>
      <c r="H734" s="13">
        <f t="shared" si="11"/>
        <v>37</v>
      </c>
      <c r="I734" s="10">
        <v>3</v>
      </c>
      <c r="J734" s="10">
        <v>8</v>
      </c>
      <c r="K734" s="10" t="s">
        <v>43</v>
      </c>
    </row>
    <row r="735" spans="1:11" x14ac:dyDescent="0.3">
      <c r="A735" s="15">
        <v>1953</v>
      </c>
      <c r="B735" s="9" t="s">
        <v>28</v>
      </c>
      <c r="C735" s="9" t="s">
        <v>31</v>
      </c>
      <c r="D735" s="15">
        <v>69267</v>
      </c>
      <c r="E735" s="9">
        <v>0</v>
      </c>
      <c r="F735" s="9">
        <v>0</v>
      </c>
      <c r="G735" s="16">
        <v>41174</v>
      </c>
      <c r="H735" s="15">
        <f t="shared" si="11"/>
        <v>59</v>
      </c>
      <c r="I735" s="9">
        <v>3</v>
      </c>
      <c r="J735" s="9">
        <v>7</v>
      </c>
      <c r="K735" s="9" t="s">
        <v>43</v>
      </c>
    </row>
    <row r="736" spans="1:11" x14ac:dyDescent="0.3">
      <c r="A736" s="13">
        <v>1976</v>
      </c>
      <c r="B736" s="10" t="s">
        <v>44</v>
      </c>
      <c r="C736" s="10" t="s">
        <v>29</v>
      </c>
      <c r="D736" s="13">
        <v>9548</v>
      </c>
      <c r="E736" s="10">
        <v>1</v>
      </c>
      <c r="F736" s="10">
        <v>0</v>
      </c>
      <c r="G736" s="14">
        <v>41129</v>
      </c>
      <c r="H736" s="13">
        <f t="shared" si="11"/>
        <v>36</v>
      </c>
      <c r="I736" s="10">
        <v>1</v>
      </c>
      <c r="J736" s="10">
        <v>8</v>
      </c>
      <c r="K736" s="10" t="s">
        <v>32</v>
      </c>
    </row>
    <row r="737" spans="1:11" x14ac:dyDescent="0.3">
      <c r="A737" s="15">
        <v>1958</v>
      </c>
      <c r="B737" s="9" t="s">
        <v>28</v>
      </c>
      <c r="C737" s="9" t="s">
        <v>31</v>
      </c>
      <c r="D737" s="15">
        <v>68281</v>
      </c>
      <c r="E737" s="9">
        <v>0</v>
      </c>
      <c r="F737" s="9">
        <v>0</v>
      </c>
      <c r="G737" s="16">
        <v>41128</v>
      </c>
      <c r="H737" s="15">
        <f t="shared" si="11"/>
        <v>54</v>
      </c>
      <c r="I737" s="9">
        <v>2</v>
      </c>
      <c r="J737" s="9">
        <v>5</v>
      </c>
      <c r="K737" s="9" t="s">
        <v>30</v>
      </c>
    </row>
    <row r="738" spans="1:11" x14ac:dyDescent="0.3">
      <c r="A738" s="13">
        <v>1960</v>
      </c>
      <c r="B738" s="10" t="s">
        <v>38</v>
      </c>
      <c r="C738" s="10" t="s">
        <v>35</v>
      </c>
      <c r="D738" s="13">
        <v>92556</v>
      </c>
      <c r="E738" s="10">
        <v>0</v>
      </c>
      <c r="F738" s="10">
        <v>0</v>
      </c>
      <c r="G738" s="14">
        <v>41749</v>
      </c>
      <c r="H738" s="13">
        <f t="shared" si="11"/>
        <v>54</v>
      </c>
      <c r="I738" s="10">
        <v>3</v>
      </c>
      <c r="J738" s="10">
        <v>0</v>
      </c>
      <c r="K738" s="10" t="s">
        <v>30</v>
      </c>
    </row>
    <row r="739" spans="1:11" x14ac:dyDescent="0.3">
      <c r="A739" s="15">
        <v>1979</v>
      </c>
      <c r="B739" s="9" t="s">
        <v>28</v>
      </c>
      <c r="C739" s="9" t="s">
        <v>31</v>
      </c>
      <c r="D739" s="15">
        <v>48526</v>
      </c>
      <c r="E739" s="9">
        <v>1</v>
      </c>
      <c r="F739" s="9">
        <v>0</v>
      </c>
      <c r="G739" s="16">
        <v>41632</v>
      </c>
      <c r="H739" s="15">
        <f t="shared" si="11"/>
        <v>34</v>
      </c>
      <c r="I739" s="9">
        <v>2</v>
      </c>
      <c r="J739" s="9">
        <v>3</v>
      </c>
      <c r="K739" s="9" t="s">
        <v>30</v>
      </c>
    </row>
    <row r="740" spans="1:11" x14ac:dyDescent="0.3">
      <c r="A740" s="13">
        <v>1991</v>
      </c>
      <c r="B740" s="10" t="s">
        <v>28</v>
      </c>
      <c r="C740" s="10" t="s">
        <v>31</v>
      </c>
      <c r="D740" s="13">
        <v>90273</v>
      </c>
      <c r="E740" s="10">
        <v>0</v>
      </c>
      <c r="F740" s="10">
        <v>0</v>
      </c>
      <c r="G740" s="14">
        <v>41622</v>
      </c>
      <c r="H740" s="13">
        <f t="shared" si="11"/>
        <v>22</v>
      </c>
      <c r="I740" s="10">
        <v>5</v>
      </c>
      <c r="J740" s="10">
        <v>2</v>
      </c>
      <c r="K740" s="10" t="s">
        <v>30</v>
      </c>
    </row>
    <row r="741" spans="1:11" x14ac:dyDescent="0.3">
      <c r="A741" s="15">
        <v>1981</v>
      </c>
      <c r="B741" s="9" t="s">
        <v>38</v>
      </c>
      <c r="C741" s="9" t="s">
        <v>35</v>
      </c>
      <c r="D741" s="15">
        <v>19414</v>
      </c>
      <c r="E741" s="9">
        <v>1</v>
      </c>
      <c r="F741" s="9">
        <v>0</v>
      </c>
      <c r="G741" s="16">
        <v>41563</v>
      </c>
      <c r="H741" s="15">
        <f t="shared" si="11"/>
        <v>32</v>
      </c>
      <c r="I741" s="9">
        <v>1</v>
      </c>
      <c r="J741" s="9">
        <v>8</v>
      </c>
      <c r="K741" s="9" t="s">
        <v>32</v>
      </c>
    </row>
    <row r="742" spans="1:11" x14ac:dyDescent="0.3">
      <c r="A742" s="13">
        <v>1958</v>
      </c>
      <c r="B742" s="10" t="s">
        <v>37</v>
      </c>
      <c r="C742" s="10" t="s">
        <v>31</v>
      </c>
      <c r="D742" s="13">
        <v>79761</v>
      </c>
      <c r="E742" s="10">
        <v>0</v>
      </c>
      <c r="F742" s="10">
        <v>1</v>
      </c>
      <c r="G742" s="14">
        <v>41551</v>
      </c>
      <c r="H742" s="13">
        <f t="shared" si="11"/>
        <v>55</v>
      </c>
      <c r="I742" s="10">
        <v>5</v>
      </c>
      <c r="J742" s="10">
        <v>3</v>
      </c>
      <c r="K742" s="10" t="s">
        <v>43</v>
      </c>
    </row>
    <row r="743" spans="1:11" x14ac:dyDescent="0.3">
      <c r="A743" s="15">
        <v>1951</v>
      </c>
      <c r="B743" s="9" t="s">
        <v>37</v>
      </c>
      <c r="C743" s="9" t="s">
        <v>33</v>
      </c>
      <c r="D743" s="15">
        <v>53312</v>
      </c>
      <c r="E743" s="9">
        <v>0</v>
      </c>
      <c r="F743" s="9">
        <v>0</v>
      </c>
      <c r="G743" s="16">
        <v>41495</v>
      </c>
      <c r="H743" s="15">
        <f t="shared" si="11"/>
        <v>62</v>
      </c>
      <c r="I743" s="9">
        <v>5</v>
      </c>
      <c r="J743" s="9">
        <v>7</v>
      </c>
      <c r="K743" s="9" t="s">
        <v>30</v>
      </c>
    </row>
    <row r="744" spans="1:11" x14ac:dyDescent="0.3">
      <c r="A744" s="13">
        <v>1982</v>
      </c>
      <c r="B744" s="10" t="s">
        <v>38</v>
      </c>
      <c r="C744" s="10" t="s">
        <v>35</v>
      </c>
      <c r="D744" s="13">
        <v>41039</v>
      </c>
      <c r="E744" s="10">
        <v>0</v>
      </c>
      <c r="F744" s="10">
        <v>0</v>
      </c>
      <c r="G744" s="14">
        <v>41480</v>
      </c>
      <c r="H744" s="13">
        <f t="shared" si="11"/>
        <v>31</v>
      </c>
      <c r="I744" s="10">
        <v>8</v>
      </c>
      <c r="J744" s="10">
        <v>8</v>
      </c>
      <c r="K744" s="10" t="s">
        <v>34</v>
      </c>
    </row>
    <row r="745" spans="1:11" x14ac:dyDescent="0.3">
      <c r="A745" s="15">
        <v>1961</v>
      </c>
      <c r="B745" s="9" t="s">
        <v>28</v>
      </c>
      <c r="C745" s="9" t="s">
        <v>35</v>
      </c>
      <c r="D745" s="15">
        <v>88347</v>
      </c>
      <c r="E745" s="9">
        <v>0</v>
      </c>
      <c r="F745" s="9">
        <v>0</v>
      </c>
      <c r="G745" s="16">
        <v>41458</v>
      </c>
      <c r="H745" s="15">
        <f t="shared" si="11"/>
        <v>52</v>
      </c>
      <c r="I745" s="9">
        <v>4</v>
      </c>
      <c r="J745" s="9">
        <v>1</v>
      </c>
      <c r="K745" s="9" t="s">
        <v>30</v>
      </c>
    </row>
    <row r="746" spans="1:11" x14ac:dyDescent="0.3">
      <c r="A746" s="13">
        <v>1983</v>
      </c>
      <c r="B746" s="10" t="s">
        <v>37</v>
      </c>
      <c r="C746" s="10" t="s">
        <v>33</v>
      </c>
      <c r="D746" s="13">
        <v>50150</v>
      </c>
      <c r="E746" s="10">
        <v>0</v>
      </c>
      <c r="F746" s="10">
        <v>0</v>
      </c>
      <c r="G746" s="14">
        <v>41445</v>
      </c>
      <c r="H746" s="13">
        <f t="shared" si="11"/>
        <v>30</v>
      </c>
      <c r="I746" s="10">
        <v>5</v>
      </c>
      <c r="J746" s="10">
        <v>5</v>
      </c>
      <c r="K746" s="10" t="s">
        <v>32</v>
      </c>
    </row>
    <row r="747" spans="1:11" x14ac:dyDescent="0.3">
      <c r="A747" s="15">
        <v>1983</v>
      </c>
      <c r="B747" s="9" t="s">
        <v>37</v>
      </c>
      <c r="C747" s="9" t="s">
        <v>33</v>
      </c>
      <c r="D747" s="15">
        <v>50150</v>
      </c>
      <c r="E747" s="9">
        <v>0</v>
      </c>
      <c r="F747" s="9">
        <v>0</v>
      </c>
      <c r="G747" s="16">
        <v>41445</v>
      </c>
      <c r="H747" s="15">
        <f t="shared" si="11"/>
        <v>30</v>
      </c>
      <c r="I747" s="9">
        <v>5</v>
      </c>
      <c r="J747" s="9">
        <v>5</v>
      </c>
      <c r="K747" s="9" t="s">
        <v>30</v>
      </c>
    </row>
    <row r="748" spans="1:11" x14ac:dyDescent="0.3">
      <c r="A748" s="13">
        <v>1971</v>
      </c>
      <c r="B748" s="10" t="s">
        <v>28</v>
      </c>
      <c r="C748" s="10" t="s">
        <v>31</v>
      </c>
      <c r="D748" s="13">
        <v>10245</v>
      </c>
      <c r="E748" s="10">
        <v>1</v>
      </c>
      <c r="F748" s="10">
        <v>0</v>
      </c>
      <c r="G748" s="14">
        <v>41409</v>
      </c>
      <c r="H748" s="13">
        <f t="shared" si="11"/>
        <v>42</v>
      </c>
      <c r="I748" s="10">
        <v>1</v>
      </c>
      <c r="J748" s="10">
        <v>5</v>
      </c>
      <c r="K748" s="10" t="s">
        <v>30</v>
      </c>
    </row>
    <row r="749" spans="1:11" x14ac:dyDescent="0.3">
      <c r="A749" s="15">
        <v>1985</v>
      </c>
      <c r="B749" s="9" t="s">
        <v>37</v>
      </c>
      <c r="C749" s="9" t="s">
        <v>33</v>
      </c>
      <c r="D749" s="15">
        <v>33454</v>
      </c>
      <c r="E749" s="9">
        <v>1</v>
      </c>
      <c r="F749" s="9">
        <v>0</v>
      </c>
      <c r="G749" s="16">
        <v>41402</v>
      </c>
      <c r="H749" s="15">
        <f t="shared" si="11"/>
        <v>28</v>
      </c>
      <c r="I749" s="9">
        <v>4</v>
      </c>
      <c r="J749" s="9">
        <v>8</v>
      </c>
      <c r="K749" s="9" t="s">
        <v>34</v>
      </c>
    </row>
    <row r="750" spans="1:11" x14ac:dyDescent="0.3">
      <c r="A750" s="13">
        <v>1952</v>
      </c>
      <c r="B750" s="10" t="s">
        <v>28</v>
      </c>
      <c r="C750" s="10" t="s">
        <v>31</v>
      </c>
      <c r="D750" s="13">
        <v>40887</v>
      </c>
      <c r="E750" s="10">
        <v>1</v>
      </c>
      <c r="F750" s="10">
        <v>1</v>
      </c>
      <c r="G750" s="14">
        <v>41400</v>
      </c>
      <c r="H750" s="13">
        <f t="shared" si="11"/>
        <v>61</v>
      </c>
      <c r="I750" s="10">
        <v>3</v>
      </c>
      <c r="J750" s="10">
        <v>9</v>
      </c>
      <c r="K750" s="10" t="s">
        <v>30</v>
      </c>
    </row>
    <row r="751" spans="1:11" x14ac:dyDescent="0.3">
      <c r="A751" s="15">
        <v>1975</v>
      </c>
      <c r="B751" s="9" t="s">
        <v>28</v>
      </c>
      <c r="C751" s="9" t="s">
        <v>35</v>
      </c>
      <c r="D751" s="15">
        <v>55914</v>
      </c>
      <c r="E751" s="9">
        <v>0</v>
      </c>
      <c r="F751" s="9">
        <v>1</v>
      </c>
      <c r="G751" s="16">
        <v>41393</v>
      </c>
      <c r="H751" s="15">
        <f t="shared" si="11"/>
        <v>38</v>
      </c>
      <c r="I751" s="9">
        <v>11</v>
      </c>
      <c r="J751" s="9">
        <v>7</v>
      </c>
      <c r="K751" s="9" t="s">
        <v>34</v>
      </c>
    </row>
    <row r="752" spans="1:11" x14ac:dyDescent="0.3">
      <c r="A752" s="13">
        <v>1983</v>
      </c>
      <c r="B752" s="10" t="s">
        <v>28</v>
      </c>
      <c r="C752" s="10" t="s">
        <v>35</v>
      </c>
      <c r="D752" s="13">
        <v>37292</v>
      </c>
      <c r="E752" s="10">
        <v>1</v>
      </c>
      <c r="F752" s="10">
        <v>0</v>
      </c>
      <c r="G752" s="14">
        <v>41382</v>
      </c>
      <c r="H752" s="13">
        <f t="shared" si="11"/>
        <v>30</v>
      </c>
      <c r="I752" s="10">
        <v>6</v>
      </c>
      <c r="J752" s="10">
        <v>8</v>
      </c>
      <c r="K752" s="10" t="s">
        <v>30</v>
      </c>
    </row>
    <row r="753" spans="1:11" x14ac:dyDescent="0.3">
      <c r="A753" s="15">
        <v>1971</v>
      </c>
      <c r="B753" s="9" t="s">
        <v>28</v>
      </c>
      <c r="C753" s="9" t="s">
        <v>33</v>
      </c>
      <c r="D753" s="15">
        <v>52914</v>
      </c>
      <c r="E753" s="9">
        <v>0</v>
      </c>
      <c r="F753" s="9">
        <v>1</v>
      </c>
      <c r="G753" s="16">
        <v>41281</v>
      </c>
      <c r="H753" s="15">
        <f t="shared" si="11"/>
        <v>42</v>
      </c>
      <c r="I753" s="9">
        <v>7</v>
      </c>
      <c r="J753" s="9">
        <v>7</v>
      </c>
      <c r="K753" s="9" t="s">
        <v>32</v>
      </c>
    </row>
    <row r="754" spans="1:11" x14ac:dyDescent="0.3">
      <c r="A754" s="13">
        <v>1972</v>
      </c>
      <c r="B754" s="10" t="s">
        <v>38</v>
      </c>
      <c r="C754" s="10" t="s">
        <v>33</v>
      </c>
      <c r="D754" s="13">
        <v>24884</v>
      </c>
      <c r="E754" s="10">
        <v>1</v>
      </c>
      <c r="F754" s="10">
        <v>0</v>
      </c>
      <c r="G754" s="14">
        <v>41242</v>
      </c>
      <c r="H754" s="13">
        <f t="shared" si="11"/>
        <v>40</v>
      </c>
      <c r="I754" s="10">
        <v>0</v>
      </c>
      <c r="J754" s="10">
        <v>7</v>
      </c>
      <c r="K754" s="10" t="s">
        <v>30</v>
      </c>
    </row>
    <row r="755" spans="1:11" x14ac:dyDescent="0.3">
      <c r="A755" s="15">
        <v>1970</v>
      </c>
      <c r="B755" s="9" t="s">
        <v>28</v>
      </c>
      <c r="C755" s="9" t="s">
        <v>31</v>
      </c>
      <c r="D755" s="15">
        <v>67384</v>
      </c>
      <c r="E755" s="9">
        <v>0</v>
      </c>
      <c r="F755" s="9">
        <v>1</v>
      </c>
      <c r="G755" s="16">
        <v>41223</v>
      </c>
      <c r="H755" s="15">
        <f t="shared" si="11"/>
        <v>42</v>
      </c>
      <c r="I755" s="9">
        <v>7</v>
      </c>
      <c r="J755" s="9">
        <v>5</v>
      </c>
      <c r="K755" s="9" t="s">
        <v>30</v>
      </c>
    </row>
    <row r="756" spans="1:11" x14ac:dyDescent="0.3">
      <c r="A756" s="13">
        <v>1960</v>
      </c>
      <c r="B756" s="10" t="s">
        <v>28</v>
      </c>
      <c r="C756" s="10" t="s">
        <v>33</v>
      </c>
      <c r="D756" s="13">
        <v>51651</v>
      </c>
      <c r="E756" s="10">
        <v>0</v>
      </c>
      <c r="F756" s="10">
        <v>1</v>
      </c>
      <c r="G756" s="14">
        <v>41220</v>
      </c>
      <c r="H756" s="13">
        <f t="shared" si="11"/>
        <v>52</v>
      </c>
      <c r="I756" s="10">
        <v>6</v>
      </c>
      <c r="J756" s="10">
        <v>8</v>
      </c>
      <c r="K756" s="10" t="s">
        <v>36</v>
      </c>
    </row>
    <row r="757" spans="1:11" x14ac:dyDescent="0.3">
      <c r="A757" s="15">
        <v>1980</v>
      </c>
      <c r="B757" s="9" t="s">
        <v>28</v>
      </c>
      <c r="C757" s="9" t="s">
        <v>33</v>
      </c>
      <c r="D757" s="15">
        <v>82497</v>
      </c>
      <c r="E757" s="9">
        <v>0</v>
      </c>
      <c r="F757" s="9">
        <v>0</v>
      </c>
      <c r="G757" s="16">
        <v>41213</v>
      </c>
      <c r="H757" s="15">
        <f t="shared" si="11"/>
        <v>32</v>
      </c>
      <c r="I757" s="9">
        <v>2</v>
      </c>
      <c r="J757" s="9">
        <v>4</v>
      </c>
      <c r="K757" s="9" t="s">
        <v>43</v>
      </c>
    </row>
    <row r="758" spans="1:11" x14ac:dyDescent="0.3">
      <c r="A758" s="13">
        <v>1963</v>
      </c>
      <c r="B758" s="10" t="s">
        <v>38</v>
      </c>
      <c r="C758" s="10" t="s">
        <v>33</v>
      </c>
      <c r="D758" s="13">
        <v>32632</v>
      </c>
      <c r="E758" s="10">
        <v>0</v>
      </c>
      <c r="F758" s="10">
        <v>0</v>
      </c>
      <c r="G758" s="14">
        <v>41123</v>
      </c>
      <c r="H758" s="13">
        <f t="shared" si="11"/>
        <v>49</v>
      </c>
      <c r="I758" s="10">
        <v>4</v>
      </c>
      <c r="J758" s="10">
        <v>5</v>
      </c>
      <c r="K758" s="10" t="s">
        <v>30</v>
      </c>
    </row>
    <row r="759" spans="1:11" x14ac:dyDescent="0.3">
      <c r="A759" s="15">
        <v>1963</v>
      </c>
      <c r="B759" s="9" t="s">
        <v>41</v>
      </c>
      <c r="C759" s="9" t="s">
        <v>33</v>
      </c>
      <c r="D759" s="15">
        <v>33562</v>
      </c>
      <c r="E759" s="9">
        <v>1</v>
      </c>
      <c r="F759" s="9">
        <v>2</v>
      </c>
      <c r="G759" s="16">
        <v>41815</v>
      </c>
      <c r="H759" s="15">
        <f t="shared" si="11"/>
        <v>51</v>
      </c>
      <c r="I759" s="9">
        <v>2</v>
      </c>
      <c r="J759" s="9">
        <v>4</v>
      </c>
      <c r="K759" s="9" t="s">
        <v>40</v>
      </c>
    </row>
    <row r="760" spans="1:11" x14ac:dyDescent="0.3">
      <c r="A760" s="13">
        <v>1967</v>
      </c>
      <c r="B760" s="10" t="s">
        <v>28</v>
      </c>
      <c r="C760" s="10" t="s">
        <v>31</v>
      </c>
      <c r="D760" s="13">
        <v>79146</v>
      </c>
      <c r="E760" s="10">
        <v>1</v>
      </c>
      <c r="F760" s="10">
        <v>1</v>
      </c>
      <c r="G760" s="14">
        <v>41753</v>
      </c>
      <c r="H760" s="13">
        <f t="shared" si="11"/>
        <v>47</v>
      </c>
      <c r="I760" s="10">
        <v>8</v>
      </c>
      <c r="J760" s="10">
        <v>6</v>
      </c>
      <c r="K760" s="10" t="s">
        <v>39</v>
      </c>
    </row>
    <row r="761" spans="1:11" x14ac:dyDescent="0.3">
      <c r="A761" s="15">
        <v>1967</v>
      </c>
      <c r="B761" s="9" t="s">
        <v>28</v>
      </c>
      <c r="C761" s="9" t="s">
        <v>31</v>
      </c>
      <c r="D761" s="15">
        <v>79146</v>
      </c>
      <c r="E761" s="9">
        <v>1</v>
      </c>
      <c r="F761" s="9">
        <v>1</v>
      </c>
      <c r="G761" s="16">
        <v>41753</v>
      </c>
      <c r="H761" s="15">
        <f t="shared" si="11"/>
        <v>47</v>
      </c>
      <c r="I761" s="9">
        <v>8</v>
      </c>
      <c r="J761" s="9">
        <v>6</v>
      </c>
      <c r="K761" s="9" t="s">
        <v>30</v>
      </c>
    </row>
    <row r="762" spans="1:11" x14ac:dyDescent="0.3">
      <c r="A762" s="13">
        <v>1981</v>
      </c>
      <c r="B762" s="10" t="s">
        <v>41</v>
      </c>
      <c r="C762" s="10" t="s">
        <v>31</v>
      </c>
      <c r="D762" s="13">
        <v>36143</v>
      </c>
      <c r="E762" s="10">
        <v>1</v>
      </c>
      <c r="F762" s="10">
        <v>0</v>
      </c>
      <c r="G762" s="14">
        <v>41728</v>
      </c>
      <c r="H762" s="13">
        <f t="shared" si="11"/>
        <v>33</v>
      </c>
      <c r="I762" s="10">
        <v>0</v>
      </c>
      <c r="J762" s="10">
        <v>3</v>
      </c>
      <c r="K762" s="10" t="s">
        <v>30</v>
      </c>
    </row>
    <row r="763" spans="1:11" x14ac:dyDescent="0.3">
      <c r="A763" s="15">
        <v>1973</v>
      </c>
      <c r="B763" s="9" t="s">
        <v>41</v>
      </c>
      <c r="C763" s="9" t="s">
        <v>33</v>
      </c>
      <c r="D763" s="15">
        <v>27159</v>
      </c>
      <c r="E763" s="9">
        <v>1</v>
      </c>
      <c r="F763" s="9">
        <v>1</v>
      </c>
      <c r="G763" s="16">
        <v>41727</v>
      </c>
      <c r="H763" s="15">
        <f t="shared" si="11"/>
        <v>41</v>
      </c>
      <c r="I763" s="9">
        <v>1</v>
      </c>
      <c r="J763" s="9">
        <v>6</v>
      </c>
      <c r="K763" s="9" t="s">
        <v>30</v>
      </c>
    </row>
    <row r="764" spans="1:11" x14ac:dyDescent="0.3">
      <c r="A764" s="13">
        <v>1960</v>
      </c>
      <c r="B764" s="10" t="s">
        <v>41</v>
      </c>
      <c r="C764" s="10" t="s">
        <v>35</v>
      </c>
      <c r="D764" s="13">
        <v>41275</v>
      </c>
      <c r="E764" s="10">
        <v>1</v>
      </c>
      <c r="F764" s="10">
        <v>2</v>
      </c>
      <c r="G764" s="14">
        <v>41722</v>
      </c>
      <c r="H764" s="13">
        <f t="shared" si="11"/>
        <v>54</v>
      </c>
      <c r="I764" s="10">
        <v>3</v>
      </c>
      <c r="J764" s="10">
        <v>5</v>
      </c>
      <c r="K764" s="10" t="s">
        <v>32</v>
      </c>
    </row>
    <row r="765" spans="1:11" x14ac:dyDescent="0.3">
      <c r="A765" s="15">
        <v>1965</v>
      </c>
      <c r="B765" s="9" t="s">
        <v>38</v>
      </c>
      <c r="C765" s="9" t="s">
        <v>33</v>
      </c>
      <c r="D765" s="15">
        <v>76800</v>
      </c>
      <c r="E765" s="9">
        <v>0</v>
      </c>
      <c r="F765" s="9">
        <v>0</v>
      </c>
      <c r="G765" s="16">
        <v>41706</v>
      </c>
      <c r="H765" s="15">
        <f t="shared" si="11"/>
        <v>49</v>
      </c>
      <c r="I765" s="9">
        <v>4</v>
      </c>
      <c r="J765" s="9">
        <v>1</v>
      </c>
      <c r="K765" s="9" t="s">
        <v>40</v>
      </c>
    </row>
    <row r="766" spans="1:11" x14ac:dyDescent="0.3">
      <c r="A766" s="13">
        <v>1987</v>
      </c>
      <c r="B766" s="10" t="s">
        <v>28</v>
      </c>
      <c r="C766" s="10" t="s">
        <v>33</v>
      </c>
      <c r="D766" s="13">
        <v>75794</v>
      </c>
      <c r="E766" s="10">
        <v>0</v>
      </c>
      <c r="F766" s="10">
        <v>0</v>
      </c>
      <c r="G766" s="14">
        <v>41632</v>
      </c>
      <c r="H766" s="13">
        <f t="shared" si="11"/>
        <v>26</v>
      </c>
      <c r="I766" s="10">
        <v>7</v>
      </c>
      <c r="J766" s="10">
        <v>3</v>
      </c>
      <c r="K766" s="10" t="s">
        <v>43</v>
      </c>
    </row>
    <row r="767" spans="1:11" x14ac:dyDescent="0.3">
      <c r="A767" s="15">
        <v>1951</v>
      </c>
      <c r="B767" s="9" t="s">
        <v>28</v>
      </c>
      <c r="C767" s="9" t="s">
        <v>33</v>
      </c>
      <c r="D767" s="15">
        <v>30833</v>
      </c>
      <c r="E767" s="9">
        <v>1</v>
      </c>
      <c r="F767" s="9">
        <v>1</v>
      </c>
      <c r="G767" s="16">
        <v>41471</v>
      </c>
      <c r="H767" s="15">
        <f t="shared" si="11"/>
        <v>62</v>
      </c>
      <c r="I767" s="9">
        <v>1</v>
      </c>
      <c r="J767" s="9">
        <v>5</v>
      </c>
      <c r="K767" s="9" t="s">
        <v>30</v>
      </c>
    </row>
    <row r="768" spans="1:11" x14ac:dyDescent="0.3">
      <c r="A768" s="13">
        <v>1949</v>
      </c>
      <c r="B768" s="10" t="s">
        <v>37</v>
      </c>
      <c r="C768" s="10" t="s">
        <v>31</v>
      </c>
      <c r="D768" s="13">
        <v>26518</v>
      </c>
      <c r="E768" s="10">
        <v>1</v>
      </c>
      <c r="F768" s="10">
        <v>1</v>
      </c>
      <c r="G768" s="14">
        <v>41372</v>
      </c>
      <c r="H768" s="13">
        <f t="shared" si="11"/>
        <v>64</v>
      </c>
      <c r="I768" s="10">
        <v>2</v>
      </c>
      <c r="J768" s="10">
        <v>8</v>
      </c>
      <c r="K768" s="10" t="s">
        <v>34</v>
      </c>
    </row>
    <row r="769" spans="1:11" x14ac:dyDescent="0.3">
      <c r="A769" s="15">
        <v>1981</v>
      </c>
      <c r="B769" s="9" t="s">
        <v>28</v>
      </c>
      <c r="C769" s="9" t="s">
        <v>31</v>
      </c>
      <c r="D769" s="15">
        <v>91065</v>
      </c>
      <c r="E769" s="9">
        <v>0</v>
      </c>
      <c r="F769" s="9">
        <v>0</v>
      </c>
      <c r="G769" s="16">
        <v>41327</v>
      </c>
      <c r="H769" s="15">
        <f t="shared" si="11"/>
        <v>32</v>
      </c>
      <c r="I769" s="9">
        <v>7</v>
      </c>
      <c r="J769" s="9">
        <v>3</v>
      </c>
      <c r="K769" s="9" t="s">
        <v>30</v>
      </c>
    </row>
    <row r="770" spans="1:11" x14ac:dyDescent="0.3">
      <c r="A770" s="13">
        <v>1962</v>
      </c>
      <c r="B770" s="10" t="s">
        <v>41</v>
      </c>
      <c r="C770" s="10" t="s">
        <v>31</v>
      </c>
      <c r="D770" s="13">
        <v>45183</v>
      </c>
      <c r="E770" s="10">
        <v>0</v>
      </c>
      <c r="F770" s="10">
        <v>0</v>
      </c>
      <c r="G770" s="14">
        <v>41294</v>
      </c>
      <c r="H770" s="13">
        <f t="shared" ref="H770:H833" si="12">YEAR(G770)-A770</f>
        <v>51</v>
      </c>
      <c r="I770" s="10">
        <v>4</v>
      </c>
      <c r="J770" s="10">
        <v>7</v>
      </c>
      <c r="K770" s="10" t="s">
        <v>32</v>
      </c>
    </row>
    <row r="771" spans="1:11" x14ac:dyDescent="0.3">
      <c r="A771" s="15">
        <v>1950</v>
      </c>
      <c r="B771" s="9" t="s">
        <v>28</v>
      </c>
      <c r="C771" s="9" t="s">
        <v>35</v>
      </c>
      <c r="D771" s="15">
        <v>48070</v>
      </c>
      <c r="E771" s="9">
        <v>0</v>
      </c>
      <c r="F771" s="9">
        <v>1</v>
      </c>
      <c r="G771" s="16">
        <v>41287</v>
      </c>
      <c r="H771" s="15">
        <f t="shared" si="12"/>
        <v>63</v>
      </c>
      <c r="I771" s="9">
        <v>8</v>
      </c>
      <c r="J771" s="9">
        <v>7</v>
      </c>
      <c r="K771" s="9" t="s">
        <v>30</v>
      </c>
    </row>
    <row r="772" spans="1:11" x14ac:dyDescent="0.3">
      <c r="A772" s="13">
        <v>1971</v>
      </c>
      <c r="B772" s="10" t="s">
        <v>28</v>
      </c>
      <c r="C772" s="10" t="s">
        <v>42</v>
      </c>
      <c r="D772" s="13">
        <v>30372</v>
      </c>
      <c r="E772" s="10">
        <v>1</v>
      </c>
      <c r="F772" s="10">
        <v>1</v>
      </c>
      <c r="G772" s="14">
        <v>41268</v>
      </c>
      <c r="H772" s="13">
        <f t="shared" si="12"/>
        <v>41</v>
      </c>
      <c r="I772" s="10">
        <v>2</v>
      </c>
      <c r="J772" s="10">
        <v>7</v>
      </c>
      <c r="K772" s="10" t="s">
        <v>30</v>
      </c>
    </row>
    <row r="773" spans="1:11" x14ac:dyDescent="0.3">
      <c r="A773" s="15">
        <v>1971</v>
      </c>
      <c r="B773" s="9" t="s">
        <v>28</v>
      </c>
      <c r="C773" s="9" t="s">
        <v>42</v>
      </c>
      <c r="D773" s="15">
        <v>30372</v>
      </c>
      <c r="E773" s="9">
        <v>1</v>
      </c>
      <c r="F773" s="9">
        <v>1</v>
      </c>
      <c r="G773" s="16">
        <v>41268</v>
      </c>
      <c r="H773" s="15">
        <f t="shared" si="12"/>
        <v>41</v>
      </c>
      <c r="I773" s="9">
        <v>2</v>
      </c>
      <c r="J773" s="9">
        <v>7</v>
      </c>
      <c r="K773" s="9" t="s">
        <v>30</v>
      </c>
    </row>
    <row r="774" spans="1:11" x14ac:dyDescent="0.3">
      <c r="A774" s="13">
        <v>1975</v>
      </c>
      <c r="B774" s="10" t="s">
        <v>38</v>
      </c>
      <c r="C774" s="10" t="s">
        <v>33</v>
      </c>
      <c r="D774" s="13">
        <v>57036</v>
      </c>
      <c r="E774" s="10">
        <v>0</v>
      </c>
      <c r="F774" s="10">
        <v>1</v>
      </c>
      <c r="G774" s="14">
        <v>41254</v>
      </c>
      <c r="H774" s="13">
        <f t="shared" si="12"/>
        <v>37</v>
      </c>
      <c r="I774" s="10">
        <v>6</v>
      </c>
      <c r="J774" s="10">
        <v>9</v>
      </c>
      <c r="K774" s="10" t="s">
        <v>40</v>
      </c>
    </row>
    <row r="775" spans="1:11" x14ac:dyDescent="0.3">
      <c r="A775" s="15">
        <v>1970</v>
      </c>
      <c r="B775" s="9" t="s">
        <v>28</v>
      </c>
      <c r="C775" s="9" t="s">
        <v>42</v>
      </c>
      <c r="D775" s="15">
        <v>66731</v>
      </c>
      <c r="E775" s="9">
        <v>0</v>
      </c>
      <c r="F775" s="9">
        <v>1</v>
      </c>
      <c r="G775" s="16">
        <v>41164</v>
      </c>
      <c r="H775" s="15">
        <f t="shared" si="12"/>
        <v>42</v>
      </c>
      <c r="I775" s="9">
        <v>4</v>
      </c>
      <c r="J775" s="9">
        <v>3</v>
      </c>
      <c r="K775" s="9" t="s">
        <v>30</v>
      </c>
    </row>
    <row r="776" spans="1:11" x14ac:dyDescent="0.3">
      <c r="A776" s="13">
        <v>1970</v>
      </c>
      <c r="B776" s="10" t="s">
        <v>37</v>
      </c>
      <c r="C776" s="10" t="s">
        <v>29</v>
      </c>
      <c r="D776" s="13">
        <v>35682</v>
      </c>
      <c r="E776" s="10">
        <v>1</v>
      </c>
      <c r="F776" s="10">
        <v>0</v>
      </c>
      <c r="G776" s="14">
        <v>41817</v>
      </c>
      <c r="H776" s="13">
        <f t="shared" si="12"/>
        <v>44</v>
      </c>
      <c r="I776" s="10">
        <v>1</v>
      </c>
      <c r="J776" s="10">
        <v>2</v>
      </c>
      <c r="K776" s="10" t="s">
        <v>36</v>
      </c>
    </row>
    <row r="777" spans="1:11" x14ac:dyDescent="0.3">
      <c r="A777" s="15">
        <v>1989</v>
      </c>
      <c r="B777" s="9" t="s">
        <v>41</v>
      </c>
      <c r="C777" s="9" t="s">
        <v>29</v>
      </c>
      <c r="D777" s="15">
        <v>10979</v>
      </c>
      <c r="E777" s="9">
        <v>0</v>
      </c>
      <c r="F777" s="9">
        <v>0</v>
      </c>
      <c r="G777" s="16">
        <v>41781</v>
      </c>
      <c r="H777" s="15">
        <f t="shared" si="12"/>
        <v>25</v>
      </c>
      <c r="I777" s="9">
        <v>3</v>
      </c>
      <c r="J777" s="9">
        <v>5</v>
      </c>
      <c r="K777" s="9" t="s">
        <v>36</v>
      </c>
    </row>
    <row r="778" spans="1:11" x14ac:dyDescent="0.3">
      <c r="A778" s="13">
        <v>1989</v>
      </c>
      <c r="B778" s="10" t="s">
        <v>41</v>
      </c>
      <c r="C778" s="10" t="s">
        <v>29</v>
      </c>
      <c r="D778" s="13">
        <v>10979</v>
      </c>
      <c r="E778" s="10">
        <v>0</v>
      </c>
      <c r="F778" s="10">
        <v>0</v>
      </c>
      <c r="G778" s="14">
        <v>41781</v>
      </c>
      <c r="H778" s="13">
        <f t="shared" si="12"/>
        <v>25</v>
      </c>
      <c r="I778" s="10">
        <v>3</v>
      </c>
      <c r="J778" s="10">
        <v>5</v>
      </c>
      <c r="K778" s="10" t="s">
        <v>30</v>
      </c>
    </row>
    <row r="779" spans="1:11" x14ac:dyDescent="0.3">
      <c r="A779" s="15">
        <v>1965</v>
      </c>
      <c r="B779" s="9" t="s">
        <v>37</v>
      </c>
      <c r="C779" s="9" t="s">
        <v>29</v>
      </c>
      <c r="D779" s="15">
        <v>57912</v>
      </c>
      <c r="E779" s="9">
        <v>0</v>
      </c>
      <c r="F779" s="9">
        <v>1</v>
      </c>
      <c r="G779" s="16">
        <v>41715</v>
      </c>
      <c r="H779" s="15">
        <f t="shared" si="12"/>
        <v>49</v>
      </c>
      <c r="I779" s="9">
        <v>8</v>
      </c>
      <c r="J779" s="9">
        <v>5</v>
      </c>
      <c r="K779" s="9" t="s">
        <v>43</v>
      </c>
    </row>
    <row r="780" spans="1:11" x14ac:dyDescent="0.3">
      <c r="A780" s="13">
        <v>1972</v>
      </c>
      <c r="B780" s="10" t="s">
        <v>28</v>
      </c>
      <c r="C780" s="10" t="s">
        <v>33</v>
      </c>
      <c r="D780" s="13">
        <v>36026</v>
      </c>
      <c r="E780" s="10">
        <v>2</v>
      </c>
      <c r="F780" s="10">
        <v>1</v>
      </c>
      <c r="G780" s="14">
        <v>41714</v>
      </c>
      <c r="H780" s="13">
        <f t="shared" si="12"/>
        <v>42</v>
      </c>
      <c r="I780" s="10">
        <v>2</v>
      </c>
      <c r="J780" s="10">
        <v>6</v>
      </c>
      <c r="K780" s="10" t="s">
        <v>36</v>
      </c>
    </row>
    <row r="781" spans="1:11" x14ac:dyDescent="0.3">
      <c r="A781" s="15">
        <v>1971</v>
      </c>
      <c r="B781" s="9" t="s">
        <v>28</v>
      </c>
      <c r="C781" s="9" t="s">
        <v>33</v>
      </c>
      <c r="D781" s="15">
        <v>35788</v>
      </c>
      <c r="E781" s="9">
        <v>1</v>
      </c>
      <c r="F781" s="9">
        <v>1</v>
      </c>
      <c r="G781" s="16">
        <v>41662</v>
      </c>
      <c r="H781" s="15">
        <f t="shared" si="12"/>
        <v>43</v>
      </c>
      <c r="I781" s="9">
        <v>2</v>
      </c>
      <c r="J781" s="9">
        <v>6</v>
      </c>
      <c r="K781" s="9" t="s">
        <v>32</v>
      </c>
    </row>
    <row r="782" spans="1:11" x14ac:dyDescent="0.3">
      <c r="A782" s="13">
        <v>1959</v>
      </c>
      <c r="B782" s="10" t="s">
        <v>28</v>
      </c>
      <c r="C782" s="10" t="s">
        <v>33</v>
      </c>
      <c r="D782" s="13">
        <v>42243</v>
      </c>
      <c r="E782" s="10">
        <v>1</v>
      </c>
      <c r="F782" s="10">
        <v>1</v>
      </c>
      <c r="G782" s="14">
        <v>41619</v>
      </c>
      <c r="H782" s="13">
        <f t="shared" si="12"/>
        <v>54</v>
      </c>
      <c r="I782" s="10">
        <v>2</v>
      </c>
      <c r="J782" s="10">
        <v>7</v>
      </c>
      <c r="K782" s="10" t="s">
        <v>43</v>
      </c>
    </row>
    <row r="783" spans="1:11" x14ac:dyDescent="0.3">
      <c r="A783" s="15">
        <v>1956</v>
      </c>
      <c r="B783" s="9" t="s">
        <v>28</v>
      </c>
      <c r="C783" s="9" t="s">
        <v>29</v>
      </c>
      <c r="D783" s="15">
        <v>46086</v>
      </c>
      <c r="E783" s="9">
        <v>0</v>
      </c>
      <c r="F783" s="9">
        <v>1</v>
      </c>
      <c r="G783" s="16">
        <v>41581</v>
      </c>
      <c r="H783" s="15">
        <f t="shared" si="12"/>
        <v>57</v>
      </c>
      <c r="I783" s="9">
        <v>3</v>
      </c>
      <c r="J783" s="9">
        <v>4</v>
      </c>
      <c r="K783" s="9" t="s">
        <v>30</v>
      </c>
    </row>
    <row r="784" spans="1:11" x14ac:dyDescent="0.3">
      <c r="A784" s="13">
        <v>1978</v>
      </c>
      <c r="B784" s="10" t="s">
        <v>41</v>
      </c>
      <c r="C784" s="10" t="s">
        <v>35</v>
      </c>
      <c r="D784" s="13">
        <v>61346</v>
      </c>
      <c r="E784" s="10">
        <v>1</v>
      </c>
      <c r="F784" s="10">
        <v>0</v>
      </c>
      <c r="G784" s="14">
        <v>41553</v>
      </c>
      <c r="H784" s="13">
        <f t="shared" si="12"/>
        <v>35</v>
      </c>
      <c r="I784" s="10">
        <v>5</v>
      </c>
      <c r="J784" s="10">
        <v>3</v>
      </c>
      <c r="K784" s="10" t="s">
        <v>40</v>
      </c>
    </row>
    <row r="785" spans="1:11" x14ac:dyDescent="0.3">
      <c r="A785" s="15">
        <v>1971</v>
      </c>
      <c r="B785" s="9" t="s">
        <v>41</v>
      </c>
      <c r="C785" s="9" t="s">
        <v>31</v>
      </c>
      <c r="D785" s="15">
        <v>33316</v>
      </c>
      <c r="E785" s="9">
        <v>1</v>
      </c>
      <c r="F785" s="9">
        <v>1</v>
      </c>
      <c r="G785" s="16">
        <v>41551</v>
      </c>
      <c r="H785" s="15">
        <f t="shared" si="12"/>
        <v>42</v>
      </c>
      <c r="I785" s="9">
        <v>2</v>
      </c>
      <c r="J785" s="9">
        <v>6</v>
      </c>
      <c r="K785" s="9" t="s">
        <v>34</v>
      </c>
    </row>
    <row r="786" spans="1:11" x14ac:dyDescent="0.3">
      <c r="A786" s="13">
        <v>1971</v>
      </c>
      <c r="B786" s="10" t="s">
        <v>41</v>
      </c>
      <c r="C786" s="10" t="s">
        <v>31</v>
      </c>
      <c r="D786" s="13">
        <v>33316</v>
      </c>
      <c r="E786" s="10">
        <v>1</v>
      </c>
      <c r="F786" s="10">
        <v>1</v>
      </c>
      <c r="G786" s="14">
        <v>41551</v>
      </c>
      <c r="H786" s="13">
        <f t="shared" si="12"/>
        <v>42</v>
      </c>
      <c r="I786" s="10">
        <v>2</v>
      </c>
      <c r="J786" s="10">
        <v>6</v>
      </c>
      <c r="K786" s="10" t="s">
        <v>30</v>
      </c>
    </row>
    <row r="787" spans="1:11" x14ac:dyDescent="0.3">
      <c r="A787" s="15">
        <v>1987</v>
      </c>
      <c r="B787" s="9" t="s">
        <v>44</v>
      </c>
      <c r="C787" s="9" t="s">
        <v>31</v>
      </c>
      <c r="D787" s="15">
        <v>21063</v>
      </c>
      <c r="E787" s="9">
        <v>1</v>
      </c>
      <c r="F787" s="9">
        <v>0</v>
      </c>
      <c r="G787" s="16">
        <v>41542</v>
      </c>
      <c r="H787" s="15">
        <f t="shared" si="12"/>
        <v>26</v>
      </c>
      <c r="I787" s="9">
        <v>2</v>
      </c>
      <c r="J787" s="9">
        <v>6</v>
      </c>
      <c r="K787" s="9" t="s">
        <v>30</v>
      </c>
    </row>
    <row r="788" spans="1:11" x14ac:dyDescent="0.3">
      <c r="A788" s="13">
        <v>1970</v>
      </c>
      <c r="B788" s="10" t="s">
        <v>28</v>
      </c>
      <c r="C788" s="10" t="s">
        <v>31</v>
      </c>
      <c r="D788" s="13">
        <v>33697</v>
      </c>
      <c r="E788" s="10">
        <v>1</v>
      </c>
      <c r="F788" s="10">
        <v>0</v>
      </c>
      <c r="G788" s="14">
        <v>41532</v>
      </c>
      <c r="H788" s="13">
        <f t="shared" si="12"/>
        <v>43</v>
      </c>
      <c r="I788" s="10">
        <v>1</v>
      </c>
      <c r="J788" s="10">
        <v>7</v>
      </c>
      <c r="K788" s="10" t="s">
        <v>39</v>
      </c>
    </row>
    <row r="789" spans="1:11" x14ac:dyDescent="0.3">
      <c r="A789" s="15">
        <v>1978</v>
      </c>
      <c r="B789" s="9" t="s">
        <v>38</v>
      </c>
      <c r="C789" s="9" t="s">
        <v>33</v>
      </c>
      <c r="D789" s="15">
        <v>25804</v>
      </c>
      <c r="E789" s="9">
        <v>1</v>
      </c>
      <c r="F789" s="9">
        <v>0</v>
      </c>
      <c r="G789" s="16">
        <v>41518</v>
      </c>
      <c r="H789" s="15">
        <f t="shared" si="12"/>
        <v>35</v>
      </c>
      <c r="I789" s="9">
        <v>2</v>
      </c>
      <c r="J789" s="9">
        <v>8</v>
      </c>
      <c r="K789" s="9" t="s">
        <v>32</v>
      </c>
    </row>
    <row r="790" spans="1:11" x14ac:dyDescent="0.3">
      <c r="A790" s="13">
        <v>1977</v>
      </c>
      <c r="B790" s="10" t="s">
        <v>28</v>
      </c>
      <c r="C790" s="10" t="s">
        <v>33</v>
      </c>
      <c r="D790" s="13">
        <v>72117</v>
      </c>
      <c r="E790" s="10">
        <v>0</v>
      </c>
      <c r="F790" s="10">
        <v>1</v>
      </c>
      <c r="G790" s="14">
        <v>41506</v>
      </c>
      <c r="H790" s="13">
        <f t="shared" si="12"/>
        <v>36</v>
      </c>
      <c r="I790" s="10">
        <v>9</v>
      </c>
      <c r="J790" s="10">
        <v>5</v>
      </c>
      <c r="K790" s="10" t="s">
        <v>30</v>
      </c>
    </row>
    <row r="791" spans="1:11" x14ac:dyDescent="0.3">
      <c r="A791" s="15">
        <v>1966</v>
      </c>
      <c r="B791" s="9" t="s">
        <v>28</v>
      </c>
      <c r="C791" s="9" t="s">
        <v>33</v>
      </c>
      <c r="D791" s="15">
        <v>61286</v>
      </c>
      <c r="E791" s="9">
        <v>0</v>
      </c>
      <c r="F791" s="9">
        <v>1</v>
      </c>
      <c r="G791" s="16">
        <v>41488</v>
      </c>
      <c r="H791" s="15">
        <f t="shared" si="12"/>
        <v>47</v>
      </c>
      <c r="I791" s="9">
        <v>7</v>
      </c>
      <c r="J791" s="9">
        <v>5</v>
      </c>
      <c r="K791" s="9" t="s">
        <v>40</v>
      </c>
    </row>
    <row r="792" spans="1:11" x14ac:dyDescent="0.3">
      <c r="A792" s="13">
        <v>1966</v>
      </c>
      <c r="B792" s="10" t="s">
        <v>28</v>
      </c>
      <c r="C792" s="10" t="s">
        <v>33</v>
      </c>
      <c r="D792" s="13">
        <v>61286</v>
      </c>
      <c r="E792" s="10">
        <v>0</v>
      </c>
      <c r="F792" s="10">
        <v>1</v>
      </c>
      <c r="G792" s="14">
        <v>41488</v>
      </c>
      <c r="H792" s="13">
        <f t="shared" si="12"/>
        <v>47</v>
      </c>
      <c r="I792" s="10">
        <v>7</v>
      </c>
      <c r="J792" s="10">
        <v>5</v>
      </c>
      <c r="K792" s="10" t="s">
        <v>39</v>
      </c>
    </row>
    <row r="793" spans="1:11" x14ac:dyDescent="0.3">
      <c r="A793" s="15">
        <v>1958</v>
      </c>
      <c r="B793" s="9" t="s">
        <v>28</v>
      </c>
      <c r="C793" s="9" t="s">
        <v>35</v>
      </c>
      <c r="D793" s="15">
        <v>65196</v>
      </c>
      <c r="E793" s="9">
        <v>0</v>
      </c>
      <c r="F793" s="9">
        <v>2</v>
      </c>
      <c r="G793" s="16">
        <v>41480</v>
      </c>
      <c r="H793" s="15">
        <f t="shared" si="12"/>
        <v>55</v>
      </c>
      <c r="I793" s="9">
        <v>7</v>
      </c>
      <c r="J793" s="9">
        <v>5</v>
      </c>
      <c r="K793" s="9" t="s">
        <v>30</v>
      </c>
    </row>
    <row r="794" spans="1:11" x14ac:dyDescent="0.3">
      <c r="A794" s="13">
        <v>1971</v>
      </c>
      <c r="B794" s="10" t="s">
        <v>28</v>
      </c>
      <c r="C794" s="10" t="s">
        <v>29</v>
      </c>
      <c r="D794" s="13">
        <v>55635</v>
      </c>
      <c r="E794" s="10">
        <v>0</v>
      </c>
      <c r="F794" s="10">
        <v>1</v>
      </c>
      <c r="G794" s="14">
        <v>41226</v>
      </c>
      <c r="H794" s="13">
        <f t="shared" si="12"/>
        <v>41</v>
      </c>
      <c r="I794" s="10">
        <v>7</v>
      </c>
      <c r="J794" s="10">
        <v>6</v>
      </c>
      <c r="K794" s="10" t="s">
        <v>34</v>
      </c>
    </row>
    <row r="795" spans="1:11" x14ac:dyDescent="0.3">
      <c r="A795" s="15">
        <v>1981</v>
      </c>
      <c r="B795" s="9" t="s">
        <v>41</v>
      </c>
      <c r="C795" s="9" t="s">
        <v>35</v>
      </c>
      <c r="D795" s="15">
        <v>42021</v>
      </c>
      <c r="E795" s="9">
        <v>1</v>
      </c>
      <c r="F795" s="9">
        <v>0</v>
      </c>
      <c r="G795" s="16">
        <v>41152</v>
      </c>
      <c r="H795" s="15">
        <f t="shared" si="12"/>
        <v>31</v>
      </c>
      <c r="I795" s="9">
        <v>10</v>
      </c>
      <c r="J795" s="9">
        <v>9</v>
      </c>
      <c r="K795" s="9" t="s">
        <v>30</v>
      </c>
    </row>
    <row r="796" spans="1:11" x14ac:dyDescent="0.3">
      <c r="A796" s="13">
        <v>1972</v>
      </c>
      <c r="B796" s="10" t="s">
        <v>41</v>
      </c>
      <c r="C796" s="10" t="s">
        <v>33</v>
      </c>
      <c r="D796" s="13">
        <v>75251</v>
      </c>
      <c r="E796" s="10">
        <v>0</v>
      </c>
      <c r="F796" s="10">
        <v>0</v>
      </c>
      <c r="G796" s="14">
        <v>41148</v>
      </c>
      <c r="H796" s="13">
        <f t="shared" si="12"/>
        <v>40</v>
      </c>
      <c r="I796" s="10">
        <v>7</v>
      </c>
      <c r="J796" s="10">
        <v>5</v>
      </c>
      <c r="K796" s="10" t="s">
        <v>39</v>
      </c>
    </row>
    <row r="797" spans="1:11" x14ac:dyDescent="0.3">
      <c r="A797" s="15">
        <v>1968</v>
      </c>
      <c r="B797" s="9" t="s">
        <v>28</v>
      </c>
      <c r="C797" s="9" t="s">
        <v>35</v>
      </c>
      <c r="D797" s="15">
        <v>35322</v>
      </c>
      <c r="E797" s="9">
        <v>1</v>
      </c>
      <c r="F797" s="9">
        <v>2</v>
      </c>
      <c r="G797" s="16">
        <v>41143</v>
      </c>
      <c r="H797" s="15">
        <f t="shared" si="12"/>
        <v>44</v>
      </c>
      <c r="I797" s="9">
        <v>2</v>
      </c>
      <c r="J797" s="9">
        <v>8</v>
      </c>
      <c r="K797" s="9" t="s">
        <v>30</v>
      </c>
    </row>
    <row r="798" spans="1:11" x14ac:dyDescent="0.3">
      <c r="A798" s="13">
        <v>1969</v>
      </c>
      <c r="B798" s="10" t="s">
        <v>37</v>
      </c>
      <c r="C798" s="10" t="s">
        <v>35</v>
      </c>
      <c r="D798" s="13">
        <v>53374</v>
      </c>
      <c r="E798" s="10">
        <v>0</v>
      </c>
      <c r="F798" s="10">
        <v>1</v>
      </c>
      <c r="G798" s="14">
        <v>41137</v>
      </c>
      <c r="H798" s="13">
        <f t="shared" si="12"/>
        <v>43</v>
      </c>
      <c r="I798" s="10">
        <v>4</v>
      </c>
      <c r="J798" s="10">
        <v>9</v>
      </c>
      <c r="K798" s="10" t="s">
        <v>32</v>
      </c>
    </row>
    <row r="799" spans="1:11" x14ac:dyDescent="0.3">
      <c r="A799" s="15">
        <v>1959</v>
      </c>
      <c r="B799" s="9" t="s">
        <v>28</v>
      </c>
      <c r="C799" s="9" t="s">
        <v>33</v>
      </c>
      <c r="D799" s="15">
        <v>87195</v>
      </c>
      <c r="E799" s="9">
        <v>0</v>
      </c>
      <c r="F799" s="9">
        <v>0</v>
      </c>
      <c r="G799" s="16">
        <v>41767</v>
      </c>
      <c r="H799" s="15">
        <f t="shared" si="12"/>
        <v>55</v>
      </c>
      <c r="I799" s="9">
        <v>3</v>
      </c>
      <c r="J799" s="9">
        <v>1</v>
      </c>
      <c r="K799" s="9" t="s">
        <v>32</v>
      </c>
    </row>
    <row r="800" spans="1:11" x14ac:dyDescent="0.3">
      <c r="A800" s="13">
        <v>1981</v>
      </c>
      <c r="B800" s="10" t="s">
        <v>38</v>
      </c>
      <c r="C800" s="10" t="s">
        <v>31</v>
      </c>
      <c r="D800" s="13">
        <v>42395</v>
      </c>
      <c r="E800" s="10">
        <v>1</v>
      </c>
      <c r="F800" s="10">
        <v>1</v>
      </c>
      <c r="G800" s="14">
        <v>41733</v>
      </c>
      <c r="H800" s="13">
        <f t="shared" si="12"/>
        <v>33</v>
      </c>
      <c r="I800" s="10">
        <v>3</v>
      </c>
      <c r="J800" s="10">
        <v>7</v>
      </c>
      <c r="K800" s="10" t="s">
        <v>40</v>
      </c>
    </row>
    <row r="801" spans="1:11" x14ac:dyDescent="0.3">
      <c r="A801" s="15">
        <v>1966</v>
      </c>
      <c r="B801" s="9" t="s">
        <v>28</v>
      </c>
      <c r="C801" s="9" t="s">
        <v>35</v>
      </c>
      <c r="D801" s="15">
        <v>82427</v>
      </c>
      <c r="E801" s="9">
        <v>0</v>
      </c>
      <c r="F801" s="9">
        <v>0</v>
      </c>
      <c r="G801" s="16">
        <v>41710</v>
      </c>
      <c r="H801" s="15">
        <f t="shared" si="12"/>
        <v>48</v>
      </c>
      <c r="I801" s="9">
        <v>3</v>
      </c>
      <c r="J801" s="9">
        <v>1</v>
      </c>
      <c r="K801" s="9" t="s">
        <v>30</v>
      </c>
    </row>
    <row r="802" spans="1:11" x14ac:dyDescent="0.3">
      <c r="A802" s="13">
        <v>1969</v>
      </c>
      <c r="B802" s="10" t="s">
        <v>41</v>
      </c>
      <c r="C802" s="10" t="s">
        <v>35</v>
      </c>
      <c r="D802" s="13">
        <v>44602</v>
      </c>
      <c r="E802" s="10">
        <v>1</v>
      </c>
      <c r="F802" s="10">
        <v>1</v>
      </c>
      <c r="G802" s="14">
        <v>41685</v>
      </c>
      <c r="H802" s="13">
        <f t="shared" si="12"/>
        <v>45</v>
      </c>
      <c r="I802" s="10">
        <v>6</v>
      </c>
      <c r="J802" s="10">
        <v>8</v>
      </c>
      <c r="K802" s="10" t="s">
        <v>40</v>
      </c>
    </row>
    <row r="803" spans="1:11" x14ac:dyDescent="0.3">
      <c r="A803" s="15">
        <v>1951</v>
      </c>
      <c r="B803" s="9" t="s">
        <v>28</v>
      </c>
      <c r="C803" s="9" t="s">
        <v>33</v>
      </c>
      <c r="D803" s="15">
        <v>94642</v>
      </c>
      <c r="E803" s="9">
        <v>0</v>
      </c>
      <c r="F803" s="9">
        <v>0</v>
      </c>
      <c r="G803" s="16">
        <v>41682</v>
      </c>
      <c r="H803" s="15">
        <f t="shared" si="12"/>
        <v>63</v>
      </c>
      <c r="I803" s="9">
        <v>5</v>
      </c>
      <c r="J803" s="9">
        <v>1</v>
      </c>
      <c r="K803" s="9" t="s">
        <v>30</v>
      </c>
    </row>
    <row r="804" spans="1:11" x14ac:dyDescent="0.3">
      <c r="A804" s="13">
        <v>1983</v>
      </c>
      <c r="B804" s="10" t="s">
        <v>28</v>
      </c>
      <c r="C804" s="10" t="s">
        <v>35</v>
      </c>
      <c r="D804" s="13">
        <v>28359</v>
      </c>
      <c r="E804" s="10">
        <v>1</v>
      </c>
      <c r="F804" s="10">
        <v>0</v>
      </c>
      <c r="G804" s="14">
        <v>41574</v>
      </c>
      <c r="H804" s="13">
        <f t="shared" si="12"/>
        <v>30</v>
      </c>
      <c r="I804" s="10">
        <v>1</v>
      </c>
      <c r="J804" s="10">
        <v>7</v>
      </c>
      <c r="K804" s="10" t="s">
        <v>43</v>
      </c>
    </row>
    <row r="805" spans="1:11" x14ac:dyDescent="0.3">
      <c r="A805" s="15">
        <v>1975</v>
      </c>
      <c r="B805" s="9" t="s">
        <v>28</v>
      </c>
      <c r="C805" s="9" t="s">
        <v>31</v>
      </c>
      <c r="D805" s="15">
        <v>55801</v>
      </c>
      <c r="E805" s="9">
        <v>1</v>
      </c>
      <c r="F805" s="9">
        <v>1</v>
      </c>
      <c r="G805" s="16">
        <v>41539</v>
      </c>
      <c r="H805" s="15">
        <f t="shared" si="12"/>
        <v>38</v>
      </c>
      <c r="I805" s="9">
        <v>7</v>
      </c>
      <c r="J805" s="9">
        <v>7</v>
      </c>
      <c r="K805" s="9" t="s">
        <v>34</v>
      </c>
    </row>
    <row r="806" spans="1:11" x14ac:dyDescent="0.3">
      <c r="A806" s="13">
        <v>1973</v>
      </c>
      <c r="B806" s="10" t="s">
        <v>28</v>
      </c>
      <c r="C806" s="10" t="s">
        <v>33</v>
      </c>
      <c r="D806" s="13">
        <v>92955</v>
      </c>
      <c r="E806" s="10">
        <v>0</v>
      </c>
      <c r="F806" s="10">
        <v>0</v>
      </c>
      <c r="G806" s="14">
        <v>41505</v>
      </c>
      <c r="H806" s="13">
        <f t="shared" si="12"/>
        <v>40</v>
      </c>
      <c r="I806" s="10">
        <v>6</v>
      </c>
      <c r="J806" s="10">
        <v>2</v>
      </c>
      <c r="K806" s="10" t="s">
        <v>43</v>
      </c>
    </row>
    <row r="807" spans="1:11" x14ac:dyDescent="0.3">
      <c r="A807" s="15">
        <v>1968</v>
      </c>
      <c r="B807" s="9" t="s">
        <v>28</v>
      </c>
      <c r="C807" s="9" t="s">
        <v>35</v>
      </c>
      <c r="D807" s="15">
        <v>56534</v>
      </c>
      <c r="E807" s="9">
        <v>0</v>
      </c>
      <c r="F807" s="9">
        <v>1</v>
      </c>
      <c r="G807" s="16">
        <v>41478</v>
      </c>
      <c r="H807" s="15">
        <f t="shared" si="12"/>
        <v>45</v>
      </c>
      <c r="I807" s="9">
        <v>10</v>
      </c>
      <c r="J807" s="9">
        <v>8</v>
      </c>
      <c r="K807" s="9" t="s">
        <v>30</v>
      </c>
    </row>
    <row r="808" spans="1:11" x14ac:dyDescent="0.3">
      <c r="A808" s="13">
        <v>1962</v>
      </c>
      <c r="B808" s="10" t="s">
        <v>28</v>
      </c>
      <c r="C808" s="10" t="s">
        <v>31</v>
      </c>
      <c r="D808" s="13">
        <v>69627</v>
      </c>
      <c r="E808" s="10">
        <v>0</v>
      </c>
      <c r="F808" s="10">
        <v>1</v>
      </c>
      <c r="G808" s="14">
        <v>41350</v>
      </c>
      <c r="H808" s="13">
        <f t="shared" si="12"/>
        <v>51</v>
      </c>
      <c r="I808" s="10">
        <v>8</v>
      </c>
      <c r="J808" s="10">
        <v>5</v>
      </c>
      <c r="K808" s="10" t="s">
        <v>34</v>
      </c>
    </row>
    <row r="809" spans="1:11" x14ac:dyDescent="0.3">
      <c r="A809" s="15">
        <v>1970</v>
      </c>
      <c r="B809" s="9" t="s">
        <v>41</v>
      </c>
      <c r="C809" s="9" t="s">
        <v>29</v>
      </c>
      <c r="D809" s="15">
        <v>78579</v>
      </c>
      <c r="E809" s="9">
        <v>0</v>
      </c>
      <c r="F809" s="9">
        <v>0</v>
      </c>
      <c r="G809" s="16">
        <v>41265</v>
      </c>
      <c r="H809" s="15">
        <f t="shared" si="12"/>
        <v>42</v>
      </c>
      <c r="I809" s="9">
        <v>5</v>
      </c>
      <c r="J809" s="9">
        <v>3</v>
      </c>
      <c r="K809" s="9" t="s">
        <v>30</v>
      </c>
    </row>
    <row r="810" spans="1:11" x14ac:dyDescent="0.3">
      <c r="A810" s="13">
        <v>1980</v>
      </c>
      <c r="B810" s="10" t="s">
        <v>28</v>
      </c>
      <c r="C810" s="10" t="s">
        <v>35</v>
      </c>
      <c r="D810" s="13">
        <v>44964</v>
      </c>
      <c r="E810" s="10">
        <v>1</v>
      </c>
      <c r="F810" s="10">
        <v>1</v>
      </c>
      <c r="G810" s="14">
        <v>41259</v>
      </c>
      <c r="H810" s="13">
        <f t="shared" si="12"/>
        <v>32</v>
      </c>
      <c r="I810" s="10">
        <v>1</v>
      </c>
      <c r="J810" s="10">
        <v>8</v>
      </c>
      <c r="K810" s="10" t="s">
        <v>36</v>
      </c>
    </row>
    <row r="811" spans="1:11" x14ac:dyDescent="0.3">
      <c r="A811" s="15">
        <v>1974</v>
      </c>
      <c r="B811" s="9" t="s">
        <v>37</v>
      </c>
      <c r="C811" s="9" t="s">
        <v>31</v>
      </c>
      <c r="D811" s="15">
        <v>30899</v>
      </c>
      <c r="E811" s="9">
        <v>1</v>
      </c>
      <c r="F811" s="9">
        <v>0</v>
      </c>
      <c r="G811" s="16">
        <v>41195</v>
      </c>
      <c r="H811" s="15">
        <f t="shared" si="12"/>
        <v>38</v>
      </c>
      <c r="I811" s="9">
        <v>1</v>
      </c>
      <c r="J811" s="9">
        <v>6</v>
      </c>
      <c r="K811" s="9" t="s">
        <v>43</v>
      </c>
    </row>
    <row r="812" spans="1:11" x14ac:dyDescent="0.3">
      <c r="A812" s="13">
        <v>1964</v>
      </c>
      <c r="B812" s="10" t="s">
        <v>37</v>
      </c>
      <c r="C812" s="10" t="s">
        <v>29</v>
      </c>
      <c r="D812" s="13">
        <v>78825</v>
      </c>
      <c r="E812" s="10">
        <v>0</v>
      </c>
      <c r="F812" s="10">
        <v>0</v>
      </c>
      <c r="G812" s="14">
        <v>41166</v>
      </c>
      <c r="H812" s="13">
        <f t="shared" si="12"/>
        <v>48</v>
      </c>
      <c r="I812" s="10">
        <v>5</v>
      </c>
      <c r="J812" s="10">
        <v>3</v>
      </c>
      <c r="K812" s="10" t="s">
        <v>30</v>
      </c>
    </row>
    <row r="813" spans="1:11" x14ac:dyDescent="0.3">
      <c r="A813" s="15">
        <v>1987</v>
      </c>
      <c r="B813" s="9" t="s">
        <v>28</v>
      </c>
      <c r="C813" s="9" t="s">
        <v>33</v>
      </c>
      <c r="D813" s="15">
        <v>25545</v>
      </c>
      <c r="E813" s="9">
        <v>1</v>
      </c>
      <c r="F813" s="9">
        <v>0</v>
      </c>
      <c r="G813" s="16">
        <v>41160</v>
      </c>
      <c r="H813" s="15">
        <f t="shared" si="12"/>
        <v>25</v>
      </c>
      <c r="I813" s="9">
        <v>2</v>
      </c>
      <c r="J813" s="9">
        <v>6</v>
      </c>
      <c r="K813" s="9" t="s">
        <v>30</v>
      </c>
    </row>
    <row r="814" spans="1:11" x14ac:dyDescent="0.3">
      <c r="A814" s="13">
        <v>1971</v>
      </c>
      <c r="B814" s="10" t="s">
        <v>37</v>
      </c>
      <c r="C814" s="10" t="s">
        <v>42</v>
      </c>
      <c r="D814" s="13">
        <v>47111</v>
      </c>
      <c r="E814" s="10">
        <v>0</v>
      </c>
      <c r="F814" s="10">
        <v>1</v>
      </c>
      <c r="G814" s="14">
        <v>41160</v>
      </c>
      <c r="H814" s="13">
        <f t="shared" si="12"/>
        <v>41</v>
      </c>
      <c r="I814" s="10">
        <v>3</v>
      </c>
      <c r="J814" s="10">
        <v>9</v>
      </c>
      <c r="K814" s="10" t="s">
        <v>43</v>
      </c>
    </row>
    <row r="815" spans="1:11" x14ac:dyDescent="0.3">
      <c r="A815" s="15">
        <v>1955</v>
      </c>
      <c r="B815" s="9" t="s">
        <v>37</v>
      </c>
      <c r="C815" s="9" t="s">
        <v>31</v>
      </c>
      <c r="D815" s="15">
        <v>49667</v>
      </c>
      <c r="E815" s="9">
        <v>0</v>
      </c>
      <c r="F815" s="9">
        <v>0</v>
      </c>
      <c r="G815" s="16">
        <v>41141</v>
      </c>
      <c r="H815" s="15">
        <f t="shared" si="12"/>
        <v>57</v>
      </c>
      <c r="I815" s="9">
        <v>5</v>
      </c>
      <c r="J815" s="9">
        <v>8</v>
      </c>
      <c r="K815" s="9" t="s">
        <v>32</v>
      </c>
    </row>
    <row r="816" spans="1:11" x14ac:dyDescent="0.3">
      <c r="A816" s="13">
        <v>1947</v>
      </c>
      <c r="B816" s="10" t="s">
        <v>41</v>
      </c>
      <c r="C816" s="10" t="s">
        <v>35</v>
      </c>
      <c r="D816" s="13">
        <v>66000</v>
      </c>
      <c r="E816" s="10">
        <v>0</v>
      </c>
      <c r="F816" s="10">
        <v>0</v>
      </c>
      <c r="G816" s="14">
        <v>41749</v>
      </c>
      <c r="H816" s="13">
        <f t="shared" si="12"/>
        <v>67</v>
      </c>
      <c r="I816" s="10">
        <v>1</v>
      </c>
      <c r="J816" s="10">
        <v>1</v>
      </c>
      <c r="K816" s="10" t="s">
        <v>30</v>
      </c>
    </row>
    <row r="817" spans="1:11" x14ac:dyDescent="0.3">
      <c r="A817" s="15">
        <v>1964</v>
      </c>
      <c r="B817" s="9" t="s">
        <v>37</v>
      </c>
      <c r="C817" s="9" t="s">
        <v>35</v>
      </c>
      <c r="D817" s="15">
        <v>46910</v>
      </c>
      <c r="E817" s="9">
        <v>1</v>
      </c>
      <c r="F817" s="9">
        <v>1</v>
      </c>
      <c r="G817" s="16">
        <v>41721</v>
      </c>
      <c r="H817" s="15">
        <f t="shared" si="12"/>
        <v>50</v>
      </c>
      <c r="I817" s="9">
        <v>2</v>
      </c>
      <c r="J817" s="9">
        <v>6</v>
      </c>
      <c r="K817" s="9" t="s">
        <v>30</v>
      </c>
    </row>
    <row r="818" spans="1:11" x14ac:dyDescent="0.3">
      <c r="A818" s="13">
        <v>1972</v>
      </c>
      <c r="B818" s="10" t="s">
        <v>44</v>
      </c>
      <c r="C818" s="10" t="s">
        <v>33</v>
      </c>
      <c r="D818" s="13">
        <v>25224</v>
      </c>
      <c r="E818" s="10">
        <v>1</v>
      </c>
      <c r="F818" s="10">
        <v>0</v>
      </c>
      <c r="G818" s="14">
        <v>41714</v>
      </c>
      <c r="H818" s="13">
        <f t="shared" si="12"/>
        <v>42</v>
      </c>
      <c r="I818" s="10">
        <v>1</v>
      </c>
      <c r="J818" s="10">
        <v>3</v>
      </c>
      <c r="K818" s="10" t="s">
        <v>32</v>
      </c>
    </row>
    <row r="819" spans="1:11" x14ac:dyDescent="0.3">
      <c r="A819" s="15">
        <v>1968</v>
      </c>
      <c r="B819" s="9" t="s">
        <v>28</v>
      </c>
      <c r="C819" s="9" t="s">
        <v>35</v>
      </c>
      <c r="D819" s="15">
        <v>77382</v>
      </c>
      <c r="E819" s="9">
        <v>0</v>
      </c>
      <c r="F819" s="9">
        <v>1</v>
      </c>
      <c r="G819" s="16">
        <v>41646</v>
      </c>
      <c r="H819" s="15">
        <f t="shared" si="12"/>
        <v>46</v>
      </c>
      <c r="I819" s="9">
        <v>5</v>
      </c>
      <c r="J819" s="9">
        <v>1</v>
      </c>
      <c r="K819" s="9" t="s">
        <v>30</v>
      </c>
    </row>
    <row r="820" spans="1:11" x14ac:dyDescent="0.3">
      <c r="A820" s="13">
        <v>1967</v>
      </c>
      <c r="B820" s="10" t="s">
        <v>37</v>
      </c>
      <c r="C820" s="10" t="s">
        <v>29</v>
      </c>
      <c r="D820" s="13">
        <v>28420</v>
      </c>
      <c r="E820" s="10">
        <v>1</v>
      </c>
      <c r="F820" s="10">
        <v>0</v>
      </c>
      <c r="G820" s="14">
        <v>41632</v>
      </c>
      <c r="H820" s="13">
        <f t="shared" si="12"/>
        <v>46</v>
      </c>
      <c r="I820" s="10">
        <v>1</v>
      </c>
      <c r="J820" s="10">
        <v>6</v>
      </c>
      <c r="K820" s="10" t="s">
        <v>30</v>
      </c>
    </row>
    <row r="821" spans="1:11" x14ac:dyDescent="0.3">
      <c r="A821" s="15">
        <v>1977</v>
      </c>
      <c r="B821" s="9" t="s">
        <v>28</v>
      </c>
      <c r="C821" s="9" t="s">
        <v>29</v>
      </c>
      <c r="D821" s="15">
        <v>32952</v>
      </c>
      <c r="E821" s="9">
        <v>1</v>
      </c>
      <c r="F821" s="9">
        <v>0</v>
      </c>
      <c r="G821" s="16">
        <v>41609</v>
      </c>
      <c r="H821" s="15">
        <f t="shared" si="12"/>
        <v>36</v>
      </c>
      <c r="I821" s="9">
        <v>2</v>
      </c>
      <c r="J821" s="9">
        <v>7</v>
      </c>
      <c r="K821" s="9" t="s">
        <v>32</v>
      </c>
    </row>
    <row r="822" spans="1:11" x14ac:dyDescent="0.3">
      <c r="A822" s="13">
        <v>1975</v>
      </c>
      <c r="B822" s="10" t="s">
        <v>28</v>
      </c>
      <c r="C822" s="10" t="s">
        <v>33</v>
      </c>
      <c r="D822" s="13">
        <v>46149</v>
      </c>
      <c r="E822" s="10">
        <v>0</v>
      </c>
      <c r="F822" s="10">
        <v>1</v>
      </c>
      <c r="G822" s="14">
        <v>41607</v>
      </c>
      <c r="H822" s="13">
        <f t="shared" si="12"/>
        <v>38</v>
      </c>
      <c r="I822" s="10">
        <v>5</v>
      </c>
      <c r="J822" s="10">
        <v>5</v>
      </c>
      <c r="K822" s="10" t="s">
        <v>30</v>
      </c>
    </row>
    <row r="823" spans="1:11" x14ac:dyDescent="0.3">
      <c r="A823" s="15">
        <v>1947</v>
      </c>
      <c r="B823" s="9" t="s">
        <v>37</v>
      </c>
      <c r="C823" s="9" t="s">
        <v>35</v>
      </c>
      <c r="D823" s="15">
        <v>73059</v>
      </c>
      <c r="E823" s="9">
        <v>0</v>
      </c>
      <c r="F823" s="9">
        <v>1</v>
      </c>
      <c r="G823" s="16">
        <v>41517</v>
      </c>
      <c r="H823" s="15">
        <f t="shared" si="12"/>
        <v>66</v>
      </c>
      <c r="I823" s="9">
        <v>9</v>
      </c>
      <c r="J823" s="9">
        <v>4</v>
      </c>
      <c r="K823" s="9" t="s">
        <v>30</v>
      </c>
    </row>
    <row r="824" spans="1:11" x14ac:dyDescent="0.3">
      <c r="A824" s="13">
        <v>1947</v>
      </c>
      <c r="B824" s="10" t="s">
        <v>37</v>
      </c>
      <c r="C824" s="10" t="s">
        <v>35</v>
      </c>
      <c r="D824" s="13">
        <v>73059</v>
      </c>
      <c r="E824" s="10">
        <v>0</v>
      </c>
      <c r="F824" s="10">
        <v>1</v>
      </c>
      <c r="G824" s="14">
        <v>41517</v>
      </c>
      <c r="H824" s="13">
        <f t="shared" si="12"/>
        <v>66</v>
      </c>
      <c r="I824" s="10">
        <v>9</v>
      </c>
      <c r="J824" s="10">
        <v>4</v>
      </c>
      <c r="K824" s="10" t="s">
        <v>43</v>
      </c>
    </row>
    <row r="825" spans="1:11" x14ac:dyDescent="0.3">
      <c r="A825" s="15">
        <v>1959</v>
      </c>
      <c r="B825" s="9" t="s">
        <v>28</v>
      </c>
      <c r="C825" s="9" t="s">
        <v>33</v>
      </c>
      <c r="D825" s="15">
        <v>35701</v>
      </c>
      <c r="E825" s="9">
        <v>0</v>
      </c>
      <c r="F825" s="9">
        <v>0</v>
      </c>
      <c r="G825" s="16">
        <v>41352</v>
      </c>
      <c r="H825" s="15">
        <f t="shared" si="12"/>
        <v>54</v>
      </c>
      <c r="I825" s="9">
        <v>1</v>
      </c>
      <c r="J825" s="9">
        <v>6</v>
      </c>
      <c r="K825" s="9" t="s">
        <v>30</v>
      </c>
    </row>
    <row r="826" spans="1:11" x14ac:dyDescent="0.3">
      <c r="A826" s="13">
        <v>1983</v>
      </c>
      <c r="B826" s="10" t="s">
        <v>41</v>
      </c>
      <c r="C826" s="10" t="s">
        <v>31</v>
      </c>
      <c r="D826" s="13">
        <v>89616</v>
      </c>
      <c r="E826" s="10">
        <v>0</v>
      </c>
      <c r="F826" s="10">
        <v>0</v>
      </c>
      <c r="G826" s="14">
        <v>41330</v>
      </c>
      <c r="H826" s="13">
        <f t="shared" si="12"/>
        <v>30</v>
      </c>
      <c r="I826" s="10">
        <v>7</v>
      </c>
      <c r="J826" s="10">
        <v>2</v>
      </c>
      <c r="K826" s="10" t="s">
        <v>32</v>
      </c>
    </row>
    <row r="827" spans="1:11" x14ac:dyDescent="0.3">
      <c r="A827" s="15">
        <v>1970</v>
      </c>
      <c r="B827" s="9" t="s">
        <v>28</v>
      </c>
      <c r="C827" s="9" t="s">
        <v>35</v>
      </c>
      <c r="D827" s="15">
        <v>105471</v>
      </c>
      <c r="E827" s="9">
        <v>0</v>
      </c>
      <c r="F827" s="9">
        <v>0</v>
      </c>
      <c r="G827" s="16">
        <v>41295</v>
      </c>
      <c r="H827" s="15">
        <f t="shared" si="12"/>
        <v>43</v>
      </c>
      <c r="I827" s="9">
        <v>9</v>
      </c>
      <c r="J827" s="9">
        <v>3</v>
      </c>
      <c r="K827" s="9" t="s">
        <v>30</v>
      </c>
    </row>
    <row r="828" spans="1:11" x14ac:dyDescent="0.3">
      <c r="A828" s="13">
        <v>1948</v>
      </c>
      <c r="B828" s="10" t="s">
        <v>41</v>
      </c>
      <c r="C828" s="10" t="s">
        <v>42</v>
      </c>
      <c r="D828" s="13">
        <v>78427</v>
      </c>
      <c r="E828" s="10">
        <v>0</v>
      </c>
      <c r="F828" s="10">
        <v>0</v>
      </c>
      <c r="G828" s="14">
        <v>41206</v>
      </c>
      <c r="H828" s="13">
        <f t="shared" si="12"/>
        <v>64</v>
      </c>
      <c r="I828" s="10">
        <v>3</v>
      </c>
      <c r="J828" s="10">
        <v>3</v>
      </c>
      <c r="K828" s="10" t="s">
        <v>39</v>
      </c>
    </row>
    <row r="829" spans="1:11" x14ac:dyDescent="0.3">
      <c r="A829" s="15">
        <v>1986</v>
      </c>
      <c r="B829" s="9" t="s">
        <v>28</v>
      </c>
      <c r="C829" s="9" t="s">
        <v>33</v>
      </c>
      <c r="D829" s="15">
        <v>22518</v>
      </c>
      <c r="E829" s="9">
        <v>1</v>
      </c>
      <c r="F829" s="9">
        <v>0</v>
      </c>
      <c r="G829" s="16">
        <v>41204</v>
      </c>
      <c r="H829" s="15">
        <f t="shared" si="12"/>
        <v>26</v>
      </c>
      <c r="I829" s="9">
        <v>2</v>
      </c>
      <c r="J829" s="9">
        <v>5</v>
      </c>
      <c r="K829" s="9" t="s">
        <v>30</v>
      </c>
    </row>
    <row r="830" spans="1:11" x14ac:dyDescent="0.3">
      <c r="A830" s="13">
        <v>1976</v>
      </c>
      <c r="B830" s="10" t="s">
        <v>28</v>
      </c>
      <c r="C830" s="10" t="s">
        <v>33</v>
      </c>
      <c r="D830" s="13">
        <v>59809</v>
      </c>
      <c r="E830" s="10">
        <v>0</v>
      </c>
      <c r="F830" s="10">
        <v>2</v>
      </c>
      <c r="G830" s="14">
        <v>41200</v>
      </c>
      <c r="H830" s="13">
        <f t="shared" si="12"/>
        <v>36</v>
      </c>
      <c r="I830" s="10">
        <v>3</v>
      </c>
      <c r="J830" s="10">
        <v>8</v>
      </c>
      <c r="K830" s="10" t="s">
        <v>32</v>
      </c>
    </row>
    <row r="831" spans="1:11" x14ac:dyDescent="0.3">
      <c r="A831" s="15">
        <v>1982</v>
      </c>
      <c r="B831" s="9" t="s">
        <v>28</v>
      </c>
      <c r="C831" s="9" t="s">
        <v>31</v>
      </c>
      <c r="D831" s="15">
        <v>39660</v>
      </c>
      <c r="E831" s="9">
        <v>1</v>
      </c>
      <c r="F831" s="9">
        <v>0</v>
      </c>
      <c r="G831" s="16">
        <v>41129</v>
      </c>
      <c r="H831" s="15">
        <f t="shared" si="12"/>
        <v>30</v>
      </c>
      <c r="I831" s="9">
        <v>7</v>
      </c>
      <c r="J831" s="9">
        <v>9</v>
      </c>
      <c r="K831" s="9" t="s">
        <v>30</v>
      </c>
    </row>
    <row r="832" spans="1:11" x14ac:dyDescent="0.3">
      <c r="A832" s="13">
        <v>1950</v>
      </c>
      <c r="B832" s="10" t="s">
        <v>38</v>
      </c>
      <c r="C832" s="10" t="s">
        <v>35</v>
      </c>
      <c r="D832" s="13">
        <v>52203</v>
      </c>
      <c r="E832" s="10">
        <v>0</v>
      </c>
      <c r="F832" s="10">
        <v>0</v>
      </c>
      <c r="G832" s="14">
        <v>41121</v>
      </c>
      <c r="H832" s="13">
        <f t="shared" si="12"/>
        <v>62</v>
      </c>
      <c r="I832" s="10">
        <v>8</v>
      </c>
      <c r="J832" s="10">
        <v>6</v>
      </c>
      <c r="K832" s="10" t="s">
        <v>34</v>
      </c>
    </row>
    <row r="833" spans="1:11" x14ac:dyDescent="0.3">
      <c r="A833" s="15">
        <v>1973</v>
      </c>
      <c r="B833" s="9" t="s">
        <v>37</v>
      </c>
      <c r="C833" s="9" t="s">
        <v>47</v>
      </c>
      <c r="D833" s="15">
        <v>35860</v>
      </c>
      <c r="E833" s="9">
        <v>1</v>
      </c>
      <c r="F833" s="9">
        <v>1</v>
      </c>
      <c r="G833" s="16">
        <v>41778</v>
      </c>
      <c r="H833" s="15">
        <f t="shared" si="12"/>
        <v>41</v>
      </c>
      <c r="I833" s="9">
        <v>1</v>
      </c>
      <c r="J833" s="9">
        <v>5</v>
      </c>
      <c r="K833" s="9" t="s">
        <v>32</v>
      </c>
    </row>
    <row r="834" spans="1:11" x14ac:dyDescent="0.3">
      <c r="A834" s="13">
        <v>1973</v>
      </c>
      <c r="B834" s="10" t="s">
        <v>37</v>
      </c>
      <c r="C834" s="10" t="s">
        <v>29</v>
      </c>
      <c r="D834" s="13">
        <v>35860</v>
      </c>
      <c r="E834" s="10">
        <v>1</v>
      </c>
      <c r="F834" s="10">
        <v>1</v>
      </c>
      <c r="G834" s="14">
        <v>41778</v>
      </c>
      <c r="H834" s="13">
        <f t="shared" ref="H834:H897" si="13">YEAR(G834)-A834</f>
        <v>41</v>
      </c>
      <c r="I834" s="10">
        <v>1</v>
      </c>
      <c r="J834" s="10">
        <v>5</v>
      </c>
      <c r="K834" s="10" t="s">
        <v>30</v>
      </c>
    </row>
    <row r="835" spans="1:11" x14ac:dyDescent="0.3">
      <c r="A835" s="15">
        <v>1973</v>
      </c>
      <c r="B835" s="9" t="s">
        <v>37</v>
      </c>
      <c r="C835" s="9" t="s">
        <v>29</v>
      </c>
      <c r="D835" s="15">
        <v>35860</v>
      </c>
      <c r="E835" s="9">
        <v>1</v>
      </c>
      <c r="F835" s="9">
        <v>1</v>
      </c>
      <c r="G835" s="16">
        <v>41778</v>
      </c>
      <c r="H835" s="15">
        <f t="shared" si="13"/>
        <v>41</v>
      </c>
      <c r="I835" s="9">
        <v>1</v>
      </c>
      <c r="J835" s="9">
        <v>5</v>
      </c>
      <c r="K835" s="9" t="s">
        <v>30</v>
      </c>
    </row>
    <row r="836" spans="1:11" x14ac:dyDescent="0.3">
      <c r="A836" s="13">
        <v>1973</v>
      </c>
      <c r="B836" s="10" t="s">
        <v>37</v>
      </c>
      <c r="C836" s="10" t="s">
        <v>29</v>
      </c>
      <c r="D836" s="13">
        <v>35860</v>
      </c>
      <c r="E836" s="10">
        <v>1</v>
      </c>
      <c r="F836" s="10">
        <v>1</v>
      </c>
      <c r="G836" s="14">
        <v>41778</v>
      </c>
      <c r="H836" s="13">
        <f t="shared" si="13"/>
        <v>41</v>
      </c>
      <c r="I836" s="10">
        <v>1</v>
      </c>
      <c r="J836" s="10">
        <v>5</v>
      </c>
      <c r="K836" s="10" t="s">
        <v>43</v>
      </c>
    </row>
    <row r="837" spans="1:11" x14ac:dyDescent="0.3">
      <c r="A837" s="15">
        <v>1950</v>
      </c>
      <c r="B837" s="9" t="s">
        <v>37</v>
      </c>
      <c r="C837" s="9" t="s">
        <v>42</v>
      </c>
      <c r="D837" s="15">
        <v>76842</v>
      </c>
      <c r="E837" s="9">
        <v>0</v>
      </c>
      <c r="F837" s="9">
        <v>0</v>
      </c>
      <c r="G837" s="16">
        <v>41762</v>
      </c>
      <c r="H837" s="15">
        <f t="shared" si="13"/>
        <v>64</v>
      </c>
      <c r="I837" s="9">
        <v>1</v>
      </c>
      <c r="J837" s="9">
        <v>0</v>
      </c>
      <c r="K837" s="9" t="s">
        <v>30</v>
      </c>
    </row>
    <row r="838" spans="1:11" x14ac:dyDescent="0.3">
      <c r="A838" s="13">
        <v>1951</v>
      </c>
      <c r="B838" s="10" t="s">
        <v>28</v>
      </c>
      <c r="C838" s="10" t="s">
        <v>31</v>
      </c>
      <c r="D838" s="13">
        <v>15033</v>
      </c>
      <c r="E838" s="10">
        <v>0</v>
      </c>
      <c r="F838" s="10">
        <v>0</v>
      </c>
      <c r="G838" s="14">
        <v>41745</v>
      </c>
      <c r="H838" s="13">
        <f t="shared" si="13"/>
        <v>63</v>
      </c>
      <c r="I838" s="10">
        <v>1</v>
      </c>
      <c r="J838" s="10">
        <v>3</v>
      </c>
      <c r="K838" s="10" t="s">
        <v>43</v>
      </c>
    </row>
    <row r="839" spans="1:11" x14ac:dyDescent="0.3">
      <c r="A839" s="15">
        <v>1970</v>
      </c>
      <c r="B839" s="9" t="s">
        <v>37</v>
      </c>
      <c r="C839" s="9" t="s">
        <v>33</v>
      </c>
      <c r="D839" s="15">
        <v>67353</v>
      </c>
      <c r="E839" s="9">
        <v>0</v>
      </c>
      <c r="F839" s="9">
        <v>1</v>
      </c>
      <c r="G839" s="16">
        <v>41639</v>
      </c>
      <c r="H839" s="15">
        <f t="shared" si="13"/>
        <v>43</v>
      </c>
      <c r="I839" s="9">
        <v>5</v>
      </c>
      <c r="J839" s="9">
        <v>2</v>
      </c>
      <c r="K839" s="9" t="s">
        <v>36</v>
      </c>
    </row>
    <row r="840" spans="1:11" x14ac:dyDescent="0.3">
      <c r="A840" s="13">
        <v>1975</v>
      </c>
      <c r="B840" s="10" t="s">
        <v>38</v>
      </c>
      <c r="C840" s="10" t="s">
        <v>33</v>
      </c>
      <c r="D840" s="13">
        <v>17003</v>
      </c>
      <c r="E840" s="10">
        <v>1</v>
      </c>
      <c r="F840" s="10">
        <v>0</v>
      </c>
      <c r="G840" s="14">
        <v>41617</v>
      </c>
      <c r="H840" s="13">
        <f t="shared" si="13"/>
        <v>38</v>
      </c>
      <c r="I840" s="10">
        <v>2</v>
      </c>
      <c r="J840" s="10">
        <v>5</v>
      </c>
      <c r="K840" s="10" t="s">
        <v>39</v>
      </c>
    </row>
    <row r="841" spans="1:11" x14ac:dyDescent="0.3">
      <c r="A841" s="15">
        <v>1965</v>
      </c>
      <c r="B841" s="9" t="s">
        <v>41</v>
      </c>
      <c r="C841" s="9" t="s">
        <v>35</v>
      </c>
      <c r="D841" s="15">
        <v>65735</v>
      </c>
      <c r="E841" s="9">
        <v>1</v>
      </c>
      <c r="F841" s="9">
        <v>1</v>
      </c>
      <c r="G841" s="16">
        <v>41615</v>
      </c>
      <c r="H841" s="15">
        <f t="shared" si="13"/>
        <v>48</v>
      </c>
      <c r="I841" s="9">
        <v>6</v>
      </c>
      <c r="J841" s="9">
        <v>7</v>
      </c>
      <c r="K841" s="9" t="s">
        <v>30</v>
      </c>
    </row>
    <row r="842" spans="1:11" x14ac:dyDescent="0.3">
      <c r="A842" s="13">
        <v>1971</v>
      </c>
      <c r="B842" s="10" t="s">
        <v>28</v>
      </c>
      <c r="C842" s="10" t="s">
        <v>42</v>
      </c>
      <c r="D842" s="13">
        <v>45684</v>
      </c>
      <c r="E842" s="10">
        <v>1</v>
      </c>
      <c r="F842" s="10">
        <v>0</v>
      </c>
      <c r="G842" s="14">
        <v>41610</v>
      </c>
      <c r="H842" s="13">
        <f t="shared" si="13"/>
        <v>42</v>
      </c>
      <c r="I842" s="10">
        <v>1</v>
      </c>
      <c r="J842" s="10">
        <v>7</v>
      </c>
      <c r="K842" s="10" t="s">
        <v>43</v>
      </c>
    </row>
    <row r="843" spans="1:11" x14ac:dyDescent="0.3">
      <c r="A843" s="15">
        <v>1969</v>
      </c>
      <c r="B843" s="9" t="s">
        <v>28</v>
      </c>
      <c r="C843" s="9" t="s">
        <v>35</v>
      </c>
      <c r="D843" s="15">
        <v>21918</v>
      </c>
      <c r="E843" s="9">
        <v>1</v>
      </c>
      <c r="F843" s="9">
        <v>0</v>
      </c>
      <c r="G843" s="16">
        <v>41592</v>
      </c>
      <c r="H843" s="15">
        <f t="shared" si="13"/>
        <v>44</v>
      </c>
      <c r="I843" s="9">
        <v>2</v>
      </c>
      <c r="J843" s="9">
        <v>6</v>
      </c>
      <c r="K843" s="9" t="s">
        <v>32</v>
      </c>
    </row>
    <row r="844" spans="1:11" x14ac:dyDescent="0.3">
      <c r="A844" s="13">
        <v>1978</v>
      </c>
      <c r="B844" s="10" t="s">
        <v>28</v>
      </c>
      <c r="C844" s="10" t="s">
        <v>33</v>
      </c>
      <c r="D844" s="13">
        <v>51267</v>
      </c>
      <c r="E844" s="10">
        <v>1</v>
      </c>
      <c r="F844" s="10">
        <v>1</v>
      </c>
      <c r="G844" s="14">
        <v>41576</v>
      </c>
      <c r="H844" s="13">
        <f t="shared" si="13"/>
        <v>35</v>
      </c>
      <c r="I844" s="10">
        <v>3</v>
      </c>
      <c r="J844" s="10">
        <v>4</v>
      </c>
      <c r="K844" s="10" t="s">
        <v>32</v>
      </c>
    </row>
    <row r="845" spans="1:11" x14ac:dyDescent="0.3">
      <c r="A845" s="15">
        <v>1972</v>
      </c>
      <c r="B845" s="9" t="s">
        <v>28</v>
      </c>
      <c r="C845" s="9" t="s">
        <v>35</v>
      </c>
      <c r="D845" s="15">
        <v>59868</v>
      </c>
      <c r="E845" s="9">
        <v>0</v>
      </c>
      <c r="F845" s="9">
        <v>1</v>
      </c>
      <c r="G845" s="16">
        <v>41477</v>
      </c>
      <c r="H845" s="15">
        <f t="shared" si="13"/>
        <v>41</v>
      </c>
      <c r="I845" s="9">
        <v>11</v>
      </c>
      <c r="J845" s="9">
        <v>6</v>
      </c>
      <c r="K845" s="9" t="s">
        <v>30</v>
      </c>
    </row>
    <row r="846" spans="1:11" x14ac:dyDescent="0.3">
      <c r="A846" s="13">
        <v>1991</v>
      </c>
      <c r="B846" s="10" t="s">
        <v>28</v>
      </c>
      <c r="C846" s="10" t="s">
        <v>33</v>
      </c>
      <c r="D846" s="13">
        <v>51373</v>
      </c>
      <c r="E846" s="10">
        <v>0</v>
      </c>
      <c r="F846" s="10">
        <v>0</v>
      </c>
      <c r="G846" s="14">
        <v>41447</v>
      </c>
      <c r="H846" s="13">
        <f t="shared" si="13"/>
        <v>22</v>
      </c>
      <c r="I846" s="10">
        <v>3</v>
      </c>
      <c r="J846" s="10">
        <v>4</v>
      </c>
      <c r="K846" s="10" t="s">
        <v>30</v>
      </c>
    </row>
    <row r="847" spans="1:11" x14ac:dyDescent="0.3">
      <c r="A847" s="15">
        <v>1958</v>
      </c>
      <c r="B847" s="9" t="s">
        <v>41</v>
      </c>
      <c r="C847" s="9" t="s">
        <v>35</v>
      </c>
      <c r="D847" s="15">
        <v>46692</v>
      </c>
      <c r="E847" s="9">
        <v>0</v>
      </c>
      <c r="F847" s="9">
        <v>1</v>
      </c>
      <c r="G847" s="16">
        <v>41431</v>
      </c>
      <c r="H847" s="15">
        <f t="shared" si="13"/>
        <v>55</v>
      </c>
      <c r="I847" s="9">
        <v>6</v>
      </c>
      <c r="J847" s="9">
        <v>6</v>
      </c>
      <c r="K847" s="9" t="s">
        <v>30</v>
      </c>
    </row>
    <row r="848" spans="1:11" x14ac:dyDescent="0.3">
      <c r="A848" s="13">
        <v>1950</v>
      </c>
      <c r="B848" s="10" t="s">
        <v>37</v>
      </c>
      <c r="C848" s="10" t="s">
        <v>33</v>
      </c>
      <c r="D848" s="13">
        <v>54432</v>
      </c>
      <c r="E848" s="10">
        <v>2</v>
      </c>
      <c r="F848" s="10">
        <v>1</v>
      </c>
      <c r="G848" s="14">
        <v>41403</v>
      </c>
      <c r="H848" s="13">
        <f t="shared" si="13"/>
        <v>63</v>
      </c>
      <c r="I848" s="10">
        <v>1</v>
      </c>
      <c r="J848" s="10">
        <v>4</v>
      </c>
      <c r="K848" s="10" t="s">
        <v>30</v>
      </c>
    </row>
    <row r="849" spans="1:11" x14ac:dyDescent="0.3">
      <c r="A849" s="15">
        <v>1984</v>
      </c>
      <c r="B849" s="9" t="s">
        <v>28</v>
      </c>
      <c r="C849" s="9" t="s">
        <v>31</v>
      </c>
      <c r="D849" s="15">
        <v>79607</v>
      </c>
      <c r="E849" s="9">
        <v>0</v>
      </c>
      <c r="F849" s="9">
        <v>0</v>
      </c>
      <c r="G849" s="16">
        <v>41385</v>
      </c>
      <c r="H849" s="15">
        <f t="shared" si="13"/>
        <v>29</v>
      </c>
      <c r="I849" s="9">
        <v>3</v>
      </c>
      <c r="J849" s="9">
        <v>1</v>
      </c>
      <c r="K849" s="9" t="s">
        <v>32</v>
      </c>
    </row>
    <row r="850" spans="1:11" x14ac:dyDescent="0.3">
      <c r="A850" s="13">
        <v>1972</v>
      </c>
      <c r="B850" s="10" t="s">
        <v>28</v>
      </c>
      <c r="C850" s="10" t="s">
        <v>29</v>
      </c>
      <c r="D850" s="13">
        <v>51813</v>
      </c>
      <c r="E850" s="10">
        <v>1</v>
      </c>
      <c r="F850" s="10">
        <v>1</v>
      </c>
      <c r="G850" s="14">
        <v>41375</v>
      </c>
      <c r="H850" s="13">
        <f t="shared" si="13"/>
        <v>41</v>
      </c>
      <c r="I850" s="10">
        <v>2</v>
      </c>
      <c r="J850" s="10">
        <v>7</v>
      </c>
      <c r="K850" s="10" t="s">
        <v>32</v>
      </c>
    </row>
    <row r="851" spans="1:11" x14ac:dyDescent="0.3">
      <c r="A851" s="15">
        <v>1989</v>
      </c>
      <c r="B851" s="9" t="s">
        <v>44</v>
      </c>
      <c r="C851" s="9" t="s">
        <v>33</v>
      </c>
      <c r="D851" s="15">
        <v>17487</v>
      </c>
      <c r="E851" s="9">
        <v>1</v>
      </c>
      <c r="F851" s="9">
        <v>0</v>
      </c>
      <c r="G851" s="16">
        <v>41351</v>
      </c>
      <c r="H851" s="15">
        <f t="shared" si="13"/>
        <v>24</v>
      </c>
      <c r="I851" s="9">
        <v>1</v>
      </c>
      <c r="J851" s="9">
        <v>7</v>
      </c>
      <c r="K851" s="9" t="s">
        <v>36</v>
      </c>
    </row>
    <row r="852" spans="1:11" x14ac:dyDescent="0.3">
      <c r="A852" s="13">
        <v>1968</v>
      </c>
      <c r="B852" s="10" t="s">
        <v>37</v>
      </c>
      <c r="C852" s="10" t="s">
        <v>35</v>
      </c>
      <c r="D852" s="13">
        <v>40706</v>
      </c>
      <c r="E852" s="10">
        <v>2</v>
      </c>
      <c r="F852" s="10">
        <v>1</v>
      </c>
      <c r="G852" s="14">
        <v>41291</v>
      </c>
      <c r="H852" s="13">
        <f t="shared" si="13"/>
        <v>45</v>
      </c>
      <c r="I852" s="10">
        <v>3</v>
      </c>
      <c r="J852" s="10">
        <v>7</v>
      </c>
      <c r="K852" s="10" t="s">
        <v>43</v>
      </c>
    </row>
    <row r="853" spans="1:11" x14ac:dyDescent="0.3">
      <c r="A853" s="15">
        <v>1959</v>
      </c>
      <c r="B853" s="9" t="s">
        <v>37</v>
      </c>
      <c r="C853" s="9" t="s">
        <v>29</v>
      </c>
      <c r="D853" s="15">
        <v>62859</v>
      </c>
      <c r="E853" s="9">
        <v>0</v>
      </c>
      <c r="F853" s="9">
        <v>1</v>
      </c>
      <c r="G853" s="16">
        <v>41273</v>
      </c>
      <c r="H853" s="15">
        <f t="shared" si="13"/>
        <v>53</v>
      </c>
      <c r="I853" s="9">
        <v>9</v>
      </c>
      <c r="J853" s="9">
        <v>6</v>
      </c>
      <c r="K853" s="9" t="s">
        <v>30</v>
      </c>
    </row>
    <row r="854" spans="1:11" x14ac:dyDescent="0.3">
      <c r="A854" s="13">
        <v>1958</v>
      </c>
      <c r="B854" s="10" t="s">
        <v>28</v>
      </c>
      <c r="C854" s="10" t="s">
        <v>33</v>
      </c>
      <c r="D854" s="13">
        <v>61074</v>
      </c>
      <c r="E854" s="10">
        <v>0</v>
      </c>
      <c r="F854" s="10">
        <v>1</v>
      </c>
      <c r="G854" s="14">
        <v>41138</v>
      </c>
      <c r="H854" s="13">
        <f t="shared" si="13"/>
        <v>54</v>
      </c>
      <c r="I854" s="10">
        <v>11</v>
      </c>
      <c r="J854" s="10">
        <v>7</v>
      </c>
      <c r="K854" s="10" t="s">
        <v>43</v>
      </c>
    </row>
    <row r="855" spans="1:11" x14ac:dyDescent="0.3">
      <c r="A855" s="15">
        <v>1969</v>
      </c>
      <c r="B855" s="9" t="s">
        <v>28</v>
      </c>
      <c r="C855" s="9" t="s">
        <v>42</v>
      </c>
      <c r="D855" s="15">
        <v>43638</v>
      </c>
      <c r="E855" s="9">
        <v>0</v>
      </c>
      <c r="F855" s="9">
        <v>1</v>
      </c>
      <c r="G855" s="16">
        <v>41127</v>
      </c>
      <c r="H855" s="15">
        <f t="shared" si="13"/>
        <v>43</v>
      </c>
      <c r="I855" s="9">
        <v>4</v>
      </c>
      <c r="J855" s="9">
        <v>7</v>
      </c>
      <c r="K855" s="9" t="s">
        <v>30</v>
      </c>
    </row>
    <row r="856" spans="1:11" x14ac:dyDescent="0.3">
      <c r="A856" s="13">
        <v>1956</v>
      </c>
      <c r="B856" s="10" t="s">
        <v>28</v>
      </c>
      <c r="C856" s="10" t="s">
        <v>33</v>
      </c>
      <c r="D856" s="13">
        <v>58116</v>
      </c>
      <c r="E856" s="10">
        <v>0</v>
      </c>
      <c r="F856" s="10">
        <v>1</v>
      </c>
      <c r="G856" s="14">
        <v>41742</v>
      </c>
      <c r="H856" s="13">
        <f t="shared" si="13"/>
        <v>58</v>
      </c>
      <c r="I856" s="10">
        <v>3</v>
      </c>
      <c r="J856" s="10">
        <v>2</v>
      </c>
      <c r="K856" s="10" t="s">
        <v>30</v>
      </c>
    </row>
    <row r="857" spans="1:11" x14ac:dyDescent="0.3">
      <c r="A857" s="15">
        <v>1969</v>
      </c>
      <c r="B857" s="9" t="s">
        <v>37</v>
      </c>
      <c r="C857" s="9" t="s">
        <v>42</v>
      </c>
      <c r="D857" s="15">
        <v>62187</v>
      </c>
      <c r="E857" s="9">
        <v>0</v>
      </c>
      <c r="F857" s="9">
        <v>1</v>
      </c>
      <c r="G857" s="16">
        <v>41720</v>
      </c>
      <c r="H857" s="15">
        <f t="shared" si="13"/>
        <v>45</v>
      </c>
      <c r="I857" s="9">
        <v>6</v>
      </c>
      <c r="J857" s="9">
        <v>4</v>
      </c>
      <c r="K857" s="9" t="s">
        <v>30</v>
      </c>
    </row>
    <row r="858" spans="1:11" x14ac:dyDescent="0.3">
      <c r="A858" s="13">
        <v>1954</v>
      </c>
      <c r="B858" s="10" t="s">
        <v>28</v>
      </c>
      <c r="C858" s="10" t="s">
        <v>31</v>
      </c>
      <c r="D858" s="13">
        <v>46344</v>
      </c>
      <c r="E858" s="10">
        <v>1</v>
      </c>
      <c r="F858" s="10">
        <v>1</v>
      </c>
      <c r="G858" s="14">
        <v>41706</v>
      </c>
      <c r="H858" s="13">
        <f t="shared" si="13"/>
        <v>60</v>
      </c>
      <c r="I858" s="10">
        <v>1</v>
      </c>
      <c r="J858" s="10">
        <v>5</v>
      </c>
      <c r="K858" s="10" t="s">
        <v>34</v>
      </c>
    </row>
    <row r="859" spans="1:11" x14ac:dyDescent="0.3">
      <c r="A859" s="15">
        <v>1980</v>
      </c>
      <c r="B859" s="9" t="s">
        <v>28</v>
      </c>
      <c r="C859" s="9" t="s">
        <v>33</v>
      </c>
      <c r="D859" s="15">
        <v>77353</v>
      </c>
      <c r="E859" s="9">
        <v>0</v>
      </c>
      <c r="F859" s="9">
        <v>1</v>
      </c>
      <c r="G859" s="16">
        <v>41624</v>
      </c>
      <c r="H859" s="15">
        <f t="shared" si="13"/>
        <v>33</v>
      </c>
      <c r="I859" s="9">
        <v>6</v>
      </c>
      <c r="J859" s="9">
        <v>4</v>
      </c>
      <c r="K859" s="9" t="s">
        <v>30</v>
      </c>
    </row>
    <row r="860" spans="1:11" x14ac:dyDescent="0.3">
      <c r="A860" s="13">
        <v>1966</v>
      </c>
      <c r="B860" s="10" t="s">
        <v>37</v>
      </c>
      <c r="C860" s="10" t="s">
        <v>31</v>
      </c>
      <c r="D860" s="13">
        <v>69759</v>
      </c>
      <c r="E860" s="10">
        <v>0</v>
      </c>
      <c r="F860" s="10">
        <v>0</v>
      </c>
      <c r="G860" s="14">
        <v>41575</v>
      </c>
      <c r="H860" s="13">
        <f t="shared" si="13"/>
        <v>47</v>
      </c>
      <c r="I860" s="10">
        <v>4</v>
      </c>
      <c r="J860" s="10">
        <v>3</v>
      </c>
      <c r="K860" s="10" t="s">
        <v>30</v>
      </c>
    </row>
    <row r="861" spans="1:11" x14ac:dyDescent="0.3">
      <c r="A861" s="15">
        <v>1986</v>
      </c>
      <c r="B861" s="9" t="s">
        <v>28</v>
      </c>
      <c r="C861" s="9" t="s">
        <v>29</v>
      </c>
      <c r="D861" s="15">
        <v>21846</v>
      </c>
      <c r="E861" s="9">
        <v>1</v>
      </c>
      <c r="F861" s="9">
        <v>0</v>
      </c>
      <c r="G861" s="16">
        <v>41569</v>
      </c>
      <c r="H861" s="15">
        <f t="shared" si="13"/>
        <v>27</v>
      </c>
      <c r="I861" s="9">
        <v>4</v>
      </c>
      <c r="J861" s="9">
        <v>8</v>
      </c>
      <c r="K861" s="9" t="s">
        <v>43</v>
      </c>
    </row>
    <row r="862" spans="1:11" x14ac:dyDescent="0.3">
      <c r="A862" s="13">
        <v>1975</v>
      </c>
      <c r="B862" s="10" t="s">
        <v>28</v>
      </c>
      <c r="C862" s="10" t="s">
        <v>35</v>
      </c>
      <c r="D862" s="13">
        <v>76532</v>
      </c>
      <c r="E862" s="10">
        <v>1</v>
      </c>
      <c r="F862" s="10">
        <v>1</v>
      </c>
      <c r="G862" s="14">
        <v>41526</v>
      </c>
      <c r="H862" s="13">
        <f t="shared" si="13"/>
        <v>38</v>
      </c>
      <c r="I862" s="10">
        <v>9</v>
      </c>
      <c r="J862" s="10">
        <v>5</v>
      </c>
      <c r="K862" s="10" t="s">
        <v>30</v>
      </c>
    </row>
    <row r="863" spans="1:11" x14ac:dyDescent="0.3">
      <c r="A863" s="15">
        <v>1965</v>
      </c>
      <c r="B863" s="9" t="s">
        <v>41</v>
      </c>
      <c r="C863" s="9" t="s">
        <v>33</v>
      </c>
      <c r="D863" s="15">
        <v>70053</v>
      </c>
      <c r="E863" s="9">
        <v>0</v>
      </c>
      <c r="F863" s="9">
        <v>1</v>
      </c>
      <c r="G863" s="16">
        <v>41458</v>
      </c>
      <c r="H863" s="15">
        <f t="shared" si="13"/>
        <v>48</v>
      </c>
      <c r="I863" s="9">
        <v>8</v>
      </c>
      <c r="J863" s="9">
        <v>5</v>
      </c>
      <c r="K863" s="9" t="s">
        <v>30</v>
      </c>
    </row>
    <row r="864" spans="1:11" x14ac:dyDescent="0.3">
      <c r="A864" s="13">
        <v>1958</v>
      </c>
      <c r="B864" s="10" t="s">
        <v>38</v>
      </c>
      <c r="C864" s="10" t="s">
        <v>31</v>
      </c>
      <c r="D864" s="13">
        <v>75342</v>
      </c>
      <c r="E864" s="10">
        <v>0</v>
      </c>
      <c r="F864" s="10">
        <v>1</v>
      </c>
      <c r="G864" s="14">
        <v>41400</v>
      </c>
      <c r="H864" s="13">
        <f t="shared" si="13"/>
        <v>55</v>
      </c>
      <c r="I864" s="10">
        <v>5</v>
      </c>
      <c r="J864" s="10">
        <v>4</v>
      </c>
      <c r="K864" s="10" t="s">
        <v>30</v>
      </c>
    </row>
    <row r="865" spans="1:11" x14ac:dyDescent="0.3">
      <c r="A865" s="15">
        <v>1982</v>
      </c>
      <c r="B865" s="9" t="s">
        <v>41</v>
      </c>
      <c r="C865" s="9" t="s">
        <v>35</v>
      </c>
      <c r="D865" s="15">
        <v>27590</v>
      </c>
      <c r="E865" s="9">
        <v>1</v>
      </c>
      <c r="F865" s="9">
        <v>0</v>
      </c>
      <c r="G865" s="16">
        <v>41387</v>
      </c>
      <c r="H865" s="15">
        <f t="shared" si="13"/>
        <v>31</v>
      </c>
      <c r="I865" s="9">
        <v>1</v>
      </c>
      <c r="J865" s="9">
        <v>7</v>
      </c>
      <c r="K865" s="9" t="s">
        <v>30</v>
      </c>
    </row>
    <row r="866" spans="1:11" x14ac:dyDescent="0.3">
      <c r="A866" s="13">
        <v>1973</v>
      </c>
      <c r="B866" s="10" t="s">
        <v>28</v>
      </c>
      <c r="C866" s="10" t="s">
        <v>33</v>
      </c>
      <c r="D866" s="13">
        <v>51148</v>
      </c>
      <c r="E866" s="10">
        <v>1</v>
      </c>
      <c r="F866" s="10">
        <v>1</v>
      </c>
      <c r="G866" s="14">
        <v>41323</v>
      </c>
      <c r="H866" s="13">
        <f t="shared" si="13"/>
        <v>40</v>
      </c>
      <c r="I866" s="10">
        <v>5</v>
      </c>
      <c r="J866" s="10">
        <v>6</v>
      </c>
      <c r="K866" s="10" t="s">
        <v>40</v>
      </c>
    </row>
    <row r="867" spans="1:11" x14ac:dyDescent="0.3">
      <c r="A867" s="15">
        <v>1963</v>
      </c>
      <c r="B867" s="9" t="s">
        <v>28</v>
      </c>
      <c r="C867" s="9" t="s">
        <v>29</v>
      </c>
      <c r="D867" s="15">
        <v>33378</v>
      </c>
      <c r="E867" s="9">
        <v>1</v>
      </c>
      <c r="F867" s="9">
        <v>1</v>
      </c>
      <c r="G867" s="16">
        <v>41311</v>
      </c>
      <c r="H867" s="15">
        <f t="shared" si="13"/>
        <v>50</v>
      </c>
      <c r="I867" s="9">
        <v>2</v>
      </c>
      <c r="J867" s="9">
        <v>7</v>
      </c>
      <c r="K867" s="9" t="s">
        <v>43</v>
      </c>
    </row>
    <row r="868" spans="1:11" x14ac:dyDescent="0.3">
      <c r="A868" s="13">
        <v>1973</v>
      </c>
      <c r="B868" s="10" t="s">
        <v>37</v>
      </c>
      <c r="C868" s="10" t="s">
        <v>33</v>
      </c>
      <c r="D868" s="13">
        <v>32644</v>
      </c>
      <c r="E868" s="10">
        <v>1</v>
      </c>
      <c r="F868" s="10">
        <v>0</v>
      </c>
      <c r="G868" s="14">
        <v>41290</v>
      </c>
      <c r="H868" s="13">
        <f t="shared" si="13"/>
        <v>40</v>
      </c>
      <c r="I868" s="10">
        <v>7</v>
      </c>
      <c r="J868" s="10">
        <v>8</v>
      </c>
      <c r="K868" s="10" t="s">
        <v>30</v>
      </c>
    </row>
    <row r="869" spans="1:11" x14ac:dyDescent="0.3">
      <c r="A869" s="15">
        <v>1969</v>
      </c>
      <c r="B869" s="9" t="s">
        <v>37</v>
      </c>
      <c r="C869" s="9" t="s">
        <v>33</v>
      </c>
      <c r="D869" s="15">
        <v>33581</v>
      </c>
      <c r="E869" s="9">
        <v>2</v>
      </c>
      <c r="F869" s="9">
        <v>0</v>
      </c>
      <c r="G869" s="16">
        <v>41282</v>
      </c>
      <c r="H869" s="15">
        <f t="shared" si="13"/>
        <v>44</v>
      </c>
      <c r="I869" s="9">
        <v>1</v>
      </c>
      <c r="J869" s="9">
        <v>8</v>
      </c>
      <c r="K869" s="9" t="s">
        <v>30</v>
      </c>
    </row>
    <row r="870" spans="1:11" x14ac:dyDescent="0.3">
      <c r="A870" s="13">
        <v>1978</v>
      </c>
      <c r="B870" s="10" t="s">
        <v>38</v>
      </c>
      <c r="C870" s="10" t="s">
        <v>33</v>
      </c>
      <c r="D870" s="13">
        <v>12393</v>
      </c>
      <c r="E870" s="10">
        <v>0</v>
      </c>
      <c r="F870" s="10">
        <v>0</v>
      </c>
      <c r="G870" s="14">
        <v>41247</v>
      </c>
      <c r="H870" s="13">
        <f t="shared" si="13"/>
        <v>34</v>
      </c>
      <c r="I870" s="10">
        <v>2</v>
      </c>
      <c r="J870" s="10">
        <v>9</v>
      </c>
      <c r="K870" s="10" t="s">
        <v>43</v>
      </c>
    </row>
    <row r="871" spans="1:11" x14ac:dyDescent="0.3">
      <c r="A871" s="15">
        <v>1984</v>
      </c>
      <c r="B871" s="9" t="s">
        <v>37</v>
      </c>
      <c r="C871" s="9" t="s">
        <v>31</v>
      </c>
      <c r="D871" s="15">
        <v>42710</v>
      </c>
      <c r="E871" s="9">
        <v>1</v>
      </c>
      <c r="F871" s="9">
        <v>0</v>
      </c>
      <c r="G871" s="16">
        <v>41241</v>
      </c>
      <c r="H871" s="15">
        <f t="shared" si="13"/>
        <v>28</v>
      </c>
      <c r="I871" s="9">
        <v>4</v>
      </c>
      <c r="J871" s="9">
        <v>6</v>
      </c>
      <c r="K871" s="9" t="s">
        <v>30</v>
      </c>
    </row>
    <row r="872" spans="1:11" x14ac:dyDescent="0.3">
      <c r="A872" s="13">
        <v>1957</v>
      </c>
      <c r="B872" s="10" t="s">
        <v>38</v>
      </c>
      <c r="C872" s="10" t="s">
        <v>33</v>
      </c>
      <c r="D872" s="13">
        <v>82347</v>
      </c>
      <c r="E872" s="10">
        <v>0</v>
      </c>
      <c r="F872" s="10">
        <v>0</v>
      </c>
      <c r="G872" s="14">
        <v>41219</v>
      </c>
      <c r="H872" s="13">
        <f t="shared" si="13"/>
        <v>55</v>
      </c>
      <c r="I872" s="10">
        <v>7</v>
      </c>
      <c r="J872" s="10">
        <v>3</v>
      </c>
      <c r="K872" s="10" t="s">
        <v>40</v>
      </c>
    </row>
    <row r="873" spans="1:11" x14ac:dyDescent="0.3">
      <c r="A873" s="15">
        <v>1957</v>
      </c>
      <c r="B873" s="9" t="s">
        <v>38</v>
      </c>
      <c r="C873" s="9" t="s">
        <v>33</v>
      </c>
      <c r="D873" s="15">
        <v>82347</v>
      </c>
      <c r="E873" s="9">
        <v>0</v>
      </c>
      <c r="F873" s="9">
        <v>0</v>
      </c>
      <c r="G873" s="16">
        <v>41219</v>
      </c>
      <c r="H873" s="15">
        <f t="shared" si="13"/>
        <v>55</v>
      </c>
      <c r="I873" s="9">
        <v>7</v>
      </c>
      <c r="J873" s="9">
        <v>3</v>
      </c>
      <c r="K873" s="9" t="s">
        <v>32</v>
      </c>
    </row>
    <row r="874" spans="1:11" x14ac:dyDescent="0.3">
      <c r="A874" s="13">
        <v>1955</v>
      </c>
      <c r="B874" s="10" t="s">
        <v>37</v>
      </c>
      <c r="C874" s="10" t="s">
        <v>33</v>
      </c>
      <c r="D874" s="13">
        <v>22554</v>
      </c>
      <c r="E874" s="10">
        <v>1</v>
      </c>
      <c r="F874" s="10">
        <v>1</v>
      </c>
      <c r="G874" s="14">
        <v>41216</v>
      </c>
      <c r="H874" s="13">
        <f t="shared" si="13"/>
        <v>57</v>
      </c>
      <c r="I874" s="10">
        <v>2</v>
      </c>
      <c r="J874" s="10">
        <v>5</v>
      </c>
      <c r="K874" s="10" t="s">
        <v>30</v>
      </c>
    </row>
    <row r="875" spans="1:11" x14ac:dyDescent="0.3">
      <c r="A875" s="15">
        <v>1987</v>
      </c>
      <c r="B875" s="9" t="s">
        <v>28</v>
      </c>
      <c r="C875" s="9" t="s">
        <v>33</v>
      </c>
      <c r="D875" s="15">
        <v>17323</v>
      </c>
      <c r="E875" s="9">
        <v>0</v>
      </c>
      <c r="F875" s="9">
        <v>0</v>
      </c>
      <c r="G875" s="16">
        <v>41192</v>
      </c>
      <c r="H875" s="15">
        <f t="shared" si="13"/>
        <v>25</v>
      </c>
      <c r="I875" s="9">
        <v>1</v>
      </c>
      <c r="J875" s="9">
        <v>8</v>
      </c>
      <c r="K875" s="9" t="s">
        <v>34</v>
      </c>
    </row>
    <row r="876" spans="1:11" x14ac:dyDescent="0.3">
      <c r="A876" s="13">
        <v>1960</v>
      </c>
      <c r="B876" s="10" t="s">
        <v>28</v>
      </c>
      <c r="C876" s="10" t="s">
        <v>29</v>
      </c>
      <c r="D876" s="13">
        <v>62204</v>
      </c>
      <c r="E876" s="10">
        <v>0</v>
      </c>
      <c r="F876" s="10">
        <v>2</v>
      </c>
      <c r="G876" s="14">
        <v>41164</v>
      </c>
      <c r="H876" s="13">
        <f t="shared" si="13"/>
        <v>52</v>
      </c>
      <c r="I876" s="10">
        <v>4</v>
      </c>
      <c r="J876" s="10">
        <v>3</v>
      </c>
      <c r="K876" s="10" t="s">
        <v>30</v>
      </c>
    </row>
    <row r="877" spans="1:11" x14ac:dyDescent="0.3">
      <c r="A877" s="15">
        <v>1956</v>
      </c>
      <c r="B877" s="9" t="s">
        <v>37</v>
      </c>
      <c r="C877" s="9" t="s">
        <v>42</v>
      </c>
      <c r="D877" s="15">
        <v>78028</v>
      </c>
      <c r="E877" s="9">
        <v>0</v>
      </c>
      <c r="F877" s="9">
        <v>1</v>
      </c>
      <c r="G877" s="16">
        <v>41162</v>
      </c>
      <c r="H877" s="15">
        <f t="shared" si="13"/>
        <v>56</v>
      </c>
      <c r="I877" s="9">
        <v>6</v>
      </c>
      <c r="J877" s="9">
        <v>7</v>
      </c>
      <c r="K877" s="9" t="s">
        <v>30</v>
      </c>
    </row>
    <row r="878" spans="1:11" x14ac:dyDescent="0.3">
      <c r="A878" s="13">
        <v>1962</v>
      </c>
      <c r="B878" s="10" t="s">
        <v>28</v>
      </c>
      <c r="C878" s="10" t="s">
        <v>29</v>
      </c>
      <c r="D878" s="13">
        <v>63887</v>
      </c>
      <c r="E878" s="10">
        <v>0</v>
      </c>
      <c r="F878" s="10">
        <v>1</v>
      </c>
      <c r="G878" s="14">
        <v>41160</v>
      </c>
      <c r="H878" s="13">
        <f t="shared" si="13"/>
        <v>50</v>
      </c>
      <c r="I878" s="10">
        <v>9</v>
      </c>
      <c r="J878" s="10">
        <v>6</v>
      </c>
      <c r="K878" s="10" t="s">
        <v>43</v>
      </c>
    </row>
    <row r="879" spans="1:11" x14ac:dyDescent="0.3">
      <c r="A879" s="15">
        <v>1965</v>
      </c>
      <c r="B879" s="9" t="s">
        <v>37</v>
      </c>
      <c r="C879" s="9" t="s">
        <v>35</v>
      </c>
      <c r="D879" s="15">
        <v>32727</v>
      </c>
      <c r="E879" s="9">
        <v>0</v>
      </c>
      <c r="F879" s="9">
        <v>0</v>
      </c>
      <c r="G879" s="16">
        <v>41149</v>
      </c>
      <c r="H879" s="15">
        <f t="shared" si="13"/>
        <v>47</v>
      </c>
      <c r="I879" s="9">
        <v>7</v>
      </c>
      <c r="J879" s="9">
        <v>8</v>
      </c>
      <c r="K879" s="9" t="s">
        <v>32</v>
      </c>
    </row>
    <row r="880" spans="1:11" x14ac:dyDescent="0.3">
      <c r="A880" s="13">
        <v>1985</v>
      </c>
      <c r="B880" s="10" t="s">
        <v>28</v>
      </c>
      <c r="C880" s="10" t="s">
        <v>35</v>
      </c>
      <c r="D880" s="13">
        <v>29103</v>
      </c>
      <c r="E880" s="10">
        <v>1</v>
      </c>
      <c r="F880" s="10">
        <v>0</v>
      </c>
      <c r="G880" s="14">
        <v>41148</v>
      </c>
      <c r="H880" s="13">
        <f t="shared" si="13"/>
        <v>27</v>
      </c>
      <c r="I880" s="10">
        <v>1</v>
      </c>
      <c r="J880" s="10">
        <v>9</v>
      </c>
      <c r="K880" s="10" t="s">
        <v>30</v>
      </c>
    </row>
    <row r="881" spans="1:11" x14ac:dyDescent="0.3">
      <c r="A881" s="15">
        <v>1965</v>
      </c>
      <c r="B881" s="9" t="s">
        <v>28</v>
      </c>
      <c r="C881" s="9" t="s">
        <v>33</v>
      </c>
      <c r="D881" s="15">
        <v>61482</v>
      </c>
      <c r="E881" s="9">
        <v>0</v>
      </c>
      <c r="F881" s="9">
        <v>0</v>
      </c>
      <c r="G881" s="16">
        <v>41817</v>
      </c>
      <c r="H881" s="15">
        <f t="shared" si="13"/>
        <v>49</v>
      </c>
      <c r="I881" s="9">
        <v>3</v>
      </c>
      <c r="J881" s="9">
        <v>2</v>
      </c>
      <c r="K881" s="9" t="s">
        <v>43</v>
      </c>
    </row>
    <row r="882" spans="1:11" x14ac:dyDescent="0.3">
      <c r="A882" s="13">
        <v>1970</v>
      </c>
      <c r="B882" s="10" t="s">
        <v>28</v>
      </c>
      <c r="C882" s="10" t="s">
        <v>31</v>
      </c>
      <c r="D882" s="13">
        <v>20587</v>
      </c>
      <c r="E882" s="10">
        <v>1</v>
      </c>
      <c r="F882" s="10">
        <v>0</v>
      </c>
      <c r="G882" s="14">
        <v>41770</v>
      </c>
      <c r="H882" s="13">
        <f t="shared" si="13"/>
        <v>44</v>
      </c>
      <c r="I882" s="10">
        <v>1</v>
      </c>
      <c r="J882" s="10">
        <v>7</v>
      </c>
      <c r="K882" s="10" t="s">
        <v>32</v>
      </c>
    </row>
    <row r="883" spans="1:11" x14ac:dyDescent="0.3">
      <c r="A883" s="15">
        <v>1970</v>
      </c>
      <c r="B883" s="9" t="s">
        <v>28</v>
      </c>
      <c r="C883" s="9" t="s">
        <v>31</v>
      </c>
      <c r="D883" s="15">
        <v>20587</v>
      </c>
      <c r="E883" s="9">
        <v>1</v>
      </c>
      <c r="F883" s="9">
        <v>0</v>
      </c>
      <c r="G883" s="16">
        <v>41770</v>
      </c>
      <c r="H883" s="15">
        <f t="shared" si="13"/>
        <v>44</v>
      </c>
      <c r="I883" s="9">
        <v>1</v>
      </c>
      <c r="J883" s="9">
        <v>7</v>
      </c>
      <c r="K883" s="9" t="s">
        <v>32</v>
      </c>
    </row>
    <row r="884" spans="1:11" x14ac:dyDescent="0.3">
      <c r="A884" s="13">
        <v>1976</v>
      </c>
      <c r="B884" s="10" t="s">
        <v>37</v>
      </c>
      <c r="C884" s="10" t="s">
        <v>35</v>
      </c>
      <c r="D884" s="13">
        <v>52190</v>
      </c>
      <c r="E884" s="10">
        <v>1</v>
      </c>
      <c r="F884" s="10">
        <v>1</v>
      </c>
      <c r="G884" s="14">
        <v>41767</v>
      </c>
      <c r="H884" s="13">
        <f t="shared" si="13"/>
        <v>38</v>
      </c>
      <c r="I884" s="10">
        <v>2</v>
      </c>
      <c r="J884" s="10">
        <v>5</v>
      </c>
      <c r="K884" s="10" t="s">
        <v>43</v>
      </c>
    </row>
    <row r="885" spans="1:11" x14ac:dyDescent="0.3">
      <c r="A885" s="15">
        <v>1974</v>
      </c>
      <c r="B885" s="9" t="s">
        <v>28</v>
      </c>
      <c r="C885" s="9" t="s">
        <v>35</v>
      </c>
      <c r="D885" s="15">
        <v>48186</v>
      </c>
      <c r="E885" s="9">
        <v>1</v>
      </c>
      <c r="F885" s="9">
        <v>0</v>
      </c>
      <c r="G885" s="16">
        <v>41718</v>
      </c>
      <c r="H885" s="15">
        <f t="shared" si="13"/>
        <v>40</v>
      </c>
      <c r="I885" s="9">
        <v>4</v>
      </c>
      <c r="J885" s="9">
        <v>7</v>
      </c>
      <c r="K885" s="9" t="s">
        <v>30</v>
      </c>
    </row>
    <row r="886" spans="1:11" x14ac:dyDescent="0.3">
      <c r="A886" s="13">
        <v>1968</v>
      </c>
      <c r="B886" s="10" t="s">
        <v>28</v>
      </c>
      <c r="C886" s="10" t="s">
        <v>33</v>
      </c>
      <c r="D886" s="13">
        <v>19329</v>
      </c>
      <c r="E886" s="10">
        <v>1</v>
      </c>
      <c r="F886" s="10">
        <v>0</v>
      </c>
      <c r="G886" s="14">
        <v>41622</v>
      </c>
      <c r="H886" s="13">
        <f t="shared" si="13"/>
        <v>45</v>
      </c>
      <c r="I886" s="10">
        <v>4</v>
      </c>
      <c r="J886" s="10">
        <v>8</v>
      </c>
      <c r="K886" s="10" t="s">
        <v>32</v>
      </c>
    </row>
    <row r="887" spans="1:11" x14ac:dyDescent="0.3">
      <c r="A887" s="15">
        <v>1971</v>
      </c>
      <c r="B887" s="9" t="s">
        <v>41</v>
      </c>
      <c r="C887" s="9" t="s">
        <v>33</v>
      </c>
      <c r="D887" s="15">
        <v>34109</v>
      </c>
      <c r="E887" s="9">
        <v>0</v>
      </c>
      <c r="F887" s="9">
        <v>1</v>
      </c>
      <c r="G887" s="16">
        <v>41584</v>
      </c>
      <c r="H887" s="15">
        <f t="shared" si="13"/>
        <v>42</v>
      </c>
      <c r="I887" s="9">
        <v>0</v>
      </c>
      <c r="J887" s="9">
        <v>4</v>
      </c>
      <c r="K887" s="9" t="s">
        <v>36</v>
      </c>
    </row>
    <row r="888" spans="1:11" x14ac:dyDescent="0.3">
      <c r="A888" s="13">
        <v>1986</v>
      </c>
      <c r="B888" s="10" t="s">
        <v>28</v>
      </c>
      <c r="C888" s="10" t="s">
        <v>33</v>
      </c>
      <c r="D888" s="13">
        <v>23477</v>
      </c>
      <c r="E888" s="10">
        <v>1</v>
      </c>
      <c r="F888" s="10">
        <v>0</v>
      </c>
      <c r="G888" s="14">
        <v>41568</v>
      </c>
      <c r="H888" s="13">
        <f t="shared" si="13"/>
        <v>27</v>
      </c>
      <c r="I888" s="10">
        <v>3</v>
      </c>
      <c r="J888" s="10">
        <v>8</v>
      </c>
      <c r="K888" s="10" t="s">
        <v>30</v>
      </c>
    </row>
    <row r="889" spans="1:11" x14ac:dyDescent="0.3">
      <c r="A889" s="15">
        <v>1966</v>
      </c>
      <c r="B889" s="9" t="s">
        <v>37</v>
      </c>
      <c r="C889" s="9" t="s">
        <v>35</v>
      </c>
      <c r="D889" s="15">
        <v>47472</v>
      </c>
      <c r="E889" s="9">
        <v>1</v>
      </c>
      <c r="F889" s="9">
        <v>1</v>
      </c>
      <c r="G889" s="16">
        <v>41533</v>
      </c>
      <c r="H889" s="15">
        <f t="shared" si="13"/>
        <v>47</v>
      </c>
      <c r="I889" s="9">
        <v>2</v>
      </c>
      <c r="J889" s="9">
        <v>5</v>
      </c>
      <c r="K889" s="9" t="s">
        <v>30</v>
      </c>
    </row>
    <row r="890" spans="1:11" x14ac:dyDescent="0.3">
      <c r="A890" s="13">
        <v>1976</v>
      </c>
      <c r="B890" s="10" t="s">
        <v>37</v>
      </c>
      <c r="C890" s="10" t="s">
        <v>29</v>
      </c>
      <c r="D890" s="13">
        <v>14849</v>
      </c>
      <c r="E890" s="10">
        <v>1</v>
      </c>
      <c r="F890" s="10">
        <v>0</v>
      </c>
      <c r="G890" s="14">
        <v>41457</v>
      </c>
      <c r="H890" s="13">
        <f t="shared" si="13"/>
        <v>37</v>
      </c>
      <c r="I890" s="10">
        <v>2</v>
      </c>
      <c r="J890" s="10">
        <v>8</v>
      </c>
      <c r="K890" s="10" t="s">
        <v>30</v>
      </c>
    </row>
    <row r="891" spans="1:11" x14ac:dyDescent="0.3">
      <c r="A891" s="15">
        <v>1978</v>
      </c>
      <c r="B891" s="9" t="s">
        <v>38</v>
      </c>
      <c r="C891" s="9" t="s">
        <v>33</v>
      </c>
      <c r="D891" s="15">
        <v>26224</v>
      </c>
      <c r="E891" s="9">
        <v>1</v>
      </c>
      <c r="F891" s="9">
        <v>0</v>
      </c>
      <c r="G891" s="16">
        <v>41429</v>
      </c>
      <c r="H891" s="15">
        <f t="shared" si="13"/>
        <v>35</v>
      </c>
      <c r="I891" s="9">
        <v>2</v>
      </c>
      <c r="J891" s="9">
        <v>6</v>
      </c>
      <c r="K891" s="9" t="s">
        <v>30</v>
      </c>
    </row>
    <row r="892" spans="1:11" x14ac:dyDescent="0.3">
      <c r="A892" s="13">
        <v>1962</v>
      </c>
      <c r="B892" s="10" t="s">
        <v>37</v>
      </c>
      <c r="C892" s="10" t="s">
        <v>31</v>
      </c>
      <c r="D892" s="13">
        <v>27238</v>
      </c>
      <c r="E892" s="10">
        <v>1</v>
      </c>
      <c r="F892" s="10">
        <v>1</v>
      </c>
      <c r="G892" s="14">
        <v>41384</v>
      </c>
      <c r="H892" s="13">
        <f t="shared" si="13"/>
        <v>51</v>
      </c>
      <c r="I892" s="10">
        <v>3</v>
      </c>
      <c r="J892" s="10">
        <v>9</v>
      </c>
      <c r="K892" s="10" t="s">
        <v>30</v>
      </c>
    </row>
    <row r="893" spans="1:11" x14ac:dyDescent="0.3">
      <c r="A893" s="15">
        <v>1970</v>
      </c>
      <c r="B893" s="9" t="s">
        <v>41</v>
      </c>
      <c r="C893" s="9" t="s">
        <v>35</v>
      </c>
      <c r="D893" s="15">
        <v>52247.251353790612</v>
      </c>
      <c r="E893" s="9">
        <v>0</v>
      </c>
      <c r="F893" s="9">
        <v>1</v>
      </c>
      <c r="G893" s="16">
        <v>41365</v>
      </c>
      <c r="H893" s="15">
        <f t="shared" si="13"/>
        <v>43</v>
      </c>
      <c r="I893" s="9">
        <v>4</v>
      </c>
      <c r="J893" s="9">
        <v>5</v>
      </c>
      <c r="K893" s="9" t="s">
        <v>34</v>
      </c>
    </row>
    <row r="894" spans="1:11" x14ac:dyDescent="0.3">
      <c r="A894" s="13">
        <v>1962</v>
      </c>
      <c r="B894" s="10" t="s">
        <v>28</v>
      </c>
      <c r="C894" s="10" t="s">
        <v>31</v>
      </c>
      <c r="D894" s="13">
        <v>57967</v>
      </c>
      <c r="E894" s="10">
        <v>0</v>
      </c>
      <c r="F894" s="10">
        <v>1</v>
      </c>
      <c r="G894" s="14">
        <v>41336</v>
      </c>
      <c r="H894" s="13">
        <f t="shared" si="13"/>
        <v>51</v>
      </c>
      <c r="I894" s="10">
        <v>4</v>
      </c>
      <c r="J894" s="10">
        <v>5</v>
      </c>
      <c r="K894" s="10" t="s">
        <v>40</v>
      </c>
    </row>
    <row r="895" spans="1:11" x14ac:dyDescent="0.3">
      <c r="A895" s="15">
        <v>1949</v>
      </c>
      <c r="B895" s="9" t="s">
        <v>37</v>
      </c>
      <c r="C895" s="9" t="s">
        <v>42</v>
      </c>
      <c r="D895" s="15">
        <v>51569</v>
      </c>
      <c r="E895" s="9">
        <v>0</v>
      </c>
      <c r="F895" s="9">
        <v>1</v>
      </c>
      <c r="G895" s="16">
        <v>41317</v>
      </c>
      <c r="H895" s="15">
        <f t="shared" si="13"/>
        <v>64</v>
      </c>
      <c r="I895" s="9">
        <v>7</v>
      </c>
      <c r="J895" s="9">
        <v>8</v>
      </c>
      <c r="K895" s="9" t="s">
        <v>30</v>
      </c>
    </row>
    <row r="896" spans="1:11" x14ac:dyDescent="0.3">
      <c r="A896" s="13">
        <v>1954</v>
      </c>
      <c r="B896" s="10" t="s">
        <v>37</v>
      </c>
      <c r="C896" s="10" t="s">
        <v>33</v>
      </c>
      <c r="D896" s="13">
        <v>72550</v>
      </c>
      <c r="E896" s="10">
        <v>1</v>
      </c>
      <c r="F896" s="10">
        <v>1</v>
      </c>
      <c r="G896" s="14">
        <v>41221</v>
      </c>
      <c r="H896" s="13">
        <f t="shared" si="13"/>
        <v>58</v>
      </c>
      <c r="I896" s="10">
        <v>5</v>
      </c>
      <c r="J896" s="10">
        <v>8</v>
      </c>
      <c r="K896" s="10" t="s">
        <v>36</v>
      </c>
    </row>
    <row r="897" spans="1:11" x14ac:dyDescent="0.3">
      <c r="A897" s="15">
        <v>1970</v>
      </c>
      <c r="B897" s="9" t="s">
        <v>41</v>
      </c>
      <c r="C897" s="9" t="s">
        <v>33</v>
      </c>
      <c r="D897" s="15">
        <v>44511</v>
      </c>
      <c r="E897" s="9">
        <v>1</v>
      </c>
      <c r="F897" s="9">
        <v>0</v>
      </c>
      <c r="G897" s="16">
        <v>41194</v>
      </c>
      <c r="H897" s="15">
        <f t="shared" si="13"/>
        <v>42</v>
      </c>
      <c r="I897" s="9">
        <v>8</v>
      </c>
      <c r="J897" s="9">
        <v>8</v>
      </c>
      <c r="K897" s="9" t="s">
        <v>36</v>
      </c>
    </row>
    <row r="898" spans="1:11" x14ac:dyDescent="0.3">
      <c r="A898" s="13">
        <v>1955</v>
      </c>
      <c r="B898" s="10" t="s">
        <v>38</v>
      </c>
      <c r="C898" s="10" t="s">
        <v>33</v>
      </c>
      <c r="D898" s="13">
        <v>62972</v>
      </c>
      <c r="E898" s="10">
        <v>0</v>
      </c>
      <c r="F898" s="10">
        <v>1</v>
      </c>
      <c r="G898" s="14">
        <v>41124</v>
      </c>
      <c r="H898" s="13">
        <f t="shared" ref="H898:H961" si="14">YEAR(G898)-A898</f>
        <v>57</v>
      </c>
      <c r="I898" s="10">
        <v>7</v>
      </c>
      <c r="J898" s="10">
        <v>6</v>
      </c>
      <c r="K898" s="10" t="s">
        <v>30</v>
      </c>
    </row>
    <row r="899" spans="1:11" x14ac:dyDescent="0.3">
      <c r="A899" s="15">
        <v>1955</v>
      </c>
      <c r="B899" s="9" t="s">
        <v>38</v>
      </c>
      <c r="C899" s="9" t="s">
        <v>33</v>
      </c>
      <c r="D899" s="15">
        <v>62972</v>
      </c>
      <c r="E899" s="9">
        <v>0</v>
      </c>
      <c r="F899" s="9">
        <v>1</v>
      </c>
      <c r="G899" s="16">
        <v>41124</v>
      </c>
      <c r="H899" s="15">
        <f t="shared" si="14"/>
        <v>57</v>
      </c>
      <c r="I899" s="9">
        <v>7</v>
      </c>
      <c r="J899" s="9">
        <v>6</v>
      </c>
      <c r="K899" s="9" t="s">
        <v>30</v>
      </c>
    </row>
    <row r="900" spans="1:11" x14ac:dyDescent="0.3">
      <c r="A900" s="13">
        <v>1989</v>
      </c>
      <c r="B900" s="10" t="s">
        <v>37</v>
      </c>
      <c r="C900" s="10" t="s">
        <v>35</v>
      </c>
      <c r="D900" s="13">
        <v>77845</v>
      </c>
      <c r="E900" s="10">
        <v>0</v>
      </c>
      <c r="F900" s="10">
        <v>0</v>
      </c>
      <c r="G900" s="14">
        <v>41775</v>
      </c>
      <c r="H900" s="13">
        <f t="shared" si="14"/>
        <v>25</v>
      </c>
      <c r="I900" s="10">
        <v>3</v>
      </c>
      <c r="J900" s="10">
        <v>1</v>
      </c>
      <c r="K900" s="10" t="s">
        <v>34</v>
      </c>
    </row>
    <row r="901" spans="1:11" x14ac:dyDescent="0.3">
      <c r="A901" s="15">
        <v>1975</v>
      </c>
      <c r="B901" s="9" t="s">
        <v>37</v>
      </c>
      <c r="C901" s="9" t="s">
        <v>33</v>
      </c>
      <c r="D901" s="15">
        <v>36663</v>
      </c>
      <c r="E901" s="9">
        <v>1</v>
      </c>
      <c r="F901" s="9">
        <v>0</v>
      </c>
      <c r="G901" s="16">
        <v>41754</v>
      </c>
      <c r="H901" s="15">
        <f t="shared" si="14"/>
        <v>39</v>
      </c>
      <c r="I901" s="9">
        <v>1</v>
      </c>
      <c r="J901" s="9">
        <v>2</v>
      </c>
      <c r="K901" s="9" t="s">
        <v>43</v>
      </c>
    </row>
    <row r="902" spans="1:11" x14ac:dyDescent="0.3">
      <c r="A902" s="13">
        <v>1976</v>
      </c>
      <c r="B902" s="10" t="s">
        <v>41</v>
      </c>
      <c r="C902" s="10" t="s">
        <v>33</v>
      </c>
      <c r="D902" s="13">
        <v>53204</v>
      </c>
      <c r="E902" s="10">
        <v>1</v>
      </c>
      <c r="F902" s="10">
        <v>1</v>
      </c>
      <c r="G902" s="14">
        <v>41718</v>
      </c>
      <c r="H902" s="13">
        <f t="shared" si="14"/>
        <v>38</v>
      </c>
      <c r="I902" s="10">
        <v>1</v>
      </c>
      <c r="J902" s="10">
        <v>4</v>
      </c>
      <c r="K902" s="10" t="s">
        <v>39</v>
      </c>
    </row>
    <row r="903" spans="1:11" x14ac:dyDescent="0.3">
      <c r="A903" s="15">
        <v>1982</v>
      </c>
      <c r="B903" s="9" t="s">
        <v>41</v>
      </c>
      <c r="C903" s="9" t="s">
        <v>33</v>
      </c>
      <c r="D903" s="15">
        <v>21059</v>
      </c>
      <c r="E903" s="9">
        <v>1</v>
      </c>
      <c r="F903" s="9">
        <v>0</v>
      </c>
      <c r="G903" s="16">
        <v>41646</v>
      </c>
      <c r="H903" s="15">
        <f t="shared" si="14"/>
        <v>32</v>
      </c>
      <c r="I903" s="9">
        <v>3</v>
      </c>
      <c r="J903" s="9">
        <v>6</v>
      </c>
      <c r="K903" s="9" t="s">
        <v>30</v>
      </c>
    </row>
    <row r="904" spans="1:11" x14ac:dyDescent="0.3">
      <c r="A904" s="13">
        <v>1953</v>
      </c>
      <c r="B904" s="10" t="s">
        <v>41</v>
      </c>
      <c r="C904" s="10" t="s">
        <v>33</v>
      </c>
      <c r="D904" s="13">
        <v>67087</v>
      </c>
      <c r="E904" s="10">
        <v>0</v>
      </c>
      <c r="F904" s="10">
        <v>1</v>
      </c>
      <c r="G904" s="14">
        <v>41625</v>
      </c>
      <c r="H904" s="13">
        <f t="shared" si="14"/>
        <v>60</v>
      </c>
      <c r="I904" s="10">
        <v>7</v>
      </c>
      <c r="J904" s="10">
        <v>4</v>
      </c>
      <c r="K904" s="10" t="s">
        <v>36</v>
      </c>
    </row>
    <row r="905" spans="1:11" x14ac:dyDescent="0.3">
      <c r="A905" s="15">
        <v>1953</v>
      </c>
      <c r="B905" s="9" t="s">
        <v>28</v>
      </c>
      <c r="C905" s="9" t="s">
        <v>31</v>
      </c>
      <c r="D905" s="15">
        <v>73892</v>
      </c>
      <c r="E905" s="9">
        <v>0</v>
      </c>
      <c r="F905" s="9">
        <v>0</v>
      </c>
      <c r="G905" s="16">
        <v>41591</v>
      </c>
      <c r="H905" s="15">
        <f t="shared" si="14"/>
        <v>60</v>
      </c>
      <c r="I905" s="9">
        <v>3</v>
      </c>
      <c r="J905" s="9">
        <v>1</v>
      </c>
      <c r="K905" s="9" t="s">
        <v>32</v>
      </c>
    </row>
    <row r="906" spans="1:11" x14ac:dyDescent="0.3">
      <c r="A906" s="13">
        <v>1992</v>
      </c>
      <c r="B906" s="10" t="s">
        <v>28</v>
      </c>
      <c r="C906" s="10" t="s">
        <v>35</v>
      </c>
      <c r="D906" s="13">
        <v>75114</v>
      </c>
      <c r="E906" s="10">
        <v>0</v>
      </c>
      <c r="F906" s="10">
        <v>0</v>
      </c>
      <c r="G906" s="14">
        <v>41585</v>
      </c>
      <c r="H906" s="13">
        <f t="shared" si="14"/>
        <v>21</v>
      </c>
      <c r="I906" s="10">
        <v>3</v>
      </c>
      <c r="J906" s="10">
        <v>2</v>
      </c>
      <c r="K906" s="10" t="s">
        <v>43</v>
      </c>
    </row>
    <row r="907" spans="1:11" x14ac:dyDescent="0.3">
      <c r="A907" s="15">
        <v>1948</v>
      </c>
      <c r="B907" s="9" t="s">
        <v>28</v>
      </c>
      <c r="C907" s="9" t="s">
        <v>33</v>
      </c>
      <c r="D907" s="15">
        <v>42192</v>
      </c>
      <c r="E907" s="9">
        <v>0</v>
      </c>
      <c r="F907" s="9">
        <v>0</v>
      </c>
      <c r="G907" s="16">
        <v>41523</v>
      </c>
      <c r="H907" s="15">
        <f t="shared" si="14"/>
        <v>65</v>
      </c>
      <c r="I907" s="9">
        <v>2</v>
      </c>
      <c r="J907" s="9">
        <v>4</v>
      </c>
      <c r="K907" s="9" t="s">
        <v>36</v>
      </c>
    </row>
    <row r="908" spans="1:11" x14ac:dyDescent="0.3">
      <c r="A908" s="13">
        <v>1960</v>
      </c>
      <c r="B908" s="10" t="s">
        <v>28</v>
      </c>
      <c r="C908" s="10" t="s">
        <v>33</v>
      </c>
      <c r="D908" s="13">
        <v>31454</v>
      </c>
      <c r="E908" s="10">
        <v>1</v>
      </c>
      <c r="F908" s="10">
        <v>1</v>
      </c>
      <c r="G908" s="14">
        <v>41461</v>
      </c>
      <c r="H908" s="13">
        <f t="shared" si="14"/>
        <v>53</v>
      </c>
      <c r="I908" s="10">
        <v>2</v>
      </c>
      <c r="J908" s="10">
        <v>8</v>
      </c>
      <c r="K908" s="10" t="s">
        <v>30</v>
      </c>
    </row>
    <row r="909" spans="1:11" x14ac:dyDescent="0.3">
      <c r="A909" s="15">
        <v>1978</v>
      </c>
      <c r="B909" s="9" t="s">
        <v>28</v>
      </c>
      <c r="C909" s="9" t="s">
        <v>35</v>
      </c>
      <c r="D909" s="15">
        <v>22775</v>
      </c>
      <c r="E909" s="9">
        <v>1</v>
      </c>
      <c r="F909" s="9">
        <v>0</v>
      </c>
      <c r="G909" s="16">
        <v>41444</v>
      </c>
      <c r="H909" s="15">
        <f t="shared" si="14"/>
        <v>35</v>
      </c>
      <c r="I909" s="9">
        <v>1</v>
      </c>
      <c r="J909" s="9">
        <v>8</v>
      </c>
      <c r="K909" s="9" t="s">
        <v>43</v>
      </c>
    </row>
    <row r="910" spans="1:11" x14ac:dyDescent="0.3">
      <c r="A910" s="13">
        <v>1978</v>
      </c>
      <c r="B910" s="10" t="s">
        <v>28</v>
      </c>
      <c r="C910" s="10" t="s">
        <v>35</v>
      </c>
      <c r="D910" s="13">
        <v>22775</v>
      </c>
      <c r="E910" s="10">
        <v>1</v>
      </c>
      <c r="F910" s="10">
        <v>0</v>
      </c>
      <c r="G910" s="14">
        <v>41444</v>
      </c>
      <c r="H910" s="13">
        <f t="shared" si="14"/>
        <v>35</v>
      </c>
      <c r="I910" s="10">
        <v>1</v>
      </c>
      <c r="J910" s="10">
        <v>8</v>
      </c>
      <c r="K910" s="10" t="s">
        <v>40</v>
      </c>
    </row>
    <row r="911" spans="1:11" x14ac:dyDescent="0.3">
      <c r="A911" s="15">
        <v>1972</v>
      </c>
      <c r="B911" s="9" t="s">
        <v>28</v>
      </c>
      <c r="C911" s="9" t="s">
        <v>35</v>
      </c>
      <c r="D911" s="15">
        <v>31590</v>
      </c>
      <c r="E911" s="9">
        <v>1</v>
      </c>
      <c r="F911" s="9">
        <v>0</v>
      </c>
      <c r="G911" s="16">
        <v>41443</v>
      </c>
      <c r="H911" s="15">
        <f t="shared" si="14"/>
        <v>41</v>
      </c>
      <c r="I911" s="9">
        <v>1</v>
      </c>
      <c r="J911" s="9">
        <v>8</v>
      </c>
      <c r="K911" s="9" t="s">
        <v>32</v>
      </c>
    </row>
    <row r="912" spans="1:11" x14ac:dyDescent="0.3">
      <c r="A912" s="13">
        <v>1972</v>
      </c>
      <c r="B912" s="10" t="s">
        <v>28</v>
      </c>
      <c r="C912" s="10" t="s">
        <v>33</v>
      </c>
      <c r="D912" s="13">
        <v>80134</v>
      </c>
      <c r="E912" s="10">
        <v>1</v>
      </c>
      <c r="F912" s="10">
        <v>0</v>
      </c>
      <c r="G912" s="14">
        <v>41414</v>
      </c>
      <c r="H912" s="13">
        <f t="shared" si="14"/>
        <v>41</v>
      </c>
      <c r="I912" s="10">
        <v>5</v>
      </c>
      <c r="J912" s="10">
        <v>6</v>
      </c>
      <c r="K912" s="10" t="s">
        <v>43</v>
      </c>
    </row>
    <row r="913" spans="1:11" x14ac:dyDescent="0.3">
      <c r="A913" s="15">
        <v>1972</v>
      </c>
      <c r="B913" s="9" t="s">
        <v>28</v>
      </c>
      <c r="C913" s="9" t="s">
        <v>33</v>
      </c>
      <c r="D913" s="15">
        <v>80134</v>
      </c>
      <c r="E913" s="9">
        <v>1</v>
      </c>
      <c r="F913" s="9">
        <v>0</v>
      </c>
      <c r="G913" s="16">
        <v>41414</v>
      </c>
      <c r="H913" s="15">
        <f t="shared" si="14"/>
        <v>41</v>
      </c>
      <c r="I913" s="9">
        <v>5</v>
      </c>
      <c r="J913" s="9">
        <v>6</v>
      </c>
      <c r="K913" s="9" t="s">
        <v>36</v>
      </c>
    </row>
    <row r="914" spans="1:11" x14ac:dyDescent="0.3">
      <c r="A914" s="13">
        <v>1972</v>
      </c>
      <c r="B914" s="10" t="s">
        <v>44</v>
      </c>
      <c r="C914" s="10" t="s">
        <v>33</v>
      </c>
      <c r="D914" s="13">
        <v>14188</v>
      </c>
      <c r="E914" s="10">
        <v>0</v>
      </c>
      <c r="F914" s="10">
        <v>0</v>
      </c>
      <c r="G914" s="14">
        <v>41333</v>
      </c>
      <c r="H914" s="13">
        <f t="shared" si="14"/>
        <v>41</v>
      </c>
      <c r="I914" s="10">
        <v>2</v>
      </c>
      <c r="J914" s="10">
        <v>6</v>
      </c>
      <c r="K914" s="10" t="s">
        <v>39</v>
      </c>
    </row>
    <row r="915" spans="1:11" x14ac:dyDescent="0.3">
      <c r="A915" s="15">
        <v>1985</v>
      </c>
      <c r="B915" s="9" t="s">
        <v>37</v>
      </c>
      <c r="C915" s="9" t="s">
        <v>33</v>
      </c>
      <c r="D915" s="15">
        <v>18169</v>
      </c>
      <c r="E915" s="9">
        <v>1</v>
      </c>
      <c r="F915" s="9">
        <v>0</v>
      </c>
      <c r="G915" s="16">
        <v>41324</v>
      </c>
      <c r="H915" s="15">
        <f t="shared" si="14"/>
        <v>28</v>
      </c>
      <c r="I915" s="9">
        <v>1</v>
      </c>
      <c r="J915" s="9">
        <v>8</v>
      </c>
      <c r="K915" s="9" t="s">
        <v>30</v>
      </c>
    </row>
    <row r="916" spans="1:11" x14ac:dyDescent="0.3">
      <c r="A916" s="13">
        <v>1956</v>
      </c>
      <c r="B916" s="10" t="s">
        <v>28</v>
      </c>
      <c r="C916" s="10" t="s">
        <v>33</v>
      </c>
      <c r="D916" s="13">
        <v>62503</v>
      </c>
      <c r="E916" s="10">
        <v>0</v>
      </c>
      <c r="F916" s="10">
        <v>1</v>
      </c>
      <c r="G916" s="14">
        <v>41323</v>
      </c>
      <c r="H916" s="13">
        <f t="shared" si="14"/>
        <v>57</v>
      </c>
      <c r="I916" s="10">
        <v>8</v>
      </c>
      <c r="J916" s="10">
        <v>5</v>
      </c>
      <c r="K916" s="10" t="s">
        <v>30</v>
      </c>
    </row>
    <row r="917" spans="1:11" x14ac:dyDescent="0.3">
      <c r="A917" s="15">
        <v>1954</v>
      </c>
      <c r="B917" s="9" t="s">
        <v>28</v>
      </c>
      <c r="C917" s="9" t="s">
        <v>33</v>
      </c>
      <c r="D917" s="15">
        <v>46734</v>
      </c>
      <c r="E917" s="9">
        <v>0</v>
      </c>
      <c r="F917" s="9">
        <v>1</v>
      </c>
      <c r="G917" s="16">
        <v>41231</v>
      </c>
      <c r="H917" s="15">
        <f t="shared" si="14"/>
        <v>58</v>
      </c>
      <c r="I917" s="9">
        <v>6</v>
      </c>
      <c r="J917" s="9">
        <v>7</v>
      </c>
      <c r="K917" s="9" t="s">
        <v>30</v>
      </c>
    </row>
    <row r="918" spans="1:11" x14ac:dyDescent="0.3">
      <c r="A918" s="13">
        <v>1991</v>
      </c>
      <c r="B918" s="10" t="s">
        <v>37</v>
      </c>
      <c r="C918" s="10" t="s">
        <v>31</v>
      </c>
      <c r="D918" s="13">
        <v>68126</v>
      </c>
      <c r="E918" s="10">
        <v>0</v>
      </c>
      <c r="F918" s="10">
        <v>0</v>
      </c>
      <c r="G918" s="14">
        <v>41223</v>
      </c>
      <c r="H918" s="13">
        <f t="shared" si="14"/>
        <v>21</v>
      </c>
      <c r="I918" s="10">
        <v>7</v>
      </c>
      <c r="J918" s="10">
        <v>9</v>
      </c>
      <c r="K918" s="10" t="s">
        <v>32</v>
      </c>
    </row>
    <row r="919" spans="1:11" x14ac:dyDescent="0.3">
      <c r="A919" s="15">
        <v>1954</v>
      </c>
      <c r="B919" s="9" t="s">
        <v>37</v>
      </c>
      <c r="C919" s="9" t="s">
        <v>33</v>
      </c>
      <c r="D919" s="15">
        <v>52869</v>
      </c>
      <c r="E919" s="9">
        <v>1</v>
      </c>
      <c r="F919" s="9">
        <v>1</v>
      </c>
      <c r="G919" s="16">
        <v>41197</v>
      </c>
      <c r="H919" s="15">
        <f t="shared" si="14"/>
        <v>58</v>
      </c>
      <c r="I919" s="9">
        <v>3</v>
      </c>
      <c r="J919" s="9">
        <v>7</v>
      </c>
      <c r="K919" s="9" t="s">
        <v>43</v>
      </c>
    </row>
    <row r="920" spans="1:11" x14ac:dyDescent="0.3">
      <c r="A920" s="13">
        <v>1986</v>
      </c>
      <c r="B920" s="10" t="s">
        <v>28</v>
      </c>
      <c r="C920" s="10" t="s">
        <v>31</v>
      </c>
      <c r="D920" s="13">
        <v>26576</v>
      </c>
      <c r="E920" s="10">
        <v>1</v>
      </c>
      <c r="F920" s="10">
        <v>0</v>
      </c>
      <c r="G920" s="14">
        <v>41195</v>
      </c>
      <c r="H920" s="13">
        <f t="shared" si="14"/>
        <v>26</v>
      </c>
      <c r="I920" s="10">
        <v>1</v>
      </c>
      <c r="J920" s="10">
        <v>9</v>
      </c>
      <c r="K920" s="10" t="s">
        <v>30</v>
      </c>
    </row>
    <row r="921" spans="1:11" x14ac:dyDescent="0.3">
      <c r="A921" s="15">
        <v>1976</v>
      </c>
      <c r="B921" s="9" t="s">
        <v>28</v>
      </c>
      <c r="C921" s="9" t="s">
        <v>31</v>
      </c>
      <c r="D921" s="15">
        <v>75825</v>
      </c>
      <c r="E921" s="9">
        <v>0</v>
      </c>
      <c r="F921" s="9">
        <v>0</v>
      </c>
      <c r="G921" s="16">
        <v>41194</v>
      </c>
      <c r="H921" s="15">
        <f t="shared" si="14"/>
        <v>36</v>
      </c>
      <c r="I921" s="9">
        <v>5</v>
      </c>
      <c r="J921" s="9">
        <v>4</v>
      </c>
      <c r="K921" s="9" t="s">
        <v>39</v>
      </c>
    </row>
    <row r="922" spans="1:11" x14ac:dyDescent="0.3">
      <c r="A922" s="13">
        <v>1950</v>
      </c>
      <c r="B922" s="10" t="s">
        <v>28</v>
      </c>
      <c r="C922" s="10" t="s">
        <v>33</v>
      </c>
      <c r="D922" s="13">
        <v>57045</v>
      </c>
      <c r="E922" s="10">
        <v>0</v>
      </c>
      <c r="F922" s="10">
        <v>1</v>
      </c>
      <c r="G922" s="14">
        <v>41160</v>
      </c>
      <c r="H922" s="13">
        <f t="shared" si="14"/>
        <v>62</v>
      </c>
      <c r="I922" s="10">
        <v>4</v>
      </c>
      <c r="J922" s="10">
        <v>3</v>
      </c>
      <c r="K922" s="10" t="s">
        <v>36</v>
      </c>
    </row>
    <row r="923" spans="1:11" x14ac:dyDescent="0.3">
      <c r="A923" s="15">
        <v>1975</v>
      </c>
      <c r="B923" s="9" t="s">
        <v>38</v>
      </c>
      <c r="C923" s="9" t="s">
        <v>35</v>
      </c>
      <c r="D923" s="15">
        <v>34984</v>
      </c>
      <c r="E923" s="9">
        <v>1</v>
      </c>
      <c r="F923" s="9">
        <v>1</v>
      </c>
      <c r="G923" s="16">
        <v>41158</v>
      </c>
      <c r="H923" s="15">
        <f t="shared" si="14"/>
        <v>37</v>
      </c>
      <c r="I923" s="9">
        <v>1</v>
      </c>
      <c r="J923" s="9">
        <v>7</v>
      </c>
      <c r="K923" s="9" t="s">
        <v>30</v>
      </c>
    </row>
    <row r="924" spans="1:11" x14ac:dyDescent="0.3">
      <c r="A924" s="13">
        <v>1973</v>
      </c>
      <c r="B924" s="10" t="s">
        <v>28</v>
      </c>
      <c r="C924" s="10" t="s">
        <v>33</v>
      </c>
      <c r="D924" s="13">
        <v>27803</v>
      </c>
      <c r="E924" s="10">
        <v>1</v>
      </c>
      <c r="F924" s="10">
        <v>0</v>
      </c>
      <c r="G924" s="14">
        <v>41147</v>
      </c>
      <c r="H924" s="13">
        <f t="shared" si="14"/>
        <v>39</v>
      </c>
      <c r="I924" s="10">
        <v>3</v>
      </c>
      <c r="J924" s="10">
        <v>8</v>
      </c>
      <c r="K924" s="10" t="s">
        <v>36</v>
      </c>
    </row>
    <row r="925" spans="1:11" x14ac:dyDescent="0.3">
      <c r="A925" s="15">
        <v>1975</v>
      </c>
      <c r="B925" s="9" t="s">
        <v>37</v>
      </c>
      <c r="C925" s="9" t="s">
        <v>33</v>
      </c>
      <c r="D925" s="15">
        <v>69283</v>
      </c>
      <c r="E925" s="9">
        <v>0</v>
      </c>
      <c r="F925" s="9">
        <v>1</v>
      </c>
      <c r="G925" s="16">
        <v>41804</v>
      </c>
      <c r="H925" s="15">
        <f t="shared" si="14"/>
        <v>39</v>
      </c>
      <c r="I925" s="9">
        <v>7</v>
      </c>
      <c r="J925" s="9">
        <v>5</v>
      </c>
      <c r="K925" s="9" t="s">
        <v>40</v>
      </c>
    </row>
    <row r="926" spans="1:11" x14ac:dyDescent="0.3">
      <c r="A926" s="13">
        <v>1992</v>
      </c>
      <c r="B926" s="10" t="s">
        <v>44</v>
      </c>
      <c r="C926" s="10" t="s">
        <v>31</v>
      </c>
      <c r="D926" s="13">
        <v>18746</v>
      </c>
      <c r="E926" s="10">
        <v>1</v>
      </c>
      <c r="F926" s="10">
        <v>0</v>
      </c>
      <c r="G926" s="14">
        <v>41788</v>
      </c>
      <c r="H926" s="13">
        <f t="shared" si="14"/>
        <v>22</v>
      </c>
      <c r="I926" s="10">
        <v>3</v>
      </c>
      <c r="J926" s="10">
        <v>6</v>
      </c>
      <c r="K926" s="10" t="s">
        <v>30</v>
      </c>
    </row>
    <row r="927" spans="1:11" x14ac:dyDescent="0.3">
      <c r="A927" s="15">
        <v>1965</v>
      </c>
      <c r="B927" s="9" t="s">
        <v>38</v>
      </c>
      <c r="C927" s="9" t="s">
        <v>33</v>
      </c>
      <c r="D927" s="15">
        <v>70924</v>
      </c>
      <c r="E927" s="9">
        <v>0</v>
      </c>
      <c r="F927" s="9">
        <v>0</v>
      </c>
      <c r="G927" s="16">
        <v>41736</v>
      </c>
      <c r="H927" s="15">
        <f t="shared" si="14"/>
        <v>49</v>
      </c>
      <c r="I927" s="9">
        <v>6</v>
      </c>
      <c r="J927" s="9">
        <v>3</v>
      </c>
      <c r="K927" s="9" t="s">
        <v>30</v>
      </c>
    </row>
    <row r="928" spans="1:11" x14ac:dyDescent="0.3">
      <c r="A928" s="13">
        <v>1965</v>
      </c>
      <c r="B928" s="10" t="s">
        <v>38</v>
      </c>
      <c r="C928" s="10" t="s">
        <v>33</v>
      </c>
      <c r="D928" s="13">
        <v>70924</v>
      </c>
      <c r="E928" s="10">
        <v>0</v>
      </c>
      <c r="F928" s="10">
        <v>0</v>
      </c>
      <c r="G928" s="14">
        <v>41736</v>
      </c>
      <c r="H928" s="13">
        <f t="shared" si="14"/>
        <v>49</v>
      </c>
      <c r="I928" s="10">
        <v>6</v>
      </c>
      <c r="J928" s="10">
        <v>3</v>
      </c>
      <c r="K928" s="10" t="s">
        <v>30</v>
      </c>
    </row>
    <row r="929" spans="1:11" x14ac:dyDescent="0.3">
      <c r="A929" s="15">
        <v>1973</v>
      </c>
      <c r="B929" s="9" t="s">
        <v>38</v>
      </c>
      <c r="C929" s="9" t="s">
        <v>35</v>
      </c>
      <c r="D929" s="15">
        <v>69401</v>
      </c>
      <c r="E929" s="9">
        <v>0</v>
      </c>
      <c r="F929" s="9">
        <v>1</v>
      </c>
      <c r="G929" s="16">
        <v>41721</v>
      </c>
      <c r="H929" s="15">
        <f t="shared" si="14"/>
        <v>41</v>
      </c>
      <c r="I929" s="9">
        <v>4</v>
      </c>
      <c r="J929" s="9">
        <v>2</v>
      </c>
      <c r="K929" s="9" t="s">
        <v>39</v>
      </c>
    </row>
    <row r="930" spans="1:11" x14ac:dyDescent="0.3">
      <c r="A930" s="13">
        <v>1976</v>
      </c>
      <c r="B930" s="10" t="s">
        <v>41</v>
      </c>
      <c r="C930" s="10" t="s">
        <v>29</v>
      </c>
      <c r="D930" s="13">
        <v>75012</v>
      </c>
      <c r="E930" s="10">
        <v>0</v>
      </c>
      <c r="F930" s="10">
        <v>0</v>
      </c>
      <c r="G930" s="14">
        <v>41664</v>
      </c>
      <c r="H930" s="13">
        <f t="shared" si="14"/>
        <v>38</v>
      </c>
      <c r="I930" s="10">
        <v>3</v>
      </c>
      <c r="J930" s="10">
        <v>1</v>
      </c>
      <c r="K930" s="10" t="s">
        <v>36</v>
      </c>
    </row>
    <row r="931" spans="1:11" x14ac:dyDescent="0.3">
      <c r="A931" s="15">
        <v>1978</v>
      </c>
      <c r="B931" s="9" t="s">
        <v>41</v>
      </c>
      <c r="C931" s="9" t="s">
        <v>35</v>
      </c>
      <c r="D931" s="15">
        <v>85738</v>
      </c>
      <c r="E931" s="9">
        <v>0</v>
      </c>
      <c r="F931" s="9">
        <v>0</v>
      </c>
      <c r="G931" s="16">
        <v>41662</v>
      </c>
      <c r="H931" s="15">
        <f t="shared" si="14"/>
        <v>36</v>
      </c>
      <c r="I931" s="9">
        <v>3</v>
      </c>
      <c r="J931" s="9">
        <v>1</v>
      </c>
      <c r="K931" s="9" t="s">
        <v>30</v>
      </c>
    </row>
    <row r="932" spans="1:11" x14ac:dyDescent="0.3">
      <c r="A932" s="13">
        <v>1975</v>
      </c>
      <c r="B932" s="10" t="s">
        <v>28</v>
      </c>
      <c r="C932" s="10" t="s">
        <v>35</v>
      </c>
      <c r="D932" s="13">
        <v>60934</v>
      </c>
      <c r="E932" s="10">
        <v>0</v>
      </c>
      <c r="F932" s="10">
        <v>1</v>
      </c>
      <c r="G932" s="14">
        <v>41656</v>
      </c>
      <c r="H932" s="13">
        <f t="shared" si="14"/>
        <v>39</v>
      </c>
      <c r="I932" s="10">
        <v>6</v>
      </c>
      <c r="J932" s="10">
        <v>4</v>
      </c>
      <c r="K932" s="10" t="s">
        <v>32</v>
      </c>
    </row>
    <row r="933" spans="1:11" x14ac:dyDescent="0.3">
      <c r="A933" s="15">
        <v>1986</v>
      </c>
      <c r="B933" s="9" t="s">
        <v>41</v>
      </c>
      <c r="C933" s="9" t="s">
        <v>33</v>
      </c>
      <c r="D933" s="15">
        <v>27161</v>
      </c>
      <c r="E933" s="9">
        <v>1</v>
      </c>
      <c r="F933" s="9">
        <v>0</v>
      </c>
      <c r="G933" s="16">
        <v>41575</v>
      </c>
      <c r="H933" s="15">
        <f t="shared" si="14"/>
        <v>27</v>
      </c>
      <c r="I933" s="9">
        <v>1</v>
      </c>
      <c r="J933" s="9">
        <v>7</v>
      </c>
      <c r="K933" s="9" t="s">
        <v>43</v>
      </c>
    </row>
    <row r="934" spans="1:11" x14ac:dyDescent="0.3">
      <c r="A934" s="13">
        <v>1961</v>
      </c>
      <c r="B934" s="10" t="s">
        <v>37</v>
      </c>
      <c r="C934" s="10" t="s">
        <v>29</v>
      </c>
      <c r="D934" s="13">
        <v>64325</v>
      </c>
      <c r="E934" s="10">
        <v>0</v>
      </c>
      <c r="F934" s="10">
        <v>1</v>
      </c>
      <c r="G934" s="14">
        <v>41312</v>
      </c>
      <c r="H934" s="13">
        <f t="shared" si="14"/>
        <v>52</v>
      </c>
      <c r="I934" s="10">
        <v>10</v>
      </c>
      <c r="J934" s="10">
        <v>7</v>
      </c>
      <c r="K934" s="10" t="s">
        <v>30</v>
      </c>
    </row>
    <row r="935" spans="1:11" x14ac:dyDescent="0.3">
      <c r="A935" s="15">
        <v>1973</v>
      </c>
      <c r="B935" s="9" t="s">
        <v>44</v>
      </c>
      <c r="C935" s="9" t="s">
        <v>33</v>
      </c>
      <c r="D935" s="15">
        <v>18978</v>
      </c>
      <c r="E935" s="9">
        <v>1</v>
      </c>
      <c r="F935" s="9">
        <v>0</v>
      </c>
      <c r="G935" s="16">
        <v>41254</v>
      </c>
      <c r="H935" s="15">
        <f t="shared" si="14"/>
        <v>39</v>
      </c>
      <c r="I935" s="9">
        <v>1</v>
      </c>
      <c r="J935" s="9">
        <v>8</v>
      </c>
      <c r="K935" s="9" t="s">
        <v>30</v>
      </c>
    </row>
    <row r="936" spans="1:11" x14ac:dyDescent="0.3">
      <c r="A936" s="13">
        <v>1977</v>
      </c>
      <c r="B936" s="10" t="s">
        <v>28</v>
      </c>
      <c r="C936" s="10" t="s">
        <v>33</v>
      </c>
      <c r="D936" s="13">
        <v>41124</v>
      </c>
      <c r="E936" s="10">
        <v>1</v>
      </c>
      <c r="F936" s="10">
        <v>0</v>
      </c>
      <c r="G936" s="14">
        <v>41213</v>
      </c>
      <c r="H936" s="13">
        <f t="shared" si="14"/>
        <v>35</v>
      </c>
      <c r="I936" s="10">
        <v>7</v>
      </c>
      <c r="J936" s="10">
        <v>8</v>
      </c>
      <c r="K936" s="10" t="s">
        <v>30</v>
      </c>
    </row>
    <row r="937" spans="1:11" x14ac:dyDescent="0.3">
      <c r="A937" s="15">
        <v>1984</v>
      </c>
      <c r="B937" s="9" t="s">
        <v>37</v>
      </c>
      <c r="C937" s="9" t="s">
        <v>31</v>
      </c>
      <c r="D937" s="15">
        <v>39684</v>
      </c>
      <c r="E937" s="9">
        <v>1</v>
      </c>
      <c r="F937" s="9">
        <v>0</v>
      </c>
      <c r="G937" s="16">
        <v>41194</v>
      </c>
      <c r="H937" s="15">
        <f t="shared" si="14"/>
        <v>28</v>
      </c>
      <c r="I937" s="9">
        <v>2</v>
      </c>
      <c r="J937" s="9">
        <v>7</v>
      </c>
      <c r="K937" s="9" t="s">
        <v>30</v>
      </c>
    </row>
    <row r="938" spans="1:11" x14ac:dyDescent="0.3">
      <c r="A938" s="13">
        <v>1963</v>
      </c>
      <c r="B938" s="10" t="s">
        <v>37</v>
      </c>
      <c r="C938" s="10" t="s">
        <v>33</v>
      </c>
      <c r="D938" s="13">
        <v>53378</v>
      </c>
      <c r="E938" s="10">
        <v>1</v>
      </c>
      <c r="F938" s="10">
        <v>1</v>
      </c>
      <c r="G938" s="14">
        <v>41176</v>
      </c>
      <c r="H938" s="13">
        <f t="shared" si="14"/>
        <v>49</v>
      </c>
      <c r="I938" s="10">
        <v>9</v>
      </c>
      <c r="J938" s="10">
        <v>8</v>
      </c>
      <c r="K938" s="10" t="s">
        <v>30</v>
      </c>
    </row>
    <row r="939" spans="1:11" x14ac:dyDescent="0.3">
      <c r="A939" s="15">
        <v>1982</v>
      </c>
      <c r="B939" s="9" t="s">
        <v>28</v>
      </c>
      <c r="C939" s="9" t="s">
        <v>33</v>
      </c>
      <c r="D939" s="15">
        <v>37040</v>
      </c>
      <c r="E939" s="9">
        <v>0</v>
      </c>
      <c r="F939" s="9">
        <v>0</v>
      </c>
      <c r="G939" s="16">
        <v>41129</v>
      </c>
      <c r="H939" s="15">
        <f t="shared" si="14"/>
        <v>30</v>
      </c>
      <c r="I939" s="9">
        <v>4</v>
      </c>
      <c r="J939" s="9">
        <v>8</v>
      </c>
      <c r="K939" s="9" t="s">
        <v>34</v>
      </c>
    </row>
    <row r="940" spans="1:11" x14ac:dyDescent="0.3">
      <c r="A940" s="13">
        <v>1977</v>
      </c>
      <c r="B940" s="10" t="s">
        <v>41</v>
      </c>
      <c r="C940" s="10" t="s">
        <v>33</v>
      </c>
      <c r="D940" s="13">
        <v>78710</v>
      </c>
      <c r="E940" s="10">
        <v>0</v>
      </c>
      <c r="F940" s="10">
        <v>1</v>
      </c>
      <c r="G940" s="14">
        <v>41782</v>
      </c>
      <c r="H940" s="13">
        <f t="shared" si="14"/>
        <v>37</v>
      </c>
      <c r="I940" s="10">
        <v>7</v>
      </c>
      <c r="J940" s="10">
        <v>4</v>
      </c>
      <c r="K940" s="10" t="s">
        <v>30</v>
      </c>
    </row>
    <row r="941" spans="1:11" x14ac:dyDescent="0.3">
      <c r="A941" s="15">
        <v>1986</v>
      </c>
      <c r="B941" s="9" t="s">
        <v>28</v>
      </c>
      <c r="C941" s="9" t="s">
        <v>33</v>
      </c>
      <c r="D941" s="15">
        <v>92910</v>
      </c>
      <c r="E941" s="9">
        <v>0</v>
      </c>
      <c r="F941" s="9">
        <v>0</v>
      </c>
      <c r="G941" s="16">
        <v>41753</v>
      </c>
      <c r="H941" s="15">
        <f t="shared" si="14"/>
        <v>28</v>
      </c>
      <c r="I941" s="9">
        <v>6</v>
      </c>
      <c r="J941" s="9">
        <v>1</v>
      </c>
      <c r="K941" s="9" t="s">
        <v>30</v>
      </c>
    </row>
    <row r="942" spans="1:11" x14ac:dyDescent="0.3">
      <c r="A942" s="13">
        <v>1976</v>
      </c>
      <c r="B942" s="10" t="s">
        <v>28</v>
      </c>
      <c r="C942" s="10" t="s">
        <v>35</v>
      </c>
      <c r="D942" s="13">
        <v>36283</v>
      </c>
      <c r="E942" s="10">
        <v>1</v>
      </c>
      <c r="F942" s="10">
        <v>1</v>
      </c>
      <c r="G942" s="14">
        <v>41743</v>
      </c>
      <c r="H942" s="13">
        <f t="shared" si="14"/>
        <v>38</v>
      </c>
      <c r="I942" s="10">
        <v>1</v>
      </c>
      <c r="J942" s="10">
        <v>4</v>
      </c>
      <c r="K942" s="10" t="s">
        <v>32</v>
      </c>
    </row>
    <row r="943" spans="1:11" x14ac:dyDescent="0.3">
      <c r="A943" s="15">
        <v>1974</v>
      </c>
      <c r="B943" s="9" t="s">
        <v>37</v>
      </c>
      <c r="C943" s="9" t="s">
        <v>35</v>
      </c>
      <c r="D943" s="15">
        <v>79632</v>
      </c>
      <c r="E943" s="9">
        <v>0</v>
      </c>
      <c r="F943" s="9">
        <v>0</v>
      </c>
      <c r="G943" s="16">
        <v>41737</v>
      </c>
      <c r="H943" s="15">
        <f t="shared" si="14"/>
        <v>40</v>
      </c>
      <c r="I943" s="9">
        <v>6</v>
      </c>
      <c r="J943" s="9">
        <v>2</v>
      </c>
      <c r="K943" s="9" t="s">
        <v>43</v>
      </c>
    </row>
    <row r="944" spans="1:11" x14ac:dyDescent="0.3">
      <c r="A944" s="13">
        <v>1978</v>
      </c>
      <c r="B944" s="10" t="s">
        <v>28</v>
      </c>
      <c r="C944" s="10" t="s">
        <v>35</v>
      </c>
      <c r="D944" s="13">
        <v>28587</v>
      </c>
      <c r="E944" s="10">
        <v>1</v>
      </c>
      <c r="F944" s="10">
        <v>0</v>
      </c>
      <c r="G944" s="14">
        <v>41682</v>
      </c>
      <c r="H944" s="13">
        <f t="shared" si="14"/>
        <v>36</v>
      </c>
      <c r="I944" s="10">
        <v>2</v>
      </c>
      <c r="J944" s="10">
        <v>6</v>
      </c>
      <c r="K944" s="10" t="s">
        <v>30</v>
      </c>
    </row>
    <row r="945" spans="1:11" x14ac:dyDescent="0.3">
      <c r="A945" s="15">
        <v>1981</v>
      </c>
      <c r="B945" s="9" t="s">
        <v>28</v>
      </c>
      <c r="C945" s="9" t="s">
        <v>35</v>
      </c>
      <c r="D945" s="15">
        <v>88325</v>
      </c>
      <c r="E945" s="9">
        <v>0</v>
      </c>
      <c r="F945" s="9">
        <v>0</v>
      </c>
      <c r="G945" s="16">
        <v>41675</v>
      </c>
      <c r="H945" s="15">
        <f t="shared" si="14"/>
        <v>33</v>
      </c>
      <c r="I945" s="9">
        <v>6</v>
      </c>
      <c r="J945" s="9">
        <v>2</v>
      </c>
      <c r="K945" s="9" t="s">
        <v>40</v>
      </c>
    </row>
    <row r="946" spans="1:11" x14ac:dyDescent="0.3">
      <c r="A946" s="13">
        <v>1958</v>
      </c>
      <c r="B946" s="10" t="s">
        <v>41</v>
      </c>
      <c r="C946" s="10" t="s">
        <v>33</v>
      </c>
      <c r="D946" s="13">
        <v>51412</v>
      </c>
      <c r="E946" s="10">
        <v>0</v>
      </c>
      <c r="F946" s="10">
        <v>1</v>
      </c>
      <c r="G946" s="14">
        <v>41639</v>
      </c>
      <c r="H946" s="13">
        <f t="shared" si="14"/>
        <v>55</v>
      </c>
      <c r="I946" s="10">
        <v>3</v>
      </c>
      <c r="J946" s="10">
        <v>4</v>
      </c>
      <c r="K946" s="10" t="s">
        <v>30</v>
      </c>
    </row>
    <row r="947" spans="1:11" x14ac:dyDescent="0.3">
      <c r="A947" s="15">
        <v>1952</v>
      </c>
      <c r="B947" s="9" t="s">
        <v>38</v>
      </c>
      <c r="C947" s="9" t="s">
        <v>29</v>
      </c>
      <c r="D947" s="15">
        <v>63998</v>
      </c>
      <c r="E947" s="9">
        <v>0</v>
      </c>
      <c r="F947" s="9">
        <v>0</v>
      </c>
      <c r="G947" s="16">
        <v>41628</v>
      </c>
      <c r="H947" s="15">
        <f t="shared" si="14"/>
        <v>61</v>
      </c>
      <c r="I947" s="9">
        <v>7</v>
      </c>
      <c r="J947" s="9">
        <v>4</v>
      </c>
      <c r="K947" s="9" t="s">
        <v>30</v>
      </c>
    </row>
    <row r="948" spans="1:11" x14ac:dyDescent="0.3">
      <c r="A948" s="13">
        <v>1978</v>
      </c>
      <c r="B948" s="10" t="s">
        <v>38</v>
      </c>
      <c r="C948" s="10" t="s">
        <v>31</v>
      </c>
      <c r="D948" s="13">
        <v>38593</v>
      </c>
      <c r="E948" s="10">
        <v>1</v>
      </c>
      <c r="F948" s="10">
        <v>0</v>
      </c>
      <c r="G948" s="14">
        <v>41530</v>
      </c>
      <c r="H948" s="13">
        <f t="shared" si="14"/>
        <v>35</v>
      </c>
      <c r="I948" s="10">
        <v>4</v>
      </c>
      <c r="J948" s="10">
        <v>8</v>
      </c>
      <c r="K948" s="10" t="s">
        <v>30</v>
      </c>
    </row>
    <row r="949" spans="1:11" x14ac:dyDescent="0.3">
      <c r="A949" s="15">
        <v>1977</v>
      </c>
      <c r="B949" s="9" t="s">
        <v>41</v>
      </c>
      <c r="C949" s="9" t="s">
        <v>33</v>
      </c>
      <c r="D949" s="15">
        <v>27889</v>
      </c>
      <c r="E949" s="9">
        <v>1</v>
      </c>
      <c r="F949" s="9">
        <v>0</v>
      </c>
      <c r="G949" s="16">
        <v>41460</v>
      </c>
      <c r="H949" s="15">
        <f t="shared" si="14"/>
        <v>36</v>
      </c>
      <c r="I949" s="9">
        <v>1</v>
      </c>
      <c r="J949" s="9">
        <v>6</v>
      </c>
      <c r="K949" s="9" t="s">
        <v>36</v>
      </c>
    </row>
    <row r="950" spans="1:11" x14ac:dyDescent="0.3">
      <c r="A950" s="13">
        <v>1980</v>
      </c>
      <c r="B950" s="10" t="s">
        <v>38</v>
      </c>
      <c r="C950" s="10" t="s">
        <v>31</v>
      </c>
      <c r="D950" s="13">
        <v>45889</v>
      </c>
      <c r="E950" s="10">
        <v>0</v>
      </c>
      <c r="F950" s="10">
        <v>1</v>
      </c>
      <c r="G950" s="14">
        <v>41457</v>
      </c>
      <c r="H950" s="13">
        <f t="shared" si="14"/>
        <v>33</v>
      </c>
      <c r="I950" s="10">
        <v>1</v>
      </c>
      <c r="J950" s="10">
        <v>6</v>
      </c>
      <c r="K950" s="10" t="s">
        <v>32</v>
      </c>
    </row>
    <row r="951" spans="1:11" x14ac:dyDescent="0.3">
      <c r="A951" s="15">
        <v>1967</v>
      </c>
      <c r="B951" s="9" t="s">
        <v>37</v>
      </c>
      <c r="C951" s="9" t="s">
        <v>35</v>
      </c>
      <c r="D951" s="15">
        <v>56575</v>
      </c>
      <c r="E951" s="9">
        <v>0</v>
      </c>
      <c r="F951" s="9">
        <v>2</v>
      </c>
      <c r="G951" s="16">
        <v>41399</v>
      </c>
      <c r="H951" s="15">
        <f t="shared" si="14"/>
        <v>46</v>
      </c>
      <c r="I951" s="9">
        <v>7</v>
      </c>
      <c r="J951" s="9">
        <v>5</v>
      </c>
      <c r="K951" s="9" t="s">
        <v>32</v>
      </c>
    </row>
    <row r="952" spans="1:11" x14ac:dyDescent="0.3">
      <c r="A952" s="13">
        <v>1979</v>
      </c>
      <c r="B952" s="10" t="s">
        <v>44</v>
      </c>
      <c r="C952" s="10" t="s">
        <v>31</v>
      </c>
      <c r="D952" s="13">
        <v>16014</v>
      </c>
      <c r="E952" s="10">
        <v>1</v>
      </c>
      <c r="F952" s="10">
        <v>1</v>
      </c>
      <c r="G952" s="14">
        <v>41350</v>
      </c>
      <c r="H952" s="13">
        <f t="shared" si="14"/>
        <v>34</v>
      </c>
      <c r="I952" s="10">
        <v>1</v>
      </c>
      <c r="J952" s="10">
        <v>3</v>
      </c>
      <c r="K952" s="10" t="s">
        <v>30</v>
      </c>
    </row>
    <row r="953" spans="1:11" x14ac:dyDescent="0.3">
      <c r="A953" s="15">
        <v>1958</v>
      </c>
      <c r="B953" s="9" t="s">
        <v>41</v>
      </c>
      <c r="C953" s="9" t="s">
        <v>47</v>
      </c>
      <c r="D953" s="15">
        <v>61331</v>
      </c>
      <c r="E953" s="9">
        <v>1</v>
      </c>
      <c r="F953" s="9">
        <v>1</v>
      </c>
      <c r="G953" s="16">
        <v>41343</v>
      </c>
      <c r="H953" s="15">
        <f t="shared" si="14"/>
        <v>55</v>
      </c>
      <c r="I953" s="9">
        <v>11</v>
      </c>
      <c r="J953" s="9">
        <v>8</v>
      </c>
      <c r="K953" s="9" t="s">
        <v>32</v>
      </c>
    </row>
    <row r="954" spans="1:11" x14ac:dyDescent="0.3">
      <c r="A954" s="13">
        <v>1976</v>
      </c>
      <c r="B954" s="10" t="s">
        <v>41</v>
      </c>
      <c r="C954" s="10" t="s">
        <v>31</v>
      </c>
      <c r="D954" s="13">
        <v>70893</v>
      </c>
      <c r="E954" s="10">
        <v>0</v>
      </c>
      <c r="F954" s="10">
        <v>0</v>
      </c>
      <c r="G954" s="14">
        <v>41311</v>
      </c>
      <c r="H954" s="13">
        <f t="shared" si="14"/>
        <v>37</v>
      </c>
      <c r="I954" s="10">
        <v>6</v>
      </c>
      <c r="J954" s="10">
        <v>3</v>
      </c>
      <c r="K954" s="10" t="s">
        <v>30</v>
      </c>
    </row>
    <row r="955" spans="1:11" x14ac:dyDescent="0.3">
      <c r="A955" s="15">
        <v>1979</v>
      </c>
      <c r="B955" s="9" t="s">
        <v>28</v>
      </c>
      <c r="C955" s="9" t="s">
        <v>33</v>
      </c>
      <c r="D955" s="15">
        <v>2447</v>
      </c>
      <c r="E955" s="9">
        <v>1</v>
      </c>
      <c r="F955" s="9">
        <v>0</v>
      </c>
      <c r="G955" s="16">
        <v>41280</v>
      </c>
      <c r="H955" s="15">
        <f t="shared" si="14"/>
        <v>34</v>
      </c>
      <c r="I955" s="9">
        <v>0</v>
      </c>
      <c r="J955" s="9">
        <v>1</v>
      </c>
      <c r="K955" s="9" t="s">
        <v>34</v>
      </c>
    </row>
    <row r="956" spans="1:11" x14ac:dyDescent="0.3">
      <c r="A956" s="13">
        <v>1957</v>
      </c>
      <c r="B956" s="10" t="s">
        <v>28</v>
      </c>
      <c r="C956" s="10" t="s">
        <v>31</v>
      </c>
      <c r="D956" s="13">
        <v>64849</v>
      </c>
      <c r="E956" s="10">
        <v>0</v>
      </c>
      <c r="F956" s="10">
        <v>0</v>
      </c>
      <c r="G956" s="14">
        <v>41226</v>
      </c>
      <c r="H956" s="13">
        <f t="shared" si="14"/>
        <v>55</v>
      </c>
      <c r="I956" s="10">
        <v>9</v>
      </c>
      <c r="J956" s="10">
        <v>5</v>
      </c>
      <c r="K956" s="10" t="s">
        <v>30</v>
      </c>
    </row>
    <row r="957" spans="1:11" x14ac:dyDescent="0.3">
      <c r="A957" s="15">
        <v>1989</v>
      </c>
      <c r="B957" s="9" t="s">
        <v>28</v>
      </c>
      <c r="C957" s="9" t="s">
        <v>33</v>
      </c>
      <c r="D957" s="15">
        <v>42387</v>
      </c>
      <c r="E957" s="9">
        <v>1</v>
      </c>
      <c r="F957" s="9">
        <v>0</v>
      </c>
      <c r="G957" s="16">
        <v>41211</v>
      </c>
      <c r="H957" s="15">
        <f t="shared" si="14"/>
        <v>23</v>
      </c>
      <c r="I957" s="9">
        <v>8</v>
      </c>
      <c r="J957" s="9">
        <v>8</v>
      </c>
      <c r="K957" s="9" t="s">
        <v>30</v>
      </c>
    </row>
    <row r="958" spans="1:11" x14ac:dyDescent="0.3">
      <c r="A958" s="13">
        <v>1995</v>
      </c>
      <c r="B958" s="10" t="s">
        <v>38</v>
      </c>
      <c r="C958" s="10" t="s">
        <v>31</v>
      </c>
      <c r="D958" s="13">
        <v>80617</v>
      </c>
      <c r="E958" s="10">
        <v>0</v>
      </c>
      <c r="F958" s="10">
        <v>0</v>
      </c>
      <c r="G958" s="14">
        <v>41194</v>
      </c>
      <c r="H958" s="13">
        <f t="shared" si="14"/>
        <v>17</v>
      </c>
      <c r="I958" s="10">
        <v>4</v>
      </c>
      <c r="J958" s="10">
        <v>2</v>
      </c>
      <c r="K958" s="10" t="s">
        <v>40</v>
      </c>
    </row>
    <row r="959" spans="1:11" x14ac:dyDescent="0.3">
      <c r="A959" s="15">
        <v>1985</v>
      </c>
      <c r="B959" s="9" t="s">
        <v>28</v>
      </c>
      <c r="C959" s="9" t="s">
        <v>35</v>
      </c>
      <c r="D959" s="15">
        <v>54006</v>
      </c>
      <c r="E959" s="9">
        <v>1</v>
      </c>
      <c r="F959" s="9">
        <v>0</v>
      </c>
      <c r="G959" s="16">
        <v>41170</v>
      </c>
      <c r="H959" s="15">
        <f t="shared" si="14"/>
        <v>27</v>
      </c>
      <c r="I959" s="9">
        <v>8</v>
      </c>
      <c r="J959" s="9">
        <v>7</v>
      </c>
      <c r="K959" s="9" t="s">
        <v>30</v>
      </c>
    </row>
    <row r="960" spans="1:11" x14ac:dyDescent="0.3">
      <c r="A960" s="13">
        <v>1978</v>
      </c>
      <c r="B960" s="10" t="s">
        <v>28</v>
      </c>
      <c r="C960" s="10" t="s">
        <v>35</v>
      </c>
      <c r="D960" s="13">
        <v>16531</v>
      </c>
      <c r="E960" s="10">
        <v>1</v>
      </c>
      <c r="F960" s="10">
        <v>0</v>
      </c>
      <c r="G960" s="14">
        <v>41808</v>
      </c>
      <c r="H960" s="13">
        <f t="shared" si="14"/>
        <v>36</v>
      </c>
      <c r="I960" s="10">
        <v>3</v>
      </c>
      <c r="J960" s="10">
        <v>7</v>
      </c>
      <c r="K960" s="10" t="s">
        <v>32</v>
      </c>
    </row>
    <row r="961" spans="1:11" x14ac:dyDescent="0.3">
      <c r="A961" s="15">
        <v>1966</v>
      </c>
      <c r="B961" s="9" t="s">
        <v>37</v>
      </c>
      <c r="C961" s="9" t="s">
        <v>35</v>
      </c>
      <c r="D961" s="15">
        <v>30843</v>
      </c>
      <c r="E961" s="9">
        <v>1</v>
      </c>
      <c r="F961" s="9">
        <v>1</v>
      </c>
      <c r="G961" s="16">
        <v>41785</v>
      </c>
      <c r="H961" s="15">
        <f t="shared" si="14"/>
        <v>48</v>
      </c>
      <c r="I961" s="9">
        <v>1</v>
      </c>
      <c r="J961" s="9">
        <v>5</v>
      </c>
      <c r="K961" s="9" t="s">
        <v>40</v>
      </c>
    </row>
    <row r="962" spans="1:11" x14ac:dyDescent="0.3">
      <c r="A962" s="13">
        <v>1984</v>
      </c>
      <c r="B962" s="10" t="s">
        <v>37</v>
      </c>
      <c r="C962" s="10" t="s">
        <v>33</v>
      </c>
      <c r="D962" s="13">
        <v>18988</v>
      </c>
      <c r="E962" s="10">
        <v>1</v>
      </c>
      <c r="F962" s="10">
        <v>0</v>
      </c>
      <c r="G962" s="14">
        <v>41782</v>
      </c>
      <c r="H962" s="13">
        <f t="shared" ref="H962:H1025" si="15">YEAR(G962)-A962</f>
        <v>30</v>
      </c>
      <c r="I962" s="10">
        <v>1</v>
      </c>
      <c r="J962" s="10">
        <v>7</v>
      </c>
      <c r="K962" s="10" t="s">
        <v>36</v>
      </c>
    </row>
    <row r="963" spans="1:11" x14ac:dyDescent="0.3">
      <c r="A963" s="15">
        <v>1965</v>
      </c>
      <c r="B963" s="9" t="s">
        <v>37</v>
      </c>
      <c r="C963" s="9" t="s">
        <v>33</v>
      </c>
      <c r="D963" s="15">
        <v>81051</v>
      </c>
      <c r="E963" s="9">
        <v>0</v>
      </c>
      <c r="F963" s="9">
        <v>0</v>
      </c>
      <c r="G963" s="16">
        <v>41782</v>
      </c>
      <c r="H963" s="15">
        <f t="shared" si="15"/>
        <v>49</v>
      </c>
      <c r="I963" s="9">
        <v>5</v>
      </c>
      <c r="J963" s="9">
        <v>2</v>
      </c>
      <c r="K963" s="9" t="s">
        <v>30</v>
      </c>
    </row>
    <row r="964" spans="1:11" x14ac:dyDescent="0.3">
      <c r="A964" s="13">
        <v>1988</v>
      </c>
      <c r="B964" s="10" t="s">
        <v>28</v>
      </c>
      <c r="C964" s="10" t="s">
        <v>31</v>
      </c>
      <c r="D964" s="13">
        <v>39747</v>
      </c>
      <c r="E964" s="10">
        <v>1</v>
      </c>
      <c r="F964" s="10">
        <v>0</v>
      </c>
      <c r="G964" s="14">
        <v>41742</v>
      </c>
      <c r="H964" s="13">
        <f t="shared" si="15"/>
        <v>26</v>
      </c>
      <c r="I964" s="10">
        <v>5</v>
      </c>
      <c r="J964" s="10">
        <v>8</v>
      </c>
      <c r="K964" s="10" t="s">
        <v>43</v>
      </c>
    </row>
    <row r="965" spans="1:11" x14ac:dyDescent="0.3">
      <c r="A965" s="15">
        <v>1959</v>
      </c>
      <c r="B965" s="9" t="s">
        <v>37</v>
      </c>
      <c r="C965" s="9" t="s">
        <v>31</v>
      </c>
      <c r="D965" s="15">
        <v>34554</v>
      </c>
      <c r="E965" s="9">
        <v>0</v>
      </c>
      <c r="F965" s="9">
        <v>1</v>
      </c>
      <c r="G965" s="16">
        <v>41728</v>
      </c>
      <c r="H965" s="15">
        <f t="shared" si="15"/>
        <v>55</v>
      </c>
      <c r="I965" s="9">
        <v>2</v>
      </c>
      <c r="J965" s="9">
        <v>6</v>
      </c>
      <c r="K965" s="9" t="s">
        <v>32</v>
      </c>
    </row>
    <row r="966" spans="1:11" x14ac:dyDescent="0.3">
      <c r="A966" s="13">
        <v>1959</v>
      </c>
      <c r="B966" s="10" t="s">
        <v>37</v>
      </c>
      <c r="C966" s="10" t="s">
        <v>33</v>
      </c>
      <c r="D966" s="13">
        <v>52854</v>
      </c>
      <c r="E966" s="10">
        <v>1</v>
      </c>
      <c r="F966" s="10">
        <v>1</v>
      </c>
      <c r="G966" s="14">
        <v>41722</v>
      </c>
      <c r="H966" s="13">
        <f t="shared" si="15"/>
        <v>55</v>
      </c>
      <c r="I966" s="10">
        <v>2</v>
      </c>
      <c r="J966" s="10">
        <v>5</v>
      </c>
      <c r="K966" s="10" t="s">
        <v>43</v>
      </c>
    </row>
    <row r="967" spans="1:11" x14ac:dyDescent="0.3">
      <c r="A967" s="15">
        <v>1970</v>
      </c>
      <c r="B967" s="9" t="s">
        <v>28</v>
      </c>
      <c r="C967" s="9" t="s">
        <v>35</v>
      </c>
      <c r="D967" s="15">
        <v>81205</v>
      </c>
      <c r="E967" s="9">
        <v>0</v>
      </c>
      <c r="F967" s="9">
        <v>0</v>
      </c>
      <c r="G967" s="16">
        <v>41652</v>
      </c>
      <c r="H967" s="15">
        <f t="shared" si="15"/>
        <v>44</v>
      </c>
      <c r="I967" s="9">
        <v>5</v>
      </c>
      <c r="J967" s="9">
        <v>2</v>
      </c>
      <c r="K967" s="9" t="s">
        <v>40</v>
      </c>
    </row>
    <row r="968" spans="1:11" x14ac:dyDescent="0.3">
      <c r="A968" s="13">
        <v>1970</v>
      </c>
      <c r="B968" s="10" t="s">
        <v>37</v>
      </c>
      <c r="C968" s="10" t="s">
        <v>33</v>
      </c>
      <c r="D968" s="13">
        <v>69084</v>
      </c>
      <c r="E968" s="10">
        <v>1</v>
      </c>
      <c r="F968" s="10">
        <v>0</v>
      </c>
      <c r="G968" s="14">
        <v>41597</v>
      </c>
      <c r="H968" s="13">
        <f t="shared" si="15"/>
        <v>43</v>
      </c>
      <c r="I968" s="10">
        <v>7</v>
      </c>
      <c r="J968" s="10">
        <v>8</v>
      </c>
      <c r="K968" s="10" t="s">
        <v>30</v>
      </c>
    </row>
    <row r="969" spans="1:11" x14ac:dyDescent="0.3">
      <c r="A969" s="15">
        <v>1970</v>
      </c>
      <c r="B969" s="9" t="s">
        <v>37</v>
      </c>
      <c r="C969" s="9" t="s">
        <v>33</v>
      </c>
      <c r="D969" s="15">
        <v>69084</v>
      </c>
      <c r="E969" s="9">
        <v>1</v>
      </c>
      <c r="F969" s="9">
        <v>0</v>
      </c>
      <c r="G969" s="16">
        <v>41597</v>
      </c>
      <c r="H969" s="15">
        <f t="shared" si="15"/>
        <v>43</v>
      </c>
      <c r="I969" s="9">
        <v>7</v>
      </c>
      <c r="J969" s="9">
        <v>8</v>
      </c>
      <c r="K969" s="9" t="s">
        <v>30</v>
      </c>
    </row>
    <row r="970" spans="1:11" x14ac:dyDescent="0.3">
      <c r="A970" s="13">
        <v>1974</v>
      </c>
      <c r="B970" s="10" t="s">
        <v>37</v>
      </c>
      <c r="C970" s="10" t="s">
        <v>33</v>
      </c>
      <c r="D970" s="13">
        <v>65352</v>
      </c>
      <c r="E970" s="10">
        <v>0</v>
      </c>
      <c r="F970" s="10">
        <v>1</v>
      </c>
      <c r="G970" s="14">
        <v>41507</v>
      </c>
      <c r="H970" s="13">
        <f t="shared" si="15"/>
        <v>39</v>
      </c>
      <c r="I970" s="10">
        <v>4</v>
      </c>
      <c r="J970" s="10">
        <v>4</v>
      </c>
      <c r="K970" s="10" t="s">
        <v>43</v>
      </c>
    </row>
    <row r="971" spans="1:11" x14ac:dyDescent="0.3">
      <c r="A971" s="15">
        <v>1972</v>
      </c>
      <c r="B971" s="9" t="s">
        <v>28</v>
      </c>
      <c r="C971" s="9" t="s">
        <v>33</v>
      </c>
      <c r="D971" s="15">
        <v>22063</v>
      </c>
      <c r="E971" s="9">
        <v>1</v>
      </c>
      <c r="F971" s="9">
        <v>0</v>
      </c>
      <c r="G971" s="16">
        <v>41494</v>
      </c>
      <c r="H971" s="15">
        <f t="shared" si="15"/>
        <v>41</v>
      </c>
      <c r="I971" s="9">
        <v>2</v>
      </c>
      <c r="J971" s="9">
        <v>7</v>
      </c>
      <c r="K971" s="9" t="s">
        <v>32</v>
      </c>
    </row>
    <row r="972" spans="1:11" x14ac:dyDescent="0.3">
      <c r="A972" s="13">
        <v>1979</v>
      </c>
      <c r="B972" s="10" t="s">
        <v>28</v>
      </c>
      <c r="C972" s="10" t="s">
        <v>31</v>
      </c>
      <c r="D972" s="13">
        <v>47691</v>
      </c>
      <c r="E972" s="10">
        <v>0</v>
      </c>
      <c r="F972" s="10">
        <v>1</v>
      </c>
      <c r="G972" s="14">
        <v>41460</v>
      </c>
      <c r="H972" s="13">
        <f t="shared" si="15"/>
        <v>34</v>
      </c>
      <c r="I972" s="10">
        <v>1</v>
      </c>
      <c r="J972" s="10">
        <v>6</v>
      </c>
      <c r="K972" s="10" t="s">
        <v>30</v>
      </c>
    </row>
    <row r="973" spans="1:11" x14ac:dyDescent="0.3">
      <c r="A973" s="15">
        <v>1968</v>
      </c>
      <c r="B973" s="9" t="s">
        <v>37</v>
      </c>
      <c r="C973" s="9" t="s">
        <v>33</v>
      </c>
      <c r="D973" s="15">
        <v>29187</v>
      </c>
      <c r="E973" s="9">
        <v>1</v>
      </c>
      <c r="F973" s="9">
        <v>0</v>
      </c>
      <c r="G973" s="16">
        <v>41403</v>
      </c>
      <c r="H973" s="15">
        <f t="shared" si="15"/>
        <v>45</v>
      </c>
      <c r="I973" s="9">
        <v>1</v>
      </c>
      <c r="J973" s="9">
        <v>8</v>
      </c>
      <c r="K973" s="9" t="s">
        <v>30</v>
      </c>
    </row>
    <row r="974" spans="1:11" x14ac:dyDescent="0.3">
      <c r="A974" s="13">
        <v>1972</v>
      </c>
      <c r="B974" s="10" t="s">
        <v>28</v>
      </c>
      <c r="C974" s="10" t="s">
        <v>31</v>
      </c>
      <c r="D974" s="13">
        <v>72504</v>
      </c>
      <c r="E974" s="10">
        <v>0</v>
      </c>
      <c r="F974" s="10">
        <v>1</v>
      </c>
      <c r="G974" s="14">
        <v>41370</v>
      </c>
      <c r="H974" s="13">
        <f t="shared" si="15"/>
        <v>41</v>
      </c>
      <c r="I974" s="10">
        <v>5</v>
      </c>
      <c r="J974" s="10">
        <v>2</v>
      </c>
      <c r="K974" s="10" t="s">
        <v>32</v>
      </c>
    </row>
    <row r="975" spans="1:11" x14ac:dyDescent="0.3">
      <c r="A975" s="15">
        <v>1970</v>
      </c>
      <c r="B975" s="9" t="s">
        <v>28</v>
      </c>
      <c r="C975" s="9" t="s">
        <v>29</v>
      </c>
      <c r="D975" s="15">
        <v>33986</v>
      </c>
      <c r="E975" s="9">
        <v>1</v>
      </c>
      <c r="F975" s="9">
        <v>0</v>
      </c>
      <c r="G975" s="16">
        <v>41347</v>
      </c>
      <c r="H975" s="15">
        <f t="shared" si="15"/>
        <v>43</v>
      </c>
      <c r="I975" s="9">
        <v>1</v>
      </c>
      <c r="J975" s="9">
        <v>7</v>
      </c>
      <c r="K975" s="9" t="s">
        <v>30</v>
      </c>
    </row>
    <row r="976" spans="1:11" x14ac:dyDescent="0.3">
      <c r="A976" s="13">
        <v>1986</v>
      </c>
      <c r="B976" s="10" t="s">
        <v>41</v>
      </c>
      <c r="C976" s="10" t="s">
        <v>35</v>
      </c>
      <c r="D976" s="13">
        <v>42386</v>
      </c>
      <c r="E976" s="10">
        <v>1</v>
      </c>
      <c r="F976" s="10">
        <v>0</v>
      </c>
      <c r="G976" s="14">
        <v>41287</v>
      </c>
      <c r="H976" s="13">
        <f t="shared" si="15"/>
        <v>27</v>
      </c>
      <c r="I976" s="10">
        <v>3</v>
      </c>
      <c r="J976" s="10">
        <v>8</v>
      </c>
      <c r="K976" s="10" t="s">
        <v>43</v>
      </c>
    </row>
    <row r="977" spans="1:11" x14ac:dyDescent="0.3">
      <c r="A977" s="15">
        <v>1986</v>
      </c>
      <c r="B977" s="9" t="s">
        <v>41</v>
      </c>
      <c r="C977" s="9" t="s">
        <v>35</v>
      </c>
      <c r="D977" s="15">
        <v>42386</v>
      </c>
      <c r="E977" s="9">
        <v>1</v>
      </c>
      <c r="F977" s="9">
        <v>0</v>
      </c>
      <c r="G977" s="16">
        <v>41287</v>
      </c>
      <c r="H977" s="15">
        <f t="shared" si="15"/>
        <v>27</v>
      </c>
      <c r="I977" s="9">
        <v>3</v>
      </c>
      <c r="J977" s="9">
        <v>8</v>
      </c>
      <c r="K977" s="9" t="s">
        <v>40</v>
      </c>
    </row>
    <row r="978" spans="1:11" x14ac:dyDescent="0.3">
      <c r="A978" s="13">
        <v>1953</v>
      </c>
      <c r="B978" s="10" t="s">
        <v>37</v>
      </c>
      <c r="C978" s="10" t="s">
        <v>29</v>
      </c>
      <c r="D978" s="13">
        <v>36957</v>
      </c>
      <c r="E978" s="10">
        <v>1</v>
      </c>
      <c r="F978" s="10">
        <v>1</v>
      </c>
      <c r="G978" s="14">
        <v>41158</v>
      </c>
      <c r="H978" s="13">
        <f t="shared" si="15"/>
        <v>59</v>
      </c>
      <c r="I978" s="10">
        <v>3</v>
      </c>
      <c r="J978" s="10">
        <v>9</v>
      </c>
      <c r="K978" s="10" t="s">
        <v>36</v>
      </c>
    </row>
    <row r="979" spans="1:11" x14ac:dyDescent="0.3">
      <c r="A979" s="15">
        <v>1988</v>
      </c>
      <c r="B979" s="9" t="s">
        <v>44</v>
      </c>
      <c r="C979" s="9" t="s">
        <v>35</v>
      </c>
      <c r="D979" s="15">
        <v>13724</v>
      </c>
      <c r="E979" s="9">
        <v>1</v>
      </c>
      <c r="F979" s="9">
        <v>0</v>
      </c>
      <c r="G979" s="16">
        <v>41152</v>
      </c>
      <c r="H979" s="15">
        <f t="shared" si="15"/>
        <v>24</v>
      </c>
      <c r="I979" s="9">
        <v>2</v>
      </c>
      <c r="J979" s="9">
        <v>9</v>
      </c>
      <c r="K979" s="9" t="s">
        <v>43</v>
      </c>
    </row>
    <row r="980" spans="1:11" x14ac:dyDescent="0.3">
      <c r="A980" s="13">
        <v>1967</v>
      </c>
      <c r="B980" s="10" t="s">
        <v>28</v>
      </c>
      <c r="C980" s="10" t="s">
        <v>33</v>
      </c>
      <c r="D980" s="13">
        <v>42664</v>
      </c>
      <c r="E980" s="10">
        <v>0</v>
      </c>
      <c r="F980" s="10">
        <v>1</v>
      </c>
      <c r="G980" s="14">
        <v>41716</v>
      </c>
      <c r="H980" s="13">
        <f t="shared" si="15"/>
        <v>47</v>
      </c>
      <c r="I980" s="10">
        <v>1</v>
      </c>
      <c r="J980" s="10">
        <v>6</v>
      </c>
      <c r="K980" s="10" t="s">
        <v>30</v>
      </c>
    </row>
    <row r="981" spans="1:11" x14ac:dyDescent="0.3">
      <c r="A981" s="15">
        <v>1958</v>
      </c>
      <c r="B981" s="9" t="s">
        <v>37</v>
      </c>
      <c r="C981" s="9" t="s">
        <v>35</v>
      </c>
      <c r="D981" s="15">
        <v>37334</v>
      </c>
      <c r="E981" s="9">
        <v>1</v>
      </c>
      <c r="F981" s="9">
        <v>1</v>
      </c>
      <c r="G981" s="16">
        <v>41696</v>
      </c>
      <c r="H981" s="15">
        <f t="shared" si="15"/>
        <v>56</v>
      </c>
      <c r="I981" s="9">
        <v>3</v>
      </c>
      <c r="J981" s="9">
        <v>4</v>
      </c>
      <c r="K981" s="9" t="s">
        <v>30</v>
      </c>
    </row>
    <row r="982" spans="1:11" x14ac:dyDescent="0.3">
      <c r="A982" s="13">
        <v>1951</v>
      </c>
      <c r="B982" s="10" t="s">
        <v>38</v>
      </c>
      <c r="C982" s="10" t="s">
        <v>33</v>
      </c>
      <c r="D982" s="13">
        <v>78497</v>
      </c>
      <c r="E982" s="10">
        <v>0</v>
      </c>
      <c r="F982" s="10">
        <v>0</v>
      </c>
      <c r="G982" s="14">
        <v>41609</v>
      </c>
      <c r="H982" s="13">
        <f t="shared" si="15"/>
        <v>62</v>
      </c>
      <c r="I982" s="10">
        <v>5</v>
      </c>
      <c r="J982" s="10">
        <v>2</v>
      </c>
      <c r="K982" s="10" t="s">
        <v>32</v>
      </c>
    </row>
    <row r="983" spans="1:11" x14ac:dyDescent="0.3">
      <c r="A983" s="15">
        <v>1951</v>
      </c>
      <c r="B983" s="9" t="s">
        <v>38</v>
      </c>
      <c r="C983" s="9" t="s">
        <v>33</v>
      </c>
      <c r="D983" s="15">
        <v>78497</v>
      </c>
      <c r="E983" s="9">
        <v>0</v>
      </c>
      <c r="F983" s="9">
        <v>0</v>
      </c>
      <c r="G983" s="16">
        <v>41609</v>
      </c>
      <c r="H983" s="15">
        <f t="shared" si="15"/>
        <v>62</v>
      </c>
      <c r="I983" s="9">
        <v>5</v>
      </c>
      <c r="J983" s="9">
        <v>2</v>
      </c>
      <c r="K983" s="9" t="s">
        <v>40</v>
      </c>
    </row>
    <row r="984" spans="1:11" x14ac:dyDescent="0.3">
      <c r="A984" s="13">
        <v>1956</v>
      </c>
      <c r="B984" s="10" t="s">
        <v>38</v>
      </c>
      <c r="C984" s="10" t="s">
        <v>35</v>
      </c>
      <c r="D984" s="13">
        <v>58821</v>
      </c>
      <c r="E984" s="10">
        <v>0</v>
      </c>
      <c r="F984" s="10">
        <v>1</v>
      </c>
      <c r="G984" s="14">
        <v>41559</v>
      </c>
      <c r="H984" s="13">
        <f t="shared" si="15"/>
        <v>57</v>
      </c>
      <c r="I984" s="10">
        <v>9</v>
      </c>
      <c r="J984" s="10">
        <v>6</v>
      </c>
      <c r="K984" s="10" t="s">
        <v>43</v>
      </c>
    </row>
    <row r="985" spans="1:11" x14ac:dyDescent="0.3">
      <c r="A985" s="15">
        <v>1953</v>
      </c>
      <c r="B985" s="9" t="s">
        <v>28</v>
      </c>
      <c r="C985" s="9" t="s">
        <v>35</v>
      </c>
      <c r="D985" s="15">
        <v>58398</v>
      </c>
      <c r="E985" s="9">
        <v>0</v>
      </c>
      <c r="F985" s="9">
        <v>0</v>
      </c>
      <c r="G985" s="16">
        <v>41408</v>
      </c>
      <c r="H985" s="15">
        <f t="shared" si="15"/>
        <v>60</v>
      </c>
      <c r="I985" s="9">
        <v>5</v>
      </c>
      <c r="J985" s="9">
        <v>4</v>
      </c>
      <c r="K985" s="9" t="s">
        <v>36</v>
      </c>
    </row>
    <row r="986" spans="1:11" x14ac:dyDescent="0.3">
      <c r="A986" s="13">
        <v>1961</v>
      </c>
      <c r="B986" s="10" t="s">
        <v>41</v>
      </c>
      <c r="C986" s="10" t="s">
        <v>33</v>
      </c>
      <c r="D986" s="13">
        <v>80950</v>
      </c>
      <c r="E986" s="10">
        <v>0</v>
      </c>
      <c r="F986" s="10">
        <v>0</v>
      </c>
      <c r="G986" s="14">
        <v>41361</v>
      </c>
      <c r="H986" s="13">
        <f t="shared" si="15"/>
        <v>52</v>
      </c>
      <c r="I986" s="10">
        <v>6</v>
      </c>
      <c r="J986" s="10">
        <v>2</v>
      </c>
      <c r="K986" s="10" t="s">
        <v>43</v>
      </c>
    </row>
    <row r="987" spans="1:11" x14ac:dyDescent="0.3">
      <c r="A987" s="15">
        <v>1980</v>
      </c>
      <c r="B987" s="9" t="s">
        <v>37</v>
      </c>
      <c r="C987" s="9" t="s">
        <v>33</v>
      </c>
      <c r="D987" s="15">
        <v>30732</v>
      </c>
      <c r="E987" s="9">
        <v>1</v>
      </c>
      <c r="F987" s="9">
        <v>0</v>
      </c>
      <c r="G987" s="16">
        <v>41279</v>
      </c>
      <c r="H987" s="15">
        <f t="shared" si="15"/>
        <v>33</v>
      </c>
      <c r="I987" s="9">
        <v>4</v>
      </c>
      <c r="J987" s="9">
        <v>8</v>
      </c>
      <c r="K987" s="9" t="s">
        <v>43</v>
      </c>
    </row>
    <row r="988" spans="1:11" x14ac:dyDescent="0.3">
      <c r="A988" s="13">
        <v>1966</v>
      </c>
      <c r="B988" s="10" t="s">
        <v>38</v>
      </c>
      <c r="C988" s="10" t="s">
        <v>31</v>
      </c>
      <c r="D988" s="13">
        <v>89572</v>
      </c>
      <c r="E988" s="10">
        <v>0</v>
      </c>
      <c r="F988" s="10">
        <v>0</v>
      </c>
      <c r="G988" s="14">
        <v>41167</v>
      </c>
      <c r="H988" s="13">
        <f t="shared" si="15"/>
        <v>46</v>
      </c>
      <c r="I988" s="10">
        <v>7</v>
      </c>
      <c r="J988" s="10">
        <v>4</v>
      </c>
      <c r="K988" s="10" t="s">
        <v>30</v>
      </c>
    </row>
    <row r="989" spans="1:11" x14ac:dyDescent="0.3">
      <c r="A989" s="15">
        <v>1968</v>
      </c>
      <c r="B989" s="9" t="s">
        <v>28</v>
      </c>
      <c r="C989" s="9" t="s">
        <v>31</v>
      </c>
      <c r="D989" s="15">
        <v>57107</v>
      </c>
      <c r="E989" s="9">
        <v>0</v>
      </c>
      <c r="F989" s="9">
        <v>1</v>
      </c>
      <c r="G989" s="16">
        <v>41145</v>
      </c>
      <c r="H989" s="15">
        <f t="shared" si="15"/>
        <v>44</v>
      </c>
      <c r="I989" s="9">
        <v>4</v>
      </c>
      <c r="J989" s="9">
        <v>8</v>
      </c>
      <c r="K989" s="9" t="s">
        <v>30</v>
      </c>
    </row>
    <row r="990" spans="1:11" x14ac:dyDescent="0.3">
      <c r="A990" s="13">
        <v>1970</v>
      </c>
      <c r="B990" s="10" t="s">
        <v>28</v>
      </c>
      <c r="C990" s="10" t="s">
        <v>31</v>
      </c>
      <c r="D990" s="13">
        <v>76467</v>
      </c>
      <c r="E990" s="10">
        <v>1</v>
      </c>
      <c r="F990" s="10">
        <v>0</v>
      </c>
      <c r="G990" s="14">
        <v>41138</v>
      </c>
      <c r="H990" s="13">
        <f t="shared" si="15"/>
        <v>42</v>
      </c>
      <c r="I990" s="10">
        <v>2</v>
      </c>
      <c r="J990" s="10">
        <v>6</v>
      </c>
      <c r="K990" s="10" t="s">
        <v>34</v>
      </c>
    </row>
    <row r="991" spans="1:11" x14ac:dyDescent="0.3">
      <c r="A991" s="15">
        <v>1957</v>
      </c>
      <c r="B991" s="9" t="s">
        <v>28</v>
      </c>
      <c r="C991" s="9" t="s">
        <v>31</v>
      </c>
      <c r="D991" s="15">
        <v>52247.251353790612</v>
      </c>
      <c r="E991" s="9">
        <v>1</v>
      </c>
      <c r="F991" s="9">
        <v>1</v>
      </c>
      <c r="G991" s="16">
        <v>41786</v>
      </c>
      <c r="H991" s="15">
        <f t="shared" si="15"/>
        <v>57</v>
      </c>
      <c r="I991" s="9">
        <v>1</v>
      </c>
      <c r="J991" s="9">
        <v>7</v>
      </c>
      <c r="K991" s="9" t="s">
        <v>39</v>
      </c>
    </row>
    <row r="992" spans="1:11" x14ac:dyDescent="0.3">
      <c r="A992" s="13">
        <v>1948</v>
      </c>
      <c r="B992" s="10" t="s">
        <v>28</v>
      </c>
      <c r="C992" s="10" t="s">
        <v>35</v>
      </c>
      <c r="D992" s="13">
        <v>51315</v>
      </c>
      <c r="E992" s="10">
        <v>0</v>
      </c>
      <c r="F992" s="10">
        <v>0</v>
      </c>
      <c r="G992" s="14">
        <v>41693</v>
      </c>
      <c r="H992" s="13">
        <f t="shared" si="15"/>
        <v>66</v>
      </c>
      <c r="I992" s="10">
        <v>2</v>
      </c>
      <c r="J992" s="10">
        <v>2</v>
      </c>
      <c r="K992" s="10" t="s">
        <v>36</v>
      </c>
    </row>
    <row r="993" spans="1:11" x14ac:dyDescent="0.3">
      <c r="A993" s="15">
        <v>1966</v>
      </c>
      <c r="B993" s="9" t="s">
        <v>28</v>
      </c>
      <c r="C993" s="9" t="s">
        <v>31</v>
      </c>
      <c r="D993" s="15">
        <v>43602</v>
      </c>
      <c r="E993" s="9">
        <v>1</v>
      </c>
      <c r="F993" s="9">
        <v>1</v>
      </c>
      <c r="G993" s="16">
        <v>41649</v>
      </c>
      <c r="H993" s="15">
        <f t="shared" si="15"/>
        <v>48</v>
      </c>
      <c r="I993" s="9">
        <v>3</v>
      </c>
      <c r="J993" s="9">
        <v>6</v>
      </c>
      <c r="K993" s="9" t="s">
        <v>43</v>
      </c>
    </row>
    <row r="994" spans="1:11" x14ac:dyDescent="0.3">
      <c r="A994" s="13">
        <v>1978</v>
      </c>
      <c r="B994" s="10" t="s">
        <v>28</v>
      </c>
      <c r="C994" s="10" t="s">
        <v>31</v>
      </c>
      <c r="D994" s="13">
        <v>38643</v>
      </c>
      <c r="E994" s="10">
        <v>1</v>
      </c>
      <c r="F994" s="10">
        <v>1</v>
      </c>
      <c r="G994" s="14">
        <v>41607</v>
      </c>
      <c r="H994" s="13">
        <f t="shared" si="15"/>
        <v>35</v>
      </c>
      <c r="I994" s="10">
        <v>2</v>
      </c>
      <c r="J994" s="10">
        <v>7</v>
      </c>
      <c r="K994" s="10" t="s">
        <v>30</v>
      </c>
    </row>
    <row r="995" spans="1:11" x14ac:dyDescent="0.3">
      <c r="A995" s="15">
        <v>1951</v>
      </c>
      <c r="B995" s="9" t="s">
        <v>28</v>
      </c>
      <c r="C995" s="9" t="s">
        <v>31</v>
      </c>
      <c r="D995" s="15">
        <v>49090</v>
      </c>
      <c r="E995" s="9">
        <v>0</v>
      </c>
      <c r="F995" s="9">
        <v>1</v>
      </c>
      <c r="G995" s="16">
        <v>41474</v>
      </c>
      <c r="H995" s="15">
        <f t="shared" si="15"/>
        <v>62</v>
      </c>
      <c r="I995" s="9">
        <v>7</v>
      </c>
      <c r="J995" s="9">
        <v>7</v>
      </c>
      <c r="K995" s="9" t="s">
        <v>30</v>
      </c>
    </row>
    <row r="996" spans="1:11" x14ac:dyDescent="0.3">
      <c r="A996" s="13">
        <v>1970</v>
      </c>
      <c r="B996" s="10" t="s">
        <v>28</v>
      </c>
      <c r="C996" s="10" t="s">
        <v>33</v>
      </c>
      <c r="D996" s="13">
        <v>70617</v>
      </c>
      <c r="E996" s="10">
        <v>0</v>
      </c>
      <c r="F996" s="10">
        <v>0</v>
      </c>
      <c r="G996" s="14">
        <v>41448</v>
      </c>
      <c r="H996" s="13">
        <f t="shared" si="15"/>
        <v>43</v>
      </c>
      <c r="I996" s="10">
        <v>3</v>
      </c>
      <c r="J996" s="10">
        <v>2</v>
      </c>
      <c r="K996" s="10" t="s">
        <v>30</v>
      </c>
    </row>
    <row r="997" spans="1:11" x14ac:dyDescent="0.3">
      <c r="A997" s="15">
        <v>1970</v>
      </c>
      <c r="B997" s="9" t="s">
        <v>37</v>
      </c>
      <c r="C997" s="9" t="s">
        <v>33</v>
      </c>
      <c r="D997" s="15">
        <v>67536</v>
      </c>
      <c r="E997" s="9">
        <v>0</v>
      </c>
      <c r="F997" s="9">
        <v>1</v>
      </c>
      <c r="G997" s="16">
        <v>41416</v>
      </c>
      <c r="H997" s="15">
        <f t="shared" si="15"/>
        <v>43</v>
      </c>
      <c r="I997" s="9">
        <v>11</v>
      </c>
      <c r="J997" s="9">
        <v>8</v>
      </c>
      <c r="K997" s="9" t="s">
        <v>43</v>
      </c>
    </row>
    <row r="998" spans="1:11" x14ac:dyDescent="0.3">
      <c r="A998" s="13">
        <v>1975</v>
      </c>
      <c r="B998" s="10" t="s">
        <v>28</v>
      </c>
      <c r="C998" s="10" t="s">
        <v>33</v>
      </c>
      <c r="D998" s="13">
        <v>27573</v>
      </c>
      <c r="E998" s="10">
        <v>1</v>
      </c>
      <c r="F998" s="10">
        <v>0</v>
      </c>
      <c r="G998" s="14">
        <v>41358</v>
      </c>
      <c r="H998" s="13">
        <f t="shared" si="15"/>
        <v>38</v>
      </c>
      <c r="I998" s="10">
        <v>5</v>
      </c>
      <c r="J998" s="10">
        <v>8</v>
      </c>
      <c r="K998" s="10" t="s">
        <v>30</v>
      </c>
    </row>
    <row r="999" spans="1:11" x14ac:dyDescent="0.3">
      <c r="A999" s="15">
        <v>1979</v>
      </c>
      <c r="B999" s="9" t="s">
        <v>38</v>
      </c>
      <c r="C999" s="9" t="s">
        <v>29</v>
      </c>
      <c r="D999" s="15">
        <v>13533</v>
      </c>
      <c r="E999" s="9">
        <v>1</v>
      </c>
      <c r="F999" s="9">
        <v>0</v>
      </c>
      <c r="G999" s="16">
        <v>41343</v>
      </c>
      <c r="H999" s="15">
        <f t="shared" si="15"/>
        <v>34</v>
      </c>
      <c r="I999" s="9">
        <v>2</v>
      </c>
      <c r="J999" s="9">
        <v>7</v>
      </c>
      <c r="K999" s="9" t="s">
        <v>30</v>
      </c>
    </row>
    <row r="1000" spans="1:11" x14ac:dyDescent="0.3">
      <c r="A1000" s="13">
        <v>1953</v>
      </c>
      <c r="B1000" s="10" t="s">
        <v>28</v>
      </c>
      <c r="C1000" s="10" t="s">
        <v>33</v>
      </c>
      <c r="D1000" s="13">
        <v>50725</v>
      </c>
      <c r="E1000" s="10">
        <v>0</v>
      </c>
      <c r="F1000" s="10">
        <v>1</v>
      </c>
      <c r="G1000" s="14">
        <v>41318</v>
      </c>
      <c r="H1000" s="13">
        <f t="shared" si="15"/>
        <v>60</v>
      </c>
      <c r="I1000" s="10">
        <v>8</v>
      </c>
      <c r="J1000" s="10">
        <v>8</v>
      </c>
      <c r="K1000" s="10" t="s">
        <v>32</v>
      </c>
    </row>
    <row r="1001" spans="1:11" x14ac:dyDescent="0.3">
      <c r="A1001" s="15">
        <v>1978</v>
      </c>
      <c r="B1001" s="9" t="s">
        <v>28</v>
      </c>
      <c r="C1001" s="9" t="s">
        <v>35</v>
      </c>
      <c r="D1001" s="15">
        <v>25851</v>
      </c>
      <c r="E1001" s="9">
        <v>1</v>
      </c>
      <c r="F1001" s="9">
        <v>0</v>
      </c>
      <c r="G1001" s="16">
        <v>41316</v>
      </c>
      <c r="H1001" s="15">
        <f t="shared" si="15"/>
        <v>35</v>
      </c>
      <c r="I1001" s="9">
        <v>2</v>
      </c>
      <c r="J1001" s="9">
        <v>7</v>
      </c>
      <c r="K1001" s="9" t="s">
        <v>36</v>
      </c>
    </row>
    <row r="1002" spans="1:11" x14ac:dyDescent="0.3">
      <c r="A1002" s="13">
        <v>1978</v>
      </c>
      <c r="B1002" s="10" t="s">
        <v>28</v>
      </c>
      <c r="C1002" s="10" t="s">
        <v>33</v>
      </c>
      <c r="D1002" s="13">
        <v>57113</v>
      </c>
      <c r="E1002" s="10">
        <v>1</v>
      </c>
      <c r="F1002" s="10">
        <v>1</v>
      </c>
      <c r="G1002" s="14">
        <v>41311</v>
      </c>
      <c r="H1002" s="13">
        <f t="shared" si="15"/>
        <v>35</v>
      </c>
      <c r="I1002" s="10">
        <v>4</v>
      </c>
      <c r="J1002" s="10">
        <v>7</v>
      </c>
      <c r="K1002" s="10" t="s">
        <v>30</v>
      </c>
    </row>
    <row r="1003" spans="1:11" x14ac:dyDescent="0.3">
      <c r="A1003" s="15">
        <v>1945</v>
      </c>
      <c r="B1003" s="9" t="s">
        <v>41</v>
      </c>
      <c r="C1003" s="9" t="s">
        <v>35</v>
      </c>
      <c r="D1003" s="15">
        <v>62847</v>
      </c>
      <c r="E1003" s="9">
        <v>0</v>
      </c>
      <c r="F1003" s="9">
        <v>0</v>
      </c>
      <c r="G1003" s="16">
        <v>41289</v>
      </c>
      <c r="H1003" s="15">
        <f t="shared" si="15"/>
        <v>68</v>
      </c>
      <c r="I1003" s="9">
        <v>3</v>
      </c>
      <c r="J1003" s="9">
        <v>2</v>
      </c>
      <c r="K1003" s="9" t="s">
        <v>32</v>
      </c>
    </row>
    <row r="1004" spans="1:11" x14ac:dyDescent="0.3">
      <c r="A1004" s="13">
        <v>1982</v>
      </c>
      <c r="B1004" s="10" t="s">
        <v>28</v>
      </c>
      <c r="C1004" s="10" t="s">
        <v>31</v>
      </c>
      <c r="D1004" s="13">
        <v>68627</v>
      </c>
      <c r="E1004" s="10">
        <v>0</v>
      </c>
      <c r="F1004" s="10">
        <v>0</v>
      </c>
      <c r="G1004" s="14">
        <v>41286</v>
      </c>
      <c r="H1004" s="13">
        <f t="shared" si="15"/>
        <v>31</v>
      </c>
      <c r="I1004" s="10">
        <v>2</v>
      </c>
      <c r="J1004" s="10">
        <v>1</v>
      </c>
      <c r="K1004" s="10" t="s">
        <v>43</v>
      </c>
    </row>
    <row r="1005" spans="1:11" x14ac:dyDescent="0.3">
      <c r="A1005" s="15">
        <v>1983</v>
      </c>
      <c r="B1005" s="9" t="s">
        <v>28</v>
      </c>
      <c r="C1005" s="9" t="s">
        <v>33</v>
      </c>
      <c r="D1005" s="15">
        <v>25271</v>
      </c>
      <c r="E1005" s="9">
        <v>1</v>
      </c>
      <c r="F1005" s="9">
        <v>0</v>
      </c>
      <c r="G1005" s="16">
        <v>41248</v>
      </c>
      <c r="H1005" s="15">
        <f t="shared" si="15"/>
        <v>29</v>
      </c>
      <c r="I1005" s="9">
        <v>1</v>
      </c>
      <c r="J1005" s="9">
        <v>9</v>
      </c>
      <c r="K1005" s="9" t="s">
        <v>40</v>
      </c>
    </row>
    <row r="1006" spans="1:11" x14ac:dyDescent="0.3">
      <c r="A1006" s="13">
        <v>1966</v>
      </c>
      <c r="B1006" s="10" t="s">
        <v>28</v>
      </c>
      <c r="C1006" s="10" t="s">
        <v>31</v>
      </c>
      <c r="D1006" s="13">
        <v>63810</v>
      </c>
      <c r="E1006" s="10">
        <v>0</v>
      </c>
      <c r="F1006" s="10">
        <v>1</v>
      </c>
      <c r="G1006" s="14">
        <v>41224</v>
      </c>
      <c r="H1006" s="13">
        <f t="shared" si="15"/>
        <v>46</v>
      </c>
      <c r="I1006" s="10">
        <v>4</v>
      </c>
      <c r="J1006" s="10">
        <v>8</v>
      </c>
      <c r="K1006" s="10" t="s">
        <v>30</v>
      </c>
    </row>
    <row r="1007" spans="1:11" x14ac:dyDescent="0.3">
      <c r="A1007" s="15">
        <v>1966</v>
      </c>
      <c r="B1007" s="9" t="s">
        <v>28</v>
      </c>
      <c r="C1007" s="9" t="s">
        <v>31</v>
      </c>
      <c r="D1007" s="15">
        <v>63810</v>
      </c>
      <c r="E1007" s="9">
        <v>0</v>
      </c>
      <c r="F1007" s="9">
        <v>1</v>
      </c>
      <c r="G1007" s="16">
        <v>41224</v>
      </c>
      <c r="H1007" s="15">
        <f t="shared" si="15"/>
        <v>46</v>
      </c>
      <c r="I1007" s="9">
        <v>4</v>
      </c>
      <c r="J1007" s="9">
        <v>8</v>
      </c>
      <c r="K1007" s="9" t="s">
        <v>39</v>
      </c>
    </row>
    <row r="1008" spans="1:11" x14ac:dyDescent="0.3">
      <c r="A1008" s="13">
        <v>1958</v>
      </c>
      <c r="B1008" s="10" t="s">
        <v>37</v>
      </c>
      <c r="C1008" s="10" t="s">
        <v>35</v>
      </c>
      <c r="D1008" s="13">
        <v>65488</v>
      </c>
      <c r="E1008" s="10">
        <v>0</v>
      </c>
      <c r="F1008" s="10">
        <v>0</v>
      </c>
      <c r="G1008" s="14">
        <v>41803</v>
      </c>
      <c r="H1008" s="13">
        <f t="shared" si="15"/>
        <v>56</v>
      </c>
      <c r="I1008" s="10">
        <v>3</v>
      </c>
      <c r="J1008" s="10">
        <v>1</v>
      </c>
      <c r="K1008" s="10" t="s">
        <v>30</v>
      </c>
    </row>
    <row r="1009" spans="1:11" x14ac:dyDescent="0.3">
      <c r="A1009" s="15">
        <v>1955</v>
      </c>
      <c r="B1009" s="9" t="s">
        <v>41</v>
      </c>
      <c r="C1009" s="9" t="s">
        <v>31</v>
      </c>
      <c r="D1009" s="15">
        <v>36927</v>
      </c>
      <c r="E1009" s="9">
        <v>1</v>
      </c>
      <c r="F1009" s="9">
        <v>1</v>
      </c>
      <c r="G1009" s="16">
        <v>41792</v>
      </c>
      <c r="H1009" s="15">
        <f t="shared" si="15"/>
        <v>59</v>
      </c>
      <c r="I1009" s="9">
        <v>3</v>
      </c>
      <c r="J1009" s="9">
        <v>8</v>
      </c>
      <c r="K1009" s="9" t="s">
        <v>34</v>
      </c>
    </row>
    <row r="1010" spans="1:11" x14ac:dyDescent="0.3">
      <c r="A1010" s="13">
        <v>1977</v>
      </c>
      <c r="B1010" s="10" t="s">
        <v>28</v>
      </c>
      <c r="C1010" s="10" t="s">
        <v>33</v>
      </c>
      <c r="D1010" s="13">
        <v>22108</v>
      </c>
      <c r="E1010" s="10">
        <v>1</v>
      </c>
      <c r="F1010" s="10">
        <v>1</v>
      </c>
      <c r="G1010" s="14">
        <v>41767</v>
      </c>
      <c r="H1010" s="13">
        <f t="shared" si="15"/>
        <v>37</v>
      </c>
      <c r="I1010" s="10">
        <v>2</v>
      </c>
      <c r="J1010" s="10">
        <v>7</v>
      </c>
      <c r="K1010" s="10" t="s">
        <v>30</v>
      </c>
    </row>
    <row r="1011" spans="1:11" x14ac:dyDescent="0.3">
      <c r="A1011" s="15">
        <v>1949</v>
      </c>
      <c r="B1011" s="9" t="s">
        <v>28</v>
      </c>
      <c r="C1011" s="9" t="s">
        <v>33</v>
      </c>
      <c r="D1011" s="15">
        <v>72025</v>
      </c>
      <c r="E1011" s="9">
        <v>0</v>
      </c>
      <c r="F1011" s="9">
        <v>0</v>
      </c>
      <c r="G1011" s="16">
        <v>41758</v>
      </c>
      <c r="H1011" s="15">
        <f t="shared" si="15"/>
        <v>65</v>
      </c>
      <c r="I1011" s="9">
        <v>4</v>
      </c>
      <c r="J1011" s="9">
        <v>2</v>
      </c>
      <c r="K1011" s="9" t="s">
        <v>36</v>
      </c>
    </row>
    <row r="1012" spans="1:11" x14ac:dyDescent="0.3">
      <c r="A1012" s="13">
        <v>1975</v>
      </c>
      <c r="B1012" s="10" t="s">
        <v>28</v>
      </c>
      <c r="C1012" s="10" t="s">
        <v>33</v>
      </c>
      <c r="D1012" s="13">
        <v>33183</v>
      </c>
      <c r="E1012" s="10">
        <v>1</v>
      </c>
      <c r="F1012" s="10">
        <v>0</v>
      </c>
      <c r="G1012" s="14">
        <v>41694</v>
      </c>
      <c r="H1012" s="13">
        <f t="shared" si="15"/>
        <v>39</v>
      </c>
      <c r="I1012" s="10">
        <v>4</v>
      </c>
      <c r="J1012" s="10">
        <v>7</v>
      </c>
      <c r="K1012" s="10" t="s">
        <v>30</v>
      </c>
    </row>
    <row r="1013" spans="1:11" x14ac:dyDescent="0.3">
      <c r="A1013" s="15">
        <v>1982</v>
      </c>
      <c r="B1013" s="9" t="s">
        <v>41</v>
      </c>
      <c r="C1013" s="9" t="s">
        <v>35</v>
      </c>
      <c r="D1013" s="15">
        <v>23661</v>
      </c>
      <c r="E1013" s="9">
        <v>1</v>
      </c>
      <c r="F1013" s="9">
        <v>0</v>
      </c>
      <c r="G1013" s="16">
        <v>41612</v>
      </c>
      <c r="H1013" s="15">
        <f t="shared" si="15"/>
        <v>31</v>
      </c>
      <c r="I1013" s="9">
        <v>1</v>
      </c>
      <c r="J1013" s="9">
        <v>7</v>
      </c>
      <c r="K1013" s="9" t="s">
        <v>43</v>
      </c>
    </row>
    <row r="1014" spans="1:11" x14ac:dyDescent="0.3">
      <c r="A1014" s="13">
        <v>1977</v>
      </c>
      <c r="B1014" s="10" t="s">
        <v>38</v>
      </c>
      <c r="C1014" s="10" t="s">
        <v>35</v>
      </c>
      <c r="D1014" s="13">
        <v>25315</v>
      </c>
      <c r="E1014" s="10">
        <v>1</v>
      </c>
      <c r="F1014" s="10">
        <v>0</v>
      </c>
      <c r="G1014" s="14">
        <v>41585</v>
      </c>
      <c r="H1014" s="13">
        <f t="shared" si="15"/>
        <v>36</v>
      </c>
      <c r="I1014" s="10">
        <v>3</v>
      </c>
      <c r="J1014" s="10">
        <v>8</v>
      </c>
      <c r="K1014" s="10" t="s">
        <v>30</v>
      </c>
    </row>
    <row r="1015" spans="1:11" x14ac:dyDescent="0.3">
      <c r="A1015" s="15">
        <v>1961</v>
      </c>
      <c r="B1015" s="9" t="s">
        <v>28</v>
      </c>
      <c r="C1015" s="9" t="s">
        <v>31</v>
      </c>
      <c r="D1015" s="15">
        <v>45938</v>
      </c>
      <c r="E1015" s="9">
        <v>0</v>
      </c>
      <c r="F1015" s="9">
        <v>0</v>
      </c>
      <c r="G1015" s="16">
        <v>41581</v>
      </c>
      <c r="H1015" s="15">
        <f t="shared" si="15"/>
        <v>52</v>
      </c>
      <c r="I1015" s="9">
        <v>8</v>
      </c>
      <c r="J1015" s="9">
        <v>6</v>
      </c>
      <c r="K1015" s="9" t="s">
        <v>34</v>
      </c>
    </row>
    <row r="1016" spans="1:11" x14ac:dyDescent="0.3">
      <c r="A1016" s="13">
        <v>1988</v>
      </c>
      <c r="B1016" s="10" t="s">
        <v>28</v>
      </c>
      <c r="C1016" s="10" t="s">
        <v>31</v>
      </c>
      <c r="D1016" s="13">
        <v>66951</v>
      </c>
      <c r="E1016" s="10">
        <v>0</v>
      </c>
      <c r="F1016" s="10">
        <v>0</v>
      </c>
      <c r="G1016" s="14">
        <v>41580</v>
      </c>
      <c r="H1016" s="13">
        <f t="shared" si="15"/>
        <v>25</v>
      </c>
      <c r="I1016" s="10">
        <v>3</v>
      </c>
      <c r="J1016" s="10">
        <v>1</v>
      </c>
      <c r="K1016" s="10" t="s">
        <v>40</v>
      </c>
    </row>
    <row r="1017" spans="1:11" x14ac:dyDescent="0.3">
      <c r="A1017" s="15">
        <v>1979</v>
      </c>
      <c r="B1017" s="9" t="s">
        <v>28</v>
      </c>
      <c r="C1017" s="9" t="s">
        <v>35</v>
      </c>
      <c r="D1017" s="15">
        <v>77298</v>
      </c>
      <c r="E1017" s="9">
        <v>0</v>
      </c>
      <c r="F1017" s="9">
        <v>1</v>
      </c>
      <c r="G1017" s="16">
        <v>41580</v>
      </c>
      <c r="H1017" s="15">
        <f t="shared" si="15"/>
        <v>34</v>
      </c>
      <c r="I1017" s="9">
        <v>6</v>
      </c>
      <c r="J1017" s="9">
        <v>3</v>
      </c>
      <c r="K1017" s="9" t="s">
        <v>32</v>
      </c>
    </row>
    <row r="1018" spans="1:11" x14ac:dyDescent="0.3">
      <c r="A1018" s="13">
        <v>1979</v>
      </c>
      <c r="B1018" s="10" t="s">
        <v>28</v>
      </c>
      <c r="C1018" s="10" t="s">
        <v>35</v>
      </c>
      <c r="D1018" s="13">
        <v>77298</v>
      </c>
      <c r="E1018" s="10">
        <v>0</v>
      </c>
      <c r="F1018" s="10">
        <v>1</v>
      </c>
      <c r="G1018" s="14">
        <v>41580</v>
      </c>
      <c r="H1018" s="13">
        <f t="shared" si="15"/>
        <v>34</v>
      </c>
      <c r="I1018" s="10">
        <v>6</v>
      </c>
      <c r="J1018" s="10">
        <v>3</v>
      </c>
      <c r="K1018" s="10" t="s">
        <v>30</v>
      </c>
    </row>
    <row r="1019" spans="1:11" x14ac:dyDescent="0.3">
      <c r="A1019" s="15">
        <v>1974</v>
      </c>
      <c r="B1019" s="9" t="s">
        <v>41</v>
      </c>
      <c r="C1019" s="9" t="s">
        <v>35</v>
      </c>
      <c r="D1019" s="15">
        <v>43018</v>
      </c>
      <c r="E1019" s="9">
        <v>0</v>
      </c>
      <c r="F1019" s="9">
        <v>1</v>
      </c>
      <c r="G1019" s="16">
        <v>41579</v>
      </c>
      <c r="H1019" s="15">
        <f t="shared" si="15"/>
        <v>39</v>
      </c>
      <c r="I1019" s="9">
        <v>2</v>
      </c>
      <c r="J1019" s="9">
        <v>5</v>
      </c>
      <c r="K1019" s="9" t="s">
        <v>39</v>
      </c>
    </row>
    <row r="1020" spans="1:11" x14ac:dyDescent="0.3">
      <c r="A1020" s="13">
        <v>1969</v>
      </c>
      <c r="B1020" s="10" t="s">
        <v>28</v>
      </c>
      <c r="C1020" s="10" t="s">
        <v>33</v>
      </c>
      <c r="D1020" s="13">
        <v>75759</v>
      </c>
      <c r="E1020" s="10">
        <v>0</v>
      </c>
      <c r="F1020" s="10">
        <v>0</v>
      </c>
      <c r="G1020" s="14">
        <v>41572</v>
      </c>
      <c r="H1020" s="13">
        <f t="shared" si="15"/>
        <v>44</v>
      </c>
      <c r="I1020" s="10">
        <v>9</v>
      </c>
      <c r="J1020" s="10">
        <v>5</v>
      </c>
      <c r="K1020" s="10" t="s">
        <v>43</v>
      </c>
    </row>
    <row r="1021" spans="1:11" x14ac:dyDescent="0.3">
      <c r="A1021" s="15">
        <v>1989</v>
      </c>
      <c r="B1021" s="9" t="s">
        <v>37</v>
      </c>
      <c r="C1021" s="9" t="s">
        <v>31</v>
      </c>
      <c r="D1021" s="15">
        <v>33996</v>
      </c>
      <c r="E1021" s="9">
        <v>0</v>
      </c>
      <c r="F1021" s="9">
        <v>0</v>
      </c>
      <c r="G1021" s="16">
        <v>41528</v>
      </c>
      <c r="H1021" s="15">
        <f t="shared" si="15"/>
        <v>24</v>
      </c>
      <c r="I1021" s="9">
        <v>1</v>
      </c>
      <c r="J1021" s="9">
        <v>4</v>
      </c>
      <c r="K1021" s="9" t="s">
        <v>30</v>
      </c>
    </row>
    <row r="1022" spans="1:11" x14ac:dyDescent="0.3">
      <c r="A1022" s="13">
        <v>1989</v>
      </c>
      <c r="B1022" s="10" t="s">
        <v>37</v>
      </c>
      <c r="C1022" s="10" t="s">
        <v>31</v>
      </c>
      <c r="D1022" s="13">
        <v>33996</v>
      </c>
      <c r="E1022" s="10">
        <v>0</v>
      </c>
      <c r="F1022" s="10">
        <v>0</v>
      </c>
      <c r="G1022" s="14">
        <v>41528</v>
      </c>
      <c r="H1022" s="13">
        <f t="shared" si="15"/>
        <v>24</v>
      </c>
      <c r="I1022" s="10">
        <v>1</v>
      </c>
      <c r="J1022" s="10">
        <v>4</v>
      </c>
      <c r="K1022" s="10" t="s">
        <v>43</v>
      </c>
    </row>
    <row r="1023" spans="1:11" x14ac:dyDescent="0.3">
      <c r="A1023" s="15">
        <v>1970</v>
      </c>
      <c r="B1023" s="9" t="s">
        <v>28</v>
      </c>
      <c r="C1023" s="9" t="s">
        <v>29</v>
      </c>
      <c r="D1023" s="15">
        <v>54137</v>
      </c>
      <c r="E1023" s="9">
        <v>0</v>
      </c>
      <c r="F1023" s="9">
        <v>1</v>
      </c>
      <c r="G1023" s="16">
        <v>41502</v>
      </c>
      <c r="H1023" s="15">
        <f t="shared" si="15"/>
        <v>43</v>
      </c>
      <c r="I1023" s="9">
        <v>4</v>
      </c>
      <c r="J1023" s="9">
        <v>6</v>
      </c>
      <c r="K1023" s="9" t="s">
        <v>43</v>
      </c>
    </row>
    <row r="1024" spans="1:11" x14ac:dyDescent="0.3">
      <c r="A1024" s="13">
        <v>1967</v>
      </c>
      <c r="B1024" s="10" t="s">
        <v>28</v>
      </c>
      <c r="C1024" s="10" t="s">
        <v>33</v>
      </c>
      <c r="D1024" s="13">
        <v>61223</v>
      </c>
      <c r="E1024" s="10">
        <v>0</v>
      </c>
      <c r="F1024" s="10">
        <v>1</v>
      </c>
      <c r="G1024" s="14">
        <v>41438</v>
      </c>
      <c r="H1024" s="13">
        <f t="shared" si="15"/>
        <v>46</v>
      </c>
      <c r="I1024" s="10">
        <v>9</v>
      </c>
      <c r="J1024" s="10">
        <v>5</v>
      </c>
      <c r="K1024" s="10" t="s">
        <v>43</v>
      </c>
    </row>
    <row r="1025" spans="1:11" x14ac:dyDescent="0.3">
      <c r="A1025" s="15">
        <v>1968</v>
      </c>
      <c r="B1025" s="9" t="s">
        <v>37</v>
      </c>
      <c r="C1025" s="9" t="s">
        <v>29</v>
      </c>
      <c r="D1025" s="15">
        <v>69674</v>
      </c>
      <c r="E1025" s="9">
        <v>0</v>
      </c>
      <c r="F1025" s="9">
        <v>2</v>
      </c>
      <c r="G1025" s="16">
        <v>41416</v>
      </c>
      <c r="H1025" s="15">
        <f t="shared" si="15"/>
        <v>45</v>
      </c>
      <c r="I1025" s="9">
        <v>10</v>
      </c>
      <c r="J1025" s="9">
        <v>5</v>
      </c>
      <c r="K1025" s="9" t="s">
        <v>43</v>
      </c>
    </row>
    <row r="1026" spans="1:11" x14ac:dyDescent="0.3">
      <c r="A1026" s="13">
        <v>1972</v>
      </c>
      <c r="B1026" s="10" t="s">
        <v>41</v>
      </c>
      <c r="C1026" s="10" t="s">
        <v>31</v>
      </c>
      <c r="D1026" s="13">
        <v>49494</v>
      </c>
      <c r="E1026" s="10">
        <v>1</v>
      </c>
      <c r="F1026" s="10">
        <v>0</v>
      </c>
      <c r="G1026" s="14">
        <v>41389</v>
      </c>
      <c r="H1026" s="13">
        <f t="shared" ref="H1026:H1089" si="16">YEAR(G1026)-A1026</f>
        <v>41</v>
      </c>
      <c r="I1026" s="10">
        <v>6</v>
      </c>
      <c r="J1026" s="10">
        <v>7</v>
      </c>
      <c r="K1026" s="10" t="s">
        <v>32</v>
      </c>
    </row>
    <row r="1027" spans="1:11" x14ac:dyDescent="0.3">
      <c r="A1027" s="15">
        <v>1962</v>
      </c>
      <c r="B1027" s="9" t="s">
        <v>28</v>
      </c>
      <c r="C1027" s="9" t="s">
        <v>35</v>
      </c>
      <c r="D1027" s="15">
        <v>51195</v>
      </c>
      <c r="E1027" s="9">
        <v>1</v>
      </c>
      <c r="F1027" s="9">
        <v>1</v>
      </c>
      <c r="G1027" s="16">
        <v>41365</v>
      </c>
      <c r="H1027" s="15">
        <f t="shared" si="16"/>
        <v>51</v>
      </c>
      <c r="I1027" s="9">
        <v>9</v>
      </c>
      <c r="J1027" s="9">
        <v>8</v>
      </c>
      <c r="K1027" s="9" t="s">
        <v>43</v>
      </c>
    </row>
    <row r="1028" spans="1:11" x14ac:dyDescent="0.3">
      <c r="A1028" s="13">
        <v>1975</v>
      </c>
      <c r="B1028" s="10" t="s">
        <v>38</v>
      </c>
      <c r="C1028" s="10" t="s">
        <v>33</v>
      </c>
      <c r="D1028" s="13">
        <v>37284</v>
      </c>
      <c r="E1028" s="10">
        <v>1</v>
      </c>
      <c r="F1028" s="10">
        <v>1</v>
      </c>
      <c r="G1028" s="14">
        <v>41362</v>
      </c>
      <c r="H1028" s="13">
        <f t="shared" si="16"/>
        <v>38</v>
      </c>
      <c r="I1028" s="10">
        <v>0</v>
      </c>
      <c r="J1028" s="10">
        <v>6</v>
      </c>
      <c r="K1028" s="10" t="s">
        <v>40</v>
      </c>
    </row>
    <row r="1029" spans="1:11" x14ac:dyDescent="0.3">
      <c r="A1029" s="15">
        <v>1975</v>
      </c>
      <c r="B1029" s="9" t="s">
        <v>38</v>
      </c>
      <c r="C1029" s="9" t="s">
        <v>33</v>
      </c>
      <c r="D1029" s="15">
        <v>37284</v>
      </c>
      <c r="E1029" s="9">
        <v>1</v>
      </c>
      <c r="F1029" s="9">
        <v>1</v>
      </c>
      <c r="G1029" s="16">
        <v>41362</v>
      </c>
      <c r="H1029" s="15">
        <f t="shared" si="16"/>
        <v>38</v>
      </c>
      <c r="I1029" s="9">
        <v>0</v>
      </c>
      <c r="J1029" s="9">
        <v>6</v>
      </c>
      <c r="K1029" s="9" t="s">
        <v>30</v>
      </c>
    </row>
    <row r="1030" spans="1:11" x14ac:dyDescent="0.3">
      <c r="A1030" s="13">
        <v>1978</v>
      </c>
      <c r="B1030" s="10" t="s">
        <v>28</v>
      </c>
      <c r="C1030" s="10" t="s">
        <v>35</v>
      </c>
      <c r="D1030" s="13">
        <v>42011</v>
      </c>
      <c r="E1030" s="10">
        <v>1</v>
      </c>
      <c r="F1030" s="10">
        <v>0</v>
      </c>
      <c r="G1030" s="14">
        <v>41359</v>
      </c>
      <c r="H1030" s="13">
        <f t="shared" si="16"/>
        <v>35</v>
      </c>
      <c r="I1030" s="10">
        <v>3</v>
      </c>
      <c r="J1030" s="10">
        <v>8</v>
      </c>
      <c r="K1030" s="10" t="s">
        <v>43</v>
      </c>
    </row>
    <row r="1031" spans="1:11" x14ac:dyDescent="0.3">
      <c r="A1031" s="15">
        <v>1954</v>
      </c>
      <c r="B1031" s="9" t="s">
        <v>28</v>
      </c>
      <c r="C1031" s="9" t="s">
        <v>29</v>
      </c>
      <c r="D1031" s="15">
        <v>70044</v>
      </c>
      <c r="E1031" s="9">
        <v>0</v>
      </c>
      <c r="F1031" s="9">
        <v>1</v>
      </c>
      <c r="G1031" s="16">
        <v>41323</v>
      </c>
      <c r="H1031" s="15">
        <f t="shared" si="16"/>
        <v>59</v>
      </c>
      <c r="I1031" s="9">
        <v>7</v>
      </c>
      <c r="J1031" s="9">
        <v>5</v>
      </c>
      <c r="K1031" s="9" t="s">
        <v>30</v>
      </c>
    </row>
    <row r="1032" spans="1:11" x14ac:dyDescent="0.3">
      <c r="A1032" s="13">
        <v>1972</v>
      </c>
      <c r="B1032" s="10" t="s">
        <v>28</v>
      </c>
      <c r="C1032" s="10" t="s">
        <v>35</v>
      </c>
      <c r="D1032" s="13">
        <v>46053</v>
      </c>
      <c r="E1032" s="10">
        <v>1</v>
      </c>
      <c r="F1032" s="10">
        <v>0</v>
      </c>
      <c r="G1032" s="14">
        <v>41322</v>
      </c>
      <c r="H1032" s="13">
        <f t="shared" si="16"/>
        <v>41</v>
      </c>
      <c r="I1032" s="10">
        <v>3</v>
      </c>
      <c r="J1032" s="10">
        <v>5</v>
      </c>
      <c r="K1032" s="10" t="s">
        <v>39</v>
      </c>
    </row>
    <row r="1033" spans="1:11" x14ac:dyDescent="0.3">
      <c r="A1033" s="15">
        <v>1981</v>
      </c>
      <c r="B1033" s="9" t="s">
        <v>44</v>
      </c>
      <c r="C1033" s="9" t="s">
        <v>33</v>
      </c>
      <c r="D1033" s="15">
        <v>24480</v>
      </c>
      <c r="E1033" s="9">
        <v>1</v>
      </c>
      <c r="F1033" s="9">
        <v>0</v>
      </c>
      <c r="G1033" s="16">
        <v>41316</v>
      </c>
      <c r="H1033" s="15">
        <f t="shared" si="16"/>
        <v>32</v>
      </c>
      <c r="I1033" s="9">
        <v>3</v>
      </c>
      <c r="J1033" s="9">
        <v>7</v>
      </c>
      <c r="K1033" s="9" t="s">
        <v>43</v>
      </c>
    </row>
    <row r="1034" spans="1:11" x14ac:dyDescent="0.3">
      <c r="A1034" s="13">
        <v>1977</v>
      </c>
      <c r="B1034" s="10" t="s">
        <v>28</v>
      </c>
      <c r="C1034" s="10" t="s">
        <v>33</v>
      </c>
      <c r="D1034" s="13">
        <v>54233</v>
      </c>
      <c r="E1034" s="10">
        <v>0</v>
      </c>
      <c r="F1034" s="10">
        <v>1</v>
      </c>
      <c r="G1034" s="14">
        <v>41309</v>
      </c>
      <c r="H1034" s="13">
        <f t="shared" si="16"/>
        <v>36</v>
      </c>
      <c r="I1034" s="10">
        <v>11</v>
      </c>
      <c r="J1034" s="10">
        <v>8</v>
      </c>
      <c r="K1034" s="10" t="s">
        <v>30</v>
      </c>
    </row>
    <row r="1035" spans="1:11" x14ac:dyDescent="0.3">
      <c r="A1035" s="15">
        <v>1954</v>
      </c>
      <c r="B1035" s="9" t="s">
        <v>28</v>
      </c>
      <c r="C1035" s="9" t="s">
        <v>31</v>
      </c>
      <c r="D1035" s="15">
        <v>36130</v>
      </c>
      <c r="E1035" s="9">
        <v>0</v>
      </c>
      <c r="F1035" s="9">
        <v>1</v>
      </c>
      <c r="G1035" s="16">
        <v>41307</v>
      </c>
      <c r="H1035" s="15">
        <f t="shared" si="16"/>
        <v>59</v>
      </c>
      <c r="I1035" s="9">
        <v>3</v>
      </c>
      <c r="J1035" s="9">
        <v>4</v>
      </c>
      <c r="K1035" s="9" t="s">
        <v>30</v>
      </c>
    </row>
    <row r="1036" spans="1:11" x14ac:dyDescent="0.3">
      <c r="A1036" s="13">
        <v>1975</v>
      </c>
      <c r="B1036" s="10" t="s">
        <v>37</v>
      </c>
      <c r="C1036" s="10" t="s">
        <v>35</v>
      </c>
      <c r="D1036" s="13">
        <v>56559</v>
      </c>
      <c r="E1036" s="10">
        <v>0</v>
      </c>
      <c r="F1036" s="10">
        <v>1</v>
      </c>
      <c r="G1036" s="14">
        <v>41268</v>
      </c>
      <c r="H1036" s="13">
        <f t="shared" si="16"/>
        <v>37</v>
      </c>
      <c r="I1036" s="10">
        <v>4</v>
      </c>
      <c r="J1036" s="10">
        <v>4</v>
      </c>
      <c r="K1036" s="10" t="s">
        <v>30</v>
      </c>
    </row>
    <row r="1037" spans="1:11" x14ac:dyDescent="0.3">
      <c r="A1037" s="15">
        <v>1992</v>
      </c>
      <c r="B1037" s="9" t="s">
        <v>41</v>
      </c>
      <c r="C1037" s="9" t="s">
        <v>31</v>
      </c>
      <c r="D1037" s="15">
        <v>92859</v>
      </c>
      <c r="E1037" s="9">
        <v>0</v>
      </c>
      <c r="F1037" s="9">
        <v>0</v>
      </c>
      <c r="G1037" s="16">
        <v>41201</v>
      </c>
      <c r="H1037" s="15">
        <f t="shared" si="16"/>
        <v>20</v>
      </c>
      <c r="I1037" s="9">
        <v>5</v>
      </c>
      <c r="J1037" s="9">
        <v>2</v>
      </c>
      <c r="K1037" s="9" t="s">
        <v>32</v>
      </c>
    </row>
    <row r="1038" spans="1:11" x14ac:dyDescent="0.3">
      <c r="A1038" s="13">
        <v>1980</v>
      </c>
      <c r="B1038" s="10" t="s">
        <v>28</v>
      </c>
      <c r="C1038" s="10" t="s">
        <v>35</v>
      </c>
      <c r="D1038" s="13">
        <v>44010</v>
      </c>
      <c r="E1038" s="10">
        <v>1</v>
      </c>
      <c r="F1038" s="10">
        <v>0</v>
      </c>
      <c r="G1038" s="14">
        <v>41195</v>
      </c>
      <c r="H1038" s="13">
        <f t="shared" si="16"/>
        <v>32</v>
      </c>
      <c r="I1038" s="10">
        <v>10</v>
      </c>
      <c r="J1038" s="10">
        <v>9</v>
      </c>
      <c r="K1038" s="10" t="s">
        <v>43</v>
      </c>
    </row>
    <row r="1039" spans="1:11" x14ac:dyDescent="0.3">
      <c r="A1039" s="15">
        <v>1963</v>
      </c>
      <c r="B1039" s="9" t="s">
        <v>28</v>
      </c>
      <c r="C1039" s="9" t="s">
        <v>33</v>
      </c>
      <c r="D1039" s="15">
        <v>80124</v>
      </c>
      <c r="E1039" s="9">
        <v>0</v>
      </c>
      <c r="F1039" s="9">
        <v>0</v>
      </c>
      <c r="G1039" s="16">
        <v>41816</v>
      </c>
      <c r="H1039" s="15">
        <f t="shared" si="16"/>
        <v>51</v>
      </c>
      <c r="I1039" s="9">
        <v>3</v>
      </c>
      <c r="J1039" s="9">
        <v>1</v>
      </c>
      <c r="K1039" s="9" t="s">
        <v>43</v>
      </c>
    </row>
    <row r="1040" spans="1:11" x14ac:dyDescent="0.3">
      <c r="A1040" s="13">
        <v>1963</v>
      </c>
      <c r="B1040" s="10" t="s">
        <v>28</v>
      </c>
      <c r="C1040" s="10" t="s">
        <v>33</v>
      </c>
      <c r="D1040" s="13">
        <v>80124</v>
      </c>
      <c r="E1040" s="10">
        <v>0</v>
      </c>
      <c r="F1040" s="10">
        <v>0</v>
      </c>
      <c r="G1040" s="14">
        <v>41816</v>
      </c>
      <c r="H1040" s="13">
        <f t="shared" si="16"/>
        <v>51</v>
      </c>
      <c r="I1040" s="10">
        <v>3</v>
      </c>
      <c r="J1040" s="10">
        <v>1</v>
      </c>
      <c r="K1040" s="10" t="s">
        <v>30</v>
      </c>
    </row>
    <row r="1041" spans="1:11" x14ac:dyDescent="0.3">
      <c r="A1041" s="15">
        <v>1980</v>
      </c>
      <c r="B1041" s="9" t="s">
        <v>28</v>
      </c>
      <c r="C1041" s="9" t="s">
        <v>33</v>
      </c>
      <c r="D1041" s="15">
        <v>50183</v>
      </c>
      <c r="E1041" s="9">
        <v>1</v>
      </c>
      <c r="F1041" s="9">
        <v>1</v>
      </c>
      <c r="G1041" s="16">
        <v>41815</v>
      </c>
      <c r="H1041" s="15">
        <f t="shared" si="16"/>
        <v>34</v>
      </c>
      <c r="I1041" s="9">
        <v>3</v>
      </c>
      <c r="J1041" s="9">
        <v>5</v>
      </c>
      <c r="K1041" s="9" t="s">
        <v>43</v>
      </c>
    </row>
    <row r="1042" spans="1:11" x14ac:dyDescent="0.3">
      <c r="A1042" s="13">
        <v>1971</v>
      </c>
      <c r="B1042" s="10" t="s">
        <v>28</v>
      </c>
      <c r="C1042" s="10" t="s">
        <v>33</v>
      </c>
      <c r="D1042" s="13">
        <v>64722</v>
      </c>
      <c r="E1042" s="10">
        <v>1</v>
      </c>
      <c r="F1042" s="10">
        <v>0</v>
      </c>
      <c r="G1042" s="14">
        <v>41785</v>
      </c>
      <c r="H1042" s="13">
        <f t="shared" si="16"/>
        <v>43</v>
      </c>
      <c r="I1042" s="10">
        <v>8</v>
      </c>
      <c r="J1042" s="10">
        <v>6</v>
      </c>
      <c r="K1042" s="10" t="s">
        <v>30</v>
      </c>
    </row>
    <row r="1043" spans="1:11" x14ac:dyDescent="0.3">
      <c r="A1043" s="15">
        <v>1976</v>
      </c>
      <c r="B1043" s="9" t="s">
        <v>37</v>
      </c>
      <c r="C1043" s="9" t="s">
        <v>35</v>
      </c>
      <c r="D1043" s="15">
        <v>37395</v>
      </c>
      <c r="E1043" s="9">
        <v>1</v>
      </c>
      <c r="F1043" s="9">
        <v>0</v>
      </c>
      <c r="G1043" s="16">
        <v>41761</v>
      </c>
      <c r="H1043" s="15">
        <f t="shared" si="16"/>
        <v>38</v>
      </c>
      <c r="I1043" s="9">
        <v>1</v>
      </c>
      <c r="J1043" s="9">
        <v>6</v>
      </c>
      <c r="K1043" s="9" t="s">
        <v>30</v>
      </c>
    </row>
    <row r="1044" spans="1:11" x14ac:dyDescent="0.3">
      <c r="A1044" s="13">
        <v>1968</v>
      </c>
      <c r="B1044" s="10" t="s">
        <v>41</v>
      </c>
      <c r="C1044" s="10" t="s">
        <v>33</v>
      </c>
      <c r="D1044" s="13">
        <v>29543</v>
      </c>
      <c r="E1044" s="10">
        <v>2</v>
      </c>
      <c r="F1044" s="10">
        <v>0</v>
      </c>
      <c r="G1044" s="14">
        <v>41730</v>
      </c>
      <c r="H1044" s="13">
        <f t="shared" si="16"/>
        <v>46</v>
      </c>
      <c r="I1044" s="10">
        <v>3</v>
      </c>
      <c r="J1044" s="10">
        <v>7</v>
      </c>
      <c r="K1044" s="10" t="s">
        <v>30</v>
      </c>
    </row>
    <row r="1045" spans="1:11" x14ac:dyDescent="0.3">
      <c r="A1045" s="15">
        <v>1968</v>
      </c>
      <c r="B1045" s="9" t="s">
        <v>28</v>
      </c>
      <c r="C1045" s="9" t="s">
        <v>33</v>
      </c>
      <c r="D1045" s="15">
        <v>19514</v>
      </c>
      <c r="E1045" s="9">
        <v>1</v>
      </c>
      <c r="F1045" s="9">
        <v>1</v>
      </c>
      <c r="G1045" s="16">
        <v>41665</v>
      </c>
      <c r="H1045" s="15">
        <f t="shared" si="16"/>
        <v>46</v>
      </c>
      <c r="I1045" s="9">
        <v>3</v>
      </c>
      <c r="J1045" s="9">
        <v>8</v>
      </c>
      <c r="K1045" s="9" t="s">
        <v>30</v>
      </c>
    </row>
    <row r="1046" spans="1:11" x14ac:dyDescent="0.3">
      <c r="A1046" s="13">
        <v>1968</v>
      </c>
      <c r="B1046" s="10" t="s">
        <v>28</v>
      </c>
      <c r="C1046" s="10" t="s">
        <v>33</v>
      </c>
      <c r="D1046" s="13">
        <v>19514</v>
      </c>
      <c r="E1046" s="10">
        <v>1</v>
      </c>
      <c r="F1046" s="10">
        <v>1</v>
      </c>
      <c r="G1046" s="14">
        <v>41665</v>
      </c>
      <c r="H1046" s="13">
        <f t="shared" si="16"/>
        <v>46</v>
      </c>
      <c r="I1046" s="10">
        <v>3</v>
      </c>
      <c r="J1046" s="10">
        <v>8</v>
      </c>
      <c r="K1046" s="10" t="s">
        <v>30</v>
      </c>
    </row>
    <row r="1047" spans="1:11" x14ac:dyDescent="0.3">
      <c r="A1047" s="15">
        <v>1975</v>
      </c>
      <c r="B1047" s="9" t="s">
        <v>28</v>
      </c>
      <c r="C1047" s="9" t="s">
        <v>35</v>
      </c>
      <c r="D1047" s="15">
        <v>59481</v>
      </c>
      <c r="E1047" s="9">
        <v>0</v>
      </c>
      <c r="F1047" s="9">
        <v>1</v>
      </c>
      <c r="G1047" s="16">
        <v>41570</v>
      </c>
      <c r="H1047" s="15">
        <f t="shared" si="16"/>
        <v>38</v>
      </c>
      <c r="I1047" s="9">
        <v>3</v>
      </c>
      <c r="J1047" s="9">
        <v>2</v>
      </c>
      <c r="K1047" s="9" t="s">
        <v>30</v>
      </c>
    </row>
    <row r="1048" spans="1:11" x14ac:dyDescent="0.3">
      <c r="A1048" s="13">
        <v>1947</v>
      </c>
      <c r="B1048" s="10" t="s">
        <v>41</v>
      </c>
      <c r="C1048" s="10" t="s">
        <v>31</v>
      </c>
      <c r="D1048" s="13">
        <v>91712</v>
      </c>
      <c r="E1048" s="10">
        <v>0</v>
      </c>
      <c r="F1048" s="10">
        <v>0</v>
      </c>
      <c r="G1048" s="14">
        <v>41564</v>
      </c>
      <c r="H1048" s="13">
        <f t="shared" si="16"/>
        <v>66</v>
      </c>
      <c r="I1048" s="10">
        <v>9</v>
      </c>
      <c r="J1048" s="10">
        <v>3</v>
      </c>
      <c r="K1048" s="10" t="s">
        <v>30</v>
      </c>
    </row>
    <row r="1049" spans="1:11" x14ac:dyDescent="0.3">
      <c r="A1049" s="15">
        <v>1975</v>
      </c>
      <c r="B1049" s="9" t="s">
        <v>28</v>
      </c>
      <c r="C1049" s="9" t="s">
        <v>35</v>
      </c>
      <c r="D1049" s="15">
        <v>80144</v>
      </c>
      <c r="E1049" s="9">
        <v>0</v>
      </c>
      <c r="F1049" s="9">
        <v>0</v>
      </c>
      <c r="G1049" s="16">
        <v>41547</v>
      </c>
      <c r="H1049" s="15">
        <f t="shared" si="16"/>
        <v>38</v>
      </c>
      <c r="I1049" s="9">
        <v>3</v>
      </c>
      <c r="J1049" s="9">
        <v>1</v>
      </c>
      <c r="K1049" s="9" t="s">
        <v>36</v>
      </c>
    </row>
    <row r="1050" spans="1:11" x14ac:dyDescent="0.3">
      <c r="A1050" s="13">
        <v>1972</v>
      </c>
      <c r="B1050" s="10" t="s">
        <v>37</v>
      </c>
      <c r="C1050" s="10" t="s">
        <v>33</v>
      </c>
      <c r="D1050" s="13">
        <v>59973</v>
      </c>
      <c r="E1050" s="10">
        <v>0</v>
      </c>
      <c r="F1050" s="10">
        <v>0</v>
      </c>
      <c r="G1050" s="14">
        <v>41528</v>
      </c>
      <c r="H1050" s="13">
        <f t="shared" si="16"/>
        <v>41</v>
      </c>
      <c r="I1050" s="10">
        <v>3</v>
      </c>
      <c r="J1050" s="10">
        <v>1</v>
      </c>
      <c r="K1050" s="10" t="s">
        <v>30</v>
      </c>
    </row>
    <row r="1051" spans="1:11" x14ac:dyDescent="0.3">
      <c r="A1051" s="15">
        <v>1974</v>
      </c>
      <c r="B1051" s="9" t="s">
        <v>37</v>
      </c>
      <c r="C1051" s="9" t="s">
        <v>31</v>
      </c>
      <c r="D1051" s="15">
        <v>68352</v>
      </c>
      <c r="E1051" s="9">
        <v>0</v>
      </c>
      <c r="F1051" s="9">
        <v>1</v>
      </c>
      <c r="G1051" s="16">
        <v>41514</v>
      </c>
      <c r="H1051" s="15">
        <f t="shared" si="16"/>
        <v>39</v>
      </c>
      <c r="I1051" s="9">
        <v>8</v>
      </c>
      <c r="J1051" s="9">
        <v>6</v>
      </c>
      <c r="K1051" s="9" t="s">
        <v>32</v>
      </c>
    </row>
    <row r="1052" spans="1:11" x14ac:dyDescent="0.3">
      <c r="A1052" s="13">
        <v>1975</v>
      </c>
      <c r="B1052" s="10" t="s">
        <v>41</v>
      </c>
      <c r="C1052" s="10" t="s">
        <v>31</v>
      </c>
      <c r="D1052" s="13">
        <v>81169</v>
      </c>
      <c r="E1052" s="10">
        <v>0</v>
      </c>
      <c r="F1052" s="10">
        <v>0</v>
      </c>
      <c r="G1052" s="14">
        <v>41378</v>
      </c>
      <c r="H1052" s="13">
        <f t="shared" si="16"/>
        <v>38</v>
      </c>
      <c r="I1052" s="10">
        <v>5</v>
      </c>
      <c r="J1052" s="10">
        <v>2</v>
      </c>
      <c r="K1052" s="10" t="s">
        <v>30</v>
      </c>
    </row>
    <row r="1053" spans="1:11" x14ac:dyDescent="0.3">
      <c r="A1053" s="15">
        <v>1975</v>
      </c>
      <c r="B1053" s="9" t="s">
        <v>28</v>
      </c>
      <c r="C1053" s="9" t="s">
        <v>33</v>
      </c>
      <c r="D1053" s="15">
        <v>61456</v>
      </c>
      <c r="E1053" s="9">
        <v>0</v>
      </c>
      <c r="F1053" s="9">
        <v>1</v>
      </c>
      <c r="G1053" s="16">
        <v>41360</v>
      </c>
      <c r="H1053" s="15">
        <f t="shared" si="16"/>
        <v>38</v>
      </c>
      <c r="I1053" s="9">
        <v>6</v>
      </c>
      <c r="J1053" s="9">
        <v>4</v>
      </c>
      <c r="K1053" s="9" t="s">
        <v>30</v>
      </c>
    </row>
    <row r="1054" spans="1:11" x14ac:dyDescent="0.3">
      <c r="A1054" s="13">
        <v>1966</v>
      </c>
      <c r="B1054" s="10" t="s">
        <v>44</v>
      </c>
      <c r="C1054" s="10" t="s">
        <v>35</v>
      </c>
      <c r="D1054" s="13">
        <v>22634</v>
      </c>
      <c r="E1054" s="10">
        <v>0</v>
      </c>
      <c r="F1054" s="10">
        <v>0</v>
      </c>
      <c r="G1054" s="14">
        <v>41290</v>
      </c>
      <c r="H1054" s="13">
        <f t="shared" si="16"/>
        <v>47</v>
      </c>
      <c r="I1054" s="10">
        <v>2</v>
      </c>
      <c r="J1054" s="10">
        <v>8</v>
      </c>
      <c r="K1054" s="10" t="s">
        <v>30</v>
      </c>
    </row>
    <row r="1055" spans="1:11" x14ac:dyDescent="0.3">
      <c r="A1055" s="15">
        <v>1966</v>
      </c>
      <c r="B1055" s="9" t="s">
        <v>44</v>
      </c>
      <c r="C1055" s="9" t="s">
        <v>35</v>
      </c>
      <c r="D1055" s="15">
        <v>22634</v>
      </c>
      <c r="E1055" s="9">
        <v>0</v>
      </c>
      <c r="F1055" s="9">
        <v>0</v>
      </c>
      <c r="G1055" s="16">
        <v>41290</v>
      </c>
      <c r="H1055" s="15">
        <f t="shared" si="16"/>
        <v>47</v>
      </c>
      <c r="I1055" s="9">
        <v>2</v>
      </c>
      <c r="J1055" s="9">
        <v>8</v>
      </c>
      <c r="K1055" s="9" t="s">
        <v>36</v>
      </c>
    </row>
    <row r="1056" spans="1:11" x14ac:dyDescent="0.3">
      <c r="A1056" s="13">
        <v>1975</v>
      </c>
      <c r="B1056" s="10" t="s">
        <v>28</v>
      </c>
      <c r="C1056" s="10" t="s">
        <v>33</v>
      </c>
      <c r="D1056" s="13">
        <v>23957</v>
      </c>
      <c r="E1056" s="10">
        <v>1</v>
      </c>
      <c r="F1056" s="10">
        <v>0</v>
      </c>
      <c r="G1056" s="14">
        <v>41210</v>
      </c>
      <c r="H1056" s="13">
        <f t="shared" si="16"/>
        <v>37</v>
      </c>
      <c r="I1056" s="10">
        <v>2</v>
      </c>
      <c r="J1056" s="10">
        <v>6</v>
      </c>
      <c r="K1056" s="10" t="s">
        <v>32</v>
      </c>
    </row>
    <row r="1057" spans="1:11" x14ac:dyDescent="0.3">
      <c r="A1057" s="15">
        <v>1973</v>
      </c>
      <c r="B1057" s="9" t="s">
        <v>28</v>
      </c>
      <c r="C1057" s="9" t="s">
        <v>33</v>
      </c>
      <c r="D1057" s="15">
        <v>33471</v>
      </c>
      <c r="E1057" s="9">
        <v>1</v>
      </c>
      <c r="F1057" s="9">
        <v>0</v>
      </c>
      <c r="G1057" s="16">
        <v>41194</v>
      </c>
      <c r="H1057" s="15">
        <f t="shared" si="16"/>
        <v>39</v>
      </c>
      <c r="I1057" s="9">
        <v>3</v>
      </c>
      <c r="J1057" s="9">
        <v>7</v>
      </c>
      <c r="K1057" s="9" t="s">
        <v>43</v>
      </c>
    </row>
    <row r="1058" spans="1:11" x14ac:dyDescent="0.3">
      <c r="A1058" s="13">
        <v>1950</v>
      </c>
      <c r="B1058" s="10" t="s">
        <v>37</v>
      </c>
      <c r="C1058" s="10" t="s">
        <v>35</v>
      </c>
      <c r="D1058" s="13">
        <v>52157</v>
      </c>
      <c r="E1058" s="10">
        <v>0</v>
      </c>
      <c r="F1058" s="10">
        <v>1</v>
      </c>
      <c r="G1058" s="14">
        <v>41797</v>
      </c>
      <c r="H1058" s="13">
        <f t="shared" si="16"/>
        <v>64</v>
      </c>
      <c r="I1058" s="10">
        <v>3</v>
      </c>
      <c r="J1058" s="10">
        <v>4</v>
      </c>
      <c r="K1058" s="10" t="s">
        <v>30</v>
      </c>
    </row>
    <row r="1059" spans="1:11" x14ac:dyDescent="0.3">
      <c r="A1059" s="15">
        <v>1985</v>
      </c>
      <c r="B1059" s="9" t="s">
        <v>37</v>
      </c>
      <c r="C1059" s="9" t="s">
        <v>31</v>
      </c>
      <c r="D1059" s="15">
        <v>30298</v>
      </c>
      <c r="E1059" s="9">
        <v>0</v>
      </c>
      <c r="F1059" s="9">
        <v>0</v>
      </c>
      <c r="G1059" s="16">
        <v>41778</v>
      </c>
      <c r="H1059" s="15">
        <f t="shared" si="16"/>
        <v>29</v>
      </c>
      <c r="I1059" s="9">
        <v>1</v>
      </c>
      <c r="J1059" s="9">
        <v>3</v>
      </c>
      <c r="K1059" s="9" t="s">
        <v>30</v>
      </c>
    </row>
    <row r="1060" spans="1:11" x14ac:dyDescent="0.3">
      <c r="A1060" s="13">
        <v>1950</v>
      </c>
      <c r="B1060" s="10" t="s">
        <v>37</v>
      </c>
      <c r="C1060" s="10" t="s">
        <v>42</v>
      </c>
      <c r="D1060" s="13">
        <v>56551</v>
      </c>
      <c r="E1060" s="10">
        <v>1</v>
      </c>
      <c r="F1060" s="10">
        <v>1</v>
      </c>
      <c r="G1060" s="14">
        <v>41766</v>
      </c>
      <c r="H1060" s="13">
        <f t="shared" si="16"/>
        <v>64</v>
      </c>
      <c r="I1060" s="10">
        <v>2</v>
      </c>
      <c r="J1060" s="10">
        <v>4</v>
      </c>
      <c r="K1060" s="10" t="s">
        <v>43</v>
      </c>
    </row>
    <row r="1061" spans="1:11" x14ac:dyDescent="0.3">
      <c r="A1061" s="15">
        <v>1950</v>
      </c>
      <c r="B1061" s="9" t="s">
        <v>37</v>
      </c>
      <c r="C1061" s="9" t="s">
        <v>42</v>
      </c>
      <c r="D1061" s="15">
        <v>56551</v>
      </c>
      <c r="E1061" s="9">
        <v>1</v>
      </c>
      <c r="F1061" s="9">
        <v>1</v>
      </c>
      <c r="G1061" s="16">
        <v>41766</v>
      </c>
      <c r="H1061" s="15">
        <f t="shared" si="16"/>
        <v>64</v>
      </c>
      <c r="I1061" s="9">
        <v>2</v>
      </c>
      <c r="J1061" s="9">
        <v>4</v>
      </c>
      <c r="K1061" s="9" t="s">
        <v>30</v>
      </c>
    </row>
    <row r="1062" spans="1:11" x14ac:dyDescent="0.3">
      <c r="A1062" s="13">
        <v>1957</v>
      </c>
      <c r="B1062" s="10" t="s">
        <v>41</v>
      </c>
      <c r="C1062" s="10" t="s">
        <v>48</v>
      </c>
      <c r="D1062" s="13">
        <v>65487</v>
      </c>
      <c r="E1062" s="10">
        <v>0</v>
      </c>
      <c r="F1062" s="10">
        <v>0</v>
      </c>
      <c r="G1062" s="14">
        <v>41649</v>
      </c>
      <c r="H1062" s="13">
        <f t="shared" si="16"/>
        <v>57</v>
      </c>
      <c r="I1062" s="10">
        <v>3</v>
      </c>
      <c r="J1062" s="10">
        <v>2</v>
      </c>
      <c r="K1062" s="10" t="s">
        <v>32</v>
      </c>
    </row>
    <row r="1063" spans="1:11" x14ac:dyDescent="0.3">
      <c r="A1063" s="15">
        <v>1957</v>
      </c>
      <c r="B1063" s="9" t="s">
        <v>41</v>
      </c>
      <c r="C1063" s="9" t="s">
        <v>35</v>
      </c>
      <c r="D1063" s="15">
        <v>65487</v>
      </c>
      <c r="E1063" s="9">
        <v>0</v>
      </c>
      <c r="F1063" s="9">
        <v>0</v>
      </c>
      <c r="G1063" s="16">
        <v>41649</v>
      </c>
      <c r="H1063" s="15">
        <f t="shared" si="16"/>
        <v>57</v>
      </c>
      <c r="I1063" s="9">
        <v>3</v>
      </c>
      <c r="J1063" s="9">
        <v>2</v>
      </c>
      <c r="K1063" s="9" t="s">
        <v>32</v>
      </c>
    </row>
    <row r="1064" spans="1:11" x14ac:dyDescent="0.3">
      <c r="A1064" s="13">
        <v>1952</v>
      </c>
      <c r="B1064" s="10" t="s">
        <v>28</v>
      </c>
      <c r="C1064" s="10" t="s">
        <v>31</v>
      </c>
      <c r="D1064" s="13">
        <v>44213</v>
      </c>
      <c r="E1064" s="10">
        <v>1</v>
      </c>
      <c r="F1064" s="10">
        <v>1</v>
      </c>
      <c r="G1064" s="14">
        <v>41607</v>
      </c>
      <c r="H1064" s="13">
        <f t="shared" si="16"/>
        <v>61</v>
      </c>
      <c r="I1064" s="10">
        <v>2</v>
      </c>
      <c r="J1064" s="10">
        <v>6</v>
      </c>
      <c r="K1064" s="10" t="s">
        <v>30</v>
      </c>
    </row>
    <row r="1065" spans="1:11" x14ac:dyDescent="0.3">
      <c r="A1065" s="15">
        <v>1974</v>
      </c>
      <c r="B1065" s="9" t="s">
        <v>37</v>
      </c>
      <c r="C1065" s="9" t="s">
        <v>33</v>
      </c>
      <c r="D1065" s="15">
        <v>40344</v>
      </c>
      <c r="E1065" s="9">
        <v>0</v>
      </c>
      <c r="F1065" s="9">
        <v>1</v>
      </c>
      <c r="G1065" s="16">
        <v>41560</v>
      </c>
      <c r="H1065" s="15">
        <f t="shared" si="16"/>
        <v>39</v>
      </c>
      <c r="I1065" s="9">
        <v>4</v>
      </c>
      <c r="J1065" s="9">
        <v>7</v>
      </c>
      <c r="K1065" s="9" t="s">
        <v>30</v>
      </c>
    </row>
    <row r="1066" spans="1:11" x14ac:dyDescent="0.3">
      <c r="A1066" s="13">
        <v>1978</v>
      </c>
      <c r="B1066" s="10" t="s">
        <v>28</v>
      </c>
      <c r="C1066" s="10" t="s">
        <v>35</v>
      </c>
      <c r="D1066" s="13">
        <v>57867</v>
      </c>
      <c r="E1066" s="10">
        <v>1</v>
      </c>
      <c r="F1066" s="10">
        <v>0</v>
      </c>
      <c r="G1066" s="14">
        <v>41548</v>
      </c>
      <c r="H1066" s="13">
        <f t="shared" si="16"/>
        <v>35</v>
      </c>
      <c r="I1066" s="10">
        <v>7</v>
      </c>
      <c r="J1066" s="10">
        <v>6</v>
      </c>
      <c r="K1066" s="10" t="s">
        <v>32</v>
      </c>
    </row>
    <row r="1067" spans="1:11" x14ac:dyDescent="0.3">
      <c r="A1067" s="15">
        <v>1973</v>
      </c>
      <c r="B1067" s="9" t="s">
        <v>28</v>
      </c>
      <c r="C1067" s="9" t="s">
        <v>33</v>
      </c>
      <c r="D1067" s="15">
        <v>25410</v>
      </c>
      <c r="E1067" s="9">
        <v>1</v>
      </c>
      <c r="F1067" s="9">
        <v>0</v>
      </c>
      <c r="G1067" s="16">
        <v>41517</v>
      </c>
      <c r="H1067" s="15">
        <f t="shared" si="16"/>
        <v>40</v>
      </c>
      <c r="I1067" s="9">
        <v>1</v>
      </c>
      <c r="J1067" s="9">
        <v>4</v>
      </c>
      <c r="K1067" s="9" t="s">
        <v>30</v>
      </c>
    </row>
    <row r="1068" spans="1:11" x14ac:dyDescent="0.3">
      <c r="A1068" s="13">
        <v>1970</v>
      </c>
      <c r="B1068" s="10" t="s">
        <v>28</v>
      </c>
      <c r="C1068" s="10" t="s">
        <v>33</v>
      </c>
      <c r="D1068" s="13">
        <v>13260</v>
      </c>
      <c r="E1068" s="10">
        <v>1</v>
      </c>
      <c r="F1068" s="10">
        <v>1</v>
      </c>
      <c r="G1068" s="14">
        <v>41509</v>
      </c>
      <c r="H1068" s="13">
        <f t="shared" si="16"/>
        <v>43</v>
      </c>
      <c r="I1068" s="10">
        <v>3</v>
      </c>
      <c r="J1068" s="10">
        <v>8</v>
      </c>
      <c r="K1068" s="10" t="s">
        <v>30</v>
      </c>
    </row>
    <row r="1069" spans="1:11" x14ac:dyDescent="0.3">
      <c r="A1069" s="15">
        <v>1991</v>
      </c>
      <c r="B1069" s="9" t="s">
        <v>28</v>
      </c>
      <c r="C1069" s="9" t="s">
        <v>33</v>
      </c>
      <c r="D1069" s="15">
        <v>42691</v>
      </c>
      <c r="E1069" s="9">
        <v>0</v>
      </c>
      <c r="F1069" s="9">
        <v>0</v>
      </c>
      <c r="G1069" s="16">
        <v>41502</v>
      </c>
      <c r="H1069" s="15">
        <f t="shared" si="16"/>
        <v>22</v>
      </c>
      <c r="I1069" s="9">
        <v>5</v>
      </c>
      <c r="J1069" s="9">
        <v>5</v>
      </c>
      <c r="K1069" s="9" t="s">
        <v>30</v>
      </c>
    </row>
    <row r="1070" spans="1:11" x14ac:dyDescent="0.3">
      <c r="A1070" s="13">
        <v>1970</v>
      </c>
      <c r="B1070" s="10" t="s">
        <v>41</v>
      </c>
      <c r="C1070" s="10" t="s">
        <v>33</v>
      </c>
      <c r="D1070" s="13">
        <v>36138</v>
      </c>
      <c r="E1070" s="10">
        <v>1</v>
      </c>
      <c r="F1070" s="10">
        <v>1</v>
      </c>
      <c r="G1070" s="14">
        <v>41471</v>
      </c>
      <c r="H1070" s="13">
        <f t="shared" si="16"/>
        <v>43</v>
      </c>
      <c r="I1070" s="10">
        <v>3</v>
      </c>
      <c r="J1070" s="10">
        <v>7</v>
      </c>
      <c r="K1070" s="10" t="s">
        <v>39</v>
      </c>
    </row>
    <row r="1071" spans="1:11" x14ac:dyDescent="0.3">
      <c r="A1071" s="15">
        <v>1972</v>
      </c>
      <c r="B1071" s="9" t="s">
        <v>41</v>
      </c>
      <c r="C1071" s="9" t="s">
        <v>33</v>
      </c>
      <c r="D1071" s="15">
        <v>57136</v>
      </c>
      <c r="E1071" s="9">
        <v>1</v>
      </c>
      <c r="F1071" s="9">
        <v>1</v>
      </c>
      <c r="G1071" s="16">
        <v>41464</v>
      </c>
      <c r="H1071" s="15">
        <f t="shared" si="16"/>
        <v>41</v>
      </c>
      <c r="I1071" s="9">
        <v>5</v>
      </c>
      <c r="J1071" s="9">
        <v>6</v>
      </c>
      <c r="K1071" s="9" t="s">
        <v>32</v>
      </c>
    </row>
    <row r="1072" spans="1:11" x14ac:dyDescent="0.3">
      <c r="A1072" s="13">
        <v>1955</v>
      </c>
      <c r="B1072" s="10" t="s">
        <v>28</v>
      </c>
      <c r="C1072" s="10" t="s">
        <v>42</v>
      </c>
      <c r="D1072" s="13">
        <v>58275</v>
      </c>
      <c r="E1072" s="10">
        <v>1</v>
      </c>
      <c r="F1072" s="10">
        <v>1</v>
      </c>
      <c r="G1072" s="14">
        <v>41427</v>
      </c>
      <c r="H1072" s="13">
        <f t="shared" si="16"/>
        <v>58</v>
      </c>
      <c r="I1072" s="10">
        <v>8</v>
      </c>
      <c r="J1072" s="10">
        <v>7</v>
      </c>
      <c r="K1072" s="10" t="s">
        <v>39</v>
      </c>
    </row>
    <row r="1073" spans="1:11" x14ac:dyDescent="0.3">
      <c r="A1073" s="15">
        <v>1957</v>
      </c>
      <c r="B1073" s="9" t="s">
        <v>37</v>
      </c>
      <c r="C1073" s="9" t="s">
        <v>29</v>
      </c>
      <c r="D1073" s="15">
        <v>54237</v>
      </c>
      <c r="E1073" s="9">
        <v>0</v>
      </c>
      <c r="F1073" s="9">
        <v>1</v>
      </c>
      <c r="G1073" s="16">
        <v>41391</v>
      </c>
      <c r="H1073" s="15">
        <f t="shared" si="16"/>
        <v>56</v>
      </c>
      <c r="I1073" s="9">
        <v>5</v>
      </c>
      <c r="J1073" s="9">
        <v>6</v>
      </c>
      <c r="K1073" s="9" t="s">
        <v>43</v>
      </c>
    </row>
    <row r="1074" spans="1:11" x14ac:dyDescent="0.3">
      <c r="A1074" s="13">
        <v>1974</v>
      </c>
      <c r="B1074" s="10" t="s">
        <v>37</v>
      </c>
      <c r="C1074" s="10" t="s">
        <v>33</v>
      </c>
      <c r="D1074" s="13">
        <v>34596</v>
      </c>
      <c r="E1074" s="10">
        <v>1</v>
      </c>
      <c r="F1074" s="10">
        <v>0</v>
      </c>
      <c r="G1074" s="14">
        <v>41377</v>
      </c>
      <c r="H1074" s="13">
        <f t="shared" si="16"/>
        <v>39</v>
      </c>
      <c r="I1074" s="10">
        <v>1</v>
      </c>
      <c r="J1074" s="10">
        <v>8</v>
      </c>
      <c r="K1074" s="10" t="s">
        <v>43</v>
      </c>
    </row>
    <row r="1075" spans="1:11" x14ac:dyDescent="0.3">
      <c r="A1075" s="15">
        <v>1974</v>
      </c>
      <c r="B1075" s="9" t="s">
        <v>37</v>
      </c>
      <c r="C1075" s="9" t="s">
        <v>33</v>
      </c>
      <c r="D1075" s="15">
        <v>34596</v>
      </c>
      <c r="E1075" s="9">
        <v>1</v>
      </c>
      <c r="F1075" s="9">
        <v>0</v>
      </c>
      <c r="G1075" s="16">
        <v>41377</v>
      </c>
      <c r="H1075" s="15">
        <f t="shared" si="16"/>
        <v>39</v>
      </c>
      <c r="I1075" s="9">
        <v>1</v>
      </c>
      <c r="J1075" s="9">
        <v>8</v>
      </c>
      <c r="K1075" s="9" t="s">
        <v>39</v>
      </c>
    </row>
    <row r="1076" spans="1:11" x14ac:dyDescent="0.3">
      <c r="A1076" s="13">
        <v>1961</v>
      </c>
      <c r="B1076" s="10" t="s">
        <v>41</v>
      </c>
      <c r="C1076" s="10" t="s">
        <v>35</v>
      </c>
      <c r="D1076" s="13">
        <v>74881</v>
      </c>
      <c r="E1076" s="10">
        <v>1</v>
      </c>
      <c r="F1076" s="10">
        <v>1</v>
      </c>
      <c r="G1076" s="14">
        <v>41341</v>
      </c>
      <c r="H1076" s="13">
        <f t="shared" si="16"/>
        <v>52</v>
      </c>
      <c r="I1076" s="10">
        <v>9</v>
      </c>
      <c r="J1076" s="10">
        <v>5</v>
      </c>
      <c r="K1076" s="10" t="s">
        <v>40</v>
      </c>
    </row>
    <row r="1077" spans="1:11" x14ac:dyDescent="0.3">
      <c r="A1077" s="15">
        <v>1961</v>
      </c>
      <c r="B1077" s="9" t="s">
        <v>41</v>
      </c>
      <c r="C1077" s="9" t="s">
        <v>35</v>
      </c>
      <c r="D1077" s="15">
        <v>74881</v>
      </c>
      <c r="E1077" s="9">
        <v>1</v>
      </c>
      <c r="F1077" s="9">
        <v>1</v>
      </c>
      <c r="G1077" s="16">
        <v>41341</v>
      </c>
      <c r="H1077" s="15">
        <f t="shared" si="16"/>
        <v>52</v>
      </c>
      <c r="I1077" s="9">
        <v>9</v>
      </c>
      <c r="J1077" s="9">
        <v>5</v>
      </c>
      <c r="K1077" s="9" t="s">
        <v>30</v>
      </c>
    </row>
    <row r="1078" spans="1:11" x14ac:dyDescent="0.3">
      <c r="A1078" s="13">
        <v>1970</v>
      </c>
      <c r="B1078" s="10" t="s">
        <v>28</v>
      </c>
      <c r="C1078" s="10" t="s">
        <v>29</v>
      </c>
      <c r="D1078" s="13">
        <v>44267</v>
      </c>
      <c r="E1078" s="10">
        <v>1</v>
      </c>
      <c r="F1078" s="10">
        <v>1</v>
      </c>
      <c r="G1078" s="14">
        <v>41330</v>
      </c>
      <c r="H1078" s="13">
        <f t="shared" si="16"/>
        <v>43</v>
      </c>
      <c r="I1078" s="10">
        <v>5</v>
      </c>
      <c r="J1078" s="10">
        <v>9</v>
      </c>
      <c r="K1078" s="10" t="s">
        <v>30</v>
      </c>
    </row>
    <row r="1079" spans="1:11" x14ac:dyDescent="0.3">
      <c r="A1079" s="15">
        <v>1988</v>
      </c>
      <c r="B1079" s="9" t="s">
        <v>28</v>
      </c>
      <c r="C1079" s="9" t="s">
        <v>33</v>
      </c>
      <c r="D1079" s="15">
        <v>68487</v>
      </c>
      <c r="E1079" s="9">
        <v>0</v>
      </c>
      <c r="F1079" s="9">
        <v>0</v>
      </c>
      <c r="G1079" s="16">
        <v>41287</v>
      </c>
      <c r="H1079" s="15">
        <f t="shared" si="16"/>
        <v>25</v>
      </c>
      <c r="I1079" s="9">
        <v>9</v>
      </c>
      <c r="J1079" s="9">
        <v>4</v>
      </c>
      <c r="K1079" s="9" t="s">
        <v>32</v>
      </c>
    </row>
    <row r="1080" spans="1:11" x14ac:dyDescent="0.3">
      <c r="A1080" s="13">
        <v>1988</v>
      </c>
      <c r="B1080" s="10" t="s">
        <v>28</v>
      </c>
      <c r="C1080" s="10" t="s">
        <v>33</v>
      </c>
      <c r="D1080" s="13">
        <v>68487</v>
      </c>
      <c r="E1080" s="10">
        <v>0</v>
      </c>
      <c r="F1080" s="10">
        <v>0</v>
      </c>
      <c r="G1080" s="14">
        <v>41287</v>
      </c>
      <c r="H1080" s="13">
        <f t="shared" si="16"/>
        <v>25</v>
      </c>
      <c r="I1080" s="10">
        <v>9</v>
      </c>
      <c r="J1080" s="10">
        <v>4</v>
      </c>
      <c r="K1080" s="10" t="s">
        <v>36</v>
      </c>
    </row>
    <row r="1081" spans="1:11" x14ac:dyDescent="0.3">
      <c r="A1081" s="15">
        <v>1959</v>
      </c>
      <c r="B1081" s="9" t="s">
        <v>28</v>
      </c>
      <c r="C1081" s="9" t="s">
        <v>31</v>
      </c>
      <c r="D1081" s="15">
        <v>80982</v>
      </c>
      <c r="E1081" s="9">
        <v>1</v>
      </c>
      <c r="F1081" s="9">
        <v>1</v>
      </c>
      <c r="G1081" s="16">
        <v>41282</v>
      </c>
      <c r="H1081" s="15">
        <f t="shared" si="16"/>
        <v>54</v>
      </c>
      <c r="I1081" s="9">
        <v>11</v>
      </c>
      <c r="J1081" s="9">
        <v>5</v>
      </c>
      <c r="K1081" s="9" t="s">
        <v>30</v>
      </c>
    </row>
    <row r="1082" spans="1:11" x14ac:dyDescent="0.3">
      <c r="A1082" s="13">
        <v>1980</v>
      </c>
      <c r="B1082" s="10" t="s">
        <v>28</v>
      </c>
      <c r="C1082" s="10" t="s">
        <v>35</v>
      </c>
      <c r="D1082" s="13">
        <v>69508</v>
      </c>
      <c r="E1082" s="10">
        <v>1</v>
      </c>
      <c r="F1082" s="10">
        <v>0</v>
      </c>
      <c r="G1082" s="14">
        <v>41227</v>
      </c>
      <c r="H1082" s="13">
        <f t="shared" si="16"/>
        <v>32</v>
      </c>
      <c r="I1082" s="10">
        <v>11</v>
      </c>
      <c r="J1082" s="10">
        <v>6</v>
      </c>
      <c r="K1082" s="10" t="s">
        <v>43</v>
      </c>
    </row>
    <row r="1083" spans="1:11" x14ac:dyDescent="0.3">
      <c r="A1083" s="15">
        <v>1961</v>
      </c>
      <c r="B1083" s="9" t="s">
        <v>37</v>
      </c>
      <c r="C1083" s="9" t="s">
        <v>35</v>
      </c>
      <c r="D1083" s="15">
        <v>63342</v>
      </c>
      <c r="E1083" s="9">
        <v>0</v>
      </c>
      <c r="F1083" s="9">
        <v>1</v>
      </c>
      <c r="G1083" s="16">
        <v>41198</v>
      </c>
      <c r="H1083" s="15">
        <f t="shared" si="16"/>
        <v>51</v>
      </c>
      <c r="I1083" s="9">
        <v>8</v>
      </c>
      <c r="J1083" s="9">
        <v>6</v>
      </c>
      <c r="K1083" s="9" t="s">
        <v>43</v>
      </c>
    </row>
    <row r="1084" spans="1:11" x14ac:dyDescent="0.3">
      <c r="A1084" s="13">
        <v>1961</v>
      </c>
      <c r="B1084" s="10" t="s">
        <v>37</v>
      </c>
      <c r="C1084" s="10" t="s">
        <v>35</v>
      </c>
      <c r="D1084" s="13">
        <v>63342</v>
      </c>
      <c r="E1084" s="10">
        <v>0</v>
      </c>
      <c r="F1084" s="10">
        <v>1</v>
      </c>
      <c r="G1084" s="14">
        <v>41198</v>
      </c>
      <c r="H1084" s="13">
        <f t="shared" si="16"/>
        <v>51</v>
      </c>
      <c r="I1084" s="10">
        <v>8</v>
      </c>
      <c r="J1084" s="10">
        <v>6</v>
      </c>
      <c r="K1084" s="10" t="s">
        <v>30</v>
      </c>
    </row>
    <row r="1085" spans="1:11" x14ac:dyDescent="0.3">
      <c r="A1085" s="15">
        <v>1961</v>
      </c>
      <c r="B1085" s="9" t="s">
        <v>28</v>
      </c>
      <c r="C1085" s="9" t="s">
        <v>31</v>
      </c>
      <c r="D1085" s="15">
        <v>82014</v>
      </c>
      <c r="E1085" s="9">
        <v>0</v>
      </c>
      <c r="F1085" s="9">
        <v>0</v>
      </c>
      <c r="G1085" s="16">
        <v>41141</v>
      </c>
      <c r="H1085" s="15">
        <f t="shared" si="16"/>
        <v>51</v>
      </c>
      <c r="I1085" s="9">
        <v>3</v>
      </c>
      <c r="J1085" s="9">
        <v>6</v>
      </c>
      <c r="K1085" s="9" t="s">
        <v>43</v>
      </c>
    </row>
    <row r="1086" spans="1:11" x14ac:dyDescent="0.3">
      <c r="A1086" s="13">
        <v>1959</v>
      </c>
      <c r="B1086" s="10" t="s">
        <v>28</v>
      </c>
      <c r="C1086" s="10" t="s">
        <v>42</v>
      </c>
      <c r="D1086" s="13">
        <v>76320</v>
      </c>
      <c r="E1086" s="10">
        <v>0</v>
      </c>
      <c r="F1086" s="10">
        <v>1</v>
      </c>
      <c r="G1086" s="14">
        <v>41812</v>
      </c>
      <c r="H1086" s="13">
        <f t="shared" si="16"/>
        <v>55</v>
      </c>
      <c r="I1086" s="10">
        <v>6</v>
      </c>
      <c r="J1086" s="10">
        <v>2</v>
      </c>
      <c r="K1086" s="10" t="s">
        <v>34</v>
      </c>
    </row>
    <row r="1087" spans="1:11" x14ac:dyDescent="0.3">
      <c r="A1087" s="15">
        <v>1954</v>
      </c>
      <c r="B1087" s="9" t="s">
        <v>28</v>
      </c>
      <c r="C1087" s="9" t="s">
        <v>29</v>
      </c>
      <c r="D1087" s="15">
        <v>64587</v>
      </c>
      <c r="E1087" s="9">
        <v>1</v>
      </c>
      <c r="F1087" s="9">
        <v>1</v>
      </c>
      <c r="G1087" s="16">
        <v>41812</v>
      </c>
      <c r="H1087" s="15">
        <f t="shared" si="16"/>
        <v>60</v>
      </c>
      <c r="I1087" s="9">
        <v>1</v>
      </c>
      <c r="J1087" s="9">
        <v>3</v>
      </c>
      <c r="K1087" s="9" t="s">
        <v>30</v>
      </c>
    </row>
    <row r="1088" spans="1:11" x14ac:dyDescent="0.3">
      <c r="A1088" s="13">
        <v>1975</v>
      </c>
      <c r="B1088" s="10" t="s">
        <v>28</v>
      </c>
      <c r="C1088" s="10" t="s">
        <v>33</v>
      </c>
      <c r="D1088" s="13">
        <v>74190</v>
      </c>
      <c r="E1088" s="10">
        <v>0</v>
      </c>
      <c r="F1088" s="10">
        <v>1</v>
      </c>
      <c r="G1088" s="14">
        <v>41771</v>
      </c>
      <c r="H1088" s="13">
        <f t="shared" si="16"/>
        <v>39</v>
      </c>
      <c r="I1088" s="10">
        <v>4</v>
      </c>
      <c r="J1088" s="10">
        <v>2</v>
      </c>
      <c r="K1088" s="10" t="s">
        <v>30</v>
      </c>
    </row>
    <row r="1089" spans="1:11" x14ac:dyDescent="0.3">
      <c r="A1089" s="15">
        <v>1979</v>
      </c>
      <c r="B1089" s="9" t="s">
        <v>41</v>
      </c>
      <c r="C1089" s="9" t="s">
        <v>33</v>
      </c>
      <c r="D1089" s="15">
        <v>32765</v>
      </c>
      <c r="E1089" s="9">
        <v>1</v>
      </c>
      <c r="F1089" s="9">
        <v>0</v>
      </c>
      <c r="G1089" s="16">
        <v>41693</v>
      </c>
      <c r="H1089" s="15">
        <f t="shared" si="16"/>
        <v>35</v>
      </c>
      <c r="I1089" s="9">
        <v>2</v>
      </c>
      <c r="J1089" s="9">
        <v>5</v>
      </c>
      <c r="K1089" s="9" t="s">
        <v>30</v>
      </c>
    </row>
    <row r="1090" spans="1:11" x14ac:dyDescent="0.3">
      <c r="A1090" s="13">
        <v>1964</v>
      </c>
      <c r="B1090" s="10" t="s">
        <v>38</v>
      </c>
      <c r="C1090" s="10" t="s">
        <v>31</v>
      </c>
      <c r="D1090" s="13">
        <v>52247.251353790612</v>
      </c>
      <c r="E1090" s="10">
        <v>1</v>
      </c>
      <c r="F1090" s="10">
        <v>1</v>
      </c>
      <c r="G1090" s="14">
        <v>41651</v>
      </c>
      <c r="H1090" s="13">
        <f t="shared" ref="H1090:H1153" si="17">YEAR(G1090)-A1090</f>
        <v>50</v>
      </c>
      <c r="I1090" s="10">
        <v>1</v>
      </c>
      <c r="J1090" s="10">
        <v>7</v>
      </c>
      <c r="K1090" s="10" t="s">
        <v>36</v>
      </c>
    </row>
    <row r="1091" spans="1:11" x14ac:dyDescent="0.3">
      <c r="A1091" s="15">
        <v>1975</v>
      </c>
      <c r="B1091" s="9" t="s">
        <v>38</v>
      </c>
      <c r="C1091" s="9" t="s">
        <v>33</v>
      </c>
      <c r="D1091" s="15">
        <v>22212</v>
      </c>
      <c r="E1091" s="9">
        <v>1</v>
      </c>
      <c r="F1091" s="9">
        <v>0</v>
      </c>
      <c r="G1091" s="16">
        <v>41617</v>
      </c>
      <c r="H1091" s="15">
        <f t="shared" si="17"/>
        <v>38</v>
      </c>
      <c r="I1091" s="9">
        <v>2</v>
      </c>
      <c r="J1091" s="9">
        <v>6</v>
      </c>
      <c r="K1091" s="9" t="s">
        <v>43</v>
      </c>
    </row>
    <row r="1092" spans="1:11" x14ac:dyDescent="0.3">
      <c r="A1092" s="13">
        <v>1989</v>
      </c>
      <c r="B1092" s="10" t="s">
        <v>28</v>
      </c>
      <c r="C1092" s="10" t="s">
        <v>31</v>
      </c>
      <c r="D1092" s="13">
        <v>18358</v>
      </c>
      <c r="E1092" s="10">
        <v>1</v>
      </c>
      <c r="F1092" s="10">
        <v>0</v>
      </c>
      <c r="G1092" s="14">
        <v>41598</v>
      </c>
      <c r="H1092" s="13">
        <f t="shared" si="17"/>
        <v>24</v>
      </c>
      <c r="I1092" s="10">
        <v>3</v>
      </c>
      <c r="J1092" s="10">
        <v>7</v>
      </c>
      <c r="K1092" s="10" t="s">
        <v>30</v>
      </c>
    </row>
    <row r="1093" spans="1:11" x14ac:dyDescent="0.3">
      <c r="A1093" s="15">
        <v>1974</v>
      </c>
      <c r="B1093" s="9" t="s">
        <v>28</v>
      </c>
      <c r="C1093" s="9" t="s">
        <v>33</v>
      </c>
      <c r="D1093" s="15">
        <v>26067</v>
      </c>
      <c r="E1093" s="9">
        <v>1</v>
      </c>
      <c r="F1093" s="9">
        <v>0</v>
      </c>
      <c r="G1093" s="16">
        <v>41582</v>
      </c>
      <c r="H1093" s="15">
        <f t="shared" si="17"/>
        <v>39</v>
      </c>
      <c r="I1093" s="9">
        <v>3</v>
      </c>
      <c r="J1093" s="9">
        <v>8</v>
      </c>
      <c r="K1093" s="9" t="s">
        <v>32</v>
      </c>
    </row>
    <row r="1094" spans="1:11" x14ac:dyDescent="0.3">
      <c r="A1094" s="13">
        <v>1969</v>
      </c>
      <c r="B1094" s="10" t="s">
        <v>44</v>
      </c>
      <c r="C1094" s="10" t="s">
        <v>35</v>
      </c>
      <c r="D1094" s="13">
        <v>22390</v>
      </c>
      <c r="E1094" s="10">
        <v>0</v>
      </c>
      <c r="F1094" s="10">
        <v>0</v>
      </c>
      <c r="G1094" s="14">
        <v>41568</v>
      </c>
      <c r="H1094" s="13">
        <f t="shared" si="17"/>
        <v>44</v>
      </c>
      <c r="I1094" s="10">
        <v>1</v>
      </c>
      <c r="J1094" s="10">
        <v>7</v>
      </c>
      <c r="K1094" s="10" t="s">
        <v>36</v>
      </c>
    </row>
    <row r="1095" spans="1:11" x14ac:dyDescent="0.3">
      <c r="A1095" s="15">
        <v>1978</v>
      </c>
      <c r="B1095" s="9" t="s">
        <v>28</v>
      </c>
      <c r="C1095" s="9" t="s">
        <v>35</v>
      </c>
      <c r="D1095" s="15">
        <v>70440</v>
      </c>
      <c r="E1095" s="9">
        <v>0</v>
      </c>
      <c r="F1095" s="9">
        <v>0</v>
      </c>
      <c r="G1095" s="16">
        <v>41555</v>
      </c>
      <c r="H1095" s="15">
        <f t="shared" si="17"/>
        <v>35</v>
      </c>
      <c r="I1095" s="9">
        <v>5</v>
      </c>
      <c r="J1095" s="9">
        <v>3</v>
      </c>
      <c r="K1095" s="9" t="s">
        <v>30</v>
      </c>
    </row>
    <row r="1096" spans="1:11" x14ac:dyDescent="0.3">
      <c r="A1096" s="13">
        <v>1978</v>
      </c>
      <c r="B1096" s="10" t="s">
        <v>28</v>
      </c>
      <c r="C1096" s="10" t="s">
        <v>31</v>
      </c>
      <c r="D1096" s="13">
        <v>60199</v>
      </c>
      <c r="E1096" s="10">
        <v>1</v>
      </c>
      <c r="F1096" s="10">
        <v>2</v>
      </c>
      <c r="G1096" s="14">
        <v>41529</v>
      </c>
      <c r="H1096" s="13">
        <f t="shared" si="17"/>
        <v>35</v>
      </c>
      <c r="I1096" s="10">
        <v>0</v>
      </c>
      <c r="J1096" s="10">
        <v>4</v>
      </c>
      <c r="K1096" s="10" t="s">
        <v>32</v>
      </c>
    </row>
    <row r="1097" spans="1:11" x14ac:dyDescent="0.3">
      <c r="A1097" s="15">
        <v>1981</v>
      </c>
      <c r="B1097" s="9" t="s">
        <v>28</v>
      </c>
      <c r="C1097" s="9" t="s">
        <v>35</v>
      </c>
      <c r="D1097" s="15">
        <v>38547</v>
      </c>
      <c r="E1097" s="9">
        <v>1</v>
      </c>
      <c r="F1097" s="9">
        <v>0</v>
      </c>
      <c r="G1097" s="16">
        <v>41514</v>
      </c>
      <c r="H1097" s="15">
        <f t="shared" si="17"/>
        <v>32</v>
      </c>
      <c r="I1097" s="9">
        <v>1</v>
      </c>
      <c r="J1097" s="9">
        <v>8</v>
      </c>
      <c r="K1097" s="9" t="s">
        <v>32</v>
      </c>
    </row>
    <row r="1098" spans="1:11" x14ac:dyDescent="0.3">
      <c r="A1098" s="13">
        <v>1980</v>
      </c>
      <c r="B1098" s="10" t="s">
        <v>28</v>
      </c>
      <c r="C1098" s="10" t="s">
        <v>33</v>
      </c>
      <c r="D1098" s="13">
        <v>19107</v>
      </c>
      <c r="E1098" s="10">
        <v>1</v>
      </c>
      <c r="F1098" s="10">
        <v>0</v>
      </c>
      <c r="G1098" s="14">
        <v>41508</v>
      </c>
      <c r="H1098" s="13">
        <f t="shared" si="17"/>
        <v>33</v>
      </c>
      <c r="I1098" s="10">
        <v>1</v>
      </c>
      <c r="J1098" s="10">
        <v>7</v>
      </c>
      <c r="K1098" s="10" t="s">
        <v>32</v>
      </c>
    </row>
    <row r="1099" spans="1:11" x14ac:dyDescent="0.3">
      <c r="A1099" s="15">
        <v>1985</v>
      </c>
      <c r="B1099" s="9" t="s">
        <v>37</v>
      </c>
      <c r="C1099" s="9" t="s">
        <v>31</v>
      </c>
      <c r="D1099" s="15">
        <v>37929</v>
      </c>
      <c r="E1099" s="9">
        <v>0</v>
      </c>
      <c r="F1099" s="9">
        <v>0</v>
      </c>
      <c r="G1099" s="16">
        <v>41485</v>
      </c>
      <c r="H1099" s="15">
        <f t="shared" si="17"/>
        <v>28</v>
      </c>
      <c r="I1099" s="9">
        <v>4</v>
      </c>
      <c r="J1099" s="9">
        <v>7</v>
      </c>
      <c r="K1099" s="9" t="s">
        <v>30</v>
      </c>
    </row>
    <row r="1100" spans="1:11" x14ac:dyDescent="0.3">
      <c r="A1100" s="13">
        <v>1950</v>
      </c>
      <c r="B1100" s="10" t="s">
        <v>28</v>
      </c>
      <c r="C1100" s="10" t="s">
        <v>31</v>
      </c>
      <c r="D1100" s="13">
        <v>16813</v>
      </c>
      <c r="E1100" s="10">
        <v>0</v>
      </c>
      <c r="F1100" s="10">
        <v>0</v>
      </c>
      <c r="G1100" s="14">
        <v>41474</v>
      </c>
      <c r="H1100" s="13">
        <f t="shared" si="17"/>
        <v>63</v>
      </c>
      <c r="I1100" s="10">
        <v>2</v>
      </c>
      <c r="J1100" s="10">
        <v>7</v>
      </c>
      <c r="K1100" s="10" t="s">
        <v>32</v>
      </c>
    </row>
    <row r="1101" spans="1:11" x14ac:dyDescent="0.3">
      <c r="A1101" s="15">
        <v>1957</v>
      </c>
      <c r="B1101" s="9" t="s">
        <v>28</v>
      </c>
      <c r="C1101" s="9" t="s">
        <v>33</v>
      </c>
      <c r="D1101" s="15">
        <v>62187</v>
      </c>
      <c r="E1101" s="9">
        <v>0</v>
      </c>
      <c r="F1101" s="9">
        <v>0</v>
      </c>
      <c r="G1101" s="16">
        <v>41460</v>
      </c>
      <c r="H1101" s="15">
        <f t="shared" si="17"/>
        <v>56</v>
      </c>
      <c r="I1101" s="9">
        <v>4</v>
      </c>
      <c r="J1101" s="9">
        <v>3</v>
      </c>
      <c r="K1101" s="9" t="s">
        <v>30</v>
      </c>
    </row>
    <row r="1102" spans="1:11" x14ac:dyDescent="0.3">
      <c r="A1102" s="13">
        <v>1966</v>
      </c>
      <c r="B1102" s="10" t="s">
        <v>28</v>
      </c>
      <c r="C1102" s="10" t="s">
        <v>35</v>
      </c>
      <c r="D1102" s="13">
        <v>57811</v>
      </c>
      <c r="E1102" s="10">
        <v>0</v>
      </c>
      <c r="F1102" s="10">
        <v>1</v>
      </c>
      <c r="G1102" s="14">
        <v>41449</v>
      </c>
      <c r="H1102" s="13">
        <f t="shared" si="17"/>
        <v>47</v>
      </c>
      <c r="I1102" s="10">
        <v>7</v>
      </c>
      <c r="J1102" s="10">
        <v>5</v>
      </c>
      <c r="K1102" s="10" t="s">
        <v>30</v>
      </c>
    </row>
    <row r="1103" spans="1:11" x14ac:dyDescent="0.3">
      <c r="A1103" s="15">
        <v>1956</v>
      </c>
      <c r="B1103" s="9" t="s">
        <v>41</v>
      </c>
      <c r="C1103" s="9" t="s">
        <v>35</v>
      </c>
      <c r="D1103" s="15">
        <v>50943</v>
      </c>
      <c r="E1103" s="9">
        <v>0</v>
      </c>
      <c r="F1103" s="9">
        <v>1</v>
      </c>
      <c r="G1103" s="16">
        <v>41446</v>
      </c>
      <c r="H1103" s="15">
        <f t="shared" si="17"/>
        <v>57</v>
      </c>
      <c r="I1103" s="9">
        <v>1</v>
      </c>
      <c r="J1103" s="9">
        <v>5</v>
      </c>
      <c r="K1103" s="9" t="s">
        <v>30</v>
      </c>
    </row>
    <row r="1104" spans="1:11" x14ac:dyDescent="0.3">
      <c r="A1104" s="13">
        <v>1956</v>
      </c>
      <c r="B1104" s="10" t="s">
        <v>41</v>
      </c>
      <c r="C1104" s="10" t="s">
        <v>35</v>
      </c>
      <c r="D1104" s="13">
        <v>50943</v>
      </c>
      <c r="E1104" s="10">
        <v>0</v>
      </c>
      <c r="F1104" s="10">
        <v>1</v>
      </c>
      <c r="G1104" s="14">
        <v>41446</v>
      </c>
      <c r="H1104" s="13">
        <f t="shared" si="17"/>
        <v>57</v>
      </c>
      <c r="I1104" s="10">
        <v>1</v>
      </c>
      <c r="J1104" s="10">
        <v>5</v>
      </c>
      <c r="K1104" s="10" t="s">
        <v>30</v>
      </c>
    </row>
    <row r="1105" spans="1:11" x14ac:dyDescent="0.3">
      <c r="A1105" s="15">
        <v>1975</v>
      </c>
      <c r="B1105" s="9" t="s">
        <v>28</v>
      </c>
      <c r="C1105" s="9" t="s">
        <v>31</v>
      </c>
      <c r="D1105" s="15">
        <v>53201</v>
      </c>
      <c r="E1105" s="9">
        <v>1</v>
      </c>
      <c r="F1105" s="9">
        <v>1</v>
      </c>
      <c r="G1105" s="16">
        <v>41317</v>
      </c>
      <c r="H1105" s="15">
        <f t="shared" si="17"/>
        <v>38</v>
      </c>
      <c r="I1105" s="9">
        <v>6</v>
      </c>
      <c r="J1105" s="9">
        <v>7</v>
      </c>
      <c r="K1105" s="9" t="s">
        <v>30</v>
      </c>
    </row>
    <row r="1106" spans="1:11" x14ac:dyDescent="0.3">
      <c r="A1106" s="13">
        <v>1963</v>
      </c>
      <c r="B1106" s="10" t="s">
        <v>28</v>
      </c>
      <c r="C1106" s="10" t="s">
        <v>35</v>
      </c>
      <c r="D1106" s="13">
        <v>54414</v>
      </c>
      <c r="E1106" s="10">
        <v>1</v>
      </c>
      <c r="F1106" s="10">
        <v>1</v>
      </c>
      <c r="G1106" s="14">
        <v>41297</v>
      </c>
      <c r="H1106" s="13">
        <f t="shared" si="17"/>
        <v>50</v>
      </c>
      <c r="I1106" s="10">
        <v>3</v>
      </c>
      <c r="J1106" s="10">
        <v>4</v>
      </c>
      <c r="K1106" s="10" t="s">
        <v>43</v>
      </c>
    </row>
    <row r="1107" spans="1:11" x14ac:dyDescent="0.3">
      <c r="A1107" s="15">
        <v>1972</v>
      </c>
      <c r="B1107" s="9" t="s">
        <v>28</v>
      </c>
      <c r="C1107" s="9" t="s">
        <v>35</v>
      </c>
      <c r="D1107" s="15">
        <v>26290</v>
      </c>
      <c r="E1107" s="9">
        <v>1</v>
      </c>
      <c r="F1107" s="9">
        <v>1</v>
      </c>
      <c r="G1107" s="16">
        <v>41286</v>
      </c>
      <c r="H1107" s="15">
        <f t="shared" si="17"/>
        <v>41</v>
      </c>
      <c r="I1107" s="9">
        <v>2</v>
      </c>
      <c r="J1107" s="9">
        <v>6</v>
      </c>
      <c r="K1107" s="9" t="s">
        <v>32</v>
      </c>
    </row>
    <row r="1108" spans="1:11" x14ac:dyDescent="0.3">
      <c r="A1108" s="13">
        <v>1959</v>
      </c>
      <c r="B1108" s="10" t="s">
        <v>28</v>
      </c>
      <c r="C1108" s="10" t="s">
        <v>29</v>
      </c>
      <c r="D1108" s="13">
        <v>61250</v>
      </c>
      <c r="E1108" s="10">
        <v>0</v>
      </c>
      <c r="F1108" s="10">
        <v>1</v>
      </c>
      <c r="G1108" s="14">
        <v>41259</v>
      </c>
      <c r="H1108" s="13">
        <f t="shared" si="17"/>
        <v>53</v>
      </c>
      <c r="I1108" s="10">
        <v>5</v>
      </c>
      <c r="J1108" s="10">
        <v>5</v>
      </c>
      <c r="K1108" s="10" t="s">
        <v>30</v>
      </c>
    </row>
    <row r="1109" spans="1:11" x14ac:dyDescent="0.3">
      <c r="A1109" s="15">
        <v>1947</v>
      </c>
      <c r="B1109" s="9" t="s">
        <v>44</v>
      </c>
      <c r="C1109" s="9" t="s">
        <v>35</v>
      </c>
      <c r="D1109" s="15">
        <v>28389</v>
      </c>
      <c r="E1109" s="9">
        <v>0</v>
      </c>
      <c r="F1109" s="9">
        <v>0</v>
      </c>
      <c r="G1109" s="16">
        <v>41233</v>
      </c>
      <c r="H1109" s="15">
        <f t="shared" si="17"/>
        <v>65</v>
      </c>
      <c r="I1109" s="9">
        <v>1</v>
      </c>
      <c r="J1109" s="9">
        <v>7</v>
      </c>
      <c r="K1109" s="9" t="s">
        <v>30</v>
      </c>
    </row>
    <row r="1110" spans="1:11" x14ac:dyDescent="0.3">
      <c r="A1110" s="13">
        <v>1965</v>
      </c>
      <c r="B1110" s="10" t="s">
        <v>41</v>
      </c>
      <c r="C1110" s="10" t="s">
        <v>31</v>
      </c>
      <c r="D1110" s="13">
        <v>55250</v>
      </c>
      <c r="E1110" s="10">
        <v>0</v>
      </c>
      <c r="F1110" s="10">
        <v>1</v>
      </c>
      <c r="G1110" s="14">
        <v>41203</v>
      </c>
      <c r="H1110" s="13">
        <f t="shared" si="17"/>
        <v>47</v>
      </c>
      <c r="I1110" s="10">
        <v>7</v>
      </c>
      <c r="J1110" s="10">
        <v>5</v>
      </c>
      <c r="K1110" s="10" t="s">
        <v>36</v>
      </c>
    </row>
    <row r="1111" spans="1:11" x14ac:dyDescent="0.3">
      <c r="A1111" s="15">
        <v>1966</v>
      </c>
      <c r="B1111" s="9" t="s">
        <v>28</v>
      </c>
      <c r="C1111" s="9" t="s">
        <v>35</v>
      </c>
      <c r="D1111" s="15">
        <v>37758</v>
      </c>
      <c r="E1111" s="9">
        <v>1</v>
      </c>
      <c r="F1111" s="9">
        <v>1</v>
      </c>
      <c r="G1111" s="16">
        <v>41186</v>
      </c>
      <c r="H1111" s="15">
        <f t="shared" si="17"/>
        <v>46</v>
      </c>
      <c r="I1111" s="9">
        <v>1</v>
      </c>
      <c r="J1111" s="9">
        <v>8</v>
      </c>
      <c r="K1111" s="9" t="s">
        <v>40</v>
      </c>
    </row>
    <row r="1112" spans="1:11" x14ac:dyDescent="0.3">
      <c r="A1112" s="13">
        <v>1966</v>
      </c>
      <c r="B1112" s="10" t="s">
        <v>28</v>
      </c>
      <c r="C1112" s="10" t="s">
        <v>35</v>
      </c>
      <c r="D1112" s="13">
        <v>37758</v>
      </c>
      <c r="E1112" s="10">
        <v>1</v>
      </c>
      <c r="F1112" s="10">
        <v>1</v>
      </c>
      <c r="G1112" s="14">
        <v>41186</v>
      </c>
      <c r="H1112" s="13">
        <f t="shared" si="17"/>
        <v>46</v>
      </c>
      <c r="I1112" s="10">
        <v>1</v>
      </c>
      <c r="J1112" s="10">
        <v>8</v>
      </c>
      <c r="K1112" s="10" t="s">
        <v>30</v>
      </c>
    </row>
    <row r="1113" spans="1:11" x14ac:dyDescent="0.3">
      <c r="A1113" s="15">
        <v>1957</v>
      </c>
      <c r="B1113" s="9" t="s">
        <v>37</v>
      </c>
      <c r="C1113" s="9" t="s">
        <v>33</v>
      </c>
      <c r="D1113" s="15">
        <v>37633</v>
      </c>
      <c r="E1113" s="9">
        <v>1</v>
      </c>
      <c r="F1113" s="9">
        <v>1</v>
      </c>
      <c r="G1113" s="16">
        <v>41172</v>
      </c>
      <c r="H1113" s="15">
        <f t="shared" si="17"/>
        <v>55</v>
      </c>
      <c r="I1113" s="9">
        <v>1</v>
      </c>
      <c r="J1113" s="9">
        <v>9</v>
      </c>
      <c r="K1113" s="9" t="s">
        <v>30</v>
      </c>
    </row>
    <row r="1114" spans="1:11" x14ac:dyDescent="0.3">
      <c r="A1114" s="13">
        <v>1963</v>
      </c>
      <c r="B1114" s="10" t="s">
        <v>37</v>
      </c>
      <c r="C1114" s="10" t="s">
        <v>35</v>
      </c>
      <c r="D1114" s="13">
        <v>33629</v>
      </c>
      <c r="E1114" s="10">
        <v>1</v>
      </c>
      <c r="F1114" s="10">
        <v>1</v>
      </c>
      <c r="G1114" s="14">
        <v>41129</v>
      </c>
      <c r="H1114" s="13">
        <f t="shared" si="17"/>
        <v>49</v>
      </c>
      <c r="I1114" s="10">
        <v>3</v>
      </c>
      <c r="J1114" s="10">
        <v>9</v>
      </c>
      <c r="K1114" s="10" t="s">
        <v>30</v>
      </c>
    </row>
    <row r="1115" spans="1:11" x14ac:dyDescent="0.3">
      <c r="A1115" s="15">
        <v>1967</v>
      </c>
      <c r="B1115" s="9" t="s">
        <v>37</v>
      </c>
      <c r="C1115" s="9" t="s">
        <v>33</v>
      </c>
      <c r="D1115" s="15">
        <v>36947</v>
      </c>
      <c r="E1115" s="9">
        <v>1</v>
      </c>
      <c r="F1115" s="9">
        <v>1</v>
      </c>
      <c r="G1115" s="16">
        <v>41128</v>
      </c>
      <c r="H1115" s="15">
        <f t="shared" si="17"/>
        <v>45</v>
      </c>
      <c r="I1115" s="9">
        <v>3</v>
      </c>
      <c r="J1115" s="9">
        <v>9</v>
      </c>
      <c r="K1115" s="9" t="s">
        <v>36</v>
      </c>
    </row>
    <row r="1116" spans="1:11" x14ac:dyDescent="0.3">
      <c r="A1116" s="13">
        <v>1952</v>
      </c>
      <c r="B1116" s="10" t="s">
        <v>28</v>
      </c>
      <c r="C1116" s="10" t="s">
        <v>29</v>
      </c>
      <c r="D1116" s="13">
        <v>69142</v>
      </c>
      <c r="E1116" s="10">
        <v>0</v>
      </c>
      <c r="F1116" s="10">
        <v>1</v>
      </c>
      <c r="G1116" s="14">
        <v>41819</v>
      </c>
      <c r="H1116" s="13">
        <f t="shared" si="17"/>
        <v>62</v>
      </c>
      <c r="I1116" s="10">
        <v>8</v>
      </c>
      <c r="J1116" s="10">
        <v>5</v>
      </c>
      <c r="K1116" s="10" t="s">
        <v>40</v>
      </c>
    </row>
    <row r="1117" spans="1:11" x14ac:dyDescent="0.3">
      <c r="A1117" s="15">
        <v>1959</v>
      </c>
      <c r="B1117" s="9" t="s">
        <v>28</v>
      </c>
      <c r="C1117" s="9" t="s">
        <v>33</v>
      </c>
      <c r="D1117" s="15">
        <v>53154</v>
      </c>
      <c r="E1117" s="9">
        <v>0</v>
      </c>
      <c r="F1117" s="9">
        <v>1</v>
      </c>
      <c r="G1117" s="16">
        <v>41799</v>
      </c>
      <c r="H1117" s="15">
        <f t="shared" si="17"/>
        <v>55</v>
      </c>
      <c r="I1117" s="9">
        <v>3</v>
      </c>
      <c r="J1117" s="9">
        <v>4</v>
      </c>
      <c r="K1117" s="9" t="s">
        <v>34</v>
      </c>
    </row>
    <row r="1118" spans="1:11" x14ac:dyDescent="0.3">
      <c r="A1118" s="13">
        <v>1960</v>
      </c>
      <c r="B1118" s="10" t="s">
        <v>37</v>
      </c>
      <c r="C1118" s="10" t="s">
        <v>33</v>
      </c>
      <c r="D1118" s="13">
        <v>65695</v>
      </c>
      <c r="E1118" s="10">
        <v>0</v>
      </c>
      <c r="F1118" s="10">
        <v>1</v>
      </c>
      <c r="G1118" s="14">
        <v>41670</v>
      </c>
      <c r="H1118" s="13">
        <f t="shared" si="17"/>
        <v>54</v>
      </c>
      <c r="I1118" s="10">
        <v>5</v>
      </c>
      <c r="J1118" s="10">
        <v>4</v>
      </c>
      <c r="K1118" s="10" t="s">
        <v>30</v>
      </c>
    </row>
    <row r="1119" spans="1:11" x14ac:dyDescent="0.3">
      <c r="A1119" s="15">
        <v>1952</v>
      </c>
      <c r="B1119" s="9" t="s">
        <v>37</v>
      </c>
      <c r="C1119" s="9" t="s">
        <v>35</v>
      </c>
      <c r="D1119" s="15">
        <v>69805</v>
      </c>
      <c r="E1119" s="9">
        <v>0</v>
      </c>
      <c r="F1119" s="9">
        <v>1</v>
      </c>
      <c r="G1119" s="16">
        <v>41660</v>
      </c>
      <c r="H1119" s="15">
        <f t="shared" si="17"/>
        <v>62</v>
      </c>
      <c r="I1119" s="9">
        <v>6</v>
      </c>
      <c r="J1119" s="9">
        <v>2</v>
      </c>
      <c r="K1119" s="9" t="s">
        <v>39</v>
      </c>
    </row>
    <row r="1120" spans="1:11" x14ac:dyDescent="0.3">
      <c r="A1120" s="13">
        <v>1978</v>
      </c>
      <c r="B1120" s="10" t="s">
        <v>38</v>
      </c>
      <c r="C1120" s="10" t="s">
        <v>31</v>
      </c>
      <c r="D1120" s="13">
        <v>36975</v>
      </c>
      <c r="E1120" s="10">
        <v>1</v>
      </c>
      <c r="F1120" s="10">
        <v>0</v>
      </c>
      <c r="G1120" s="14">
        <v>41636</v>
      </c>
      <c r="H1120" s="13">
        <f t="shared" si="17"/>
        <v>35</v>
      </c>
      <c r="I1120" s="10">
        <v>1</v>
      </c>
      <c r="J1120" s="10">
        <v>7</v>
      </c>
      <c r="K1120" s="10" t="s">
        <v>30</v>
      </c>
    </row>
    <row r="1121" spans="1:11" x14ac:dyDescent="0.3">
      <c r="A1121" s="15">
        <v>1973</v>
      </c>
      <c r="B1121" s="9" t="s">
        <v>28</v>
      </c>
      <c r="C1121" s="9" t="s">
        <v>33</v>
      </c>
      <c r="D1121" s="15">
        <v>26228</v>
      </c>
      <c r="E1121" s="9">
        <v>1</v>
      </c>
      <c r="F1121" s="9">
        <v>0</v>
      </c>
      <c r="G1121" s="16">
        <v>41539</v>
      </c>
      <c r="H1121" s="15">
        <f t="shared" si="17"/>
        <v>40</v>
      </c>
      <c r="I1121" s="9">
        <v>1</v>
      </c>
      <c r="J1121" s="9">
        <v>8</v>
      </c>
      <c r="K1121" s="9" t="s">
        <v>30</v>
      </c>
    </row>
    <row r="1122" spans="1:11" x14ac:dyDescent="0.3">
      <c r="A1122" s="13">
        <v>1972</v>
      </c>
      <c r="B1122" s="10" t="s">
        <v>41</v>
      </c>
      <c r="C1122" s="10" t="s">
        <v>33</v>
      </c>
      <c r="D1122" s="13">
        <v>37787</v>
      </c>
      <c r="E1122" s="10">
        <v>1</v>
      </c>
      <c r="F1122" s="10">
        <v>0</v>
      </c>
      <c r="G1122" s="14">
        <v>41537</v>
      </c>
      <c r="H1122" s="13">
        <f t="shared" si="17"/>
        <v>41</v>
      </c>
      <c r="I1122" s="10">
        <v>3</v>
      </c>
      <c r="J1122" s="10">
        <v>8</v>
      </c>
      <c r="K1122" s="10" t="s">
        <v>40</v>
      </c>
    </row>
    <row r="1123" spans="1:11" x14ac:dyDescent="0.3">
      <c r="A1123" s="15">
        <v>1974</v>
      </c>
      <c r="B1123" s="9" t="s">
        <v>37</v>
      </c>
      <c r="C1123" s="9" t="s">
        <v>33</v>
      </c>
      <c r="D1123" s="15">
        <v>37087</v>
      </c>
      <c r="E1123" s="9">
        <v>1</v>
      </c>
      <c r="F1123" s="9">
        <v>0</v>
      </c>
      <c r="G1123" s="16">
        <v>41497</v>
      </c>
      <c r="H1123" s="15">
        <f t="shared" si="17"/>
        <v>39</v>
      </c>
      <c r="I1123" s="9">
        <v>4</v>
      </c>
      <c r="J1123" s="9">
        <v>6</v>
      </c>
      <c r="K1123" s="9" t="s">
        <v>43</v>
      </c>
    </row>
    <row r="1124" spans="1:11" x14ac:dyDescent="0.3">
      <c r="A1124" s="13">
        <v>1952</v>
      </c>
      <c r="B1124" s="10" t="s">
        <v>38</v>
      </c>
      <c r="C1124" s="10" t="s">
        <v>35</v>
      </c>
      <c r="D1124" s="13">
        <v>57247</v>
      </c>
      <c r="E1124" s="10">
        <v>0</v>
      </c>
      <c r="F1124" s="10">
        <v>1</v>
      </c>
      <c r="G1124" s="14">
        <v>41494</v>
      </c>
      <c r="H1124" s="13">
        <f t="shared" si="17"/>
        <v>61</v>
      </c>
      <c r="I1124" s="10">
        <v>2</v>
      </c>
      <c r="J1124" s="10">
        <v>2</v>
      </c>
      <c r="K1124" s="10" t="s">
        <v>30</v>
      </c>
    </row>
    <row r="1125" spans="1:11" x14ac:dyDescent="0.3">
      <c r="A1125" s="15">
        <v>1954</v>
      </c>
      <c r="B1125" s="9" t="s">
        <v>37</v>
      </c>
      <c r="C1125" s="9" t="s">
        <v>33</v>
      </c>
      <c r="D1125" s="15">
        <v>36930</v>
      </c>
      <c r="E1125" s="9">
        <v>0</v>
      </c>
      <c r="F1125" s="9">
        <v>1</v>
      </c>
      <c r="G1125" s="16">
        <v>41411</v>
      </c>
      <c r="H1125" s="15">
        <f t="shared" si="17"/>
        <v>59</v>
      </c>
      <c r="I1125" s="9">
        <v>5</v>
      </c>
      <c r="J1125" s="9">
        <v>8</v>
      </c>
      <c r="K1125" s="9" t="s">
        <v>30</v>
      </c>
    </row>
    <row r="1126" spans="1:11" x14ac:dyDescent="0.3">
      <c r="A1126" s="13">
        <v>1963</v>
      </c>
      <c r="B1126" s="10" t="s">
        <v>41</v>
      </c>
      <c r="C1126" s="10" t="s">
        <v>29</v>
      </c>
      <c r="D1126" s="13">
        <v>48721</v>
      </c>
      <c r="E1126" s="10">
        <v>1</v>
      </c>
      <c r="F1126" s="10">
        <v>1</v>
      </c>
      <c r="G1126" s="14">
        <v>41407</v>
      </c>
      <c r="H1126" s="13">
        <f t="shared" si="17"/>
        <v>50</v>
      </c>
      <c r="I1126" s="10">
        <v>4</v>
      </c>
      <c r="J1126" s="10">
        <v>6</v>
      </c>
      <c r="K1126" s="10" t="s">
        <v>43</v>
      </c>
    </row>
    <row r="1127" spans="1:11" x14ac:dyDescent="0.3">
      <c r="A1127" s="15">
        <v>1969</v>
      </c>
      <c r="B1127" s="9" t="s">
        <v>41</v>
      </c>
      <c r="C1127" s="9" t="s">
        <v>33</v>
      </c>
      <c r="D1127" s="15">
        <v>43641</v>
      </c>
      <c r="E1127" s="9">
        <v>1</v>
      </c>
      <c r="F1127" s="9">
        <v>1</v>
      </c>
      <c r="G1127" s="16">
        <v>41386</v>
      </c>
      <c r="H1127" s="15">
        <f t="shared" si="17"/>
        <v>44</v>
      </c>
      <c r="I1127" s="9">
        <v>2</v>
      </c>
      <c r="J1127" s="9">
        <v>6</v>
      </c>
      <c r="K1127" s="9" t="s">
        <v>30</v>
      </c>
    </row>
    <row r="1128" spans="1:11" x14ac:dyDescent="0.3">
      <c r="A1128" s="13">
        <v>1951</v>
      </c>
      <c r="B1128" s="10" t="s">
        <v>28</v>
      </c>
      <c r="C1128" s="10" t="s">
        <v>33</v>
      </c>
      <c r="D1128" s="13">
        <v>75903</v>
      </c>
      <c r="E1128" s="10">
        <v>0</v>
      </c>
      <c r="F1128" s="10">
        <v>1</v>
      </c>
      <c r="G1128" s="14">
        <v>41372</v>
      </c>
      <c r="H1128" s="13">
        <f t="shared" si="17"/>
        <v>62</v>
      </c>
      <c r="I1128" s="10">
        <v>6</v>
      </c>
      <c r="J1128" s="10">
        <v>3</v>
      </c>
      <c r="K1128" s="10" t="s">
        <v>30</v>
      </c>
    </row>
    <row r="1129" spans="1:11" x14ac:dyDescent="0.3">
      <c r="A1129" s="15">
        <v>1956</v>
      </c>
      <c r="B1129" s="9" t="s">
        <v>28</v>
      </c>
      <c r="C1129" s="9" t="s">
        <v>33</v>
      </c>
      <c r="D1129" s="15">
        <v>71391</v>
      </c>
      <c r="E1129" s="9">
        <v>0</v>
      </c>
      <c r="F1129" s="9">
        <v>1</v>
      </c>
      <c r="G1129" s="16">
        <v>41362</v>
      </c>
      <c r="H1129" s="15">
        <f t="shared" si="17"/>
        <v>57</v>
      </c>
      <c r="I1129" s="9">
        <v>6</v>
      </c>
      <c r="J1129" s="9">
        <v>3</v>
      </c>
      <c r="K1129" s="9" t="s">
        <v>32</v>
      </c>
    </row>
    <row r="1130" spans="1:11" x14ac:dyDescent="0.3">
      <c r="A1130" s="13">
        <v>1976</v>
      </c>
      <c r="B1130" s="10" t="s">
        <v>37</v>
      </c>
      <c r="C1130" s="10" t="s">
        <v>33</v>
      </c>
      <c r="D1130" s="13">
        <v>16927</v>
      </c>
      <c r="E1130" s="10">
        <v>1</v>
      </c>
      <c r="F1130" s="10">
        <v>1</v>
      </c>
      <c r="G1130" s="14">
        <v>41315</v>
      </c>
      <c r="H1130" s="13">
        <f t="shared" si="17"/>
        <v>37</v>
      </c>
      <c r="I1130" s="10">
        <v>3</v>
      </c>
      <c r="J1130" s="10">
        <v>8</v>
      </c>
      <c r="K1130" s="10" t="s">
        <v>43</v>
      </c>
    </row>
    <row r="1131" spans="1:11" x14ac:dyDescent="0.3">
      <c r="A1131" s="15">
        <v>1961</v>
      </c>
      <c r="B1131" s="9" t="s">
        <v>28</v>
      </c>
      <c r="C1131" s="9" t="s">
        <v>29</v>
      </c>
      <c r="D1131" s="15">
        <v>27215</v>
      </c>
      <c r="E1131" s="9">
        <v>2</v>
      </c>
      <c r="F1131" s="9">
        <v>1</v>
      </c>
      <c r="G1131" s="16">
        <v>41297</v>
      </c>
      <c r="H1131" s="15">
        <f t="shared" si="17"/>
        <v>52</v>
      </c>
      <c r="I1131" s="9">
        <v>2</v>
      </c>
      <c r="J1131" s="9">
        <v>6</v>
      </c>
      <c r="K1131" s="9" t="s">
        <v>43</v>
      </c>
    </row>
    <row r="1132" spans="1:11" x14ac:dyDescent="0.3">
      <c r="A1132" s="13">
        <v>1976</v>
      </c>
      <c r="B1132" s="10" t="s">
        <v>28</v>
      </c>
      <c r="C1132" s="10" t="s">
        <v>33</v>
      </c>
      <c r="D1132" s="13">
        <v>53858</v>
      </c>
      <c r="E1132" s="10">
        <v>0</v>
      </c>
      <c r="F1132" s="10">
        <v>1</v>
      </c>
      <c r="G1132" s="14">
        <v>41222</v>
      </c>
      <c r="H1132" s="13">
        <f t="shared" si="17"/>
        <v>36</v>
      </c>
      <c r="I1132" s="10">
        <v>4</v>
      </c>
      <c r="J1132" s="10">
        <v>4</v>
      </c>
      <c r="K1132" s="10" t="s">
        <v>30</v>
      </c>
    </row>
    <row r="1133" spans="1:11" x14ac:dyDescent="0.3">
      <c r="A1133" s="15">
        <v>1963</v>
      </c>
      <c r="B1133" s="9" t="s">
        <v>28</v>
      </c>
      <c r="C1133" s="9" t="s">
        <v>31</v>
      </c>
      <c r="D1133" s="15">
        <v>30983</v>
      </c>
      <c r="E1133" s="9">
        <v>0</v>
      </c>
      <c r="F1133" s="9">
        <v>0</v>
      </c>
      <c r="G1133" s="16">
        <v>41222</v>
      </c>
      <c r="H1133" s="15">
        <f t="shared" si="17"/>
        <v>49</v>
      </c>
      <c r="I1133" s="9">
        <v>4</v>
      </c>
      <c r="J1133" s="9">
        <v>8</v>
      </c>
      <c r="K1133" s="9" t="s">
        <v>40</v>
      </c>
    </row>
    <row r="1134" spans="1:11" x14ac:dyDescent="0.3">
      <c r="A1134" s="13">
        <v>1952</v>
      </c>
      <c r="B1134" s="10" t="s">
        <v>28</v>
      </c>
      <c r="C1134" s="10" t="s">
        <v>35</v>
      </c>
      <c r="D1134" s="13">
        <v>43462</v>
      </c>
      <c r="E1134" s="10">
        <v>1</v>
      </c>
      <c r="F1134" s="10">
        <v>1</v>
      </c>
      <c r="G1134" s="14">
        <v>41164</v>
      </c>
      <c r="H1134" s="13">
        <f t="shared" si="17"/>
        <v>60</v>
      </c>
      <c r="I1134" s="10">
        <v>4</v>
      </c>
      <c r="J1134" s="10">
        <v>8</v>
      </c>
      <c r="K1134" s="10" t="s">
        <v>30</v>
      </c>
    </row>
    <row r="1135" spans="1:11" x14ac:dyDescent="0.3">
      <c r="A1135" s="15">
        <v>1956</v>
      </c>
      <c r="B1135" s="9" t="s">
        <v>28</v>
      </c>
      <c r="C1135" s="9" t="s">
        <v>33</v>
      </c>
      <c r="D1135" s="15">
        <v>63943</v>
      </c>
      <c r="E1135" s="9">
        <v>0</v>
      </c>
      <c r="F1135" s="9">
        <v>1</v>
      </c>
      <c r="G1135" s="16">
        <v>41154</v>
      </c>
      <c r="H1135" s="15">
        <f t="shared" si="17"/>
        <v>56</v>
      </c>
      <c r="I1135" s="9">
        <v>6</v>
      </c>
      <c r="J1135" s="9">
        <v>5</v>
      </c>
      <c r="K1135" s="9" t="s">
        <v>40</v>
      </c>
    </row>
    <row r="1136" spans="1:11" x14ac:dyDescent="0.3">
      <c r="A1136" s="13">
        <v>1986</v>
      </c>
      <c r="B1136" s="10" t="s">
        <v>28</v>
      </c>
      <c r="C1136" s="10" t="s">
        <v>31</v>
      </c>
      <c r="D1136" s="13">
        <v>26816</v>
      </c>
      <c r="E1136" s="10">
        <v>0</v>
      </c>
      <c r="F1136" s="10">
        <v>0</v>
      </c>
      <c r="G1136" s="14">
        <v>41138</v>
      </c>
      <c r="H1136" s="13">
        <f t="shared" si="17"/>
        <v>26</v>
      </c>
      <c r="I1136" s="10">
        <v>0</v>
      </c>
      <c r="J1136" s="10">
        <v>4</v>
      </c>
      <c r="K1136" s="10" t="s">
        <v>40</v>
      </c>
    </row>
    <row r="1137" spans="1:11" x14ac:dyDescent="0.3">
      <c r="A1137" s="15">
        <v>1976</v>
      </c>
      <c r="B1137" s="9" t="s">
        <v>38</v>
      </c>
      <c r="C1137" s="9" t="s">
        <v>35</v>
      </c>
      <c r="D1137" s="15">
        <v>75484</v>
      </c>
      <c r="E1137" s="9">
        <v>0</v>
      </c>
      <c r="F1137" s="9">
        <v>1</v>
      </c>
      <c r="G1137" s="16">
        <v>41123</v>
      </c>
      <c r="H1137" s="15">
        <f t="shared" si="17"/>
        <v>36</v>
      </c>
      <c r="I1137" s="9">
        <v>7</v>
      </c>
      <c r="J1137" s="9">
        <v>4</v>
      </c>
      <c r="K1137" s="9" t="s">
        <v>32</v>
      </c>
    </row>
    <row r="1138" spans="1:11" x14ac:dyDescent="0.3">
      <c r="A1138" s="13">
        <v>1966</v>
      </c>
      <c r="B1138" s="10" t="s">
        <v>41</v>
      </c>
      <c r="C1138" s="10" t="s">
        <v>35</v>
      </c>
      <c r="D1138" s="13">
        <v>33564</v>
      </c>
      <c r="E1138" s="10">
        <v>0</v>
      </c>
      <c r="F1138" s="10">
        <v>1</v>
      </c>
      <c r="G1138" s="14">
        <v>41814</v>
      </c>
      <c r="H1138" s="13">
        <f t="shared" si="17"/>
        <v>48</v>
      </c>
      <c r="I1138" s="10">
        <v>1</v>
      </c>
      <c r="J1138" s="10">
        <v>5</v>
      </c>
      <c r="K1138" s="10" t="s">
        <v>30</v>
      </c>
    </row>
    <row r="1139" spans="1:11" x14ac:dyDescent="0.3">
      <c r="A1139" s="15">
        <v>1953</v>
      </c>
      <c r="B1139" s="9" t="s">
        <v>41</v>
      </c>
      <c r="C1139" s="9" t="s">
        <v>33</v>
      </c>
      <c r="D1139" s="15">
        <v>54348</v>
      </c>
      <c r="E1139" s="9">
        <v>1</v>
      </c>
      <c r="F1139" s="9">
        <v>1</v>
      </c>
      <c r="G1139" s="16">
        <v>41798</v>
      </c>
      <c r="H1139" s="15">
        <f t="shared" si="17"/>
        <v>61</v>
      </c>
      <c r="I1139" s="9">
        <v>2</v>
      </c>
      <c r="J1139" s="9">
        <v>6</v>
      </c>
      <c r="K1139" s="9" t="s">
        <v>32</v>
      </c>
    </row>
    <row r="1140" spans="1:11" x14ac:dyDescent="0.3">
      <c r="A1140" s="13">
        <v>1959</v>
      </c>
      <c r="B1140" s="10" t="s">
        <v>28</v>
      </c>
      <c r="C1140" s="10" t="s">
        <v>33</v>
      </c>
      <c r="D1140" s="13">
        <v>54984</v>
      </c>
      <c r="E1140" s="10">
        <v>0</v>
      </c>
      <c r="F1140" s="10">
        <v>1</v>
      </c>
      <c r="G1140" s="14">
        <v>41783</v>
      </c>
      <c r="H1140" s="13">
        <f t="shared" si="17"/>
        <v>55</v>
      </c>
      <c r="I1140" s="10">
        <v>6</v>
      </c>
      <c r="J1140" s="10">
        <v>7</v>
      </c>
      <c r="K1140" s="10" t="s">
        <v>30</v>
      </c>
    </row>
    <row r="1141" spans="1:11" x14ac:dyDescent="0.3">
      <c r="A1141" s="15">
        <v>1984</v>
      </c>
      <c r="B1141" s="9" t="s">
        <v>28</v>
      </c>
      <c r="C1141" s="9" t="s">
        <v>31</v>
      </c>
      <c r="D1141" s="15">
        <v>34738</v>
      </c>
      <c r="E1141" s="9">
        <v>1</v>
      </c>
      <c r="F1141" s="9">
        <v>0</v>
      </c>
      <c r="G1141" s="16">
        <v>41770</v>
      </c>
      <c r="H1141" s="15">
        <f t="shared" si="17"/>
        <v>30</v>
      </c>
      <c r="I1141" s="9">
        <v>1</v>
      </c>
      <c r="J1141" s="9">
        <v>6</v>
      </c>
      <c r="K1141" s="9" t="s">
        <v>30</v>
      </c>
    </row>
    <row r="1142" spans="1:11" x14ac:dyDescent="0.3">
      <c r="A1142" s="13">
        <v>1963</v>
      </c>
      <c r="B1142" s="10" t="s">
        <v>28</v>
      </c>
      <c r="C1142" s="10" t="s">
        <v>29</v>
      </c>
      <c r="D1142" s="13">
        <v>68118</v>
      </c>
      <c r="E1142" s="10">
        <v>0</v>
      </c>
      <c r="F1142" s="10">
        <v>1</v>
      </c>
      <c r="G1142" s="14">
        <v>41565</v>
      </c>
      <c r="H1142" s="13">
        <f t="shared" si="17"/>
        <v>50</v>
      </c>
      <c r="I1142" s="10">
        <v>8</v>
      </c>
      <c r="J1142" s="10">
        <v>6</v>
      </c>
      <c r="K1142" s="10" t="s">
        <v>34</v>
      </c>
    </row>
    <row r="1143" spans="1:11" x14ac:dyDescent="0.3">
      <c r="A1143" s="15">
        <v>1963</v>
      </c>
      <c r="B1143" s="9" t="s">
        <v>28</v>
      </c>
      <c r="C1143" s="9" t="s">
        <v>29</v>
      </c>
      <c r="D1143" s="15">
        <v>68118</v>
      </c>
      <c r="E1143" s="9">
        <v>0</v>
      </c>
      <c r="F1143" s="9">
        <v>1</v>
      </c>
      <c r="G1143" s="16">
        <v>41565</v>
      </c>
      <c r="H1143" s="15">
        <f t="shared" si="17"/>
        <v>50</v>
      </c>
      <c r="I1143" s="9">
        <v>8</v>
      </c>
      <c r="J1143" s="9">
        <v>6</v>
      </c>
      <c r="K1143" s="9" t="s">
        <v>30</v>
      </c>
    </row>
    <row r="1144" spans="1:11" x14ac:dyDescent="0.3">
      <c r="A1144" s="13">
        <v>1973</v>
      </c>
      <c r="B1144" s="10" t="s">
        <v>28</v>
      </c>
      <c r="C1144" s="10" t="s">
        <v>35</v>
      </c>
      <c r="D1144" s="13">
        <v>22682</v>
      </c>
      <c r="E1144" s="10">
        <v>1</v>
      </c>
      <c r="F1144" s="10">
        <v>0</v>
      </c>
      <c r="G1144" s="14">
        <v>41550</v>
      </c>
      <c r="H1144" s="13">
        <f t="shared" si="17"/>
        <v>40</v>
      </c>
      <c r="I1144" s="10">
        <v>2</v>
      </c>
      <c r="J1144" s="10">
        <v>4</v>
      </c>
      <c r="K1144" s="10" t="s">
        <v>36</v>
      </c>
    </row>
    <row r="1145" spans="1:11" x14ac:dyDescent="0.3">
      <c r="A1145" s="15">
        <v>1975</v>
      </c>
      <c r="B1145" s="9" t="s">
        <v>28</v>
      </c>
      <c r="C1145" s="9" t="s">
        <v>33</v>
      </c>
      <c r="D1145" s="15">
        <v>51948</v>
      </c>
      <c r="E1145" s="9">
        <v>0</v>
      </c>
      <c r="F1145" s="9">
        <v>1</v>
      </c>
      <c r="G1145" s="16">
        <v>41534</v>
      </c>
      <c r="H1145" s="15">
        <f t="shared" si="17"/>
        <v>38</v>
      </c>
      <c r="I1145" s="9">
        <v>5</v>
      </c>
      <c r="J1145" s="9">
        <v>5</v>
      </c>
      <c r="K1145" s="9" t="s">
        <v>30</v>
      </c>
    </row>
    <row r="1146" spans="1:11" x14ac:dyDescent="0.3">
      <c r="A1146" s="13">
        <v>1969</v>
      </c>
      <c r="B1146" s="10" t="s">
        <v>28</v>
      </c>
      <c r="C1146" s="10" t="s">
        <v>33</v>
      </c>
      <c r="D1146" s="13">
        <v>25293</v>
      </c>
      <c r="E1146" s="10">
        <v>1</v>
      </c>
      <c r="F1146" s="10">
        <v>0</v>
      </c>
      <c r="G1146" s="14">
        <v>41532</v>
      </c>
      <c r="H1146" s="13">
        <f t="shared" si="17"/>
        <v>44</v>
      </c>
      <c r="I1146" s="10">
        <v>1</v>
      </c>
      <c r="J1146" s="10">
        <v>8</v>
      </c>
      <c r="K1146" s="10" t="s">
        <v>30</v>
      </c>
    </row>
    <row r="1147" spans="1:11" x14ac:dyDescent="0.3">
      <c r="A1147" s="15">
        <v>1969</v>
      </c>
      <c r="B1147" s="9" t="s">
        <v>28</v>
      </c>
      <c r="C1147" s="9" t="s">
        <v>33</v>
      </c>
      <c r="D1147" s="15">
        <v>25293</v>
      </c>
      <c r="E1147" s="9">
        <v>1</v>
      </c>
      <c r="F1147" s="9">
        <v>0</v>
      </c>
      <c r="G1147" s="16">
        <v>41532</v>
      </c>
      <c r="H1147" s="15">
        <f t="shared" si="17"/>
        <v>44</v>
      </c>
      <c r="I1147" s="9">
        <v>1</v>
      </c>
      <c r="J1147" s="9">
        <v>8</v>
      </c>
      <c r="K1147" s="9" t="s">
        <v>36</v>
      </c>
    </row>
    <row r="1148" spans="1:11" x14ac:dyDescent="0.3">
      <c r="A1148" s="13">
        <v>1964</v>
      </c>
      <c r="B1148" s="10" t="s">
        <v>37</v>
      </c>
      <c r="C1148" s="10" t="s">
        <v>33</v>
      </c>
      <c r="D1148" s="13">
        <v>41551</v>
      </c>
      <c r="E1148" s="10">
        <v>1</v>
      </c>
      <c r="F1148" s="10">
        <v>1</v>
      </c>
      <c r="G1148" s="14">
        <v>41500</v>
      </c>
      <c r="H1148" s="13">
        <f t="shared" si="17"/>
        <v>49</v>
      </c>
      <c r="I1148" s="10">
        <v>5</v>
      </c>
      <c r="J1148" s="10">
        <v>8</v>
      </c>
      <c r="K1148" s="10" t="s">
        <v>32</v>
      </c>
    </row>
    <row r="1149" spans="1:11" x14ac:dyDescent="0.3">
      <c r="A1149" s="15">
        <v>1962</v>
      </c>
      <c r="B1149" s="9" t="s">
        <v>37</v>
      </c>
      <c r="C1149" s="9" t="s">
        <v>35</v>
      </c>
      <c r="D1149" s="15">
        <v>56067</v>
      </c>
      <c r="E1149" s="9">
        <v>0</v>
      </c>
      <c r="F1149" s="9">
        <v>1</v>
      </c>
      <c r="G1149" s="16">
        <v>41475</v>
      </c>
      <c r="H1149" s="15">
        <f t="shared" si="17"/>
        <v>51</v>
      </c>
      <c r="I1149" s="9">
        <v>7</v>
      </c>
      <c r="J1149" s="9">
        <v>5</v>
      </c>
      <c r="K1149" s="9" t="s">
        <v>43</v>
      </c>
    </row>
    <row r="1150" spans="1:11" x14ac:dyDescent="0.3">
      <c r="A1150" s="13">
        <v>1952</v>
      </c>
      <c r="B1150" s="10" t="s">
        <v>28</v>
      </c>
      <c r="C1150" s="10" t="s">
        <v>33</v>
      </c>
      <c r="D1150" s="13">
        <v>67433</v>
      </c>
      <c r="E1150" s="10">
        <v>0</v>
      </c>
      <c r="F1150" s="10">
        <v>2</v>
      </c>
      <c r="G1150" s="14">
        <v>41471</v>
      </c>
      <c r="H1150" s="13">
        <f t="shared" si="17"/>
        <v>61</v>
      </c>
      <c r="I1150" s="10">
        <v>6</v>
      </c>
      <c r="J1150" s="10">
        <v>4</v>
      </c>
      <c r="K1150" s="10" t="s">
        <v>30</v>
      </c>
    </row>
    <row r="1151" spans="1:11" x14ac:dyDescent="0.3">
      <c r="A1151" s="15">
        <v>1983</v>
      </c>
      <c r="B1151" s="9" t="s">
        <v>28</v>
      </c>
      <c r="C1151" s="9" t="s">
        <v>35</v>
      </c>
      <c r="D1151" s="15">
        <v>22010</v>
      </c>
      <c r="E1151" s="9">
        <v>1</v>
      </c>
      <c r="F1151" s="9">
        <v>0</v>
      </c>
      <c r="G1151" s="16">
        <v>41455</v>
      </c>
      <c r="H1151" s="15">
        <f t="shared" si="17"/>
        <v>30</v>
      </c>
      <c r="I1151" s="9">
        <v>2</v>
      </c>
      <c r="J1151" s="9">
        <v>8</v>
      </c>
      <c r="K1151" s="9" t="s">
        <v>30</v>
      </c>
    </row>
    <row r="1152" spans="1:11" x14ac:dyDescent="0.3">
      <c r="A1152" s="13">
        <v>1952</v>
      </c>
      <c r="B1152" s="10" t="s">
        <v>38</v>
      </c>
      <c r="C1152" s="10" t="s">
        <v>31</v>
      </c>
      <c r="D1152" s="13">
        <v>64831</v>
      </c>
      <c r="E1152" s="10">
        <v>1</v>
      </c>
      <c r="F1152" s="10">
        <v>1</v>
      </c>
      <c r="G1152" s="14">
        <v>41435</v>
      </c>
      <c r="H1152" s="13">
        <f t="shared" si="17"/>
        <v>61</v>
      </c>
      <c r="I1152" s="10">
        <v>6</v>
      </c>
      <c r="J1152" s="10">
        <v>6</v>
      </c>
      <c r="K1152" s="10" t="s">
        <v>43</v>
      </c>
    </row>
    <row r="1153" spans="1:11" x14ac:dyDescent="0.3">
      <c r="A1153" s="15">
        <v>1954</v>
      </c>
      <c r="B1153" s="9" t="s">
        <v>28</v>
      </c>
      <c r="C1153" s="9" t="s">
        <v>33</v>
      </c>
      <c r="D1153" s="15">
        <v>62820</v>
      </c>
      <c r="E1153" s="9">
        <v>0</v>
      </c>
      <c r="F1153" s="9">
        <v>0</v>
      </c>
      <c r="G1153" s="16">
        <v>41405</v>
      </c>
      <c r="H1153" s="15">
        <f t="shared" si="17"/>
        <v>59</v>
      </c>
      <c r="I1153" s="9">
        <v>3</v>
      </c>
      <c r="J1153" s="9">
        <v>1</v>
      </c>
      <c r="K1153" s="9" t="s">
        <v>43</v>
      </c>
    </row>
    <row r="1154" spans="1:11" x14ac:dyDescent="0.3">
      <c r="A1154" s="13">
        <v>1954</v>
      </c>
      <c r="B1154" s="10" t="s">
        <v>28</v>
      </c>
      <c r="C1154" s="10" t="s">
        <v>33</v>
      </c>
      <c r="D1154" s="13">
        <v>62820</v>
      </c>
      <c r="E1154" s="10">
        <v>0</v>
      </c>
      <c r="F1154" s="10">
        <v>0</v>
      </c>
      <c r="G1154" s="14">
        <v>41405</v>
      </c>
      <c r="H1154" s="13">
        <f t="shared" ref="H1154:H1217" si="18">YEAR(G1154)-A1154</f>
        <v>59</v>
      </c>
      <c r="I1154" s="10">
        <v>3</v>
      </c>
      <c r="J1154" s="10">
        <v>1</v>
      </c>
      <c r="K1154" s="10" t="s">
        <v>30</v>
      </c>
    </row>
    <row r="1155" spans="1:11" x14ac:dyDescent="0.3">
      <c r="A1155" s="15">
        <v>1959</v>
      </c>
      <c r="B1155" s="9" t="s">
        <v>38</v>
      </c>
      <c r="C1155" s="9" t="s">
        <v>29</v>
      </c>
      <c r="D1155" s="15">
        <v>78353</v>
      </c>
      <c r="E1155" s="9">
        <v>0</v>
      </c>
      <c r="F1155" s="9">
        <v>1</v>
      </c>
      <c r="G1155" s="16">
        <v>41380</v>
      </c>
      <c r="H1155" s="15">
        <f t="shared" si="18"/>
        <v>54</v>
      </c>
      <c r="I1155" s="9">
        <v>10</v>
      </c>
      <c r="J1155" s="9">
        <v>8</v>
      </c>
      <c r="K1155" s="9" t="s">
        <v>32</v>
      </c>
    </row>
    <row r="1156" spans="1:11" x14ac:dyDescent="0.3">
      <c r="A1156" s="13">
        <v>1966</v>
      </c>
      <c r="B1156" s="10" t="s">
        <v>41</v>
      </c>
      <c r="C1156" s="10" t="s">
        <v>33</v>
      </c>
      <c r="D1156" s="13">
        <v>57183</v>
      </c>
      <c r="E1156" s="10">
        <v>1</v>
      </c>
      <c r="F1156" s="10">
        <v>1</v>
      </c>
      <c r="G1156" s="14">
        <v>41352</v>
      </c>
      <c r="H1156" s="13">
        <f t="shared" si="18"/>
        <v>47</v>
      </c>
      <c r="I1156" s="10">
        <v>9</v>
      </c>
      <c r="J1156" s="10">
        <v>8</v>
      </c>
      <c r="K1156" s="10" t="s">
        <v>30</v>
      </c>
    </row>
    <row r="1157" spans="1:11" x14ac:dyDescent="0.3">
      <c r="A1157" s="15">
        <v>1965</v>
      </c>
      <c r="B1157" s="9" t="s">
        <v>28</v>
      </c>
      <c r="C1157" s="9" t="s">
        <v>31</v>
      </c>
      <c r="D1157" s="15">
        <v>23478</v>
      </c>
      <c r="E1157" s="9">
        <v>0</v>
      </c>
      <c r="F1157" s="9">
        <v>0</v>
      </c>
      <c r="G1157" s="16">
        <v>41352</v>
      </c>
      <c r="H1157" s="15">
        <f t="shared" si="18"/>
        <v>48</v>
      </c>
      <c r="I1157" s="9">
        <v>3</v>
      </c>
      <c r="J1157" s="9">
        <v>8</v>
      </c>
      <c r="K1157" s="9" t="s">
        <v>34</v>
      </c>
    </row>
    <row r="1158" spans="1:11" x14ac:dyDescent="0.3">
      <c r="A1158" s="13">
        <v>1978</v>
      </c>
      <c r="B1158" s="10" t="s">
        <v>28</v>
      </c>
      <c r="C1158" s="10" t="s">
        <v>31</v>
      </c>
      <c r="D1158" s="13">
        <v>30168</v>
      </c>
      <c r="E1158" s="10">
        <v>1</v>
      </c>
      <c r="F1158" s="10">
        <v>0</v>
      </c>
      <c r="G1158" s="14">
        <v>41340</v>
      </c>
      <c r="H1158" s="13">
        <f t="shared" si="18"/>
        <v>35</v>
      </c>
      <c r="I1158" s="10">
        <v>6</v>
      </c>
      <c r="J1158" s="10">
        <v>9</v>
      </c>
      <c r="K1158" s="10" t="s">
        <v>30</v>
      </c>
    </row>
    <row r="1159" spans="1:11" x14ac:dyDescent="0.3">
      <c r="A1159" s="15">
        <v>1989</v>
      </c>
      <c r="B1159" s="9" t="s">
        <v>28</v>
      </c>
      <c r="C1159" s="9" t="s">
        <v>33</v>
      </c>
      <c r="D1159" s="15">
        <v>37155</v>
      </c>
      <c r="E1159" s="9">
        <v>1</v>
      </c>
      <c r="F1159" s="9">
        <v>0</v>
      </c>
      <c r="G1159" s="16">
        <v>41305</v>
      </c>
      <c r="H1159" s="15">
        <f t="shared" si="18"/>
        <v>24</v>
      </c>
      <c r="I1159" s="9">
        <v>2</v>
      </c>
      <c r="J1159" s="9">
        <v>5</v>
      </c>
      <c r="K1159" s="9" t="s">
        <v>30</v>
      </c>
    </row>
    <row r="1160" spans="1:11" x14ac:dyDescent="0.3">
      <c r="A1160" s="13">
        <v>1985</v>
      </c>
      <c r="B1160" s="10" t="s">
        <v>44</v>
      </c>
      <c r="C1160" s="10" t="s">
        <v>31</v>
      </c>
      <c r="D1160" s="13">
        <v>16581</v>
      </c>
      <c r="E1160" s="10">
        <v>0</v>
      </c>
      <c r="F1160" s="10">
        <v>0</v>
      </c>
      <c r="G1160" s="14">
        <v>41286</v>
      </c>
      <c r="H1160" s="13">
        <f t="shared" si="18"/>
        <v>28</v>
      </c>
      <c r="I1160" s="10">
        <v>0</v>
      </c>
      <c r="J1160" s="10">
        <v>4</v>
      </c>
      <c r="K1160" s="10" t="s">
        <v>30</v>
      </c>
    </row>
    <row r="1161" spans="1:11" x14ac:dyDescent="0.3">
      <c r="A1161" s="15">
        <v>1980</v>
      </c>
      <c r="B1161" s="9" t="s">
        <v>28</v>
      </c>
      <c r="C1161" s="9" t="s">
        <v>33</v>
      </c>
      <c r="D1161" s="15">
        <v>41850</v>
      </c>
      <c r="E1161" s="9">
        <v>1</v>
      </c>
      <c r="F1161" s="9">
        <v>1</v>
      </c>
      <c r="G1161" s="16">
        <v>41267</v>
      </c>
      <c r="H1161" s="15">
        <f t="shared" si="18"/>
        <v>32</v>
      </c>
      <c r="I1161" s="9">
        <v>3</v>
      </c>
      <c r="J1161" s="9">
        <v>8</v>
      </c>
      <c r="K1161" s="9" t="s">
        <v>34</v>
      </c>
    </row>
    <row r="1162" spans="1:11" x14ac:dyDescent="0.3">
      <c r="A1162" s="13">
        <v>1967</v>
      </c>
      <c r="B1162" s="10" t="s">
        <v>41</v>
      </c>
      <c r="C1162" s="10" t="s">
        <v>29</v>
      </c>
      <c r="D1162" s="13">
        <v>81380</v>
      </c>
      <c r="E1162" s="10">
        <v>0</v>
      </c>
      <c r="F1162" s="10">
        <v>0</v>
      </c>
      <c r="G1162" s="14">
        <v>41265</v>
      </c>
      <c r="H1162" s="13">
        <f t="shared" si="18"/>
        <v>45</v>
      </c>
      <c r="I1162" s="10">
        <v>4</v>
      </c>
      <c r="J1162" s="10">
        <v>2</v>
      </c>
      <c r="K1162" s="10" t="s">
        <v>32</v>
      </c>
    </row>
    <row r="1163" spans="1:11" x14ac:dyDescent="0.3">
      <c r="A1163" s="15">
        <v>1981</v>
      </c>
      <c r="B1163" s="9" t="s">
        <v>28</v>
      </c>
      <c r="C1163" s="9" t="s">
        <v>35</v>
      </c>
      <c r="D1163" s="15">
        <v>56386</v>
      </c>
      <c r="E1163" s="9">
        <v>1</v>
      </c>
      <c r="F1163" s="9">
        <v>1</v>
      </c>
      <c r="G1163" s="16">
        <v>41209</v>
      </c>
      <c r="H1163" s="15">
        <f t="shared" si="18"/>
        <v>31</v>
      </c>
      <c r="I1163" s="9">
        <v>9</v>
      </c>
      <c r="J1163" s="9">
        <v>9</v>
      </c>
      <c r="K1163" s="9" t="s">
        <v>43</v>
      </c>
    </row>
    <row r="1164" spans="1:11" x14ac:dyDescent="0.3">
      <c r="A1164" s="13">
        <v>1971</v>
      </c>
      <c r="B1164" s="10" t="s">
        <v>28</v>
      </c>
      <c r="C1164" s="10" t="s">
        <v>29</v>
      </c>
      <c r="D1164" s="13">
        <v>25818</v>
      </c>
      <c r="E1164" s="10">
        <v>1</v>
      </c>
      <c r="F1164" s="10">
        <v>0</v>
      </c>
      <c r="G1164" s="14">
        <v>41200</v>
      </c>
      <c r="H1164" s="13">
        <f t="shared" si="18"/>
        <v>41</v>
      </c>
      <c r="I1164" s="10">
        <v>0</v>
      </c>
      <c r="J1164" s="10">
        <v>7</v>
      </c>
      <c r="K1164" s="10" t="s">
        <v>39</v>
      </c>
    </row>
    <row r="1165" spans="1:11" x14ac:dyDescent="0.3">
      <c r="A1165" s="15">
        <v>1984</v>
      </c>
      <c r="B1165" s="9" t="s">
        <v>28</v>
      </c>
      <c r="C1165" s="9" t="s">
        <v>35</v>
      </c>
      <c r="D1165" s="15">
        <v>15345</v>
      </c>
      <c r="E1165" s="9">
        <v>1</v>
      </c>
      <c r="F1165" s="9">
        <v>0</v>
      </c>
      <c r="G1165" s="16">
        <v>41152</v>
      </c>
      <c r="H1165" s="15">
        <f t="shared" si="18"/>
        <v>28</v>
      </c>
      <c r="I1165" s="9">
        <v>1</v>
      </c>
      <c r="J1165" s="9">
        <v>8</v>
      </c>
      <c r="K1165" s="9" t="s">
        <v>30</v>
      </c>
    </row>
    <row r="1166" spans="1:11" x14ac:dyDescent="0.3">
      <c r="A1166" s="13">
        <v>1977</v>
      </c>
      <c r="B1166" s="10" t="s">
        <v>41</v>
      </c>
      <c r="C1166" s="10" t="s">
        <v>35</v>
      </c>
      <c r="D1166" s="13">
        <v>57954</v>
      </c>
      <c r="E1166" s="10">
        <v>1</v>
      </c>
      <c r="F1166" s="10">
        <v>1</v>
      </c>
      <c r="G1166" s="14">
        <v>41808</v>
      </c>
      <c r="H1166" s="13">
        <f t="shared" si="18"/>
        <v>37</v>
      </c>
      <c r="I1166" s="10">
        <v>8</v>
      </c>
      <c r="J1166" s="10">
        <v>7</v>
      </c>
      <c r="K1166" s="10" t="s">
        <v>30</v>
      </c>
    </row>
    <row r="1167" spans="1:11" x14ac:dyDescent="0.3">
      <c r="A1167" s="15">
        <v>1952</v>
      </c>
      <c r="B1167" s="9" t="s">
        <v>28</v>
      </c>
      <c r="C1167" s="9" t="s">
        <v>33</v>
      </c>
      <c r="D1167" s="15">
        <v>50300</v>
      </c>
      <c r="E1167" s="9">
        <v>0</v>
      </c>
      <c r="F1167" s="9">
        <v>1</v>
      </c>
      <c r="G1167" s="16">
        <v>41784</v>
      </c>
      <c r="H1167" s="15">
        <f t="shared" si="18"/>
        <v>62</v>
      </c>
      <c r="I1167" s="9">
        <v>2</v>
      </c>
      <c r="J1167" s="9">
        <v>2</v>
      </c>
      <c r="K1167" s="9" t="s">
        <v>30</v>
      </c>
    </row>
    <row r="1168" spans="1:11" x14ac:dyDescent="0.3">
      <c r="A1168" s="13">
        <v>1955</v>
      </c>
      <c r="B1168" s="10" t="s">
        <v>37</v>
      </c>
      <c r="C1168" s="10" t="s">
        <v>33</v>
      </c>
      <c r="D1168" s="13">
        <v>38725</v>
      </c>
      <c r="E1168" s="10">
        <v>1</v>
      </c>
      <c r="F1168" s="10">
        <v>1</v>
      </c>
      <c r="G1168" s="14">
        <v>41769</v>
      </c>
      <c r="H1168" s="13">
        <f t="shared" si="18"/>
        <v>59</v>
      </c>
      <c r="I1168" s="10">
        <v>1</v>
      </c>
      <c r="J1168" s="10">
        <v>4</v>
      </c>
      <c r="K1168" s="10" t="s">
        <v>30</v>
      </c>
    </row>
    <row r="1169" spans="1:11" x14ac:dyDescent="0.3">
      <c r="A1169" s="15">
        <v>1989</v>
      </c>
      <c r="B1169" s="9" t="s">
        <v>38</v>
      </c>
      <c r="C1169" s="9" t="s">
        <v>35</v>
      </c>
      <c r="D1169" s="15">
        <v>10404</v>
      </c>
      <c r="E1169" s="9">
        <v>1</v>
      </c>
      <c r="F1169" s="9">
        <v>0</v>
      </c>
      <c r="G1169" s="16">
        <v>41763</v>
      </c>
      <c r="H1169" s="15">
        <f t="shared" si="18"/>
        <v>25</v>
      </c>
      <c r="I1169" s="9">
        <v>1</v>
      </c>
      <c r="J1169" s="9">
        <v>5</v>
      </c>
      <c r="K1169" s="9" t="s">
        <v>30</v>
      </c>
    </row>
    <row r="1170" spans="1:11" x14ac:dyDescent="0.3">
      <c r="A1170" s="13">
        <v>1991</v>
      </c>
      <c r="B1170" s="10" t="s">
        <v>44</v>
      </c>
      <c r="C1170" s="10" t="s">
        <v>31</v>
      </c>
      <c r="D1170" s="13">
        <v>26868</v>
      </c>
      <c r="E1170" s="10">
        <v>1</v>
      </c>
      <c r="F1170" s="10">
        <v>0</v>
      </c>
      <c r="G1170" s="14">
        <v>41759</v>
      </c>
      <c r="H1170" s="13">
        <f t="shared" si="18"/>
        <v>23</v>
      </c>
      <c r="I1170" s="10">
        <v>1</v>
      </c>
      <c r="J1170" s="10">
        <v>7</v>
      </c>
      <c r="K1170" s="10" t="s">
        <v>43</v>
      </c>
    </row>
    <row r="1171" spans="1:11" x14ac:dyDescent="0.3">
      <c r="A1171" s="15">
        <v>1949</v>
      </c>
      <c r="B1171" s="9" t="s">
        <v>28</v>
      </c>
      <c r="C1171" s="9" t="s">
        <v>42</v>
      </c>
      <c r="D1171" s="15">
        <v>72298</v>
      </c>
      <c r="E1171" s="9">
        <v>0</v>
      </c>
      <c r="F1171" s="9">
        <v>0</v>
      </c>
      <c r="G1171" s="16">
        <v>41708</v>
      </c>
      <c r="H1171" s="15">
        <f t="shared" si="18"/>
        <v>65</v>
      </c>
      <c r="I1171" s="9">
        <v>4</v>
      </c>
      <c r="J1171" s="9">
        <v>1</v>
      </c>
      <c r="K1171" s="9" t="s">
        <v>30</v>
      </c>
    </row>
    <row r="1172" spans="1:11" x14ac:dyDescent="0.3">
      <c r="A1172" s="13">
        <v>1958</v>
      </c>
      <c r="B1172" s="10" t="s">
        <v>28</v>
      </c>
      <c r="C1172" s="10" t="s">
        <v>33</v>
      </c>
      <c r="D1172" s="13">
        <v>72905</v>
      </c>
      <c r="E1172" s="10">
        <v>0</v>
      </c>
      <c r="F1172" s="10">
        <v>0</v>
      </c>
      <c r="G1172" s="14">
        <v>41660</v>
      </c>
      <c r="H1172" s="13">
        <f t="shared" si="18"/>
        <v>56</v>
      </c>
      <c r="I1172" s="10">
        <v>3</v>
      </c>
      <c r="J1172" s="10">
        <v>1</v>
      </c>
      <c r="K1172" s="10" t="s">
        <v>30</v>
      </c>
    </row>
    <row r="1173" spans="1:11" x14ac:dyDescent="0.3">
      <c r="A1173" s="15">
        <v>1976</v>
      </c>
      <c r="B1173" s="9" t="s">
        <v>28</v>
      </c>
      <c r="C1173" s="9" t="s">
        <v>31</v>
      </c>
      <c r="D1173" s="15">
        <v>47025</v>
      </c>
      <c r="E1173" s="9">
        <v>0</v>
      </c>
      <c r="F1173" s="9">
        <v>1</v>
      </c>
      <c r="G1173" s="16">
        <v>41585</v>
      </c>
      <c r="H1173" s="15">
        <f t="shared" si="18"/>
        <v>37</v>
      </c>
      <c r="I1173" s="9">
        <v>6</v>
      </c>
      <c r="J1173" s="9">
        <v>6</v>
      </c>
      <c r="K1173" s="9" t="s">
        <v>34</v>
      </c>
    </row>
    <row r="1174" spans="1:11" x14ac:dyDescent="0.3">
      <c r="A1174" s="13">
        <v>1985</v>
      </c>
      <c r="B1174" s="10" t="s">
        <v>28</v>
      </c>
      <c r="C1174" s="10" t="s">
        <v>31</v>
      </c>
      <c r="D1174" s="13">
        <v>29938</v>
      </c>
      <c r="E1174" s="10">
        <v>1</v>
      </c>
      <c r="F1174" s="10">
        <v>0</v>
      </c>
      <c r="G1174" s="14">
        <v>41574</v>
      </c>
      <c r="H1174" s="13">
        <f t="shared" si="18"/>
        <v>28</v>
      </c>
      <c r="I1174" s="10">
        <v>1</v>
      </c>
      <c r="J1174" s="10">
        <v>6</v>
      </c>
      <c r="K1174" s="10" t="s">
        <v>43</v>
      </c>
    </row>
    <row r="1175" spans="1:11" x14ac:dyDescent="0.3">
      <c r="A1175" s="15">
        <v>1948</v>
      </c>
      <c r="B1175" s="9" t="s">
        <v>37</v>
      </c>
      <c r="C1175" s="9" t="s">
        <v>35</v>
      </c>
      <c r="D1175" s="15">
        <v>46681</v>
      </c>
      <c r="E1175" s="9">
        <v>0</v>
      </c>
      <c r="F1175" s="9">
        <v>2</v>
      </c>
      <c r="G1175" s="16">
        <v>41555</v>
      </c>
      <c r="H1175" s="15">
        <f t="shared" si="18"/>
        <v>65</v>
      </c>
      <c r="I1175" s="9">
        <v>4</v>
      </c>
      <c r="J1175" s="9">
        <v>5</v>
      </c>
      <c r="K1175" s="9" t="s">
        <v>30</v>
      </c>
    </row>
    <row r="1176" spans="1:11" x14ac:dyDescent="0.3">
      <c r="A1176" s="13">
        <v>1948</v>
      </c>
      <c r="B1176" s="10" t="s">
        <v>37</v>
      </c>
      <c r="C1176" s="10" t="s">
        <v>35</v>
      </c>
      <c r="D1176" s="13">
        <v>46681</v>
      </c>
      <c r="E1176" s="10">
        <v>0</v>
      </c>
      <c r="F1176" s="10">
        <v>2</v>
      </c>
      <c r="G1176" s="14">
        <v>41555</v>
      </c>
      <c r="H1176" s="13">
        <f t="shared" si="18"/>
        <v>65</v>
      </c>
      <c r="I1176" s="10">
        <v>4</v>
      </c>
      <c r="J1176" s="10">
        <v>5</v>
      </c>
      <c r="K1176" s="10" t="s">
        <v>43</v>
      </c>
    </row>
    <row r="1177" spans="1:11" x14ac:dyDescent="0.3">
      <c r="A1177" s="15">
        <v>1970</v>
      </c>
      <c r="B1177" s="9" t="s">
        <v>41</v>
      </c>
      <c r="C1177" s="9" t="s">
        <v>31</v>
      </c>
      <c r="D1177" s="15">
        <v>29548</v>
      </c>
      <c r="E1177" s="9">
        <v>1</v>
      </c>
      <c r="F1177" s="9">
        <v>0</v>
      </c>
      <c r="G1177" s="16">
        <v>41515</v>
      </c>
      <c r="H1177" s="15">
        <f t="shared" si="18"/>
        <v>43</v>
      </c>
      <c r="I1177" s="9">
        <v>1</v>
      </c>
      <c r="J1177" s="9">
        <v>4</v>
      </c>
      <c r="K1177" s="9" t="s">
        <v>30</v>
      </c>
    </row>
    <row r="1178" spans="1:11" x14ac:dyDescent="0.3">
      <c r="A1178" s="13">
        <v>1956</v>
      </c>
      <c r="B1178" s="10" t="s">
        <v>41</v>
      </c>
      <c r="C1178" s="10" t="s">
        <v>33</v>
      </c>
      <c r="D1178" s="13">
        <v>62058</v>
      </c>
      <c r="E1178" s="10">
        <v>0</v>
      </c>
      <c r="F1178" s="10">
        <v>1</v>
      </c>
      <c r="G1178" s="14">
        <v>41420</v>
      </c>
      <c r="H1178" s="13">
        <f t="shared" si="18"/>
        <v>57</v>
      </c>
      <c r="I1178" s="10">
        <v>6</v>
      </c>
      <c r="J1178" s="10">
        <v>6</v>
      </c>
      <c r="K1178" s="10" t="s">
        <v>39</v>
      </c>
    </row>
    <row r="1179" spans="1:11" x14ac:dyDescent="0.3">
      <c r="A1179" s="15">
        <v>1969</v>
      </c>
      <c r="B1179" s="9" t="s">
        <v>41</v>
      </c>
      <c r="C1179" s="9" t="s">
        <v>35</v>
      </c>
      <c r="D1179" s="15">
        <v>52247.251353790612</v>
      </c>
      <c r="E1179" s="9">
        <v>1</v>
      </c>
      <c r="F1179" s="9">
        <v>1</v>
      </c>
      <c r="G1179" s="16">
        <v>41412</v>
      </c>
      <c r="H1179" s="15">
        <f t="shared" si="18"/>
        <v>44</v>
      </c>
      <c r="I1179" s="9">
        <v>4</v>
      </c>
      <c r="J1179" s="9">
        <v>3</v>
      </c>
      <c r="K1179" s="9" t="s">
        <v>36</v>
      </c>
    </row>
    <row r="1180" spans="1:11" x14ac:dyDescent="0.3">
      <c r="A1180" s="13">
        <v>1963</v>
      </c>
      <c r="B1180" s="10" t="s">
        <v>37</v>
      </c>
      <c r="C1180" s="10" t="s">
        <v>31</v>
      </c>
      <c r="D1180" s="13">
        <v>36736</v>
      </c>
      <c r="E1180" s="10">
        <v>1</v>
      </c>
      <c r="F1180" s="10">
        <v>1</v>
      </c>
      <c r="G1180" s="14">
        <v>41404</v>
      </c>
      <c r="H1180" s="13">
        <f t="shared" si="18"/>
        <v>50</v>
      </c>
      <c r="I1180" s="10">
        <v>1</v>
      </c>
      <c r="J1180" s="10">
        <v>6</v>
      </c>
      <c r="K1180" s="10" t="s">
        <v>30</v>
      </c>
    </row>
    <row r="1181" spans="1:11" x14ac:dyDescent="0.3">
      <c r="A1181" s="15">
        <v>1952</v>
      </c>
      <c r="B1181" s="9" t="s">
        <v>41</v>
      </c>
      <c r="C1181" s="9" t="s">
        <v>31</v>
      </c>
      <c r="D1181" s="15">
        <v>8820</v>
      </c>
      <c r="E1181" s="9">
        <v>1</v>
      </c>
      <c r="F1181" s="9">
        <v>1</v>
      </c>
      <c r="G1181" s="16">
        <v>41355</v>
      </c>
      <c r="H1181" s="15">
        <f t="shared" si="18"/>
        <v>61</v>
      </c>
      <c r="I1181" s="9">
        <v>3</v>
      </c>
      <c r="J1181" s="9">
        <v>8</v>
      </c>
      <c r="K1181" s="9" t="s">
        <v>32</v>
      </c>
    </row>
    <row r="1182" spans="1:11" x14ac:dyDescent="0.3">
      <c r="A1182" s="13">
        <v>1963</v>
      </c>
      <c r="B1182" s="10" t="s">
        <v>44</v>
      </c>
      <c r="C1182" s="10" t="s">
        <v>35</v>
      </c>
      <c r="D1182" s="13">
        <v>14918</v>
      </c>
      <c r="E1182" s="10">
        <v>0</v>
      </c>
      <c r="F1182" s="10">
        <v>1</v>
      </c>
      <c r="G1182" s="14">
        <v>41250</v>
      </c>
      <c r="H1182" s="13">
        <f t="shared" si="18"/>
        <v>49</v>
      </c>
      <c r="I1182" s="10">
        <v>1</v>
      </c>
      <c r="J1182" s="10">
        <v>6</v>
      </c>
      <c r="K1182" s="10" t="s">
        <v>40</v>
      </c>
    </row>
    <row r="1183" spans="1:11" x14ac:dyDescent="0.3">
      <c r="A1183" s="15">
        <v>1974</v>
      </c>
      <c r="B1183" s="9" t="s">
        <v>28</v>
      </c>
      <c r="C1183" s="9" t="s">
        <v>35</v>
      </c>
      <c r="D1183" s="15">
        <v>56715</v>
      </c>
      <c r="E1183" s="9">
        <v>0</v>
      </c>
      <c r="F1183" s="9">
        <v>0</v>
      </c>
      <c r="G1183" s="16">
        <v>41248</v>
      </c>
      <c r="H1183" s="15">
        <f t="shared" si="18"/>
        <v>38</v>
      </c>
      <c r="I1183" s="9">
        <v>7</v>
      </c>
      <c r="J1183" s="9">
        <v>4</v>
      </c>
      <c r="K1183" s="9" t="s">
        <v>30</v>
      </c>
    </row>
    <row r="1184" spans="1:11" x14ac:dyDescent="0.3">
      <c r="A1184" s="13">
        <v>1978</v>
      </c>
      <c r="B1184" s="10" t="s">
        <v>44</v>
      </c>
      <c r="C1184" s="10" t="s">
        <v>35</v>
      </c>
      <c r="D1184" s="13">
        <v>24882</v>
      </c>
      <c r="E1184" s="10">
        <v>1</v>
      </c>
      <c r="F1184" s="10">
        <v>0</v>
      </c>
      <c r="G1184" s="14">
        <v>41161</v>
      </c>
      <c r="H1184" s="13">
        <f t="shared" si="18"/>
        <v>34</v>
      </c>
      <c r="I1184" s="10">
        <v>1</v>
      </c>
      <c r="J1184" s="10">
        <v>6</v>
      </c>
      <c r="K1184" s="10" t="s">
        <v>40</v>
      </c>
    </row>
    <row r="1185" spans="1:11" x14ac:dyDescent="0.3">
      <c r="A1185" s="15">
        <v>1978</v>
      </c>
      <c r="B1185" s="9" t="s">
        <v>44</v>
      </c>
      <c r="C1185" s="9" t="s">
        <v>35</v>
      </c>
      <c r="D1185" s="15">
        <v>24882</v>
      </c>
      <c r="E1185" s="9">
        <v>1</v>
      </c>
      <c r="F1185" s="9">
        <v>0</v>
      </c>
      <c r="G1185" s="16">
        <v>41161</v>
      </c>
      <c r="H1185" s="15">
        <f t="shared" si="18"/>
        <v>34</v>
      </c>
      <c r="I1185" s="9">
        <v>1</v>
      </c>
      <c r="J1185" s="9">
        <v>6</v>
      </c>
      <c r="K1185" s="9" t="s">
        <v>30</v>
      </c>
    </row>
    <row r="1186" spans="1:11" x14ac:dyDescent="0.3">
      <c r="A1186" s="13">
        <v>1952</v>
      </c>
      <c r="B1186" s="10" t="s">
        <v>41</v>
      </c>
      <c r="C1186" s="10" t="s">
        <v>35</v>
      </c>
      <c r="D1186" s="13">
        <v>40442</v>
      </c>
      <c r="E1186" s="10">
        <v>1</v>
      </c>
      <c r="F1186" s="10">
        <v>1</v>
      </c>
      <c r="G1186" s="14">
        <v>41140</v>
      </c>
      <c r="H1186" s="13">
        <f t="shared" si="18"/>
        <v>60</v>
      </c>
      <c r="I1186" s="10">
        <v>3</v>
      </c>
      <c r="J1186" s="10">
        <v>7</v>
      </c>
      <c r="K1186" s="10" t="s">
        <v>43</v>
      </c>
    </row>
    <row r="1187" spans="1:11" x14ac:dyDescent="0.3">
      <c r="A1187" s="15">
        <v>1965</v>
      </c>
      <c r="B1187" s="9" t="s">
        <v>38</v>
      </c>
      <c r="C1187" s="9" t="s">
        <v>29</v>
      </c>
      <c r="D1187" s="15">
        <v>64176</v>
      </c>
      <c r="E1187" s="9">
        <v>0</v>
      </c>
      <c r="F1187" s="9">
        <v>1</v>
      </c>
      <c r="G1187" s="16">
        <v>41124</v>
      </c>
      <c r="H1187" s="15">
        <f t="shared" si="18"/>
        <v>47</v>
      </c>
      <c r="I1187" s="9">
        <v>8</v>
      </c>
      <c r="J1187" s="9">
        <v>6</v>
      </c>
      <c r="K1187" s="9" t="s">
        <v>30</v>
      </c>
    </row>
    <row r="1188" spans="1:11" x14ac:dyDescent="0.3">
      <c r="A1188" s="13">
        <v>1983</v>
      </c>
      <c r="B1188" s="10" t="s">
        <v>37</v>
      </c>
      <c r="C1188" s="10" t="s">
        <v>33</v>
      </c>
      <c r="D1188" s="13">
        <v>23536</v>
      </c>
      <c r="E1188" s="10">
        <v>1</v>
      </c>
      <c r="F1188" s="10">
        <v>0</v>
      </c>
      <c r="G1188" s="14">
        <v>41794</v>
      </c>
      <c r="H1188" s="13">
        <f t="shared" si="18"/>
        <v>31</v>
      </c>
      <c r="I1188" s="10">
        <v>0</v>
      </c>
      <c r="J1188" s="10">
        <v>3</v>
      </c>
      <c r="K1188" s="10" t="s">
        <v>30</v>
      </c>
    </row>
    <row r="1189" spans="1:11" x14ac:dyDescent="0.3">
      <c r="A1189" s="15">
        <v>1958</v>
      </c>
      <c r="B1189" s="9" t="s">
        <v>28</v>
      </c>
      <c r="C1189" s="9" t="s">
        <v>29</v>
      </c>
      <c r="D1189" s="15">
        <v>35246</v>
      </c>
      <c r="E1189" s="9">
        <v>1</v>
      </c>
      <c r="F1189" s="9">
        <v>1</v>
      </c>
      <c r="G1189" s="16">
        <v>41745</v>
      </c>
      <c r="H1189" s="15">
        <f t="shared" si="18"/>
        <v>56</v>
      </c>
      <c r="I1189" s="9">
        <v>3</v>
      </c>
      <c r="J1189" s="9">
        <v>5</v>
      </c>
      <c r="K1189" s="9" t="s">
        <v>43</v>
      </c>
    </row>
    <row r="1190" spans="1:11" x14ac:dyDescent="0.3">
      <c r="A1190" s="13">
        <v>1978</v>
      </c>
      <c r="B1190" s="10" t="s">
        <v>28</v>
      </c>
      <c r="C1190" s="10" t="s">
        <v>33</v>
      </c>
      <c r="D1190" s="13">
        <v>28442</v>
      </c>
      <c r="E1190" s="10">
        <v>2</v>
      </c>
      <c r="F1190" s="10">
        <v>0</v>
      </c>
      <c r="G1190" s="14">
        <v>41694</v>
      </c>
      <c r="H1190" s="13">
        <f t="shared" si="18"/>
        <v>36</v>
      </c>
      <c r="I1190" s="10">
        <v>2</v>
      </c>
      <c r="J1190" s="10">
        <v>4</v>
      </c>
      <c r="K1190" s="10" t="s">
        <v>30</v>
      </c>
    </row>
    <row r="1191" spans="1:11" x14ac:dyDescent="0.3">
      <c r="A1191" s="15">
        <v>1956</v>
      </c>
      <c r="B1191" s="9" t="s">
        <v>28</v>
      </c>
      <c r="C1191" s="9" t="s">
        <v>33</v>
      </c>
      <c r="D1191" s="15">
        <v>48195</v>
      </c>
      <c r="E1191" s="9">
        <v>1</v>
      </c>
      <c r="F1191" s="9">
        <v>1</v>
      </c>
      <c r="G1191" s="16">
        <v>41660</v>
      </c>
      <c r="H1191" s="15">
        <f t="shared" si="18"/>
        <v>58</v>
      </c>
      <c r="I1191" s="9">
        <v>4</v>
      </c>
      <c r="J1191" s="9">
        <v>6</v>
      </c>
      <c r="K1191" s="9" t="s">
        <v>30</v>
      </c>
    </row>
    <row r="1192" spans="1:11" x14ac:dyDescent="0.3">
      <c r="A1192" s="13">
        <v>1982</v>
      </c>
      <c r="B1192" s="10" t="s">
        <v>38</v>
      </c>
      <c r="C1192" s="10" t="s">
        <v>31</v>
      </c>
      <c r="D1192" s="13">
        <v>74116</v>
      </c>
      <c r="E1192" s="10">
        <v>0</v>
      </c>
      <c r="F1192" s="10">
        <v>0</v>
      </c>
      <c r="G1192" s="14">
        <v>41638</v>
      </c>
      <c r="H1192" s="13">
        <f t="shared" si="18"/>
        <v>31</v>
      </c>
      <c r="I1192" s="10">
        <v>4</v>
      </c>
      <c r="J1192" s="10">
        <v>2</v>
      </c>
      <c r="K1192" s="10" t="s">
        <v>43</v>
      </c>
    </row>
    <row r="1193" spans="1:11" x14ac:dyDescent="0.3">
      <c r="A1193" s="15">
        <v>1947</v>
      </c>
      <c r="B1193" s="9" t="s">
        <v>41</v>
      </c>
      <c r="C1193" s="9" t="s">
        <v>35</v>
      </c>
      <c r="D1193" s="15">
        <v>78093</v>
      </c>
      <c r="E1193" s="9">
        <v>0</v>
      </c>
      <c r="F1193" s="9">
        <v>0</v>
      </c>
      <c r="G1193" s="16">
        <v>41619</v>
      </c>
      <c r="H1193" s="15">
        <f t="shared" si="18"/>
        <v>66</v>
      </c>
      <c r="I1193" s="9">
        <v>4</v>
      </c>
      <c r="J1193" s="9">
        <v>1</v>
      </c>
      <c r="K1193" s="9" t="s">
        <v>43</v>
      </c>
    </row>
    <row r="1194" spans="1:11" x14ac:dyDescent="0.3">
      <c r="A1194" s="13">
        <v>1952</v>
      </c>
      <c r="B1194" s="10" t="s">
        <v>41</v>
      </c>
      <c r="C1194" s="10" t="s">
        <v>29</v>
      </c>
      <c r="D1194" s="13">
        <v>59354</v>
      </c>
      <c r="E1194" s="10">
        <v>1</v>
      </c>
      <c r="F1194" s="10">
        <v>1</v>
      </c>
      <c r="G1194" s="14">
        <v>41593</v>
      </c>
      <c r="H1194" s="13">
        <f t="shared" si="18"/>
        <v>61</v>
      </c>
      <c r="I1194" s="10">
        <v>6</v>
      </c>
      <c r="J1194" s="10">
        <v>6</v>
      </c>
      <c r="K1194" s="10" t="s">
        <v>34</v>
      </c>
    </row>
    <row r="1195" spans="1:11" x14ac:dyDescent="0.3">
      <c r="A1195" s="15">
        <v>1976</v>
      </c>
      <c r="B1195" s="9" t="s">
        <v>38</v>
      </c>
      <c r="C1195" s="9" t="s">
        <v>35</v>
      </c>
      <c r="D1195" s="15">
        <v>36301</v>
      </c>
      <c r="E1195" s="9">
        <v>1</v>
      </c>
      <c r="F1195" s="9">
        <v>0</v>
      </c>
      <c r="G1195" s="16">
        <v>41572</v>
      </c>
      <c r="H1195" s="15">
        <f t="shared" si="18"/>
        <v>37</v>
      </c>
      <c r="I1195" s="9">
        <v>3</v>
      </c>
      <c r="J1195" s="9">
        <v>7</v>
      </c>
      <c r="K1195" s="9" t="s">
        <v>43</v>
      </c>
    </row>
    <row r="1196" spans="1:11" x14ac:dyDescent="0.3">
      <c r="A1196" s="13">
        <v>1943</v>
      </c>
      <c r="B1196" s="10" t="s">
        <v>41</v>
      </c>
      <c r="C1196" s="10" t="s">
        <v>31</v>
      </c>
      <c r="D1196" s="13">
        <v>77598</v>
      </c>
      <c r="E1196" s="10">
        <v>0</v>
      </c>
      <c r="F1196" s="10">
        <v>0</v>
      </c>
      <c r="G1196" s="14">
        <v>41548</v>
      </c>
      <c r="H1196" s="13">
        <f t="shared" si="18"/>
        <v>70</v>
      </c>
      <c r="I1196" s="10">
        <v>7</v>
      </c>
      <c r="J1196" s="10">
        <v>3</v>
      </c>
      <c r="K1196" s="10" t="s">
        <v>30</v>
      </c>
    </row>
    <row r="1197" spans="1:11" x14ac:dyDescent="0.3">
      <c r="A1197" s="15">
        <v>1972</v>
      </c>
      <c r="B1197" s="9" t="s">
        <v>28</v>
      </c>
      <c r="C1197" s="9" t="s">
        <v>33</v>
      </c>
      <c r="D1197" s="15">
        <v>62710</v>
      </c>
      <c r="E1197" s="9">
        <v>0</v>
      </c>
      <c r="F1197" s="9">
        <v>1</v>
      </c>
      <c r="G1197" s="16">
        <v>41417</v>
      </c>
      <c r="H1197" s="15">
        <f t="shared" si="18"/>
        <v>41</v>
      </c>
      <c r="I1197" s="9">
        <v>4</v>
      </c>
      <c r="J1197" s="9">
        <v>4</v>
      </c>
      <c r="K1197" s="9" t="s">
        <v>30</v>
      </c>
    </row>
    <row r="1198" spans="1:11" x14ac:dyDescent="0.3">
      <c r="A1198" s="13">
        <v>1965</v>
      </c>
      <c r="B1198" s="10" t="s">
        <v>28</v>
      </c>
      <c r="C1198" s="10" t="s">
        <v>35</v>
      </c>
      <c r="D1198" s="13">
        <v>36317</v>
      </c>
      <c r="E1198" s="10">
        <v>0</v>
      </c>
      <c r="F1198" s="10">
        <v>1</v>
      </c>
      <c r="G1198" s="14">
        <v>41416</v>
      </c>
      <c r="H1198" s="13">
        <f t="shared" si="18"/>
        <v>48</v>
      </c>
      <c r="I1198" s="10">
        <v>3</v>
      </c>
      <c r="J1198" s="10">
        <v>7</v>
      </c>
      <c r="K1198" s="10" t="s">
        <v>30</v>
      </c>
    </row>
    <row r="1199" spans="1:11" x14ac:dyDescent="0.3">
      <c r="A1199" s="15">
        <v>1971</v>
      </c>
      <c r="B1199" s="9" t="s">
        <v>37</v>
      </c>
      <c r="C1199" s="9" t="s">
        <v>31</v>
      </c>
      <c r="D1199" s="15">
        <v>42767</v>
      </c>
      <c r="E1199" s="9">
        <v>2</v>
      </c>
      <c r="F1199" s="9">
        <v>0</v>
      </c>
      <c r="G1199" s="16">
        <v>41405</v>
      </c>
      <c r="H1199" s="15">
        <f t="shared" si="18"/>
        <v>42</v>
      </c>
      <c r="I1199" s="9">
        <v>3</v>
      </c>
      <c r="J1199" s="9">
        <v>8</v>
      </c>
      <c r="K1199" s="9" t="s">
        <v>43</v>
      </c>
    </row>
    <row r="1200" spans="1:11" x14ac:dyDescent="0.3">
      <c r="A1200" s="13">
        <v>1982</v>
      </c>
      <c r="B1200" s="10" t="s">
        <v>41</v>
      </c>
      <c r="C1200" s="10" t="s">
        <v>33</v>
      </c>
      <c r="D1200" s="13">
        <v>43815</v>
      </c>
      <c r="E1200" s="10">
        <v>1</v>
      </c>
      <c r="F1200" s="10">
        <v>0</v>
      </c>
      <c r="G1200" s="14">
        <v>41369</v>
      </c>
      <c r="H1200" s="13">
        <f t="shared" si="18"/>
        <v>31</v>
      </c>
      <c r="I1200" s="10">
        <v>2</v>
      </c>
      <c r="J1200" s="10">
        <v>6</v>
      </c>
      <c r="K1200" s="10" t="s">
        <v>30</v>
      </c>
    </row>
    <row r="1201" spans="1:11" x14ac:dyDescent="0.3">
      <c r="A1201" s="15">
        <v>1971</v>
      </c>
      <c r="B1201" s="9" t="s">
        <v>28</v>
      </c>
      <c r="C1201" s="9" t="s">
        <v>29</v>
      </c>
      <c r="D1201" s="15">
        <v>44421</v>
      </c>
      <c r="E1201" s="9">
        <v>1</v>
      </c>
      <c r="F1201" s="9">
        <v>1</v>
      </c>
      <c r="G1201" s="16">
        <v>41320</v>
      </c>
      <c r="H1201" s="15">
        <f t="shared" si="18"/>
        <v>42</v>
      </c>
      <c r="I1201" s="9">
        <v>5</v>
      </c>
      <c r="J1201" s="9">
        <v>8</v>
      </c>
      <c r="K1201" s="9" t="s">
        <v>30</v>
      </c>
    </row>
    <row r="1202" spans="1:11" x14ac:dyDescent="0.3">
      <c r="A1202" s="13">
        <v>1943</v>
      </c>
      <c r="B1202" s="10" t="s">
        <v>37</v>
      </c>
      <c r="C1202" s="10" t="s">
        <v>29</v>
      </c>
      <c r="D1202" s="13">
        <v>48948</v>
      </c>
      <c r="E1202" s="10">
        <v>0</v>
      </c>
      <c r="F1202" s="10">
        <v>0</v>
      </c>
      <c r="G1202" s="14">
        <v>41306</v>
      </c>
      <c r="H1202" s="13">
        <f t="shared" si="18"/>
        <v>70</v>
      </c>
      <c r="I1202" s="10">
        <v>7</v>
      </c>
      <c r="J1202" s="10">
        <v>6</v>
      </c>
      <c r="K1202" s="10" t="s">
        <v>36</v>
      </c>
    </row>
    <row r="1203" spans="1:11" x14ac:dyDescent="0.3">
      <c r="A1203" s="15">
        <v>1943</v>
      </c>
      <c r="B1203" s="9" t="s">
        <v>37</v>
      </c>
      <c r="C1203" s="9" t="s">
        <v>29</v>
      </c>
      <c r="D1203" s="15">
        <v>48948</v>
      </c>
      <c r="E1203" s="9">
        <v>0</v>
      </c>
      <c r="F1203" s="9">
        <v>0</v>
      </c>
      <c r="G1203" s="16">
        <v>41306</v>
      </c>
      <c r="H1203" s="15">
        <f t="shared" si="18"/>
        <v>70</v>
      </c>
      <c r="I1203" s="9">
        <v>7</v>
      </c>
      <c r="J1203" s="9">
        <v>6</v>
      </c>
      <c r="K1203" s="9" t="s">
        <v>43</v>
      </c>
    </row>
    <row r="1204" spans="1:11" x14ac:dyDescent="0.3">
      <c r="A1204" s="13">
        <v>1950</v>
      </c>
      <c r="B1204" s="10" t="s">
        <v>41</v>
      </c>
      <c r="C1204" s="10" t="s">
        <v>29</v>
      </c>
      <c r="D1204" s="13">
        <v>63120</v>
      </c>
      <c r="E1204" s="10">
        <v>0</v>
      </c>
      <c r="F1204" s="10">
        <v>1</v>
      </c>
      <c r="G1204" s="14">
        <v>41180</v>
      </c>
      <c r="H1204" s="13">
        <f t="shared" si="18"/>
        <v>62</v>
      </c>
      <c r="I1204" s="10">
        <v>8</v>
      </c>
      <c r="J1204" s="10">
        <v>7</v>
      </c>
      <c r="K1204" s="10" t="s">
        <v>30</v>
      </c>
    </row>
    <row r="1205" spans="1:11" x14ac:dyDescent="0.3">
      <c r="A1205" s="15">
        <v>1950</v>
      </c>
      <c r="B1205" s="9" t="s">
        <v>37</v>
      </c>
      <c r="C1205" s="9" t="s">
        <v>33</v>
      </c>
      <c r="D1205" s="15">
        <v>55517</v>
      </c>
      <c r="E1205" s="9">
        <v>1</v>
      </c>
      <c r="F1205" s="9">
        <v>1</v>
      </c>
      <c r="G1205" s="16">
        <v>41179</v>
      </c>
      <c r="H1205" s="15">
        <f t="shared" si="18"/>
        <v>62</v>
      </c>
      <c r="I1205" s="9">
        <v>11</v>
      </c>
      <c r="J1205" s="9">
        <v>9</v>
      </c>
      <c r="K1205" s="9" t="s">
        <v>43</v>
      </c>
    </row>
    <row r="1206" spans="1:11" x14ac:dyDescent="0.3">
      <c r="A1206" s="13">
        <v>1957</v>
      </c>
      <c r="B1206" s="10" t="s">
        <v>28</v>
      </c>
      <c r="C1206" s="10" t="s">
        <v>31</v>
      </c>
      <c r="D1206" s="13">
        <v>36864</v>
      </c>
      <c r="E1206" s="10">
        <v>0</v>
      </c>
      <c r="F1206" s="10">
        <v>1</v>
      </c>
      <c r="G1206" s="14">
        <v>41134</v>
      </c>
      <c r="H1206" s="13">
        <f t="shared" si="18"/>
        <v>55</v>
      </c>
      <c r="I1206" s="10">
        <v>5</v>
      </c>
      <c r="J1206" s="10">
        <v>8</v>
      </c>
      <c r="K1206" s="10" t="s">
        <v>36</v>
      </c>
    </row>
    <row r="1207" spans="1:11" x14ac:dyDescent="0.3">
      <c r="A1207" s="15">
        <v>1978</v>
      </c>
      <c r="B1207" s="9" t="s">
        <v>38</v>
      </c>
      <c r="C1207" s="9" t="s">
        <v>35</v>
      </c>
      <c r="D1207" s="15">
        <v>52247.251353790612</v>
      </c>
      <c r="E1207" s="9">
        <v>0</v>
      </c>
      <c r="F1207" s="9">
        <v>0</v>
      </c>
      <c r="G1207" s="16">
        <v>41133</v>
      </c>
      <c r="H1207" s="15">
        <f t="shared" si="18"/>
        <v>34</v>
      </c>
      <c r="I1207" s="9">
        <v>0</v>
      </c>
      <c r="J1207" s="9">
        <v>0</v>
      </c>
      <c r="K1207" s="9" t="s">
        <v>40</v>
      </c>
    </row>
    <row r="1208" spans="1:11" x14ac:dyDescent="0.3">
      <c r="A1208" s="13">
        <v>1977</v>
      </c>
      <c r="B1208" s="10" t="s">
        <v>28</v>
      </c>
      <c r="C1208" s="10" t="s">
        <v>29</v>
      </c>
      <c r="D1208" s="13">
        <v>82582</v>
      </c>
      <c r="E1208" s="10">
        <v>0</v>
      </c>
      <c r="F1208" s="10">
        <v>0</v>
      </c>
      <c r="G1208" s="14">
        <v>41797</v>
      </c>
      <c r="H1208" s="13">
        <f t="shared" si="18"/>
        <v>37</v>
      </c>
      <c r="I1208" s="10">
        <v>4</v>
      </c>
      <c r="J1208" s="10">
        <v>1</v>
      </c>
      <c r="K1208" s="10" t="s">
        <v>36</v>
      </c>
    </row>
    <row r="1209" spans="1:11" x14ac:dyDescent="0.3">
      <c r="A1209" s="15">
        <v>1958</v>
      </c>
      <c r="B1209" s="9" t="s">
        <v>28</v>
      </c>
      <c r="C1209" s="9" t="s">
        <v>29</v>
      </c>
      <c r="D1209" s="15">
        <v>79803</v>
      </c>
      <c r="E1209" s="9">
        <v>0</v>
      </c>
      <c r="F1209" s="9">
        <v>1</v>
      </c>
      <c r="G1209" s="16">
        <v>41792</v>
      </c>
      <c r="H1209" s="15">
        <f t="shared" si="18"/>
        <v>56</v>
      </c>
      <c r="I1209" s="9">
        <v>4</v>
      </c>
      <c r="J1209" s="9">
        <v>1</v>
      </c>
      <c r="K1209" s="9" t="s">
        <v>30</v>
      </c>
    </row>
    <row r="1210" spans="1:11" x14ac:dyDescent="0.3">
      <c r="A1210" s="13">
        <v>1967</v>
      </c>
      <c r="B1210" s="10" t="s">
        <v>37</v>
      </c>
      <c r="C1210" s="10" t="s">
        <v>31</v>
      </c>
      <c r="D1210" s="13">
        <v>52569</v>
      </c>
      <c r="E1210" s="10">
        <v>0</v>
      </c>
      <c r="F1210" s="10">
        <v>1</v>
      </c>
      <c r="G1210" s="14">
        <v>41734</v>
      </c>
      <c r="H1210" s="13">
        <f t="shared" si="18"/>
        <v>47</v>
      </c>
      <c r="I1210" s="10">
        <v>2</v>
      </c>
      <c r="J1210" s="10">
        <v>3</v>
      </c>
      <c r="K1210" s="10" t="s">
        <v>43</v>
      </c>
    </row>
    <row r="1211" spans="1:11" x14ac:dyDescent="0.3">
      <c r="A1211" s="15">
        <v>1948</v>
      </c>
      <c r="B1211" s="9" t="s">
        <v>37</v>
      </c>
      <c r="C1211" s="9" t="s">
        <v>42</v>
      </c>
      <c r="D1211" s="15">
        <v>82032</v>
      </c>
      <c r="E1211" s="9">
        <v>0</v>
      </c>
      <c r="F1211" s="9">
        <v>0</v>
      </c>
      <c r="G1211" s="16">
        <v>41734</v>
      </c>
      <c r="H1211" s="15">
        <f t="shared" si="18"/>
        <v>66</v>
      </c>
      <c r="I1211" s="9">
        <v>4</v>
      </c>
      <c r="J1211" s="9">
        <v>1</v>
      </c>
      <c r="K1211" s="9" t="s">
        <v>40</v>
      </c>
    </row>
    <row r="1212" spans="1:11" x14ac:dyDescent="0.3">
      <c r="A1212" s="13">
        <v>1948</v>
      </c>
      <c r="B1212" s="10" t="s">
        <v>37</v>
      </c>
      <c r="C1212" s="10" t="s">
        <v>42</v>
      </c>
      <c r="D1212" s="13">
        <v>82032</v>
      </c>
      <c r="E1212" s="10">
        <v>0</v>
      </c>
      <c r="F1212" s="10">
        <v>0</v>
      </c>
      <c r="G1212" s="14">
        <v>41734</v>
      </c>
      <c r="H1212" s="13">
        <f t="shared" si="18"/>
        <v>66</v>
      </c>
      <c r="I1212" s="10">
        <v>4</v>
      </c>
      <c r="J1212" s="10">
        <v>1</v>
      </c>
      <c r="K1212" s="10" t="s">
        <v>40</v>
      </c>
    </row>
    <row r="1213" spans="1:11" x14ac:dyDescent="0.3">
      <c r="A1213" s="15">
        <v>1972</v>
      </c>
      <c r="B1213" s="9" t="s">
        <v>28</v>
      </c>
      <c r="C1213" s="9" t="s">
        <v>33</v>
      </c>
      <c r="D1213" s="15">
        <v>65685</v>
      </c>
      <c r="E1213" s="9">
        <v>0</v>
      </c>
      <c r="F1213" s="9">
        <v>1</v>
      </c>
      <c r="G1213" s="16">
        <v>41727</v>
      </c>
      <c r="H1213" s="15">
        <f t="shared" si="18"/>
        <v>42</v>
      </c>
      <c r="I1213" s="9">
        <v>9</v>
      </c>
      <c r="J1213" s="9">
        <v>5</v>
      </c>
      <c r="K1213" s="9" t="s">
        <v>32</v>
      </c>
    </row>
    <row r="1214" spans="1:11" x14ac:dyDescent="0.3">
      <c r="A1214" s="13">
        <v>1972</v>
      </c>
      <c r="B1214" s="10" t="s">
        <v>28</v>
      </c>
      <c r="C1214" s="10" t="s">
        <v>33</v>
      </c>
      <c r="D1214" s="13">
        <v>65685</v>
      </c>
      <c r="E1214" s="10">
        <v>0</v>
      </c>
      <c r="F1214" s="10">
        <v>1</v>
      </c>
      <c r="G1214" s="14">
        <v>41727</v>
      </c>
      <c r="H1214" s="13">
        <f t="shared" si="18"/>
        <v>42</v>
      </c>
      <c r="I1214" s="10">
        <v>9</v>
      </c>
      <c r="J1214" s="10">
        <v>5</v>
      </c>
      <c r="K1214" s="10" t="s">
        <v>36</v>
      </c>
    </row>
    <row r="1215" spans="1:11" x14ac:dyDescent="0.3">
      <c r="A1215" s="15">
        <v>1957</v>
      </c>
      <c r="B1215" s="9" t="s">
        <v>37</v>
      </c>
      <c r="C1215" s="9" t="s">
        <v>35</v>
      </c>
      <c r="D1215" s="15">
        <v>40451</v>
      </c>
      <c r="E1215" s="9">
        <v>0</v>
      </c>
      <c r="F1215" s="9">
        <v>2</v>
      </c>
      <c r="G1215" s="16">
        <v>41686</v>
      </c>
      <c r="H1215" s="15">
        <f t="shared" si="18"/>
        <v>57</v>
      </c>
      <c r="I1215" s="9">
        <v>1</v>
      </c>
      <c r="J1215" s="9">
        <v>5</v>
      </c>
      <c r="K1215" s="9" t="s">
        <v>30</v>
      </c>
    </row>
    <row r="1216" spans="1:11" x14ac:dyDescent="0.3">
      <c r="A1216" s="13">
        <v>1973</v>
      </c>
      <c r="B1216" s="10" t="s">
        <v>38</v>
      </c>
      <c r="C1216" s="10" t="s">
        <v>29</v>
      </c>
      <c r="D1216" s="13">
        <v>31163</v>
      </c>
      <c r="E1216" s="10">
        <v>1</v>
      </c>
      <c r="F1216" s="10">
        <v>0</v>
      </c>
      <c r="G1216" s="14">
        <v>41683</v>
      </c>
      <c r="H1216" s="13">
        <f t="shared" si="18"/>
        <v>41</v>
      </c>
      <c r="I1216" s="10">
        <v>1</v>
      </c>
      <c r="J1216" s="10">
        <v>6</v>
      </c>
      <c r="K1216" s="10" t="s">
        <v>39</v>
      </c>
    </row>
    <row r="1217" spans="1:11" x14ac:dyDescent="0.3">
      <c r="A1217" s="15">
        <v>1973</v>
      </c>
      <c r="B1217" s="9" t="s">
        <v>38</v>
      </c>
      <c r="C1217" s="9" t="s">
        <v>29</v>
      </c>
      <c r="D1217" s="15">
        <v>31163</v>
      </c>
      <c r="E1217" s="9">
        <v>1</v>
      </c>
      <c r="F1217" s="9">
        <v>0</v>
      </c>
      <c r="G1217" s="16">
        <v>41683</v>
      </c>
      <c r="H1217" s="15">
        <f t="shared" si="18"/>
        <v>41</v>
      </c>
      <c r="I1217" s="9">
        <v>1</v>
      </c>
      <c r="J1217" s="9">
        <v>6</v>
      </c>
      <c r="K1217" s="9" t="s">
        <v>32</v>
      </c>
    </row>
    <row r="1218" spans="1:11" x14ac:dyDescent="0.3">
      <c r="A1218" s="13">
        <v>1952</v>
      </c>
      <c r="B1218" s="10" t="s">
        <v>28</v>
      </c>
      <c r="C1218" s="10" t="s">
        <v>33</v>
      </c>
      <c r="D1218" s="13">
        <v>35704</v>
      </c>
      <c r="E1218" s="10">
        <v>1</v>
      </c>
      <c r="F1218" s="10">
        <v>1</v>
      </c>
      <c r="G1218" s="14">
        <v>41642</v>
      </c>
      <c r="H1218" s="13">
        <f t="shared" ref="H1218:H1281" si="19">YEAR(G1218)-A1218</f>
        <v>62</v>
      </c>
      <c r="I1218" s="10">
        <v>2</v>
      </c>
      <c r="J1218" s="10">
        <v>4</v>
      </c>
      <c r="K1218" s="10" t="s">
        <v>43</v>
      </c>
    </row>
    <row r="1219" spans="1:11" x14ac:dyDescent="0.3">
      <c r="A1219" s="15">
        <v>1973</v>
      </c>
      <c r="B1219" s="9" t="s">
        <v>28</v>
      </c>
      <c r="C1219" s="9" t="s">
        <v>31</v>
      </c>
      <c r="D1219" s="15">
        <v>7500</v>
      </c>
      <c r="E1219" s="9">
        <v>1</v>
      </c>
      <c r="F1219" s="9">
        <v>0</v>
      </c>
      <c r="G1219" s="16">
        <v>41634</v>
      </c>
      <c r="H1219" s="15">
        <f t="shared" si="19"/>
        <v>40</v>
      </c>
      <c r="I1219" s="9">
        <v>3</v>
      </c>
      <c r="J1219" s="9">
        <v>7</v>
      </c>
      <c r="K1219" s="9" t="s">
        <v>43</v>
      </c>
    </row>
    <row r="1220" spans="1:11" x14ac:dyDescent="0.3">
      <c r="A1220" s="13">
        <v>1983</v>
      </c>
      <c r="B1220" s="10" t="s">
        <v>28</v>
      </c>
      <c r="C1220" s="10" t="s">
        <v>35</v>
      </c>
      <c r="D1220" s="13">
        <v>36075</v>
      </c>
      <c r="E1220" s="10">
        <v>1</v>
      </c>
      <c r="F1220" s="10">
        <v>0</v>
      </c>
      <c r="G1220" s="14">
        <v>41617</v>
      </c>
      <c r="H1220" s="13">
        <f t="shared" si="19"/>
        <v>30</v>
      </c>
      <c r="I1220" s="10">
        <v>2</v>
      </c>
      <c r="J1220" s="10">
        <v>6</v>
      </c>
      <c r="K1220" s="10" t="s">
        <v>30</v>
      </c>
    </row>
    <row r="1221" spans="1:11" x14ac:dyDescent="0.3">
      <c r="A1221" s="15">
        <v>1982</v>
      </c>
      <c r="B1221" s="9" t="s">
        <v>37</v>
      </c>
      <c r="C1221" s="9" t="s">
        <v>35</v>
      </c>
      <c r="D1221" s="15">
        <v>70038</v>
      </c>
      <c r="E1221" s="9">
        <v>0</v>
      </c>
      <c r="F1221" s="9">
        <v>0</v>
      </c>
      <c r="G1221" s="16">
        <v>41572</v>
      </c>
      <c r="H1221" s="15">
        <f t="shared" si="19"/>
        <v>31</v>
      </c>
      <c r="I1221" s="9">
        <v>4</v>
      </c>
      <c r="J1221" s="9">
        <v>2</v>
      </c>
      <c r="K1221" s="9" t="s">
        <v>39</v>
      </c>
    </row>
    <row r="1222" spans="1:11" x14ac:dyDescent="0.3">
      <c r="A1222" s="13">
        <v>1982</v>
      </c>
      <c r="B1222" s="10" t="s">
        <v>37</v>
      </c>
      <c r="C1222" s="10" t="s">
        <v>35</v>
      </c>
      <c r="D1222" s="13">
        <v>70038</v>
      </c>
      <c r="E1222" s="10">
        <v>0</v>
      </c>
      <c r="F1222" s="10">
        <v>0</v>
      </c>
      <c r="G1222" s="14">
        <v>41572</v>
      </c>
      <c r="H1222" s="13">
        <f t="shared" si="19"/>
        <v>31</v>
      </c>
      <c r="I1222" s="10">
        <v>4</v>
      </c>
      <c r="J1222" s="10">
        <v>2</v>
      </c>
      <c r="K1222" s="10" t="s">
        <v>36</v>
      </c>
    </row>
    <row r="1223" spans="1:11" x14ac:dyDescent="0.3">
      <c r="A1223" s="15">
        <v>1971</v>
      </c>
      <c r="B1223" s="9" t="s">
        <v>28</v>
      </c>
      <c r="C1223" s="9" t="s">
        <v>35</v>
      </c>
      <c r="D1223" s="15">
        <v>71796</v>
      </c>
      <c r="E1223" s="9">
        <v>0</v>
      </c>
      <c r="F1223" s="9">
        <v>0</v>
      </c>
      <c r="G1223" s="16">
        <v>41571</v>
      </c>
      <c r="H1223" s="15">
        <f t="shared" si="19"/>
        <v>42</v>
      </c>
      <c r="I1223" s="9">
        <v>9</v>
      </c>
      <c r="J1223" s="9">
        <v>4</v>
      </c>
      <c r="K1223" s="9" t="s">
        <v>43</v>
      </c>
    </row>
    <row r="1224" spans="1:11" x14ac:dyDescent="0.3">
      <c r="A1224" s="13">
        <v>1967</v>
      </c>
      <c r="B1224" s="10" t="s">
        <v>38</v>
      </c>
      <c r="C1224" s="10" t="s">
        <v>35</v>
      </c>
      <c r="D1224" s="13">
        <v>47821</v>
      </c>
      <c r="E1224" s="10">
        <v>1</v>
      </c>
      <c r="F1224" s="10">
        <v>1</v>
      </c>
      <c r="G1224" s="14">
        <v>41567</v>
      </c>
      <c r="H1224" s="13">
        <f t="shared" si="19"/>
        <v>46</v>
      </c>
      <c r="I1224" s="10">
        <v>1</v>
      </c>
      <c r="J1224" s="10">
        <v>8</v>
      </c>
      <c r="K1224" s="10" t="s">
        <v>30</v>
      </c>
    </row>
    <row r="1225" spans="1:11" x14ac:dyDescent="0.3">
      <c r="A1225" s="15">
        <v>1975</v>
      </c>
      <c r="B1225" s="9" t="s">
        <v>37</v>
      </c>
      <c r="C1225" s="9" t="s">
        <v>33</v>
      </c>
      <c r="D1225" s="15">
        <v>45503</v>
      </c>
      <c r="E1225" s="9">
        <v>1</v>
      </c>
      <c r="F1225" s="9">
        <v>0</v>
      </c>
      <c r="G1225" s="16">
        <v>41542</v>
      </c>
      <c r="H1225" s="15">
        <f t="shared" si="19"/>
        <v>38</v>
      </c>
      <c r="I1225" s="9">
        <v>3</v>
      </c>
      <c r="J1225" s="9">
        <v>5</v>
      </c>
      <c r="K1225" s="9" t="s">
        <v>30</v>
      </c>
    </row>
    <row r="1226" spans="1:11" x14ac:dyDescent="0.3">
      <c r="A1226" s="13">
        <v>1978</v>
      </c>
      <c r="B1226" s="10" t="s">
        <v>28</v>
      </c>
      <c r="C1226" s="10" t="s">
        <v>31</v>
      </c>
      <c r="D1226" s="13">
        <v>28647</v>
      </c>
      <c r="E1226" s="10">
        <v>1</v>
      </c>
      <c r="F1226" s="10">
        <v>0</v>
      </c>
      <c r="G1226" s="14">
        <v>41507</v>
      </c>
      <c r="H1226" s="13">
        <f t="shared" si="19"/>
        <v>35</v>
      </c>
      <c r="I1226" s="10">
        <v>2</v>
      </c>
      <c r="J1226" s="10">
        <v>7</v>
      </c>
      <c r="K1226" s="10" t="s">
        <v>30</v>
      </c>
    </row>
    <row r="1227" spans="1:11" x14ac:dyDescent="0.3">
      <c r="A1227" s="15">
        <v>1972</v>
      </c>
      <c r="B1227" s="9" t="s">
        <v>41</v>
      </c>
      <c r="C1227" s="9" t="s">
        <v>29</v>
      </c>
      <c r="D1227" s="15">
        <v>37760</v>
      </c>
      <c r="E1227" s="9">
        <v>1</v>
      </c>
      <c r="F1227" s="9">
        <v>0</v>
      </c>
      <c r="G1227" s="16">
        <v>41497</v>
      </c>
      <c r="H1227" s="15">
        <f t="shared" si="19"/>
        <v>41</v>
      </c>
      <c r="I1227" s="9">
        <v>2</v>
      </c>
      <c r="J1227" s="9">
        <v>6</v>
      </c>
      <c r="K1227" s="9" t="s">
        <v>30</v>
      </c>
    </row>
    <row r="1228" spans="1:11" x14ac:dyDescent="0.3">
      <c r="A1228" s="13">
        <v>1952</v>
      </c>
      <c r="B1228" s="10" t="s">
        <v>37</v>
      </c>
      <c r="C1228" s="10" t="s">
        <v>35</v>
      </c>
      <c r="D1228" s="13">
        <v>85431</v>
      </c>
      <c r="E1228" s="10">
        <v>0</v>
      </c>
      <c r="F1228" s="10">
        <v>0</v>
      </c>
      <c r="G1228" s="14">
        <v>41433</v>
      </c>
      <c r="H1228" s="13">
        <f t="shared" si="19"/>
        <v>61</v>
      </c>
      <c r="I1228" s="10">
        <v>2</v>
      </c>
      <c r="J1228" s="10">
        <v>0</v>
      </c>
      <c r="K1228" s="10" t="s">
        <v>30</v>
      </c>
    </row>
    <row r="1229" spans="1:11" x14ac:dyDescent="0.3">
      <c r="A1229" s="15">
        <v>1955</v>
      </c>
      <c r="B1229" s="9" t="s">
        <v>38</v>
      </c>
      <c r="C1229" s="9" t="s">
        <v>33</v>
      </c>
      <c r="D1229" s="15">
        <v>72635</v>
      </c>
      <c r="E1229" s="9">
        <v>0</v>
      </c>
      <c r="F1229" s="9">
        <v>0</v>
      </c>
      <c r="G1229" s="16">
        <v>41428</v>
      </c>
      <c r="H1229" s="15">
        <f t="shared" si="19"/>
        <v>58</v>
      </c>
      <c r="I1229" s="9">
        <v>6</v>
      </c>
      <c r="J1229" s="9">
        <v>3</v>
      </c>
      <c r="K1229" s="9" t="s">
        <v>30</v>
      </c>
    </row>
    <row r="1230" spans="1:11" x14ac:dyDescent="0.3">
      <c r="A1230" s="13">
        <v>1955</v>
      </c>
      <c r="B1230" s="10" t="s">
        <v>38</v>
      </c>
      <c r="C1230" s="10" t="s">
        <v>33</v>
      </c>
      <c r="D1230" s="13">
        <v>72635</v>
      </c>
      <c r="E1230" s="10">
        <v>0</v>
      </c>
      <c r="F1230" s="10">
        <v>0</v>
      </c>
      <c r="G1230" s="14">
        <v>41428</v>
      </c>
      <c r="H1230" s="13">
        <f t="shared" si="19"/>
        <v>58</v>
      </c>
      <c r="I1230" s="10">
        <v>6</v>
      </c>
      <c r="J1230" s="10">
        <v>3</v>
      </c>
      <c r="K1230" s="10" t="s">
        <v>30</v>
      </c>
    </row>
    <row r="1231" spans="1:11" x14ac:dyDescent="0.3">
      <c r="A1231" s="15">
        <v>1948</v>
      </c>
      <c r="B1231" s="9" t="s">
        <v>28</v>
      </c>
      <c r="C1231" s="9" t="s">
        <v>33</v>
      </c>
      <c r="D1231" s="15">
        <v>77142</v>
      </c>
      <c r="E1231" s="9">
        <v>0</v>
      </c>
      <c r="F1231" s="9">
        <v>0</v>
      </c>
      <c r="G1231" s="16">
        <v>41423</v>
      </c>
      <c r="H1231" s="15">
        <f t="shared" si="19"/>
        <v>65</v>
      </c>
      <c r="I1231" s="9">
        <v>4</v>
      </c>
      <c r="J1231" s="9">
        <v>2</v>
      </c>
      <c r="K1231" s="9" t="s">
        <v>30</v>
      </c>
    </row>
    <row r="1232" spans="1:11" x14ac:dyDescent="0.3">
      <c r="A1232" s="13">
        <v>1978</v>
      </c>
      <c r="B1232" s="10" t="s">
        <v>28</v>
      </c>
      <c r="C1232" s="10" t="s">
        <v>35</v>
      </c>
      <c r="D1232" s="13">
        <v>53172</v>
      </c>
      <c r="E1232" s="10">
        <v>0</v>
      </c>
      <c r="F1232" s="10">
        <v>1</v>
      </c>
      <c r="G1232" s="14">
        <v>41400</v>
      </c>
      <c r="H1232" s="13">
        <f t="shared" si="19"/>
        <v>35</v>
      </c>
      <c r="I1232" s="10">
        <v>2</v>
      </c>
      <c r="J1232" s="10">
        <v>3</v>
      </c>
      <c r="K1232" s="10" t="s">
        <v>40</v>
      </c>
    </row>
    <row r="1233" spans="1:11" x14ac:dyDescent="0.3">
      <c r="A1233" s="15">
        <v>1968</v>
      </c>
      <c r="B1233" s="9" t="s">
        <v>28</v>
      </c>
      <c r="C1233" s="9" t="s">
        <v>31</v>
      </c>
      <c r="D1233" s="15">
        <v>36065</v>
      </c>
      <c r="E1233" s="9">
        <v>1</v>
      </c>
      <c r="F1233" s="9">
        <v>1</v>
      </c>
      <c r="G1233" s="16">
        <v>41364</v>
      </c>
      <c r="H1233" s="15">
        <f t="shared" si="19"/>
        <v>45</v>
      </c>
      <c r="I1233" s="9">
        <v>3</v>
      </c>
      <c r="J1233" s="9">
        <v>8</v>
      </c>
      <c r="K1233" s="9" t="s">
        <v>30</v>
      </c>
    </row>
    <row r="1234" spans="1:11" x14ac:dyDescent="0.3">
      <c r="A1234" s="13">
        <v>1973</v>
      </c>
      <c r="B1234" s="10" t="s">
        <v>28</v>
      </c>
      <c r="C1234" s="10" t="s">
        <v>35</v>
      </c>
      <c r="D1234" s="13">
        <v>73926</v>
      </c>
      <c r="E1234" s="10">
        <v>0</v>
      </c>
      <c r="F1234" s="10">
        <v>0</v>
      </c>
      <c r="G1234" s="14">
        <v>41335</v>
      </c>
      <c r="H1234" s="13">
        <f t="shared" si="19"/>
        <v>40</v>
      </c>
      <c r="I1234" s="10">
        <v>6</v>
      </c>
      <c r="J1234" s="10">
        <v>3</v>
      </c>
      <c r="K1234" s="10" t="s">
        <v>32</v>
      </c>
    </row>
    <row r="1235" spans="1:11" x14ac:dyDescent="0.3">
      <c r="A1235" s="15">
        <v>1977</v>
      </c>
      <c r="B1235" s="9" t="s">
        <v>28</v>
      </c>
      <c r="C1235" s="9" t="s">
        <v>31</v>
      </c>
      <c r="D1235" s="15">
        <v>35790</v>
      </c>
      <c r="E1235" s="9">
        <v>1</v>
      </c>
      <c r="F1235" s="9">
        <v>0</v>
      </c>
      <c r="G1235" s="16">
        <v>41276</v>
      </c>
      <c r="H1235" s="15">
        <f t="shared" si="19"/>
        <v>36</v>
      </c>
      <c r="I1235" s="9">
        <v>2</v>
      </c>
      <c r="J1235" s="9">
        <v>7</v>
      </c>
      <c r="K1235" s="9" t="s">
        <v>36</v>
      </c>
    </row>
    <row r="1236" spans="1:11" x14ac:dyDescent="0.3">
      <c r="A1236" s="13">
        <v>1962</v>
      </c>
      <c r="B1236" s="10" t="s">
        <v>28</v>
      </c>
      <c r="C1236" s="10" t="s">
        <v>29</v>
      </c>
      <c r="D1236" s="13">
        <v>39552</v>
      </c>
      <c r="E1236" s="10">
        <v>1</v>
      </c>
      <c r="F1236" s="10">
        <v>1</v>
      </c>
      <c r="G1236" s="14">
        <v>41261</v>
      </c>
      <c r="H1236" s="13">
        <f t="shared" si="19"/>
        <v>50</v>
      </c>
      <c r="I1236" s="10">
        <v>6</v>
      </c>
      <c r="J1236" s="10">
        <v>8</v>
      </c>
      <c r="K1236" s="10" t="s">
        <v>30</v>
      </c>
    </row>
    <row r="1237" spans="1:11" x14ac:dyDescent="0.3">
      <c r="A1237" s="15">
        <v>1964</v>
      </c>
      <c r="B1237" s="9" t="s">
        <v>38</v>
      </c>
      <c r="C1237" s="9" t="s">
        <v>35</v>
      </c>
      <c r="D1237" s="15">
        <v>68316</v>
      </c>
      <c r="E1237" s="9">
        <v>0</v>
      </c>
      <c r="F1237" s="9">
        <v>1</v>
      </c>
      <c r="G1237" s="16">
        <v>41217</v>
      </c>
      <c r="H1237" s="15">
        <f t="shared" si="19"/>
        <v>48</v>
      </c>
      <c r="I1237" s="9">
        <v>10</v>
      </c>
      <c r="J1237" s="9">
        <v>6</v>
      </c>
      <c r="K1237" s="9" t="s">
        <v>30</v>
      </c>
    </row>
    <row r="1238" spans="1:11" x14ac:dyDescent="0.3">
      <c r="A1238" s="13">
        <v>1977</v>
      </c>
      <c r="B1238" s="10" t="s">
        <v>37</v>
      </c>
      <c r="C1238" s="10" t="s">
        <v>35</v>
      </c>
      <c r="D1238" s="13">
        <v>102160</v>
      </c>
      <c r="E1238" s="10">
        <v>0</v>
      </c>
      <c r="F1238" s="10">
        <v>0</v>
      </c>
      <c r="G1238" s="14">
        <v>41215</v>
      </c>
      <c r="H1238" s="13">
        <f t="shared" si="19"/>
        <v>35</v>
      </c>
      <c r="I1238" s="10">
        <v>7</v>
      </c>
      <c r="J1238" s="10">
        <v>4</v>
      </c>
      <c r="K1238" s="10" t="s">
        <v>43</v>
      </c>
    </row>
    <row r="1239" spans="1:11" x14ac:dyDescent="0.3">
      <c r="A1239" s="15">
        <v>1965</v>
      </c>
      <c r="B1239" s="9" t="s">
        <v>41</v>
      </c>
      <c r="C1239" s="9" t="s">
        <v>42</v>
      </c>
      <c r="D1239" s="15">
        <v>51390</v>
      </c>
      <c r="E1239" s="9">
        <v>1</v>
      </c>
      <c r="F1239" s="9">
        <v>1</v>
      </c>
      <c r="G1239" s="16">
        <v>41160</v>
      </c>
      <c r="H1239" s="15">
        <f t="shared" si="19"/>
        <v>47</v>
      </c>
      <c r="I1239" s="9">
        <v>5</v>
      </c>
      <c r="J1239" s="9">
        <v>5</v>
      </c>
      <c r="K1239" s="9" t="s">
        <v>43</v>
      </c>
    </row>
    <row r="1240" spans="1:11" x14ac:dyDescent="0.3">
      <c r="A1240" s="13">
        <v>1981</v>
      </c>
      <c r="B1240" s="10" t="s">
        <v>28</v>
      </c>
      <c r="C1240" s="10" t="s">
        <v>31</v>
      </c>
      <c r="D1240" s="13">
        <v>72066</v>
      </c>
      <c r="E1240" s="10">
        <v>0</v>
      </c>
      <c r="F1240" s="10">
        <v>0</v>
      </c>
      <c r="G1240" s="14">
        <v>41813</v>
      </c>
      <c r="H1240" s="13">
        <f t="shared" si="19"/>
        <v>33</v>
      </c>
      <c r="I1240" s="10">
        <v>4</v>
      </c>
      <c r="J1240" s="10">
        <v>2</v>
      </c>
      <c r="K1240" s="10" t="s">
        <v>43</v>
      </c>
    </row>
    <row r="1241" spans="1:11" x14ac:dyDescent="0.3">
      <c r="A1241" s="15">
        <v>1976</v>
      </c>
      <c r="B1241" s="9" t="s">
        <v>28</v>
      </c>
      <c r="C1241" s="9" t="s">
        <v>35</v>
      </c>
      <c r="D1241" s="15">
        <v>21675</v>
      </c>
      <c r="E1241" s="9">
        <v>1</v>
      </c>
      <c r="F1241" s="9">
        <v>0</v>
      </c>
      <c r="G1241" s="16">
        <v>41801</v>
      </c>
      <c r="H1241" s="15">
        <f t="shared" si="19"/>
        <v>38</v>
      </c>
      <c r="I1241" s="9">
        <v>4</v>
      </c>
      <c r="J1241" s="9">
        <v>7</v>
      </c>
      <c r="K1241" s="9" t="s">
        <v>40</v>
      </c>
    </row>
    <row r="1242" spans="1:11" x14ac:dyDescent="0.3">
      <c r="A1242" s="13">
        <v>1965</v>
      </c>
      <c r="B1242" s="10" t="s">
        <v>28</v>
      </c>
      <c r="C1242" s="10" t="s">
        <v>33</v>
      </c>
      <c r="D1242" s="13">
        <v>48006</v>
      </c>
      <c r="E1242" s="10">
        <v>1</v>
      </c>
      <c r="F1242" s="10">
        <v>1</v>
      </c>
      <c r="G1242" s="14">
        <v>41799</v>
      </c>
      <c r="H1242" s="13">
        <f t="shared" si="19"/>
        <v>49</v>
      </c>
      <c r="I1242" s="10">
        <v>1</v>
      </c>
      <c r="J1242" s="10">
        <v>6</v>
      </c>
      <c r="K1242" s="10" t="s">
        <v>30</v>
      </c>
    </row>
    <row r="1243" spans="1:11" x14ac:dyDescent="0.3">
      <c r="A1243" s="15">
        <v>1975</v>
      </c>
      <c r="B1243" s="9" t="s">
        <v>28</v>
      </c>
      <c r="C1243" s="9" t="s">
        <v>33</v>
      </c>
      <c r="D1243" s="15">
        <v>65106</v>
      </c>
      <c r="E1243" s="9">
        <v>0</v>
      </c>
      <c r="F1243" s="9">
        <v>1</v>
      </c>
      <c r="G1243" s="16">
        <v>41783</v>
      </c>
      <c r="H1243" s="15">
        <f t="shared" si="19"/>
        <v>39</v>
      </c>
      <c r="I1243" s="9">
        <v>8</v>
      </c>
      <c r="J1243" s="9">
        <v>6</v>
      </c>
      <c r="K1243" s="9" t="s">
        <v>30</v>
      </c>
    </row>
    <row r="1244" spans="1:11" x14ac:dyDescent="0.3">
      <c r="A1244" s="13">
        <v>1960</v>
      </c>
      <c r="B1244" s="10" t="s">
        <v>28</v>
      </c>
      <c r="C1244" s="10" t="s">
        <v>29</v>
      </c>
      <c r="D1244" s="13">
        <v>58401</v>
      </c>
      <c r="E1244" s="10">
        <v>0</v>
      </c>
      <c r="F1244" s="10">
        <v>1</v>
      </c>
      <c r="G1244" s="14">
        <v>41749</v>
      </c>
      <c r="H1244" s="13">
        <f t="shared" si="19"/>
        <v>54</v>
      </c>
      <c r="I1244" s="10">
        <v>1</v>
      </c>
      <c r="J1244" s="10">
        <v>4</v>
      </c>
      <c r="K1244" s="10" t="s">
        <v>30</v>
      </c>
    </row>
    <row r="1245" spans="1:11" x14ac:dyDescent="0.3">
      <c r="A1245" s="15">
        <v>1960</v>
      </c>
      <c r="B1245" s="9" t="s">
        <v>28</v>
      </c>
      <c r="C1245" s="9" t="s">
        <v>33</v>
      </c>
      <c r="D1245" s="15">
        <v>29315</v>
      </c>
      <c r="E1245" s="9">
        <v>1</v>
      </c>
      <c r="F1245" s="9">
        <v>1</v>
      </c>
      <c r="G1245" s="16">
        <v>41735</v>
      </c>
      <c r="H1245" s="15">
        <f t="shared" si="19"/>
        <v>54</v>
      </c>
      <c r="I1245" s="9">
        <v>2</v>
      </c>
      <c r="J1245" s="9">
        <v>6</v>
      </c>
      <c r="K1245" s="9" t="s">
        <v>43</v>
      </c>
    </row>
    <row r="1246" spans="1:11" x14ac:dyDescent="0.3">
      <c r="A1246" s="13">
        <v>1951</v>
      </c>
      <c r="B1246" s="10" t="s">
        <v>41</v>
      </c>
      <c r="C1246" s="10" t="s">
        <v>31</v>
      </c>
      <c r="D1246" s="13">
        <v>49389</v>
      </c>
      <c r="E1246" s="10">
        <v>1</v>
      </c>
      <c r="F1246" s="10">
        <v>1</v>
      </c>
      <c r="G1246" s="14">
        <v>41515</v>
      </c>
      <c r="H1246" s="13">
        <f t="shared" si="19"/>
        <v>62</v>
      </c>
      <c r="I1246" s="10">
        <v>2</v>
      </c>
      <c r="J1246" s="10">
        <v>7</v>
      </c>
      <c r="K1246" s="10" t="s">
        <v>36</v>
      </c>
    </row>
    <row r="1247" spans="1:11" x14ac:dyDescent="0.3">
      <c r="A1247" s="15">
        <v>1965</v>
      </c>
      <c r="B1247" s="9" t="s">
        <v>37</v>
      </c>
      <c r="C1247" s="9" t="s">
        <v>35</v>
      </c>
      <c r="D1247" s="15">
        <v>51717</v>
      </c>
      <c r="E1247" s="9">
        <v>0</v>
      </c>
      <c r="F1247" s="9">
        <v>1</v>
      </c>
      <c r="G1247" s="16">
        <v>41506</v>
      </c>
      <c r="H1247" s="15">
        <f t="shared" si="19"/>
        <v>48</v>
      </c>
      <c r="I1247" s="9">
        <v>3</v>
      </c>
      <c r="J1247" s="9">
        <v>7</v>
      </c>
      <c r="K1247" s="9" t="s">
        <v>43</v>
      </c>
    </row>
    <row r="1248" spans="1:11" x14ac:dyDescent="0.3">
      <c r="A1248" s="13">
        <v>1960</v>
      </c>
      <c r="B1248" s="10" t="s">
        <v>38</v>
      </c>
      <c r="C1248" s="10" t="s">
        <v>42</v>
      </c>
      <c r="D1248" s="13">
        <v>46779</v>
      </c>
      <c r="E1248" s="10">
        <v>1</v>
      </c>
      <c r="F1248" s="10">
        <v>1</v>
      </c>
      <c r="G1248" s="14">
        <v>41467</v>
      </c>
      <c r="H1248" s="13">
        <f t="shared" si="19"/>
        <v>53</v>
      </c>
      <c r="I1248" s="10">
        <v>0</v>
      </c>
      <c r="J1248" s="10">
        <v>4</v>
      </c>
      <c r="K1248" s="10" t="s">
        <v>43</v>
      </c>
    </row>
    <row r="1249" spans="1:11" x14ac:dyDescent="0.3">
      <c r="A1249" s="15">
        <v>1960</v>
      </c>
      <c r="B1249" s="9" t="s">
        <v>41</v>
      </c>
      <c r="C1249" s="9" t="s">
        <v>33</v>
      </c>
      <c r="D1249" s="15">
        <v>28520</v>
      </c>
      <c r="E1249" s="9">
        <v>1</v>
      </c>
      <c r="F1249" s="9">
        <v>1</v>
      </c>
      <c r="G1249" s="16">
        <v>41439</v>
      </c>
      <c r="H1249" s="15">
        <f t="shared" si="19"/>
        <v>53</v>
      </c>
      <c r="I1249" s="9">
        <v>1</v>
      </c>
      <c r="J1249" s="9">
        <v>6</v>
      </c>
      <c r="K1249" s="9" t="s">
        <v>30</v>
      </c>
    </row>
    <row r="1250" spans="1:11" x14ac:dyDescent="0.3">
      <c r="A1250" s="13">
        <v>1963</v>
      </c>
      <c r="B1250" s="10" t="s">
        <v>28</v>
      </c>
      <c r="C1250" s="10" t="s">
        <v>31</v>
      </c>
      <c r="D1250" s="13">
        <v>34377</v>
      </c>
      <c r="E1250" s="10">
        <v>0</v>
      </c>
      <c r="F1250" s="10">
        <v>1</v>
      </c>
      <c r="G1250" s="14">
        <v>41293</v>
      </c>
      <c r="H1250" s="13">
        <f t="shared" si="19"/>
        <v>50</v>
      </c>
      <c r="I1250" s="10">
        <v>2</v>
      </c>
      <c r="J1250" s="10">
        <v>7</v>
      </c>
      <c r="K1250" s="10" t="s">
        <v>30</v>
      </c>
    </row>
    <row r="1251" spans="1:11" x14ac:dyDescent="0.3">
      <c r="A1251" s="15">
        <v>1961</v>
      </c>
      <c r="B1251" s="9" t="s">
        <v>37</v>
      </c>
      <c r="C1251" s="9" t="s">
        <v>29</v>
      </c>
      <c r="D1251" s="15">
        <v>54959</v>
      </c>
      <c r="E1251" s="9">
        <v>0</v>
      </c>
      <c r="F1251" s="9">
        <v>1</v>
      </c>
      <c r="G1251" s="16">
        <v>41293</v>
      </c>
      <c r="H1251" s="15">
        <f t="shared" si="19"/>
        <v>52</v>
      </c>
      <c r="I1251" s="9">
        <v>9</v>
      </c>
      <c r="J1251" s="9">
        <v>7</v>
      </c>
      <c r="K1251" s="9" t="s">
        <v>30</v>
      </c>
    </row>
    <row r="1252" spans="1:11" x14ac:dyDescent="0.3">
      <c r="A1252" s="13">
        <v>1955</v>
      </c>
      <c r="B1252" s="10" t="s">
        <v>41</v>
      </c>
      <c r="C1252" s="10" t="s">
        <v>35</v>
      </c>
      <c r="D1252" s="13">
        <v>82384</v>
      </c>
      <c r="E1252" s="10">
        <v>0</v>
      </c>
      <c r="F1252" s="10">
        <v>0</v>
      </c>
      <c r="G1252" s="14">
        <v>41232</v>
      </c>
      <c r="H1252" s="13">
        <f t="shared" si="19"/>
        <v>57</v>
      </c>
      <c r="I1252" s="10">
        <v>3</v>
      </c>
      <c r="J1252" s="10">
        <v>1</v>
      </c>
      <c r="K1252" s="10" t="s">
        <v>36</v>
      </c>
    </row>
    <row r="1253" spans="1:11" x14ac:dyDescent="0.3">
      <c r="A1253" s="15">
        <v>1956</v>
      </c>
      <c r="B1253" s="9" t="s">
        <v>28</v>
      </c>
      <c r="C1253" s="9" t="s">
        <v>31</v>
      </c>
      <c r="D1253" s="15">
        <v>46998</v>
      </c>
      <c r="E1253" s="9">
        <v>0</v>
      </c>
      <c r="F1253" s="9">
        <v>1</v>
      </c>
      <c r="G1253" s="16">
        <v>41204</v>
      </c>
      <c r="H1253" s="15">
        <f t="shared" si="19"/>
        <v>56</v>
      </c>
      <c r="I1253" s="9">
        <v>5</v>
      </c>
      <c r="J1253" s="9">
        <v>7</v>
      </c>
      <c r="K1253" s="9" t="s">
        <v>30</v>
      </c>
    </row>
    <row r="1254" spans="1:11" x14ac:dyDescent="0.3">
      <c r="A1254" s="13">
        <v>1968</v>
      </c>
      <c r="B1254" s="10" t="s">
        <v>28</v>
      </c>
      <c r="C1254" s="10" t="s">
        <v>35</v>
      </c>
      <c r="D1254" s="13">
        <v>58554</v>
      </c>
      <c r="E1254" s="10">
        <v>1</v>
      </c>
      <c r="F1254" s="10">
        <v>1</v>
      </c>
      <c r="G1254" s="14">
        <v>41178</v>
      </c>
      <c r="H1254" s="13">
        <f t="shared" si="19"/>
        <v>44</v>
      </c>
      <c r="I1254" s="10">
        <v>8</v>
      </c>
      <c r="J1254" s="10">
        <v>7</v>
      </c>
      <c r="K1254" s="10" t="s">
        <v>34</v>
      </c>
    </row>
    <row r="1255" spans="1:11" x14ac:dyDescent="0.3">
      <c r="A1255" s="15">
        <v>1968</v>
      </c>
      <c r="B1255" s="9" t="s">
        <v>28</v>
      </c>
      <c r="C1255" s="9" t="s">
        <v>35</v>
      </c>
      <c r="D1255" s="15">
        <v>58554</v>
      </c>
      <c r="E1255" s="9">
        <v>1</v>
      </c>
      <c r="F1255" s="9">
        <v>1</v>
      </c>
      <c r="G1255" s="16">
        <v>41178</v>
      </c>
      <c r="H1255" s="15">
        <f t="shared" si="19"/>
        <v>44</v>
      </c>
      <c r="I1255" s="9">
        <v>8</v>
      </c>
      <c r="J1255" s="9">
        <v>7</v>
      </c>
      <c r="K1255" s="9" t="s">
        <v>40</v>
      </c>
    </row>
    <row r="1256" spans="1:11" x14ac:dyDescent="0.3">
      <c r="A1256" s="13">
        <v>1954</v>
      </c>
      <c r="B1256" s="10" t="s">
        <v>37</v>
      </c>
      <c r="C1256" s="10" t="s">
        <v>29</v>
      </c>
      <c r="D1256" s="13">
        <v>57333</v>
      </c>
      <c r="E1256" s="10">
        <v>0</v>
      </c>
      <c r="F1256" s="10">
        <v>1</v>
      </c>
      <c r="G1256" s="14">
        <v>41174</v>
      </c>
      <c r="H1256" s="13">
        <f t="shared" si="19"/>
        <v>58</v>
      </c>
      <c r="I1256" s="10">
        <v>8</v>
      </c>
      <c r="J1256" s="10">
        <v>6</v>
      </c>
      <c r="K1256" s="10" t="s">
        <v>30</v>
      </c>
    </row>
    <row r="1257" spans="1:11" x14ac:dyDescent="0.3">
      <c r="A1257" s="15">
        <v>1994</v>
      </c>
      <c r="B1257" s="9" t="s">
        <v>28</v>
      </c>
      <c r="C1257" s="9" t="s">
        <v>35</v>
      </c>
      <c r="D1257" s="15">
        <v>80685</v>
      </c>
      <c r="E1257" s="9">
        <v>0</v>
      </c>
      <c r="F1257" s="9">
        <v>0</v>
      </c>
      <c r="G1257" s="16">
        <v>41143</v>
      </c>
      <c r="H1257" s="15">
        <f t="shared" si="19"/>
        <v>18</v>
      </c>
      <c r="I1257" s="9">
        <v>6</v>
      </c>
      <c r="J1257" s="9">
        <v>2</v>
      </c>
      <c r="K1257" s="9" t="s">
        <v>30</v>
      </c>
    </row>
    <row r="1258" spans="1:11" x14ac:dyDescent="0.3">
      <c r="A1258" s="13">
        <v>1965</v>
      </c>
      <c r="B1258" s="10" t="s">
        <v>28</v>
      </c>
      <c r="C1258" s="10" t="s">
        <v>35</v>
      </c>
      <c r="D1258" s="13">
        <v>52117</v>
      </c>
      <c r="E1258" s="10">
        <v>0</v>
      </c>
      <c r="F1258" s="10">
        <v>1</v>
      </c>
      <c r="G1258" s="14">
        <v>41137</v>
      </c>
      <c r="H1258" s="13">
        <f t="shared" si="19"/>
        <v>47</v>
      </c>
      <c r="I1258" s="10">
        <v>5</v>
      </c>
      <c r="J1258" s="10">
        <v>7</v>
      </c>
      <c r="K1258" s="10" t="s">
        <v>30</v>
      </c>
    </row>
    <row r="1259" spans="1:11" x14ac:dyDescent="0.3">
      <c r="A1259" s="15">
        <v>1972</v>
      </c>
      <c r="B1259" s="9" t="s">
        <v>37</v>
      </c>
      <c r="C1259" s="9" t="s">
        <v>35</v>
      </c>
      <c r="D1259" s="15">
        <v>62220</v>
      </c>
      <c r="E1259" s="9">
        <v>0</v>
      </c>
      <c r="F1259" s="9">
        <v>1</v>
      </c>
      <c r="G1259" s="16">
        <v>41132</v>
      </c>
      <c r="H1259" s="15">
        <f t="shared" si="19"/>
        <v>40</v>
      </c>
      <c r="I1259" s="9">
        <v>7</v>
      </c>
      <c r="J1259" s="9">
        <v>6</v>
      </c>
      <c r="K1259" s="9" t="s">
        <v>39</v>
      </c>
    </row>
    <row r="1260" spans="1:11" x14ac:dyDescent="0.3">
      <c r="A1260" s="13">
        <v>1946</v>
      </c>
      <c r="B1260" s="10" t="s">
        <v>37</v>
      </c>
      <c r="C1260" s="10" t="s">
        <v>35</v>
      </c>
      <c r="D1260" s="13">
        <v>64014</v>
      </c>
      <c r="E1260" s="10">
        <v>2</v>
      </c>
      <c r="F1260" s="10">
        <v>1</v>
      </c>
      <c r="G1260" s="14">
        <v>41800</v>
      </c>
      <c r="H1260" s="13">
        <f t="shared" si="19"/>
        <v>68</v>
      </c>
      <c r="I1260" s="10">
        <v>8</v>
      </c>
      <c r="J1260" s="10">
        <v>7</v>
      </c>
      <c r="K1260" s="10" t="s">
        <v>32</v>
      </c>
    </row>
    <row r="1261" spans="1:11" x14ac:dyDescent="0.3">
      <c r="A1261" s="15">
        <v>1946</v>
      </c>
      <c r="B1261" s="9" t="s">
        <v>37</v>
      </c>
      <c r="C1261" s="9" t="s">
        <v>35</v>
      </c>
      <c r="D1261" s="15">
        <v>64014</v>
      </c>
      <c r="E1261" s="9">
        <v>2</v>
      </c>
      <c r="F1261" s="9">
        <v>1</v>
      </c>
      <c r="G1261" s="16">
        <v>41800</v>
      </c>
      <c r="H1261" s="15">
        <f t="shared" si="19"/>
        <v>68</v>
      </c>
      <c r="I1261" s="9">
        <v>8</v>
      </c>
      <c r="J1261" s="9">
        <v>7</v>
      </c>
      <c r="K1261" s="9" t="s">
        <v>43</v>
      </c>
    </row>
    <row r="1262" spans="1:11" x14ac:dyDescent="0.3">
      <c r="A1262" s="13">
        <v>1955</v>
      </c>
      <c r="B1262" s="10" t="s">
        <v>41</v>
      </c>
      <c r="C1262" s="10" t="s">
        <v>29</v>
      </c>
      <c r="D1262" s="13">
        <v>46390</v>
      </c>
      <c r="E1262" s="10">
        <v>0</v>
      </c>
      <c r="F1262" s="10">
        <v>1</v>
      </c>
      <c r="G1262" s="14">
        <v>41764</v>
      </c>
      <c r="H1262" s="13">
        <f t="shared" si="19"/>
        <v>59</v>
      </c>
      <c r="I1262" s="10">
        <v>4</v>
      </c>
      <c r="J1262" s="10">
        <v>7</v>
      </c>
      <c r="K1262" s="10" t="s">
        <v>34</v>
      </c>
    </row>
    <row r="1263" spans="1:11" x14ac:dyDescent="0.3">
      <c r="A1263" s="15">
        <v>1979</v>
      </c>
      <c r="B1263" s="9" t="s">
        <v>28</v>
      </c>
      <c r="C1263" s="9" t="s">
        <v>35</v>
      </c>
      <c r="D1263" s="15">
        <v>75507</v>
      </c>
      <c r="E1263" s="9">
        <v>0</v>
      </c>
      <c r="F1263" s="9">
        <v>0</v>
      </c>
      <c r="G1263" s="16">
        <v>41761</v>
      </c>
      <c r="H1263" s="15">
        <f t="shared" si="19"/>
        <v>35</v>
      </c>
      <c r="I1263" s="9">
        <v>8</v>
      </c>
      <c r="J1263" s="9">
        <v>3</v>
      </c>
      <c r="K1263" s="9" t="s">
        <v>39</v>
      </c>
    </row>
    <row r="1264" spans="1:11" x14ac:dyDescent="0.3">
      <c r="A1264" s="13">
        <v>1979</v>
      </c>
      <c r="B1264" s="10" t="s">
        <v>28</v>
      </c>
      <c r="C1264" s="10" t="s">
        <v>35</v>
      </c>
      <c r="D1264" s="13">
        <v>75507</v>
      </c>
      <c r="E1264" s="10">
        <v>0</v>
      </c>
      <c r="F1264" s="10">
        <v>0</v>
      </c>
      <c r="G1264" s="14">
        <v>41761</v>
      </c>
      <c r="H1264" s="13">
        <f t="shared" si="19"/>
        <v>35</v>
      </c>
      <c r="I1264" s="10">
        <v>8</v>
      </c>
      <c r="J1264" s="10">
        <v>3</v>
      </c>
      <c r="K1264" s="10" t="s">
        <v>36</v>
      </c>
    </row>
    <row r="1265" spans="1:11" x14ac:dyDescent="0.3">
      <c r="A1265" s="15">
        <v>1951</v>
      </c>
      <c r="B1265" s="9" t="s">
        <v>41</v>
      </c>
      <c r="C1265" s="9" t="s">
        <v>33</v>
      </c>
      <c r="D1265" s="15">
        <v>59412</v>
      </c>
      <c r="E1265" s="9">
        <v>0</v>
      </c>
      <c r="F1265" s="9">
        <v>0</v>
      </c>
      <c r="G1265" s="16">
        <v>41748</v>
      </c>
      <c r="H1265" s="15">
        <f t="shared" si="19"/>
        <v>63</v>
      </c>
      <c r="I1265" s="9">
        <v>4</v>
      </c>
      <c r="J1265" s="9">
        <v>3</v>
      </c>
      <c r="K1265" s="9" t="s">
        <v>30</v>
      </c>
    </row>
    <row r="1266" spans="1:11" x14ac:dyDescent="0.3">
      <c r="A1266" s="13">
        <v>1968</v>
      </c>
      <c r="B1266" s="10" t="s">
        <v>37</v>
      </c>
      <c r="C1266" s="10" t="s">
        <v>29</v>
      </c>
      <c r="D1266" s="13">
        <v>50616</v>
      </c>
      <c r="E1266" s="10">
        <v>0</v>
      </c>
      <c r="F1266" s="10">
        <v>1</v>
      </c>
      <c r="G1266" s="14">
        <v>41747</v>
      </c>
      <c r="H1266" s="13">
        <f t="shared" si="19"/>
        <v>46</v>
      </c>
      <c r="I1266" s="10">
        <v>4</v>
      </c>
      <c r="J1266" s="10">
        <v>7</v>
      </c>
      <c r="K1266" s="10" t="s">
        <v>30</v>
      </c>
    </row>
    <row r="1267" spans="1:11" x14ac:dyDescent="0.3">
      <c r="A1267" s="15">
        <v>1969</v>
      </c>
      <c r="B1267" s="9" t="s">
        <v>41</v>
      </c>
      <c r="C1267" s="9" t="s">
        <v>35</v>
      </c>
      <c r="D1267" s="15">
        <v>35924</v>
      </c>
      <c r="E1267" s="9">
        <v>1</v>
      </c>
      <c r="F1267" s="9">
        <v>1</v>
      </c>
      <c r="G1267" s="16">
        <v>41721</v>
      </c>
      <c r="H1267" s="15">
        <f t="shared" si="19"/>
        <v>45</v>
      </c>
      <c r="I1267" s="9">
        <v>1</v>
      </c>
      <c r="J1267" s="9">
        <v>5</v>
      </c>
      <c r="K1267" s="9" t="s">
        <v>43</v>
      </c>
    </row>
    <row r="1268" spans="1:11" x14ac:dyDescent="0.3">
      <c r="A1268" s="13">
        <v>1982</v>
      </c>
      <c r="B1268" s="10" t="s">
        <v>38</v>
      </c>
      <c r="C1268" s="10" t="s">
        <v>33</v>
      </c>
      <c r="D1268" s="13">
        <v>57937</v>
      </c>
      <c r="E1268" s="10">
        <v>0</v>
      </c>
      <c r="F1268" s="10">
        <v>1</v>
      </c>
      <c r="G1268" s="14">
        <v>41686</v>
      </c>
      <c r="H1268" s="13">
        <f t="shared" si="19"/>
        <v>32</v>
      </c>
      <c r="I1268" s="10">
        <v>4</v>
      </c>
      <c r="J1268" s="10">
        <v>3</v>
      </c>
      <c r="K1268" s="10" t="s">
        <v>43</v>
      </c>
    </row>
    <row r="1269" spans="1:11" x14ac:dyDescent="0.3">
      <c r="A1269" s="15">
        <v>1984</v>
      </c>
      <c r="B1269" s="9" t="s">
        <v>37</v>
      </c>
      <c r="C1269" s="9" t="s">
        <v>33</v>
      </c>
      <c r="D1269" s="15">
        <v>73356</v>
      </c>
      <c r="E1269" s="9">
        <v>0</v>
      </c>
      <c r="F1269" s="9">
        <v>0</v>
      </c>
      <c r="G1269" s="16">
        <v>41676</v>
      </c>
      <c r="H1269" s="15">
        <f t="shared" si="19"/>
        <v>30</v>
      </c>
      <c r="I1269" s="9">
        <v>5</v>
      </c>
      <c r="J1269" s="9">
        <v>2</v>
      </c>
      <c r="K1269" s="9" t="s">
        <v>30</v>
      </c>
    </row>
    <row r="1270" spans="1:11" x14ac:dyDescent="0.3">
      <c r="A1270" s="13">
        <v>1974</v>
      </c>
      <c r="B1270" s="10" t="s">
        <v>41</v>
      </c>
      <c r="C1270" s="10" t="s">
        <v>35</v>
      </c>
      <c r="D1270" s="13">
        <v>21255</v>
      </c>
      <c r="E1270" s="10">
        <v>1</v>
      </c>
      <c r="F1270" s="10">
        <v>0</v>
      </c>
      <c r="G1270" s="14">
        <v>41660</v>
      </c>
      <c r="H1270" s="13">
        <f t="shared" si="19"/>
        <v>40</v>
      </c>
      <c r="I1270" s="10">
        <v>2</v>
      </c>
      <c r="J1270" s="10">
        <v>4</v>
      </c>
      <c r="K1270" s="10" t="s">
        <v>30</v>
      </c>
    </row>
    <row r="1271" spans="1:11" x14ac:dyDescent="0.3">
      <c r="A1271" s="15">
        <v>1974</v>
      </c>
      <c r="B1271" s="9" t="s">
        <v>41</v>
      </c>
      <c r="C1271" s="9" t="s">
        <v>33</v>
      </c>
      <c r="D1271" s="15">
        <v>58494</v>
      </c>
      <c r="E1271" s="9">
        <v>0</v>
      </c>
      <c r="F1271" s="9">
        <v>1</v>
      </c>
      <c r="G1271" s="16">
        <v>41620</v>
      </c>
      <c r="H1271" s="15">
        <f t="shared" si="19"/>
        <v>39</v>
      </c>
      <c r="I1271" s="9">
        <v>6</v>
      </c>
      <c r="J1271" s="9">
        <v>6</v>
      </c>
      <c r="K1271" s="9" t="s">
        <v>43</v>
      </c>
    </row>
    <row r="1272" spans="1:11" x14ac:dyDescent="0.3">
      <c r="A1272" s="13">
        <v>1969</v>
      </c>
      <c r="B1272" s="10" t="s">
        <v>28</v>
      </c>
      <c r="C1272" s="10" t="s">
        <v>33</v>
      </c>
      <c r="D1272" s="13">
        <v>72460</v>
      </c>
      <c r="E1272" s="10">
        <v>0</v>
      </c>
      <c r="F1272" s="10">
        <v>0</v>
      </c>
      <c r="G1272" s="14">
        <v>41592</v>
      </c>
      <c r="H1272" s="13">
        <f t="shared" si="19"/>
        <v>44</v>
      </c>
      <c r="I1272" s="10">
        <v>3</v>
      </c>
      <c r="J1272" s="10">
        <v>1</v>
      </c>
      <c r="K1272" s="10" t="s">
        <v>43</v>
      </c>
    </row>
    <row r="1273" spans="1:11" x14ac:dyDescent="0.3">
      <c r="A1273" s="15">
        <v>1991</v>
      </c>
      <c r="B1273" s="9" t="s">
        <v>37</v>
      </c>
      <c r="C1273" s="9" t="s">
        <v>35</v>
      </c>
      <c r="D1273" s="15">
        <v>68682</v>
      </c>
      <c r="E1273" s="9">
        <v>0</v>
      </c>
      <c r="F1273" s="9">
        <v>0</v>
      </c>
      <c r="G1273" s="16">
        <v>41553</v>
      </c>
      <c r="H1273" s="15">
        <f t="shared" si="19"/>
        <v>22</v>
      </c>
      <c r="I1273" s="9">
        <v>4</v>
      </c>
      <c r="J1273" s="9">
        <v>2</v>
      </c>
      <c r="K1273" s="9" t="s">
        <v>30</v>
      </c>
    </row>
    <row r="1274" spans="1:11" x14ac:dyDescent="0.3">
      <c r="A1274" s="13">
        <v>1991</v>
      </c>
      <c r="B1274" s="10" t="s">
        <v>37</v>
      </c>
      <c r="C1274" s="10" t="s">
        <v>35</v>
      </c>
      <c r="D1274" s="13">
        <v>68682</v>
      </c>
      <c r="E1274" s="10">
        <v>0</v>
      </c>
      <c r="F1274" s="10">
        <v>0</v>
      </c>
      <c r="G1274" s="14">
        <v>41553</v>
      </c>
      <c r="H1274" s="13">
        <f t="shared" si="19"/>
        <v>22</v>
      </c>
      <c r="I1274" s="10">
        <v>4</v>
      </c>
      <c r="J1274" s="10">
        <v>2</v>
      </c>
      <c r="K1274" s="10" t="s">
        <v>30</v>
      </c>
    </row>
    <row r="1275" spans="1:11" x14ac:dyDescent="0.3">
      <c r="A1275" s="15">
        <v>1981</v>
      </c>
      <c r="B1275" s="9" t="s">
        <v>41</v>
      </c>
      <c r="C1275" s="9" t="s">
        <v>33</v>
      </c>
      <c r="D1275" s="15">
        <v>36959</v>
      </c>
      <c r="E1275" s="9">
        <v>1</v>
      </c>
      <c r="F1275" s="9">
        <v>0</v>
      </c>
      <c r="G1275" s="16">
        <v>41549</v>
      </c>
      <c r="H1275" s="15">
        <f t="shared" si="19"/>
        <v>32</v>
      </c>
      <c r="I1275" s="9">
        <v>2</v>
      </c>
      <c r="J1275" s="9">
        <v>8</v>
      </c>
      <c r="K1275" s="9" t="s">
        <v>30</v>
      </c>
    </row>
    <row r="1276" spans="1:11" x14ac:dyDescent="0.3">
      <c r="A1276" s="13">
        <v>1971</v>
      </c>
      <c r="B1276" s="10" t="s">
        <v>37</v>
      </c>
      <c r="C1276" s="10" t="s">
        <v>33</v>
      </c>
      <c r="D1276" s="13">
        <v>46463</v>
      </c>
      <c r="E1276" s="10">
        <v>1</v>
      </c>
      <c r="F1276" s="10">
        <v>1</v>
      </c>
      <c r="G1276" s="14">
        <v>41504</v>
      </c>
      <c r="H1276" s="13">
        <f t="shared" si="19"/>
        <v>42</v>
      </c>
      <c r="I1276" s="10">
        <v>3</v>
      </c>
      <c r="J1276" s="10">
        <v>6</v>
      </c>
      <c r="K1276" s="10" t="s">
        <v>30</v>
      </c>
    </row>
    <row r="1277" spans="1:11" x14ac:dyDescent="0.3">
      <c r="A1277" s="15">
        <v>1979</v>
      </c>
      <c r="B1277" s="9" t="s">
        <v>28</v>
      </c>
      <c r="C1277" s="9" t="s">
        <v>31</v>
      </c>
      <c r="D1277" s="15">
        <v>61825</v>
      </c>
      <c r="E1277" s="9">
        <v>0</v>
      </c>
      <c r="F1277" s="9">
        <v>1</v>
      </c>
      <c r="G1277" s="16">
        <v>41493</v>
      </c>
      <c r="H1277" s="15">
        <f t="shared" si="19"/>
        <v>34</v>
      </c>
      <c r="I1277" s="9">
        <v>4</v>
      </c>
      <c r="J1277" s="9">
        <v>4</v>
      </c>
      <c r="K1277" s="9" t="s">
        <v>30</v>
      </c>
    </row>
    <row r="1278" spans="1:11" x14ac:dyDescent="0.3">
      <c r="A1278" s="13">
        <v>1979</v>
      </c>
      <c r="B1278" s="10" t="s">
        <v>28</v>
      </c>
      <c r="C1278" s="10" t="s">
        <v>31</v>
      </c>
      <c r="D1278" s="13">
        <v>61825</v>
      </c>
      <c r="E1278" s="10">
        <v>0</v>
      </c>
      <c r="F1278" s="10">
        <v>1</v>
      </c>
      <c r="G1278" s="14">
        <v>41493</v>
      </c>
      <c r="H1278" s="13">
        <f t="shared" si="19"/>
        <v>34</v>
      </c>
      <c r="I1278" s="10">
        <v>4</v>
      </c>
      <c r="J1278" s="10">
        <v>4</v>
      </c>
      <c r="K1278" s="10" t="s">
        <v>30</v>
      </c>
    </row>
    <row r="1279" spans="1:11" x14ac:dyDescent="0.3">
      <c r="A1279" s="15">
        <v>1989</v>
      </c>
      <c r="B1279" s="9" t="s">
        <v>28</v>
      </c>
      <c r="C1279" s="9" t="s">
        <v>33</v>
      </c>
      <c r="D1279" s="15">
        <v>28691</v>
      </c>
      <c r="E1279" s="9">
        <v>1</v>
      </c>
      <c r="F1279" s="9">
        <v>0</v>
      </c>
      <c r="G1279" s="16">
        <v>41459</v>
      </c>
      <c r="H1279" s="15">
        <f t="shared" si="19"/>
        <v>24</v>
      </c>
      <c r="I1279" s="9">
        <v>1</v>
      </c>
      <c r="J1279" s="9">
        <v>8</v>
      </c>
      <c r="K1279" s="9" t="s">
        <v>30</v>
      </c>
    </row>
    <row r="1280" spans="1:11" x14ac:dyDescent="0.3">
      <c r="A1280" s="13">
        <v>1989</v>
      </c>
      <c r="B1280" s="10" t="s">
        <v>28</v>
      </c>
      <c r="C1280" s="10" t="s">
        <v>33</v>
      </c>
      <c r="D1280" s="13">
        <v>28691</v>
      </c>
      <c r="E1280" s="10">
        <v>1</v>
      </c>
      <c r="F1280" s="10">
        <v>0</v>
      </c>
      <c r="G1280" s="14">
        <v>41459</v>
      </c>
      <c r="H1280" s="13">
        <f t="shared" si="19"/>
        <v>24</v>
      </c>
      <c r="I1280" s="10">
        <v>1</v>
      </c>
      <c r="J1280" s="10">
        <v>8</v>
      </c>
      <c r="K1280" s="10" t="s">
        <v>30</v>
      </c>
    </row>
    <row r="1281" spans="1:11" x14ac:dyDescent="0.3">
      <c r="A1281" s="15">
        <v>1976</v>
      </c>
      <c r="B1281" s="9" t="s">
        <v>28</v>
      </c>
      <c r="C1281" s="9" t="s">
        <v>35</v>
      </c>
      <c r="D1281" s="15">
        <v>54058</v>
      </c>
      <c r="E1281" s="9">
        <v>0</v>
      </c>
      <c r="F1281" s="9">
        <v>1</v>
      </c>
      <c r="G1281" s="16">
        <v>41429</v>
      </c>
      <c r="H1281" s="15">
        <f t="shared" si="19"/>
        <v>37</v>
      </c>
      <c r="I1281" s="9">
        <v>4</v>
      </c>
      <c r="J1281" s="9">
        <v>3</v>
      </c>
      <c r="K1281" s="9" t="s">
        <v>30</v>
      </c>
    </row>
    <row r="1282" spans="1:11" x14ac:dyDescent="0.3">
      <c r="A1282" s="13">
        <v>1975</v>
      </c>
      <c r="B1282" s="10" t="s">
        <v>28</v>
      </c>
      <c r="C1282" s="10" t="s">
        <v>31</v>
      </c>
      <c r="D1282" s="13">
        <v>84196</v>
      </c>
      <c r="E1282" s="10">
        <v>0</v>
      </c>
      <c r="F1282" s="10">
        <v>1</v>
      </c>
      <c r="G1282" s="14">
        <v>41428</v>
      </c>
      <c r="H1282" s="13">
        <f t="shared" ref="H1282:H1345" si="20">YEAR(G1282)-A1282</f>
        <v>38</v>
      </c>
      <c r="I1282" s="10">
        <v>8</v>
      </c>
      <c r="J1282" s="10">
        <v>3</v>
      </c>
      <c r="K1282" s="10" t="s">
        <v>30</v>
      </c>
    </row>
    <row r="1283" spans="1:11" x14ac:dyDescent="0.3">
      <c r="A1283" s="15">
        <v>1963</v>
      </c>
      <c r="B1283" s="9" t="s">
        <v>41</v>
      </c>
      <c r="C1283" s="9" t="s">
        <v>35</v>
      </c>
      <c r="D1283" s="15">
        <v>38620</v>
      </c>
      <c r="E1283" s="9">
        <v>0</v>
      </c>
      <c r="F1283" s="9">
        <v>0</v>
      </c>
      <c r="G1283" s="16">
        <v>41405</v>
      </c>
      <c r="H1283" s="15">
        <f t="shared" si="20"/>
        <v>50</v>
      </c>
      <c r="I1283" s="9">
        <v>2</v>
      </c>
      <c r="J1283" s="9">
        <v>3</v>
      </c>
      <c r="K1283" s="9" t="s">
        <v>36</v>
      </c>
    </row>
    <row r="1284" spans="1:11" x14ac:dyDescent="0.3">
      <c r="A1284" s="13">
        <v>1963</v>
      </c>
      <c r="B1284" s="10" t="s">
        <v>41</v>
      </c>
      <c r="C1284" s="10" t="s">
        <v>35</v>
      </c>
      <c r="D1284" s="13">
        <v>38620</v>
      </c>
      <c r="E1284" s="10">
        <v>0</v>
      </c>
      <c r="F1284" s="10">
        <v>0</v>
      </c>
      <c r="G1284" s="14">
        <v>41405</v>
      </c>
      <c r="H1284" s="13">
        <f t="shared" si="20"/>
        <v>50</v>
      </c>
      <c r="I1284" s="10">
        <v>2</v>
      </c>
      <c r="J1284" s="10">
        <v>3</v>
      </c>
      <c r="K1284" s="10" t="s">
        <v>39</v>
      </c>
    </row>
    <row r="1285" spans="1:11" x14ac:dyDescent="0.3">
      <c r="A1285" s="15">
        <v>1973</v>
      </c>
      <c r="B1285" s="9" t="s">
        <v>28</v>
      </c>
      <c r="C1285" s="9" t="s">
        <v>31</v>
      </c>
      <c r="D1285" s="15">
        <v>3502</v>
      </c>
      <c r="E1285" s="9">
        <v>1</v>
      </c>
      <c r="F1285" s="9">
        <v>0</v>
      </c>
      <c r="G1285" s="16">
        <v>41377</v>
      </c>
      <c r="H1285" s="15">
        <f t="shared" si="20"/>
        <v>40</v>
      </c>
      <c r="I1285" s="9">
        <v>0</v>
      </c>
      <c r="J1285" s="9">
        <v>14</v>
      </c>
      <c r="K1285" s="9" t="s">
        <v>40</v>
      </c>
    </row>
    <row r="1286" spans="1:11" x14ac:dyDescent="0.3">
      <c r="A1286" s="13">
        <v>1957</v>
      </c>
      <c r="B1286" s="10" t="s">
        <v>28</v>
      </c>
      <c r="C1286" s="10" t="s">
        <v>33</v>
      </c>
      <c r="D1286" s="13">
        <v>47743</v>
      </c>
      <c r="E1286" s="10">
        <v>0</v>
      </c>
      <c r="F1286" s="10">
        <v>1</v>
      </c>
      <c r="G1286" s="14">
        <v>41355</v>
      </c>
      <c r="H1286" s="13">
        <f t="shared" si="20"/>
        <v>56</v>
      </c>
      <c r="I1286" s="10">
        <v>4</v>
      </c>
      <c r="J1286" s="10">
        <v>6</v>
      </c>
      <c r="K1286" s="10" t="s">
        <v>30</v>
      </c>
    </row>
    <row r="1287" spans="1:11" x14ac:dyDescent="0.3">
      <c r="A1287" s="15">
        <v>1949</v>
      </c>
      <c r="B1287" s="9" t="s">
        <v>37</v>
      </c>
      <c r="C1287" s="9" t="s">
        <v>33</v>
      </c>
      <c r="D1287" s="15">
        <v>80360</v>
      </c>
      <c r="E1287" s="9">
        <v>0</v>
      </c>
      <c r="F1287" s="9">
        <v>0</v>
      </c>
      <c r="G1287" s="16">
        <v>41336</v>
      </c>
      <c r="H1287" s="15">
        <f t="shared" si="20"/>
        <v>64</v>
      </c>
      <c r="I1287" s="9">
        <v>4</v>
      </c>
      <c r="J1287" s="9">
        <v>2</v>
      </c>
      <c r="K1287" s="9" t="s">
        <v>30</v>
      </c>
    </row>
    <row r="1288" spans="1:11" x14ac:dyDescent="0.3">
      <c r="A1288" s="13">
        <v>1971</v>
      </c>
      <c r="B1288" s="10" t="s">
        <v>28</v>
      </c>
      <c r="C1288" s="10" t="s">
        <v>33</v>
      </c>
      <c r="D1288" s="13">
        <v>66303</v>
      </c>
      <c r="E1288" s="10">
        <v>0</v>
      </c>
      <c r="F1288" s="10">
        <v>1</v>
      </c>
      <c r="G1288" s="14">
        <v>41331</v>
      </c>
      <c r="H1288" s="13">
        <f t="shared" si="20"/>
        <v>42</v>
      </c>
      <c r="I1288" s="10">
        <v>3</v>
      </c>
      <c r="J1288" s="10">
        <v>8</v>
      </c>
      <c r="K1288" s="10" t="s">
        <v>30</v>
      </c>
    </row>
    <row r="1289" spans="1:11" x14ac:dyDescent="0.3">
      <c r="A1289" s="15">
        <v>1969</v>
      </c>
      <c r="B1289" s="9" t="s">
        <v>28</v>
      </c>
      <c r="C1289" s="9" t="s">
        <v>33</v>
      </c>
      <c r="D1289" s="15">
        <v>52413</v>
      </c>
      <c r="E1289" s="9">
        <v>0</v>
      </c>
      <c r="F1289" s="9">
        <v>2</v>
      </c>
      <c r="G1289" s="16">
        <v>41307</v>
      </c>
      <c r="H1289" s="15">
        <f t="shared" si="20"/>
        <v>44</v>
      </c>
      <c r="I1289" s="9">
        <v>6</v>
      </c>
      <c r="J1289" s="9">
        <v>6</v>
      </c>
      <c r="K1289" s="9" t="s">
        <v>32</v>
      </c>
    </row>
    <row r="1290" spans="1:11" x14ac:dyDescent="0.3">
      <c r="A1290" s="13">
        <v>1956</v>
      </c>
      <c r="B1290" s="10" t="s">
        <v>28</v>
      </c>
      <c r="C1290" s="10" t="s">
        <v>31</v>
      </c>
      <c r="D1290" s="13">
        <v>60714</v>
      </c>
      <c r="E1290" s="10">
        <v>0</v>
      </c>
      <c r="F1290" s="10">
        <v>0</v>
      </c>
      <c r="G1290" s="14">
        <v>41291</v>
      </c>
      <c r="H1290" s="13">
        <f t="shared" si="20"/>
        <v>57</v>
      </c>
      <c r="I1290" s="10">
        <v>7</v>
      </c>
      <c r="J1290" s="10">
        <v>5</v>
      </c>
      <c r="K1290" s="10" t="s">
        <v>43</v>
      </c>
    </row>
    <row r="1291" spans="1:11" x14ac:dyDescent="0.3">
      <c r="A1291" s="15">
        <v>1984</v>
      </c>
      <c r="B1291" s="9" t="s">
        <v>41</v>
      </c>
      <c r="C1291" s="9" t="s">
        <v>31</v>
      </c>
      <c r="D1291" s="15">
        <v>31385</v>
      </c>
      <c r="E1291" s="9">
        <v>1</v>
      </c>
      <c r="F1291" s="9">
        <v>0</v>
      </c>
      <c r="G1291" s="16">
        <v>41248</v>
      </c>
      <c r="H1291" s="15">
        <f t="shared" si="20"/>
        <v>28</v>
      </c>
      <c r="I1291" s="9">
        <v>1</v>
      </c>
      <c r="J1291" s="9">
        <v>8</v>
      </c>
      <c r="K1291" s="9" t="s">
        <v>30</v>
      </c>
    </row>
    <row r="1292" spans="1:11" x14ac:dyDescent="0.3">
      <c r="A1292" s="13">
        <v>1995</v>
      </c>
      <c r="B1292" s="10" t="s">
        <v>38</v>
      </c>
      <c r="C1292" s="10" t="s">
        <v>31</v>
      </c>
      <c r="D1292" s="13">
        <v>83257</v>
      </c>
      <c r="E1292" s="10">
        <v>0</v>
      </c>
      <c r="F1292" s="10">
        <v>0</v>
      </c>
      <c r="G1292" s="14">
        <v>41170</v>
      </c>
      <c r="H1292" s="13">
        <f t="shared" si="20"/>
        <v>17</v>
      </c>
      <c r="I1292" s="10">
        <v>5</v>
      </c>
      <c r="J1292" s="10">
        <v>6</v>
      </c>
      <c r="K1292" s="10" t="s">
        <v>30</v>
      </c>
    </row>
    <row r="1293" spans="1:11" x14ac:dyDescent="0.3">
      <c r="A1293" s="15">
        <v>1975</v>
      </c>
      <c r="B1293" s="9" t="s">
        <v>37</v>
      </c>
      <c r="C1293" s="9" t="s">
        <v>33</v>
      </c>
      <c r="D1293" s="15">
        <v>80427</v>
      </c>
      <c r="E1293" s="9">
        <v>0</v>
      </c>
      <c r="F1293" s="9">
        <v>1</v>
      </c>
      <c r="G1293" s="16">
        <v>41164</v>
      </c>
      <c r="H1293" s="15">
        <f t="shared" si="20"/>
        <v>37</v>
      </c>
      <c r="I1293" s="9">
        <v>11</v>
      </c>
      <c r="J1293" s="9">
        <v>5</v>
      </c>
      <c r="K1293" s="9" t="s">
        <v>40</v>
      </c>
    </row>
    <row r="1294" spans="1:11" x14ac:dyDescent="0.3">
      <c r="A1294" s="13">
        <v>1949</v>
      </c>
      <c r="B1294" s="10" t="s">
        <v>28</v>
      </c>
      <c r="C1294" s="10" t="s">
        <v>35</v>
      </c>
      <c r="D1294" s="13">
        <v>38823</v>
      </c>
      <c r="E1294" s="10">
        <v>0</v>
      </c>
      <c r="F1294" s="10">
        <v>1</v>
      </c>
      <c r="G1294" s="14">
        <v>41151</v>
      </c>
      <c r="H1294" s="13">
        <f t="shared" si="20"/>
        <v>63</v>
      </c>
      <c r="I1294" s="10">
        <v>2</v>
      </c>
      <c r="J1294" s="10">
        <v>6</v>
      </c>
      <c r="K1294" s="10" t="s">
        <v>30</v>
      </c>
    </row>
    <row r="1295" spans="1:11" x14ac:dyDescent="0.3">
      <c r="A1295" s="15">
        <v>1977</v>
      </c>
      <c r="B1295" s="9" t="s">
        <v>28</v>
      </c>
      <c r="C1295" s="9" t="s">
        <v>33</v>
      </c>
      <c r="D1295" s="15">
        <v>42014</v>
      </c>
      <c r="E1295" s="9">
        <v>1</v>
      </c>
      <c r="F1295" s="9">
        <v>0</v>
      </c>
      <c r="G1295" s="16">
        <v>41138</v>
      </c>
      <c r="H1295" s="15">
        <f t="shared" si="20"/>
        <v>35</v>
      </c>
      <c r="I1295" s="9">
        <v>7</v>
      </c>
      <c r="J1295" s="9">
        <v>8</v>
      </c>
      <c r="K1295" s="9" t="s">
        <v>32</v>
      </c>
    </row>
    <row r="1296" spans="1:11" x14ac:dyDescent="0.3">
      <c r="A1296" s="13">
        <v>1977</v>
      </c>
      <c r="B1296" s="10" t="s">
        <v>28</v>
      </c>
      <c r="C1296" s="10" t="s">
        <v>33</v>
      </c>
      <c r="D1296" s="13">
        <v>42014</v>
      </c>
      <c r="E1296" s="10">
        <v>1</v>
      </c>
      <c r="F1296" s="10">
        <v>0</v>
      </c>
      <c r="G1296" s="14">
        <v>41138</v>
      </c>
      <c r="H1296" s="13">
        <f t="shared" si="20"/>
        <v>35</v>
      </c>
      <c r="I1296" s="10">
        <v>7</v>
      </c>
      <c r="J1296" s="10">
        <v>8</v>
      </c>
      <c r="K1296" s="10" t="s">
        <v>43</v>
      </c>
    </row>
    <row r="1297" spans="1:11" x14ac:dyDescent="0.3">
      <c r="A1297" s="15">
        <v>1948</v>
      </c>
      <c r="B1297" s="9" t="s">
        <v>37</v>
      </c>
      <c r="C1297" s="9" t="s">
        <v>35</v>
      </c>
      <c r="D1297" s="15">
        <v>76140</v>
      </c>
      <c r="E1297" s="9">
        <v>0</v>
      </c>
      <c r="F1297" s="9">
        <v>0</v>
      </c>
      <c r="G1297" s="16">
        <v>41772</v>
      </c>
      <c r="H1297" s="15">
        <f t="shared" si="20"/>
        <v>66</v>
      </c>
      <c r="I1297" s="9">
        <v>5</v>
      </c>
      <c r="J1297" s="9">
        <v>2</v>
      </c>
      <c r="K1297" s="9" t="s">
        <v>30</v>
      </c>
    </row>
    <row r="1298" spans="1:11" x14ac:dyDescent="0.3">
      <c r="A1298" s="13">
        <v>1964</v>
      </c>
      <c r="B1298" s="10" t="s">
        <v>38</v>
      </c>
      <c r="C1298" s="10" t="s">
        <v>29</v>
      </c>
      <c r="D1298" s="13">
        <v>41713</v>
      </c>
      <c r="E1298" s="10">
        <v>1</v>
      </c>
      <c r="F1298" s="10">
        <v>1</v>
      </c>
      <c r="G1298" s="14">
        <v>41758</v>
      </c>
      <c r="H1298" s="13">
        <f t="shared" si="20"/>
        <v>50</v>
      </c>
      <c r="I1298" s="10">
        <v>3</v>
      </c>
      <c r="J1298" s="10">
        <v>6</v>
      </c>
      <c r="K1298" s="10" t="s">
        <v>32</v>
      </c>
    </row>
    <row r="1299" spans="1:11" x14ac:dyDescent="0.3">
      <c r="A1299" s="15">
        <v>1954</v>
      </c>
      <c r="B1299" s="9" t="s">
        <v>37</v>
      </c>
      <c r="C1299" s="9" t="s">
        <v>33</v>
      </c>
      <c r="D1299" s="15">
        <v>62670</v>
      </c>
      <c r="E1299" s="9">
        <v>0</v>
      </c>
      <c r="F1299" s="9">
        <v>1</v>
      </c>
      <c r="G1299" s="16">
        <v>41672</v>
      </c>
      <c r="H1299" s="15">
        <f t="shared" si="20"/>
        <v>60</v>
      </c>
      <c r="I1299" s="9">
        <v>5</v>
      </c>
      <c r="J1299" s="9">
        <v>3</v>
      </c>
      <c r="K1299" s="9" t="s">
        <v>43</v>
      </c>
    </row>
    <row r="1300" spans="1:11" x14ac:dyDescent="0.3">
      <c r="A1300" s="13">
        <v>1972</v>
      </c>
      <c r="B1300" s="10" t="s">
        <v>38</v>
      </c>
      <c r="C1300" s="10" t="s">
        <v>33</v>
      </c>
      <c r="D1300" s="13">
        <v>70932</v>
      </c>
      <c r="E1300" s="10">
        <v>0</v>
      </c>
      <c r="F1300" s="10">
        <v>1</v>
      </c>
      <c r="G1300" s="14">
        <v>41658</v>
      </c>
      <c r="H1300" s="13">
        <f t="shared" si="20"/>
        <v>42</v>
      </c>
      <c r="I1300" s="10">
        <v>6</v>
      </c>
      <c r="J1300" s="10">
        <v>3</v>
      </c>
      <c r="K1300" s="10" t="s">
        <v>30</v>
      </c>
    </row>
    <row r="1301" spans="1:11" x14ac:dyDescent="0.3">
      <c r="A1301" s="15">
        <v>1951</v>
      </c>
      <c r="B1301" s="9" t="s">
        <v>37</v>
      </c>
      <c r="C1301" s="9" t="s">
        <v>33</v>
      </c>
      <c r="D1301" s="15">
        <v>78939</v>
      </c>
      <c r="E1301" s="9">
        <v>0</v>
      </c>
      <c r="F1301" s="9">
        <v>0</v>
      </c>
      <c r="G1301" s="16">
        <v>41620</v>
      </c>
      <c r="H1301" s="15">
        <f t="shared" si="20"/>
        <v>62</v>
      </c>
      <c r="I1301" s="9">
        <v>8</v>
      </c>
      <c r="J1301" s="9">
        <v>3</v>
      </c>
      <c r="K1301" s="9" t="s">
        <v>39</v>
      </c>
    </row>
    <row r="1302" spans="1:11" x14ac:dyDescent="0.3">
      <c r="A1302" s="13">
        <v>1960</v>
      </c>
      <c r="B1302" s="10" t="s">
        <v>28</v>
      </c>
      <c r="C1302" s="10" t="s">
        <v>35</v>
      </c>
      <c r="D1302" s="13">
        <v>44512</v>
      </c>
      <c r="E1302" s="10">
        <v>1</v>
      </c>
      <c r="F1302" s="10">
        <v>1</v>
      </c>
      <c r="G1302" s="14">
        <v>41516</v>
      </c>
      <c r="H1302" s="13">
        <f t="shared" si="20"/>
        <v>53</v>
      </c>
      <c r="I1302" s="10">
        <v>1</v>
      </c>
      <c r="J1302" s="10">
        <v>4</v>
      </c>
      <c r="K1302" s="10" t="s">
        <v>43</v>
      </c>
    </row>
    <row r="1303" spans="1:11" x14ac:dyDescent="0.3">
      <c r="A1303" s="15">
        <v>1968</v>
      </c>
      <c r="B1303" s="9" t="s">
        <v>28</v>
      </c>
      <c r="C1303" s="9" t="s">
        <v>33</v>
      </c>
      <c r="D1303" s="15">
        <v>63967</v>
      </c>
      <c r="E1303" s="9">
        <v>0</v>
      </c>
      <c r="F1303" s="9">
        <v>1</v>
      </c>
      <c r="G1303" s="16">
        <v>41495</v>
      </c>
      <c r="H1303" s="15">
        <f t="shared" si="20"/>
        <v>45</v>
      </c>
      <c r="I1303" s="9">
        <v>4</v>
      </c>
      <c r="J1303" s="9">
        <v>2</v>
      </c>
      <c r="K1303" s="9" t="s">
        <v>30</v>
      </c>
    </row>
    <row r="1304" spans="1:11" x14ac:dyDescent="0.3">
      <c r="A1304" s="13">
        <v>1948</v>
      </c>
      <c r="B1304" s="10" t="s">
        <v>28</v>
      </c>
      <c r="C1304" s="10" t="s">
        <v>31</v>
      </c>
      <c r="D1304" s="13">
        <v>90842</v>
      </c>
      <c r="E1304" s="10">
        <v>0</v>
      </c>
      <c r="F1304" s="10">
        <v>0</v>
      </c>
      <c r="G1304" s="14">
        <v>41484</v>
      </c>
      <c r="H1304" s="13">
        <f t="shared" si="20"/>
        <v>65</v>
      </c>
      <c r="I1304" s="10">
        <v>4</v>
      </c>
      <c r="J1304" s="10">
        <v>1</v>
      </c>
      <c r="K1304" s="10" t="s">
        <v>30</v>
      </c>
    </row>
    <row r="1305" spans="1:11" x14ac:dyDescent="0.3">
      <c r="A1305" s="15">
        <v>1947</v>
      </c>
      <c r="B1305" s="9" t="s">
        <v>37</v>
      </c>
      <c r="C1305" s="9" t="s">
        <v>42</v>
      </c>
      <c r="D1305" s="15">
        <v>25358</v>
      </c>
      <c r="E1305" s="9">
        <v>0</v>
      </c>
      <c r="F1305" s="9">
        <v>1</v>
      </c>
      <c r="G1305" s="16">
        <v>41477</v>
      </c>
      <c r="H1305" s="15">
        <f t="shared" si="20"/>
        <v>66</v>
      </c>
      <c r="I1305" s="9">
        <v>1</v>
      </c>
      <c r="J1305" s="9">
        <v>6</v>
      </c>
      <c r="K1305" s="9" t="s">
        <v>43</v>
      </c>
    </row>
    <row r="1306" spans="1:11" x14ac:dyDescent="0.3">
      <c r="A1306" s="13">
        <v>1982</v>
      </c>
      <c r="B1306" s="10" t="s">
        <v>28</v>
      </c>
      <c r="C1306" s="10" t="s">
        <v>31</v>
      </c>
      <c r="D1306" s="13">
        <v>52247.251353790612</v>
      </c>
      <c r="E1306" s="10">
        <v>1</v>
      </c>
      <c r="F1306" s="10">
        <v>0</v>
      </c>
      <c r="G1306" s="14">
        <v>41442</v>
      </c>
      <c r="H1306" s="13">
        <f t="shared" si="20"/>
        <v>31</v>
      </c>
      <c r="I1306" s="10">
        <v>2</v>
      </c>
      <c r="J1306" s="10">
        <v>6</v>
      </c>
      <c r="K1306" s="10" t="s">
        <v>36</v>
      </c>
    </row>
    <row r="1307" spans="1:11" x14ac:dyDescent="0.3">
      <c r="A1307" s="15">
        <v>1982</v>
      </c>
      <c r="B1307" s="9" t="s">
        <v>28</v>
      </c>
      <c r="C1307" s="9" t="s">
        <v>31</v>
      </c>
      <c r="D1307" s="15">
        <v>28567</v>
      </c>
      <c r="E1307" s="9">
        <v>1</v>
      </c>
      <c r="F1307" s="9">
        <v>0</v>
      </c>
      <c r="G1307" s="16">
        <v>41442</v>
      </c>
      <c r="H1307" s="15">
        <f t="shared" si="20"/>
        <v>31</v>
      </c>
      <c r="I1307" s="9">
        <v>2</v>
      </c>
      <c r="J1307" s="9">
        <v>6</v>
      </c>
      <c r="K1307" s="9" t="s">
        <v>30</v>
      </c>
    </row>
    <row r="1308" spans="1:11" x14ac:dyDescent="0.3">
      <c r="A1308" s="13">
        <v>1978</v>
      </c>
      <c r="B1308" s="10" t="s">
        <v>28</v>
      </c>
      <c r="C1308" s="10" t="s">
        <v>33</v>
      </c>
      <c r="D1308" s="13">
        <v>66373</v>
      </c>
      <c r="E1308" s="10">
        <v>1</v>
      </c>
      <c r="F1308" s="10">
        <v>1</v>
      </c>
      <c r="G1308" s="14">
        <v>41437</v>
      </c>
      <c r="H1308" s="13">
        <f t="shared" si="20"/>
        <v>35</v>
      </c>
      <c r="I1308" s="10">
        <v>4</v>
      </c>
      <c r="J1308" s="10">
        <v>3</v>
      </c>
      <c r="K1308" s="10" t="s">
        <v>36</v>
      </c>
    </row>
    <row r="1309" spans="1:11" x14ac:dyDescent="0.3">
      <c r="A1309" s="15">
        <v>1978</v>
      </c>
      <c r="B1309" s="9" t="s">
        <v>28</v>
      </c>
      <c r="C1309" s="9" t="s">
        <v>33</v>
      </c>
      <c r="D1309" s="15">
        <v>66373</v>
      </c>
      <c r="E1309" s="9">
        <v>1</v>
      </c>
      <c r="F1309" s="9">
        <v>1</v>
      </c>
      <c r="G1309" s="16">
        <v>41437</v>
      </c>
      <c r="H1309" s="15">
        <f t="shared" si="20"/>
        <v>35</v>
      </c>
      <c r="I1309" s="9">
        <v>4</v>
      </c>
      <c r="J1309" s="9">
        <v>3</v>
      </c>
      <c r="K1309" s="9" t="s">
        <v>36</v>
      </c>
    </row>
    <row r="1310" spans="1:11" x14ac:dyDescent="0.3">
      <c r="A1310" s="13">
        <v>1952</v>
      </c>
      <c r="B1310" s="10" t="s">
        <v>28</v>
      </c>
      <c r="C1310" s="10" t="s">
        <v>35</v>
      </c>
      <c r="D1310" s="13">
        <v>83844</v>
      </c>
      <c r="E1310" s="10">
        <v>0</v>
      </c>
      <c r="F1310" s="10">
        <v>0</v>
      </c>
      <c r="G1310" s="14">
        <v>41406</v>
      </c>
      <c r="H1310" s="13">
        <f t="shared" si="20"/>
        <v>61</v>
      </c>
      <c r="I1310" s="10">
        <v>4</v>
      </c>
      <c r="J1310" s="10">
        <v>1</v>
      </c>
      <c r="K1310" s="10" t="s">
        <v>39</v>
      </c>
    </row>
    <row r="1311" spans="1:11" x14ac:dyDescent="0.3">
      <c r="A1311" s="15">
        <v>1952</v>
      </c>
      <c r="B1311" s="9" t="s">
        <v>28</v>
      </c>
      <c r="C1311" s="9" t="s">
        <v>35</v>
      </c>
      <c r="D1311" s="15">
        <v>83844</v>
      </c>
      <c r="E1311" s="9">
        <v>0</v>
      </c>
      <c r="F1311" s="9">
        <v>0</v>
      </c>
      <c r="G1311" s="16">
        <v>41406</v>
      </c>
      <c r="H1311" s="15">
        <f t="shared" si="20"/>
        <v>61</v>
      </c>
      <c r="I1311" s="9">
        <v>4</v>
      </c>
      <c r="J1311" s="9">
        <v>1</v>
      </c>
      <c r="K1311" s="9" t="s">
        <v>30</v>
      </c>
    </row>
    <row r="1312" spans="1:11" x14ac:dyDescent="0.3">
      <c r="A1312" s="13">
        <v>1952</v>
      </c>
      <c r="B1312" s="10" t="s">
        <v>28</v>
      </c>
      <c r="C1312" s="10" t="s">
        <v>35</v>
      </c>
      <c r="D1312" s="13">
        <v>83844</v>
      </c>
      <c r="E1312" s="10">
        <v>0</v>
      </c>
      <c r="F1312" s="10">
        <v>0</v>
      </c>
      <c r="G1312" s="14">
        <v>41406</v>
      </c>
      <c r="H1312" s="13">
        <f t="shared" si="20"/>
        <v>61</v>
      </c>
      <c r="I1312" s="10">
        <v>4</v>
      </c>
      <c r="J1312" s="10">
        <v>1</v>
      </c>
      <c r="K1312" s="10" t="s">
        <v>32</v>
      </c>
    </row>
    <row r="1313" spans="1:11" x14ac:dyDescent="0.3">
      <c r="A1313" s="15">
        <v>1968</v>
      </c>
      <c r="B1313" s="9" t="s">
        <v>37</v>
      </c>
      <c r="C1313" s="9" t="s">
        <v>29</v>
      </c>
      <c r="D1313" s="15">
        <v>83664</v>
      </c>
      <c r="E1313" s="9">
        <v>1</v>
      </c>
      <c r="F1313" s="9">
        <v>1</v>
      </c>
      <c r="G1313" s="16">
        <v>41402</v>
      </c>
      <c r="H1313" s="15">
        <f t="shared" si="20"/>
        <v>45</v>
      </c>
      <c r="I1313" s="9">
        <v>2</v>
      </c>
      <c r="J1313" s="9">
        <v>5</v>
      </c>
      <c r="K1313" s="9" t="s">
        <v>30</v>
      </c>
    </row>
    <row r="1314" spans="1:11" x14ac:dyDescent="0.3">
      <c r="A1314" s="13">
        <v>1951</v>
      </c>
      <c r="B1314" s="10" t="s">
        <v>41</v>
      </c>
      <c r="C1314" s="10" t="s">
        <v>33</v>
      </c>
      <c r="D1314" s="13">
        <v>27450</v>
      </c>
      <c r="E1314" s="10">
        <v>0</v>
      </c>
      <c r="F1314" s="10">
        <v>0</v>
      </c>
      <c r="G1314" s="14">
        <v>41379</v>
      </c>
      <c r="H1314" s="13">
        <f t="shared" si="20"/>
        <v>62</v>
      </c>
      <c r="I1314" s="10">
        <v>2</v>
      </c>
      <c r="J1314" s="10">
        <v>7</v>
      </c>
      <c r="K1314" s="10" t="s">
        <v>30</v>
      </c>
    </row>
    <row r="1315" spans="1:11" x14ac:dyDescent="0.3">
      <c r="A1315" s="15">
        <v>1978</v>
      </c>
      <c r="B1315" s="9" t="s">
        <v>37</v>
      </c>
      <c r="C1315" s="9" t="s">
        <v>31</v>
      </c>
      <c r="D1315" s="15">
        <v>54880</v>
      </c>
      <c r="E1315" s="9">
        <v>1</v>
      </c>
      <c r="F1315" s="9">
        <v>0</v>
      </c>
      <c r="G1315" s="16">
        <v>41334</v>
      </c>
      <c r="H1315" s="15">
        <f t="shared" si="20"/>
        <v>35</v>
      </c>
      <c r="I1315" s="9">
        <v>6</v>
      </c>
      <c r="J1315" s="9">
        <v>5</v>
      </c>
      <c r="K1315" s="9" t="s">
        <v>30</v>
      </c>
    </row>
    <row r="1316" spans="1:11" x14ac:dyDescent="0.3">
      <c r="A1316" s="13">
        <v>1965</v>
      </c>
      <c r="B1316" s="10" t="s">
        <v>37</v>
      </c>
      <c r="C1316" s="10" t="s">
        <v>33</v>
      </c>
      <c r="D1316" s="13">
        <v>71322</v>
      </c>
      <c r="E1316" s="10">
        <v>0</v>
      </c>
      <c r="F1316" s="10">
        <v>1</v>
      </c>
      <c r="G1316" s="14">
        <v>41321</v>
      </c>
      <c r="H1316" s="13">
        <f t="shared" si="20"/>
        <v>48</v>
      </c>
      <c r="I1316" s="10">
        <v>8</v>
      </c>
      <c r="J1316" s="10">
        <v>4</v>
      </c>
      <c r="K1316" s="10" t="s">
        <v>30</v>
      </c>
    </row>
    <row r="1317" spans="1:11" x14ac:dyDescent="0.3">
      <c r="A1317" s="15">
        <v>1976</v>
      </c>
      <c r="B1317" s="9" t="s">
        <v>37</v>
      </c>
      <c r="C1317" s="9" t="s">
        <v>31</v>
      </c>
      <c r="D1317" s="15">
        <v>60000</v>
      </c>
      <c r="E1317" s="9">
        <v>0</v>
      </c>
      <c r="F1317" s="9">
        <v>1</v>
      </c>
      <c r="G1317" s="16">
        <v>41265</v>
      </c>
      <c r="H1317" s="15">
        <f t="shared" si="20"/>
        <v>36</v>
      </c>
      <c r="I1317" s="9">
        <v>11</v>
      </c>
      <c r="J1317" s="9">
        <v>6</v>
      </c>
      <c r="K1317" s="9" t="s">
        <v>30</v>
      </c>
    </row>
    <row r="1318" spans="1:11" x14ac:dyDescent="0.3">
      <c r="A1318" s="13">
        <v>1969</v>
      </c>
      <c r="B1318" s="10" t="s">
        <v>41</v>
      </c>
      <c r="C1318" s="10" t="s">
        <v>35</v>
      </c>
      <c r="D1318" s="13">
        <v>65176</v>
      </c>
      <c r="E1318" s="10">
        <v>0</v>
      </c>
      <c r="F1318" s="10">
        <v>1</v>
      </c>
      <c r="G1318" s="14">
        <v>41211</v>
      </c>
      <c r="H1318" s="13">
        <f t="shared" si="20"/>
        <v>43</v>
      </c>
      <c r="I1318" s="10">
        <v>9</v>
      </c>
      <c r="J1318" s="10">
        <v>6</v>
      </c>
      <c r="K1318" s="10" t="s">
        <v>43</v>
      </c>
    </row>
    <row r="1319" spans="1:11" x14ac:dyDescent="0.3">
      <c r="A1319" s="15">
        <v>1952</v>
      </c>
      <c r="B1319" s="9" t="s">
        <v>37</v>
      </c>
      <c r="C1319" s="9" t="s">
        <v>35</v>
      </c>
      <c r="D1319" s="15">
        <v>61010</v>
      </c>
      <c r="E1319" s="9">
        <v>0</v>
      </c>
      <c r="F1319" s="9">
        <v>1</v>
      </c>
      <c r="G1319" s="16">
        <v>41191</v>
      </c>
      <c r="H1319" s="15">
        <f t="shared" si="20"/>
        <v>60</v>
      </c>
      <c r="I1319" s="9">
        <v>8</v>
      </c>
      <c r="J1319" s="9">
        <v>5</v>
      </c>
      <c r="K1319" s="9" t="s">
        <v>32</v>
      </c>
    </row>
    <row r="1320" spans="1:11" x14ac:dyDescent="0.3">
      <c r="A1320" s="13">
        <v>1981</v>
      </c>
      <c r="B1320" s="10" t="s">
        <v>28</v>
      </c>
      <c r="C1320" s="10" t="s">
        <v>35</v>
      </c>
      <c r="D1320" s="13">
        <v>31089</v>
      </c>
      <c r="E1320" s="10">
        <v>1</v>
      </c>
      <c r="F1320" s="10">
        <v>0</v>
      </c>
      <c r="G1320" s="14">
        <v>41138</v>
      </c>
      <c r="H1320" s="13">
        <f t="shared" si="20"/>
        <v>31</v>
      </c>
      <c r="I1320" s="10">
        <v>3</v>
      </c>
      <c r="J1320" s="10">
        <v>8</v>
      </c>
      <c r="K1320" s="10" t="s">
        <v>30</v>
      </c>
    </row>
    <row r="1321" spans="1:11" x14ac:dyDescent="0.3">
      <c r="A1321" s="15">
        <v>1988</v>
      </c>
      <c r="B1321" s="9" t="s">
        <v>28</v>
      </c>
      <c r="C1321" s="9" t="s">
        <v>31</v>
      </c>
      <c r="D1321" s="15">
        <v>20518</v>
      </c>
      <c r="E1321" s="9">
        <v>1</v>
      </c>
      <c r="F1321" s="9">
        <v>0</v>
      </c>
      <c r="G1321" s="16">
        <v>41777</v>
      </c>
      <c r="H1321" s="15">
        <f t="shared" si="20"/>
        <v>26</v>
      </c>
      <c r="I1321" s="9">
        <v>1</v>
      </c>
      <c r="J1321" s="9">
        <v>5</v>
      </c>
      <c r="K1321" s="9" t="s">
        <v>30</v>
      </c>
    </row>
    <row r="1322" spans="1:11" x14ac:dyDescent="0.3">
      <c r="A1322" s="13">
        <v>1948</v>
      </c>
      <c r="B1322" s="10" t="s">
        <v>37</v>
      </c>
      <c r="C1322" s="10" t="s">
        <v>33</v>
      </c>
      <c r="D1322" s="13">
        <v>34469</v>
      </c>
      <c r="E1322" s="10">
        <v>1</v>
      </c>
      <c r="F1322" s="10">
        <v>1</v>
      </c>
      <c r="G1322" s="14">
        <v>41763</v>
      </c>
      <c r="H1322" s="13">
        <f t="shared" si="20"/>
        <v>66</v>
      </c>
      <c r="I1322" s="10">
        <v>1</v>
      </c>
      <c r="J1322" s="10">
        <v>4</v>
      </c>
      <c r="K1322" s="10" t="s">
        <v>43</v>
      </c>
    </row>
    <row r="1323" spans="1:11" x14ac:dyDescent="0.3">
      <c r="A1323" s="15">
        <v>1952</v>
      </c>
      <c r="B1323" s="9" t="s">
        <v>28</v>
      </c>
      <c r="C1323" s="9" t="s">
        <v>33</v>
      </c>
      <c r="D1323" s="15">
        <v>28332</v>
      </c>
      <c r="E1323" s="9">
        <v>0</v>
      </c>
      <c r="F1323" s="9">
        <v>0</v>
      </c>
      <c r="G1323" s="16">
        <v>41759</v>
      </c>
      <c r="H1323" s="15">
        <f t="shared" si="20"/>
        <v>62</v>
      </c>
      <c r="I1323" s="9">
        <v>2</v>
      </c>
      <c r="J1323" s="9">
        <v>2</v>
      </c>
      <c r="K1323" s="9" t="s">
        <v>39</v>
      </c>
    </row>
    <row r="1324" spans="1:11" x14ac:dyDescent="0.3">
      <c r="A1324" s="13">
        <v>1965</v>
      </c>
      <c r="B1324" s="10" t="s">
        <v>28</v>
      </c>
      <c r="C1324" s="10" t="s">
        <v>35</v>
      </c>
      <c r="D1324" s="13">
        <v>33456</v>
      </c>
      <c r="E1324" s="10">
        <v>1</v>
      </c>
      <c r="F1324" s="10">
        <v>1</v>
      </c>
      <c r="G1324" s="14">
        <v>41750</v>
      </c>
      <c r="H1324" s="13">
        <f t="shared" si="20"/>
        <v>49</v>
      </c>
      <c r="I1324" s="10">
        <v>1</v>
      </c>
      <c r="J1324" s="10">
        <v>7</v>
      </c>
      <c r="K1324" s="10" t="s">
        <v>40</v>
      </c>
    </row>
    <row r="1325" spans="1:11" x14ac:dyDescent="0.3">
      <c r="A1325" s="15">
        <v>1968</v>
      </c>
      <c r="B1325" s="9" t="s">
        <v>37</v>
      </c>
      <c r="C1325" s="9" t="s">
        <v>33</v>
      </c>
      <c r="D1325" s="15">
        <v>38443</v>
      </c>
      <c r="E1325" s="9">
        <v>1</v>
      </c>
      <c r="F1325" s="9">
        <v>1</v>
      </c>
      <c r="G1325" s="16">
        <v>41666</v>
      </c>
      <c r="H1325" s="15">
        <f t="shared" si="20"/>
        <v>46</v>
      </c>
      <c r="I1325" s="9">
        <v>1</v>
      </c>
      <c r="J1325" s="9">
        <v>7</v>
      </c>
      <c r="K1325" s="9" t="s">
        <v>30</v>
      </c>
    </row>
    <row r="1326" spans="1:11" x14ac:dyDescent="0.3">
      <c r="A1326" s="13">
        <v>1973</v>
      </c>
      <c r="B1326" s="10" t="s">
        <v>28</v>
      </c>
      <c r="C1326" s="10" t="s">
        <v>31</v>
      </c>
      <c r="D1326" s="13">
        <v>65333</v>
      </c>
      <c r="E1326" s="10">
        <v>0</v>
      </c>
      <c r="F1326" s="10">
        <v>1</v>
      </c>
      <c r="G1326" s="14">
        <v>41656</v>
      </c>
      <c r="H1326" s="13">
        <f t="shared" si="20"/>
        <v>41</v>
      </c>
      <c r="I1326" s="10">
        <v>9</v>
      </c>
      <c r="J1326" s="10">
        <v>6</v>
      </c>
      <c r="K1326" s="10" t="s">
        <v>32</v>
      </c>
    </row>
    <row r="1327" spans="1:11" x14ac:dyDescent="0.3">
      <c r="A1327" s="15">
        <v>1952</v>
      </c>
      <c r="B1327" s="9" t="s">
        <v>28</v>
      </c>
      <c r="C1327" s="9" t="s">
        <v>29</v>
      </c>
      <c r="D1327" s="15">
        <v>82623</v>
      </c>
      <c r="E1327" s="9">
        <v>0</v>
      </c>
      <c r="F1327" s="9">
        <v>0</v>
      </c>
      <c r="G1327" s="16">
        <v>41588</v>
      </c>
      <c r="H1327" s="15">
        <f t="shared" si="20"/>
        <v>61</v>
      </c>
      <c r="I1327" s="9">
        <v>2</v>
      </c>
      <c r="J1327" s="9">
        <v>1</v>
      </c>
      <c r="K1327" s="9" t="s">
        <v>30</v>
      </c>
    </row>
    <row r="1328" spans="1:11" x14ac:dyDescent="0.3">
      <c r="A1328" s="13">
        <v>1971</v>
      </c>
      <c r="B1328" s="10" t="s">
        <v>28</v>
      </c>
      <c r="C1328" s="10" t="s">
        <v>33</v>
      </c>
      <c r="D1328" s="13">
        <v>73691</v>
      </c>
      <c r="E1328" s="10">
        <v>0</v>
      </c>
      <c r="F1328" s="10">
        <v>1</v>
      </c>
      <c r="G1328" s="14">
        <v>41584</v>
      </c>
      <c r="H1328" s="13">
        <f t="shared" si="20"/>
        <v>42</v>
      </c>
      <c r="I1328" s="10">
        <v>6</v>
      </c>
      <c r="J1328" s="10">
        <v>2</v>
      </c>
      <c r="K1328" s="10" t="s">
        <v>30</v>
      </c>
    </row>
    <row r="1329" spans="1:11" x14ac:dyDescent="0.3">
      <c r="A1329" s="15">
        <v>1947</v>
      </c>
      <c r="B1329" s="9" t="s">
        <v>28</v>
      </c>
      <c r="C1329" s="9" t="s">
        <v>35</v>
      </c>
      <c r="D1329" s="15">
        <v>74485</v>
      </c>
      <c r="E1329" s="9">
        <v>0</v>
      </c>
      <c r="F1329" s="9">
        <v>0</v>
      </c>
      <c r="G1329" s="16">
        <v>41510</v>
      </c>
      <c r="H1329" s="15">
        <f t="shared" si="20"/>
        <v>66</v>
      </c>
      <c r="I1329" s="9">
        <v>6</v>
      </c>
      <c r="J1329" s="9">
        <v>3</v>
      </c>
      <c r="K1329" s="9" t="s">
        <v>30</v>
      </c>
    </row>
    <row r="1330" spans="1:11" x14ac:dyDescent="0.3">
      <c r="A1330" s="13">
        <v>1955</v>
      </c>
      <c r="B1330" s="10" t="s">
        <v>28</v>
      </c>
      <c r="C1330" s="10" t="s">
        <v>35</v>
      </c>
      <c r="D1330" s="13">
        <v>65748</v>
      </c>
      <c r="E1330" s="10">
        <v>0</v>
      </c>
      <c r="F1330" s="10">
        <v>1</v>
      </c>
      <c r="G1330" s="14">
        <v>41379</v>
      </c>
      <c r="H1330" s="13">
        <f t="shared" si="20"/>
        <v>58</v>
      </c>
      <c r="I1330" s="10">
        <v>2</v>
      </c>
      <c r="J1330" s="10">
        <v>1</v>
      </c>
      <c r="K1330" s="10" t="s">
        <v>30</v>
      </c>
    </row>
    <row r="1331" spans="1:11" x14ac:dyDescent="0.3">
      <c r="A1331" s="15">
        <v>1982</v>
      </c>
      <c r="B1331" s="9" t="s">
        <v>44</v>
      </c>
      <c r="C1331" s="9" t="s">
        <v>31</v>
      </c>
      <c r="D1331" s="15">
        <v>24367</v>
      </c>
      <c r="E1331" s="9">
        <v>1</v>
      </c>
      <c r="F1331" s="9">
        <v>0</v>
      </c>
      <c r="G1331" s="16">
        <v>41353</v>
      </c>
      <c r="H1331" s="15">
        <f t="shared" si="20"/>
        <v>31</v>
      </c>
      <c r="I1331" s="9">
        <v>1</v>
      </c>
      <c r="J1331" s="9">
        <v>9</v>
      </c>
      <c r="K1331" s="9" t="s">
        <v>30</v>
      </c>
    </row>
    <row r="1332" spans="1:11" x14ac:dyDescent="0.3">
      <c r="A1332" s="13">
        <v>1971</v>
      </c>
      <c r="B1332" s="10" t="s">
        <v>28</v>
      </c>
      <c r="C1332" s="10" t="s">
        <v>31</v>
      </c>
      <c r="D1332" s="13">
        <v>91700</v>
      </c>
      <c r="E1332" s="10">
        <v>0</v>
      </c>
      <c r="F1332" s="10">
        <v>0</v>
      </c>
      <c r="G1332" s="14">
        <v>41291</v>
      </c>
      <c r="H1332" s="13">
        <f t="shared" si="20"/>
        <v>42</v>
      </c>
      <c r="I1332" s="10">
        <v>8</v>
      </c>
      <c r="J1332" s="10">
        <v>3</v>
      </c>
      <c r="K1332" s="10" t="s">
        <v>30</v>
      </c>
    </row>
    <row r="1333" spans="1:11" x14ac:dyDescent="0.3">
      <c r="A1333" s="15">
        <v>1993</v>
      </c>
      <c r="B1333" s="9" t="s">
        <v>28</v>
      </c>
      <c r="C1333" s="9" t="s">
        <v>48</v>
      </c>
      <c r="D1333" s="15">
        <v>79244</v>
      </c>
      <c r="E1333" s="9">
        <v>0</v>
      </c>
      <c r="F1333" s="9">
        <v>0</v>
      </c>
      <c r="G1333" s="16">
        <v>41262</v>
      </c>
      <c r="H1333" s="15">
        <f t="shared" si="20"/>
        <v>19</v>
      </c>
      <c r="I1333" s="9">
        <v>4</v>
      </c>
      <c r="J1333" s="9">
        <v>1</v>
      </c>
      <c r="K1333" s="9" t="s">
        <v>36</v>
      </c>
    </row>
    <row r="1334" spans="1:11" x14ac:dyDescent="0.3">
      <c r="A1334" s="13">
        <v>1957</v>
      </c>
      <c r="B1334" s="10" t="s">
        <v>37</v>
      </c>
      <c r="C1334" s="10" t="s">
        <v>33</v>
      </c>
      <c r="D1334" s="13">
        <v>82017</v>
      </c>
      <c r="E1334" s="10">
        <v>0</v>
      </c>
      <c r="F1334" s="10">
        <v>0</v>
      </c>
      <c r="G1334" s="14">
        <v>41220</v>
      </c>
      <c r="H1334" s="13">
        <f t="shared" si="20"/>
        <v>55</v>
      </c>
      <c r="I1334" s="10">
        <v>5</v>
      </c>
      <c r="J1334" s="10">
        <v>2</v>
      </c>
      <c r="K1334" s="10" t="s">
        <v>32</v>
      </c>
    </row>
    <row r="1335" spans="1:11" x14ac:dyDescent="0.3">
      <c r="A1335" s="15">
        <v>1957</v>
      </c>
      <c r="B1335" s="9" t="s">
        <v>28</v>
      </c>
      <c r="C1335" s="9" t="s">
        <v>31</v>
      </c>
      <c r="D1335" s="15">
        <v>58138</v>
      </c>
      <c r="E1335" s="9">
        <v>0</v>
      </c>
      <c r="F1335" s="9">
        <v>0</v>
      </c>
      <c r="G1335" s="16">
        <v>41156</v>
      </c>
      <c r="H1335" s="15">
        <f t="shared" si="20"/>
        <v>55</v>
      </c>
      <c r="I1335" s="9">
        <v>8</v>
      </c>
      <c r="J1335" s="9">
        <v>7</v>
      </c>
      <c r="K1335" s="9" t="s">
        <v>34</v>
      </c>
    </row>
    <row r="1336" spans="1:11" x14ac:dyDescent="0.3">
      <c r="A1336" s="13">
        <v>1953</v>
      </c>
      <c r="B1336" s="10" t="s">
        <v>41</v>
      </c>
      <c r="C1336" s="10" t="s">
        <v>33</v>
      </c>
      <c r="D1336" s="13">
        <v>59354</v>
      </c>
      <c r="E1336" s="10">
        <v>0</v>
      </c>
      <c r="F1336" s="10">
        <v>2</v>
      </c>
      <c r="G1336" s="14">
        <v>41753</v>
      </c>
      <c r="H1336" s="13">
        <f t="shared" si="20"/>
        <v>61</v>
      </c>
      <c r="I1336" s="10">
        <v>4</v>
      </c>
      <c r="J1336" s="10">
        <v>3</v>
      </c>
      <c r="K1336" s="10" t="s">
        <v>32</v>
      </c>
    </row>
    <row r="1337" spans="1:11" x14ac:dyDescent="0.3">
      <c r="A1337" s="15">
        <v>1955</v>
      </c>
      <c r="B1337" s="9" t="s">
        <v>37</v>
      </c>
      <c r="C1337" s="9" t="s">
        <v>33</v>
      </c>
      <c r="D1337" s="15">
        <v>58482</v>
      </c>
      <c r="E1337" s="9">
        <v>0</v>
      </c>
      <c r="F1337" s="9">
        <v>1</v>
      </c>
      <c r="G1337" s="16">
        <v>41710</v>
      </c>
      <c r="H1337" s="15">
        <f t="shared" si="20"/>
        <v>59</v>
      </c>
      <c r="I1337" s="9">
        <v>7</v>
      </c>
      <c r="J1337" s="9">
        <v>6</v>
      </c>
      <c r="K1337" s="9" t="s">
        <v>32</v>
      </c>
    </row>
    <row r="1338" spans="1:11" x14ac:dyDescent="0.3">
      <c r="A1338" s="13">
        <v>1976</v>
      </c>
      <c r="B1338" s="10" t="s">
        <v>28</v>
      </c>
      <c r="C1338" s="10" t="s">
        <v>35</v>
      </c>
      <c r="D1338" s="13">
        <v>29478</v>
      </c>
      <c r="E1338" s="10">
        <v>1</v>
      </c>
      <c r="F1338" s="10">
        <v>0</v>
      </c>
      <c r="G1338" s="14">
        <v>41656</v>
      </c>
      <c r="H1338" s="13">
        <f t="shared" si="20"/>
        <v>38</v>
      </c>
      <c r="I1338" s="10">
        <v>1</v>
      </c>
      <c r="J1338" s="10">
        <v>6</v>
      </c>
      <c r="K1338" s="10" t="s">
        <v>30</v>
      </c>
    </row>
    <row r="1339" spans="1:11" x14ac:dyDescent="0.3">
      <c r="A1339" s="15">
        <v>1972</v>
      </c>
      <c r="B1339" s="9" t="s">
        <v>28</v>
      </c>
      <c r="C1339" s="9" t="s">
        <v>35</v>
      </c>
      <c r="D1339" s="15">
        <v>64474</v>
      </c>
      <c r="E1339" s="9">
        <v>0</v>
      </c>
      <c r="F1339" s="9">
        <v>1</v>
      </c>
      <c r="G1339" s="16">
        <v>41569</v>
      </c>
      <c r="H1339" s="15">
        <f t="shared" si="20"/>
        <v>41</v>
      </c>
      <c r="I1339" s="9">
        <v>8</v>
      </c>
      <c r="J1339" s="9">
        <v>5</v>
      </c>
      <c r="K1339" s="9" t="s">
        <v>30</v>
      </c>
    </row>
    <row r="1340" spans="1:11" x14ac:dyDescent="0.3">
      <c r="A1340" s="13">
        <v>1975</v>
      </c>
      <c r="B1340" s="10" t="s">
        <v>41</v>
      </c>
      <c r="C1340" s="10" t="s">
        <v>31</v>
      </c>
      <c r="D1340" s="13">
        <v>31160</v>
      </c>
      <c r="E1340" s="10">
        <v>1</v>
      </c>
      <c r="F1340" s="10">
        <v>0</v>
      </c>
      <c r="G1340" s="14">
        <v>41533</v>
      </c>
      <c r="H1340" s="13">
        <f t="shared" si="20"/>
        <v>38</v>
      </c>
      <c r="I1340" s="10">
        <v>2</v>
      </c>
      <c r="J1340" s="10">
        <v>8</v>
      </c>
      <c r="K1340" s="10" t="s">
        <v>43</v>
      </c>
    </row>
    <row r="1341" spans="1:11" x14ac:dyDescent="0.3">
      <c r="A1341" s="15">
        <v>1972</v>
      </c>
      <c r="B1341" s="9" t="s">
        <v>28</v>
      </c>
      <c r="C1341" s="9" t="s">
        <v>33</v>
      </c>
      <c r="D1341" s="15">
        <v>40321</v>
      </c>
      <c r="E1341" s="9">
        <v>1</v>
      </c>
      <c r="F1341" s="9">
        <v>1</v>
      </c>
      <c r="G1341" s="16">
        <v>41484</v>
      </c>
      <c r="H1341" s="15">
        <f t="shared" si="20"/>
        <v>41</v>
      </c>
      <c r="I1341" s="9">
        <v>3</v>
      </c>
      <c r="J1341" s="9">
        <v>7</v>
      </c>
      <c r="K1341" s="9" t="s">
        <v>30</v>
      </c>
    </row>
    <row r="1342" spans="1:11" x14ac:dyDescent="0.3">
      <c r="A1342" s="13">
        <v>1972</v>
      </c>
      <c r="B1342" s="10" t="s">
        <v>28</v>
      </c>
      <c r="C1342" s="10" t="s">
        <v>33</v>
      </c>
      <c r="D1342" s="13">
        <v>40321</v>
      </c>
      <c r="E1342" s="10">
        <v>1</v>
      </c>
      <c r="F1342" s="10">
        <v>1</v>
      </c>
      <c r="G1342" s="14">
        <v>41484</v>
      </c>
      <c r="H1342" s="13">
        <f t="shared" si="20"/>
        <v>41</v>
      </c>
      <c r="I1342" s="10">
        <v>3</v>
      </c>
      <c r="J1342" s="10">
        <v>7</v>
      </c>
      <c r="K1342" s="10" t="s">
        <v>30</v>
      </c>
    </row>
    <row r="1343" spans="1:11" x14ac:dyDescent="0.3">
      <c r="A1343" s="15">
        <v>1971</v>
      </c>
      <c r="B1343" s="9" t="s">
        <v>28</v>
      </c>
      <c r="C1343" s="9" t="s">
        <v>31</v>
      </c>
      <c r="D1343" s="15">
        <v>55239</v>
      </c>
      <c r="E1343" s="9">
        <v>0</v>
      </c>
      <c r="F1343" s="9">
        <v>1</v>
      </c>
      <c r="G1343" s="16">
        <v>41469</v>
      </c>
      <c r="H1343" s="15">
        <f t="shared" si="20"/>
        <v>42</v>
      </c>
      <c r="I1343" s="9">
        <v>7</v>
      </c>
      <c r="J1343" s="9">
        <v>5</v>
      </c>
      <c r="K1343" s="9" t="s">
        <v>43</v>
      </c>
    </row>
    <row r="1344" spans="1:11" x14ac:dyDescent="0.3">
      <c r="A1344" s="13">
        <v>1943</v>
      </c>
      <c r="B1344" s="10" t="s">
        <v>37</v>
      </c>
      <c r="C1344" s="10" t="s">
        <v>42</v>
      </c>
      <c r="D1344" s="13">
        <v>57513</v>
      </c>
      <c r="E1344" s="10">
        <v>0</v>
      </c>
      <c r="F1344" s="10">
        <v>0</v>
      </c>
      <c r="G1344" s="14">
        <v>41461</v>
      </c>
      <c r="H1344" s="13">
        <f t="shared" si="20"/>
        <v>70</v>
      </c>
      <c r="I1344" s="10">
        <v>9</v>
      </c>
      <c r="J1344" s="10">
        <v>6</v>
      </c>
      <c r="K1344" s="10" t="s">
        <v>30</v>
      </c>
    </row>
    <row r="1345" spans="1:11" x14ac:dyDescent="0.3">
      <c r="A1345" s="15">
        <v>1979</v>
      </c>
      <c r="B1345" s="9" t="s">
        <v>28</v>
      </c>
      <c r="C1345" s="9" t="s">
        <v>35</v>
      </c>
      <c r="D1345" s="15">
        <v>85693</v>
      </c>
      <c r="E1345" s="9">
        <v>0</v>
      </c>
      <c r="F1345" s="9">
        <v>1</v>
      </c>
      <c r="G1345" s="16">
        <v>41384</v>
      </c>
      <c r="H1345" s="15">
        <f t="shared" si="20"/>
        <v>34</v>
      </c>
      <c r="I1345" s="9">
        <v>9</v>
      </c>
      <c r="J1345" s="9">
        <v>5</v>
      </c>
      <c r="K1345" s="9" t="s">
        <v>32</v>
      </c>
    </row>
    <row r="1346" spans="1:11" x14ac:dyDescent="0.3">
      <c r="A1346" s="13">
        <v>1977</v>
      </c>
      <c r="B1346" s="10" t="s">
        <v>28</v>
      </c>
      <c r="C1346" s="10" t="s">
        <v>33</v>
      </c>
      <c r="D1346" s="13">
        <v>71855</v>
      </c>
      <c r="E1346" s="10">
        <v>0</v>
      </c>
      <c r="F1346" s="10">
        <v>1</v>
      </c>
      <c r="G1346" s="14">
        <v>41290</v>
      </c>
      <c r="H1346" s="13">
        <f t="shared" ref="H1346:H1409" si="21">YEAR(G1346)-A1346</f>
        <v>36</v>
      </c>
      <c r="I1346" s="10">
        <v>5</v>
      </c>
      <c r="J1346" s="10">
        <v>3</v>
      </c>
      <c r="K1346" s="10" t="s">
        <v>43</v>
      </c>
    </row>
    <row r="1347" spans="1:11" x14ac:dyDescent="0.3">
      <c r="A1347" s="15">
        <v>1976</v>
      </c>
      <c r="B1347" s="9" t="s">
        <v>44</v>
      </c>
      <c r="C1347" s="9" t="s">
        <v>33</v>
      </c>
      <c r="D1347" s="15">
        <v>7500</v>
      </c>
      <c r="E1347" s="9">
        <v>0</v>
      </c>
      <c r="F1347" s="9">
        <v>0</v>
      </c>
      <c r="G1347" s="16">
        <v>41226</v>
      </c>
      <c r="H1347" s="15">
        <f t="shared" si="21"/>
        <v>36</v>
      </c>
      <c r="I1347" s="9">
        <v>2</v>
      </c>
      <c r="J1347" s="9">
        <v>8</v>
      </c>
      <c r="K1347" s="9" t="s">
        <v>34</v>
      </c>
    </row>
    <row r="1348" spans="1:11" x14ac:dyDescent="0.3">
      <c r="A1348" s="13">
        <v>1971</v>
      </c>
      <c r="B1348" s="10" t="s">
        <v>37</v>
      </c>
      <c r="C1348" s="10" t="s">
        <v>33</v>
      </c>
      <c r="D1348" s="13">
        <v>71969</v>
      </c>
      <c r="E1348" s="10">
        <v>0</v>
      </c>
      <c r="F1348" s="10">
        <v>1</v>
      </c>
      <c r="G1348" s="14">
        <v>41198</v>
      </c>
      <c r="H1348" s="13">
        <f t="shared" si="21"/>
        <v>41</v>
      </c>
      <c r="I1348" s="10">
        <v>3</v>
      </c>
      <c r="J1348" s="10">
        <v>8</v>
      </c>
      <c r="K1348" s="10" t="s">
        <v>40</v>
      </c>
    </row>
    <row r="1349" spans="1:11" x14ac:dyDescent="0.3">
      <c r="A1349" s="15">
        <v>1977</v>
      </c>
      <c r="B1349" s="9" t="s">
        <v>37</v>
      </c>
      <c r="C1349" s="9" t="s">
        <v>33</v>
      </c>
      <c r="D1349" s="15">
        <v>28973</v>
      </c>
      <c r="E1349" s="9">
        <v>0</v>
      </c>
      <c r="F1349" s="9">
        <v>0</v>
      </c>
      <c r="G1349" s="16">
        <v>41195</v>
      </c>
      <c r="H1349" s="15">
        <f t="shared" si="21"/>
        <v>35</v>
      </c>
      <c r="I1349" s="9">
        <v>5</v>
      </c>
      <c r="J1349" s="9">
        <v>8</v>
      </c>
      <c r="K1349" s="9" t="s">
        <v>30</v>
      </c>
    </row>
    <row r="1350" spans="1:11" x14ac:dyDescent="0.3">
      <c r="A1350" s="13">
        <v>1951</v>
      </c>
      <c r="B1350" s="10" t="s">
        <v>28</v>
      </c>
      <c r="C1350" s="10" t="s">
        <v>31</v>
      </c>
      <c r="D1350" s="13">
        <v>80872</v>
      </c>
      <c r="E1350" s="10">
        <v>0</v>
      </c>
      <c r="F1350" s="10">
        <v>0</v>
      </c>
      <c r="G1350" s="14">
        <v>41771</v>
      </c>
      <c r="H1350" s="13">
        <f t="shared" si="21"/>
        <v>63</v>
      </c>
      <c r="I1350" s="10">
        <v>4</v>
      </c>
      <c r="J1350" s="10">
        <v>1</v>
      </c>
      <c r="K1350" s="10" t="s">
        <v>30</v>
      </c>
    </row>
    <row r="1351" spans="1:11" x14ac:dyDescent="0.3">
      <c r="A1351" s="15">
        <v>1956</v>
      </c>
      <c r="B1351" s="9" t="s">
        <v>37</v>
      </c>
      <c r="C1351" s="9" t="s">
        <v>33</v>
      </c>
      <c r="D1351" s="15">
        <v>84117</v>
      </c>
      <c r="E1351" s="9">
        <v>0</v>
      </c>
      <c r="F1351" s="9">
        <v>0</v>
      </c>
      <c r="G1351" s="16">
        <v>41770</v>
      </c>
      <c r="H1351" s="15">
        <f t="shared" si="21"/>
        <v>58</v>
      </c>
      <c r="I1351" s="9">
        <v>7</v>
      </c>
      <c r="J1351" s="9">
        <v>2</v>
      </c>
      <c r="K1351" s="9" t="s">
        <v>32</v>
      </c>
    </row>
    <row r="1352" spans="1:11" x14ac:dyDescent="0.3">
      <c r="A1352" s="13">
        <v>1958</v>
      </c>
      <c r="B1352" s="10" t="s">
        <v>38</v>
      </c>
      <c r="C1352" s="10" t="s">
        <v>31</v>
      </c>
      <c r="D1352" s="13">
        <v>38741</v>
      </c>
      <c r="E1352" s="10">
        <v>1</v>
      </c>
      <c r="F1352" s="10">
        <v>1</v>
      </c>
      <c r="G1352" s="14">
        <v>41728</v>
      </c>
      <c r="H1352" s="13">
        <f t="shared" si="21"/>
        <v>56</v>
      </c>
      <c r="I1352" s="10">
        <v>2</v>
      </c>
      <c r="J1352" s="10">
        <v>7</v>
      </c>
      <c r="K1352" s="10" t="s">
        <v>39</v>
      </c>
    </row>
    <row r="1353" spans="1:11" x14ac:dyDescent="0.3">
      <c r="A1353" s="15">
        <v>1973</v>
      </c>
      <c r="B1353" s="9" t="s">
        <v>41</v>
      </c>
      <c r="C1353" s="9" t="s">
        <v>33</v>
      </c>
      <c r="D1353" s="15">
        <v>38961</v>
      </c>
      <c r="E1353" s="9">
        <v>1</v>
      </c>
      <c r="F1353" s="9">
        <v>0</v>
      </c>
      <c r="G1353" s="16">
        <v>41638</v>
      </c>
      <c r="H1353" s="15">
        <f t="shared" si="21"/>
        <v>40</v>
      </c>
      <c r="I1353" s="9">
        <v>2</v>
      </c>
      <c r="J1353" s="9">
        <v>7</v>
      </c>
      <c r="K1353" s="9" t="s">
        <v>30</v>
      </c>
    </row>
    <row r="1354" spans="1:11" x14ac:dyDescent="0.3">
      <c r="A1354" s="13">
        <v>1968</v>
      </c>
      <c r="B1354" s="10" t="s">
        <v>28</v>
      </c>
      <c r="C1354" s="10" t="s">
        <v>31</v>
      </c>
      <c r="D1354" s="13">
        <v>75922</v>
      </c>
      <c r="E1354" s="10">
        <v>0</v>
      </c>
      <c r="F1354" s="10">
        <v>0</v>
      </c>
      <c r="G1354" s="14">
        <v>41617</v>
      </c>
      <c r="H1354" s="13">
        <f t="shared" si="21"/>
        <v>45</v>
      </c>
      <c r="I1354" s="10">
        <v>4</v>
      </c>
      <c r="J1354" s="10">
        <v>1</v>
      </c>
      <c r="K1354" s="10" t="s">
        <v>43</v>
      </c>
    </row>
    <row r="1355" spans="1:11" x14ac:dyDescent="0.3">
      <c r="A1355" s="15">
        <v>1965</v>
      </c>
      <c r="B1355" s="9" t="s">
        <v>41</v>
      </c>
      <c r="C1355" s="9" t="s">
        <v>33</v>
      </c>
      <c r="D1355" s="15">
        <v>56962</v>
      </c>
      <c r="E1355" s="9">
        <v>2</v>
      </c>
      <c r="F1355" s="9">
        <v>1</v>
      </c>
      <c r="G1355" s="16">
        <v>41558</v>
      </c>
      <c r="H1355" s="15">
        <f t="shared" si="21"/>
        <v>48</v>
      </c>
      <c r="I1355" s="9">
        <v>6</v>
      </c>
      <c r="J1355" s="9">
        <v>7</v>
      </c>
      <c r="K1355" s="9" t="s">
        <v>36</v>
      </c>
    </row>
    <row r="1356" spans="1:11" x14ac:dyDescent="0.3">
      <c r="A1356" s="13">
        <v>1965</v>
      </c>
      <c r="B1356" s="10" t="s">
        <v>41</v>
      </c>
      <c r="C1356" s="10" t="s">
        <v>33</v>
      </c>
      <c r="D1356" s="13">
        <v>56962</v>
      </c>
      <c r="E1356" s="10">
        <v>2</v>
      </c>
      <c r="F1356" s="10">
        <v>1</v>
      </c>
      <c r="G1356" s="14">
        <v>41558</v>
      </c>
      <c r="H1356" s="13">
        <f t="shared" si="21"/>
        <v>48</v>
      </c>
      <c r="I1356" s="10">
        <v>6</v>
      </c>
      <c r="J1356" s="10">
        <v>7</v>
      </c>
      <c r="K1356" s="10" t="s">
        <v>43</v>
      </c>
    </row>
    <row r="1357" spans="1:11" x14ac:dyDescent="0.3">
      <c r="A1357" s="15">
        <v>1949</v>
      </c>
      <c r="B1357" s="9" t="s">
        <v>28</v>
      </c>
      <c r="C1357" s="9" t="s">
        <v>42</v>
      </c>
      <c r="D1357" s="15">
        <v>70165</v>
      </c>
      <c r="E1357" s="9">
        <v>0</v>
      </c>
      <c r="F1357" s="9">
        <v>0</v>
      </c>
      <c r="G1357" s="16">
        <v>41539</v>
      </c>
      <c r="H1357" s="15">
        <f t="shared" si="21"/>
        <v>64</v>
      </c>
      <c r="I1357" s="9">
        <v>3</v>
      </c>
      <c r="J1357" s="9">
        <v>1</v>
      </c>
      <c r="K1357" s="9" t="s">
        <v>30</v>
      </c>
    </row>
    <row r="1358" spans="1:11" x14ac:dyDescent="0.3">
      <c r="A1358" s="13">
        <v>1973</v>
      </c>
      <c r="B1358" s="10" t="s">
        <v>28</v>
      </c>
      <c r="C1358" s="10" t="s">
        <v>33</v>
      </c>
      <c r="D1358" s="13">
        <v>65308</v>
      </c>
      <c r="E1358" s="10">
        <v>0</v>
      </c>
      <c r="F1358" s="10">
        <v>0</v>
      </c>
      <c r="G1358" s="14">
        <v>41528</v>
      </c>
      <c r="H1358" s="13">
        <f t="shared" si="21"/>
        <v>40</v>
      </c>
      <c r="I1358" s="10">
        <v>7</v>
      </c>
      <c r="J1358" s="10">
        <v>4</v>
      </c>
      <c r="K1358" s="10" t="s">
        <v>34</v>
      </c>
    </row>
    <row r="1359" spans="1:11" x14ac:dyDescent="0.3">
      <c r="A1359" s="15">
        <v>1951</v>
      </c>
      <c r="B1359" s="9" t="s">
        <v>41</v>
      </c>
      <c r="C1359" s="9" t="s">
        <v>35</v>
      </c>
      <c r="D1359" s="15">
        <v>29298</v>
      </c>
      <c r="E1359" s="9">
        <v>1</v>
      </c>
      <c r="F1359" s="9">
        <v>1</v>
      </c>
      <c r="G1359" s="16">
        <v>41524</v>
      </c>
      <c r="H1359" s="15">
        <f t="shared" si="21"/>
        <v>62</v>
      </c>
      <c r="I1359" s="9">
        <v>1</v>
      </c>
      <c r="J1359" s="9">
        <v>5</v>
      </c>
      <c r="K1359" s="9" t="s">
        <v>30</v>
      </c>
    </row>
    <row r="1360" spans="1:11" x14ac:dyDescent="0.3">
      <c r="A1360" s="13">
        <v>1967</v>
      </c>
      <c r="B1360" s="10" t="s">
        <v>37</v>
      </c>
      <c r="C1360" s="10" t="s">
        <v>33</v>
      </c>
      <c r="D1360" s="13">
        <v>63246</v>
      </c>
      <c r="E1360" s="10">
        <v>0</v>
      </c>
      <c r="F1360" s="10">
        <v>2</v>
      </c>
      <c r="G1360" s="14">
        <v>41506</v>
      </c>
      <c r="H1360" s="13">
        <f t="shared" si="21"/>
        <v>46</v>
      </c>
      <c r="I1360" s="10">
        <v>6</v>
      </c>
      <c r="J1360" s="10">
        <v>4</v>
      </c>
      <c r="K1360" s="10" t="s">
        <v>30</v>
      </c>
    </row>
    <row r="1361" spans="1:11" x14ac:dyDescent="0.3">
      <c r="A1361" s="15">
        <v>1952</v>
      </c>
      <c r="B1361" s="9" t="s">
        <v>28</v>
      </c>
      <c r="C1361" s="9" t="s">
        <v>35</v>
      </c>
      <c r="D1361" s="15">
        <v>33402</v>
      </c>
      <c r="E1361" s="9">
        <v>1</v>
      </c>
      <c r="F1361" s="9">
        <v>1</v>
      </c>
      <c r="G1361" s="16">
        <v>41473</v>
      </c>
      <c r="H1361" s="15">
        <f t="shared" si="21"/>
        <v>61</v>
      </c>
      <c r="I1361" s="9">
        <v>2</v>
      </c>
      <c r="J1361" s="9">
        <v>8</v>
      </c>
      <c r="K1361" s="9" t="s">
        <v>39</v>
      </c>
    </row>
    <row r="1362" spans="1:11" x14ac:dyDescent="0.3">
      <c r="A1362" s="13">
        <v>1990</v>
      </c>
      <c r="B1362" s="10" t="s">
        <v>28</v>
      </c>
      <c r="C1362" s="10" t="s">
        <v>31</v>
      </c>
      <c r="D1362" s="13">
        <v>96843</v>
      </c>
      <c r="E1362" s="10">
        <v>0</v>
      </c>
      <c r="F1362" s="10">
        <v>0</v>
      </c>
      <c r="G1362" s="14">
        <v>41387</v>
      </c>
      <c r="H1362" s="13">
        <f t="shared" si="21"/>
        <v>23</v>
      </c>
      <c r="I1362" s="10">
        <v>6</v>
      </c>
      <c r="J1362" s="10">
        <v>2</v>
      </c>
      <c r="K1362" s="10" t="s">
        <v>30</v>
      </c>
    </row>
    <row r="1363" spans="1:11" x14ac:dyDescent="0.3">
      <c r="A1363" s="15">
        <v>1986</v>
      </c>
      <c r="B1363" s="9" t="s">
        <v>37</v>
      </c>
      <c r="C1363" s="9" t="s">
        <v>33</v>
      </c>
      <c r="D1363" s="15">
        <v>82333</v>
      </c>
      <c r="E1363" s="9">
        <v>0</v>
      </c>
      <c r="F1363" s="9">
        <v>0</v>
      </c>
      <c r="G1363" s="16">
        <v>41363</v>
      </c>
      <c r="H1363" s="15">
        <f t="shared" si="21"/>
        <v>27</v>
      </c>
      <c r="I1363" s="9">
        <v>4</v>
      </c>
      <c r="J1363" s="9">
        <v>2</v>
      </c>
      <c r="K1363" s="9" t="s">
        <v>39</v>
      </c>
    </row>
    <row r="1364" spans="1:11" x14ac:dyDescent="0.3">
      <c r="A1364" s="13">
        <v>1949</v>
      </c>
      <c r="B1364" s="10" t="s">
        <v>28</v>
      </c>
      <c r="C1364" s="10" t="s">
        <v>42</v>
      </c>
      <c r="D1364" s="13">
        <v>72643</v>
      </c>
      <c r="E1364" s="10">
        <v>0</v>
      </c>
      <c r="F1364" s="10">
        <v>0</v>
      </c>
      <c r="G1364" s="14">
        <v>41332</v>
      </c>
      <c r="H1364" s="13">
        <f t="shared" si="21"/>
        <v>64</v>
      </c>
      <c r="I1364" s="10">
        <v>3</v>
      </c>
      <c r="J1364" s="10">
        <v>2</v>
      </c>
      <c r="K1364" s="10" t="s">
        <v>30</v>
      </c>
    </row>
    <row r="1365" spans="1:11" x14ac:dyDescent="0.3">
      <c r="A1365" s="15">
        <v>1982</v>
      </c>
      <c r="B1365" s="9" t="s">
        <v>37</v>
      </c>
      <c r="C1365" s="9" t="s">
        <v>35</v>
      </c>
      <c r="D1365" s="15">
        <v>32313</v>
      </c>
      <c r="E1365" s="9">
        <v>1</v>
      </c>
      <c r="F1365" s="9">
        <v>0</v>
      </c>
      <c r="G1365" s="16">
        <v>41316</v>
      </c>
      <c r="H1365" s="15">
        <f t="shared" si="21"/>
        <v>31</v>
      </c>
      <c r="I1365" s="9">
        <v>4</v>
      </c>
      <c r="J1365" s="9">
        <v>9</v>
      </c>
      <c r="K1365" s="9" t="s">
        <v>30</v>
      </c>
    </row>
    <row r="1366" spans="1:11" x14ac:dyDescent="0.3">
      <c r="A1366" s="13">
        <v>1956</v>
      </c>
      <c r="B1366" s="10" t="s">
        <v>41</v>
      </c>
      <c r="C1366" s="10" t="s">
        <v>31</v>
      </c>
      <c r="D1366" s="13">
        <v>55284</v>
      </c>
      <c r="E1366" s="10">
        <v>0</v>
      </c>
      <c r="F1366" s="10">
        <v>1</v>
      </c>
      <c r="G1366" s="14">
        <v>41267</v>
      </c>
      <c r="H1366" s="13">
        <f t="shared" si="21"/>
        <v>56</v>
      </c>
      <c r="I1366" s="10">
        <v>7</v>
      </c>
      <c r="J1366" s="10">
        <v>5</v>
      </c>
      <c r="K1366" s="10" t="s">
        <v>40</v>
      </c>
    </row>
    <row r="1367" spans="1:11" x14ac:dyDescent="0.3">
      <c r="A1367" s="15">
        <v>1979</v>
      </c>
      <c r="B1367" s="9" t="s">
        <v>28</v>
      </c>
      <c r="C1367" s="9" t="s">
        <v>29</v>
      </c>
      <c r="D1367" s="15">
        <v>15287</v>
      </c>
      <c r="E1367" s="9">
        <v>1</v>
      </c>
      <c r="F1367" s="9">
        <v>0</v>
      </c>
      <c r="G1367" s="16">
        <v>41192</v>
      </c>
      <c r="H1367" s="15">
        <f t="shared" si="21"/>
        <v>33</v>
      </c>
      <c r="I1367" s="9">
        <v>1</v>
      </c>
      <c r="J1367" s="9">
        <v>7</v>
      </c>
      <c r="K1367" s="9" t="s">
        <v>43</v>
      </c>
    </row>
    <row r="1368" spans="1:11" x14ac:dyDescent="0.3">
      <c r="A1368" s="13">
        <v>1979</v>
      </c>
      <c r="B1368" s="10" t="s">
        <v>28</v>
      </c>
      <c r="C1368" s="10" t="s">
        <v>29</v>
      </c>
      <c r="D1368" s="13">
        <v>15287</v>
      </c>
      <c r="E1368" s="10">
        <v>1</v>
      </c>
      <c r="F1368" s="10">
        <v>0</v>
      </c>
      <c r="G1368" s="14">
        <v>41192</v>
      </c>
      <c r="H1368" s="13">
        <f t="shared" si="21"/>
        <v>33</v>
      </c>
      <c r="I1368" s="10">
        <v>1</v>
      </c>
      <c r="J1368" s="10">
        <v>7</v>
      </c>
      <c r="K1368" s="10" t="s">
        <v>30</v>
      </c>
    </row>
    <row r="1369" spans="1:11" x14ac:dyDescent="0.3">
      <c r="A1369" s="15">
        <v>1987</v>
      </c>
      <c r="B1369" s="9" t="s">
        <v>37</v>
      </c>
      <c r="C1369" s="9" t="s">
        <v>33</v>
      </c>
      <c r="D1369" s="15">
        <v>51563</v>
      </c>
      <c r="E1369" s="9">
        <v>0</v>
      </c>
      <c r="F1369" s="9">
        <v>0</v>
      </c>
      <c r="G1369" s="16">
        <v>41183</v>
      </c>
      <c r="H1369" s="15">
        <f t="shared" si="21"/>
        <v>25</v>
      </c>
      <c r="I1369" s="9">
        <v>4</v>
      </c>
      <c r="J1369" s="9">
        <v>8</v>
      </c>
      <c r="K1369" s="9" t="s">
        <v>43</v>
      </c>
    </row>
    <row r="1370" spans="1:11" x14ac:dyDescent="0.3">
      <c r="A1370" s="13">
        <v>1976</v>
      </c>
      <c r="B1370" s="10" t="s">
        <v>41</v>
      </c>
      <c r="C1370" s="10" t="s">
        <v>33</v>
      </c>
      <c r="D1370" s="13">
        <v>81929</v>
      </c>
      <c r="E1370" s="10">
        <v>1</v>
      </c>
      <c r="F1370" s="10">
        <v>0</v>
      </c>
      <c r="G1370" s="14">
        <v>41181</v>
      </c>
      <c r="H1370" s="13">
        <f t="shared" si="21"/>
        <v>36</v>
      </c>
      <c r="I1370" s="10">
        <v>4</v>
      </c>
      <c r="J1370" s="10">
        <v>6</v>
      </c>
      <c r="K1370" s="10" t="s">
        <v>36</v>
      </c>
    </row>
    <row r="1371" spans="1:11" x14ac:dyDescent="0.3">
      <c r="A1371" s="15">
        <v>1953</v>
      </c>
      <c r="B1371" s="9" t="s">
        <v>37</v>
      </c>
      <c r="C1371" s="9" t="s">
        <v>35</v>
      </c>
      <c r="D1371" s="15">
        <v>53593</v>
      </c>
      <c r="E1371" s="9">
        <v>1</v>
      </c>
      <c r="F1371" s="9">
        <v>1</v>
      </c>
      <c r="G1371" s="16">
        <v>41128</v>
      </c>
      <c r="H1371" s="15">
        <f t="shared" si="21"/>
        <v>59</v>
      </c>
      <c r="I1371" s="9">
        <v>7</v>
      </c>
      <c r="J1371" s="9">
        <v>8</v>
      </c>
      <c r="K1371" s="9" t="s">
        <v>36</v>
      </c>
    </row>
    <row r="1372" spans="1:11" x14ac:dyDescent="0.3">
      <c r="A1372" s="13">
        <v>1973</v>
      </c>
      <c r="B1372" s="10" t="s">
        <v>41</v>
      </c>
      <c r="C1372" s="10" t="s">
        <v>33</v>
      </c>
      <c r="D1372" s="13">
        <v>60432</v>
      </c>
      <c r="E1372" s="10">
        <v>0</v>
      </c>
      <c r="F1372" s="10">
        <v>1</v>
      </c>
      <c r="G1372" s="14">
        <v>41707</v>
      </c>
      <c r="H1372" s="13">
        <f t="shared" si="21"/>
        <v>41</v>
      </c>
      <c r="I1372" s="10">
        <v>7</v>
      </c>
      <c r="J1372" s="10">
        <v>6</v>
      </c>
      <c r="K1372" s="10" t="s">
        <v>43</v>
      </c>
    </row>
    <row r="1373" spans="1:11" x14ac:dyDescent="0.3">
      <c r="A1373" s="15">
        <v>1957</v>
      </c>
      <c r="B1373" s="9" t="s">
        <v>41</v>
      </c>
      <c r="C1373" s="9" t="s">
        <v>33</v>
      </c>
      <c r="D1373" s="15">
        <v>66726</v>
      </c>
      <c r="E1373" s="9">
        <v>1</v>
      </c>
      <c r="F1373" s="9">
        <v>1</v>
      </c>
      <c r="G1373" s="16">
        <v>41651</v>
      </c>
      <c r="H1373" s="15">
        <f t="shared" si="21"/>
        <v>57</v>
      </c>
      <c r="I1373" s="9">
        <v>8</v>
      </c>
      <c r="J1373" s="9">
        <v>7</v>
      </c>
      <c r="K1373" s="9" t="s">
        <v>30</v>
      </c>
    </row>
    <row r="1374" spans="1:11" x14ac:dyDescent="0.3">
      <c r="A1374" s="13">
        <v>1959</v>
      </c>
      <c r="B1374" s="10" t="s">
        <v>28</v>
      </c>
      <c r="C1374" s="10" t="s">
        <v>31</v>
      </c>
      <c r="D1374" s="13">
        <v>62450</v>
      </c>
      <c r="E1374" s="10">
        <v>0</v>
      </c>
      <c r="F1374" s="10">
        <v>1</v>
      </c>
      <c r="G1374" s="14">
        <v>41645</v>
      </c>
      <c r="H1374" s="13">
        <f t="shared" si="21"/>
        <v>55</v>
      </c>
      <c r="I1374" s="10">
        <v>5</v>
      </c>
      <c r="J1374" s="10">
        <v>3</v>
      </c>
      <c r="K1374" s="10" t="s">
        <v>40</v>
      </c>
    </row>
    <row r="1375" spans="1:11" x14ac:dyDescent="0.3">
      <c r="A1375" s="15">
        <v>1975</v>
      </c>
      <c r="B1375" s="9" t="s">
        <v>38</v>
      </c>
      <c r="C1375" s="9" t="s">
        <v>31</v>
      </c>
      <c r="D1375" s="15">
        <v>49514</v>
      </c>
      <c r="E1375" s="9">
        <v>1</v>
      </c>
      <c r="F1375" s="9">
        <v>0</v>
      </c>
      <c r="G1375" s="16">
        <v>41625</v>
      </c>
      <c r="H1375" s="15">
        <f t="shared" si="21"/>
        <v>38</v>
      </c>
      <c r="I1375" s="9">
        <v>6</v>
      </c>
      <c r="J1375" s="9">
        <v>7</v>
      </c>
      <c r="K1375" s="9" t="s">
        <v>40</v>
      </c>
    </row>
    <row r="1376" spans="1:11" x14ac:dyDescent="0.3">
      <c r="A1376" s="13">
        <v>1972</v>
      </c>
      <c r="B1376" s="10" t="s">
        <v>37</v>
      </c>
      <c r="C1376" s="10" t="s">
        <v>33</v>
      </c>
      <c r="D1376" s="13">
        <v>43269</v>
      </c>
      <c r="E1376" s="10">
        <v>1</v>
      </c>
      <c r="F1376" s="10">
        <v>0</v>
      </c>
      <c r="G1376" s="14">
        <v>41533</v>
      </c>
      <c r="H1376" s="13">
        <f t="shared" si="21"/>
        <v>41</v>
      </c>
      <c r="I1376" s="10">
        <v>1</v>
      </c>
      <c r="J1376" s="10">
        <v>8</v>
      </c>
      <c r="K1376" s="10" t="s">
        <v>39</v>
      </c>
    </row>
    <row r="1377" spans="1:11" x14ac:dyDescent="0.3">
      <c r="A1377" s="15">
        <v>1959</v>
      </c>
      <c r="B1377" s="9" t="s">
        <v>37</v>
      </c>
      <c r="C1377" s="9" t="s">
        <v>33</v>
      </c>
      <c r="D1377" s="15">
        <v>33762</v>
      </c>
      <c r="E1377" s="9">
        <v>2</v>
      </c>
      <c r="F1377" s="9">
        <v>1</v>
      </c>
      <c r="G1377" s="16">
        <v>41462</v>
      </c>
      <c r="H1377" s="15">
        <f t="shared" si="21"/>
        <v>54</v>
      </c>
      <c r="I1377" s="9">
        <v>2</v>
      </c>
      <c r="J1377" s="9">
        <v>8</v>
      </c>
      <c r="K1377" s="9" t="s">
        <v>32</v>
      </c>
    </row>
    <row r="1378" spans="1:11" x14ac:dyDescent="0.3">
      <c r="A1378" s="13">
        <v>1966</v>
      </c>
      <c r="B1378" s="10" t="s">
        <v>28</v>
      </c>
      <c r="C1378" s="10" t="s">
        <v>35</v>
      </c>
      <c r="D1378" s="13">
        <v>60894</v>
      </c>
      <c r="E1378" s="10">
        <v>0</v>
      </c>
      <c r="F1378" s="10">
        <v>1</v>
      </c>
      <c r="G1378" s="14">
        <v>41453</v>
      </c>
      <c r="H1378" s="13">
        <f t="shared" si="21"/>
        <v>47</v>
      </c>
      <c r="I1378" s="10">
        <v>10</v>
      </c>
      <c r="J1378" s="10">
        <v>7</v>
      </c>
      <c r="K1378" s="10" t="s">
        <v>30</v>
      </c>
    </row>
    <row r="1379" spans="1:11" x14ac:dyDescent="0.3">
      <c r="A1379" s="15">
        <v>1959</v>
      </c>
      <c r="B1379" s="9" t="s">
        <v>28</v>
      </c>
      <c r="C1379" s="9" t="s">
        <v>35</v>
      </c>
      <c r="D1379" s="15">
        <v>87771</v>
      </c>
      <c r="E1379" s="9">
        <v>0</v>
      </c>
      <c r="F1379" s="9">
        <v>1</v>
      </c>
      <c r="G1379" s="16">
        <v>41416</v>
      </c>
      <c r="H1379" s="15">
        <f t="shared" si="21"/>
        <v>54</v>
      </c>
      <c r="I1379" s="9">
        <v>5</v>
      </c>
      <c r="J1379" s="9">
        <v>6</v>
      </c>
      <c r="K1379" s="9" t="s">
        <v>30</v>
      </c>
    </row>
    <row r="1380" spans="1:11" x14ac:dyDescent="0.3">
      <c r="A1380" s="13">
        <v>1959</v>
      </c>
      <c r="B1380" s="10" t="s">
        <v>28</v>
      </c>
      <c r="C1380" s="10" t="s">
        <v>35</v>
      </c>
      <c r="D1380" s="13">
        <v>87771</v>
      </c>
      <c r="E1380" s="10">
        <v>0</v>
      </c>
      <c r="F1380" s="10">
        <v>1</v>
      </c>
      <c r="G1380" s="14">
        <v>41416</v>
      </c>
      <c r="H1380" s="13">
        <f t="shared" si="21"/>
        <v>54</v>
      </c>
      <c r="I1380" s="10">
        <v>5</v>
      </c>
      <c r="J1380" s="10">
        <v>6</v>
      </c>
      <c r="K1380" s="10" t="s">
        <v>32</v>
      </c>
    </row>
    <row r="1381" spans="1:11" x14ac:dyDescent="0.3">
      <c r="A1381" s="15">
        <v>1955</v>
      </c>
      <c r="B1381" s="9" t="s">
        <v>28</v>
      </c>
      <c r="C1381" s="9" t="s">
        <v>33</v>
      </c>
      <c r="D1381" s="15">
        <v>50737</v>
      </c>
      <c r="E1381" s="9">
        <v>0</v>
      </c>
      <c r="F1381" s="9">
        <v>1</v>
      </c>
      <c r="G1381" s="16">
        <v>41405</v>
      </c>
      <c r="H1381" s="15">
        <f t="shared" si="21"/>
        <v>58</v>
      </c>
      <c r="I1381" s="9">
        <v>2</v>
      </c>
      <c r="J1381" s="9">
        <v>6</v>
      </c>
      <c r="K1381" s="9" t="s">
        <v>30</v>
      </c>
    </row>
    <row r="1382" spans="1:11" x14ac:dyDescent="0.3">
      <c r="A1382" s="13">
        <v>1956</v>
      </c>
      <c r="B1382" s="10" t="s">
        <v>28</v>
      </c>
      <c r="C1382" s="10" t="s">
        <v>29</v>
      </c>
      <c r="D1382" s="13">
        <v>26150</v>
      </c>
      <c r="E1382" s="10">
        <v>2</v>
      </c>
      <c r="F1382" s="10">
        <v>1</v>
      </c>
      <c r="G1382" s="14">
        <v>41344</v>
      </c>
      <c r="H1382" s="13">
        <f t="shared" si="21"/>
        <v>57</v>
      </c>
      <c r="I1382" s="10">
        <v>1</v>
      </c>
      <c r="J1382" s="10">
        <v>7</v>
      </c>
      <c r="K1382" s="10" t="s">
        <v>30</v>
      </c>
    </row>
    <row r="1383" spans="1:11" x14ac:dyDescent="0.3">
      <c r="A1383" s="15">
        <v>1951</v>
      </c>
      <c r="B1383" s="9" t="s">
        <v>28</v>
      </c>
      <c r="C1383" s="9" t="s">
        <v>33</v>
      </c>
      <c r="D1383" s="15">
        <v>57304</v>
      </c>
      <c r="E1383" s="9">
        <v>0</v>
      </c>
      <c r="F1383" s="9">
        <v>1</v>
      </c>
      <c r="G1383" s="16">
        <v>41344</v>
      </c>
      <c r="H1383" s="15">
        <f t="shared" si="21"/>
        <v>62</v>
      </c>
      <c r="I1383" s="9">
        <v>7</v>
      </c>
      <c r="J1383" s="9">
        <v>5</v>
      </c>
      <c r="K1383" s="9" t="s">
        <v>30</v>
      </c>
    </row>
    <row r="1384" spans="1:11" x14ac:dyDescent="0.3">
      <c r="A1384" s="13">
        <v>1951</v>
      </c>
      <c r="B1384" s="10" t="s">
        <v>28</v>
      </c>
      <c r="C1384" s="10" t="s">
        <v>33</v>
      </c>
      <c r="D1384" s="13">
        <v>71107</v>
      </c>
      <c r="E1384" s="10">
        <v>0</v>
      </c>
      <c r="F1384" s="10">
        <v>1</v>
      </c>
      <c r="G1384" s="14">
        <v>41322</v>
      </c>
      <c r="H1384" s="13">
        <f t="shared" si="21"/>
        <v>62</v>
      </c>
      <c r="I1384" s="10">
        <v>7</v>
      </c>
      <c r="J1384" s="10">
        <v>4</v>
      </c>
      <c r="K1384" s="10" t="s">
        <v>30</v>
      </c>
    </row>
    <row r="1385" spans="1:11" x14ac:dyDescent="0.3">
      <c r="A1385" s="15">
        <v>1975</v>
      </c>
      <c r="B1385" s="9" t="s">
        <v>41</v>
      </c>
      <c r="C1385" s="9" t="s">
        <v>35</v>
      </c>
      <c r="D1385" s="15">
        <v>53253</v>
      </c>
      <c r="E1385" s="9">
        <v>1</v>
      </c>
      <c r="F1385" s="9">
        <v>1</v>
      </c>
      <c r="G1385" s="16">
        <v>41316</v>
      </c>
      <c r="H1385" s="15">
        <f t="shared" si="21"/>
        <v>38</v>
      </c>
      <c r="I1385" s="9">
        <v>4</v>
      </c>
      <c r="J1385" s="9">
        <v>5</v>
      </c>
      <c r="K1385" s="9" t="s">
        <v>32</v>
      </c>
    </row>
    <row r="1386" spans="1:11" x14ac:dyDescent="0.3">
      <c r="A1386" s="13">
        <v>1958</v>
      </c>
      <c r="B1386" s="10" t="s">
        <v>28</v>
      </c>
      <c r="C1386" s="10" t="s">
        <v>33</v>
      </c>
      <c r="D1386" s="13">
        <v>81320</v>
      </c>
      <c r="E1386" s="10">
        <v>0</v>
      </c>
      <c r="F1386" s="10">
        <v>0</v>
      </c>
      <c r="G1386" s="14">
        <v>41311</v>
      </c>
      <c r="H1386" s="13">
        <f t="shared" si="21"/>
        <v>55</v>
      </c>
      <c r="I1386" s="10">
        <v>4</v>
      </c>
      <c r="J1386" s="10">
        <v>2</v>
      </c>
      <c r="K1386" s="10" t="s">
        <v>43</v>
      </c>
    </row>
    <row r="1387" spans="1:11" x14ac:dyDescent="0.3">
      <c r="A1387" s="15">
        <v>1992</v>
      </c>
      <c r="B1387" s="9" t="s">
        <v>38</v>
      </c>
      <c r="C1387" s="9" t="s">
        <v>33</v>
      </c>
      <c r="D1387" s="15">
        <v>87000</v>
      </c>
      <c r="E1387" s="9">
        <v>0</v>
      </c>
      <c r="F1387" s="9">
        <v>0</v>
      </c>
      <c r="G1387" s="16">
        <v>41258</v>
      </c>
      <c r="H1387" s="15">
        <f t="shared" si="21"/>
        <v>20</v>
      </c>
      <c r="I1387" s="9">
        <v>4</v>
      </c>
      <c r="J1387" s="9">
        <v>2</v>
      </c>
      <c r="K1387" s="9" t="s">
        <v>36</v>
      </c>
    </row>
    <row r="1388" spans="1:11" x14ac:dyDescent="0.3">
      <c r="A1388" s="13">
        <v>1974</v>
      </c>
      <c r="B1388" s="10" t="s">
        <v>28</v>
      </c>
      <c r="C1388" s="10" t="s">
        <v>33</v>
      </c>
      <c r="D1388" s="13">
        <v>40049</v>
      </c>
      <c r="E1388" s="10">
        <v>0</v>
      </c>
      <c r="F1388" s="10">
        <v>1</v>
      </c>
      <c r="G1388" s="14">
        <v>41242</v>
      </c>
      <c r="H1388" s="13">
        <f t="shared" si="21"/>
        <v>38</v>
      </c>
      <c r="I1388" s="10">
        <v>3</v>
      </c>
      <c r="J1388" s="10">
        <v>5</v>
      </c>
      <c r="K1388" s="10" t="s">
        <v>40</v>
      </c>
    </row>
    <row r="1389" spans="1:11" x14ac:dyDescent="0.3">
      <c r="A1389" s="15">
        <v>1970</v>
      </c>
      <c r="B1389" s="9" t="s">
        <v>28</v>
      </c>
      <c r="C1389" s="9" t="s">
        <v>33</v>
      </c>
      <c r="D1389" s="15">
        <v>63684</v>
      </c>
      <c r="E1389" s="9">
        <v>0</v>
      </c>
      <c r="F1389" s="9">
        <v>1</v>
      </c>
      <c r="G1389" s="16">
        <v>41239</v>
      </c>
      <c r="H1389" s="15">
        <f t="shared" si="21"/>
        <v>42</v>
      </c>
      <c r="I1389" s="9">
        <v>8</v>
      </c>
      <c r="J1389" s="9">
        <v>5</v>
      </c>
      <c r="K1389" s="9" t="s">
        <v>30</v>
      </c>
    </row>
    <row r="1390" spans="1:11" x14ac:dyDescent="0.3">
      <c r="A1390" s="13">
        <v>1970</v>
      </c>
      <c r="B1390" s="10" t="s">
        <v>28</v>
      </c>
      <c r="C1390" s="10" t="s">
        <v>33</v>
      </c>
      <c r="D1390" s="13">
        <v>69016</v>
      </c>
      <c r="E1390" s="10">
        <v>0</v>
      </c>
      <c r="F1390" s="10">
        <v>1</v>
      </c>
      <c r="G1390" s="14">
        <v>41235</v>
      </c>
      <c r="H1390" s="13">
        <f t="shared" si="21"/>
        <v>42</v>
      </c>
      <c r="I1390" s="10">
        <v>8</v>
      </c>
      <c r="J1390" s="10">
        <v>5</v>
      </c>
      <c r="K1390" s="10" t="s">
        <v>30</v>
      </c>
    </row>
    <row r="1391" spans="1:11" x14ac:dyDescent="0.3">
      <c r="A1391" s="15">
        <v>1979</v>
      </c>
      <c r="B1391" s="9" t="s">
        <v>28</v>
      </c>
      <c r="C1391" s="9" t="s">
        <v>33</v>
      </c>
      <c r="D1391" s="15">
        <v>7500</v>
      </c>
      <c r="E1391" s="9">
        <v>0</v>
      </c>
      <c r="F1391" s="9">
        <v>1</v>
      </c>
      <c r="G1391" s="16">
        <v>41150</v>
      </c>
      <c r="H1391" s="15">
        <f t="shared" si="21"/>
        <v>33</v>
      </c>
      <c r="I1391" s="9">
        <v>1</v>
      </c>
      <c r="J1391" s="9">
        <v>8</v>
      </c>
      <c r="K1391" s="9" t="s">
        <v>30</v>
      </c>
    </row>
    <row r="1392" spans="1:11" x14ac:dyDescent="0.3">
      <c r="A1392" s="13">
        <v>1957</v>
      </c>
      <c r="B1392" s="10" t="s">
        <v>28</v>
      </c>
      <c r="C1392" s="10" t="s">
        <v>33</v>
      </c>
      <c r="D1392" s="13">
        <v>73803</v>
      </c>
      <c r="E1392" s="10">
        <v>0</v>
      </c>
      <c r="F1392" s="10">
        <v>1</v>
      </c>
      <c r="G1392" s="14">
        <v>41122</v>
      </c>
      <c r="H1392" s="13">
        <f t="shared" si="21"/>
        <v>55</v>
      </c>
      <c r="I1392" s="10">
        <v>9</v>
      </c>
      <c r="J1392" s="10">
        <v>6</v>
      </c>
      <c r="K1392" s="10" t="s">
        <v>32</v>
      </c>
    </row>
    <row r="1393" spans="1:11" x14ac:dyDescent="0.3">
      <c r="A1393" s="15">
        <v>1973</v>
      </c>
      <c r="B1393" s="9" t="s">
        <v>38</v>
      </c>
      <c r="C1393" s="9" t="s">
        <v>33</v>
      </c>
      <c r="D1393" s="15">
        <v>46094</v>
      </c>
      <c r="E1393" s="9">
        <v>1</v>
      </c>
      <c r="F1393" s="9">
        <v>1</v>
      </c>
      <c r="G1393" s="16">
        <v>41800</v>
      </c>
      <c r="H1393" s="15">
        <f t="shared" si="21"/>
        <v>41</v>
      </c>
      <c r="I1393" s="9">
        <v>1</v>
      </c>
      <c r="J1393" s="9">
        <v>7</v>
      </c>
      <c r="K1393" s="9" t="s">
        <v>30</v>
      </c>
    </row>
    <row r="1394" spans="1:11" x14ac:dyDescent="0.3">
      <c r="A1394" s="13">
        <v>1973</v>
      </c>
      <c r="B1394" s="10" t="s">
        <v>37</v>
      </c>
      <c r="C1394" s="10" t="s">
        <v>33</v>
      </c>
      <c r="D1394" s="13">
        <v>85844</v>
      </c>
      <c r="E1394" s="10">
        <v>0</v>
      </c>
      <c r="F1394" s="10">
        <v>0</v>
      </c>
      <c r="G1394" s="14">
        <v>41788</v>
      </c>
      <c r="H1394" s="13">
        <f t="shared" si="21"/>
        <v>41</v>
      </c>
      <c r="I1394" s="10">
        <v>6</v>
      </c>
      <c r="J1394" s="10">
        <v>2</v>
      </c>
      <c r="K1394" s="10" t="s">
        <v>30</v>
      </c>
    </row>
    <row r="1395" spans="1:11" x14ac:dyDescent="0.3">
      <c r="A1395" s="15">
        <v>1955</v>
      </c>
      <c r="B1395" s="9" t="s">
        <v>41</v>
      </c>
      <c r="C1395" s="9" t="s">
        <v>33</v>
      </c>
      <c r="D1395" s="15">
        <v>38452</v>
      </c>
      <c r="E1395" s="9">
        <v>1</v>
      </c>
      <c r="F1395" s="9">
        <v>1</v>
      </c>
      <c r="G1395" s="16">
        <v>41728</v>
      </c>
      <c r="H1395" s="15">
        <f t="shared" si="21"/>
        <v>59</v>
      </c>
      <c r="I1395" s="9">
        <v>3</v>
      </c>
      <c r="J1395" s="9">
        <v>7</v>
      </c>
      <c r="K1395" s="9" t="s">
        <v>30</v>
      </c>
    </row>
    <row r="1396" spans="1:11" x14ac:dyDescent="0.3">
      <c r="A1396" s="13">
        <v>1955</v>
      </c>
      <c r="B1396" s="10" t="s">
        <v>41</v>
      </c>
      <c r="C1396" s="10" t="s">
        <v>33</v>
      </c>
      <c r="D1396" s="13">
        <v>38452</v>
      </c>
      <c r="E1396" s="10">
        <v>1</v>
      </c>
      <c r="F1396" s="10">
        <v>1</v>
      </c>
      <c r="G1396" s="14">
        <v>41728</v>
      </c>
      <c r="H1396" s="13">
        <f t="shared" si="21"/>
        <v>59</v>
      </c>
      <c r="I1396" s="10">
        <v>3</v>
      </c>
      <c r="J1396" s="10">
        <v>7</v>
      </c>
      <c r="K1396" s="10" t="s">
        <v>30</v>
      </c>
    </row>
    <row r="1397" spans="1:11" x14ac:dyDescent="0.3">
      <c r="A1397" s="15">
        <v>1955</v>
      </c>
      <c r="B1397" s="9" t="s">
        <v>28</v>
      </c>
      <c r="C1397" s="9" t="s">
        <v>33</v>
      </c>
      <c r="D1397" s="15">
        <v>80395</v>
      </c>
      <c r="E1397" s="9">
        <v>0</v>
      </c>
      <c r="F1397" s="9">
        <v>0</v>
      </c>
      <c r="G1397" s="16">
        <v>41601</v>
      </c>
      <c r="H1397" s="15">
        <f t="shared" si="21"/>
        <v>58</v>
      </c>
      <c r="I1397" s="9">
        <v>6</v>
      </c>
      <c r="J1397" s="9">
        <v>2</v>
      </c>
      <c r="K1397" s="9" t="s">
        <v>36</v>
      </c>
    </row>
    <row r="1398" spans="1:11" x14ac:dyDescent="0.3">
      <c r="A1398" s="13">
        <v>1988</v>
      </c>
      <c r="B1398" s="10" t="s">
        <v>28</v>
      </c>
      <c r="C1398" s="10" t="s">
        <v>35</v>
      </c>
      <c r="D1398" s="13">
        <v>87679</v>
      </c>
      <c r="E1398" s="10">
        <v>0</v>
      </c>
      <c r="F1398" s="10">
        <v>0</v>
      </c>
      <c r="G1398" s="14">
        <v>41482</v>
      </c>
      <c r="H1398" s="13">
        <f t="shared" si="21"/>
        <v>25</v>
      </c>
      <c r="I1398" s="10">
        <v>7</v>
      </c>
      <c r="J1398" s="10">
        <v>4</v>
      </c>
      <c r="K1398" s="10" t="s">
        <v>32</v>
      </c>
    </row>
    <row r="1399" spans="1:11" x14ac:dyDescent="0.3">
      <c r="A1399" s="15">
        <v>1949</v>
      </c>
      <c r="B1399" s="9" t="s">
        <v>41</v>
      </c>
      <c r="C1399" s="9" t="s">
        <v>29</v>
      </c>
      <c r="D1399" s="15">
        <v>35416</v>
      </c>
      <c r="E1399" s="9">
        <v>0</v>
      </c>
      <c r="F1399" s="9">
        <v>0</v>
      </c>
      <c r="G1399" s="16">
        <v>41438</v>
      </c>
      <c r="H1399" s="15">
        <f t="shared" si="21"/>
        <v>64</v>
      </c>
      <c r="I1399" s="9">
        <v>7</v>
      </c>
      <c r="J1399" s="9">
        <v>8</v>
      </c>
      <c r="K1399" s="9" t="s">
        <v>43</v>
      </c>
    </row>
    <row r="1400" spans="1:11" x14ac:dyDescent="0.3">
      <c r="A1400" s="13">
        <v>1946</v>
      </c>
      <c r="B1400" s="10" t="s">
        <v>37</v>
      </c>
      <c r="C1400" s="10" t="s">
        <v>35</v>
      </c>
      <c r="D1400" s="13">
        <v>44124</v>
      </c>
      <c r="E1400" s="10">
        <v>0</v>
      </c>
      <c r="F1400" s="10">
        <v>1</v>
      </c>
      <c r="G1400" s="14">
        <v>41405</v>
      </c>
      <c r="H1400" s="13">
        <f t="shared" si="21"/>
        <v>67</v>
      </c>
      <c r="I1400" s="10">
        <v>6</v>
      </c>
      <c r="J1400" s="10">
        <v>8</v>
      </c>
      <c r="K1400" s="10" t="s">
        <v>30</v>
      </c>
    </row>
    <row r="1401" spans="1:11" x14ac:dyDescent="0.3">
      <c r="A1401" s="15">
        <v>1958</v>
      </c>
      <c r="B1401" s="9" t="s">
        <v>37</v>
      </c>
      <c r="C1401" s="9" t="s">
        <v>31</v>
      </c>
      <c r="D1401" s="15">
        <v>50729</v>
      </c>
      <c r="E1401" s="9">
        <v>1</v>
      </c>
      <c r="F1401" s="9">
        <v>1</v>
      </c>
      <c r="G1401" s="16">
        <v>41396</v>
      </c>
      <c r="H1401" s="15">
        <f t="shared" si="21"/>
        <v>55</v>
      </c>
      <c r="I1401" s="9">
        <v>6</v>
      </c>
      <c r="J1401" s="9">
        <v>6</v>
      </c>
      <c r="K1401" s="9" t="s">
        <v>43</v>
      </c>
    </row>
    <row r="1402" spans="1:11" x14ac:dyDescent="0.3">
      <c r="A1402" s="13">
        <v>1953</v>
      </c>
      <c r="B1402" s="10" t="s">
        <v>28</v>
      </c>
      <c r="C1402" s="10" t="s">
        <v>35</v>
      </c>
      <c r="D1402" s="13">
        <v>94384</v>
      </c>
      <c r="E1402" s="10">
        <v>0</v>
      </c>
      <c r="F1402" s="10">
        <v>0</v>
      </c>
      <c r="G1402" s="14">
        <v>41337</v>
      </c>
      <c r="H1402" s="13">
        <f t="shared" si="21"/>
        <v>60</v>
      </c>
      <c r="I1402" s="10">
        <v>5</v>
      </c>
      <c r="J1402" s="10">
        <v>2</v>
      </c>
      <c r="K1402" s="10" t="s">
        <v>43</v>
      </c>
    </row>
    <row r="1403" spans="1:11" x14ac:dyDescent="0.3">
      <c r="A1403" s="15">
        <v>1953</v>
      </c>
      <c r="B1403" s="9" t="s">
        <v>28</v>
      </c>
      <c r="C1403" s="9" t="s">
        <v>35</v>
      </c>
      <c r="D1403" s="15">
        <v>94384</v>
      </c>
      <c r="E1403" s="9">
        <v>0</v>
      </c>
      <c r="F1403" s="9">
        <v>0</v>
      </c>
      <c r="G1403" s="16">
        <v>41337</v>
      </c>
      <c r="H1403" s="15">
        <f t="shared" si="21"/>
        <v>60</v>
      </c>
      <c r="I1403" s="9">
        <v>5</v>
      </c>
      <c r="J1403" s="9">
        <v>2</v>
      </c>
      <c r="K1403" s="9" t="s">
        <v>30</v>
      </c>
    </row>
    <row r="1404" spans="1:11" x14ac:dyDescent="0.3">
      <c r="A1404" s="13">
        <v>1990</v>
      </c>
      <c r="B1404" s="10" t="s">
        <v>28</v>
      </c>
      <c r="C1404" s="10" t="s">
        <v>31</v>
      </c>
      <c r="D1404" s="13">
        <v>34412</v>
      </c>
      <c r="E1404" s="10">
        <v>1</v>
      </c>
      <c r="F1404" s="10">
        <v>0</v>
      </c>
      <c r="G1404" s="14">
        <v>41318</v>
      </c>
      <c r="H1404" s="13">
        <f t="shared" si="21"/>
        <v>23</v>
      </c>
      <c r="I1404" s="10">
        <v>5</v>
      </c>
      <c r="J1404" s="10">
        <v>9</v>
      </c>
      <c r="K1404" s="10" t="s">
        <v>36</v>
      </c>
    </row>
    <row r="1405" spans="1:11" x14ac:dyDescent="0.3">
      <c r="A1405" s="15">
        <v>1985</v>
      </c>
      <c r="B1405" s="9" t="s">
        <v>28</v>
      </c>
      <c r="C1405" s="9" t="s">
        <v>33</v>
      </c>
      <c r="D1405" s="15">
        <v>31158</v>
      </c>
      <c r="E1405" s="9">
        <v>1</v>
      </c>
      <c r="F1405" s="9">
        <v>0</v>
      </c>
      <c r="G1405" s="16">
        <v>41301</v>
      </c>
      <c r="H1405" s="15">
        <f t="shared" si="21"/>
        <v>28</v>
      </c>
      <c r="I1405" s="9">
        <v>2</v>
      </c>
      <c r="J1405" s="9">
        <v>8</v>
      </c>
      <c r="K1405" s="9" t="s">
        <v>30</v>
      </c>
    </row>
    <row r="1406" spans="1:11" x14ac:dyDescent="0.3">
      <c r="A1406" s="13">
        <v>1951</v>
      </c>
      <c r="B1406" s="10" t="s">
        <v>28</v>
      </c>
      <c r="C1406" s="10" t="s">
        <v>33</v>
      </c>
      <c r="D1406" s="13">
        <v>34838</v>
      </c>
      <c r="E1406" s="10">
        <v>1</v>
      </c>
      <c r="F1406" s="10">
        <v>1</v>
      </c>
      <c r="G1406" s="14">
        <v>41293</v>
      </c>
      <c r="H1406" s="13">
        <f t="shared" si="21"/>
        <v>62</v>
      </c>
      <c r="I1406" s="10">
        <v>2</v>
      </c>
      <c r="J1406" s="10">
        <v>6</v>
      </c>
      <c r="K1406" s="10" t="s">
        <v>32</v>
      </c>
    </row>
    <row r="1407" spans="1:11" x14ac:dyDescent="0.3">
      <c r="A1407" s="15">
        <v>1979</v>
      </c>
      <c r="B1407" s="9" t="s">
        <v>28</v>
      </c>
      <c r="C1407" s="9" t="s">
        <v>33</v>
      </c>
      <c r="D1407" s="15">
        <v>56775</v>
      </c>
      <c r="E1407" s="9">
        <v>0</v>
      </c>
      <c r="F1407" s="9">
        <v>1</v>
      </c>
      <c r="G1407" s="16">
        <v>41276</v>
      </c>
      <c r="H1407" s="15">
        <f t="shared" si="21"/>
        <v>34</v>
      </c>
      <c r="I1407" s="9">
        <v>5</v>
      </c>
      <c r="J1407" s="9">
        <v>5</v>
      </c>
      <c r="K1407" s="9" t="s">
        <v>30</v>
      </c>
    </row>
    <row r="1408" spans="1:11" x14ac:dyDescent="0.3">
      <c r="A1408" s="13">
        <v>1949</v>
      </c>
      <c r="B1408" s="10" t="s">
        <v>37</v>
      </c>
      <c r="C1408" s="10" t="s">
        <v>42</v>
      </c>
      <c r="D1408" s="13">
        <v>54356</v>
      </c>
      <c r="E1408" s="10">
        <v>0</v>
      </c>
      <c r="F1408" s="10">
        <v>1</v>
      </c>
      <c r="G1408" s="14">
        <v>41232</v>
      </c>
      <c r="H1408" s="13">
        <f t="shared" si="21"/>
        <v>63</v>
      </c>
      <c r="I1408" s="10">
        <v>11</v>
      </c>
      <c r="J1408" s="10">
        <v>8</v>
      </c>
      <c r="K1408" s="10" t="s">
        <v>30</v>
      </c>
    </row>
    <row r="1409" spans="1:11" x14ac:dyDescent="0.3">
      <c r="A1409" s="15">
        <v>1978</v>
      </c>
      <c r="B1409" s="9" t="s">
        <v>37</v>
      </c>
      <c r="C1409" s="9" t="s">
        <v>33</v>
      </c>
      <c r="D1409" s="15">
        <v>72159</v>
      </c>
      <c r="E1409" s="9">
        <v>0</v>
      </c>
      <c r="F1409" s="9">
        <v>0</v>
      </c>
      <c r="G1409" s="16">
        <v>41211</v>
      </c>
      <c r="H1409" s="15">
        <f t="shared" si="21"/>
        <v>34</v>
      </c>
      <c r="I1409" s="9">
        <v>4</v>
      </c>
      <c r="J1409" s="9">
        <v>2</v>
      </c>
      <c r="K1409" s="9" t="s">
        <v>30</v>
      </c>
    </row>
    <row r="1410" spans="1:11" x14ac:dyDescent="0.3">
      <c r="A1410" s="13">
        <v>1991</v>
      </c>
      <c r="B1410" s="10" t="s">
        <v>28</v>
      </c>
      <c r="C1410" s="10" t="s">
        <v>31</v>
      </c>
      <c r="D1410" s="13">
        <v>8028</v>
      </c>
      <c r="E1410" s="10">
        <v>0</v>
      </c>
      <c r="F1410" s="10">
        <v>0</v>
      </c>
      <c r="G1410" s="14">
        <v>41170</v>
      </c>
      <c r="H1410" s="13">
        <f t="shared" ref="H1410:H1473" si="22">YEAR(G1410)-A1410</f>
        <v>21</v>
      </c>
      <c r="I1410" s="10">
        <v>0</v>
      </c>
      <c r="J1410" s="10">
        <v>19</v>
      </c>
      <c r="K1410" s="10" t="s">
        <v>30</v>
      </c>
    </row>
    <row r="1411" spans="1:11" x14ac:dyDescent="0.3">
      <c r="A1411" s="15">
        <v>1952</v>
      </c>
      <c r="B1411" s="9" t="s">
        <v>41</v>
      </c>
      <c r="C1411" s="9" t="s">
        <v>35</v>
      </c>
      <c r="D1411" s="15">
        <v>55951</v>
      </c>
      <c r="E1411" s="9">
        <v>0</v>
      </c>
      <c r="F1411" s="9">
        <v>1</v>
      </c>
      <c r="G1411" s="16">
        <v>41144</v>
      </c>
      <c r="H1411" s="15">
        <f t="shared" si="22"/>
        <v>60</v>
      </c>
      <c r="I1411" s="9">
        <v>3</v>
      </c>
      <c r="J1411" s="9">
        <v>8</v>
      </c>
      <c r="K1411" s="9" t="s">
        <v>43</v>
      </c>
    </row>
    <row r="1412" spans="1:11" x14ac:dyDescent="0.3">
      <c r="A1412" s="13">
        <v>1949</v>
      </c>
      <c r="B1412" s="10" t="s">
        <v>37</v>
      </c>
      <c r="C1412" s="10" t="s">
        <v>35</v>
      </c>
      <c r="D1412" s="13">
        <v>67911</v>
      </c>
      <c r="E1412" s="10">
        <v>0</v>
      </c>
      <c r="F1412" s="10">
        <v>1</v>
      </c>
      <c r="G1412" s="14">
        <v>41781</v>
      </c>
      <c r="H1412" s="13">
        <f t="shared" si="22"/>
        <v>65</v>
      </c>
      <c r="I1412" s="10">
        <v>6</v>
      </c>
      <c r="J1412" s="10">
        <v>3</v>
      </c>
      <c r="K1412" s="10" t="s">
        <v>30</v>
      </c>
    </row>
    <row r="1413" spans="1:11" x14ac:dyDescent="0.3">
      <c r="A1413" s="15">
        <v>1949</v>
      </c>
      <c r="B1413" s="9" t="s">
        <v>37</v>
      </c>
      <c r="C1413" s="9" t="s">
        <v>35</v>
      </c>
      <c r="D1413" s="15">
        <v>67911</v>
      </c>
      <c r="E1413" s="9">
        <v>0</v>
      </c>
      <c r="F1413" s="9">
        <v>1</v>
      </c>
      <c r="G1413" s="16">
        <v>41781</v>
      </c>
      <c r="H1413" s="15">
        <f t="shared" si="22"/>
        <v>65</v>
      </c>
      <c r="I1413" s="9">
        <v>6</v>
      </c>
      <c r="J1413" s="9">
        <v>3</v>
      </c>
      <c r="K1413" s="9" t="s">
        <v>39</v>
      </c>
    </row>
    <row r="1414" spans="1:11" x14ac:dyDescent="0.3">
      <c r="A1414" s="13">
        <v>1973</v>
      </c>
      <c r="B1414" s="10" t="s">
        <v>37</v>
      </c>
      <c r="C1414" s="10" t="s">
        <v>35</v>
      </c>
      <c r="D1414" s="13">
        <v>20427</v>
      </c>
      <c r="E1414" s="10">
        <v>1</v>
      </c>
      <c r="F1414" s="10">
        <v>0</v>
      </c>
      <c r="G1414" s="14">
        <v>41722</v>
      </c>
      <c r="H1414" s="13">
        <f t="shared" si="22"/>
        <v>41</v>
      </c>
      <c r="I1414" s="10">
        <v>1</v>
      </c>
      <c r="J1414" s="10">
        <v>8</v>
      </c>
      <c r="K1414" s="10" t="s">
        <v>30</v>
      </c>
    </row>
    <row r="1415" spans="1:11" x14ac:dyDescent="0.3">
      <c r="A1415" s="15">
        <v>1970</v>
      </c>
      <c r="B1415" s="9" t="s">
        <v>37</v>
      </c>
      <c r="C1415" s="9" t="s">
        <v>31</v>
      </c>
      <c r="D1415" s="15">
        <v>32303</v>
      </c>
      <c r="E1415" s="9">
        <v>0</v>
      </c>
      <c r="F1415" s="9">
        <v>1</v>
      </c>
      <c r="G1415" s="16">
        <v>41706</v>
      </c>
      <c r="H1415" s="15">
        <f t="shared" si="22"/>
        <v>44</v>
      </c>
      <c r="I1415" s="9">
        <v>1</v>
      </c>
      <c r="J1415" s="9">
        <v>5</v>
      </c>
      <c r="K1415" s="9" t="s">
        <v>40</v>
      </c>
    </row>
    <row r="1416" spans="1:11" x14ac:dyDescent="0.3">
      <c r="A1416" s="13">
        <v>1968</v>
      </c>
      <c r="B1416" s="10" t="s">
        <v>37</v>
      </c>
      <c r="C1416" s="10" t="s">
        <v>33</v>
      </c>
      <c r="D1416" s="13">
        <v>55954</v>
      </c>
      <c r="E1416" s="10">
        <v>0</v>
      </c>
      <c r="F1416" s="10">
        <v>1</v>
      </c>
      <c r="G1416" s="14">
        <v>41701</v>
      </c>
      <c r="H1416" s="13">
        <f t="shared" si="22"/>
        <v>46</v>
      </c>
      <c r="I1416" s="10">
        <v>8</v>
      </c>
      <c r="J1416" s="10">
        <v>7</v>
      </c>
      <c r="K1416" s="10" t="s">
        <v>36</v>
      </c>
    </row>
    <row r="1417" spans="1:11" x14ac:dyDescent="0.3">
      <c r="A1417" s="15">
        <v>1976</v>
      </c>
      <c r="B1417" s="9" t="s">
        <v>37</v>
      </c>
      <c r="C1417" s="9" t="s">
        <v>35</v>
      </c>
      <c r="D1417" s="15">
        <v>49187</v>
      </c>
      <c r="E1417" s="9">
        <v>0</v>
      </c>
      <c r="F1417" s="9">
        <v>1</v>
      </c>
      <c r="G1417" s="16">
        <v>41650</v>
      </c>
      <c r="H1417" s="15">
        <f t="shared" si="22"/>
        <v>38</v>
      </c>
      <c r="I1417" s="9">
        <v>1</v>
      </c>
      <c r="J1417" s="9">
        <v>2</v>
      </c>
      <c r="K1417" s="9" t="s">
        <v>30</v>
      </c>
    </row>
    <row r="1418" spans="1:11" x14ac:dyDescent="0.3">
      <c r="A1418" s="13">
        <v>1972</v>
      </c>
      <c r="B1418" s="10" t="s">
        <v>41</v>
      </c>
      <c r="C1418" s="10" t="s">
        <v>35</v>
      </c>
      <c r="D1418" s="13">
        <v>49854</v>
      </c>
      <c r="E1418" s="10">
        <v>1</v>
      </c>
      <c r="F1418" s="10">
        <v>0</v>
      </c>
      <c r="G1418" s="14">
        <v>41588</v>
      </c>
      <c r="H1418" s="13">
        <f t="shared" si="22"/>
        <v>41</v>
      </c>
      <c r="I1418" s="10">
        <v>6</v>
      </c>
      <c r="J1418" s="10">
        <v>6</v>
      </c>
      <c r="K1418" s="10" t="s">
        <v>32</v>
      </c>
    </row>
    <row r="1419" spans="1:11" x14ac:dyDescent="0.3">
      <c r="A1419" s="15">
        <v>1978</v>
      </c>
      <c r="B1419" s="9" t="s">
        <v>28</v>
      </c>
      <c r="C1419" s="9" t="s">
        <v>29</v>
      </c>
      <c r="D1419" s="15">
        <v>63693</v>
      </c>
      <c r="E1419" s="9">
        <v>0</v>
      </c>
      <c r="F1419" s="9">
        <v>1</v>
      </c>
      <c r="G1419" s="16">
        <v>41561</v>
      </c>
      <c r="H1419" s="15">
        <f t="shared" si="22"/>
        <v>35</v>
      </c>
      <c r="I1419" s="9">
        <v>11</v>
      </c>
      <c r="J1419" s="9">
        <v>6</v>
      </c>
      <c r="K1419" s="9" t="s">
        <v>43</v>
      </c>
    </row>
    <row r="1420" spans="1:11" x14ac:dyDescent="0.3">
      <c r="A1420" s="13">
        <v>1978</v>
      </c>
      <c r="B1420" s="10" t="s">
        <v>28</v>
      </c>
      <c r="C1420" s="10" t="s">
        <v>29</v>
      </c>
      <c r="D1420" s="13">
        <v>63693</v>
      </c>
      <c r="E1420" s="10">
        <v>0</v>
      </c>
      <c r="F1420" s="10">
        <v>1</v>
      </c>
      <c r="G1420" s="14">
        <v>41561</v>
      </c>
      <c r="H1420" s="13">
        <f t="shared" si="22"/>
        <v>35</v>
      </c>
      <c r="I1420" s="10">
        <v>11</v>
      </c>
      <c r="J1420" s="10">
        <v>6</v>
      </c>
      <c r="K1420" s="10" t="s">
        <v>43</v>
      </c>
    </row>
    <row r="1421" spans="1:11" x14ac:dyDescent="0.3">
      <c r="A1421" s="15">
        <v>1985</v>
      </c>
      <c r="B1421" s="9" t="s">
        <v>41</v>
      </c>
      <c r="C1421" s="9" t="s">
        <v>33</v>
      </c>
      <c r="D1421" s="15">
        <v>19510</v>
      </c>
      <c r="E1421" s="9">
        <v>2</v>
      </c>
      <c r="F1421" s="9">
        <v>0</v>
      </c>
      <c r="G1421" s="16">
        <v>41521</v>
      </c>
      <c r="H1421" s="15">
        <f t="shared" si="22"/>
        <v>28</v>
      </c>
      <c r="I1421" s="9">
        <v>1</v>
      </c>
      <c r="J1421" s="9">
        <v>7</v>
      </c>
      <c r="K1421" s="9" t="s">
        <v>32</v>
      </c>
    </row>
    <row r="1422" spans="1:11" x14ac:dyDescent="0.3">
      <c r="A1422" s="13">
        <v>1959</v>
      </c>
      <c r="B1422" s="10" t="s">
        <v>28</v>
      </c>
      <c r="C1422" s="10" t="s">
        <v>29</v>
      </c>
      <c r="D1422" s="13">
        <v>52332</v>
      </c>
      <c r="E1422" s="10">
        <v>0</v>
      </c>
      <c r="F1422" s="10">
        <v>0</v>
      </c>
      <c r="G1422" s="14">
        <v>41514</v>
      </c>
      <c r="H1422" s="13">
        <f t="shared" si="22"/>
        <v>54</v>
      </c>
      <c r="I1422" s="10">
        <v>3</v>
      </c>
      <c r="J1422" s="10">
        <v>4</v>
      </c>
      <c r="K1422" s="10" t="s">
        <v>40</v>
      </c>
    </row>
    <row r="1423" spans="1:11" x14ac:dyDescent="0.3">
      <c r="A1423" s="15">
        <v>1973</v>
      </c>
      <c r="B1423" s="9" t="s">
        <v>28</v>
      </c>
      <c r="C1423" s="9" t="s">
        <v>35</v>
      </c>
      <c r="D1423" s="15">
        <v>55593</v>
      </c>
      <c r="E1423" s="9">
        <v>0</v>
      </c>
      <c r="F1423" s="9">
        <v>1</v>
      </c>
      <c r="G1423" s="16">
        <v>41507</v>
      </c>
      <c r="H1423" s="15">
        <f t="shared" si="22"/>
        <v>40</v>
      </c>
      <c r="I1423" s="9">
        <v>6</v>
      </c>
      <c r="J1423" s="9">
        <v>6</v>
      </c>
      <c r="K1423" s="9" t="s">
        <v>40</v>
      </c>
    </row>
    <row r="1424" spans="1:11" x14ac:dyDescent="0.3">
      <c r="A1424" s="13">
        <v>1949</v>
      </c>
      <c r="B1424" s="10" t="s">
        <v>28</v>
      </c>
      <c r="C1424" s="10" t="s">
        <v>35</v>
      </c>
      <c r="D1424" s="13">
        <v>54591</v>
      </c>
      <c r="E1424" s="10">
        <v>0</v>
      </c>
      <c r="F1424" s="10">
        <v>1</v>
      </c>
      <c r="G1424" s="14">
        <v>41491</v>
      </c>
      <c r="H1424" s="13">
        <f t="shared" si="22"/>
        <v>64</v>
      </c>
      <c r="I1424" s="10">
        <v>6</v>
      </c>
      <c r="J1424" s="10">
        <v>5</v>
      </c>
      <c r="K1424" s="10" t="s">
        <v>36</v>
      </c>
    </row>
    <row r="1425" spans="1:11" x14ac:dyDescent="0.3">
      <c r="A1425" s="15">
        <v>1949</v>
      </c>
      <c r="B1425" s="9" t="s">
        <v>38</v>
      </c>
      <c r="C1425" s="9" t="s">
        <v>42</v>
      </c>
      <c r="D1425" s="15">
        <v>74859</v>
      </c>
      <c r="E1425" s="9">
        <v>0</v>
      </c>
      <c r="F1425" s="9">
        <v>0</v>
      </c>
      <c r="G1425" s="16">
        <v>41428</v>
      </c>
      <c r="H1425" s="15">
        <f t="shared" si="22"/>
        <v>64</v>
      </c>
      <c r="I1425" s="9">
        <v>6</v>
      </c>
      <c r="J1425" s="9">
        <v>3</v>
      </c>
      <c r="K1425" s="9" t="s">
        <v>32</v>
      </c>
    </row>
    <row r="1426" spans="1:11" x14ac:dyDescent="0.3">
      <c r="A1426" s="13">
        <v>1971</v>
      </c>
      <c r="B1426" s="10" t="s">
        <v>28</v>
      </c>
      <c r="C1426" s="10" t="s">
        <v>29</v>
      </c>
      <c r="D1426" s="13">
        <v>40851</v>
      </c>
      <c r="E1426" s="10">
        <v>1</v>
      </c>
      <c r="F1426" s="10">
        <v>1</v>
      </c>
      <c r="G1426" s="14">
        <v>41326</v>
      </c>
      <c r="H1426" s="13">
        <f t="shared" si="22"/>
        <v>42</v>
      </c>
      <c r="I1426" s="10">
        <v>1</v>
      </c>
      <c r="J1426" s="10">
        <v>7</v>
      </c>
      <c r="K1426" s="10" t="s">
        <v>32</v>
      </c>
    </row>
    <row r="1427" spans="1:11" x14ac:dyDescent="0.3">
      <c r="A1427" s="15">
        <v>1949</v>
      </c>
      <c r="B1427" s="9" t="s">
        <v>37</v>
      </c>
      <c r="C1427" s="9" t="s">
        <v>33</v>
      </c>
      <c r="D1427" s="15">
        <v>58607</v>
      </c>
      <c r="E1427" s="9">
        <v>0</v>
      </c>
      <c r="F1427" s="9">
        <v>1</v>
      </c>
      <c r="G1427" s="16">
        <v>41266</v>
      </c>
      <c r="H1427" s="15">
        <f t="shared" si="22"/>
        <v>63</v>
      </c>
      <c r="I1427" s="9">
        <v>2</v>
      </c>
      <c r="J1427" s="9">
        <v>8</v>
      </c>
      <c r="K1427" s="9" t="s">
        <v>34</v>
      </c>
    </row>
    <row r="1428" spans="1:11" x14ac:dyDescent="0.3">
      <c r="A1428" s="13">
        <v>1992</v>
      </c>
      <c r="B1428" s="10" t="s">
        <v>44</v>
      </c>
      <c r="C1428" s="10" t="s">
        <v>31</v>
      </c>
      <c r="D1428" s="13">
        <v>7500</v>
      </c>
      <c r="E1428" s="10">
        <v>1</v>
      </c>
      <c r="F1428" s="10">
        <v>0</v>
      </c>
      <c r="G1428" s="14">
        <v>41246</v>
      </c>
      <c r="H1428" s="13">
        <f t="shared" si="22"/>
        <v>20</v>
      </c>
      <c r="I1428" s="10">
        <v>3</v>
      </c>
      <c r="J1428" s="10">
        <v>9</v>
      </c>
      <c r="K1428" s="10" t="s">
        <v>30</v>
      </c>
    </row>
    <row r="1429" spans="1:11" x14ac:dyDescent="0.3">
      <c r="A1429" s="15">
        <v>1975</v>
      </c>
      <c r="B1429" s="9" t="s">
        <v>37</v>
      </c>
      <c r="C1429" s="9" t="s">
        <v>31</v>
      </c>
      <c r="D1429" s="15">
        <v>52614</v>
      </c>
      <c r="E1429" s="9">
        <v>0</v>
      </c>
      <c r="F1429" s="9">
        <v>1</v>
      </c>
      <c r="G1429" s="16">
        <v>41244</v>
      </c>
      <c r="H1429" s="15">
        <f t="shared" si="22"/>
        <v>37</v>
      </c>
      <c r="I1429" s="9">
        <v>2</v>
      </c>
      <c r="J1429" s="9">
        <v>8</v>
      </c>
      <c r="K1429" s="9" t="s">
        <v>30</v>
      </c>
    </row>
    <row r="1430" spans="1:11" x14ac:dyDescent="0.3">
      <c r="A1430" s="13">
        <v>1975</v>
      </c>
      <c r="B1430" s="10" t="s">
        <v>37</v>
      </c>
      <c r="C1430" s="10" t="s">
        <v>31</v>
      </c>
      <c r="D1430" s="13">
        <v>52614</v>
      </c>
      <c r="E1430" s="10">
        <v>0</v>
      </c>
      <c r="F1430" s="10">
        <v>1</v>
      </c>
      <c r="G1430" s="14">
        <v>41244</v>
      </c>
      <c r="H1430" s="13">
        <f t="shared" si="22"/>
        <v>37</v>
      </c>
      <c r="I1430" s="10">
        <v>2</v>
      </c>
      <c r="J1430" s="10">
        <v>8</v>
      </c>
      <c r="K1430" s="10" t="s">
        <v>46</v>
      </c>
    </row>
    <row r="1431" spans="1:11" x14ac:dyDescent="0.3">
      <c r="A1431" s="15">
        <v>1974</v>
      </c>
      <c r="B1431" s="9" t="s">
        <v>28</v>
      </c>
      <c r="C1431" s="9" t="s">
        <v>33</v>
      </c>
      <c r="D1431" s="15">
        <v>67445</v>
      </c>
      <c r="E1431" s="9">
        <v>0</v>
      </c>
      <c r="F1431" s="9">
        <v>1</v>
      </c>
      <c r="G1431" s="16">
        <v>41133</v>
      </c>
      <c r="H1431" s="15">
        <f t="shared" si="22"/>
        <v>38</v>
      </c>
      <c r="I1431" s="9">
        <v>9</v>
      </c>
      <c r="J1431" s="9">
        <v>6</v>
      </c>
      <c r="K1431" s="9" t="s">
        <v>30</v>
      </c>
    </row>
    <row r="1432" spans="1:11" x14ac:dyDescent="0.3">
      <c r="A1432" s="13">
        <v>1974</v>
      </c>
      <c r="B1432" s="10" t="s">
        <v>28</v>
      </c>
      <c r="C1432" s="10" t="s">
        <v>33</v>
      </c>
      <c r="D1432" s="13">
        <v>67445</v>
      </c>
      <c r="E1432" s="10">
        <v>0</v>
      </c>
      <c r="F1432" s="10">
        <v>1</v>
      </c>
      <c r="G1432" s="14">
        <v>41133</v>
      </c>
      <c r="H1432" s="13">
        <f t="shared" si="22"/>
        <v>38</v>
      </c>
      <c r="I1432" s="10">
        <v>9</v>
      </c>
      <c r="J1432" s="10">
        <v>6</v>
      </c>
      <c r="K1432" s="10" t="s">
        <v>40</v>
      </c>
    </row>
    <row r="1433" spans="1:11" x14ac:dyDescent="0.3">
      <c r="A1433" s="15">
        <v>1974</v>
      </c>
      <c r="B1433" s="9" t="s">
        <v>28</v>
      </c>
      <c r="C1433" s="9" t="s">
        <v>33</v>
      </c>
      <c r="D1433" s="15">
        <v>67445</v>
      </c>
      <c r="E1433" s="9">
        <v>0</v>
      </c>
      <c r="F1433" s="9">
        <v>1</v>
      </c>
      <c r="G1433" s="16">
        <v>41133</v>
      </c>
      <c r="H1433" s="15">
        <f t="shared" si="22"/>
        <v>38</v>
      </c>
      <c r="I1433" s="9">
        <v>9</v>
      </c>
      <c r="J1433" s="9">
        <v>6</v>
      </c>
      <c r="K1433" s="9" t="s">
        <v>36</v>
      </c>
    </row>
    <row r="1434" spans="1:11" x14ac:dyDescent="0.3">
      <c r="A1434" s="13">
        <v>1968</v>
      </c>
      <c r="B1434" s="10" t="s">
        <v>37</v>
      </c>
      <c r="C1434" s="10" t="s">
        <v>33</v>
      </c>
      <c r="D1434" s="13">
        <v>36778</v>
      </c>
      <c r="E1434" s="10">
        <v>1</v>
      </c>
      <c r="F1434" s="10">
        <v>1</v>
      </c>
      <c r="G1434" s="14">
        <v>41126</v>
      </c>
      <c r="H1434" s="13">
        <f t="shared" si="22"/>
        <v>44</v>
      </c>
      <c r="I1434" s="10">
        <v>3</v>
      </c>
      <c r="J1434" s="10">
        <v>9</v>
      </c>
      <c r="K1434" s="10" t="s">
        <v>30</v>
      </c>
    </row>
    <row r="1435" spans="1:11" x14ac:dyDescent="0.3">
      <c r="A1435" s="15">
        <v>1983</v>
      </c>
      <c r="B1435" s="9" t="s">
        <v>28</v>
      </c>
      <c r="C1435" s="9" t="s">
        <v>35</v>
      </c>
      <c r="D1435" s="15">
        <v>39453</v>
      </c>
      <c r="E1435" s="9">
        <v>1</v>
      </c>
      <c r="F1435" s="9">
        <v>0</v>
      </c>
      <c r="G1435" s="16">
        <v>41732</v>
      </c>
      <c r="H1435" s="15">
        <f t="shared" si="22"/>
        <v>31</v>
      </c>
      <c r="I1435" s="9">
        <v>2</v>
      </c>
      <c r="J1435" s="9">
        <v>6</v>
      </c>
      <c r="K1435" s="9" t="s">
        <v>30</v>
      </c>
    </row>
    <row r="1436" spans="1:11" x14ac:dyDescent="0.3">
      <c r="A1436" s="13">
        <v>1969</v>
      </c>
      <c r="B1436" s="10" t="s">
        <v>37</v>
      </c>
      <c r="C1436" s="10" t="s">
        <v>35</v>
      </c>
      <c r="D1436" s="13">
        <v>42731</v>
      </c>
      <c r="E1436" s="10">
        <v>1</v>
      </c>
      <c r="F1436" s="10">
        <v>0</v>
      </c>
      <c r="G1436" s="14">
        <v>41568</v>
      </c>
      <c r="H1436" s="13">
        <f t="shared" si="22"/>
        <v>44</v>
      </c>
      <c r="I1436" s="10">
        <v>4</v>
      </c>
      <c r="J1436" s="10">
        <v>5</v>
      </c>
      <c r="K1436" s="10" t="s">
        <v>43</v>
      </c>
    </row>
    <row r="1437" spans="1:11" x14ac:dyDescent="0.3">
      <c r="A1437" s="15">
        <v>1965</v>
      </c>
      <c r="B1437" s="9" t="s">
        <v>37</v>
      </c>
      <c r="C1437" s="9" t="s">
        <v>31</v>
      </c>
      <c r="D1437" s="15">
        <v>40760</v>
      </c>
      <c r="E1437" s="9">
        <v>0</v>
      </c>
      <c r="F1437" s="9">
        <v>1</v>
      </c>
      <c r="G1437" s="16">
        <v>41516</v>
      </c>
      <c r="H1437" s="15">
        <f t="shared" si="22"/>
        <v>48</v>
      </c>
      <c r="I1437" s="9">
        <v>2</v>
      </c>
      <c r="J1437" s="9">
        <v>6</v>
      </c>
      <c r="K1437" s="9" t="s">
        <v>32</v>
      </c>
    </row>
    <row r="1438" spans="1:11" x14ac:dyDescent="0.3">
      <c r="A1438" s="13">
        <v>1965</v>
      </c>
      <c r="B1438" s="10" t="s">
        <v>37</v>
      </c>
      <c r="C1438" s="10" t="s">
        <v>33</v>
      </c>
      <c r="D1438" s="13">
        <v>69969</v>
      </c>
      <c r="E1438" s="10">
        <v>0</v>
      </c>
      <c r="F1438" s="10">
        <v>0</v>
      </c>
      <c r="G1438" s="14">
        <v>41513</v>
      </c>
      <c r="H1438" s="13">
        <f t="shared" si="22"/>
        <v>48</v>
      </c>
      <c r="I1438" s="10">
        <v>4</v>
      </c>
      <c r="J1438" s="10">
        <v>3</v>
      </c>
      <c r="K1438" s="10" t="s">
        <v>30</v>
      </c>
    </row>
    <row r="1439" spans="1:11" x14ac:dyDescent="0.3">
      <c r="A1439" s="15">
        <v>1955</v>
      </c>
      <c r="B1439" s="9" t="s">
        <v>28</v>
      </c>
      <c r="C1439" s="9" t="s">
        <v>31</v>
      </c>
      <c r="D1439" s="15">
        <v>80317</v>
      </c>
      <c r="E1439" s="9">
        <v>0</v>
      </c>
      <c r="F1439" s="9">
        <v>0</v>
      </c>
      <c r="G1439" s="16">
        <v>41506</v>
      </c>
      <c r="H1439" s="15">
        <f t="shared" si="22"/>
        <v>58</v>
      </c>
      <c r="I1439" s="9">
        <v>3</v>
      </c>
      <c r="J1439" s="9">
        <v>1</v>
      </c>
      <c r="K1439" s="9" t="s">
        <v>32</v>
      </c>
    </row>
    <row r="1440" spans="1:11" x14ac:dyDescent="0.3">
      <c r="A1440" s="13">
        <v>1957</v>
      </c>
      <c r="B1440" s="10" t="s">
        <v>41</v>
      </c>
      <c r="C1440" s="10" t="s">
        <v>35</v>
      </c>
      <c r="D1440" s="13">
        <v>66636</v>
      </c>
      <c r="E1440" s="10">
        <v>0</v>
      </c>
      <c r="F1440" s="10">
        <v>0</v>
      </c>
      <c r="G1440" s="14">
        <v>41503</v>
      </c>
      <c r="H1440" s="13">
        <f t="shared" si="22"/>
        <v>56</v>
      </c>
      <c r="I1440" s="10">
        <v>3</v>
      </c>
      <c r="J1440" s="10">
        <v>1</v>
      </c>
      <c r="K1440" s="10" t="s">
        <v>30</v>
      </c>
    </row>
    <row r="1441" spans="1:11" x14ac:dyDescent="0.3">
      <c r="A1441" s="15">
        <v>1975</v>
      </c>
      <c r="B1441" s="9" t="s">
        <v>41</v>
      </c>
      <c r="C1441" s="9" t="s">
        <v>33</v>
      </c>
      <c r="D1441" s="15">
        <v>54730</v>
      </c>
      <c r="E1441" s="9">
        <v>0</v>
      </c>
      <c r="F1441" s="9">
        <v>1</v>
      </c>
      <c r="G1441" s="16">
        <v>41501</v>
      </c>
      <c r="H1441" s="15">
        <f t="shared" si="22"/>
        <v>38</v>
      </c>
      <c r="I1441" s="9">
        <v>4</v>
      </c>
      <c r="J1441" s="9">
        <v>4</v>
      </c>
      <c r="K1441" s="9" t="s">
        <v>30</v>
      </c>
    </row>
    <row r="1442" spans="1:11" x14ac:dyDescent="0.3">
      <c r="A1442" s="13">
        <v>1971</v>
      </c>
      <c r="B1442" s="10" t="s">
        <v>41</v>
      </c>
      <c r="C1442" s="10" t="s">
        <v>29</v>
      </c>
      <c r="D1442" s="13">
        <v>42835</v>
      </c>
      <c r="E1442" s="10">
        <v>1</v>
      </c>
      <c r="F1442" s="10">
        <v>1</v>
      </c>
      <c r="G1442" s="14">
        <v>41455</v>
      </c>
      <c r="H1442" s="13">
        <f t="shared" si="22"/>
        <v>42</v>
      </c>
      <c r="I1442" s="10">
        <v>6</v>
      </c>
      <c r="J1442" s="10">
        <v>6</v>
      </c>
      <c r="K1442" s="10" t="s">
        <v>40</v>
      </c>
    </row>
    <row r="1443" spans="1:11" x14ac:dyDescent="0.3">
      <c r="A1443" s="15">
        <v>1965</v>
      </c>
      <c r="B1443" s="9" t="s">
        <v>41</v>
      </c>
      <c r="C1443" s="9" t="s">
        <v>33</v>
      </c>
      <c r="D1443" s="15">
        <v>53843</v>
      </c>
      <c r="E1443" s="9">
        <v>0</v>
      </c>
      <c r="F1443" s="9">
        <v>1</v>
      </c>
      <c r="G1443" s="16">
        <v>41452</v>
      </c>
      <c r="H1443" s="15">
        <f t="shared" si="22"/>
        <v>48</v>
      </c>
      <c r="I1443" s="9">
        <v>8</v>
      </c>
      <c r="J1443" s="9">
        <v>7</v>
      </c>
      <c r="K1443" s="9" t="s">
        <v>43</v>
      </c>
    </row>
    <row r="1444" spans="1:11" x14ac:dyDescent="0.3">
      <c r="A1444" s="13">
        <v>1960</v>
      </c>
      <c r="B1444" s="10" t="s">
        <v>28</v>
      </c>
      <c r="C1444" s="10" t="s">
        <v>33</v>
      </c>
      <c r="D1444" s="13">
        <v>79530</v>
      </c>
      <c r="E1444" s="10">
        <v>0</v>
      </c>
      <c r="F1444" s="10">
        <v>0</v>
      </c>
      <c r="G1444" s="14">
        <v>41411</v>
      </c>
      <c r="H1444" s="13">
        <f t="shared" si="22"/>
        <v>53</v>
      </c>
      <c r="I1444" s="10">
        <v>4</v>
      </c>
      <c r="J1444" s="10">
        <v>2</v>
      </c>
      <c r="K1444" s="10" t="s">
        <v>30</v>
      </c>
    </row>
    <row r="1445" spans="1:11" x14ac:dyDescent="0.3">
      <c r="A1445" s="15">
        <v>1968</v>
      </c>
      <c r="B1445" s="9" t="s">
        <v>41</v>
      </c>
      <c r="C1445" s="9" t="s">
        <v>29</v>
      </c>
      <c r="D1445" s="15">
        <v>63841</v>
      </c>
      <c r="E1445" s="9">
        <v>0</v>
      </c>
      <c r="F1445" s="9">
        <v>1</v>
      </c>
      <c r="G1445" s="16">
        <v>41385</v>
      </c>
      <c r="H1445" s="15">
        <f t="shared" si="22"/>
        <v>45</v>
      </c>
      <c r="I1445" s="9">
        <v>9</v>
      </c>
      <c r="J1445" s="9">
        <v>6</v>
      </c>
      <c r="K1445" s="9" t="s">
        <v>43</v>
      </c>
    </row>
    <row r="1446" spans="1:11" x14ac:dyDescent="0.3">
      <c r="A1446" s="13">
        <v>1968</v>
      </c>
      <c r="B1446" s="10" t="s">
        <v>41</v>
      </c>
      <c r="C1446" s="10" t="s">
        <v>29</v>
      </c>
      <c r="D1446" s="13">
        <v>63841</v>
      </c>
      <c r="E1446" s="10">
        <v>0</v>
      </c>
      <c r="F1446" s="10">
        <v>1</v>
      </c>
      <c r="G1446" s="14">
        <v>41385</v>
      </c>
      <c r="H1446" s="13">
        <f t="shared" si="22"/>
        <v>45</v>
      </c>
      <c r="I1446" s="10">
        <v>9</v>
      </c>
      <c r="J1446" s="10">
        <v>6</v>
      </c>
      <c r="K1446" s="10" t="s">
        <v>30</v>
      </c>
    </row>
    <row r="1447" spans="1:11" x14ac:dyDescent="0.3">
      <c r="A1447" s="15">
        <v>1968</v>
      </c>
      <c r="B1447" s="9" t="s">
        <v>41</v>
      </c>
      <c r="C1447" s="9" t="s">
        <v>29</v>
      </c>
      <c r="D1447" s="15">
        <v>63841</v>
      </c>
      <c r="E1447" s="9">
        <v>0</v>
      </c>
      <c r="F1447" s="9">
        <v>1</v>
      </c>
      <c r="G1447" s="16">
        <v>41385</v>
      </c>
      <c r="H1447" s="15">
        <f t="shared" si="22"/>
        <v>45</v>
      </c>
      <c r="I1447" s="9">
        <v>9</v>
      </c>
      <c r="J1447" s="9">
        <v>6</v>
      </c>
      <c r="K1447" s="9" t="s">
        <v>36</v>
      </c>
    </row>
    <row r="1448" spans="1:11" x14ac:dyDescent="0.3">
      <c r="A1448" s="13">
        <v>1983</v>
      </c>
      <c r="B1448" s="10" t="s">
        <v>41</v>
      </c>
      <c r="C1448" s="10" t="s">
        <v>33</v>
      </c>
      <c r="D1448" s="13">
        <v>27100</v>
      </c>
      <c r="E1448" s="10">
        <v>1</v>
      </c>
      <c r="F1448" s="10">
        <v>0</v>
      </c>
      <c r="G1448" s="14">
        <v>41369</v>
      </c>
      <c r="H1448" s="13">
        <f t="shared" si="22"/>
        <v>30</v>
      </c>
      <c r="I1448" s="10">
        <v>1</v>
      </c>
      <c r="J1448" s="10">
        <v>7</v>
      </c>
      <c r="K1448" s="10" t="s">
        <v>30</v>
      </c>
    </row>
    <row r="1449" spans="1:11" x14ac:dyDescent="0.3">
      <c r="A1449" s="15">
        <v>1983</v>
      </c>
      <c r="B1449" s="9" t="s">
        <v>41</v>
      </c>
      <c r="C1449" s="9" t="s">
        <v>33</v>
      </c>
      <c r="D1449" s="15">
        <v>27100</v>
      </c>
      <c r="E1449" s="9">
        <v>1</v>
      </c>
      <c r="F1449" s="9">
        <v>0</v>
      </c>
      <c r="G1449" s="16">
        <v>41369</v>
      </c>
      <c r="H1449" s="15">
        <f t="shared" si="22"/>
        <v>30</v>
      </c>
      <c r="I1449" s="9">
        <v>1</v>
      </c>
      <c r="J1449" s="9">
        <v>7</v>
      </c>
      <c r="K1449" s="9" t="s">
        <v>39</v>
      </c>
    </row>
    <row r="1450" spans="1:11" x14ac:dyDescent="0.3">
      <c r="A1450" s="13">
        <v>1976</v>
      </c>
      <c r="B1450" s="10" t="s">
        <v>41</v>
      </c>
      <c r="C1450" s="10" t="s">
        <v>31</v>
      </c>
      <c r="D1450" s="13">
        <v>72309</v>
      </c>
      <c r="E1450" s="10">
        <v>0</v>
      </c>
      <c r="F1450" s="10">
        <v>0</v>
      </c>
      <c r="G1450" s="14">
        <v>41344</v>
      </c>
      <c r="H1450" s="13">
        <f t="shared" si="22"/>
        <v>37</v>
      </c>
      <c r="I1450" s="10">
        <v>5</v>
      </c>
      <c r="J1450" s="10">
        <v>3</v>
      </c>
      <c r="K1450" s="10" t="s">
        <v>32</v>
      </c>
    </row>
    <row r="1451" spans="1:11" x14ac:dyDescent="0.3">
      <c r="A1451" s="15">
        <v>1959</v>
      </c>
      <c r="B1451" s="9" t="s">
        <v>28</v>
      </c>
      <c r="C1451" s="9" t="s">
        <v>31</v>
      </c>
      <c r="D1451" s="15">
        <v>50664</v>
      </c>
      <c r="E1451" s="9">
        <v>1</v>
      </c>
      <c r="F1451" s="9">
        <v>1</v>
      </c>
      <c r="G1451" s="16">
        <v>41290</v>
      </c>
      <c r="H1451" s="15">
        <f t="shared" si="22"/>
        <v>54</v>
      </c>
      <c r="I1451" s="9">
        <v>8</v>
      </c>
      <c r="J1451" s="9">
        <v>9</v>
      </c>
      <c r="K1451" s="9" t="s">
        <v>43</v>
      </c>
    </row>
    <row r="1452" spans="1:11" x14ac:dyDescent="0.3">
      <c r="A1452" s="13">
        <v>1979</v>
      </c>
      <c r="B1452" s="10" t="s">
        <v>44</v>
      </c>
      <c r="C1452" s="10" t="s">
        <v>31</v>
      </c>
      <c r="D1452" s="13">
        <v>20194</v>
      </c>
      <c r="E1452" s="10">
        <v>1</v>
      </c>
      <c r="F1452" s="10">
        <v>0</v>
      </c>
      <c r="G1452" s="14">
        <v>41260</v>
      </c>
      <c r="H1452" s="13">
        <f t="shared" si="22"/>
        <v>33</v>
      </c>
      <c r="I1452" s="10">
        <v>2</v>
      </c>
      <c r="J1452" s="10">
        <v>6</v>
      </c>
      <c r="K1452" s="10" t="s">
        <v>30</v>
      </c>
    </row>
    <row r="1453" spans="1:11" x14ac:dyDescent="0.3">
      <c r="A1453" s="15">
        <v>1975</v>
      </c>
      <c r="B1453" s="9" t="s">
        <v>37</v>
      </c>
      <c r="C1453" s="9" t="s">
        <v>33</v>
      </c>
      <c r="D1453" s="15">
        <v>76618</v>
      </c>
      <c r="E1453" s="9">
        <v>0</v>
      </c>
      <c r="F1453" s="9">
        <v>0</v>
      </c>
      <c r="G1453" s="16">
        <v>41250</v>
      </c>
      <c r="H1453" s="15">
        <f t="shared" si="22"/>
        <v>37</v>
      </c>
      <c r="I1453" s="9">
        <v>3</v>
      </c>
      <c r="J1453" s="9">
        <v>1</v>
      </c>
      <c r="K1453" s="9" t="s">
        <v>36</v>
      </c>
    </row>
    <row r="1454" spans="1:11" x14ac:dyDescent="0.3">
      <c r="A1454" s="13">
        <v>1974</v>
      </c>
      <c r="B1454" s="10" t="s">
        <v>37</v>
      </c>
      <c r="C1454" s="10" t="s">
        <v>33</v>
      </c>
      <c r="D1454" s="13">
        <v>45207</v>
      </c>
      <c r="E1454" s="10">
        <v>1</v>
      </c>
      <c r="F1454" s="10">
        <v>1</v>
      </c>
      <c r="G1454" s="14">
        <v>41223</v>
      </c>
      <c r="H1454" s="13">
        <f t="shared" si="22"/>
        <v>38</v>
      </c>
      <c r="I1454" s="10">
        <v>3</v>
      </c>
      <c r="J1454" s="10">
        <v>6</v>
      </c>
      <c r="K1454" s="10" t="s">
        <v>30</v>
      </c>
    </row>
    <row r="1455" spans="1:11" x14ac:dyDescent="0.3">
      <c r="A1455" s="15">
        <v>1972</v>
      </c>
      <c r="B1455" s="9" t="s">
        <v>28</v>
      </c>
      <c r="C1455" s="9" t="s">
        <v>33</v>
      </c>
      <c r="D1455" s="15">
        <v>56721</v>
      </c>
      <c r="E1455" s="9">
        <v>1</v>
      </c>
      <c r="F1455" s="9">
        <v>1</v>
      </c>
      <c r="G1455" s="16">
        <v>41213</v>
      </c>
      <c r="H1455" s="15">
        <f t="shared" si="22"/>
        <v>40</v>
      </c>
      <c r="I1455" s="9">
        <v>4</v>
      </c>
      <c r="J1455" s="9">
        <v>6</v>
      </c>
      <c r="K1455" s="9" t="s">
        <v>30</v>
      </c>
    </row>
    <row r="1456" spans="1:11" x14ac:dyDescent="0.3">
      <c r="A1456" s="13">
        <v>1966</v>
      </c>
      <c r="B1456" s="10" t="s">
        <v>28</v>
      </c>
      <c r="C1456" s="10" t="s">
        <v>42</v>
      </c>
      <c r="D1456" s="13">
        <v>27038</v>
      </c>
      <c r="E1456" s="10">
        <v>0</v>
      </c>
      <c r="F1456" s="10">
        <v>0</v>
      </c>
      <c r="G1456" s="14">
        <v>41170</v>
      </c>
      <c r="H1456" s="13">
        <f t="shared" si="22"/>
        <v>46</v>
      </c>
      <c r="I1456" s="10">
        <v>3</v>
      </c>
      <c r="J1456" s="10">
        <v>9</v>
      </c>
      <c r="K1456" s="10" t="s">
        <v>43</v>
      </c>
    </row>
    <row r="1457" spans="1:11" x14ac:dyDescent="0.3">
      <c r="A1457" s="15">
        <v>1977</v>
      </c>
      <c r="B1457" s="9" t="s">
        <v>28</v>
      </c>
      <c r="C1457" s="9" t="s">
        <v>31</v>
      </c>
      <c r="D1457" s="15">
        <v>23763</v>
      </c>
      <c r="E1457" s="9">
        <v>1</v>
      </c>
      <c r="F1457" s="9">
        <v>0</v>
      </c>
      <c r="G1457" s="16">
        <v>41128</v>
      </c>
      <c r="H1457" s="15">
        <f t="shared" si="22"/>
        <v>35</v>
      </c>
      <c r="I1457" s="9">
        <v>1</v>
      </c>
      <c r="J1457" s="9">
        <v>7</v>
      </c>
      <c r="K1457" s="9" t="s">
        <v>30</v>
      </c>
    </row>
    <row r="1458" spans="1:11" x14ac:dyDescent="0.3">
      <c r="A1458" s="13">
        <v>1975</v>
      </c>
      <c r="B1458" s="10" t="s">
        <v>28</v>
      </c>
      <c r="C1458" s="10" t="s">
        <v>33</v>
      </c>
      <c r="D1458" s="13">
        <v>37085</v>
      </c>
      <c r="E1458" s="10">
        <v>1</v>
      </c>
      <c r="F1458" s="10">
        <v>1</v>
      </c>
      <c r="G1458" s="14">
        <v>41816</v>
      </c>
      <c r="H1458" s="13">
        <f t="shared" si="22"/>
        <v>39</v>
      </c>
      <c r="I1458" s="10">
        <v>3</v>
      </c>
      <c r="J1458" s="10">
        <v>8</v>
      </c>
      <c r="K1458" s="10" t="s">
        <v>40</v>
      </c>
    </row>
    <row r="1459" spans="1:11" x14ac:dyDescent="0.3">
      <c r="A1459" s="15">
        <v>1966</v>
      </c>
      <c r="B1459" s="9" t="s">
        <v>41</v>
      </c>
      <c r="C1459" s="9" t="s">
        <v>33</v>
      </c>
      <c r="D1459" s="15">
        <v>49605</v>
      </c>
      <c r="E1459" s="9">
        <v>0</v>
      </c>
      <c r="F1459" s="9">
        <v>0</v>
      </c>
      <c r="G1459" s="16">
        <v>41811</v>
      </c>
      <c r="H1459" s="15">
        <f t="shared" si="22"/>
        <v>48</v>
      </c>
      <c r="I1459" s="9">
        <v>2</v>
      </c>
      <c r="J1459" s="9">
        <v>3</v>
      </c>
      <c r="K1459" s="9" t="s">
        <v>32</v>
      </c>
    </row>
    <row r="1460" spans="1:11" x14ac:dyDescent="0.3">
      <c r="A1460" s="13">
        <v>1971</v>
      </c>
      <c r="B1460" s="10" t="s">
        <v>28</v>
      </c>
      <c r="C1460" s="10" t="s">
        <v>29</v>
      </c>
      <c r="D1460" s="13">
        <v>1730</v>
      </c>
      <c r="E1460" s="10">
        <v>0</v>
      </c>
      <c r="F1460" s="10">
        <v>0</v>
      </c>
      <c r="G1460" s="14">
        <v>41777</v>
      </c>
      <c r="H1460" s="13">
        <f t="shared" si="22"/>
        <v>43</v>
      </c>
      <c r="I1460" s="10">
        <v>0</v>
      </c>
      <c r="J1460" s="10">
        <v>20</v>
      </c>
      <c r="K1460" s="10" t="s">
        <v>30</v>
      </c>
    </row>
    <row r="1461" spans="1:11" x14ac:dyDescent="0.3">
      <c r="A1461" s="15">
        <v>1995</v>
      </c>
      <c r="B1461" s="9" t="s">
        <v>28</v>
      </c>
      <c r="C1461" s="9" t="s">
        <v>31</v>
      </c>
      <c r="D1461" s="15">
        <v>34824</v>
      </c>
      <c r="E1461" s="9">
        <v>0</v>
      </c>
      <c r="F1461" s="9">
        <v>0</v>
      </c>
      <c r="G1461" s="16">
        <v>41724</v>
      </c>
      <c r="H1461" s="15">
        <f t="shared" si="22"/>
        <v>19</v>
      </c>
      <c r="I1461" s="9">
        <v>1</v>
      </c>
      <c r="J1461" s="9">
        <v>6</v>
      </c>
      <c r="K1461" s="9" t="s">
        <v>34</v>
      </c>
    </row>
    <row r="1462" spans="1:11" x14ac:dyDescent="0.3">
      <c r="A1462" s="13">
        <v>1995</v>
      </c>
      <c r="B1462" s="10" t="s">
        <v>28</v>
      </c>
      <c r="C1462" s="10" t="s">
        <v>31</v>
      </c>
      <c r="D1462" s="13">
        <v>34824</v>
      </c>
      <c r="E1462" s="10">
        <v>0</v>
      </c>
      <c r="F1462" s="10">
        <v>0</v>
      </c>
      <c r="G1462" s="14">
        <v>41724</v>
      </c>
      <c r="H1462" s="13">
        <f t="shared" si="22"/>
        <v>19</v>
      </c>
      <c r="I1462" s="10">
        <v>1</v>
      </c>
      <c r="J1462" s="10">
        <v>6</v>
      </c>
      <c r="K1462" s="10" t="s">
        <v>30</v>
      </c>
    </row>
    <row r="1463" spans="1:11" x14ac:dyDescent="0.3">
      <c r="A1463" s="15">
        <v>1974</v>
      </c>
      <c r="B1463" s="9" t="s">
        <v>41</v>
      </c>
      <c r="C1463" s="9" t="s">
        <v>33</v>
      </c>
      <c r="D1463" s="15">
        <v>63206</v>
      </c>
      <c r="E1463" s="9">
        <v>0</v>
      </c>
      <c r="F1463" s="9">
        <v>0</v>
      </c>
      <c r="G1463" s="16">
        <v>41718</v>
      </c>
      <c r="H1463" s="15">
        <f t="shared" si="22"/>
        <v>40</v>
      </c>
      <c r="I1463" s="9">
        <v>4</v>
      </c>
      <c r="J1463" s="9">
        <v>2</v>
      </c>
      <c r="K1463" s="9" t="s">
        <v>32</v>
      </c>
    </row>
    <row r="1464" spans="1:11" x14ac:dyDescent="0.3">
      <c r="A1464" s="13">
        <v>1972</v>
      </c>
      <c r="B1464" s="10" t="s">
        <v>28</v>
      </c>
      <c r="C1464" s="10" t="s">
        <v>29</v>
      </c>
      <c r="D1464" s="13">
        <v>26759</v>
      </c>
      <c r="E1464" s="10">
        <v>1</v>
      </c>
      <c r="F1464" s="10">
        <v>0</v>
      </c>
      <c r="G1464" s="14">
        <v>41677</v>
      </c>
      <c r="H1464" s="13">
        <f t="shared" si="22"/>
        <v>42</v>
      </c>
      <c r="I1464" s="10">
        <v>2</v>
      </c>
      <c r="J1464" s="10">
        <v>6</v>
      </c>
      <c r="K1464" s="10" t="s">
        <v>36</v>
      </c>
    </row>
    <row r="1465" spans="1:11" x14ac:dyDescent="0.3">
      <c r="A1465" s="15">
        <v>1976</v>
      </c>
      <c r="B1465" s="9" t="s">
        <v>37</v>
      </c>
      <c r="C1465" s="9" t="s">
        <v>29</v>
      </c>
      <c r="D1465" s="15">
        <v>55412</v>
      </c>
      <c r="E1465" s="9">
        <v>1</v>
      </c>
      <c r="F1465" s="9">
        <v>1</v>
      </c>
      <c r="G1465" s="16">
        <v>41600</v>
      </c>
      <c r="H1465" s="15">
        <f t="shared" si="22"/>
        <v>37</v>
      </c>
      <c r="I1465" s="9">
        <v>2</v>
      </c>
      <c r="J1465" s="9">
        <v>5</v>
      </c>
      <c r="K1465" s="9" t="s">
        <v>32</v>
      </c>
    </row>
    <row r="1466" spans="1:11" x14ac:dyDescent="0.3">
      <c r="A1466" s="13">
        <v>1974</v>
      </c>
      <c r="B1466" s="10" t="s">
        <v>28</v>
      </c>
      <c r="C1466" s="10" t="s">
        <v>35</v>
      </c>
      <c r="D1466" s="13">
        <v>33590</v>
      </c>
      <c r="E1466" s="10">
        <v>2</v>
      </c>
      <c r="F1466" s="10">
        <v>1</v>
      </c>
      <c r="G1466" s="14">
        <v>41581</v>
      </c>
      <c r="H1466" s="13">
        <f t="shared" si="22"/>
        <v>39</v>
      </c>
      <c r="I1466" s="10">
        <v>1</v>
      </c>
      <c r="J1466" s="10">
        <v>7</v>
      </c>
      <c r="K1466" s="10" t="s">
        <v>32</v>
      </c>
    </row>
    <row r="1467" spans="1:11" x14ac:dyDescent="0.3">
      <c r="A1467" s="15">
        <v>1971</v>
      </c>
      <c r="B1467" s="9" t="s">
        <v>28</v>
      </c>
      <c r="C1467" s="9" t="s">
        <v>33</v>
      </c>
      <c r="D1467" s="15">
        <v>70886</v>
      </c>
      <c r="E1467" s="9">
        <v>1</v>
      </c>
      <c r="F1467" s="9">
        <v>0</v>
      </c>
      <c r="G1467" s="16">
        <v>41561</v>
      </c>
      <c r="H1467" s="15">
        <f t="shared" si="22"/>
        <v>42</v>
      </c>
      <c r="I1467" s="9">
        <v>5</v>
      </c>
      <c r="J1467" s="9">
        <v>2</v>
      </c>
      <c r="K1467" s="9" t="s">
        <v>30</v>
      </c>
    </row>
    <row r="1468" spans="1:11" x14ac:dyDescent="0.3">
      <c r="A1468" s="13">
        <v>1969</v>
      </c>
      <c r="B1468" s="10" t="s">
        <v>28</v>
      </c>
      <c r="C1468" s="10" t="s">
        <v>31</v>
      </c>
      <c r="D1468" s="13">
        <v>72679</v>
      </c>
      <c r="E1468" s="10">
        <v>0</v>
      </c>
      <c r="F1468" s="10">
        <v>1</v>
      </c>
      <c r="G1468" s="14">
        <v>41535</v>
      </c>
      <c r="H1468" s="13">
        <f t="shared" si="22"/>
        <v>44</v>
      </c>
      <c r="I1468" s="10">
        <v>4</v>
      </c>
      <c r="J1468" s="10">
        <v>1</v>
      </c>
      <c r="K1468" s="10" t="s">
        <v>30</v>
      </c>
    </row>
    <row r="1469" spans="1:11" x14ac:dyDescent="0.3">
      <c r="A1469" s="15">
        <v>1943</v>
      </c>
      <c r="B1469" s="9" t="s">
        <v>41</v>
      </c>
      <c r="C1469" s="9" t="s">
        <v>33</v>
      </c>
      <c r="D1469" s="15">
        <v>65073</v>
      </c>
      <c r="E1469" s="9">
        <v>0</v>
      </c>
      <c r="F1469" s="9">
        <v>0</v>
      </c>
      <c r="G1469" s="16">
        <v>41506</v>
      </c>
      <c r="H1469" s="15">
        <f t="shared" si="22"/>
        <v>70</v>
      </c>
      <c r="I1469" s="9">
        <v>5</v>
      </c>
      <c r="J1469" s="9">
        <v>2</v>
      </c>
      <c r="K1469" s="9" t="s">
        <v>30</v>
      </c>
    </row>
    <row r="1470" spans="1:11" x14ac:dyDescent="0.3">
      <c r="A1470" s="13">
        <v>1965</v>
      </c>
      <c r="B1470" s="10" t="s">
        <v>28</v>
      </c>
      <c r="C1470" s="10" t="s">
        <v>33</v>
      </c>
      <c r="D1470" s="13">
        <v>44300</v>
      </c>
      <c r="E1470" s="10">
        <v>1</v>
      </c>
      <c r="F1470" s="10">
        <v>1</v>
      </c>
      <c r="G1470" s="14">
        <v>41448</v>
      </c>
      <c r="H1470" s="13">
        <f t="shared" si="22"/>
        <v>48</v>
      </c>
      <c r="I1470" s="10">
        <v>1</v>
      </c>
      <c r="J1470" s="10">
        <v>6</v>
      </c>
      <c r="K1470" s="10" t="s">
        <v>30</v>
      </c>
    </row>
    <row r="1471" spans="1:11" x14ac:dyDescent="0.3">
      <c r="A1471" s="15">
        <v>1953</v>
      </c>
      <c r="B1471" s="9" t="s">
        <v>41</v>
      </c>
      <c r="C1471" s="9" t="s">
        <v>35</v>
      </c>
      <c r="D1471" s="15">
        <v>56129</v>
      </c>
      <c r="E1471" s="9">
        <v>0</v>
      </c>
      <c r="F1471" s="9">
        <v>1</v>
      </c>
      <c r="G1471" s="16">
        <v>41445</v>
      </c>
      <c r="H1471" s="15">
        <f t="shared" si="22"/>
        <v>60</v>
      </c>
      <c r="I1471" s="9">
        <v>6</v>
      </c>
      <c r="J1471" s="9">
        <v>4</v>
      </c>
      <c r="K1471" s="9" t="s">
        <v>32</v>
      </c>
    </row>
    <row r="1472" spans="1:11" x14ac:dyDescent="0.3">
      <c r="A1472" s="13">
        <v>1953</v>
      </c>
      <c r="B1472" s="10" t="s">
        <v>41</v>
      </c>
      <c r="C1472" s="10" t="s">
        <v>35</v>
      </c>
      <c r="D1472" s="13">
        <v>56129</v>
      </c>
      <c r="E1472" s="10">
        <v>0</v>
      </c>
      <c r="F1472" s="10">
        <v>1</v>
      </c>
      <c r="G1472" s="14">
        <v>41445</v>
      </c>
      <c r="H1472" s="13">
        <f t="shared" si="22"/>
        <v>60</v>
      </c>
      <c r="I1472" s="10">
        <v>6</v>
      </c>
      <c r="J1472" s="10">
        <v>4</v>
      </c>
      <c r="K1472" s="10" t="s">
        <v>30</v>
      </c>
    </row>
    <row r="1473" spans="1:11" x14ac:dyDescent="0.3">
      <c r="A1473" s="15">
        <v>1971</v>
      </c>
      <c r="B1473" s="9" t="s">
        <v>28</v>
      </c>
      <c r="C1473" s="9" t="s">
        <v>35</v>
      </c>
      <c r="D1473" s="15">
        <v>38590</v>
      </c>
      <c r="E1473" s="9">
        <v>1</v>
      </c>
      <c r="F1473" s="9">
        <v>0</v>
      </c>
      <c r="G1473" s="16">
        <v>41409</v>
      </c>
      <c r="H1473" s="15">
        <f t="shared" si="22"/>
        <v>42</v>
      </c>
      <c r="I1473" s="9">
        <v>1</v>
      </c>
      <c r="J1473" s="9">
        <v>8</v>
      </c>
      <c r="K1473" s="9" t="s">
        <v>43</v>
      </c>
    </row>
    <row r="1474" spans="1:11" x14ac:dyDescent="0.3">
      <c r="A1474" s="13">
        <v>1958</v>
      </c>
      <c r="B1474" s="10" t="s">
        <v>38</v>
      </c>
      <c r="C1474" s="10" t="s">
        <v>35</v>
      </c>
      <c r="D1474" s="13">
        <v>53083</v>
      </c>
      <c r="E1474" s="10">
        <v>1</v>
      </c>
      <c r="F1474" s="10">
        <v>1</v>
      </c>
      <c r="G1474" s="14">
        <v>41409</v>
      </c>
      <c r="H1474" s="13">
        <f t="shared" ref="H1474:H1537" si="23">YEAR(G1474)-A1474</f>
        <v>55</v>
      </c>
      <c r="I1474" s="10">
        <v>5</v>
      </c>
      <c r="J1474" s="10">
        <v>7</v>
      </c>
      <c r="K1474" s="10" t="s">
        <v>40</v>
      </c>
    </row>
    <row r="1475" spans="1:11" x14ac:dyDescent="0.3">
      <c r="A1475" s="15">
        <v>1976</v>
      </c>
      <c r="B1475" s="9" t="s">
        <v>38</v>
      </c>
      <c r="C1475" s="9" t="s">
        <v>31</v>
      </c>
      <c r="D1475" s="15">
        <v>79689</v>
      </c>
      <c r="E1475" s="9">
        <v>0</v>
      </c>
      <c r="F1475" s="9">
        <v>0</v>
      </c>
      <c r="G1475" s="16">
        <v>41406</v>
      </c>
      <c r="H1475" s="15">
        <f t="shared" si="23"/>
        <v>37</v>
      </c>
      <c r="I1475" s="9">
        <v>4</v>
      </c>
      <c r="J1475" s="9">
        <v>2</v>
      </c>
      <c r="K1475" s="9" t="s">
        <v>30</v>
      </c>
    </row>
    <row r="1476" spans="1:11" x14ac:dyDescent="0.3">
      <c r="A1476" s="13">
        <v>1966</v>
      </c>
      <c r="B1476" s="10" t="s">
        <v>28</v>
      </c>
      <c r="C1476" s="10" t="s">
        <v>31</v>
      </c>
      <c r="D1476" s="13">
        <v>34704</v>
      </c>
      <c r="E1476" s="10">
        <v>0</v>
      </c>
      <c r="F1476" s="10">
        <v>1</v>
      </c>
      <c r="G1476" s="14">
        <v>41391</v>
      </c>
      <c r="H1476" s="13">
        <f t="shared" si="23"/>
        <v>47</v>
      </c>
      <c r="I1476" s="10">
        <v>1</v>
      </c>
      <c r="J1476" s="10">
        <v>5</v>
      </c>
      <c r="K1476" s="10" t="s">
        <v>32</v>
      </c>
    </row>
    <row r="1477" spans="1:11" x14ac:dyDescent="0.3">
      <c r="A1477" s="15">
        <v>1962</v>
      </c>
      <c r="B1477" s="9" t="s">
        <v>28</v>
      </c>
      <c r="C1477" s="9" t="s">
        <v>33</v>
      </c>
      <c r="D1477" s="15">
        <v>65316</v>
      </c>
      <c r="E1477" s="9">
        <v>1</v>
      </c>
      <c r="F1477" s="9">
        <v>1</v>
      </c>
      <c r="G1477" s="16">
        <v>41388</v>
      </c>
      <c r="H1477" s="15">
        <f t="shared" si="23"/>
        <v>51</v>
      </c>
      <c r="I1477" s="9">
        <v>3</v>
      </c>
      <c r="J1477" s="9">
        <v>4</v>
      </c>
      <c r="K1477" s="9" t="s">
        <v>30</v>
      </c>
    </row>
    <row r="1478" spans="1:11" x14ac:dyDescent="0.3">
      <c r="A1478" s="13">
        <v>1978</v>
      </c>
      <c r="B1478" s="10" t="s">
        <v>37</v>
      </c>
      <c r="C1478" s="10" t="s">
        <v>33</v>
      </c>
      <c r="D1478" s="13">
        <v>41014</v>
      </c>
      <c r="E1478" s="10">
        <v>1</v>
      </c>
      <c r="F1478" s="10">
        <v>0</v>
      </c>
      <c r="G1478" s="14">
        <v>41386</v>
      </c>
      <c r="H1478" s="13">
        <f t="shared" si="23"/>
        <v>35</v>
      </c>
      <c r="I1478" s="10">
        <v>1</v>
      </c>
      <c r="J1478" s="10">
        <v>7</v>
      </c>
      <c r="K1478" s="10" t="s">
        <v>30</v>
      </c>
    </row>
    <row r="1479" spans="1:11" x14ac:dyDescent="0.3">
      <c r="A1479" s="15">
        <v>1960</v>
      </c>
      <c r="B1479" s="9" t="s">
        <v>28</v>
      </c>
      <c r="C1479" s="9" t="s">
        <v>35</v>
      </c>
      <c r="D1479" s="15">
        <v>19740</v>
      </c>
      <c r="E1479" s="9">
        <v>0</v>
      </c>
      <c r="F1479" s="9">
        <v>1</v>
      </c>
      <c r="G1479" s="16">
        <v>41357</v>
      </c>
      <c r="H1479" s="15">
        <f t="shared" si="23"/>
        <v>53</v>
      </c>
      <c r="I1479" s="9">
        <v>1</v>
      </c>
      <c r="J1479" s="9">
        <v>5</v>
      </c>
      <c r="K1479" s="9" t="s">
        <v>40</v>
      </c>
    </row>
    <row r="1480" spans="1:11" x14ac:dyDescent="0.3">
      <c r="A1480" s="13">
        <v>1979</v>
      </c>
      <c r="B1480" s="10" t="s">
        <v>44</v>
      </c>
      <c r="C1480" s="10" t="s">
        <v>35</v>
      </c>
      <c r="D1480" s="13">
        <v>23724</v>
      </c>
      <c r="E1480" s="10">
        <v>1</v>
      </c>
      <c r="F1480" s="10">
        <v>0</v>
      </c>
      <c r="G1480" s="14">
        <v>41282</v>
      </c>
      <c r="H1480" s="13">
        <f t="shared" si="23"/>
        <v>34</v>
      </c>
      <c r="I1480" s="10">
        <v>2</v>
      </c>
      <c r="J1480" s="10">
        <v>8</v>
      </c>
      <c r="K1480" s="10" t="s">
        <v>30</v>
      </c>
    </row>
    <row r="1481" spans="1:11" x14ac:dyDescent="0.3">
      <c r="A1481" s="15">
        <v>1969</v>
      </c>
      <c r="B1481" s="9" t="s">
        <v>37</v>
      </c>
      <c r="C1481" s="9" t="s">
        <v>33</v>
      </c>
      <c r="D1481" s="15">
        <v>55212</v>
      </c>
      <c r="E1481" s="9">
        <v>0</v>
      </c>
      <c r="F1481" s="9">
        <v>1</v>
      </c>
      <c r="G1481" s="16">
        <v>41236</v>
      </c>
      <c r="H1481" s="15">
        <f t="shared" si="23"/>
        <v>43</v>
      </c>
      <c r="I1481" s="9">
        <v>4</v>
      </c>
      <c r="J1481" s="9">
        <v>8</v>
      </c>
      <c r="K1481" s="9" t="s">
        <v>30</v>
      </c>
    </row>
    <row r="1482" spans="1:11" x14ac:dyDescent="0.3">
      <c r="A1482" s="13">
        <v>1969</v>
      </c>
      <c r="B1482" s="10" t="s">
        <v>37</v>
      </c>
      <c r="C1482" s="10" t="s">
        <v>33</v>
      </c>
      <c r="D1482" s="13">
        <v>55212</v>
      </c>
      <c r="E1482" s="10">
        <v>0</v>
      </c>
      <c r="F1482" s="10">
        <v>1</v>
      </c>
      <c r="G1482" s="14">
        <v>41236</v>
      </c>
      <c r="H1482" s="13">
        <f t="shared" si="23"/>
        <v>43</v>
      </c>
      <c r="I1482" s="10">
        <v>4</v>
      </c>
      <c r="J1482" s="10">
        <v>8</v>
      </c>
      <c r="K1482" s="10" t="s">
        <v>30</v>
      </c>
    </row>
    <row r="1483" spans="1:11" x14ac:dyDescent="0.3">
      <c r="A1483" s="15">
        <v>1955</v>
      </c>
      <c r="B1483" s="9" t="s">
        <v>28</v>
      </c>
      <c r="C1483" s="9" t="s">
        <v>42</v>
      </c>
      <c r="D1483" s="15">
        <v>79800</v>
      </c>
      <c r="E1483" s="9">
        <v>0</v>
      </c>
      <c r="F1483" s="9">
        <v>0</v>
      </c>
      <c r="G1483" s="16">
        <v>41175</v>
      </c>
      <c r="H1483" s="15">
        <f t="shared" si="23"/>
        <v>57</v>
      </c>
      <c r="I1483" s="9">
        <v>5</v>
      </c>
      <c r="J1483" s="9">
        <v>3</v>
      </c>
      <c r="K1483" s="9" t="s">
        <v>30</v>
      </c>
    </row>
    <row r="1484" spans="1:11" x14ac:dyDescent="0.3">
      <c r="A1484" s="13">
        <v>1967</v>
      </c>
      <c r="B1484" s="10" t="s">
        <v>28</v>
      </c>
      <c r="C1484" s="10" t="s">
        <v>29</v>
      </c>
      <c r="D1484" s="13">
        <v>70647</v>
      </c>
      <c r="E1484" s="10">
        <v>0</v>
      </c>
      <c r="F1484" s="10">
        <v>1</v>
      </c>
      <c r="G1484" s="14">
        <v>41173</v>
      </c>
      <c r="H1484" s="13">
        <f t="shared" si="23"/>
        <v>45</v>
      </c>
      <c r="I1484" s="10">
        <v>4</v>
      </c>
      <c r="J1484" s="10">
        <v>2</v>
      </c>
      <c r="K1484" s="10" t="s">
        <v>43</v>
      </c>
    </row>
    <row r="1485" spans="1:11" x14ac:dyDescent="0.3">
      <c r="A1485" s="15">
        <v>1974</v>
      </c>
      <c r="B1485" s="9" t="s">
        <v>37</v>
      </c>
      <c r="C1485" s="9" t="s">
        <v>33</v>
      </c>
      <c r="D1485" s="15">
        <v>38410</v>
      </c>
      <c r="E1485" s="9">
        <v>0</v>
      </c>
      <c r="F1485" s="9">
        <v>0</v>
      </c>
      <c r="G1485" s="16">
        <v>41166</v>
      </c>
      <c r="H1485" s="15">
        <f t="shared" si="23"/>
        <v>38</v>
      </c>
      <c r="I1485" s="9">
        <v>5</v>
      </c>
      <c r="J1485" s="9">
        <v>6</v>
      </c>
      <c r="K1485" s="9" t="s">
        <v>32</v>
      </c>
    </row>
    <row r="1486" spans="1:11" x14ac:dyDescent="0.3">
      <c r="A1486" s="13">
        <v>1980</v>
      </c>
      <c r="B1486" s="10" t="s">
        <v>28</v>
      </c>
      <c r="C1486" s="10" t="s">
        <v>31</v>
      </c>
      <c r="D1486" s="13">
        <v>28071</v>
      </c>
      <c r="E1486" s="10">
        <v>0</v>
      </c>
      <c r="F1486" s="10">
        <v>0</v>
      </c>
      <c r="G1486" s="14">
        <v>41150</v>
      </c>
      <c r="H1486" s="13">
        <f t="shared" si="23"/>
        <v>32</v>
      </c>
      <c r="I1486" s="10">
        <v>5</v>
      </c>
      <c r="J1486" s="10">
        <v>8</v>
      </c>
      <c r="K1486" s="10" t="s">
        <v>30</v>
      </c>
    </row>
    <row r="1487" spans="1:11" x14ac:dyDescent="0.3">
      <c r="A1487" s="15">
        <v>1969</v>
      </c>
      <c r="B1487" s="9" t="s">
        <v>28</v>
      </c>
      <c r="C1487" s="9" t="s">
        <v>31</v>
      </c>
      <c r="D1487" s="15">
        <v>54803</v>
      </c>
      <c r="E1487" s="9">
        <v>0</v>
      </c>
      <c r="F1487" s="9">
        <v>1</v>
      </c>
      <c r="G1487" s="16">
        <v>41142</v>
      </c>
      <c r="H1487" s="15">
        <f t="shared" si="23"/>
        <v>43</v>
      </c>
      <c r="I1487" s="9">
        <v>6</v>
      </c>
      <c r="J1487" s="9">
        <v>4</v>
      </c>
      <c r="K1487" s="9" t="s">
        <v>30</v>
      </c>
    </row>
    <row r="1488" spans="1:11" x14ac:dyDescent="0.3">
      <c r="A1488" s="13">
        <v>1993</v>
      </c>
      <c r="B1488" s="10" t="s">
        <v>28</v>
      </c>
      <c r="C1488" s="10" t="s">
        <v>31</v>
      </c>
      <c r="D1488" s="13">
        <v>74293</v>
      </c>
      <c r="E1488" s="10">
        <v>0</v>
      </c>
      <c r="F1488" s="10">
        <v>0</v>
      </c>
      <c r="G1488" s="14">
        <v>41763</v>
      </c>
      <c r="H1488" s="13">
        <f t="shared" si="23"/>
        <v>21</v>
      </c>
      <c r="I1488" s="10">
        <v>5</v>
      </c>
      <c r="J1488" s="10">
        <v>2</v>
      </c>
      <c r="K1488" s="10" t="s">
        <v>30</v>
      </c>
    </row>
    <row r="1489" spans="1:11" x14ac:dyDescent="0.3">
      <c r="A1489" s="15">
        <v>1993</v>
      </c>
      <c r="B1489" s="9" t="s">
        <v>28</v>
      </c>
      <c r="C1489" s="9" t="s">
        <v>31</v>
      </c>
      <c r="D1489" s="15">
        <v>74293</v>
      </c>
      <c r="E1489" s="9">
        <v>0</v>
      </c>
      <c r="F1489" s="9">
        <v>0</v>
      </c>
      <c r="G1489" s="16">
        <v>41763</v>
      </c>
      <c r="H1489" s="15">
        <f t="shared" si="23"/>
        <v>21</v>
      </c>
      <c r="I1489" s="9">
        <v>5</v>
      </c>
      <c r="J1489" s="9">
        <v>2</v>
      </c>
      <c r="K1489" s="9" t="s">
        <v>43</v>
      </c>
    </row>
    <row r="1490" spans="1:11" x14ac:dyDescent="0.3">
      <c r="A1490" s="13">
        <v>1984</v>
      </c>
      <c r="B1490" s="10" t="s">
        <v>38</v>
      </c>
      <c r="C1490" s="10" t="s">
        <v>33</v>
      </c>
      <c r="D1490" s="13">
        <v>35684</v>
      </c>
      <c r="E1490" s="10">
        <v>1</v>
      </c>
      <c r="F1490" s="10">
        <v>0</v>
      </c>
      <c r="G1490" s="14">
        <v>41751</v>
      </c>
      <c r="H1490" s="13">
        <f t="shared" si="23"/>
        <v>30</v>
      </c>
      <c r="I1490" s="10">
        <v>1</v>
      </c>
      <c r="J1490" s="10">
        <v>6</v>
      </c>
      <c r="K1490" s="10" t="s">
        <v>30</v>
      </c>
    </row>
    <row r="1491" spans="1:11" x14ac:dyDescent="0.3">
      <c r="A1491" s="15">
        <v>1986</v>
      </c>
      <c r="B1491" s="9" t="s">
        <v>37</v>
      </c>
      <c r="C1491" s="9" t="s">
        <v>35</v>
      </c>
      <c r="D1491" s="15">
        <v>34320</v>
      </c>
      <c r="E1491" s="9">
        <v>1</v>
      </c>
      <c r="F1491" s="9">
        <v>0</v>
      </c>
      <c r="G1491" s="16">
        <v>41686</v>
      </c>
      <c r="H1491" s="15">
        <f t="shared" si="23"/>
        <v>28</v>
      </c>
      <c r="I1491" s="9">
        <v>1</v>
      </c>
      <c r="J1491" s="9">
        <v>8</v>
      </c>
      <c r="K1491" s="9" t="s">
        <v>43</v>
      </c>
    </row>
    <row r="1492" spans="1:11" x14ac:dyDescent="0.3">
      <c r="A1492" s="13">
        <v>1981</v>
      </c>
      <c r="B1492" s="10" t="s">
        <v>28</v>
      </c>
      <c r="C1492" s="10" t="s">
        <v>31</v>
      </c>
      <c r="D1492" s="13">
        <v>41967</v>
      </c>
      <c r="E1492" s="10">
        <v>1</v>
      </c>
      <c r="F1492" s="10">
        <v>1</v>
      </c>
      <c r="G1492" s="14">
        <v>41601</v>
      </c>
      <c r="H1492" s="13">
        <f t="shared" si="23"/>
        <v>32</v>
      </c>
      <c r="I1492" s="10">
        <v>1</v>
      </c>
      <c r="J1492" s="10">
        <v>4</v>
      </c>
      <c r="K1492" s="10" t="s">
        <v>32</v>
      </c>
    </row>
    <row r="1493" spans="1:11" x14ac:dyDescent="0.3">
      <c r="A1493" s="15">
        <v>1976</v>
      </c>
      <c r="B1493" s="9" t="s">
        <v>41</v>
      </c>
      <c r="C1493" s="9" t="s">
        <v>33</v>
      </c>
      <c r="D1493" s="15">
        <v>49681</v>
      </c>
      <c r="E1493" s="9">
        <v>0</v>
      </c>
      <c r="F1493" s="9">
        <v>2</v>
      </c>
      <c r="G1493" s="16">
        <v>41582</v>
      </c>
      <c r="H1493" s="15">
        <f t="shared" si="23"/>
        <v>37</v>
      </c>
      <c r="I1493" s="9">
        <v>7</v>
      </c>
      <c r="J1493" s="9">
        <v>7</v>
      </c>
      <c r="K1493" s="9" t="s">
        <v>32</v>
      </c>
    </row>
    <row r="1494" spans="1:11" x14ac:dyDescent="0.3">
      <c r="A1494" s="13">
        <v>1976</v>
      </c>
      <c r="B1494" s="10" t="s">
        <v>41</v>
      </c>
      <c r="C1494" s="10" t="s">
        <v>33</v>
      </c>
      <c r="D1494" s="13">
        <v>49681</v>
      </c>
      <c r="E1494" s="10">
        <v>0</v>
      </c>
      <c r="F1494" s="10">
        <v>2</v>
      </c>
      <c r="G1494" s="14">
        <v>41582</v>
      </c>
      <c r="H1494" s="13">
        <f t="shared" si="23"/>
        <v>37</v>
      </c>
      <c r="I1494" s="10">
        <v>7</v>
      </c>
      <c r="J1494" s="10">
        <v>7</v>
      </c>
      <c r="K1494" s="10" t="s">
        <v>43</v>
      </c>
    </row>
    <row r="1495" spans="1:11" x14ac:dyDescent="0.3">
      <c r="A1495" s="15">
        <v>1970</v>
      </c>
      <c r="B1495" s="9" t="s">
        <v>28</v>
      </c>
      <c r="C1495" s="9" t="s">
        <v>35</v>
      </c>
      <c r="D1495" s="15">
        <v>53187</v>
      </c>
      <c r="E1495" s="9">
        <v>1</v>
      </c>
      <c r="F1495" s="9">
        <v>0</v>
      </c>
      <c r="G1495" s="16">
        <v>41573</v>
      </c>
      <c r="H1495" s="15">
        <f t="shared" si="23"/>
        <v>43</v>
      </c>
      <c r="I1495" s="9">
        <v>4</v>
      </c>
      <c r="J1495" s="9">
        <v>5</v>
      </c>
      <c r="K1495" s="9" t="s">
        <v>30</v>
      </c>
    </row>
    <row r="1496" spans="1:11" x14ac:dyDescent="0.3">
      <c r="A1496" s="13">
        <v>1951</v>
      </c>
      <c r="B1496" s="10" t="s">
        <v>28</v>
      </c>
      <c r="C1496" s="10" t="s">
        <v>35</v>
      </c>
      <c r="D1496" s="13">
        <v>86610</v>
      </c>
      <c r="E1496" s="10">
        <v>0</v>
      </c>
      <c r="F1496" s="10">
        <v>0</v>
      </c>
      <c r="G1496" s="14">
        <v>41522</v>
      </c>
      <c r="H1496" s="13">
        <f t="shared" si="23"/>
        <v>62</v>
      </c>
      <c r="I1496" s="10">
        <v>5</v>
      </c>
      <c r="J1496" s="10">
        <v>2</v>
      </c>
      <c r="K1496" s="10" t="s">
        <v>30</v>
      </c>
    </row>
    <row r="1497" spans="1:11" x14ac:dyDescent="0.3">
      <c r="A1497" s="15">
        <v>1985</v>
      </c>
      <c r="B1497" s="9" t="s">
        <v>28</v>
      </c>
      <c r="C1497" s="9" t="s">
        <v>33</v>
      </c>
      <c r="D1497" s="15">
        <v>70951</v>
      </c>
      <c r="E1497" s="9">
        <v>0</v>
      </c>
      <c r="F1497" s="9">
        <v>0</v>
      </c>
      <c r="G1497" s="16">
        <v>41398</v>
      </c>
      <c r="H1497" s="15">
        <f t="shared" si="23"/>
        <v>28</v>
      </c>
      <c r="I1497" s="9">
        <v>3</v>
      </c>
      <c r="J1497" s="9">
        <v>1</v>
      </c>
      <c r="K1497" s="9" t="s">
        <v>43</v>
      </c>
    </row>
    <row r="1498" spans="1:11" x14ac:dyDescent="0.3">
      <c r="A1498" s="13">
        <v>1970</v>
      </c>
      <c r="B1498" s="10" t="s">
        <v>28</v>
      </c>
      <c r="C1498" s="10" t="s">
        <v>31</v>
      </c>
      <c r="D1498" s="13">
        <v>24206</v>
      </c>
      <c r="E1498" s="10">
        <v>1</v>
      </c>
      <c r="F1498" s="10">
        <v>0</v>
      </c>
      <c r="G1498" s="14">
        <v>41341</v>
      </c>
      <c r="H1498" s="13">
        <f t="shared" si="23"/>
        <v>43</v>
      </c>
      <c r="I1498" s="10">
        <v>1</v>
      </c>
      <c r="J1498" s="10">
        <v>6</v>
      </c>
      <c r="K1498" s="10" t="s">
        <v>30</v>
      </c>
    </row>
    <row r="1499" spans="1:11" x14ac:dyDescent="0.3">
      <c r="A1499" s="15">
        <v>1985</v>
      </c>
      <c r="B1499" s="9" t="s">
        <v>28</v>
      </c>
      <c r="C1499" s="9" t="s">
        <v>33</v>
      </c>
      <c r="D1499" s="15">
        <v>55357</v>
      </c>
      <c r="E1499" s="9">
        <v>2</v>
      </c>
      <c r="F1499" s="9">
        <v>0</v>
      </c>
      <c r="G1499" s="16">
        <v>41324</v>
      </c>
      <c r="H1499" s="15">
        <f t="shared" si="23"/>
        <v>28</v>
      </c>
      <c r="I1499" s="9">
        <v>6</v>
      </c>
      <c r="J1499" s="9">
        <v>5</v>
      </c>
      <c r="K1499" s="9" t="s">
        <v>40</v>
      </c>
    </row>
    <row r="1500" spans="1:11" x14ac:dyDescent="0.3">
      <c r="A1500" s="13">
        <v>1959</v>
      </c>
      <c r="B1500" s="10" t="s">
        <v>28</v>
      </c>
      <c r="C1500" s="10" t="s">
        <v>33</v>
      </c>
      <c r="D1500" s="13">
        <v>58113</v>
      </c>
      <c r="E1500" s="10">
        <v>0</v>
      </c>
      <c r="F1500" s="10">
        <v>1</v>
      </c>
      <c r="G1500" s="14">
        <v>41299</v>
      </c>
      <c r="H1500" s="13">
        <f t="shared" si="23"/>
        <v>54</v>
      </c>
      <c r="I1500" s="10">
        <v>9</v>
      </c>
      <c r="J1500" s="10">
        <v>7</v>
      </c>
      <c r="K1500" s="10" t="s">
        <v>30</v>
      </c>
    </row>
    <row r="1501" spans="1:11" x14ac:dyDescent="0.3">
      <c r="A1501" s="15">
        <v>1984</v>
      </c>
      <c r="B1501" s="9" t="s">
        <v>37</v>
      </c>
      <c r="C1501" s="9" t="s">
        <v>33</v>
      </c>
      <c r="D1501" s="15">
        <v>70643</v>
      </c>
      <c r="E1501" s="9">
        <v>0</v>
      </c>
      <c r="F1501" s="9">
        <v>0</v>
      </c>
      <c r="G1501" s="16">
        <v>41197</v>
      </c>
      <c r="H1501" s="15">
        <f t="shared" si="23"/>
        <v>28</v>
      </c>
      <c r="I1501" s="9">
        <v>5</v>
      </c>
      <c r="J1501" s="9">
        <v>6</v>
      </c>
      <c r="K1501" s="9" t="s">
        <v>30</v>
      </c>
    </row>
    <row r="1502" spans="1:11" x14ac:dyDescent="0.3">
      <c r="A1502" s="13">
        <v>1985</v>
      </c>
      <c r="B1502" s="10" t="s">
        <v>37</v>
      </c>
      <c r="C1502" s="10" t="s">
        <v>33</v>
      </c>
      <c r="D1502" s="13">
        <v>64355</v>
      </c>
      <c r="E1502" s="10">
        <v>1</v>
      </c>
      <c r="F1502" s="10">
        <v>0</v>
      </c>
      <c r="G1502" s="14">
        <v>41145</v>
      </c>
      <c r="H1502" s="13">
        <f t="shared" si="23"/>
        <v>27</v>
      </c>
      <c r="I1502" s="10">
        <v>4</v>
      </c>
      <c r="J1502" s="10">
        <v>8</v>
      </c>
      <c r="K1502" s="10" t="s">
        <v>30</v>
      </c>
    </row>
    <row r="1503" spans="1:11" x14ac:dyDescent="0.3">
      <c r="A1503" s="15">
        <v>1959</v>
      </c>
      <c r="B1503" s="9" t="s">
        <v>41</v>
      </c>
      <c r="C1503" s="9" t="s">
        <v>35</v>
      </c>
      <c r="D1503" s="15">
        <v>82576</v>
      </c>
      <c r="E1503" s="9">
        <v>0</v>
      </c>
      <c r="F1503" s="9">
        <v>0</v>
      </c>
      <c r="G1503" s="16">
        <v>41122</v>
      </c>
      <c r="H1503" s="15">
        <f t="shared" si="23"/>
        <v>53</v>
      </c>
      <c r="I1503" s="9">
        <v>2</v>
      </c>
      <c r="J1503" s="9">
        <v>1</v>
      </c>
      <c r="K1503" s="9" t="s">
        <v>43</v>
      </c>
    </row>
    <row r="1504" spans="1:11" x14ac:dyDescent="0.3">
      <c r="A1504" s="13">
        <v>1972</v>
      </c>
      <c r="B1504" s="10" t="s">
        <v>37</v>
      </c>
      <c r="C1504" s="10" t="s">
        <v>31</v>
      </c>
      <c r="D1504" s="13">
        <v>41644</v>
      </c>
      <c r="E1504" s="10">
        <v>1</v>
      </c>
      <c r="F1504" s="10">
        <v>1</v>
      </c>
      <c r="G1504" s="14">
        <v>41768</v>
      </c>
      <c r="H1504" s="13">
        <f t="shared" si="23"/>
        <v>42</v>
      </c>
      <c r="I1504" s="10">
        <v>1</v>
      </c>
      <c r="J1504" s="10">
        <v>3</v>
      </c>
      <c r="K1504" s="10" t="s">
        <v>30</v>
      </c>
    </row>
    <row r="1505" spans="1:11" x14ac:dyDescent="0.3">
      <c r="A1505" s="15">
        <v>1984</v>
      </c>
      <c r="B1505" s="9" t="s">
        <v>28</v>
      </c>
      <c r="C1505" s="9" t="s">
        <v>33</v>
      </c>
      <c r="D1505" s="15">
        <v>72570</v>
      </c>
      <c r="E1505" s="9">
        <v>0</v>
      </c>
      <c r="F1505" s="9">
        <v>0</v>
      </c>
      <c r="G1505" s="16">
        <v>41754</v>
      </c>
      <c r="H1505" s="15">
        <f t="shared" si="23"/>
        <v>30</v>
      </c>
      <c r="I1505" s="9">
        <v>4</v>
      </c>
      <c r="J1505" s="9">
        <v>1</v>
      </c>
      <c r="K1505" s="9" t="s">
        <v>30</v>
      </c>
    </row>
    <row r="1506" spans="1:11" x14ac:dyDescent="0.3">
      <c r="A1506" s="13">
        <v>1965</v>
      </c>
      <c r="B1506" s="10" t="s">
        <v>28</v>
      </c>
      <c r="C1506" s="10" t="s">
        <v>29</v>
      </c>
      <c r="D1506" s="13">
        <v>30630</v>
      </c>
      <c r="E1506" s="10">
        <v>1</v>
      </c>
      <c r="F1506" s="10">
        <v>1</v>
      </c>
      <c r="G1506" s="14">
        <v>41666</v>
      </c>
      <c r="H1506" s="13">
        <f t="shared" si="23"/>
        <v>49</v>
      </c>
      <c r="I1506" s="10">
        <v>2</v>
      </c>
      <c r="J1506" s="10">
        <v>7</v>
      </c>
      <c r="K1506" s="10" t="s">
        <v>30</v>
      </c>
    </row>
    <row r="1507" spans="1:11" x14ac:dyDescent="0.3">
      <c r="A1507" s="15">
        <v>1981</v>
      </c>
      <c r="B1507" s="9" t="s">
        <v>41</v>
      </c>
      <c r="C1507" s="9" t="s">
        <v>31</v>
      </c>
      <c r="D1507" s="15">
        <v>22944</v>
      </c>
      <c r="E1507" s="9">
        <v>1</v>
      </c>
      <c r="F1507" s="9">
        <v>0</v>
      </c>
      <c r="G1507" s="16">
        <v>41631</v>
      </c>
      <c r="H1507" s="15">
        <f t="shared" si="23"/>
        <v>32</v>
      </c>
      <c r="I1507" s="9">
        <v>3</v>
      </c>
      <c r="J1507" s="9">
        <v>7</v>
      </c>
      <c r="K1507" s="9" t="s">
        <v>30</v>
      </c>
    </row>
    <row r="1508" spans="1:11" x14ac:dyDescent="0.3">
      <c r="A1508" s="13">
        <v>1971</v>
      </c>
      <c r="B1508" s="10" t="s">
        <v>37</v>
      </c>
      <c r="C1508" s="10" t="s">
        <v>29</v>
      </c>
      <c r="D1508" s="13">
        <v>86979</v>
      </c>
      <c r="E1508" s="10">
        <v>0</v>
      </c>
      <c r="F1508" s="10">
        <v>0</v>
      </c>
      <c r="G1508" s="14">
        <v>41585</v>
      </c>
      <c r="H1508" s="13">
        <f t="shared" si="23"/>
        <v>42</v>
      </c>
      <c r="I1508" s="10">
        <v>5</v>
      </c>
      <c r="J1508" s="10">
        <v>2</v>
      </c>
      <c r="K1508" s="10" t="s">
        <v>30</v>
      </c>
    </row>
    <row r="1509" spans="1:11" x14ac:dyDescent="0.3">
      <c r="A1509" s="15">
        <v>1970</v>
      </c>
      <c r="B1509" s="9" t="s">
        <v>28</v>
      </c>
      <c r="C1509" s="9" t="s">
        <v>31</v>
      </c>
      <c r="D1509" s="15">
        <v>52247.251353790612</v>
      </c>
      <c r="E1509" s="9">
        <v>1</v>
      </c>
      <c r="F1509" s="9">
        <v>2</v>
      </c>
      <c r="G1509" s="16">
        <v>41509</v>
      </c>
      <c r="H1509" s="15">
        <f t="shared" si="23"/>
        <v>43</v>
      </c>
      <c r="I1509" s="9">
        <v>2</v>
      </c>
      <c r="J1509" s="9">
        <v>7</v>
      </c>
      <c r="K1509" s="9" t="s">
        <v>30</v>
      </c>
    </row>
    <row r="1510" spans="1:11" x14ac:dyDescent="0.3">
      <c r="A1510" s="13">
        <v>1970</v>
      </c>
      <c r="B1510" s="10" t="s">
        <v>37</v>
      </c>
      <c r="C1510" s="10" t="s">
        <v>35</v>
      </c>
      <c r="D1510" s="13">
        <v>82072</v>
      </c>
      <c r="E1510" s="10">
        <v>0</v>
      </c>
      <c r="F1510" s="10">
        <v>0</v>
      </c>
      <c r="G1510" s="14">
        <v>41457</v>
      </c>
      <c r="H1510" s="13">
        <f t="shared" si="23"/>
        <v>43</v>
      </c>
      <c r="I1510" s="10">
        <v>3</v>
      </c>
      <c r="J1510" s="10">
        <v>1</v>
      </c>
      <c r="K1510" s="10" t="s">
        <v>43</v>
      </c>
    </row>
    <row r="1511" spans="1:11" x14ac:dyDescent="0.3">
      <c r="A1511" s="15">
        <v>1973</v>
      </c>
      <c r="B1511" s="9" t="s">
        <v>41</v>
      </c>
      <c r="C1511" s="9" t="s">
        <v>29</v>
      </c>
      <c r="D1511" s="15">
        <v>52034</v>
      </c>
      <c r="E1511" s="9">
        <v>1</v>
      </c>
      <c r="F1511" s="9">
        <v>1</v>
      </c>
      <c r="G1511" s="16">
        <v>41411</v>
      </c>
      <c r="H1511" s="15">
        <f t="shared" si="23"/>
        <v>40</v>
      </c>
      <c r="I1511" s="9">
        <v>4</v>
      </c>
      <c r="J1511" s="9">
        <v>7</v>
      </c>
      <c r="K1511" s="9" t="s">
        <v>30</v>
      </c>
    </row>
    <row r="1512" spans="1:11" x14ac:dyDescent="0.3">
      <c r="A1512" s="13">
        <v>1993</v>
      </c>
      <c r="B1512" s="10" t="s">
        <v>28</v>
      </c>
      <c r="C1512" s="10" t="s">
        <v>31</v>
      </c>
      <c r="D1512" s="13">
        <v>72354</v>
      </c>
      <c r="E1512" s="10">
        <v>0</v>
      </c>
      <c r="F1512" s="10">
        <v>0</v>
      </c>
      <c r="G1512" s="14">
        <v>41381</v>
      </c>
      <c r="H1512" s="13">
        <f t="shared" si="23"/>
        <v>20</v>
      </c>
      <c r="I1512" s="10">
        <v>2</v>
      </c>
      <c r="J1512" s="10">
        <v>1</v>
      </c>
      <c r="K1512" s="10" t="s">
        <v>43</v>
      </c>
    </row>
    <row r="1513" spans="1:11" x14ac:dyDescent="0.3">
      <c r="A1513" s="15">
        <v>1983</v>
      </c>
      <c r="B1513" s="9" t="s">
        <v>28</v>
      </c>
      <c r="C1513" s="9" t="s">
        <v>35</v>
      </c>
      <c r="D1513" s="15">
        <v>28427</v>
      </c>
      <c r="E1513" s="9">
        <v>1</v>
      </c>
      <c r="F1513" s="9">
        <v>0</v>
      </c>
      <c r="G1513" s="16">
        <v>41354</v>
      </c>
      <c r="H1513" s="15">
        <f t="shared" si="23"/>
        <v>30</v>
      </c>
      <c r="I1513" s="9">
        <v>2</v>
      </c>
      <c r="J1513" s="9">
        <v>8</v>
      </c>
      <c r="K1513" s="9" t="s">
        <v>30</v>
      </c>
    </row>
    <row r="1514" spans="1:11" x14ac:dyDescent="0.3">
      <c r="A1514" s="13">
        <v>1983</v>
      </c>
      <c r="B1514" s="10" t="s">
        <v>28</v>
      </c>
      <c r="C1514" s="10" t="s">
        <v>35</v>
      </c>
      <c r="D1514" s="13">
        <v>28427</v>
      </c>
      <c r="E1514" s="10">
        <v>1</v>
      </c>
      <c r="F1514" s="10">
        <v>0</v>
      </c>
      <c r="G1514" s="14">
        <v>41354</v>
      </c>
      <c r="H1514" s="13">
        <f t="shared" si="23"/>
        <v>30</v>
      </c>
      <c r="I1514" s="10">
        <v>2</v>
      </c>
      <c r="J1514" s="10">
        <v>8</v>
      </c>
      <c r="K1514" s="10" t="s">
        <v>40</v>
      </c>
    </row>
    <row r="1515" spans="1:11" x14ac:dyDescent="0.3">
      <c r="A1515" s="15">
        <v>1969</v>
      </c>
      <c r="B1515" s="9" t="s">
        <v>41</v>
      </c>
      <c r="C1515" s="9" t="s">
        <v>31</v>
      </c>
      <c r="D1515" s="15">
        <v>39858</v>
      </c>
      <c r="E1515" s="9">
        <v>1</v>
      </c>
      <c r="F1515" s="9">
        <v>0</v>
      </c>
      <c r="G1515" s="16">
        <v>41298</v>
      </c>
      <c r="H1515" s="15">
        <f t="shared" si="23"/>
        <v>44</v>
      </c>
      <c r="I1515" s="9">
        <v>2</v>
      </c>
      <c r="J1515" s="9">
        <v>6</v>
      </c>
      <c r="K1515" s="9" t="s">
        <v>43</v>
      </c>
    </row>
    <row r="1516" spans="1:11" x14ac:dyDescent="0.3">
      <c r="A1516" s="13">
        <v>1951</v>
      </c>
      <c r="B1516" s="10" t="s">
        <v>41</v>
      </c>
      <c r="C1516" s="10" t="s">
        <v>33</v>
      </c>
      <c r="D1516" s="13">
        <v>67381</v>
      </c>
      <c r="E1516" s="10">
        <v>0</v>
      </c>
      <c r="F1516" s="10">
        <v>1</v>
      </c>
      <c r="G1516" s="14">
        <v>41289</v>
      </c>
      <c r="H1516" s="13">
        <f t="shared" si="23"/>
        <v>62</v>
      </c>
      <c r="I1516" s="10">
        <v>2</v>
      </c>
      <c r="J1516" s="10">
        <v>7</v>
      </c>
      <c r="K1516" s="10" t="s">
        <v>30</v>
      </c>
    </row>
    <row r="1517" spans="1:11" x14ac:dyDescent="0.3">
      <c r="A1517" s="15">
        <v>1965</v>
      </c>
      <c r="B1517" s="9" t="s">
        <v>44</v>
      </c>
      <c r="C1517" s="9" t="s">
        <v>31</v>
      </c>
      <c r="D1517" s="15">
        <v>23529</v>
      </c>
      <c r="E1517" s="9">
        <v>0</v>
      </c>
      <c r="F1517" s="9">
        <v>1</v>
      </c>
      <c r="G1517" s="16">
        <v>41281</v>
      </c>
      <c r="H1517" s="15">
        <f t="shared" si="23"/>
        <v>48</v>
      </c>
      <c r="I1517" s="9">
        <v>1</v>
      </c>
      <c r="J1517" s="9">
        <v>6</v>
      </c>
      <c r="K1517" s="9" t="s">
        <v>30</v>
      </c>
    </row>
    <row r="1518" spans="1:11" x14ac:dyDescent="0.3">
      <c r="A1518" s="13">
        <v>1967</v>
      </c>
      <c r="B1518" s="10" t="s">
        <v>28</v>
      </c>
      <c r="C1518" s="10" t="s">
        <v>33</v>
      </c>
      <c r="D1518" s="13">
        <v>51479</v>
      </c>
      <c r="E1518" s="10">
        <v>1</v>
      </c>
      <c r="F1518" s="10">
        <v>1</v>
      </c>
      <c r="G1518" s="14">
        <v>41271</v>
      </c>
      <c r="H1518" s="13">
        <f t="shared" si="23"/>
        <v>45</v>
      </c>
      <c r="I1518" s="10">
        <v>6</v>
      </c>
      <c r="J1518" s="10">
        <v>7</v>
      </c>
      <c r="K1518" s="10" t="s">
        <v>30</v>
      </c>
    </row>
    <row r="1519" spans="1:11" x14ac:dyDescent="0.3">
      <c r="A1519" s="15">
        <v>1975</v>
      </c>
      <c r="B1519" s="9" t="s">
        <v>28</v>
      </c>
      <c r="C1519" s="9" t="s">
        <v>33</v>
      </c>
      <c r="D1519" s="15">
        <v>76068</v>
      </c>
      <c r="E1519" s="9">
        <v>0</v>
      </c>
      <c r="F1519" s="9">
        <v>1</v>
      </c>
      <c r="G1519" s="16">
        <v>41242</v>
      </c>
      <c r="H1519" s="15">
        <f t="shared" si="23"/>
        <v>37</v>
      </c>
      <c r="I1519" s="9">
        <v>2</v>
      </c>
      <c r="J1519" s="9">
        <v>6</v>
      </c>
      <c r="K1519" s="9" t="s">
        <v>39</v>
      </c>
    </row>
    <row r="1520" spans="1:11" x14ac:dyDescent="0.3">
      <c r="A1520" s="13">
        <v>1954</v>
      </c>
      <c r="B1520" s="10" t="s">
        <v>28</v>
      </c>
      <c r="C1520" s="10" t="s">
        <v>31</v>
      </c>
      <c r="D1520" s="13">
        <v>22507</v>
      </c>
      <c r="E1520" s="10">
        <v>0</v>
      </c>
      <c r="F1520" s="10">
        <v>0</v>
      </c>
      <c r="G1520" s="14">
        <v>41237</v>
      </c>
      <c r="H1520" s="13">
        <f t="shared" si="23"/>
        <v>58</v>
      </c>
      <c r="I1520" s="10">
        <v>10</v>
      </c>
      <c r="J1520" s="10">
        <v>9</v>
      </c>
      <c r="K1520" s="10" t="s">
        <v>32</v>
      </c>
    </row>
    <row r="1521" spans="1:11" x14ac:dyDescent="0.3">
      <c r="A1521" s="15">
        <v>1984</v>
      </c>
      <c r="B1521" s="9" t="s">
        <v>28</v>
      </c>
      <c r="C1521" s="9" t="s">
        <v>31</v>
      </c>
      <c r="D1521" s="15">
        <v>52413</v>
      </c>
      <c r="E1521" s="9">
        <v>1</v>
      </c>
      <c r="F1521" s="9">
        <v>0</v>
      </c>
      <c r="G1521" s="16">
        <v>41216</v>
      </c>
      <c r="H1521" s="15">
        <f t="shared" si="23"/>
        <v>28</v>
      </c>
      <c r="I1521" s="9">
        <v>7</v>
      </c>
      <c r="J1521" s="9">
        <v>7</v>
      </c>
      <c r="K1521" s="9" t="s">
        <v>30</v>
      </c>
    </row>
    <row r="1522" spans="1:11" x14ac:dyDescent="0.3">
      <c r="A1522" s="13">
        <v>1957</v>
      </c>
      <c r="B1522" s="10" t="s">
        <v>28</v>
      </c>
      <c r="C1522" s="10" t="s">
        <v>35</v>
      </c>
      <c r="D1522" s="13">
        <v>50116</v>
      </c>
      <c r="E1522" s="10">
        <v>1</v>
      </c>
      <c r="F1522" s="10">
        <v>1</v>
      </c>
      <c r="G1522" s="14">
        <v>41810</v>
      </c>
      <c r="H1522" s="13">
        <f t="shared" si="23"/>
        <v>57</v>
      </c>
      <c r="I1522" s="10">
        <v>1</v>
      </c>
      <c r="J1522" s="10">
        <v>5</v>
      </c>
      <c r="K1522" s="10" t="s">
        <v>39</v>
      </c>
    </row>
    <row r="1523" spans="1:11" x14ac:dyDescent="0.3">
      <c r="A1523" s="15">
        <v>1962</v>
      </c>
      <c r="B1523" s="9" t="s">
        <v>28</v>
      </c>
      <c r="C1523" s="9" t="s">
        <v>31</v>
      </c>
      <c r="D1523" s="15">
        <v>76624</v>
      </c>
      <c r="E1523" s="9">
        <v>0</v>
      </c>
      <c r="F1523" s="9">
        <v>1</v>
      </c>
      <c r="G1523" s="16">
        <v>41783</v>
      </c>
      <c r="H1523" s="15">
        <f t="shared" si="23"/>
        <v>52</v>
      </c>
      <c r="I1523" s="9">
        <v>5</v>
      </c>
      <c r="J1523" s="9">
        <v>1</v>
      </c>
      <c r="K1523" s="9" t="s">
        <v>30</v>
      </c>
    </row>
    <row r="1524" spans="1:11" x14ac:dyDescent="0.3">
      <c r="A1524" s="13">
        <v>1953</v>
      </c>
      <c r="B1524" s="10" t="s">
        <v>28</v>
      </c>
      <c r="C1524" s="10" t="s">
        <v>35</v>
      </c>
      <c r="D1524" s="13">
        <v>34587</v>
      </c>
      <c r="E1524" s="10">
        <v>1</v>
      </c>
      <c r="F1524" s="10">
        <v>1</v>
      </c>
      <c r="G1524" s="14">
        <v>41775</v>
      </c>
      <c r="H1524" s="13">
        <f t="shared" si="23"/>
        <v>61</v>
      </c>
      <c r="I1524" s="10">
        <v>1</v>
      </c>
      <c r="J1524" s="10">
        <v>4</v>
      </c>
      <c r="K1524" s="10" t="s">
        <v>39</v>
      </c>
    </row>
    <row r="1525" spans="1:11" x14ac:dyDescent="0.3">
      <c r="A1525" s="15">
        <v>1946</v>
      </c>
      <c r="B1525" s="9" t="s">
        <v>37</v>
      </c>
      <c r="C1525" s="9" t="s">
        <v>31</v>
      </c>
      <c r="D1525" s="15">
        <v>62159</v>
      </c>
      <c r="E1525" s="9">
        <v>0</v>
      </c>
      <c r="F1525" s="9">
        <v>0</v>
      </c>
      <c r="G1525" s="16">
        <v>41757</v>
      </c>
      <c r="H1525" s="15">
        <f t="shared" si="23"/>
        <v>68</v>
      </c>
      <c r="I1525" s="9">
        <v>6</v>
      </c>
      <c r="J1525" s="9">
        <v>4</v>
      </c>
      <c r="K1525" s="9" t="s">
        <v>34</v>
      </c>
    </row>
    <row r="1526" spans="1:11" x14ac:dyDescent="0.3">
      <c r="A1526" s="13">
        <v>1965</v>
      </c>
      <c r="B1526" s="10" t="s">
        <v>28</v>
      </c>
      <c r="C1526" s="10" t="s">
        <v>31</v>
      </c>
      <c r="D1526" s="13">
        <v>66294</v>
      </c>
      <c r="E1526" s="10">
        <v>0</v>
      </c>
      <c r="F1526" s="10">
        <v>0</v>
      </c>
      <c r="G1526" s="14">
        <v>41715</v>
      </c>
      <c r="H1526" s="13">
        <f t="shared" si="23"/>
        <v>49</v>
      </c>
      <c r="I1526" s="10">
        <v>4</v>
      </c>
      <c r="J1526" s="10">
        <v>2</v>
      </c>
      <c r="K1526" s="10" t="s">
        <v>30</v>
      </c>
    </row>
    <row r="1527" spans="1:11" x14ac:dyDescent="0.3">
      <c r="A1527" s="15">
        <v>1950</v>
      </c>
      <c r="B1527" s="9" t="s">
        <v>37</v>
      </c>
      <c r="C1527" s="9" t="s">
        <v>35</v>
      </c>
      <c r="D1527" s="15">
        <v>5648</v>
      </c>
      <c r="E1527" s="9">
        <v>1</v>
      </c>
      <c r="F1527" s="9">
        <v>1</v>
      </c>
      <c r="G1527" s="16">
        <v>41711</v>
      </c>
      <c r="H1527" s="15">
        <f t="shared" si="23"/>
        <v>64</v>
      </c>
      <c r="I1527" s="9">
        <v>1</v>
      </c>
      <c r="J1527" s="9">
        <v>20</v>
      </c>
      <c r="K1527" s="9" t="s">
        <v>34</v>
      </c>
    </row>
    <row r="1528" spans="1:11" x14ac:dyDescent="0.3">
      <c r="A1528" s="13">
        <v>1984</v>
      </c>
      <c r="B1528" s="10" t="s">
        <v>28</v>
      </c>
      <c r="C1528" s="10" t="s">
        <v>35</v>
      </c>
      <c r="D1528" s="13">
        <v>37235</v>
      </c>
      <c r="E1528" s="10">
        <v>1</v>
      </c>
      <c r="F1528" s="10">
        <v>0</v>
      </c>
      <c r="G1528" s="14">
        <v>41671</v>
      </c>
      <c r="H1528" s="13">
        <f t="shared" si="23"/>
        <v>30</v>
      </c>
      <c r="I1528" s="10">
        <v>1</v>
      </c>
      <c r="J1528" s="10">
        <v>4</v>
      </c>
      <c r="K1528" s="10" t="s">
        <v>30</v>
      </c>
    </row>
    <row r="1529" spans="1:11" x14ac:dyDescent="0.3">
      <c r="A1529" s="15">
        <v>1964</v>
      </c>
      <c r="B1529" s="9" t="s">
        <v>28</v>
      </c>
      <c r="C1529" s="9" t="s">
        <v>42</v>
      </c>
      <c r="D1529" s="15">
        <v>85620</v>
      </c>
      <c r="E1529" s="9">
        <v>0</v>
      </c>
      <c r="F1529" s="9">
        <v>0</v>
      </c>
      <c r="G1529" s="16">
        <v>41646</v>
      </c>
      <c r="H1529" s="15">
        <f t="shared" si="23"/>
        <v>50</v>
      </c>
      <c r="I1529" s="9">
        <v>3</v>
      </c>
      <c r="J1529" s="9">
        <v>1</v>
      </c>
      <c r="K1529" s="9" t="s">
        <v>30</v>
      </c>
    </row>
    <row r="1530" spans="1:11" x14ac:dyDescent="0.3">
      <c r="A1530" s="13">
        <v>1984</v>
      </c>
      <c r="B1530" s="10" t="s">
        <v>28</v>
      </c>
      <c r="C1530" s="10" t="s">
        <v>35</v>
      </c>
      <c r="D1530" s="13">
        <v>23976</v>
      </c>
      <c r="E1530" s="10">
        <v>1</v>
      </c>
      <c r="F1530" s="10">
        <v>0</v>
      </c>
      <c r="G1530" s="14">
        <v>41635</v>
      </c>
      <c r="H1530" s="13">
        <f t="shared" si="23"/>
        <v>29</v>
      </c>
      <c r="I1530" s="10">
        <v>3</v>
      </c>
      <c r="J1530" s="10">
        <v>7</v>
      </c>
      <c r="K1530" s="10" t="s">
        <v>43</v>
      </c>
    </row>
    <row r="1531" spans="1:11" x14ac:dyDescent="0.3">
      <c r="A1531" s="15">
        <v>1987</v>
      </c>
      <c r="B1531" s="9" t="s">
        <v>41</v>
      </c>
      <c r="C1531" s="9" t="s">
        <v>31</v>
      </c>
      <c r="D1531" s="15">
        <v>41020</v>
      </c>
      <c r="E1531" s="9">
        <v>0</v>
      </c>
      <c r="F1531" s="9">
        <v>0</v>
      </c>
      <c r="G1531" s="16">
        <v>41575</v>
      </c>
      <c r="H1531" s="15">
        <f t="shared" si="23"/>
        <v>26</v>
      </c>
      <c r="I1531" s="9">
        <v>3</v>
      </c>
      <c r="J1531" s="9">
        <v>3</v>
      </c>
      <c r="K1531" s="9" t="s">
        <v>32</v>
      </c>
    </row>
    <row r="1532" spans="1:11" x14ac:dyDescent="0.3">
      <c r="A1532" s="13">
        <v>1984</v>
      </c>
      <c r="B1532" s="10" t="s">
        <v>28</v>
      </c>
      <c r="C1532" s="10" t="s">
        <v>31</v>
      </c>
      <c r="D1532" s="13">
        <v>36108</v>
      </c>
      <c r="E1532" s="10">
        <v>1</v>
      </c>
      <c r="F1532" s="10">
        <v>0</v>
      </c>
      <c r="G1532" s="14">
        <v>41562</v>
      </c>
      <c r="H1532" s="13">
        <f t="shared" si="23"/>
        <v>29</v>
      </c>
      <c r="I1532" s="10">
        <v>7</v>
      </c>
      <c r="J1532" s="10">
        <v>9</v>
      </c>
      <c r="K1532" s="10" t="s">
        <v>43</v>
      </c>
    </row>
    <row r="1533" spans="1:11" x14ac:dyDescent="0.3">
      <c r="A1533" s="15">
        <v>1951</v>
      </c>
      <c r="B1533" s="9" t="s">
        <v>41</v>
      </c>
      <c r="C1533" s="9" t="s">
        <v>29</v>
      </c>
      <c r="D1533" s="15">
        <v>57530</v>
      </c>
      <c r="E1533" s="9">
        <v>0</v>
      </c>
      <c r="F1533" s="9">
        <v>1</v>
      </c>
      <c r="G1533" s="16">
        <v>41559</v>
      </c>
      <c r="H1533" s="15">
        <f t="shared" si="23"/>
        <v>62</v>
      </c>
      <c r="I1533" s="9">
        <v>1</v>
      </c>
      <c r="J1533" s="9">
        <v>1</v>
      </c>
      <c r="K1533" s="9" t="s">
        <v>40</v>
      </c>
    </row>
    <row r="1534" spans="1:11" x14ac:dyDescent="0.3">
      <c r="A1534" s="13">
        <v>1964</v>
      </c>
      <c r="B1534" s="10" t="s">
        <v>38</v>
      </c>
      <c r="C1534" s="10" t="s">
        <v>33</v>
      </c>
      <c r="D1534" s="13">
        <v>62905</v>
      </c>
      <c r="E1534" s="10">
        <v>0</v>
      </c>
      <c r="F1534" s="10">
        <v>1</v>
      </c>
      <c r="G1534" s="14">
        <v>41527</v>
      </c>
      <c r="H1534" s="13">
        <f t="shared" si="23"/>
        <v>49</v>
      </c>
      <c r="I1534" s="10">
        <v>7</v>
      </c>
      <c r="J1534" s="10">
        <v>4</v>
      </c>
      <c r="K1534" s="10" t="s">
        <v>30</v>
      </c>
    </row>
    <row r="1535" spans="1:11" x14ac:dyDescent="0.3">
      <c r="A1535" s="15">
        <v>1945</v>
      </c>
      <c r="B1535" s="9" t="s">
        <v>37</v>
      </c>
      <c r="C1535" s="9" t="s">
        <v>33</v>
      </c>
      <c r="D1535" s="15">
        <v>65846</v>
      </c>
      <c r="E1535" s="9">
        <v>0</v>
      </c>
      <c r="F1535" s="9">
        <v>0</v>
      </c>
      <c r="G1535" s="16">
        <v>41411</v>
      </c>
      <c r="H1535" s="15">
        <f t="shared" si="23"/>
        <v>68</v>
      </c>
      <c r="I1535" s="9">
        <v>6</v>
      </c>
      <c r="J1535" s="9">
        <v>4</v>
      </c>
      <c r="K1535" s="9" t="s">
        <v>32</v>
      </c>
    </row>
    <row r="1536" spans="1:11" x14ac:dyDescent="0.3">
      <c r="A1536" s="13">
        <v>1977</v>
      </c>
      <c r="B1536" s="10" t="s">
        <v>28</v>
      </c>
      <c r="C1536" s="10" t="s">
        <v>33</v>
      </c>
      <c r="D1536" s="13">
        <v>34380</v>
      </c>
      <c r="E1536" s="10">
        <v>1</v>
      </c>
      <c r="F1536" s="10">
        <v>0</v>
      </c>
      <c r="G1536" s="14">
        <v>41396</v>
      </c>
      <c r="H1536" s="13">
        <f t="shared" si="23"/>
        <v>36</v>
      </c>
      <c r="I1536" s="10">
        <v>4</v>
      </c>
      <c r="J1536" s="10">
        <v>8</v>
      </c>
      <c r="K1536" s="10" t="s">
        <v>32</v>
      </c>
    </row>
    <row r="1537" spans="1:11" x14ac:dyDescent="0.3">
      <c r="A1537" s="15">
        <v>1964</v>
      </c>
      <c r="B1537" s="9" t="s">
        <v>28</v>
      </c>
      <c r="C1537" s="9" t="s">
        <v>29</v>
      </c>
      <c r="D1537" s="15">
        <v>41638</v>
      </c>
      <c r="E1537" s="9">
        <v>0</v>
      </c>
      <c r="F1537" s="9">
        <v>1</v>
      </c>
      <c r="G1537" s="16">
        <v>41318</v>
      </c>
      <c r="H1537" s="15">
        <f t="shared" si="23"/>
        <v>49</v>
      </c>
      <c r="I1537" s="9">
        <v>5</v>
      </c>
      <c r="J1537" s="9">
        <v>8</v>
      </c>
      <c r="K1537" s="9" t="s">
        <v>30</v>
      </c>
    </row>
    <row r="1538" spans="1:11" x14ac:dyDescent="0.3">
      <c r="A1538" s="13">
        <v>1992</v>
      </c>
      <c r="B1538" s="10" t="s">
        <v>28</v>
      </c>
      <c r="C1538" s="10" t="s">
        <v>35</v>
      </c>
      <c r="D1538" s="13">
        <v>63207</v>
      </c>
      <c r="E1538" s="10">
        <v>0</v>
      </c>
      <c r="F1538" s="10">
        <v>0</v>
      </c>
      <c r="G1538" s="14">
        <v>41294</v>
      </c>
      <c r="H1538" s="13">
        <f t="shared" ref="H1538:H1601" si="24">YEAR(G1538)-A1538</f>
        <v>21</v>
      </c>
      <c r="I1538" s="10">
        <v>2</v>
      </c>
      <c r="J1538" s="10">
        <v>7</v>
      </c>
      <c r="K1538" s="10" t="s">
        <v>30</v>
      </c>
    </row>
    <row r="1539" spans="1:11" x14ac:dyDescent="0.3">
      <c r="A1539" s="15">
        <v>1950</v>
      </c>
      <c r="B1539" s="9" t="s">
        <v>28</v>
      </c>
      <c r="C1539" s="9" t="s">
        <v>35</v>
      </c>
      <c r="D1539" s="15">
        <v>28320</v>
      </c>
      <c r="E1539" s="9">
        <v>0</v>
      </c>
      <c r="F1539" s="9">
        <v>1</v>
      </c>
      <c r="G1539" s="16">
        <v>41288</v>
      </c>
      <c r="H1539" s="15">
        <f t="shared" si="24"/>
        <v>63</v>
      </c>
      <c r="I1539" s="9">
        <v>1</v>
      </c>
      <c r="J1539" s="9">
        <v>8</v>
      </c>
      <c r="K1539" s="9" t="s">
        <v>30</v>
      </c>
    </row>
    <row r="1540" spans="1:11" x14ac:dyDescent="0.3">
      <c r="A1540" s="13">
        <v>1957</v>
      </c>
      <c r="B1540" s="10" t="s">
        <v>28</v>
      </c>
      <c r="C1540" s="10" t="s">
        <v>33</v>
      </c>
      <c r="D1540" s="13">
        <v>43140</v>
      </c>
      <c r="E1540" s="10">
        <v>0</v>
      </c>
      <c r="F1540" s="10">
        <v>1</v>
      </c>
      <c r="G1540" s="14">
        <v>41279</v>
      </c>
      <c r="H1540" s="13">
        <f t="shared" si="24"/>
        <v>56</v>
      </c>
      <c r="I1540" s="10">
        <v>4</v>
      </c>
      <c r="J1540" s="10">
        <v>6</v>
      </c>
      <c r="K1540" s="10" t="s">
        <v>30</v>
      </c>
    </row>
    <row r="1541" spans="1:11" x14ac:dyDescent="0.3">
      <c r="A1541" s="15">
        <v>1971</v>
      </c>
      <c r="B1541" s="9" t="s">
        <v>28</v>
      </c>
      <c r="C1541" s="9" t="s">
        <v>33</v>
      </c>
      <c r="D1541" s="15">
        <v>52531</v>
      </c>
      <c r="E1541" s="9">
        <v>0</v>
      </c>
      <c r="F1541" s="9">
        <v>0</v>
      </c>
      <c r="G1541" s="16">
        <v>41273</v>
      </c>
      <c r="H1541" s="15">
        <f t="shared" si="24"/>
        <v>41</v>
      </c>
      <c r="I1541" s="9">
        <v>7</v>
      </c>
      <c r="J1541" s="9">
        <v>6</v>
      </c>
      <c r="K1541" s="9" t="s">
        <v>30</v>
      </c>
    </row>
    <row r="1542" spans="1:11" x14ac:dyDescent="0.3">
      <c r="A1542" s="13">
        <v>1977</v>
      </c>
      <c r="B1542" s="10" t="s">
        <v>28</v>
      </c>
      <c r="C1542" s="10" t="s">
        <v>29</v>
      </c>
      <c r="D1542" s="13">
        <v>40246</v>
      </c>
      <c r="E1542" s="10">
        <v>1</v>
      </c>
      <c r="F1542" s="10">
        <v>0</v>
      </c>
      <c r="G1542" s="14">
        <v>41262</v>
      </c>
      <c r="H1542" s="13">
        <f t="shared" si="24"/>
        <v>35</v>
      </c>
      <c r="I1542" s="10">
        <v>1</v>
      </c>
      <c r="J1542" s="10">
        <v>6</v>
      </c>
      <c r="K1542" s="10" t="s">
        <v>39</v>
      </c>
    </row>
    <row r="1543" spans="1:11" x14ac:dyDescent="0.3">
      <c r="A1543" s="15">
        <v>1984</v>
      </c>
      <c r="B1543" s="9" t="s">
        <v>28</v>
      </c>
      <c r="C1543" s="9" t="s">
        <v>35</v>
      </c>
      <c r="D1543" s="15">
        <v>35196</v>
      </c>
      <c r="E1543" s="9">
        <v>1</v>
      </c>
      <c r="F1543" s="9">
        <v>0</v>
      </c>
      <c r="G1543" s="16">
        <v>41226</v>
      </c>
      <c r="H1543" s="15">
        <f t="shared" si="24"/>
        <v>28</v>
      </c>
      <c r="I1543" s="9">
        <v>6</v>
      </c>
      <c r="J1543" s="9">
        <v>8</v>
      </c>
      <c r="K1543" s="9" t="s">
        <v>30</v>
      </c>
    </row>
    <row r="1544" spans="1:11" x14ac:dyDescent="0.3">
      <c r="A1544" s="13">
        <v>1984</v>
      </c>
      <c r="B1544" s="10" t="s">
        <v>28</v>
      </c>
      <c r="C1544" s="10" t="s">
        <v>35</v>
      </c>
      <c r="D1544" s="13">
        <v>35196</v>
      </c>
      <c r="E1544" s="10">
        <v>1</v>
      </c>
      <c r="F1544" s="10">
        <v>0</v>
      </c>
      <c r="G1544" s="14">
        <v>41226</v>
      </c>
      <c r="H1544" s="13">
        <f t="shared" si="24"/>
        <v>28</v>
      </c>
      <c r="I1544" s="10">
        <v>6</v>
      </c>
      <c r="J1544" s="10">
        <v>8</v>
      </c>
      <c r="K1544" s="10" t="s">
        <v>30</v>
      </c>
    </row>
    <row r="1545" spans="1:11" x14ac:dyDescent="0.3">
      <c r="A1545" s="15">
        <v>1985</v>
      </c>
      <c r="B1545" s="9" t="s">
        <v>28</v>
      </c>
      <c r="C1545" s="9" t="s">
        <v>31</v>
      </c>
      <c r="D1545" s="15">
        <v>70596</v>
      </c>
      <c r="E1545" s="9">
        <v>0</v>
      </c>
      <c r="F1545" s="9">
        <v>0</v>
      </c>
      <c r="G1545" s="16">
        <v>41187</v>
      </c>
      <c r="H1545" s="15">
        <f t="shared" si="24"/>
        <v>27</v>
      </c>
      <c r="I1545" s="9">
        <v>3</v>
      </c>
      <c r="J1545" s="9">
        <v>2</v>
      </c>
      <c r="K1545" s="9" t="s">
        <v>30</v>
      </c>
    </row>
    <row r="1546" spans="1:11" x14ac:dyDescent="0.3">
      <c r="A1546" s="13">
        <v>1985</v>
      </c>
      <c r="B1546" s="10" t="s">
        <v>28</v>
      </c>
      <c r="C1546" s="10" t="s">
        <v>31</v>
      </c>
      <c r="D1546" s="13">
        <v>70596</v>
      </c>
      <c r="E1546" s="10">
        <v>0</v>
      </c>
      <c r="F1546" s="10">
        <v>0</v>
      </c>
      <c r="G1546" s="14">
        <v>41187</v>
      </c>
      <c r="H1546" s="13">
        <f t="shared" si="24"/>
        <v>27</v>
      </c>
      <c r="I1546" s="10">
        <v>3</v>
      </c>
      <c r="J1546" s="10">
        <v>2</v>
      </c>
      <c r="K1546" s="10" t="s">
        <v>30</v>
      </c>
    </row>
    <row r="1547" spans="1:11" x14ac:dyDescent="0.3">
      <c r="A1547" s="15">
        <v>1962</v>
      </c>
      <c r="B1547" s="9" t="s">
        <v>37</v>
      </c>
      <c r="C1547" s="9" t="s">
        <v>31</v>
      </c>
      <c r="D1547" s="15">
        <v>52597</v>
      </c>
      <c r="E1547" s="9">
        <v>0</v>
      </c>
      <c r="F1547" s="9">
        <v>1</v>
      </c>
      <c r="G1547" s="16">
        <v>41766</v>
      </c>
      <c r="H1547" s="15">
        <f t="shared" si="24"/>
        <v>52</v>
      </c>
      <c r="I1547" s="9">
        <v>6</v>
      </c>
      <c r="J1547" s="9">
        <v>5</v>
      </c>
      <c r="K1547" s="9" t="s">
        <v>43</v>
      </c>
    </row>
    <row r="1548" spans="1:11" x14ac:dyDescent="0.3">
      <c r="A1548" s="13">
        <v>1972</v>
      </c>
      <c r="B1548" s="10" t="s">
        <v>41</v>
      </c>
      <c r="C1548" s="10" t="s">
        <v>31</v>
      </c>
      <c r="D1548" s="13">
        <v>42394</v>
      </c>
      <c r="E1548" s="10">
        <v>1</v>
      </c>
      <c r="F1548" s="10">
        <v>0</v>
      </c>
      <c r="G1548" s="14">
        <v>41721</v>
      </c>
      <c r="H1548" s="13">
        <f t="shared" si="24"/>
        <v>42</v>
      </c>
      <c r="I1548" s="10">
        <v>1</v>
      </c>
      <c r="J1548" s="10">
        <v>7</v>
      </c>
      <c r="K1548" s="10" t="s">
        <v>39</v>
      </c>
    </row>
    <row r="1549" spans="1:11" x14ac:dyDescent="0.3">
      <c r="A1549" s="15">
        <v>1969</v>
      </c>
      <c r="B1549" s="9" t="s">
        <v>28</v>
      </c>
      <c r="C1549" s="9" t="s">
        <v>31</v>
      </c>
      <c r="D1549" s="15">
        <v>81657</v>
      </c>
      <c r="E1549" s="9">
        <v>0</v>
      </c>
      <c r="F1549" s="9">
        <v>0</v>
      </c>
      <c r="G1549" s="16">
        <v>41661</v>
      </c>
      <c r="H1549" s="15">
        <f t="shared" si="24"/>
        <v>45</v>
      </c>
      <c r="I1549" s="9">
        <v>3</v>
      </c>
      <c r="J1549" s="9">
        <v>1</v>
      </c>
      <c r="K1549" s="9" t="s">
        <v>30</v>
      </c>
    </row>
    <row r="1550" spans="1:11" x14ac:dyDescent="0.3">
      <c r="A1550" s="13">
        <v>1960</v>
      </c>
      <c r="B1550" s="10" t="s">
        <v>37</v>
      </c>
      <c r="C1550" s="10" t="s">
        <v>33</v>
      </c>
      <c r="D1550" s="13">
        <v>49154</v>
      </c>
      <c r="E1550" s="10">
        <v>1</v>
      </c>
      <c r="F1550" s="10">
        <v>1</v>
      </c>
      <c r="G1550" s="14">
        <v>41581</v>
      </c>
      <c r="H1550" s="13">
        <f t="shared" si="24"/>
        <v>53</v>
      </c>
      <c r="I1550" s="10">
        <v>4</v>
      </c>
      <c r="J1550" s="10">
        <v>6</v>
      </c>
      <c r="K1550" s="10" t="s">
        <v>30</v>
      </c>
    </row>
    <row r="1551" spans="1:11" x14ac:dyDescent="0.3">
      <c r="A1551" s="15">
        <v>1952</v>
      </c>
      <c r="B1551" s="9" t="s">
        <v>28</v>
      </c>
      <c r="C1551" s="9" t="s">
        <v>35</v>
      </c>
      <c r="D1551" s="15">
        <v>34074</v>
      </c>
      <c r="E1551" s="9">
        <v>1</v>
      </c>
      <c r="F1551" s="9">
        <v>1</v>
      </c>
      <c r="G1551" s="16">
        <v>41468</v>
      </c>
      <c r="H1551" s="15">
        <f t="shared" si="24"/>
        <v>61</v>
      </c>
      <c r="I1551" s="9">
        <v>3</v>
      </c>
      <c r="J1551" s="9">
        <v>6</v>
      </c>
      <c r="K1551" s="9" t="s">
        <v>30</v>
      </c>
    </row>
    <row r="1552" spans="1:11" x14ac:dyDescent="0.3">
      <c r="A1552" s="13">
        <v>1989</v>
      </c>
      <c r="B1552" s="10" t="s">
        <v>28</v>
      </c>
      <c r="C1552" s="10" t="s">
        <v>33</v>
      </c>
      <c r="D1552" s="13">
        <v>52247.251353790612</v>
      </c>
      <c r="E1552" s="10">
        <v>0</v>
      </c>
      <c r="F1552" s="10">
        <v>0</v>
      </c>
      <c r="G1552" s="14">
        <v>41428</v>
      </c>
      <c r="H1552" s="13">
        <f t="shared" si="24"/>
        <v>24</v>
      </c>
      <c r="I1552" s="10">
        <v>6</v>
      </c>
      <c r="J1552" s="10">
        <v>3</v>
      </c>
      <c r="K1552" s="10" t="s">
        <v>30</v>
      </c>
    </row>
    <row r="1553" spans="1:11" x14ac:dyDescent="0.3">
      <c r="A1553" s="15">
        <v>1955</v>
      </c>
      <c r="B1553" s="9" t="s">
        <v>41</v>
      </c>
      <c r="C1553" s="9" t="s">
        <v>29</v>
      </c>
      <c r="D1553" s="15">
        <v>70638</v>
      </c>
      <c r="E1553" s="9">
        <v>0</v>
      </c>
      <c r="F1553" s="9">
        <v>0</v>
      </c>
      <c r="G1553" s="16">
        <v>41426</v>
      </c>
      <c r="H1553" s="15">
        <f t="shared" si="24"/>
        <v>58</v>
      </c>
      <c r="I1553" s="9">
        <v>4</v>
      </c>
      <c r="J1553" s="9">
        <v>3</v>
      </c>
      <c r="K1553" s="9" t="s">
        <v>43</v>
      </c>
    </row>
    <row r="1554" spans="1:11" x14ac:dyDescent="0.3">
      <c r="A1554" s="13">
        <v>1978</v>
      </c>
      <c r="B1554" s="10" t="s">
        <v>28</v>
      </c>
      <c r="C1554" s="10" t="s">
        <v>33</v>
      </c>
      <c r="D1554" s="13">
        <v>38136</v>
      </c>
      <c r="E1554" s="10">
        <v>1</v>
      </c>
      <c r="F1554" s="10">
        <v>0</v>
      </c>
      <c r="G1554" s="14">
        <v>41386</v>
      </c>
      <c r="H1554" s="13">
        <f t="shared" si="24"/>
        <v>35</v>
      </c>
      <c r="I1554" s="10">
        <v>3</v>
      </c>
      <c r="J1554" s="10">
        <v>8</v>
      </c>
      <c r="K1554" s="10" t="s">
        <v>34</v>
      </c>
    </row>
    <row r="1555" spans="1:11" x14ac:dyDescent="0.3">
      <c r="A1555" s="15">
        <v>1973</v>
      </c>
      <c r="B1555" s="9" t="s">
        <v>28</v>
      </c>
      <c r="C1555" s="9" t="s">
        <v>33</v>
      </c>
      <c r="D1555" s="15">
        <v>67432</v>
      </c>
      <c r="E1555" s="9">
        <v>0</v>
      </c>
      <c r="F1555" s="9">
        <v>1</v>
      </c>
      <c r="G1555" s="16">
        <v>41362</v>
      </c>
      <c r="H1555" s="15">
        <f t="shared" si="24"/>
        <v>40</v>
      </c>
      <c r="I1555" s="9">
        <v>8</v>
      </c>
      <c r="J1555" s="9">
        <v>4</v>
      </c>
      <c r="K1555" s="9" t="s">
        <v>36</v>
      </c>
    </row>
    <row r="1556" spans="1:11" x14ac:dyDescent="0.3">
      <c r="A1556" s="13">
        <v>1951</v>
      </c>
      <c r="B1556" s="10" t="s">
        <v>28</v>
      </c>
      <c r="C1556" s="10" t="s">
        <v>35</v>
      </c>
      <c r="D1556" s="13">
        <v>40689</v>
      </c>
      <c r="E1556" s="10">
        <v>0</v>
      </c>
      <c r="F1556" s="10">
        <v>1</v>
      </c>
      <c r="G1556" s="14">
        <v>41351</v>
      </c>
      <c r="H1556" s="13">
        <f t="shared" si="24"/>
        <v>62</v>
      </c>
      <c r="I1556" s="10">
        <v>7</v>
      </c>
      <c r="J1556" s="10">
        <v>8</v>
      </c>
      <c r="K1556" s="10" t="s">
        <v>34</v>
      </c>
    </row>
    <row r="1557" spans="1:11" x14ac:dyDescent="0.3">
      <c r="A1557" s="15">
        <v>1951</v>
      </c>
      <c r="B1557" s="9" t="s">
        <v>28</v>
      </c>
      <c r="C1557" s="9" t="s">
        <v>35</v>
      </c>
      <c r="D1557" s="15">
        <v>40689</v>
      </c>
      <c r="E1557" s="9">
        <v>0</v>
      </c>
      <c r="F1557" s="9">
        <v>1</v>
      </c>
      <c r="G1557" s="16">
        <v>41351</v>
      </c>
      <c r="H1557" s="15">
        <f t="shared" si="24"/>
        <v>62</v>
      </c>
      <c r="I1557" s="9">
        <v>7</v>
      </c>
      <c r="J1557" s="9">
        <v>8</v>
      </c>
      <c r="K1557" s="9" t="s">
        <v>30</v>
      </c>
    </row>
    <row r="1558" spans="1:11" x14ac:dyDescent="0.3">
      <c r="A1558" s="13">
        <v>1983</v>
      </c>
      <c r="B1558" s="10" t="s">
        <v>28</v>
      </c>
      <c r="C1558" s="10" t="s">
        <v>31</v>
      </c>
      <c r="D1558" s="13">
        <v>101970</v>
      </c>
      <c r="E1558" s="10">
        <v>0</v>
      </c>
      <c r="F1558" s="10">
        <v>0</v>
      </c>
      <c r="G1558" s="14">
        <v>41345</v>
      </c>
      <c r="H1558" s="13">
        <f t="shared" si="24"/>
        <v>30</v>
      </c>
      <c r="I1558" s="10">
        <v>6</v>
      </c>
      <c r="J1558" s="10">
        <v>2</v>
      </c>
      <c r="K1558" s="10" t="s">
        <v>32</v>
      </c>
    </row>
    <row r="1559" spans="1:11" x14ac:dyDescent="0.3">
      <c r="A1559" s="15">
        <v>1972</v>
      </c>
      <c r="B1559" s="9" t="s">
        <v>37</v>
      </c>
      <c r="C1559" s="9" t="s">
        <v>33</v>
      </c>
      <c r="D1559" s="15">
        <v>44325</v>
      </c>
      <c r="E1559" s="9">
        <v>0</v>
      </c>
      <c r="F1559" s="9">
        <v>1</v>
      </c>
      <c r="G1559" s="16">
        <v>41340</v>
      </c>
      <c r="H1559" s="15">
        <f t="shared" si="24"/>
        <v>41</v>
      </c>
      <c r="I1559" s="9">
        <v>8</v>
      </c>
      <c r="J1559" s="9">
        <v>8</v>
      </c>
      <c r="K1559" s="9" t="s">
        <v>32</v>
      </c>
    </row>
    <row r="1560" spans="1:11" x14ac:dyDescent="0.3">
      <c r="A1560" s="13">
        <v>1948</v>
      </c>
      <c r="B1560" s="10" t="s">
        <v>37</v>
      </c>
      <c r="C1560" s="10" t="s">
        <v>33</v>
      </c>
      <c r="D1560" s="13">
        <v>61467</v>
      </c>
      <c r="E1560" s="10">
        <v>0</v>
      </c>
      <c r="F1560" s="10">
        <v>2</v>
      </c>
      <c r="G1560" s="14">
        <v>41252</v>
      </c>
      <c r="H1560" s="13">
        <f t="shared" si="24"/>
        <v>64</v>
      </c>
      <c r="I1560" s="10">
        <v>5</v>
      </c>
      <c r="J1560" s="10">
        <v>5</v>
      </c>
      <c r="K1560" s="10" t="s">
        <v>30</v>
      </c>
    </row>
    <row r="1561" spans="1:11" x14ac:dyDescent="0.3">
      <c r="A1561" s="15">
        <v>1975</v>
      </c>
      <c r="B1561" s="9" t="s">
        <v>28</v>
      </c>
      <c r="C1561" s="9" t="s">
        <v>33</v>
      </c>
      <c r="D1561" s="15">
        <v>48178</v>
      </c>
      <c r="E1561" s="9">
        <v>1</v>
      </c>
      <c r="F1561" s="9">
        <v>1</v>
      </c>
      <c r="G1561" s="16">
        <v>41210</v>
      </c>
      <c r="H1561" s="15">
        <f t="shared" si="24"/>
        <v>37</v>
      </c>
      <c r="I1561" s="9">
        <v>5</v>
      </c>
      <c r="J1561" s="9">
        <v>8</v>
      </c>
      <c r="K1561" s="9" t="s">
        <v>30</v>
      </c>
    </row>
    <row r="1562" spans="1:11" x14ac:dyDescent="0.3">
      <c r="A1562" s="13">
        <v>1980</v>
      </c>
      <c r="B1562" s="10" t="s">
        <v>44</v>
      </c>
      <c r="C1562" s="10" t="s">
        <v>33</v>
      </c>
      <c r="D1562" s="13">
        <v>16005</v>
      </c>
      <c r="E1562" s="10">
        <v>1</v>
      </c>
      <c r="F1562" s="10">
        <v>0</v>
      </c>
      <c r="G1562" s="14">
        <v>41135</v>
      </c>
      <c r="H1562" s="13">
        <f t="shared" si="24"/>
        <v>32</v>
      </c>
      <c r="I1562" s="10">
        <v>2</v>
      </c>
      <c r="J1562" s="10">
        <v>8</v>
      </c>
      <c r="K1562" s="10" t="s">
        <v>32</v>
      </c>
    </row>
    <row r="1563" spans="1:11" x14ac:dyDescent="0.3">
      <c r="A1563" s="15">
        <v>1973</v>
      </c>
      <c r="B1563" s="9" t="s">
        <v>28</v>
      </c>
      <c r="C1563" s="9" t="s">
        <v>33</v>
      </c>
      <c r="D1563" s="15">
        <v>79593</v>
      </c>
      <c r="E1563" s="9">
        <v>0</v>
      </c>
      <c r="F1563" s="9">
        <v>0</v>
      </c>
      <c r="G1563" s="16">
        <v>41771</v>
      </c>
      <c r="H1563" s="15">
        <f t="shared" si="24"/>
        <v>41</v>
      </c>
      <c r="I1563" s="9">
        <v>5</v>
      </c>
      <c r="J1563" s="9">
        <v>2</v>
      </c>
      <c r="K1563" s="9" t="s">
        <v>39</v>
      </c>
    </row>
    <row r="1564" spans="1:11" x14ac:dyDescent="0.3">
      <c r="A1564" s="13">
        <v>1973</v>
      </c>
      <c r="B1564" s="10" t="s">
        <v>28</v>
      </c>
      <c r="C1564" s="10" t="s">
        <v>33</v>
      </c>
      <c r="D1564" s="13">
        <v>79593</v>
      </c>
      <c r="E1564" s="10">
        <v>0</v>
      </c>
      <c r="F1564" s="10">
        <v>0</v>
      </c>
      <c r="G1564" s="14">
        <v>41771</v>
      </c>
      <c r="H1564" s="13">
        <f t="shared" si="24"/>
        <v>41</v>
      </c>
      <c r="I1564" s="10">
        <v>5</v>
      </c>
      <c r="J1564" s="10">
        <v>2</v>
      </c>
      <c r="K1564" s="10" t="s">
        <v>30</v>
      </c>
    </row>
    <row r="1565" spans="1:11" x14ac:dyDescent="0.3">
      <c r="A1565" s="15">
        <v>1959</v>
      </c>
      <c r="B1565" s="9" t="s">
        <v>28</v>
      </c>
      <c r="C1565" s="9" t="s">
        <v>33</v>
      </c>
      <c r="D1565" s="15">
        <v>61180</v>
      </c>
      <c r="E1565" s="9">
        <v>0</v>
      </c>
      <c r="F1565" s="9">
        <v>1</v>
      </c>
      <c r="G1565" s="16">
        <v>41752</v>
      </c>
      <c r="H1565" s="15">
        <f t="shared" si="24"/>
        <v>55</v>
      </c>
      <c r="I1565" s="9">
        <v>5</v>
      </c>
      <c r="J1565" s="9">
        <v>3</v>
      </c>
      <c r="K1565" s="9" t="s">
        <v>30</v>
      </c>
    </row>
    <row r="1566" spans="1:11" x14ac:dyDescent="0.3">
      <c r="A1566" s="13">
        <v>1989</v>
      </c>
      <c r="B1566" s="10" t="s">
        <v>28</v>
      </c>
      <c r="C1566" s="10" t="s">
        <v>31</v>
      </c>
      <c r="D1566" s="13">
        <v>64449</v>
      </c>
      <c r="E1566" s="10">
        <v>1</v>
      </c>
      <c r="F1566" s="10">
        <v>0</v>
      </c>
      <c r="G1566" s="14">
        <v>41688</v>
      </c>
      <c r="H1566" s="13">
        <f t="shared" si="24"/>
        <v>25</v>
      </c>
      <c r="I1566" s="10">
        <v>5</v>
      </c>
      <c r="J1566" s="10">
        <v>4</v>
      </c>
      <c r="K1566" s="10" t="s">
        <v>30</v>
      </c>
    </row>
    <row r="1567" spans="1:11" x14ac:dyDescent="0.3">
      <c r="A1567" s="15">
        <v>1963</v>
      </c>
      <c r="B1567" s="9" t="s">
        <v>28</v>
      </c>
      <c r="C1567" s="9" t="s">
        <v>33</v>
      </c>
      <c r="D1567" s="15">
        <v>77437</v>
      </c>
      <c r="E1567" s="9">
        <v>0</v>
      </c>
      <c r="F1567" s="9">
        <v>0</v>
      </c>
      <c r="G1567" s="16">
        <v>41604</v>
      </c>
      <c r="H1567" s="15">
        <f t="shared" si="24"/>
        <v>50</v>
      </c>
      <c r="I1567" s="9">
        <v>4</v>
      </c>
      <c r="J1567" s="9">
        <v>1</v>
      </c>
      <c r="K1567" s="9" t="s">
        <v>30</v>
      </c>
    </row>
    <row r="1568" spans="1:11" x14ac:dyDescent="0.3">
      <c r="A1568" s="13">
        <v>1976</v>
      </c>
      <c r="B1568" s="10" t="s">
        <v>28</v>
      </c>
      <c r="C1568" s="10" t="s">
        <v>33</v>
      </c>
      <c r="D1568" s="13">
        <v>17649</v>
      </c>
      <c r="E1568" s="10">
        <v>1</v>
      </c>
      <c r="F1568" s="10">
        <v>0</v>
      </c>
      <c r="G1568" s="14">
        <v>41590</v>
      </c>
      <c r="H1568" s="13">
        <f t="shared" si="24"/>
        <v>37</v>
      </c>
      <c r="I1568" s="10">
        <v>3</v>
      </c>
      <c r="J1568" s="10">
        <v>8</v>
      </c>
      <c r="K1568" s="10" t="s">
        <v>34</v>
      </c>
    </row>
    <row r="1569" spans="1:11" x14ac:dyDescent="0.3">
      <c r="A1569" s="15">
        <v>1954</v>
      </c>
      <c r="B1569" s="9" t="s">
        <v>28</v>
      </c>
      <c r="C1569" s="9" t="s">
        <v>35</v>
      </c>
      <c r="D1569" s="15">
        <v>53103</v>
      </c>
      <c r="E1569" s="9">
        <v>0</v>
      </c>
      <c r="F1569" s="9">
        <v>1</v>
      </c>
      <c r="G1569" s="16">
        <v>41529</v>
      </c>
      <c r="H1569" s="15">
        <f t="shared" si="24"/>
        <v>59</v>
      </c>
      <c r="I1569" s="9">
        <v>10</v>
      </c>
      <c r="J1569" s="9">
        <v>7</v>
      </c>
      <c r="K1569" s="9" t="s">
        <v>43</v>
      </c>
    </row>
    <row r="1570" spans="1:11" x14ac:dyDescent="0.3">
      <c r="A1570" s="13">
        <v>1971</v>
      </c>
      <c r="B1570" s="10" t="s">
        <v>28</v>
      </c>
      <c r="C1570" s="10" t="s">
        <v>35</v>
      </c>
      <c r="D1570" s="13">
        <v>71819</v>
      </c>
      <c r="E1570" s="10">
        <v>0</v>
      </c>
      <c r="F1570" s="10">
        <v>1</v>
      </c>
      <c r="G1570" s="14">
        <v>41514</v>
      </c>
      <c r="H1570" s="13">
        <f t="shared" si="24"/>
        <v>42</v>
      </c>
      <c r="I1570" s="10">
        <v>3</v>
      </c>
      <c r="J1570" s="10">
        <v>6</v>
      </c>
      <c r="K1570" s="10" t="s">
        <v>30</v>
      </c>
    </row>
    <row r="1571" spans="1:11" x14ac:dyDescent="0.3">
      <c r="A1571" s="15">
        <v>1971</v>
      </c>
      <c r="B1571" s="9" t="s">
        <v>41</v>
      </c>
      <c r="C1571" s="9" t="s">
        <v>29</v>
      </c>
      <c r="D1571" s="15">
        <v>74290</v>
      </c>
      <c r="E1571" s="9">
        <v>0</v>
      </c>
      <c r="F1571" s="9">
        <v>1</v>
      </c>
      <c r="G1571" s="16">
        <v>41498</v>
      </c>
      <c r="H1571" s="15">
        <f t="shared" si="24"/>
        <v>42</v>
      </c>
      <c r="I1571" s="9">
        <v>10</v>
      </c>
      <c r="J1571" s="9">
        <v>6</v>
      </c>
      <c r="K1571" s="9" t="s">
        <v>30</v>
      </c>
    </row>
    <row r="1572" spans="1:11" x14ac:dyDescent="0.3">
      <c r="A1572" s="13">
        <v>1951</v>
      </c>
      <c r="B1572" s="10" t="s">
        <v>28</v>
      </c>
      <c r="C1572" s="10" t="s">
        <v>31</v>
      </c>
      <c r="D1572" s="13">
        <v>72282</v>
      </c>
      <c r="E1572" s="10">
        <v>0</v>
      </c>
      <c r="F1572" s="10">
        <v>0</v>
      </c>
      <c r="G1572" s="14">
        <v>41474</v>
      </c>
      <c r="H1572" s="13">
        <f t="shared" si="24"/>
        <v>62</v>
      </c>
      <c r="I1572" s="10">
        <v>5</v>
      </c>
      <c r="J1572" s="10">
        <v>7</v>
      </c>
      <c r="K1572" s="10" t="s">
        <v>30</v>
      </c>
    </row>
    <row r="1573" spans="1:11" x14ac:dyDescent="0.3">
      <c r="A1573" s="15">
        <v>1951</v>
      </c>
      <c r="B1573" s="9" t="s">
        <v>41</v>
      </c>
      <c r="C1573" s="9" t="s">
        <v>35</v>
      </c>
      <c r="D1573" s="15">
        <v>47352</v>
      </c>
      <c r="E1573" s="9">
        <v>0</v>
      </c>
      <c r="F1573" s="9">
        <v>1</v>
      </c>
      <c r="G1573" s="16">
        <v>41375</v>
      </c>
      <c r="H1573" s="15">
        <f t="shared" si="24"/>
        <v>62</v>
      </c>
      <c r="I1573" s="9">
        <v>6</v>
      </c>
      <c r="J1573" s="9">
        <v>7</v>
      </c>
      <c r="K1573" s="9" t="s">
        <v>30</v>
      </c>
    </row>
    <row r="1574" spans="1:11" x14ac:dyDescent="0.3">
      <c r="A1574" s="13">
        <v>1951</v>
      </c>
      <c r="B1574" s="10" t="s">
        <v>41</v>
      </c>
      <c r="C1574" s="10" t="s">
        <v>35</v>
      </c>
      <c r="D1574" s="13">
        <v>47352</v>
      </c>
      <c r="E1574" s="10">
        <v>0</v>
      </c>
      <c r="F1574" s="10">
        <v>1</v>
      </c>
      <c r="G1574" s="14">
        <v>41375</v>
      </c>
      <c r="H1574" s="13">
        <f t="shared" si="24"/>
        <v>62</v>
      </c>
      <c r="I1574" s="10">
        <v>6</v>
      </c>
      <c r="J1574" s="10">
        <v>7</v>
      </c>
      <c r="K1574" s="10" t="s">
        <v>36</v>
      </c>
    </row>
    <row r="1575" spans="1:11" x14ac:dyDescent="0.3">
      <c r="A1575" s="15">
        <v>1961</v>
      </c>
      <c r="B1575" s="9" t="s">
        <v>28</v>
      </c>
      <c r="C1575" s="9" t="s">
        <v>31</v>
      </c>
      <c r="D1575" s="15">
        <v>46524</v>
      </c>
      <c r="E1575" s="9">
        <v>0</v>
      </c>
      <c r="F1575" s="9">
        <v>1</v>
      </c>
      <c r="G1575" s="16">
        <v>41369</v>
      </c>
      <c r="H1575" s="15">
        <f t="shared" si="24"/>
        <v>52</v>
      </c>
      <c r="I1575" s="9">
        <v>1</v>
      </c>
      <c r="J1575" s="9">
        <v>3</v>
      </c>
      <c r="K1575" s="9" t="s">
        <v>32</v>
      </c>
    </row>
    <row r="1576" spans="1:11" x14ac:dyDescent="0.3">
      <c r="A1576" s="13">
        <v>1976</v>
      </c>
      <c r="B1576" s="10" t="s">
        <v>28</v>
      </c>
      <c r="C1576" s="10" t="s">
        <v>35</v>
      </c>
      <c r="D1576" s="13">
        <v>50200</v>
      </c>
      <c r="E1576" s="10">
        <v>1</v>
      </c>
      <c r="F1576" s="10">
        <v>1</v>
      </c>
      <c r="G1576" s="14">
        <v>41367</v>
      </c>
      <c r="H1576" s="13">
        <f t="shared" si="24"/>
        <v>37</v>
      </c>
      <c r="I1576" s="10">
        <v>7</v>
      </c>
      <c r="J1576" s="10">
        <v>8</v>
      </c>
      <c r="K1576" s="10" t="s">
        <v>30</v>
      </c>
    </row>
    <row r="1577" spans="1:11" x14ac:dyDescent="0.3">
      <c r="A1577" s="15">
        <v>1990</v>
      </c>
      <c r="B1577" s="9" t="s">
        <v>28</v>
      </c>
      <c r="C1577" s="9" t="s">
        <v>33</v>
      </c>
      <c r="D1577" s="15">
        <v>18222</v>
      </c>
      <c r="E1577" s="9">
        <v>0</v>
      </c>
      <c r="F1577" s="9">
        <v>0</v>
      </c>
      <c r="G1577" s="16">
        <v>41274</v>
      </c>
      <c r="H1577" s="15">
        <f t="shared" si="24"/>
        <v>22</v>
      </c>
      <c r="I1577" s="9">
        <v>2</v>
      </c>
      <c r="J1577" s="9">
        <v>8</v>
      </c>
      <c r="K1577" s="9" t="s">
        <v>30</v>
      </c>
    </row>
    <row r="1578" spans="1:11" x14ac:dyDescent="0.3">
      <c r="A1578" s="13">
        <v>1952</v>
      </c>
      <c r="B1578" s="10" t="s">
        <v>37</v>
      </c>
      <c r="C1578" s="10" t="s">
        <v>33</v>
      </c>
      <c r="D1578" s="13">
        <v>77610</v>
      </c>
      <c r="E1578" s="10">
        <v>0</v>
      </c>
      <c r="F1578" s="10">
        <v>1</v>
      </c>
      <c r="G1578" s="14">
        <v>41211</v>
      </c>
      <c r="H1578" s="13">
        <f t="shared" si="24"/>
        <v>60</v>
      </c>
      <c r="I1578" s="10">
        <v>4</v>
      </c>
      <c r="J1578" s="10">
        <v>7</v>
      </c>
      <c r="K1578" s="10" t="s">
        <v>36</v>
      </c>
    </row>
    <row r="1579" spans="1:11" x14ac:dyDescent="0.3">
      <c r="A1579" s="15">
        <v>1970</v>
      </c>
      <c r="B1579" s="9" t="s">
        <v>37</v>
      </c>
      <c r="C1579" s="9" t="s">
        <v>33</v>
      </c>
      <c r="D1579" s="15">
        <v>38097</v>
      </c>
      <c r="E1579" s="9">
        <v>1</v>
      </c>
      <c r="F1579" s="9">
        <v>1</v>
      </c>
      <c r="G1579" s="16">
        <v>41197</v>
      </c>
      <c r="H1579" s="15">
        <f t="shared" si="24"/>
        <v>42</v>
      </c>
      <c r="I1579" s="9">
        <v>3</v>
      </c>
      <c r="J1579" s="9">
        <v>7</v>
      </c>
      <c r="K1579" s="9" t="s">
        <v>43</v>
      </c>
    </row>
    <row r="1580" spans="1:11" x14ac:dyDescent="0.3">
      <c r="A1580" s="13">
        <v>1968</v>
      </c>
      <c r="B1580" s="10" t="s">
        <v>37</v>
      </c>
      <c r="C1580" s="10" t="s">
        <v>33</v>
      </c>
      <c r="D1580" s="13">
        <v>44377</v>
      </c>
      <c r="E1580" s="10">
        <v>1</v>
      </c>
      <c r="F1580" s="10">
        <v>1</v>
      </c>
      <c r="G1580" s="14">
        <v>41187</v>
      </c>
      <c r="H1580" s="13">
        <f t="shared" si="24"/>
        <v>44</v>
      </c>
      <c r="I1580" s="10">
        <v>5</v>
      </c>
      <c r="J1580" s="10">
        <v>8</v>
      </c>
      <c r="K1580" s="10" t="s">
        <v>43</v>
      </c>
    </row>
    <row r="1581" spans="1:11" x14ac:dyDescent="0.3">
      <c r="A1581" s="15">
        <v>1981</v>
      </c>
      <c r="B1581" s="9" t="s">
        <v>28</v>
      </c>
      <c r="C1581" s="9" t="s">
        <v>31</v>
      </c>
      <c r="D1581" s="15">
        <v>58684</v>
      </c>
      <c r="E1581" s="9">
        <v>0</v>
      </c>
      <c r="F1581" s="9">
        <v>0</v>
      </c>
      <c r="G1581" s="16">
        <v>41806</v>
      </c>
      <c r="H1581" s="15">
        <f t="shared" si="24"/>
        <v>33</v>
      </c>
      <c r="I1581" s="9">
        <v>5</v>
      </c>
      <c r="J1581" s="9">
        <v>2</v>
      </c>
      <c r="K1581" s="9" t="s">
        <v>43</v>
      </c>
    </row>
    <row r="1582" spans="1:11" x14ac:dyDescent="0.3">
      <c r="A1582" s="13">
        <v>1965</v>
      </c>
      <c r="B1582" s="10" t="s">
        <v>28</v>
      </c>
      <c r="C1582" s="10" t="s">
        <v>33</v>
      </c>
      <c r="D1582" s="13">
        <v>66480</v>
      </c>
      <c r="E1582" s="10">
        <v>1</v>
      </c>
      <c r="F1582" s="10">
        <v>1</v>
      </c>
      <c r="G1582" s="14">
        <v>41790</v>
      </c>
      <c r="H1582" s="13">
        <f t="shared" si="24"/>
        <v>49</v>
      </c>
      <c r="I1582" s="10">
        <v>4</v>
      </c>
      <c r="J1582" s="10">
        <v>4</v>
      </c>
      <c r="K1582" s="10" t="s">
        <v>30</v>
      </c>
    </row>
    <row r="1583" spans="1:11" x14ac:dyDescent="0.3">
      <c r="A1583" s="15">
        <v>1952</v>
      </c>
      <c r="B1583" s="9" t="s">
        <v>28</v>
      </c>
      <c r="C1583" s="9" t="s">
        <v>29</v>
      </c>
      <c r="D1583" s="15">
        <v>49638</v>
      </c>
      <c r="E1583" s="9">
        <v>0</v>
      </c>
      <c r="F1583" s="9">
        <v>1</v>
      </c>
      <c r="G1583" s="16">
        <v>41748</v>
      </c>
      <c r="H1583" s="15">
        <f t="shared" si="24"/>
        <v>62</v>
      </c>
      <c r="I1583" s="9">
        <v>1</v>
      </c>
      <c r="J1583" s="9">
        <v>2</v>
      </c>
      <c r="K1583" s="9" t="s">
        <v>30</v>
      </c>
    </row>
    <row r="1584" spans="1:11" x14ac:dyDescent="0.3">
      <c r="A1584" s="13">
        <v>1950</v>
      </c>
      <c r="B1584" s="10" t="s">
        <v>37</v>
      </c>
      <c r="C1584" s="10" t="s">
        <v>35</v>
      </c>
      <c r="D1584" s="13">
        <v>50616</v>
      </c>
      <c r="E1584" s="10">
        <v>0</v>
      </c>
      <c r="F1584" s="10">
        <v>1</v>
      </c>
      <c r="G1584" s="14">
        <v>41742</v>
      </c>
      <c r="H1584" s="13">
        <f t="shared" si="24"/>
        <v>64</v>
      </c>
      <c r="I1584" s="10">
        <v>1</v>
      </c>
      <c r="J1584" s="10">
        <v>2</v>
      </c>
      <c r="K1584" s="10" t="s">
        <v>30</v>
      </c>
    </row>
    <row r="1585" spans="1:11" x14ac:dyDescent="0.3">
      <c r="A1585" s="15">
        <v>1967</v>
      </c>
      <c r="B1585" s="9" t="s">
        <v>37</v>
      </c>
      <c r="C1585" s="9" t="s">
        <v>29</v>
      </c>
      <c r="D1585" s="15">
        <v>26642</v>
      </c>
      <c r="E1585" s="9">
        <v>1</v>
      </c>
      <c r="F1585" s="9">
        <v>0</v>
      </c>
      <c r="G1585" s="16">
        <v>41699</v>
      </c>
      <c r="H1585" s="15">
        <f t="shared" si="24"/>
        <v>47</v>
      </c>
      <c r="I1585" s="9">
        <v>2</v>
      </c>
      <c r="J1585" s="9">
        <v>6</v>
      </c>
      <c r="K1585" s="9" t="s">
        <v>30</v>
      </c>
    </row>
    <row r="1586" spans="1:11" x14ac:dyDescent="0.3">
      <c r="A1586" s="13">
        <v>1986</v>
      </c>
      <c r="B1586" s="10" t="s">
        <v>28</v>
      </c>
      <c r="C1586" s="10" t="s">
        <v>35</v>
      </c>
      <c r="D1586" s="13">
        <v>33235</v>
      </c>
      <c r="E1586" s="10">
        <v>1</v>
      </c>
      <c r="F1586" s="10">
        <v>0</v>
      </c>
      <c r="G1586" s="14">
        <v>41675</v>
      </c>
      <c r="H1586" s="13">
        <f t="shared" si="24"/>
        <v>28</v>
      </c>
      <c r="I1586" s="10">
        <v>3</v>
      </c>
      <c r="J1586" s="10">
        <v>7</v>
      </c>
      <c r="K1586" s="10" t="s">
        <v>30</v>
      </c>
    </row>
    <row r="1587" spans="1:11" x14ac:dyDescent="0.3">
      <c r="A1587" s="15">
        <v>1969</v>
      </c>
      <c r="B1587" s="9" t="s">
        <v>28</v>
      </c>
      <c r="C1587" s="9" t="s">
        <v>35</v>
      </c>
      <c r="D1587" s="15">
        <v>23228</v>
      </c>
      <c r="E1587" s="9">
        <v>1</v>
      </c>
      <c r="F1587" s="9">
        <v>0</v>
      </c>
      <c r="G1587" s="16">
        <v>41665</v>
      </c>
      <c r="H1587" s="15">
        <f t="shared" si="24"/>
        <v>45</v>
      </c>
      <c r="I1587" s="9">
        <v>2</v>
      </c>
      <c r="J1587" s="9">
        <v>8</v>
      </c>
      <c r="K1587" s="9" t="s">
        <v>40</v>
      </c>
    </row>
    <row r="1588" spans="1:11" x14ac:dyDescent="0.3">
      <c r="A1588" s="13">
        <v>1959</v>
      </c>
      <c r="B1588" s="10" t="s">
        <v>37</v>
      </c>
      <c r="C1588" s="10" t="s">
        <v>33</v>
      </c>
      <c r="D1588" s="13">
        <v>36732</v>
      </c>
      <c r="E1588" s="10">
        <v>1</v>
      </c>
      <c r="F1588" s="10">
        <v>1</v>
      </c>
      <c r="G1588" s="14">
        <v>41637</v>
      </c>
      <c r="H1588" s="13">
        <f t="shared" si="24"/>
        <v>54</v>
      </c>
      <c r="I1588" s="10">
        <v>1</v>
      </c>
      <c r="J1588" s="10">
        <v>2</v>
      </c>
      <c r="K1588" s="10" t="s">
        <v>30</v>
      </c>
    </row>
    <row r="1589" spans="1:11" x14ac:dyDescent="0.3">
      <c r="A1589" s="15">
        <v>1946</v>
      </c>
      <c r="B1589" s="9" t="s">
        <v>28</v>
      </c>
      <c r="C1589" s="9" t="s">
        <v>35</v>
      </c>
      <c r="D1589" s="15">
        <v>82657</v>
      </c>
      <c r="E1589" s="9">
        <v>0</v>
      </c>
      <c r="F1589" s="9">
        <v>0</v>
      </c>
      <c r="G1589" s="16">
        <v>41544</v>
      </c>
      <c r="H1589" s="15">
        <f t="shared" si="24"/>
        <v>67</v>
      </c>
      <c r="I1589" s="9">
        <v>7</v>
      </c>
      <c r="J1589" s="9">
        <v>4</v>
      </c>
      <c r="K1589" s="9" t="s">
        <v>39</v>
      </c>
    </row>
    <row r="1590" spans="1:11" x14ac:dyDescent="0.3">
      <c r="A1590" s="13">
        <v>1964</v>
      </c>
      <c r="B1590" s="10" t="s">
        <v>37</v>
      </c>
      <c r="C1590" s="10" t="s">
        <v>29</v>
      </c>
      <c r="D1590" s="13">
        <v>64140</v>
      </c>
      <c r="E1590" s="10">
        <v>0</v>
      </c>
      <c r="F1590" s="10">
        <v>2</v>
      </c>
      <c r="G1590" s="14">
        <v>41540</v>
      </c>
      <c r="H1590" s="13">
        <f t="shared" si="24"/>
        <v>49</v>
      </c>
      <c r="I1590" s="10">
        <v>2</v>
      </c>
      <c r="J1590" s="10">
        <v>5</v>
      </c>
      <c r="K1590" s="10" t="s">
        <v>43</v>
      </c>
    </row>
    <row r="1591" spans="1:11" x14ac:dyDescent="0.3">
      <c r="A1591" s="15">
        <v>1974</v>
      </c>
      <c r="B1591" s="9" t="s">
        <v>28</v>
      </c>
      <c r="C1591" s="9" t="s">
        <v>35</v>
      </c>
      <c r="D1591" s="15">
        <v>44392</v>
      </c>
      <c r="E1591" s="9">
        <v>1</v>
      </c>
      <c r="F1591" s="9">
        <v>1</v>
      </c>
      <c r="G1591" s="16">
        <v>41522</v>
      </c>
      <c r="H1591" s="15">
        <f t="shared" si="24"/>
        <v>39</v>
      </c>
      <c r="I1591" s="9">
        <v>4</v>
      </c>
      <c r="J1591" s="9">
        <v>7</v>
      </c>
      <c r="K1591" s="9" t="s">
        <v>30</v>
      </c>
    </row>
    <row r="1592" spans="1:11" x14ac:dyDescent="0.3">
      <c r="A1592" s="13">
        <v>1990</v>
      </c>
      <c r="B1592" s="10" t="s">
        <v>44</v>
      </c>
      <c r="C1592" s="10" t="s">
        <v>31</v>
      </c>
      <c r="D1592" s="13">
        <v>16185</v>
      </c>
      <c r="E1592" s="10">
        <v>1</v>
      </c>
      <c r="F1592" s="10">
        <v>0</v>
      </c>
      <c r="G1592" s="14">
        <v>41491</v>
      </c>
      <c r="H1592" s="13">
        <f t="shared" si="24"/>
        <v>23</v>
      </c>
      <c r="I1592" s="10">
        <v>2</v>
      </c>
      <c r="J1592" s="10">
        <v>8</v>
      </c>
      <c r="K1592" s="10" t="s">
        <v>40</v>
      </c>
    </row>
    <row r="1593" spans="1:11" x14ac:dyDescent="0.3">
      <c r="A1593" s="15">
        <v>1978</v>
      </c>
      <c r="B1593" s="9" t="s">
        <v>38</v>
      </c>
      <c r="C1593" s="9" t="s">
        <v>35</v>
      </c>
      <c r="D1593" s="15">
        <v>38702</v>
      </c>
      <c r="E1593" s="9">
        <v>1</v>
      </c>
      <c r="F1593" s="9">
        <v>0</v>
      </c>
      <c r="G1593" s="16">
        <v>41487</v>
      </c>
      <c r="H1593" s="15">
        <f t="shared" si="24"/>
        <v>35</v>
      </c>
      <c r="I1593" s="9">
        <v>3</v>
      </c>
      <c r="J1593" s="9">
        <v>6</v>
      </c>
      <c r="K1593" s="9" t="s">
        <v>36</v>
      </c>
    </row>
    <row r="1594" spans="1:11" x14ac:dyDescent="0.3">
      <c r="A1594" s="13">
        <v>1963</v>
      </c>
      <c r="B1594" s="10" t="s">
        <v>37</v>
      </c>
      <c r="C1594" s="10" t="s">
        <v>33</v>
      </c>
      <c r="D1594" s="13">
        <v>54072</v>
      </c>
      <c r="E1594" s="10">
        <v>1</v>
      </c>
      <c r="F1594" s="10">
        <v>1</v>
      </c>
      <c r="G1594" s="14">
        <v>41482</v>
      </c>
      <c r="H1594" s="13">
        <f t="shared" si="24"/>
        <v>50</v>
      </c>
      <c r="I1594" s="10">
        <v>2</v>
      </c>
      <c r="J1594" s="10">
        <v>8</v>
      </c>
      <c r="K1594" s="10" t="s">
        <v>43</v>
      </c>
    </row>
    <row r="1595" spans="1:11" x14ac:dyDescent="0.3">
      <c r="A1595" s="15">
        <v>1987</v>
      </c>
      <c r="B1595" s="9" t="s">
        <v>41</v>
      </c>
      <c r="C1595" s="9" t="s">
        <v>29</v>
      </c>
      <c r="D1595" s="15">
        <v>61787</v>
      </c>
      <c r="E1595" s="9">
        <v>0</v>
      </c>
      <c r="F1595" s="9">
        <v>0</v>
      </c>
      <c r="G1595" s="16">
        <v>41461</v>
      </c>
      <c r="H1595" s="15">
        <f t="shared" si="24"/>
        <v>26</v>
      </c>
      <c r="I1595" s="9">
        <v>8</v>
      </c>
      <c r="J1595" s="9">
        <v>5</v>
      </c>
      <c r="K1595" s="9" t="s">
        <v>30</v>
      </c>
    </row>
    <row r="1596" spans="1:11" x14ac:dyDescent="0.3">
      <c r="A1596" s="13">
        <v>1992</v>
      </c>
      <c r="B1596" s="10" t="s">
        <v>28</v>
      </c>
      <c r="C1596" s="10" t="s">
        <v>33</v>
      </c>
      <c r="D1596" s="13">
        <v>34935</v>
      </c>
      <c r="E1596" s="10">
        <v>0</v>
      </c>
      <c r="F1596" s="10">
        <v>0</v>
      </c>
      <c r="G1596" s="14">
        <v>41446</v>
      </c>
      <c r="H1596" s="13">
        <f t="shared" si="24"/>
        <v>21</v>
      </c>
      <c r="I1596" s="10">
        <v>2</v>
      </c>
      <c r="J1596" s="10">
        <v>7</v>
      </c>
      <c r="K1596" s="10" t="s">
        <v>30</v>
      </c>
    </row>
    <row r="1597" spans="1:11" x14ac:dyDescent="0.3">
      <c r="A1597" s="15">
        <v>1992</v>
      </c>
      <c r="B1597" s="9" t="s">
        <v>28</v>
      </c>
      <c r="C1597" s="9" t="s">
        <v>33</v>
      </c>
      <c r="D1597" s="15">
        <v>34935</v>
      </c>
      <c r="E1597" s="9">
        <v>0</v>
      </c>
      <c r="F1597" s="9">
        <v>0</v>
      </c>
      <c r="G1597" s="16">
        <v>41446</v>
      </c>
      <c r="H1597" s="15">
        <f t="shared" si="24"/>
        <v>21</v>
      </c>
      <c r="I1597" s="9">
        <v>2</v>
      </c>
      <c r="J1597" s="9">
        <v>7</v>
      </c>
      <c r="K1597" s="9" t="s">
        <v>43</v>
      </c>
    </row>
    <row r="1598" spans="1:11" x14ac:dyDescent="0.3">
      <c r="A1598" s="13">
        <v>1950</v>
      </c>
      <c r="B1598" s="10" t="s">
        <v>37</v>
      </c>
      <c r="C1598" s="10" t="s">
        <v>35</v>
      </c>
      <c r="D1598" s="13">
        <v>59292</v>
      </c>
      <c r="E1598" s="10">
        <v>0</v>
      </c>
      <c r="F1598" s="10">
        <v>1</v>
      </c>
      <c r="G1598" s="14">
        <v>41438</v>
      </c>
      <c r="H1598" s="13">
        <f t="shared" si="24"/>
        <v>63</v>
      </c>
      <c r="I1598" s="10">
        <v>3</v>
      </c>
      <c r="J1598" s="10">
        <v>3</v>
      </c>
      <c r="K1598" s="10" t="s">
        <v>30</v>
      </c>
    </row>
    <row r="1599" spans="1:11" x14ac:dyDescent="0.3">
      <c r="A1599" s="15">
        <v>1950</v>
      </c>
      <c r="B1599" s="9" t="s">
        <v>37</v>
      </c>
      <c r="C1599" s="9" t="s">
        <v>35</v>
      </c>
      <c r="D1599" s="15">
        <v>59292</v>
      </c>
      <c r="E1599" s="9">
        <v>0</v>
      </c>
      <c r="F1599" s="9">
        <v>1</v>
      </c>
      <c r="G1599" s="16">
        <v>41438</v>
      </c>
      <c r="H1599" s="15">
        <f t="shared" si="24"/>
        <v>63</v>
      </c>
      <c r="I1599" s="9">
        <v>3</v>
      </c>
      <c r="J1599" s="9">
        <v>3</v>
      </c>
      <c r="K1599" s="9" t="s">
        <v>30</v>
      </c>
    </row>
    <row r="1600" spans="1:11" x14ac:dyDescent="0.3">
      <c r="A1600" s="13">
        <v>1955</v>
      </c>
      <c r="B1600" s="10" t="s">
        <v>28</v>
      </c>
      <c r="C1600" s="10" t="s">
        <v>31</v>
      </c>
      <c r="D1600" s="13">
        <v>57959</v>
      </c>
      <c r="E1600" s="10">
        <v>0</v>
      </c>
      <c r="F1600" s="10">
        <v>1</v>
      </c>
      <c r="G1600" s="14">
        <v>41396</v>
      </c>
      <c r="H1600" s="13">
        <f t="shared" si="24"/>
        <v>58</v>
      </c>
      <c r="I1600" s="10">
        <v>4</v>
      </c>
      <c r="J1600" s="10">
        <v>3</v>
      </c>
      <c r="K1600" s="10" t="s">
        <v>30</v>
      </c>
    </row>
    <row r="1601" spans="1:11" x14ac:dyDescent="0.3">
      <c r="A1601" s="15">
        <v>1983</v>
      </c>
      <c r="B1601" s="9" t="s">
        <v>37</v>
      </c>
      <c r="C1601" s="9" t="s">
        <v>33</v>
      </c>
      <c r="D1601" s="15">
        <v>92491</v>
      </c>
      <c r="E1601" s="9">
        <v>0</v>
      </c>
      <c r="F1601" s="9">
        <v>0</v>
      </c>
      <c r="G1601" s="16">
        <v>41395</v>
      </c>
      <c r="H1601" s="15">
        <f t="shared" si="24"/>
        <v>30</v>
      </c>
      <c r="I1601" s="9">
        <v>7</v>
      </c>
      <c r="J1601" s="9">
        <v>3</v>
      </c>
      <c r="K1601" s="9" t="s">
        <v>30</v>
      </c>
    </row>
    <row r="1602" spans="1:11" x14ac:dyDescent="0.3">
      <c r="A1602" s="13">
        <v>1984</v>
      </c>
      <c r="B1602" s="10" t="s">
        <v>41</v>
      </c>
      <c r="C1602" s="10" t="s">
        <v>33</v>
      </c>
      <c r="D1602" s="13">
        <v>42207</v>
      </c>
      <c r="E1602" s="10">
        <v>1</v>
      </c>
      <c r="F1602" s="10">
        <v>0</v>
      </c>
      <c r="G1602" s="14">
        <v>41365</v>
      </c>
      <c r="H1602" s="13">
        <f t="shared" ref="H1602:H1665" si="25">YEAR(G1602)-A1602</f>
        <v>29</v>
      </c>
      <c r="I1602" s="10">
        <v>4</v>
      </c>
      <c r="J1602" s="10">
        <v>6</v>
      </c>
      <c r="K1602" s="10" t="s">
        <v>30</v>
      </c>
    </row>
    <row r="1603" spans="1:11" x14ac:dyDescent="0.3">
      <c r="A1603" s="15">
        <v>1956</v>
      </c>
      <c r="B1603" s="9" t="s">
        <v>28</v>
      </c>
      <c r="C1603" s="9" t="s">
        <v>42</v>
      </c>
      <c r="D1603" s="15">
        <v>46984</v>
      </c>
      <c r="E1603" s="9">
        <v>1</v>
      </c>
      <c r="F1603" s="9">
        <v>1</v>
      </c>
      <c r="G1603" s="16">
        <v>41359</v>
      </c>
      <c r="H1603" s="15">
        <f t="shared" si="25"/>
        <v>57</v>
      </c>
      <c r="I1603" s="9">
        <v>1</v>
      </c>
      <c r="J1603" s="9">
        <v>5</v>
      </c>
      <c r="K1603" s="9" t="s">
        <v>32</v>
      </c>
    </row>
    <row r="1604" spans="1:11" x14ac:dyDescent="0.3">
      <c r="A1604" s="13">
        <v>1987</v>
      </c>
      <c r="B1604" s="10" t="s">
        <v>28</v>
      </c>
      <c r="C1604" s="10" t="s">
        <v>31</v>
      </c>
      <c r="D1604" s="13">
        <v>23442</v>
      </c>
      <c r="E1604" s="10">
        <v>1</v>
      </c>
      <c r="F1604" s="10">
        <v>0</v>
      </c>
      <c r="G1604" s="14">
        <v>41267</v>
      </c>
      <c r="H1604" s="13">
        <f t="shared" si="25"/>
        <v>25</v>
      </c>
      <c r="I1604" s="10">
        <v>1</v>
      </c>
      <c r="J1604" s="10">
        <v>7</v>
      </c>
      <c r="K1604" s="10" t="s">
        <v>30</v>
      </c>
    </row>
    <row r="1605" spans="1:11" x14ac:dyDescent="0.3">
      <c r="A1605" s="15">
        <v>1963</v>
      </c>
      <c r="B1605" s="9" t="s">
        <v>37</v>
      </c>
      <c r="C1605" s="9" t="s">
        <v>31</v>
      </c>
      <c r="D1605" s="15">
        <v>46757</v>
      </c>
      <c r="E1605" s="9">
        <v>0</v>
      </c>
      <c r="F1605" s="9">
        <v>1</v>
      </c>
      <c r="G1605" s="16">
        <v>41229</v>
      </c>
      <c r="H1605" s="15">
        <f t="shared" si="25"/>
        <v>49</v>
      </c>
      <c r="I1605" s="9">
        <v>4</v>
      </c>
      <c r="J1605" s="9">
        <v>9</v>
      </c>
      <c r="K1605" s="9" t="s">
        <v>30</v>
      </c>
    </row>
    <row r="1606" spans="1:11" x14ac:dyDescent="0.3">
      <c r="A1606" s="13">
        <v>1980</v>
      </c>
      <c r="B1606" s="10" t="s">
        <v>38</v>
      </c>
      <c r="C1606" s="10" t="s">
        <v>35</v>
      </c>
      <c r="D1606" s="13">
        <v>14515</v>
      </c>
      <c r="E1606" s="10">
        <v>1</v>
      </c>
      <c r="F1606" s="10">
        <v>0</v>
      </c>
      <c r="G1606" s="14">
        <v>41222</v>
      </c>
      <c r="H1606" s="13">
        <f t="shared" si="25"/>
        <v>32</v>
      </c>
      <c r="I1606" s="10">
        <v>2</v>
      </c>
      <c r="J1606" s="10">
        <v>7</v>
      </c>
      <c r="K1606" s="10" t="s">
        <v>30</v>
      </c>
    </row>
    <row r="1607" spans="1:11" x14ac:dyDescent="0.3">
      <c r="A1607" s="15">
        <v>1986</v>
      </c>
      <c r="B1607" s="9" t="s">
        <v>38</v>
      </c>
      <c r="C1607" s="9" t="s">
        <v>31</v>
      </c>
      <c r="D1607" s="15">
        <v>80910</v>
      </c>
      <c r="E1607" s="9">
        <v>0</v>
      </c>
      <c r="F1607" s="9">
        <v>0</v>
      </c>
      <c r="G1607" s="16">
        <v>41213</v>
      </c>
      <c r="H1607" s="15">
        <f t="shared" si="25"/>
        <v>26</v>
      </c>
      <c r="I1607" s="9">
        <v>3</v>
      </c>
      <c r="J1607" s="9">
        <v>1</v>
      </c>
      <c r="K1607" s="9" t="s">
        <v>30</v>
      </c>
    </row>
    <row r="1608" spans="1:11" x14ac:dyDescent="0.3">
      <c r="A1608" s="13">
        <v>1979</v>
      </c>
      <c r="B1608" s="10" t="s">
        <v>28</v>
      </c>
      <c r="C1608" s="10" t="s">
        <v>35</v>
      </c>
      <c r="D1608" s="13">
        <v>30545</v>
      </c>
      <c r="E1608" s="10">
        <v>1</v>
      </c>
      <c r="F1608" s="10">
        <v>0</v>
      </c>
      <c r="G1608" s="14">
        <v>41199</v>
      </c>
      <c r="H1608" s="13">
        <f t="shared" si="25"/>
        <v>33</v>
      </c>
      <c r="I1608" s="10">
        <v>2</v>
      </c>
      <c r="J1608" s="10">
        <v>7</v>
      </c>
      <c r="K1608" s="10" t="s">
        <v>40</v>
      </c>
    </row>
    <row r="1609" spans="1:11" x14ac:dyDescent="0.3">
      <c r="A1609" s="15">
        <v>1970</v>
      </c>
      <c r="B1609" s="9" t="s">
        <v>41</v>
      </c>
      <c r="C1609" s="9" t="s">
        <v>31</v>
      </c>
      <c r="D1609" s="15">
        <v>44802</v>
      </c>
      <c r="E1609" s="9">
        <v>0</v>
      </c>
      <c r="F1609" s="9">
        <v>0</v>
      </c>
      <c r="G1609" s="16">
        <v>41142</v>
      </c>
      <c r="H1609" s="15">
        <f t="shared" si="25"/>
        <v>42</v>
      </c>
      <c r="I1609" s="9">
        <v>9</v>
      </c>
      <c r="J1609" s="9">
        <v>8</v>
      </c>
      <c r="K1609" s="9" t="s">
        <v>40</v>
      </c>
    </row>
    <row r="1610" spans="1:11" x14ac:dyDescent="0.3">
      <c r="A1610" s="13">
        <v>1976</v>
      </c>
      <c r="B1610" s="10" t="s">
        <v>28</v>
      </c>
      <c r="C1610" s="10" t="s">
        <v>31</v>
      </c>
      <c r="D1610" s="13">
        <v>79941</v>
      </c>
      <c r="E1610" s="10">
        <v>0</v>
      </c>
      <c r="F1610" s="10">
        <v>0</v>
      </c>
      <c r="G1610" s="14">
        <v>41818</v>
      </c>
      <c r="H1610" s="13">
        <f t="shared" si="25"/>
        <v>38</v>
      </c>
      <c r="I1610" s="10">
        <v>2</v>
      </c>
      <c r="J1610" s="10">
        <v>1</v>
      </c>
      <c r="K1610" s="10" t="s">
        <v>36</v>
      </c>
    </row>
    <row r="1611" spans="1:11" x14ac:dyDescent="0.3">
      <c r="A1611" s="15">
        <v>1969</v>
      </c>
      <c r="B1611" s="9" t="s">
        <v>41</v>
      </c>
      <c r="C1611" s="9" t="s">
        <v>33</v>
      </c>
      <c r="D1611" s="15">
        <v>79734</v>
      </c>
      <c r="E1611" s="9">
        <v>0</v>
      </c>
      <c r="F1611" s="9">
        <v>0</v>
      </c>
      <c r="G1611" s="16">
        <v>41818</v>
      </c>
      <c r="H1611" s="15">
        <f t="shared" si="25"/>
        <v>45</v>
      </c>
      <c r="I1611" s="9">
        <v>4</v>
      </c>
      <c r="J1611" s="9">
        <v>1</v>
      </c>
      <c r="K1611" s="9" t="s">
        <v>30</v>
      </c>
    </row>
    <row r="1612" spans="1:11" x14ac:dyDescent="0.3">
      <c r="A1612" s="13">
        <v>1977</v>
      </c>
      <c r="B1612" s="10" t="s">
        <v>41</v>
      </c>
      <c r="C1612" s="10" t="s">
        <v>33</v>
      </c>
      <c r="D1612" s="13">
        <v>50353</v>
      </c>
      <c r="E1612" s="10">
        <v>0</v>
      </c>
      <c r="F1612" s="10">
        <v>0</v>
      </c>
      <c r="G1612" s="14">
        <v>41798</v>
      </c>
      <c r="H1612" s="13">
        <f t="shared" si="25"/>
        <v>37</v>
      </c>
      <c r="I1612" s="10">
        <v>4</v>
      </c>
      <c r="J1612" s="10">
        <v>3</v>
      </c>
      <c r="K1612" s="10" t="s">
        <v>30</v>
      </c>
    </row>
    <row r="1613" spans="1:11" x14ac:dyDescent="0.3">
      <c r="A1613" s="15">
        <v>1956</v>
      </c>
      <c r="B1613" s="9" t="s">
        <v>37</v>
      </c>
      <c r="C1613" s="9" t="s">
        <v>35</v>
      </c>
      <c r="D1613" s="15">
        <v>77376</v>
      </c>
      <c r="E1613" s="9">
        <v>1</v>
      </c>
      <c r="F1613" s="9">
        <v>1</v>
      </c>
      <c r="G1613" s="16">
        <v>41769</v>
      </c>
      <c r="H1613" s="15">
        <f t="shared" si="25"/>
        <v>58</v>
      </c>
      <c r="I1613" s="9">
        <v>6</v>
      </c>
      <c r="J1613" s="9">
        <v>4</v>
      </c>
      <c r="K1613" s="9" t="s">
        <v>32</v>
      </c>
    </row>
    <row r="1614" spans="1:11" x14ac:dyDescent="0.3">
      <c r="A1614" s="13">
        <v>1972</v>
      </c>
      <c r="B1614" s="10" t="s">
        <v>37</v>
      </c>
      <c r="C1614" s="10" t="s">
        <v>33</v>
      </c>
      <c r="D1614" s="13">
        <v>78075</v>
      </c>
      <c r="E1614" s="10">
        <v>0</v>
      </c>
      <c r="F1614" s="10">
        <v>0</v>
      </c>
      <c r="G1614" s="14">
        <v>41734</v>
      </c>
      <c r="H1614" s="13">
        <f t="shared" si="25"/>
        <v>42</v>
      </c>
      <c r="I1614" s="10">
        <v>3</v>
      </c>
      <c r="J1614" s="10">
        <v>1</v>
      </c>
      <c r="K1614" s="10" t="s">
        <v>30</v>
      </c>
    </row>
    <row r="1615" spans="1:11" x14ac:dyDescent="0.3">
      <c r="A1615" s="15">
        <v>1976</v>
      </c>
      <c r="B1615" s="9" t="s">
        <v>37</v>
      </c>
      <c r="C1615" s="9" t="s">
        <v>31</v>
      </c>
      <c r="D1615" s="15">
        <v>42473</v>
      </c>
      <c r="E1615" s="9">
        <v>1</v>
      </c>
      <c r="F1615" s="9">
        <v>1</v>
      </c>
      <c r="G1615" s="16">
        <v>41687</v>
      </c>
      <c r="H1615" s="15">
        <f t="shared" si="25"/>
        <v>38</v>
      </c>
      <c r="I1615" s="9">
        <v>2</v>
      </c>
      <c r="J1615" s="9">
        <v>5</v>
      </c>
      <c r="K1615" s="9" t="s">
        <v>30</v>
      </c>
    </row>
    <row r="1616" spans="1:11" x14ac:dyDescent="0.3">
      <c r="A1616" s="13">
        <v>1988</v>
      </c>
      <c r="B1616" s="10" t="s">
        <v>28</v>
      </c>
      <c r="C1616" s="10" t="s">
        <v>31</v>
      </c>
      <c r="D1616" s="13">
        <v>25008</v>
      </c>
      <c r="E1616" s="10">
        <v>1</v>
      </c>
      <c r="F1616" s="10">
        <v>0</v>
      </c>
      <c r="G1616" s="14">
        <v>41672</v>
      </c>
      <c r="H1616" s="13">
        <f t="shared" si="25"/>
        <v>26</v>
      </c>
      <c r="I1616" s="10">
        <v>1</v>
      </c>
      <c r="J1616" s="10">
        <v>8</v>
      </c>
      <c r="K1616" s="10" t="s">
        <v>30</v>
      </c>
    </row>
    <row r="1617" spans="1:11" x14ac:dyDescent="0.3">
      <c r="A1617" s="15">
        <v>1948</v>
      </c>
      <c r="B1617" s="9" t="s">
        <v>37</v>
      </c>
      <c r="C1617" s="9" t="s">
        <v>33</v>
      </c>
      <c r="D1617" s="15">
        <v>56223</v>
      </c>
      <c r="E1617" s="9">
        <v>0</v>
      </c>
      <c r="F1617" s="9">
        <v>1</v>
      </c>
      <c r="G1617" s="16">
        <v>41628</v>
      </c>
      <c r="H1617" s="15">
        <f t="shared" si="25"/>
        <v>65</v>
      </c>
      <c r="I1617" s="9">
        <v>2</v>
      </c>
      <c r="J1617" s="9">
        <v>4</v>
      </c>
      <c r="K1617" s="9" t="s">
        <v>30</v>
      </c>
    </row>
    <row r="1618" spans="1:11" x14ac:dyDescent="0.3">
      <c r="A1618" s="13">
        <v>1980</v>
      </c>
      <c r="B1618" s="10" t="s">
        <v>28</v>
      </c>
      <c r="C1618" s="10" t="s">
        <v>33</v>
      </c>
      <c r="D1618" s="13">
        <v>47850</v>
      </c>
      <c r="E1618" s="10">
        <v>1</v>
      </c>
      <c r="F1618" s="10">
        <v>0</v>
      </c>
      <c r="G1618" s="14">
        <v>41611</v>
      </c>
      <c r="H1618" s="13">
        <f t="shared" si="25"/>
        <v>33</v>
      </c>
      <c r="I1618" s="10">
        <v>3</v>
      </c>
      <c r="J1618" s="10">
        <v>6</v>
      </c>
      <c r="K1618" s="10" t="s">
        <v>30</v>
      </c>
    </row>
    <row r="1619" spans="1:11" x14ac:dyDescent="0.3">
      <c r="A1619" s="15">
        <v>1986</v>
      </c>
      <c r="B1619" s="9" t="s">
        <v>37</v>
      </c>
      <c r="C1619" s="9" t="s">
        <v>35</v>
      </c>
      <c r="D1619" s="15">
        <v>91820</v>
      </c>
      <c r="E1619" s="9">
        <v>0</v>
      </c>
      <c r="F1619" s="9">
        <v>0</v>
      </c>
      <c r="G1619" s="16">
        <v>41601</v>
      </c>
      <c r="H1619" s="15">
        <f t="shared" si="25"/>
        <v>27</v>
      </c>
      <c r="I1619" s="9">
        <v>5</v>
      </c>
      <c r="J1619" s="9">
        <v>1</v>
      </c>
      <c r="K1619" s="9" t="s">
        <v>32</v>
      </c>
    </row>
    <row r="1620" spans="1:11" x14ac:dyDescent="0.3">
      <c r="A1620" s="13">
        <v>1965</v>
      </c>
      <c r="B1620" s="10" t="s">
        <v>37</v>
      </c>
      <c r="C1620" s="10" t="s">
        <v>31</v>
      </c>
      <c r="D1620" s="13">
        <v>40637</v>
      </c>
      <c r="E1620" s="10">
        <v>1</v>
      </c>
      <c r="F1620" s="10">
        <v>1</v>
      </c>
      <c r="G1620" s="14">
        <v>41472</v>
      </c>
      <c r="H1620" s="13">
        <f t="shared" si="25"/>
        <v>48</v>
      </c>
      <c r="I1620" s="10">
        <v>1</v>
      </c>
      <c r="J1620" s="10">
        <v>7</v>
      </c>
      <c r="K1620" s="10" t="s">
        <v>43</v>
      </c>
    </row>
    <row r="1621" spans="1:11" x14ac:dyDescent="0.3">
      <c r="A1621" s="15">
        <v>1959</v>
      </c>
      <c r="B1621" s="9" t="s">
        <v>28</v>
      </c>
      <c r="C1621" s="9" t="s">
        <v>29</v>
      </c>
      <c r="D1621" s="15">
        <v>23295</v>
      </c>
      <c r="E1621" s="9">
        <v>0</v>
      </c>
      <c r="F1621" s="9">
        <v>0</v>
      </c>
      <c r="G1621" s="16">
        <v>41468</v>
      </c>
      <c r="H1621" s="15">
        <f t="shared" si="25"/>
        <v>54</v>
      </c>
      <c r="I1621" s="9">
        <v>1</v>
      </c>
      <c r="J1621" s="9">
        <v>8</v>
      </c>
      <c r="K1621" s="9" t="s">
        <v>30</v>
      </c>
    </row>
    <row r="1622" spans="1:11" x14ac:dyDescent="0.3">
      <c r="A1622" s="13">
        <v>1952</v>
      </c>
      <c r="B1622" s="10" t="s">
        <v>28</v>
      </c>
      <c r="C1622" s="10" t="s">
        <v>31</v>
      </c>
      <c r="D1622" s="13">
        <v>84574</v>
      </c>
      <c r="E1622" s="10">
        <v>0</v>
      </c>
      <c r="F1622" s="10">
        <v>0</v>
      </c>
      <c r="G1622" s="14">
        <v>41429</v>
      </c>
      <c r="H1622" s="13">
        <f t="shared" si="25"/>
        <v>61</v>
      </c>
      <c r="I1622" s="10">
        <v>9</v>
      </c>
      <c r="J1622" s="10">
        <v>5</v>
      </c>
      <c r="K1622" s="10" t="s">
        <v>30</v>
      </c>
    </row>
    <row r="1623" spans="1:11" x14ac:dyDescent="0.3">
      <c r="A1623" s="15">
        <v>1969</v>
      </c>
      <c r="B1623" s="9" t="s">
        <v>28</v>
      </c>
      <c r="C1623" s="9" t="s">
        <v>35</v>
      </c>
      <c r="D1623" s="15">
        <v>54165</v>
      </c>
      <c r="E1623" s="9">
        <v>0</v>
      </c>
      <c r="F1623" s="9">
        <v>0</v>
      </c>
      <c r="G1623" s="16">
        <v>41422</v>
      </c>
      <c r="H1623" s="15">
        <f t="shared" si="25"/>
        <v>44</v>
      </c>
      <c r="I1623" s="9">
        <v>2</v>
      </c>
      <c r="J1623" s="9">
        <v>2</v>
      </c>
      <c r="K1623" s="9" t="s">
        <v>30</v>
      </c>
    </row>
    <row r="1624" spans="1:11" x14ac:dyDescent="0.3">
      <c r="A1624" s="13">
        <v>1981</v>
      </c>
      <c r="B1624" s="10" t="s">
        <v>28</v>
      </c>
      <c r="C1624" s="10" t="s">
        <v>29</v>
      </c>
      <c r="D1624" s="13">
        <v>28510</v>
      </c>
      <c r="E1624" s="10">
        <v>1</v>
      </c>
      <c r="F1624" s="10">
        <v>1</v>
      </c>
      <c r="G1624" s="14">
        <v>41377</v>
      </c>
      <c r="H1624" s="13">
        <f t="shared" si="25"/>
        <v>32</v>
      </c>
      <c r="I1624" s="10">
        <v>2</v>
      </c>
      <c r="J1624" s="10">
        <v>5</v>
      </c>
      <c r="K1624" s="10" t="s">
        <v>30</v>
      </c>
    </row>
    <row r="1625" spans="1:11" x14ac:dyDescent="0.3">
      <c r="A1625" s="15">
        <v>1956</v>
      </c>
      <c r="B1625" s="9" t="s">
        <v>28</v>
      </c>
      <c r="C1625" s="9" t="s">
        <v>33</v>
      </c>
      <c r="D1625" s="15">
        <v>67131</v>
      </c>
      <c r="E1625" s="9">
        <v>0</v>
      </c>
      <c r="F1625" s="9">
        <v>1</v>
      </c>
      <c r="G1625" s="16">
        <v>41359</v>
      </c>
      <c r="H1625" s="15">
        <f t="shared" si="25"/>
        <v>57</v>
      </c>
      <c r="I1625" s="9">
        <v>9</v>
      </c>
      <c r="J1625" s="9">
        <v>6</v>
      </c>
      <c r="K1625" s="9" t="s">
        <v>30</v>
      </c>
    </row>
    <row r="1626" spans="1:11" x14ac:dyDescent="0.3">
      <c r="A1626" s="13">
        <v>1969</v>
      </c>
      <c r="B1626" s="10" t="s">
        <v>37</v>
      </c>
      <c r="C1626" s="10" t="s">
        <v>33</v>
      </c>
      <c r="D1626" s="13">
        <v>56242</v>
      </c>
      <c r="E1626" s="10">
        <v>0</v>
      </c>
      <c r="F1626" s="10">
        <v>1</v>
      </c>
      <c r="G1626" s="14">
        <v>41336</v>
      </c>
      <c r="H1626" s="13">
        <f t="shared" si="25"/>
        <v>44</v>
      </c>
      <c r="I1626" s="10">
        <v>8</v>
      </c>
      <c r="J1626" s="10">
        <v>6</v>
      </c>
      <c r="K1626" s="10" t="s">
        <v>34</v>
      </c>
    </row>
    <row r="1627" spans="1:11" x14ac:dyDescent="0.3">
      <c r="A1627" s="15">
        <v>1983</v>
      </c>
      <c r="B1627" s="9" t="s">
        <v>37</v>
      </c>
      <c r="C1627" s="9" t="s">
        <v>33</v>
      </c>
      <c r="D1627" s="15">
        <v>86580</v>
      </c>
      <c r="E1627" s="9">
        <v>0</v>
      </c>
      <c r="F1627" s="9">
        <v>0</v>
      </c>
      <c r="G1627" s="16">
        <v>41332</v>
      </c>
      <c r="H1627" s="15">
        <f t="shared" si="25"/>
        <v>30</v>
      </c>
      <c r="I1627" s="9">
        <v>4</v>
      </c>
      <c r="J1627" s="9">
        <v>1</v>
      </c>
      <c r="K1627" s="9" t="s">
        <v>30</v>
      </c>
    </row>
    <row r="1628" spans="1:11" x14ac:dyDescent="0.3">
      <c r="A1628" s="13">
        <v>1955</v>
      </c>
      <c r="B1628" s="10" t="s">
        <v>28</v>
      </c>
      <c r="C1628" s="10" t="s">
        <v>35</v>
      </c>
      <c r="D1628" s="13">
        <v>76005</v>
      </c>
      <c r="E1628" s="10">
        <v>0</v>
      </c>
      <c r="F1628" s="10">
        <v>0</v>
      </c>
      <c r="G1628" s="14">
        <v>41327</v>
      </c>
      <c r="H1628" s="13">
        <f t="shared" si="25"/>
        <v>58</v>
      </c>
      <c r="I1628" s="10">
        <v>3</v>
      </c>
      <c r="J1628" s="10">
        <v>6</v>
      </c>
      <c r="K1628" s="10" t="s">
        <v>30</v>
      </c>
    </row>
    <row r="1629" spans="1:11" x14ac:dyDescent="0.3">
      <c r="A1629" s="15">
        <v>1962</v>
      </c>
      <c r="B1629" s="9" t="s">
        <v>37</v>
      </c>
      <c r="C1629" s="9" t="s">
        <v>33</v>
      </c>
      <c r="D1629" s="15">
        <v>54693</v>
      </c>
      <c r="E1629" s="9">
        <v>0</v>
      </c>
      <c r="F1629" s="9">
        <v>1</v>
      </c>
      <c r="G1629" s="16">
        <v>41322</v>
      </c>
      <c r="H1629" s="15">
        <f t="shared" si="25"/>
        <v>51</v>
      </c>
      <c r="I1629" s="9">
        <v>6</v>
      </c>
      <c r="J1629" s="9">
        <v>6</v>
      </c>
      <c r="K1629" s="9" t="s">
        <v>30</v>
      </c>
    </row>
    <row r="1630" spans="1:11" x14ac:dyDescent="0.3">
      <c r="A1630" s="13">
        <v>1955</v>
      </c>
      <c r="B1630" s="10" t="s">
        <v>41</v>
      </c>
      <c r="C1630" s="10" t="s">
        <v>33</v>
      </c>
      <c r="D1630" s="13">
        <v>52750</v>
      </c>
      <c r="E1630" s="10">
        <v>0</v>
      </c>
      <c r="F1630" s="10">
        <v>1</v>
      </c>
      <c r="G1630" s="14">
        <v>41309</v>
      </c>
      <c r="H1630" s="13">
        <f t="shared" si="25"/>
        <v>58</v>
      </c>
      <c r="I1630" s="10">
        <v>5</v>
      </c>
      <c r="J1630" s="10">
        <v>4</v>
      </c>
      <c r="K1630" s="10" t="s">
        <v>32</v>
      </c>
    </row>
    <row r="1631" spans="1:11" x14ac:dyDescent="0.3">
      <c r="A1631" s="15">
        <v>1968</v>
      </c>
      <c r="B1631" s="9" t="s">
        <v>28</v>
      </c>
      <c r="C1631" s="9" t="s">
        <v>29</v>
      </c>
      <c r="D1631" s="15">
        <v>36997</v>
      </c>
      <c r="E1631" s="9">
        <v>1</v>
      </c>
      <c r="F1631" s="9">
        <v>1</v>
      </c>
      <c r="G1631" s="16">
        <v>41306</v>
      </c>
      <c r="H1631" s="15">
        <f t="shared" si="25"/>
        <v>45</v>
      </c>
      <c r="I1631" s="9">
        <v>2</v>
      </c>
      <c r="J1631" s="9">
        <v>5</v>
      </c>
      <c r="K1631" s="9" t="s">
        <v>32</v>
      </c>
    </row>
    <row r="1632" spans="1:11" x14ac:dyDescent="0.3">
      <c r="A1632" s="13">
        <v>1965</v>
      </c>
      <c r="B1632" s="10" t="s">
        <v>37</v>
      </c>
      <c r="C1632" s="10" t="s">
        <v>35</v>
      </c>
      <c r="D1632" s="13">
        <v>34230</v>
      </c>
      <c r="E1632" s="10">
        <v>1</v>
      </c>
      <c r="F1632" s="10">
        <v>1</v>
      </c>
      <c r="G1632" s="14">
        <v>41269</v>
      </c>
      <c r="H1632" s="13">
        <f t="shared" si="25"/>
        <v>47</v>
      </c>
      <c r="I1632" s="10">
        <v>1</v>
      </c>
      <c r="J1632" s="10">
        <v>7</v>
      </c>
      <c r="K1632" s="10" t="s">
        <v>30</v>
      </c>
    </row>
    <row r="1633" spans="1:11" x14ac:dyDescent="0.3">
      <c r="A1633" s="15">
        <v>1960</v>
      </c>
      <c r="B1633" s="9" t="s">
        <v>28</v>
      </c>
      <c r="C1633" s="9" t="s">
        <v>42</v>
      </c>
      <c r="D1633" s="15">
        <v>47916</v>
      </c>
      <c r="E1633" s="9">
        <v>0</v>
      </c>
      <c r="F1633" s="9">
        <v>1</v>
      </c>
      <c r="G1633" s="16">
        <v>41235</v>
      </c>
      <c r="H1633" s="15">
        <f t="shared" si="25"/>
        <v>52</v>
      </c>
      <c r="I1633" s="9">
        <v>7</v>
      </c>
      <c r="J1633" s="9">
        <v>6</v>
      </c>
      <c r="K1633" s="9" t="s">
        <v>39</v>
      </c>
    </row>
    <row r="1634" spans="1:11" x14ac:dyDescent="0.3">
      <c r="A1634" s="13">
        <v>1979</v>
      </c>
      <c r="B1634" s="10" t="s">
        <v>38</v>
      </c>
      <c r="C1634" s="10" t="s">
        <v>35</v>
      </c>
      <c r="D1634" s="13">
        <v>60839</v>
      </c>
      <c r="E1634" s="10">
        <v>1</v>
      </c>
      <c r="F1634" s="10">
        <v>1</v>
      </c>
      <c r="G1634" s="14">
        <v>41149</v>
      </c>
      <c r="H1634" s="13">
        <f t="shared" si="25"/>
        <v>33</v>
      </c>
      <c r="I1634" s="10">
        <v>2</v>
      </c>
      <c r="J1634" s="10">
        <v>8</v>
      </c>
      <c r="K1634" s="10" t="s">
        <v>30</v>
      </c>
    </row>
    <row r="1635" spans="1:11" x14ac:dyDescent="0.3">
      <c r="A1635" s="15">
        <v>1972</v>
      </c>
      <c r="B1635" s="9" t="s">
        <v>37</v>
      </c>
      <c r="C1635" s="9" t="s">
        <v>33</v>
      </c>
      <c r="D1635" s="15">
        <v>79930</v>
      </c>
      <c r="E1635" s="9">
        <v>0</v>
      </c>
      <c r="F1635" s="9">
        <v>0</v>
      </c>
      <c r="G1635" s="16">
        <v>41129</v>
      </c>
      <c r="H1635" s="15">
        <f t="shared" si="25"/>
        <v>40</v>
      </c>
      <c r="I1635" s="9">
        <v>3</v>
      </c>
      <c r="J1635" s="9">
        <v>2</v>
      </c>
      <c r="K1635" s="9" t="s">
        <v>43</v>
      </c>
    </row>
    <row r="1636" spans="1:11" x14ac:dyDescent="0.3">
      <c r="A1636" s="13">
        <v>1970</v>
      </c>
      <c r="B1636" s="10" t="s">
        <v>37</v>
      </c>
      <c r="C1636" s="10" t="s">
        <v>33</v>
      </c>
      <c r="D1636" s="13">
        <v>55158</v>
      </c>
      <c r="E1636" s="10">
        <v>1</v>
      </c>
      <c r="F1636" s="10">
        <v>1</v>
      </c>
      <c r="G1636" s="14">
        <v>41120</v>
      </c>
      <c r="H1636" s="13">
        <f t="shared" si="25"/>
        <v>42</v>
      </c>
      <c r="I1636" s="10">
        <v>7</v>
      </c>
      <c r="J1636" s="10">
        <v>7</v>
      </c>
      <c r="K1636" s="10" t="s">
        <v>30</v>
      </c>
    </row>
    <row r="1637" spans="1:11" x14ac:dyDescent="0.3">
      <c r="A1637" s="15">
        <v>1958</v>
      </c>
      <c r="B1637" s="9" t="s">
        <v>38</v>
      </c>
      <c r="C1637" s="9" t="s">
        <v>31</v>
      </c>
      <c r="D1637" s="15">
        <v>85485</v>
      </c>
      <c r="E1637" s="9">
        <v>0</v>
      </c>
      <c r="F1637" s="9">
        <v>0</v>
      </c>
      <c r="G1637" s="16">
        <v>41811</v>
      </c>
      <c r="H1637" s="15">
        <f t="shared" si="25"/>
        <v>56</v>
      </c>
      <c r="I1637" s="9">
        <v>6</v>
      </c>
      <c r="J1637" s="9">
        <v>2</v>
      </c>
      <c r="K1637" s="9" t="s">
        <v>30</v>
      </c>
    </row>
    <row r="1638" spans="1:11" x14ac:dyDescent="0.3">
      <c r="A1638" s="13">
        <v>1943</v>
      </c>
      <c r="B1638" s="10" t="s">
        <v>37</v>
      </c>
      <c r="C1638" s="10" t="s">
        <v>33</v>
      </c>
      <c r="D1638" s="13">
        <v>75865</v>
      </c>
      <c r="E1638" s="10">
        <v>0</v>
      </c>
      <c r="F1638" s="10">
        <v>0</v>
      </c>
      <c r="G1638" s="14">
        <v>41729</v>
      </c>
      <c r="H1638" s="13">
        <f t="shared" si="25"/>
        <v>71</v>
      </c>
      <c r="I1638" s="10">
        <v>3</v>
      </c>
      <c r="J1638" s="10">
        <v>1</v>
      </c>
      <c r="K1638" s="10" t="s">
        <v>30</v>
      </c>
    </row>
    <row r="1639" spans="1:11" x14ac:dyDescent="0.3">
      <c r="A1639" s="15">
        <v>1965</v>
      </c>
      <c r="B1639" s="9" t="s">
        <v>28</v>
      </c>
      <c r="C1639" s="9" t="s">
        <v>33</v>
      </c>
      <c r="D1639" s="15">
        <v>44375</v>
      </c>
      <c r="E1639" s="9">
        <v>0</v>
      </c>
      <c r="F1639" s="9">
        <v>1</v>
      </c>
      <c r="G1639" s="16">
        <v>41721</v>
      </c>
      <c r="H1639" s="15">
        <f t="shared" si="25"/>
        <v>49</v>
      </c>
      <c r="I1639" s="9">
        <v>4</v>
      </c>
      <c r="J1639" s="9">
        <v>5</v>
      </c>
      <c r="K1639" s="9" t="s">
        <v>30</v>
      </c>
    </row>
    <row r="1640" spans="1:11" x14ac:dyDescent="0.3">
      <c r="A1640" s="13">
        <v>1971</v>
      </c>
      <c r="B1640" s="10" t="s">
        <v>37</v>
      </c>
      <c r="C1640" s="10" t="s">
        <v>31</v>
      </c>
      <c r="D1640" s="13">
        <v>60504</v>
      </c>
      <c r="E1640" s="10">
        <v>0</v>
      </c>
      <c r="F1640" s="10">
        <v>1</v>
      </c>
      <c r="G1640" s="14">
        <v>41677</v>
      </c>
      <c r="H1640" s="13">
        <f t="shared" si="25"/>
        <v>43</v>
      </c>
      <c r="I1640" s="10">
        <v>6</v>
      </c>
      <c r="J1640" s="10">
        <v>6</v>
      </c>
      <c r="K1640" s="10" t="s">
        <v>30</v>
      </c>
    </row>
    <row r="1641" spans="1:11" x14ac:dyDescent="0.3">
      <c r="A1641" s="15">
        <v>1959</v>
      </c>
      <c r="B1641" s="9" t="s">
        <v>28</v>
      </c>
      <c r="C1641" s="9" t="s">
        <v>33</v>
      </c>
      <c r="D1641" s="15">
        <v>65492</v>
      </c>
      <c r="E1641" s="9">
        <v>0</v>
      </c>
      <c r="F1641" s="9">
        <v>0</v>
      </c>
      <c r="G1641" s="16">
        <v>41665</v>
      </c>
      <c r="H1641" s="15">
        <f t="shared" si="25"/>
        <v>55</v>
      </c>
      <c r="I1641" s="9">
        <v>4</v>
      </c>
      <c r="J1641" s="9">
        <v>2</v>
      </c>
      <c r="K1641" s="9" t="s">
        <v>32</v>
      </c>
    </row>
    <row r="1642" spans="1:11" x14ac:dyDescent="0.3">
      <c r="A1642" s="13">
        <v>1980</v>
      </c>
      <c r="B1642" s="10" t="s">
        <v>38</v>
      </c>
      <c r="C1642" s="10" t="s">
        <v>31</v>
      </c>
      <c r="D1642" s="13">
        <v>67506</v>
      </c>
      <c r="E1642" s="10">
        <v>0</v>
      </c>
      <c r="F1642" s="10">
        <v>1</v>
      </c>
      <c r="G1642" s="14">
        <v>41641</v>
      </c>
      <c r="H1642" s="13">
        <f t="shared" si="25"/>
        <v>34</v>
      </c>
      <c r="I1642" s="10">
        <v>4</v>
      </c>
      <c r="J1642" s="10">
        <v>3</v>
      </c>
      <c r="K1642" s="10" t="s">
        <v>30</v>
      </c>
    </row>
    <row r="1643" spans="1:11" x14ac:dyDescent="0.3">
      <c r="A1643" s="15">
        <v>1959</v>
      </c>
      <c r="B1643" s="9" t="s">
        <v>37</v>
      </c>
      <c r="C1643" s="9" t="s">
        <v>29</v>
      </c>
      <c r="D1643" s="15">
        <v>68805</v>
      </c>
      <c r="E1643" s="9">
        <v>0</v>
      </c>
      <c r="F1643" s="9">
        <v>1</v>
      </c>
      <c r="G1643" s="16">
        <v>41534</v>
      </c>
      <c r="H1643" s="15">
        <f t="shared" si="25"/>
        <v>54</v>
      </c>
      <c r="I1643" s="9">
        <v>3</v>
      </c>
      <c r="J1643" s="9">
        <v>2</v>
      </c>
      <c r="K1643" s="9" t="s">
        <v>30</v>
      </c>
    </row>
    <row r="1644" spans="1:11" x14ac:dyDescent="0.3">
      <c r="A1644" s="13">
        <v>1970</v>
      </c>
      <c r="B1644" s="10" t="s">
        <v>28</v>
      </c>
      <c r="C1644" s="10" t="s">
        <v>31</v>
      </c>
      <c r="D1644" s="13">
        <v>61209</v>
      </c>
      <c r="E1644" s="10">
        <v>0</v>
      </c>
      <c r="F1644" s="10">
        <v>0</v>
      </c>
      <c r="G1644" s="14">
        <v>41511</v>
      </c>
      <c r="H1644" s="13">
        <f t="shared" si="25"/>
        <v>43</v>
      </c>
      <c r="I1644" s="10">
        <v>5</v>
      </c>
      <c r="J1644" s="10">
        <v>2</v>
      </c>
      <c r="K1644" s="10" t="s">
        <v>34</v>
      </c>
    </row>
    <row r="1645" spans="1:11" x14ac:dyDescent="0.3">
      <c r="A1645" s="15">
        <v>1967</v>
      </c>
      <c r="B1645" s="9" t="s">
        <v>28</v>
      </c>
      <c r="C1645" s="9" t="s">
        <v>35</v>
      </c>
      <c r="D1645" s="15">
        <v>66825</v>
      </c>
      <c r="E1645" s="9">
        <v>0</v>
      </c>
      <c r="F1645" s="9">
        <v>0</v>
      </c>
      <c r="G1645" s="16">
        <v>41469</v>
      </c>
      <c r="H1645" s="15">
        <f t="shared" si="25"/>
        <v>46</v>
      </c>
      <c r="I1645" s="9">
        <v>4</v>
      </c>
      <c r="J1645" s="9">
        <v>2</v>
      </c>
      <c r="K1645" s="9" t="s">
        <v>43</v>
      </c>
    </row>
    <row r="1646" spans="1:11" x14ac:dyDescent="0.3">
      <c r="A1646" s="13">
        <v>1983</v>
      </c>
      <c r="B1646" s="10" t="s">
        <v>37</v>
      </c>
      <c r="C1646" s="10" t="s">
        <v>31</v>
      </c>
      <c r="D1646" s="13">
        <v>87188</v>
      </c>
      <c r="E1646" s="10">
        <v>0</v>
      </c>
      <c r="F1646" s="10">
        <v>0</v>
      </c>
      <c r="G1646" s="14">
        <v>41428</v>
      </c>
      <c r="H1646" s="13">
        <f t="shared" si="25"/>
        <v>30</v>
      </c>
      <c r="I1646" s="10">
        <v>10</v>
      </c>
      <c r="J1646" s="10">
        <v>3</v>
      </c>
      <c r="K1646" s="10" t="s">
        <v>40</v>
      </c>
    </row>
    <row r="1647" spans="1:11" x14ac:dyDescent="0.3">
      <c r="A1647" s="15">
        <v>1953</v>
      </c>
      <c r="B1647" s="9" t="s">
        <v>41</v>
      </c>
      <c r="C1647" s="9" t="s">
        <v>42</v>
      </c>
      <c r="D1647" s="15">
        <v>84953</v>
      </c>
      <c r="E1647" s="9">
        <v>0</v>
      </c>
      <c r="F1647" s="9">
        <v>0</v>
      </c>
      <c r="G1647" s="16">
        <v>41428</v>
      </c>
      <c r="H1647" s="15">
        <f t="shared" si="25"/>
        <v>60</v>
      </c>
      <c r="I1647" s="9">
        <v>3</v>
      </c>
      <c r="J1647" s="9">
        <v>2</v>
      </c>
      <c r="K1647" s="9" t="s">
        <v>30</v>
      </c>
    </row>
    <row r="1648" spans="1:11" x14ac:dyDescent="0.3">
      <c r="A1648" s="13">
        <v>1954</v>
      </c>
      <c r="B1648" s="10" t="s">
        <v>37</v>
      </c>
      <c r="C1648" s="10" t="s">
        <v>31</v>
      </c>
      <c r="D1648" s="13">
        <v>74637</v>
      </c>
      <c r="E1648" s="10">
        <v>0</v>
      </c>
      <c r="F1648" s="10">
        <v>0</v>
      </c>
      <c r="G1648" s="14">
        <v>41412</v>
      </c>
      <c r="H1648" s="13">
        <f t="shared" si="25"/>
        <v>59</v>
      </c>
      <c r="I1648" s="10">
        <v>6</v>
      </c>
      <c r="J1648" s="10">
        <v>3</v>
      </c>
      <c r="K1648" s="10" t="s">
        <v>43</v>
      </c>
    </row>
    <row r="1649" spans="1:11" x14ac:dyDescent="0.3">
      <c r="A1649" s="15">
        <v>1962</v>
      </c>
      <c r="B1649" s="9" t="s">
        <v>28</v>
      </c>
      <c r="C1649" s="9" t="s">
        <v>33</v>
      </c>
      <c r="D1649" s="15">
        <v>86111</v>
      </c>
      <c r="E1649" s="9">
        <v>0</v>
      </c>
      <c r="F1649" s="9">
        <v>0</v>
      </c>
      <c r="G1649" s="16">
        <v>41383</v>
      </c>
      <c r="H1649" s="15">
        <f t="shared" si="25"/>
        <v>51</v>
      </c>
      <c r="I1649" s="9">
        <v>5</v>
      </c>
      <c r="J1649" s="9">
        <v>2</v>
      </c>
      <c r="K1649" s="9" t="s">
        <v>32</v>
      </c>
    </row>
    <row r="1650" spans="1:11" x14ac:dyDescent="0.3">
      <c r="A1650" s="13">
        <v>1947</v>
      </c>
      <c r="B1650" s="10" t="s">
        <v>41</v>
      </c>
      <c r="C1650" s="10" t="s">
        <v>35</v>
      </c>
      <c r="D1650" s="13">
        <v>77632</v>
      </c>
      <c r="E1650" s="10">
        <v>0</v>
      </c>
      <c r="F1650" s="10">
        <v>0</v>
      </c>
      <c r="G1650" s="14">
        <v>41343</v>
      </c>
      <c r="H1650" s="13">
        <f t="shared" si="25"/>
        <v>66</v>
      </c>
      <c r="I1650" s="10">
        <v>4</v>
      </c>
      <c r="J1650" s="10">
        <v>2</v>
      </c>
      <c r="K1650" s="10" t="s">
        <v>30</v>
      </c>
    </row>
    <row r="1651" spans="1:11" x14ac:dyDescent="0.3">
      <c r="A1651" s="15">
        <v>1973</v>
      </c>
      <c r="B1651" s="9" t="s">
        <v>28</v>
      </c>
      <c r="C1651" s="9" t="s">
        <v>33</v>
      </c>
      <c r="D1651" s="15">
        <v>31814</v>
      </c>
      <c r="E1651" s="9">
        <v>1</v>
      </c>
      <c r="F1651" s="9">
        <v>0</v>
      </c>
      <c r="G1651" s="16">
        <v>41314</v>
      </c>
      <c r="H1651" s="15">
        <f t="shared" si="25"/>
        <v>40</v>
      </c>
      <c r="I1651" s="9">
        <v>2</v>
      </c>
      <c r="J1651" s="9">
        <v>9</v>
      </c>
      <c r="K1651" s="9" t="s">
        <v>43</v>
      </c>
    </row>
    <row r="1652" spans="1:11" x14ac:dyDescent="0.3">
      <c r="A1652" s="13">
        <v>1972</v>
      </c>
      <c r="B1652" s="10" t="s">
        <v>37</v>
      </c>
      <c r="C1652" s="10" t="s">
        <v>33</v>
      </c>
      <c r="D1652" s="13">
        <v>70116</v>
      </c>
      <c r="E1652" s="10">
        <v>0</v>
      </c>
      <c r="F1652" s="10">
        <v>0</v>
      </c>
      <c r="G1652" s="14">
        <v>41300</v>
      </c>
      <c r="H1652" s="13">
        <f t="shared" si="25"/>
        <v>41</v>
      </c>
      <c r="I1652" s="10">
        <v>2</v>
      </c>
      <c r="J1652" s="10">
        <v>1</v>
      </c>
      <c r="K1652" s="10" t="s">
        <v>30</v>
      </c>
    </row>
    <row r="1653" spans="1:11" x14ac:dyDescent="0.3">
      <c r="A1653" s="15">
        <v>1969</v>
      </c>
      <c r="B1653" s="9" t="s">
        <v>37</v>
      </c>
      <c r="C1653" s="9" t="s">
        <v>31</v>
      </c>
      <c r="D1653" s="15">
        <v>48240</v>
      </c>
      <c r="E1653" s="9">
        <v>0</v>
      </c>
      <c r="F1653" s="9">
        <v>0</v>
      </c>
      <c r="G1653" s="16">
        <v>41222</v>
      </c>
      <c r="H1653" s="15">
        <f t="shared" si="25"/>
        <v>43</v>
      </c>
      <c r="I1653" s="9">
        <v>6</v>
      </c>
      <c r="J1653" s="9">
        <v>5</v>
      </c>
      <c r="K1653" s="9" t="s">
        <v>30</v>
      </c>
    </row>
    <row r="1654" spans="1:11" x14ac:dyDescent="0.3">
      <c r="A1654" s="13">
        <v>1985</v>
      </c>
      <c r="B1654" s="10" t="s">
        <v>41</v>
      </c>
      <c r="C1654" s="10" t="s">
        <v>35</v>
      </c>
      <c r="D1654" s="13">
        <v>40101</v>
      </c>
      <c r="E1654" s="10">
        <v>1</v>
      </c>
      <c r="F1654" s="10">
        <v>0</v>
      </c>
      <c r="G1654" s="14">
        <v>41196</v>
      </c>
      <c r="H1654" s="13">
        <f t="shared" si="25"/>
        <v>27</v>
      </c>
      <c r="I1654" s="10">
        <v>6</v>
      </c>
      <c r="J1654" s="10">
        <v>7</v>
      </c>
      <c r="K1654" s="10" t="s">
        <v>40</v>
      </c>
    </row>
    <row r="1655" spans="1:11" x14ac:dyDescent="0.3">
      <c r="A1655" s="15">
        <v>1953</v>
      </c>
      <c r="B1655" s="9" t="s">
        <v>28</v>
      </c>
      <c r="C1655" s="9" t="s">
        <v>33</v>
      </c>
      <c r="D1655" s="15">
        <v>70503</v>
      </c>
      <c r="E1655" s="9">
        <v>0</v>
      </c>
      <c r="F1655" s="9">
        <v>0</v>
      </c>
      <c r="G1655" s="16">
        <v>41182</v>
      </c>
      <c r="H1655" s="15">
        <f t="shared" si="25"/>
        <v>59</v>
      </c>
      <c r="I1655" s="9">
        <v>2</v>
      </c>
      <c r="J1655" s="9">
        <v>6</v>
      </c>
      <c r="K1655" s="9" t="s">
        <v>30</v>
      </c>
    </row>
    <row r="1656" spans="1:11" x14ac:dyDescent="0.3">
      <c r="A1656" s="13">
        <v>1975</v>
      </c>
      <c r="B1656" s="10" t="s">
        <v>28</v>
      </c>
      <c r="C1656" s="10" t="s">
        <v>33</v>
      </c>
      <c r="D1656" s="13">
        <v>79205</v>
      </c>
      <c r="E1656" s="10">
        <v>0</v>
      </c>
      <c r="F1656" s="10">
        <v>0</v>
      </c>
      <c r="G1656" s="14">
        <v>41150</v>
      </c>
      <c r="H1656" s="13">
        <f t="shared" si="25"/>
        <v>37</v>
      </c>
      <c r="I1656" s="10">
        <v>6</v>
      </c>
      <c r="J1656" s="10">
        <v>4</v>
      </c>
      <c r="K1656" s="10" t="s">
        <v>30</v>
      </c>
    </row>
    <row r="1657" spans="1:11" x14ac:dyDescent="0.3">
      <c r="A1657" s="15">
        <v>1980</v>
      </c>
      <c r="B1657" s="9" t="s">
        <v>28</v>
      </c>
      <c r="C1657" s="9" t="s">
        <v>31</v>
      </c>
      <c r="D1657" s="15">
        <v>51766</v>
      </c>
      <c r="E1657" s="9">
        <v>1</v>
      </c>
      <c r="F1657" s="9">
        <v>0</v>
      </c>
      <c r="G1657" s="16">
        <v>41709</v>
      </c>
      <c r="H1657" s="15">
        <f t="shared" si="25"/>
        <v>34</v>
      </c>
      <c r="I1657" s="9">
        <v>4</v>
      </c>
      <c r="J1657" s="9">
        <v>5</v>
      </c>
      <c r="K1657" s="9" t="s">
        <v>32</v>
      </c>
    </row>
    <row r="1658" spans="1:11" x14ac:dyDescent="0.3">
      <c r="A1658" s="13">
        <v>1980</v>
      </c>
      <c r="B1658" s="10" t="s">
        <v>28</v>
      </c>
      <c r="C1658" s="10" t="s">
        <v>35</v>
      </c>
      <c r="D1658" s="13">
        <v>62994</v>
      </c>
      <c r="E1658" s="10">
        <v>1</v>
      </c>
      <c r="F1658" s="10">
        <v>0</v>
      </c>
      <c r="G1658" s="14">
        <v>41702</v>
      </c>
      <c r="H1658" s="13">
        <f t="shared" si="25"/>
        <v>34</v>
      </c>
      <c r="I1658" s="10">
        <v>6</v>
      </c>
      <c r="J1658" s="10">
        <v>6</v>
      </c>
      <c r="K1658" s="10" t="s">
        <v>32</v>
      </c>
    </row>
    <row r="1659" spans="1:11" x14ac:dyDescent="0.3">
      <c r="A1659" s="15">
        <v>1974</v>
      </c>
      <c r="B1659" s="9" t="s">
        <v>37</v>
      </c>
      <c r="C1659" s="9" t="s">
        <v>35</v>
      </c>
      <c r="D1659" s="15">
        <v>65640</v>
      </c>
      <c r="E1659" s="9">
        <v>0</v>
      </c>
      <c r="F1659" s="9">
        <v>1</v>
      </c>
      <c r="G1659" s="16">
        <v>41699</v>
      </c>
      <c r="H1659" s="15">
        <f t="shared" si="25"/>
        <v>40</v>
      </c>
      <c r="I1659" s="9">
        <v>5</v>
      </c>
      <c r="J1659" s="9">
        <v>2</v>
      </c>
      <c r="K1659" s="9" t="s">
        <v>43</v>
      </c>
    </row>
    <row r="1660" spans="1:11" x14ac:dyDescent="0.3">
      <c r="A1660" s="13">
        <v>1969</v>
      </c>
      <c r="B1660" s="10" t="s">
        <v>28</v>
      </c>
      <c r="C1660" s="10" t="s">
        <v>35</v>
      </c>
      <c r="D1660" s="13">
        <v>38361</v>
      </c>
      <c r="E1660" s="10">
        <v>1</v>
      </c>
      <c r="F1660" s="10">
        <v>0</v>
      </c>
      <c r="G1660" s="14">
        <v>41635</v>
      </c>
      <c r="H1660" s="13">
        <f t="shared" si="25"/>
        <v>44</v>
      </c>
      <c r="I1660" s="10">
        <v>3</v>
      </c>
      <c r="J1660" s="10">
        <v>7</v>
      </c>
      <c r="K1660" s="10" t="s">
        <v>43</v>
      </c>
    </row>
    <row r="1661" spans="1:11" x14ac:dyDescent="0.3">
      <c r="A1661" s="15">
        <v>1969</v>
      </c>
      <c r="B1661" s="9" t="s">
        <v>28</v>
      </c>
      <c r="C1661" s="9" t="s">
        <v>35</v>
      </c>
      <c r="D1661" s="15">
        <v>38361</v>
      </c>
      <c r="E1661" s="9">
        <v>1</v>
      </c>
      <c r="F1661" s="9">
        <v>0</v>
      </c>
      <c r="G1661" s="16">
        <v>41635</v>
      </c>
      <c r="H1661" s="15">
        <f t="shared" si="25"/>
        <v>44</v>
      </c>
      <c r="I1661" s="9">
        <v>3</v>
      </c>
      <c r="J1661" s="9">
        <v>7</v>
      </c>
      <c r="K1661" s="9" t="s">
        <v>36</v>
      </c>
    </row>
    <row r="1662" spans="1:11" x14ac:dyDescent="0.3">
      <c r="A1662" s="13">
        <v>1985</v>
      </c>
      <c r="B1662" s="10" t="s">
        <v>28</v>
      </c>
      <c r="C1662" s="10" t="s">
        <v>33</v>
      </c>
      <c r="D1662" s="13">
        <v>19986</v>
      </c>
      <c r="E1662" s="10">
        <v>1</v>
      </c>
      <c r="F1662" s="10">
        <v>0</v>
      </c>
      <c r="G1662" s="14">
        <v>41592</v>
      </c>
      <c r="H1662" s="13">
        <f t="shared" si="25"/>
        <v>28</v>
      </c>
      <c r="I1662" s="10">
        <v>0</v>
      </c>
      <c r="J1662" s="10">
        <v>7</v>
      </c>
      <c r="K1662" s="10" t="s">
        <v>30</v>
      </c>
    </row>
    <row r="1663" spans="1:11" x14ac:dyDescent="0.3">
      <c r="A1663" s="15">
        <v>1985</v>
      </c>
      <c r="B1663" s="9" t="s">
        <v>28</v>
      </c>
      <c r="C1663" s="9" t="s">
        <v>33</v>
      </c>
      <c r="D1663" s="15">
        <v>19986</v>
      </c>
      <c r="E1663" s="9">
        <v>1</v>
      </c>
      <c r="F1663" s="9">
        <v>0</v>
      </c>
      <c r="G1663" s="16">
        <v>41592</v>
      </c>
      <c r="H1663" s="15">
        <f t="shared" si="25"/>
        <v>28</v>
      </c>
      <c r="I1663" s="9">
        <v>0</v>
      </c>
      <c r="J1663" s="9">
        <v>7</v>
      </c>
      <c r="K1663" s="9" t="s">
        <v>30</v>
      </c>
    </row>
    <row r="1664" spans="1:11" x14ac:dyDescent="0.3">
      <c r="A1664" s="13">
        <v>1985</v>
      </c>
      <c r="B1664" s="10" t="s">
        <v>28</v>
      </c>
      <c r="C1664" s="10" t="s">
        <v>31</v>
      </c>
      <c r="D1664" s="13">
        <v>72903</v>
      </c>
      <c r="E1664" s="10">
        <v>0</v>
      </c>
      <c r="F1664" s="10">
        <v>0</v>
      </c>
      <c r="G1664" s="14">
        <v>41576</v>
      </c>
      <c r="H1664" s="13">
        <f t="shared" si="25"/>
        <v>28</v>
      </c>
      <c r="I1664" s="10">
        <v>7</v>
      </c>
      <c r="J1664" s="10">
        <v>4</v>
      </c>
      <c r="K1664" s="10" t="s">
        <v>30</v>
      </c>
    </row>
    <row r="1665" spans="1:11" x14ac:dyDescent="0.3">
      <c r="A1665" s="15">
        <v>1948</v>
      </c>
      <c r="B1665" s="9" t="s">
        <v>37</v>
      </c>
      <c r="C1665" s="9" t="s">
        <v>29</v>
      </c>
      <c r="D1665" s="15">
        <v>45072</v>
      </c>
      <c r="E1665" s="9">
        <v>1</v>
      </c>
      <c r="F1665" s="9">
        <v>2</v>
      </c>
      <c r="G1665" s="16">
        <v>41563</v>
      </c>
      <c r="H1665" s="15">
        <f t="shared" si="25"/>
        <v>65</v>
      </c>
      <c r="I1665" s="9">
        <v>6</v>
      </c>
      <c r="J1665" s="9">
        <v>8</v>
      </c>
      <c r="K1665" s="9" t="s">
        <v>36</v>
      </c>
    </row>
    <row r="1666" spans="1:11" x14ac:dyDescent="0.3">
      <c r="A1666" s="13">
        <v>1967</v>
      </c>
      <c r="B1666" s="10" t="s">
        <v>37</v>
      </c>
      <c r="C1666" s="10" t="s">
        <v>33</v>
      </c>
      <c r="D1666" s="13">
        <v>59062</v>
      </c>
      <c r="E1666" s="10">
        <v>2</v>
      </c>
      <c r="F1666" s="10">
        <v>1</v>
      </c>
      <c r="G1666" s="14">
        <v>41550</v>
      </c>
      <c r="H1666" s="13">
        <f t="shared" ref="H1666:H1729" si="26">YEAR(G1666)-A1666</f>
        <v>46</v>
      </c>
      <c r="I1666" s="10">
        <v>2</v>
      </c>
      <c r="J1666" s="10">
        <v>4</v>
      </c>
      <c r="K1666" s="10" t="s">
        <v>30</v>
      </c>
    </row>
    <row r="1667" spans="1:11" x14ac:dyDescent="0.3">
      <c r="A1667" s="15">
        <v>1961</v>
      </c>
      <c r="B1667" s="9" t="s">
        <v>41</v>
      </c>
      <c r="C1667" s="9" t="s">
        <v>33</v>
      </c>
      <c r="D1667" s="15">
        <v>61794</v>
      </c>
      <c r="E1667" s="9">
        <v>0</v>
      </c>
      <c r="F1667" s="9">
        <v>1</v>
      </c>
      <c r="G1667" s="16">
        <v>41531</v>
      </c>
      <c r="H1667" s="15">
        <f t="shared" si="26"/>
        <v>52</v>
      </c>
      <c r="I1667" s="9">
        <v>4</v>
      </c>
      <c r="J1667" s="9">
        <v>2</v>
      </c>
      <c r="K1667" s="9" t="s">
        <v>30</v>
      </c>
    </row>
    <row r="1668" spans="1:11" x14ac:dyDescent="0.3">
      <c r="A1668" s="13">
        <v>1965</v>
      </c>
      <c r="B1668" s="10" t="s">
        <v>41</v>
      </c>
      <c r="C1668" s="10" t="s">
        <v>35</v>
      </c>
      <c r="D1668" s="13">
        <v>45143</v>
      </c>
      <c r="E1668" s="10">
        <v>0</v>
      </c>
      <c r="F1668" s="10">
        <v>1</v>
      </c>
      <c r="G1668" s="14">
        <v>41512</v>
      </c>
      <c r="H1668" s="13">
        <f t="shared" si="26"/>
        <v>48</v>
      </c>
      <c r="I1668" s="10">
        <v>6</v>
      </c>
      <c r="J1668" s="10">
        <v>7</v>
      </c>
      <c r="K1668" s="10" t="s">
        <v>30</v>
      </c>
    </row>
    <row r="1669" spans="1:11" x14ac:dyDescent="0.3">
      <c r="A1669" s="15">
        <v>1965</v>
      </c>
      <c r="B1669" s="9" t="s">
        <v>41</v>
      </c>
      <c r="C1669" s="9" t="s">
        <v>35</v>
      </c>
      <c r="D1669" s="15">
        <v>45143</v>
      </c>
      <c r="E1669" s="9">
        <v>0</v>
      </c>
      <c r="F1669" s="9">
        <v>1</v>
      </c>
      <c r="G1669" s="16">
        <v>41512</v>
      </c>
      <c r="H1669" s="15">
        <f t="shared" si="26"/>
        <v>48</v>
      </c>
      <c r="I1669" s="9">
        <v>6</v>
      </c>
      <c r="J1669" s="9">
        <v>7</v>
      </c>
      <c r="K1669" s="9" t="s">
        <v>43</v>
      </c>
    </row>
    <row r="1670" spans="1:11" x14ac:dyDescent="0.3">
      <c r="A1670" s="13">
        <v>1969</v>
      </c>
      <c r="B1670" s="10" t="s">
        <v>41</v>
      </c>
      <c r="C1670" s="10" t="s">
        <v>31</v>
      </c>
      <c r="D1670" s="13">
        <v>26877</v>
      </c>
      <c r="E1670" s="10">
        <v>0</v>
      </c>
      <c r="F1670" s="10">
        <v>0</v>
      </c>
      <c r="G1670" s="14">
        <v>41505</v>
      </c>
      <c r="H1670" s="13">
        <f t="shared" si="26"/>
        <v>44</v>
      </c>
      <c r="I1670" s="10">
        <v>3</v>
      </c>
      <c r="J1670" s="10">
        <v>6</v>
      </c>
      <c r="K1670" s="10" t="s">
        <v>30</v>
      </c>
    </row>
    <row r="1671" spans="1:11" x14ac:dyDescent="0.3">
      <c r="A1671" s="15">
        <v>1965</v>
      </c>
      <c r="B1671" s="9" t="s">
        <v>37</v>
      </c>
      <c r="C1671" s="9" t="s">
        <v>29</v>
      </c>
      <c r="D1671" s="15">
        <v>36921</v>
      </c>
      <c r="E1671" s="9">
        <v>1</v>
      </c>
      <c r="F1671" s="9">
        <v>1</v>
      </c>
      <c r="G1671" s="16">
        <v>41483</v>
      </c>
      <c r="H1671" s="15">
        <f t="shared" si="26"/>
        <v>48</v>
      </c>
      <c r="I1671" s="9">
        <v>2</v>
      </c>
      <c r="J1671" s="9">
        <v>7</v>
      </c>
      <c r="K1671" s="9" t="s">
        <v>32</v>
      </c>
    </row>
    <row r="1672" spans="1:11" x14ac:dyDescent="0.3">
      <c r="A1672" s="13">
        <v>1956</v>
      </c>
      <c r="B1672" s="10" t="s">
        <v>38</v>
      </c>
      <c r="C1672" s="10" t="s">
        <v>35</v>
      </c>
      <c r="D1672" s="13">
        <v>54342</v>
      </c>
      <c r="E1672" s="10">
        <v>1</v>
      </c>
      <c r="F1672" s="10">
        <v>1</v>
      </c>
      <c r="G1672" s="14">
        <v>41458</v>
      </c>
      <c r="H1672" s="13">
        <f t="shared" si="26"/>
        <v>57</v>
      </c>
      <c r="I1672" s="10">
        <v>3</v>
      </c>
      <c r="J1672" s="10">
        <v>6</v>
      </c>
      <c r="K1672" s="10" t="s">
        <v>36</v>
      </c>
    </row>
    <row r="1673" spans="1:11" x14ac:dyDescent="0.3">
      <c r="A1673" s="15">
        <v>1969</v>
      </c>
      <c r="B1673" s="9" t="s">
        <v>41</v>
      </c>
      <c r="C1673" s="9" t="s">
        <v>31</v>
      </c>
      <c r="D1673" s="15">
        <v>62772</v>
      </c>
      <c r="E1673" s="9">
        <v>0</v>
      </c>
      <c r="F1673" s="9">
        <v>1</v>
      </c>
      <c r="G1673" s="16">
        <v>41413</v>
      </c>
      <c r="H1673" s="15">
        <f t="shared" si="26"/>
        <v>44</v>
      </c>
      <c r="I1673" s="9">
        <v>5</v>
      </c>
      <c r="J1673" s="9">
        <v>2</v>
      </c>
      <c r="K1673" s="9" t="s">
        <v>30</v>
      </c>
    </row>
    <row r="1674" spans="1:11" x14ac:dyDescent="0.3">
      <c r="A1674" s="13">
        <v>1959</v>
      </c>
      <c r="B1674" s="10" t="s">
        <v>37</v>
      </c>
      <c r="C1674" s="10" t="s">
        <v>33</v>
      </c>
      <c r="D1674" s="13">
        <v>75032</v>
      </c>
      <c r="E1674" s="10">
        <v>0</v>
      </c>
      <c r="F1674" s="10">
        <v>1</v>
      </c>
      <c r="G1674" s="14">
        <v>41392</v>
      </c>
      <c r="H1674" s="13">
        <f t="shared" si="26"/>
        <v>54</v>
      </c>
      <c r="I1674" s="10">
        <v>5</v>
      </c>
      <c r="J1674" s="10">
        <v>3</v>
      </c>
      <c r="K1674" s="10" t="s">
        <v>30</v>
      </c>
    </row>
    <row r="1675" spans="1:11" x14ac:dyDescent="0.3">
      <c r="A1675" s="15">
        <v>1963</v>
      </c>
      <c r="B1675" s="9" t="s">
        <v>28</v>
      </c>
      <c r="C1675" s="9" t="s">
        <v>33</v>
      </c>
      <c r="D1675" s="15">
        <v>22419</v>
      </c>
      <c r="E1675" s="9">
        <v>0</v>
      </c>
      <c r="F1675" s="9">
        <v>0</v>
      </c>
      <c r="G1675" s="16">
        <v>41382</v>
      </c>
      <c r="H1675" s="15">
        <f t="shared" si="26"/>
        <v>50</v>
      </c>
      <c r="I1675" s="9">
        <v>3</v>
      </c>
      <c r="J1675" s="9">
        <v>8</v>
      </c>
      <c r="K1675" s="9" t="s">
        <v>30</v>
      </c>
    </row>
    <row r="1676" spans="1:11" x14ac:dyDescent="0.3">
      <c r="A1676" s="13">
        <v>1963</v>
      </c>
      <c r="B1676" s="10" t="s">
        <v>28</v>
      </c>
      <c r="C1676" s="10" t="s">
        <v>33</v>
      </c>
      <c r="D1676" s="13">
        <v>22419</v>
      </c>
      <c r="E1676" s="10">
        <v>0</v>
      </c>
      <c r="F1676" s="10">
        <v>0</v>
      </c>
      <c r="G1676" s="14">
        <v>41382</v>
      </c>
      <c r="H1676" s="13">
        <f t="shared" si="26"/>
        <v>50</v>
      </c>
      <c r="I1676" s="10">
        <v>3</v>
      </c>
      <c r="J1676" s="10">
        <v>8</v>
      </c>
      <c r="K1676" s="10" t="s">
        <v>32</v>
      </c>
    </row>
    <row r="1677" spans="1:11" x14ac:dyDescent="0.3">
      <c r="A1677" s="15">
        <v>1978</v>
      </c>
      <c r="B1677" s="9" t="s">
        <v>38</v>
      </c>
      <c r="C1677" s="9" t="s">
        <v>33</v>
      </c>
      <c r="D1677" s="15">
        <v>36550</v>
      </c>
      <c r="E1677" s="9">
        <v>1</v>
      </c>
      <c r="F1677" s="9">
        <v>0</v>
      </c>
      <c r="G1677" s="16">
        <v>41324</v>
      </c>
      <c r="H1677" s="15">
        <f t="shared" si="26"/>
        <v>35</v>
      </c>
      <c r="I1677" s="9">
        <v>9</v>
      </c>
      <c r="J1677" s="9">
        <v>9</v>
      </c>
      <c r="K1677" s="9" t="s">
        <v>32</v>
      </c>
    </row>
    <row r="1678" spans="1:11" x14ac:dyDescent="0.3">
      <c r="A1678" s="13">
        <v>1953</v>
      </c>
      <c r="B1678" s="10" t="s">
        <v>28</v>
      </c>
      <c r="C1678" s="10" t="s">
        <v>33</v>
      </c>
      <c r="D1678" s="13">
        <v>75027</v>
      </c>
      <c r="E1678" s="10">
        <v>0</v>
      </c>
      <c r="F1678" s="10">
        <v>1</v>
      </c>
      <c r="G1678" s="14">
        <v>41283</v>
      </c>
      <c r="H1678" s="13">
        <f t="shared" si="26"/>
        <v>60</v>
      </c>
      <c r="I1678" s="10">
        <v>9</v>
      </c>
      <c r="J1678" s="10">
        <v>5</v>
      </c>
      <c r="K1678" s="10" t="s">
        <v>43</v>
      </c>
    </row>
    <row r="1679" spans="1:11" x14ac:dyDescent="0.3">
      <c r="A1679" s="15">
        <v>1974</v>
      </c>
      <c r="B1679" s="9" t="s">
        <v>37</v>
      </c>
      <c r="C1679" s="9" t="s">
        <v>31</v>
      </c>
      <c r="D1679" s="15">
        <v>63159</v>
      </c>
      <c r="E1679" s="9">
        <v>0</v>
      </c>
      <c r="F1679" s="9">
        <v>0</v>
      </c>
      <c r="G1679" s="16">
        <v>41218</v>
      </c>
      <c r="H1679" s="15">
        <f t="shared" si="26"/>
        <v>38</v>
      </c>
      <c r="I1679" s="9">
        <v>3</v>
      </c>
      <c r="J1679" s="9">
        <v>3</v>
      </c>
      <c r="K1679" s="9" t="s">
        <v>30</v>
      </c>
    </row>
    <row r="1680" spans="1:11" x14ac:dyDescent="0.3">
      <c r="A1680" s="13">
        <v>1973</v>
      </c>
      <c r="B1680" s="10" t="s">
        <v>41</v>
      </c>
      <c r="C1680" s="10" t="s">
        <v>33</v>
      </c>
      <c r="D1680" s="13">
        <v>54108</v>
      </c>
      <c r="E1680" s="10">
        <v>1</v>
      </c>
      <c r="F1680" s="10">
        <v>1</v>
      </c>
      <c r="G1680" s="14">
        <v>41218</v>
      </c>
      <c r="H1680" s="13">
        <f t="shared" si="26"/>
        <v>39</v>
      </c>
      <c r="I1680" s="10">
        <v>8</v>
      </c>
      <c r="J1680" s="10">
        <v>8</v>
      </c>
      <c r="K1680" s="10" t="s">
        <v>32</v>
      </c>
    </row>
    <row r="1681" spans="1:11" x14ac:dyDescent="0.3">
      <c r="A1681" s="15">
        <v>1952</v>
      </c>
      <c r="B1681" s="9" t="s">
        <v>28</v>
      </c>
      <c r="C1681" s="9" t="s">
        <v>33</v>
      </c>
      <c r="D1681" s="15">
        <v>81795</v>
      </c>
      <c r="E1681" s="9">
        <v>0</v>
      </c>
      <c r="F1681" s="9">
        <v>0</v>
      </c>
      <c r="G1681" s="16">
        <v>41208</v>
      </c>
      <c r="H1681" s="15">
        <f t="shared" si="26"/>
        <v>60</v>
      </c>
      <c r="I1681" s="9">
        <v>4</v>
      </c>
      <c r="J1681" s="9">
        <v>2</v>
      </c>
      <c r="K1681" s="9" t="s">
        <v>30</v>
      </c>
    </row>
    <row r="1682" spans="1:11" x14ac:dyDescent="0.3">
      <c r="A1682" s="13">
        <v>1965</v>
      </c>
      <c r="B1682" s="10" t="s">
        <v>28</v>
      </c>
      <c r="C1682" s="10" t="s">
        <v>33</v>
      </c>
      <c r="D1682" s="13">
        <v>59594</v>
      </c>
      <c r="E1682" s="10">
        <v>0</v>
      </c>
      <c r="F1682" s="10">
        <v>1</v>
      </c>
      <c r="G1682" s="14">
        <v>41202</v>
      </c>
      <c r="H1682" s="13">
        <f t="shared" si="26"/>
        <v>47</v>
      </c>
      <c r="I1682" s="10">
        <v>8</v>
      </c>
      <c r="J1682" s="10">
        <v>7</v>
      </c>
      <c r="K1682" s="10" t="s">
        <v>30</v>
      </c>
    </row>
    <row r="1683" spans="1:11" x14ac:dyDescent="0.3">
      <c r="A1683" s="15">
        <v>1982</v>
      </c>
      <c r="B1683" s="9" t="s">
        <v>41</v>
      </c>
      <c r="C1683" s="9" t="s">
        <v>35</v>
      </c>
      <c r="D1683" s="15">
        <v>18492</v>
      </c>
      <c r="E1683" s="9">
        <v>1</v>
      </c>
      <c r="F1683" s="9">
        <v>0</v>
      </c>
      <c r="G1683" s="16">
        <v>41795</v>
      </c>
      <c r="H1683" s="15">
        <f t="shared" si="26"/>
        <v>32</v>
      </c>
      <c r="I1683" s="9">
        <v>1</v>
      </c>
      <c r="J1683" s="9">
        <v>8</v>
      </c>
      <c r="K1683" s="9" t="s">
        <v>30</v>
      </c>
    </row>
    <row r="1684" spans="1:11" x14ac:dyDescent="0.3">
      <c r="A1684" s="13">
        <v>1958</v>
      </c>
      <c r="B1684" s="10" t="s">
        <v>28</v>
      </c>
      <c r="C1684" s="10" t="s">
        <v>31</v>
      </c>
      <c r="D1684" s="13">
        <v>94472</v>
      </c>
      <c r="E1684" s="10">
        <v>0</v>
      </c>
      <c r="F1684" s="10">
        <v>1</v>
      </c>
      <c r="G1684" s="14">
        <v>41732</v>
      </c>
      <c r="H1684" s="13">
        <f t="shared" si="26"/>
        <v>56</v>
      </c>
      <c r="I1684" s="10">
        <v>5</v>
      </c>
      <c r="J1684" s="10">
        <v>5</v>
      </c>
      <c r="K1684" s="10" t="s">
        <v>30</v>
      </c>
    </row>
    <row r="1685" spans="1:11" x14ac:dyDescent="0.3">
      <c r="A1685" s="15">
        <v>1979</v>
      </c>
      <c r="B1685" s="9" t="s">
        <v>28</v>
      </c>
      <c r="C1685" s="9" t="s">
        <v>31</v>
      </c>
      <c r="D1685" s="15">
        <v>70337</v>
      </c>
      <c r="E1685" s="9">
        <v>0</v>
      </c>
      <c r="F1685" s="9">
        <v>0</v>
      </c>
      <c r="G1685" s="16">
        <v>41641</v>
      </c>
      <c r="H1685" s="15">
        <f t="shared" si="26"/>
        <v>35</v>
      </c>
      <c r="I1685" s="9">
        <v>2</v>
      </c>
      <c r="J1685" s="9">
        <v>1</v>
      </c>
      <c r="K1685" s="9" t="s">
        <v>34</v>
      </c>
    </row>
    <row r="1686" spans="1:11" x14ac:dyDescent="0.3">
      <c r="A1686" s="13">
        <v>1973</v>
      </c>
      <c r="B1686" s="10" t="s">
        <v>28</v>
      </c>
      <c r="C1686" s="10" t="s">
        <v>31</v>
      </c>
      <c r="D1686" s="13">
        <v>34853</v>
      </c>
      <c r="E1686" s="10">
        <v>1</v>
      </c>
      <c r="F1686" s="10">
        <v>1</v>
      </c>
      <c r="G1686" s="14">
        <v>41631</v>
      </c>
      <c r="H1686" s="13">
        <f t="shared" si="26"/>
        <v>40</v>
      </c>
      <c r="I1686" s="10">
        <v>2</v>
      </c>
      <c r="J1686" s="10">
        <v>6</v>
      </c>
      <c r="K1686" s="10" t="s">
        <v>39</v>
      </c>
    </row>
    <row r="1687" spans="1:11" x14ac:dyDescent="0.3">
      <c r="A1687" s="15">
        <v>1943</v>
      </c>
      <c r="B1687" s="9" t="s">
        <v>41</v>
      </c>
      <c r="C1687" s="9" t="s">
        <v>42</v>
      </c>
      <c r="D1687" s="15">
        <v>52247.251353790612</v>
      </c>
      <c r="E1687" s="9">
        <v>0</v>
      </c>
      <c r="F1687" s="9">
        <v>0</v>
      </c>
      <c r="G1687" s="16">
        <v>41577</v>
      </c>
      <c r="H1687" s="15">
        <f t="shared" si="26"/>
        <v>70</v>
      </c>
      <c r="I1687" s="9">
        <v>5</v>
      </c>
      <c r="J1687" s="9">
        <v>1</v>
      </c>
      <c r="K1687" s="9" t="s">
        <v>36</v>
      </c>
    </row>
    <row r="1688" spans="1:11" x14ac:dyDescent="0.3">
      <c r="A1688" s="13">
        <v>1984</v>
      </c>
      <c r="B1688" s="10" t="s">
        <v>37</v>
      </c>
      <c r="C1688" s="10" t="s">
        <v>31</v>
      </c>
      <c r="D1688" s="13">
        <v>16269</v>
      </c>
      <c r="E1688" s="10">
        <v>1</v>
      </c>
      <c r="F1688" s="10">
        <v>0</v>
      </c>
      <c r="G1688" s="14">
        <v>41516</v>
      </c>
      <c r="H1688" s="13">
        <f t="shared" si="26"/>
        <v>29</v>
      </c>
      <c r="I1688" s="10">
        <v>3</v>
      </c>
      <c r="J1688" s="10">
        <v>8</v>
      </c>
      <c r="K1688" s="10" t="s">
        <v>30</v>
      </c>
    </row>
    <row r="1689" spans="1:11" x14ac:dyDescent="0.3">
      <c r="A1689" s="15">
        <v>1982</v>
      </c>
      <c r="B1689" s="9" t="s">
        <v>28</v>
      </c>
      <c r="C1689" s="9" t="s">
        <v>35</v>
      </c>
      <c r="D1689" s="15">
        <v>50272</v>
      </c>
      <c r="E1689" s="9">
        <v>1</v>
      </c>
      <c r="F1689" s="9">
        <v>0</v>
      </c>
      <c r="G1689" s="16">
        <v>41493</v>
      </c>
      <c r="H1689" s="15">
        <f t="shared" si="26"/>
        <v>31</v>
      </c>
      <c r="I1689" s="9">
        <v>4</v>
      </c>
      <c r="J1689" s="9">
        <v>7</v>
      </c>
      <c r="K1689" s="9" t="s">
        <v>36</v>
      </c>
    </row>
    <row r="1690" spans="1:11" x14ac:dyDescent="0.3">
      <c r="A1690" s="13">
        <v>1971</v>
      </c>
      <c r="B1690" s="10" t="s">
        <v>28</v>
      </c>
      <c r="C1690" s="10" t="s">
        <v>31</v>
      </c>
      <c r="D1690" s="13">
        <v>22804</v>
      </c>
      <c r="E1690" s="10">
        <v>1</v>
      </c>
      <c r="F1690" s="10">
        <v>0</v>
      </c>
      <c r="G1690" s="14">
        <v>41486</v>
      </c>
      <c r="H1690" s="13">
        <f t="shared" si="26"/>
        <v>42</v>
      </c>
      <c r="I1690" s="10">
        <v>2</v>
      </c>
      <c r="J1690" s="10">
        <v>9</v>
      </c>
      <c r="K1690" s="10" t="s">
        <v>43</v>
      </c>
    </row>
    <row r="1691" spans="1:11" x14ac:dyDescent="0.3">
      <c r="A1691" s="15">
        <v>1971</v>
      </c>
      <c r="B1691" s="9" t="s">
        <v>28</v>
      </c>
      <c r="C1691" s="9" t="s">
        <v>31</v>
      </c>
      <c r="D1691" s="15">
        <v>22804</v>
      </c>
      <c r="E1691" s="9">
        <v>1</v>
      </c>
      <c r="F1691" s="9">
        <v>0</v>
      </c>
      <c r="G1691" s="16">
        <v>41486</v>
      </c>
      <c r="H1691" s="15">
        <f t="shared" si="26"/>
        <v>42</v>
      </c>
      <c r="I1691" s="9">
        <v>2</v>
      </c>
      <c r="J1691" s="9">
        <v>9</v>
      </c>
      <c r="K1691" s="9" t="s">
        <v>30</v>
      </c>
    </row>
    <row r="1692" spans="1:11" x14ac:dyDescent="0.3">
      <c r="A1692" s="13">
        <v>1974</v>
      </c>
      <c r="B1692" s="10" t="s">
        <v>28</v>
      </c>
      <c r="C1692" s="10" t="s">
        <v>33</v>
      </c>
      <c r="D1692" s="13">
        <v>30631</v>
      </c>
      <c r="E1692" s="10">
        <v>1</v>
      </c>
      <c r="F1692" s="10">
        <v>0</v>
      </c>
      <c r="G1692" s="14">
        <v>41467</v>
      </c>
      <c r="H1692" s="13">
        <f t="shared" si="26"/>
        <v>39</v>
      </c>
      <c r="I1692" s="10">
        <v>3</v>
      </c>
      <c r="J1692" s="10">
        <v>7</v>
      </c>
      <c r="K1692" s="10" t="s">
        <v>43</v>
      </c>
    </row>
    <row r="1693" spans="1:11" x14ac:dyDescent="0.3">
      <c r="A1693" s="15">
        <v>1966</v>
      </c>
      <c r="B1693" s="9" t="s">
        <v>37</v>
      </c>
      <c r="C1693" s="9" t="s">
        <v>31</v>
      </c>
      <c r="D1693" s="15">
        <v>78420</v>
      </c>
      <c r="E1693" s="9">
        <v>0</v>
      </c>
      <c r="F1693" s="9">
        <v>0</v>
      </c>
      <c r="G1693" s="16">
        <v>41454</v>
      </c>
      <c r="H1693" s="15">
        <f t="shared" si="26"/>
        <v>47</v>
      </c>
      <c r="I1693" s="9">
        <v>3</v>
      </c>
      <c r="J1693" s="9">
        <v>1</v>
      </c>
      <c r="K1693" s="9" t="s">
        <v>43</v>
      </c>
    </row>
    <row r="1694" spans="1:11" x14ac:dyDescent="0.3">
      <c r="A1694" s="13">
        <v>1980</v>
      </c>
      <c r="B1694" s="10" t="s">
        <v>28</v>
      </c>
      <c r="C1694" s="10" t="s">
        <v>31</v>
      </c>
      <c r="D1694" s="13">
        <v>81741</v>
      </c>
      <c r="E1694" s="10">
        <v>0</v>
      </c>
      <c r="F1694" s="10">
        <v>0</v>
      </c>
      <c r="G1694" s="14">
        <v>41441</v>
      </c>
      <c r="H1694" s="13">
        <f t="shared" si="26"/>
        <v>33</v>
      </c>
      <c r="I1694" s="10">
        <v>6</v>
      </c>
      <c r="J1694" s="10">
        <v>2</v>
      </c>
      <c r="K1694" s="10" t="s">
        <v>30</v>
      </c>
    </row>
    <row r="1695" spans="1:11" x14ac:dyDescent="0.3">
      <c r="A1695" s="15">
        <v>1971</v>
      </c>
      <c r="B1695" s="9" t="s">
        <v>28</v>
      </c>
      <c r="C1695" s="9" t="s">
        <v>33</v>
      </c>
      <c r="D1695" s="15">
        <v>25721</v>
      </c>
      <c r="E1695" s="9">
        <v>1</v>
      </c>
      <c r="F1695" s="9">
        <v>0</v>
      </c>
      <c r="G1695" s="16">
        <v>41415</v>
      </c>
      <c r="H1695" s="15">
        <f t="shared" si="26"/>
        <v>42</v>
      </c>
      <c r="I1695" s="9">
        <v>1</v>
      </c>
      <c r="J1695" s="9">
        <v>7</v>
      </c>
      <c r="K1695" s="9" t="s">
        <v>36</v>
      </c>
    </row>
    <row r="1696" spans="1:11" x14ac:dyDescent="0.3">
      <c r="A1696" s="13">
        <v>1972</v>
      </c>
      <c r="B1696" s="10" t="s">
        <v>28</v>
      </c>
      <c r="C1696" s="10" t="s">
        <v>31</v>
      </c>
      <c r="D1696" s="13">
        <v>31907</v>
      </c>
      <c r="E1696" s="10">
        <v>0</v>
      </c>
      <c r="F1696" s="10">
        <v>0</v>
      </c>
      <c r="G1696" s="14">
        <v>41337</v>
      </c>
      <c r="H1696" s="13">
        <f t="shared" si="26"/>
        <v>41</v>
      </c>
      <c r="I1696" s="10">
        <v>6</v>
      </c>
      <c r="J1696" s="10">
        <v>7</v>
      </c>
      <c r="K1696" s="10" t="s">
        <v>39</v>
      </c>
    </row>
    <row r="1697" spans="1:11" x14ac:dyDescent="0.3">
      <c r="A1697" s="15">
        <v>1962</v>
      </c>
      <c r="B1697" s="9" t="s">
        <v>28</v>
      </c>
      <c r="C1697" s="9" t="s">
        <v>29</v>
      </c>
      <c r="D1697" s="15">
        <v>37859</v>
      </c>
      <c r="E1697" s="9">
        <v>1</v>
      </c>
      <c r="F1697" s="9">
        <v>2</v>
      </c>
      <c r="G1697" s="16">
        <v>41286</v>
      </c>
      <c r="H1697" s="15">
        <f t="shared" si="26"/>
        <v>51</v>
      </c>
      <c r="I1697" s="9">
        <v>1</v>
      </c>
      <c r="J1697" s="9">
        <v>8</v>
      </c>
      <c r="K1697" s="9" t="s">
        <v>32</v>
      </c>
    </row>
    <row r="1698" spans="1:11" x14ac:dyDescent="0.3">
      <c r="A1698" s="13">
        <v>1972</v>
      </c>
      <c r="B1698" s="10" t="s">
        <v>28</v>
      </c>
      <c r="C1698" s="10" t="s">
        <v>35</v>
      </c>
      <c r="D1698" s="13">
        <v>30261</v>
      </c>
      <c r="E1698" s="10">
        <v>1</v>
      </c>
      <c r="F1698" s="10">
        <v>2</v>
      </c>
      <c r="G1698" s="14">
        <v>41177</v>
      </c>
      <c r="H1698" s="13">
        <f t="shared" si="26"/>
        <v>40</v>
      </c>
      <c r="I1698" s="10">
        <v>0</v>
      </c>
      <c r="J1698" s="10">
        <v>8</v>
      </c>
      <c r="K1698" s="10" t="s">
        <v>30</v>
      </c>
    </row>
    <row r="1699" spans="1:11" x14ac:dyDescent="0.3">
      <c r="A1699" s="15">
        <v>1979</v>
      </c>
      <c r="B1699" s="9" t="s">
        <v>28</v>
      </c>
      <c r="C1699" s="9" t="s">
        <v>35</v>
      </c>
      <c r="D1699" s="15">
        <v>21645</v>
      </c>
      <c r="E1699" s="9">
        <v>1</v>
      </c>
      <c r="F1699" s="9">
        <v>0</v>
      </c>
      <c r="G1699" s="16">
        <v>41155</v>
      </c>
      <c r="H1699" s="15">
        <f t="shared" si="26"/>
        <v>33</v>
      </c>
      <c r="I1699" s="9">
        <v>3</v>
      </c>
      <c r="J1699" s="9">
        <v>9</v>
      </c>
      <c r="K1699" s="9" t="s">
        <v>39</v>
      </c>
    </row>
    <row r="1700" spans="1:11" x14ac:dyDescent="0.3">
      <c r="A1700" s="13">
        <v>1978</v>
      </c>
      <c r="B1700" s="10" t="s">
        <v>38</v>
      </c>
      <c r="C1700" s="10" t="s">
        <v>29</v>
      </c>
      <c r="D1700" s="13">
        <v>21282</v>
      </c>
      <c r="E1700" s="10">
        <v>1</v>
      </c>
      <c r="F1700" s="10">
        <v>0</v>
      </c>
      <c r="G1700" s="14">
        <v>41770</v>
      </c>
      <c r="H1700" s="13">
        <f t="shared" si="26"/>
        <v>36</v>
      </c>
      <c r="I1700" s="10">
        <v>2</v>
      </c>
      <c r="J1700" s="10">
        <v>6</v>
      </c>
      <c r="K1700" s="10" t="s">
        <v>30</v>
      </c>
    </row>
    <row r="1701" spans="1:11" x14ac:dyDescent="0.3">
      <c r="A1701" s="15">
        <v>1954</v>
      </c>
      <c r="B1701" s="9" t="s">
        <v>28</v>
      </c>
      <c r="C1701" s="9" t="s">
        <v>35</v>
      </c>
      <c r="D1701" s="15">
        <v>32144</v>
      </c>
      <c r="E1701" s="9">
        <v>1</v>
      </c>
      <c r="F1701" s="9">
        <v>1</v>
      </c>
      <c r="G1701" s="16">
        <v>41721</v>
      </c>
      <c r="H1701" s="15">
        <f t="shared" si="26"/>
        <v>60</v>
      </c>
      <c r="I1701" s="9">
        <v>2</v>
      </c>
      <c r="J1701" s="9">
        <v>7</v>
      </c>
      <c r="K1701" s="9" t="s">
        <v>40</v>
      </c>
    </row>
    <row r="1702" spans="1:11" x14ac:dyDescent="0.3">
      <c r="A1702" s="13">
        <v>1954</v>
      </c>
      <c r="B1702" s="10" t="s">
        <v>41</v>
      </c>
      <c r="C1702" s="10" t="s">
        <v>29</v>
      </c>
      <c r="D1702" s="13">
        <v>62637</v>
      </c>
      <c r="E1702" s="10">
        <v>0</v>
      </c>
      <c r="F1702" s="10">
        <v>1</v>
      </c>
      <c r="G1702" s="14">
        <v>41699</v>
      </c>
      <c r="H1702" s="13">
        <f t="shared" si="26"/>
        <v>60</v>
      </c>
      <c r="I1702" s="10">
        <v>2</v>
      </c>
      <c r="J1702" s="10">
        <v>2</v>
      </c>
      <c r="K1702" s="10" t="s">
        <v>32</v>
      </c>
    </row>
    <row r="1703" spans="1:11" x14ac:dyDescent="0.3">
      <c r="A1703" s="15">
        <v>1971</v>
      </c>
      <c r="B1703" s="9" t="s">
        <v>28</v>
      </c>
      <c r="C1703" s="9" t="s">
        <v>35</v>
      </c>
      <c r="D1703" s="15">
        <v>16626</v>
      </c>
      <c r="E1703" s="9">
        <v>2</v>
      </c>
      <c r="F1703" s="9">
        <v>0</v>
      </c>
      <c r="G1703" s="16">
        <v>41654</v>
      </c>
      <c r="H1703" s="15">
        <f t="shared" si="26"/>
        <v>43</v>
      </c>
      <c r="I1703" s="9">
        <v>3</v>
      </c>
      <c r="J1703" s="9">
        <v>9</v>
      </c>
      <c r="K1703" s="9" t="s">
        <v>43</v>
      </c>
    </row>
    <row r="1704" spans="1:11" x14ac:dyDescent="0.3">
      <c r="A1704" s="13">
        <v>1971</v>
      </c>
      <c r="B1704" s="10" t="s">
        <v>38</v>
      </c>
      <c r="C1704" s="10" t="s">
        <v>33</v>
      </c>
      <c r="D1704" s="13">
        <v>54690</v>
      </c>
      <c r="E1704" s="10">
        <v>1</v>
      </c>
      <c r="F1704" s="10">
        <v>1</v>
      </c>
      <c r="G1704" s="14">
        <v>41585</v>
      </c>
      <c r="H1704" s="13">
        <f t="shared" si="26"/>
        <v>42</v>
      </c>
      <c r="I1704" s="10">
        <v>3</v>
      </c>
      <c r="J1704" s="10">
        <v>3</v>
      </c>
      <c r="K1704" s="10" t="s">
        <v>30</v>
      </c>
    </row>
    <row r="1705" spans="1:11" x14ac:dyDescent="0.3">
      <c r="A1705" s="15">
        <v>1971</v>
      </c>
      <c r="B1705" s="9" t="s">
        <v>38</v>
      </c>
      <c r="C1705" s="9" t="s">
        <v>33</v>
      </c>
      <c r="D1705" s="15">
        <v>54690</v>
      </c>
      <c r="E1705" s="9">
        <v>1</v>
      </c>
      <c r="F1705" s="9">
        <v>1</v>
      </c>
      <c r="G1705" s="16">
        <v>41585</v>
      </c>
      <c r="H1705" s="15">
        <f t="shared" si="26"/>
        <v>42</v>
      </c>
      <c r="I1705" s="9">
        <v>3</v>
      </c>
      <c r="J1705" s="9">
        <v>3</v>
      </c>
      <c r="K1705" s="9" t="s">
        <v>30</v>
      </c>
    </row>
    <row r="1706" spans="1:11" x14ac:dyDescent="0.3">
      <c r="A1706" s="13">
        <v>1955</v>
      </c>
      <c r="B1706" s="10" t="s">
        <v>37</v>
      </c>
      <c r="C1706" s="10" t="s">
        <v>31</v>
      </c>
      <c r="D1706" s="13">
        <v>61284</v>
      </c>
      <c r="E1706" s="10">
        <v>0</v>
      </c>
      <c r="F1706" s="10">
        <v>0</v>
      </c>
      <c r="G1706" s="14">
        <v>41559</v>
      </c>
      <c r="H1706" s="13">
        <f t="shared" si="26"/>
        <v>58</v>
      </c>
      <c r="I1706" s="10">
        <v>11</v>
      </c>
      <c r="J1706" s="10">
        <v>6</v>
      </c>
      <c r="K1706" s="10" t="s">
        <v>30</v>
      </c>
    </row>
    <row r="1707" spans="1:11" x14ac:dyDescent="0.3">
      <c r="A1707" s="15">
        <v>1976</v>
      </c>
      <c r="B1707" s="9" t="s">
        <v>38</v>
      </c>
      <c r="C1707" s="9" t="s">
        <v>33</v>
      </c>
      <c r="D1707" s="15">
        <v>23718</v>
      </c>
      <c r="E1707" s="9">
        <v>1</v>
      </c>
      <c r="F1707" s="9">
        <v>0</v>
      </c>
      <c r="G1707" s="16">
        <v>41519</v>
      </c>
      <c r="H1707" s="15">
        <f t="shared" si="26"/>
        <v>37</v>
      </c>
      <c r="I1707" s="9">
        <v>3</v>
      </c>
      <c r="J1707" s="9">
        <v>7</v>
      </c>
      <c r="K1707" s="9" t="s">
        <v>36</v>
      </c>
    </row>
    <row r="1708" spans="1:11" x14ac:dyDescent="0.3">
      <c r="A1708" s="13">
        <v>1962</v>
      </c>
      <c r="B1708" s="10" t="s">
        <v>37</v>
      </c>
      <c r="C1708" s="10" t="s">
        <v>31</v>
      </c>
      <c r="D1708" s="13">
        <v>33419</v>
      </c>
      <c r="E1708" s="10">
        <v>0</v>
      </c>
      <c r="F1708" s="10">
        <v>1</v>
      </c>
      <c r="G1708" s="14">
        <v>41503</v>
      </c>
      <c r="H1708" s="13">
        <f t="shared" si="26"/>
        <v>51</v>
      </c>
      <c r="I1708" s="10">
        <v>2</v>
      </c>
      <c r="J1708" s="10">
        <v>7</v>
      </c>
      <c r="K1708" s="10" t="s">
        <v>30</v>
      </c>
    </row>
    <row r="1709" spans="1:11" x14ac:dyDescent="0.3">
      <c r="A1709" s="15">
        <v>1983</v>
      </c>
      <c r="B1709" s="9" t="s">
        <v>28</v>
      </c>
      <c r="C1709" s="9" t="s">
        <v>29</v>
      </c>
      <c r="D1709" s="15">
        <v>82025</v>
      </c>
      <c r="E1709" s="9">
        <v>0</v>
      </c>
      <c r="F1709" s="9">
        <v>0</v>
      </c>
      <c r="G1709" s="16">
        <v>41422</v>
      </c>
      <c r="H1709" s="15">
        <f t="shared" si="26"/>
        <v>30</v>
      </c>
      <c r="I1709" s="9">
        <v>3</v>
      </c>
      <c r="J1709" s="9">
        <v>1</v>
      </c>
      <c r="K1709" s="9" t="s">
        <v>43</v>
      </c>
    </row>
    <row r="1710" spans="1:11" x14ac:dyDescent="0.3">
      <c r="A1710" s="13">
        <v>1958</v>
      </c>
      <c r="B1710" s="10" t="s">
        <v>44</v>
      </c>
      <c r="C1710" s="10" t="s">
        <v>31</v>
      </c>
      <c r="D1710" s="13">
        <v>15056</v>
      </c>
      <c r="E1710" s="10">
        <v>1</v>
      </c>
      <c r="F1710" s="10">
        <v>1</v>
      </c>
      <c r="G1710" s="14">
        <v>41397</v>
      </c>
      <c r="H1710" s="13">
        <f t="shared" si="26"/>
        <v>55</v>
      </c>
      <c r="I1710" s="10">
        <v>2</v>
      </c>
      <c r="J1710" s="10">
        <v>5</v>
      </c>
      <c r="K1710" s="10" t="s">
        <v>30</v>
      </c>
    </row>
    <row r="1711" spans="1:11" x14ac:dyDescent="0.3">
      <c r="A1711" s="15">
        <v>1958</v>
      </c>
      <c r="B1711" s="9" t="s">
        <v>28</v>
      </c>
      <c r="C1711" s="9" t="s">
        <v>33</v>
      </c>
      <c r="D1711" s="15">
        <v>48192</v>
      </c>
      <c r="E1711" s="9">
        <v>0</v>
      </c>
      <c r="F1711" s="9">
        <v>0</v>
      </c>
      <c r="G1711" s="16">
        <v>41370</v>
      </c>
      <c r="H1711" s="15">
        <f t="shared" si="26"/>
        <v>55</v>
      </c>
      <c r="I1711" s="9">
        <v>2</v>
      </c>
      <c r="J1711" s="9">
        <v>8</v>
      </c>
      <c r="K1711" s="9" t="s">
        <v>32</v>
      </c>
    </row>
    <row r="1712" spans="1:11" x14ac:dyDescent="0.3">
      <c r="A1712" s="13">
        <v>1967</v>
      </c>
      <c r="B1712" s="10" t="s">
        <v>38</v>
      </c>
      <c r="C1712" s="10" t="s">
        <v>35</v>
      </c>
      <c r="D1712" s="13">
        <v>67309</v>
      </c>
      <c r="E1712" s="10">
        <v>1</v>
      </c>
      <c r="F1712" s="10">
        <v>1</v>
      </c>
      <c r="G1712" s="14">
        <v>41297</v>
      </c>
      <c r="H1712" s="13">
        <f t="shared" si="26"/>
        <v>46</v>
      </c>
      <c r="I1712" s="10">
        <v>9</v>
      </c>
      <c r="J1712" s="10">
        <v>7</v>
      </c>
      <c r="K1712" s="10" t="s">
        <v>30</v>
      </c>
    </row>
    <row r="1713" spans="1:11" x14ac:dyDescent="0.3">
      <c r="A1713" s="15">
        <v>1957</v>
      </c>
      <c r="B1713" s="9" t="s">
        <v>28</v>
      </c>
      <c r="C1713" s="9" t="s">
        <v>42</v>
      </c>
      <c r="D1713" s="15">
        <v>66033</v>
      </c>
      <c r="E1713" s="9">
        <v>0</v>
      </c>
      <c r="F1713" s="9">
        <v>1</v>
      </c>
      <c r="G1713" s="16">
        <v>41294</v>
      </c>
      <c r="H1713" s="15">
        <f t="shared" si="26"/>
        <v>56</v>
      </c>
      <c r="I1713" s="9">
        <v>8</v>
      </c>
      <c r="J1713" s="9">
        <v>7</v>
      </c>
      <c r="K1713" s="9" t="s">
        <v>40</v>
      </c>
    </row>
    <row r="1714" spans="1:11" x14ac:dyDescent="0.3">
      <c r="A1714" s="13">
        <v>1977</v>
      </c>
      <c r="B1714" s="10" t="s">
        <v>28</v>
      </c>
      <c r="C1714" s="10" t="s">
        <v>31</v>
      </c>
      <c r="D1714" s="13">
        <v>28769</v>
      </c>
      <c r="E1714" s="10">
        <v>1</v>
      </c>
      <c r="F1714" s="10">
        <v>0</v>
      </c>
      <c r="G1714" s="14">
        <v>41261</v>
      </c>
      <c r="H1714" s="13">
        <f t="shared" si="26"/>
        <v>35</v>
      </c>
      <c r="I1714" s="10">
        <v>4</v>
      </c>
      <c r="J1714" s="10">
        <v>9</v>
      </c>
      <c r="K1714" s="10" t="s">
        <v>30</v>
      </c>
    </row>
    <row r="1715" spans="1:11" x14ac:dyDescent="0.3">
      <c r="A1715" s="15">
        <v>1957</v>
      </c>
      <c r="B1715" s="9" t="s">
        <v>37</v>
      </c>
      <c r="C1715" s="9" t="s">
        <v>35</v>
      </c>
      <c r="D1715" s="15">
        <v>6835</v>
      </c>
      <c r="E1715" s="9">
        <v>0</v>
      </c>
      <c r="F1715" s="9">
        <v>1</v>
      </c>
      <c r="G1715" s="16">
        <v>41251</v>
      </c>
      <c r="H1715" s="15">
        <f t="shared" si="26"/>
        <v>55</v>
      </c>
      <c r="I1715" s="9">
        <v>0</v>
      </c>
      <c r="J1715" s="9">
        <v>20</v>
      </c>
      <c r="K1715" s="9" t="s">
        <v>32</v>
      </c>
    </row>
    <row r="1716" spans="1:11" x14ac:dyDescent="0.3">
      <c r="A1716" s="13">
        <v>1986</v>
      </c>
      <c r="B1716" s="10" t="s">
        <v>28</v>
      </c>
      <c r="C1716" s="10" t="s">
        <v>33</v>
      </c>
      <c r="D1716" s="13">
        <v>32880</v>
      </c>
      <c r="E1716" s="10">
        <v>1</v>
      </c>
      <c r="F1716" s="10">
        <v>0</v>
      </c>
      <c r="G1716" s="14">
        <v>41247</v>
      </c>
      <c r="H1716" s="13">
        <f t="shared" si="26"/>
        <v>26</v>
      </c>
      <c r="I1716" s="10">
        <v>1</v>
      </c>
      <c r="J1716" s="10">
        <v>8</v>
      </c>
      <c r="K1716" s="10" t="s">
        <v>30</v>
      </c>
    </row>
    <row r="1717" spans="1:11" x14ac:dyDescent="0.3">
      <c r="A1717" s="15">
        <v>1982</v>
      </c>
      <c r="B1717" s="9" t="s">
        <v>38</v>
      </c>
      <c r="C1717" s="9" t="s">
        <v>31</v>
      </c>
      <c r="D1717" s="15">
        <v>23616</v>
      </c>
      <c r="E1717" s="9">
        <v>1</v>
      </c>
      <c r="F1717" s="9">
        <v>0</v>
      </c>
      <c r="G1717" s="16">
        <v>41230</v>
      </c>
      <c r="H1717" s="15">
        <f t="shared" si="26"/>
        <v>30</v>
      </c>
      <c r="I1717" s="9">
        <v>3</v>
      </c>
      <c r="J1717" s="9">
        <v>8</v>
      </c>
      <c r="K1717" s="9" t="s">
        <v>30</v>
      </c>
    </row>
    <row r="1718" spans="1:11" x14ac:dyDescent="0.3">
      <c r="A1718" s="13">
        <v>1981</v>
      </c>
      <c r="B1718" s="10" t="s">
        <v>28</v>
      </c>
      <c r="C1718" s="10" t="s">
        <v>33</v>
      </c>
      <c r="D1718" s="13">
        <v>19419</v>
      </c>
      <c r="E1718" s="10">
        <v>1</v>
      </c>
      <c r="F1718" s="10">
        <v>0</v>
      </c>
      <c r="G1718" s="14">
        <v>41223</v>
      </c>
      <c r="H1718" s="13">
        <f t="shared" si="26"/>
        <v>31</v>
      </c>
      <c r="I1718" s="10">
        <v>4</v>
      </c>
      <c r="J1718" s="10">
        <v>9</v>
      </c>
      <c r="K1718" s="10" t="s">
        <v>40</v>
      </c>
    </row>
    <row r="1719" spans="1:11" x14ac:dyDescent="0.3">
      <c r="A1719" s="15">
        <v>1973</v>
      </c>
      <c r="B1719" s="9" t="s">
        <v>28</v>
      </c>
      <c r="C1719" s="9" t="s">
        <v>33</v>
      </c>
      <c r="D1719" s="15">
        <v>34961</v>
      </c>
      <c r="E1719" s="9">
        <v>1</v>
      </c>
      <c r="F1719" s="9">
        <v>0</v>
      </c>
      <c r="G1719" s="16">
        <v>41809</v>
      </c>
      <c r="H1719" s="15">
        <f t="shared" si="26"/>
        <v>41</v>
      </c>
      <c r="I1719" s="9">
        <v>3</v>
      </c>
      <c r="J1719" s="9">
        <v>7</v>
      </c>
      <c r="K1719" s="9" t="s">
        <v>30</v>
      </c>
    </row>
    <row r="1720" spans="1:11" x14ac:dyDescent="0.3">
      <c r="A1720" s="13">
        <v>1976</v>
      </c>
      <c r="B1720" s="10" t="s">
        <v>28</v>
      </c>
      <c r="C1720" s="10" t="s">
        <v>29</v>
      </c>
      <c r="D1720" s="13">
        <v>64892</v>
      </c>
      <c r="E1720" s="10">
        <v>0</v>
      </c>
      <c r="F1720" s="10">
        <v>1</v>
      </c>
      <c r="G1720" s="14">
        <v>41788</v>
      </c>
      <c r="H1720" s="13">
        <f t="shared" si="26"/>
        <v>38</v>
      </c>
      <c r="I1720" s="10">
        <v>6</v>
      </c>
      <c r="J1720" s="10">
        <v>4</v>
      </c>
      <c r="K1720" s="10" t="s">
        <v>43</v>
      </c>
    </row>
    <row r="1721" spans="1:11" x14ac:dyDescent="0.3">
      <c r="A1721" s="15">
        <v>1988</v>
      </c>
      <c r="B1721" s="9" t="s">
        <v>38</v>
      </c>
      <c r="C1721" s="9" t="s">
        <v>33</v>
      </c>
      <c r="D1721" s="15">
        <v>16248</v>
      </c>
      <c r="E1721" s="9">
        <v>1</v>
      </c>
      <c r="F1721" s="9">
        <v>0</v>
      </c>
      <c r="G1721" s="16">
        <v>41769</v>
      </c>
      <c r="H1721" s="15">
        <f t="shared" si="26"/>
        <v>26</v>
      </c>
      <c r="I1721" s="9">
        <v>2</v>
      </c>
      <c r="J1721" s="9">
        <v>6</v>
      </c>
      <c r="K1721" s="9" t="s">
        <v>40</v>
      </c>
    </row>
    <row r="1722" spans="1:11" x14ac:dyDescent="0.3">
      <c r="A1722" s="13">
        <v>1983</v>
      </c>
      <c r="B1722" s="10" t="s">
        <v>28</v>
      </c>
      <c r="C1722" s="10" t="s">
        <v>35</v>
      </c>
      <c r="D1722" s="13">
        <v>43776</v>
      </c>
      <c r="E1722" s="10">
        <v>1</v>
      </c>
      <c r="F1722" s="10">
        <v>0</v>
      </c>
      <c r="G1722" s="14">
        <v>41762</v>
      </c>
      <c r="H1722" s="13">
        <f t="shared" si="26"/>
        <v>31</v>
      </c>
      <c r="I1722" s="10">
        <v>1</v>
      </c>
      <c r="J1722" s="10">
        <v>6</v>
      </c>
      <c r="K1722" s="10" t="s">
        <v>30</v>
      </c>
    </row>
    <row r="1723" spans="1:11" x14ac:dyDescent="0.3">
      <c r="A1723" s="15">
        <v>1967</v>
      </c>
      <c r="B1723" s="9" t="s">
        <v>28</v>
      </c>
      <c r="C1723" s="9" t="s">
        <v>31</v>
      </c>
      <c r="D1723" s="15">
        <v>52074</v>
      </c>
      <c r="E1723" s="9">
        <v>0</v>
      </c>
      <c r="F1723" s="9">
        <v>1</v>
      </c>
      <c r="G1723" s="16">
        <v>41733</v>
      </c>
      <c r="H1723" s="15">
        <f t="shared" si="26"/>
        <v>47</v>
      </c>
      <c r="I1723" s="9">
        <v>2</v>
      </c>
      <c r="J1723" s="9">
        <v>4</v>
      </c>
      <c r="K1723" s="9" t="s">
        <v>40</v>
      </c>
    </row>
    <row r="1724" spans="1:11" x14ac:dyDescent="0.3">
      <c r="A1724" s="13">
        <v>1960</v>
      </c>
      <c r="B1724" s="10" t="s">
        <v>44</v>
      </c>
      <c r="C1724" s="10" t="s">
        <v>42</v>
      </c>
      <c r="D1724" s="13">
        <v>22123</v>
      </c>
      <c r="E1724" s="10">
        <v>0</v>
      </c>
      <c r="F1724" s="10">
        <v>0</v>
      </c>
      <c r="G1724" s="14">
        <v>41725</v>
      </c>
      <c r="H1724" s="13">
        <f t="shared" si="26"/>
        <v>54</v>
      </c>
      <c r="I1724" s="10">
        <v>2</v>
      </c>
      <c r="J1724" s="10">
        <v>5</v>
      </c>
      <c r="K1724" s="10" t="s">
        <v>36</v>
      </c>
    </row>
    <row r="1725" spans="1:11" x14ac:dyDescent="0.3">
      <c r="A1725" s="15">
        <v>1978</v>
      </c>
      <c r="B1725" s="9" t="s">
        <v>41</v>
      </c>
      <c r="C1725" s="9" t="s">
        <v>31</v>
      </c>
      <c r="D1725" s="15">
        <v>35544</v>
      </c>
      <c r="E1725" s="9">
        <v>1</v>
      </c>
      <c r="F1725" s="9">
        <v>0</v>
      </c>
      <c r="G1725" s="16">
        <v>41706</v>
      </c>
      <c r="H1725" s="15">
        <f t="shared" si="26"/>
        <v>36</v>
      </c>
      <c r="I1725" s="9">
        <v>2</v>
      </c>
      <c r="J1725" s="9">
        <v>7</v>
      </c>
      <c r="K1725" s="9" t="s">
        <v>43</v>
      </c>
    </row>
    <row r="1726" spans="1:11" x14ac:dyDescent="0.3">
      <c r="A1726" s="13">
        <v>1989</v>
      </c>
      <c r="B1726" s="10" t="s">
        <v>38</v>
      </c>
      <c r="C1726" s="10" t="s">
        <v>33</v>
      </c>
      <c r="D1726" s="13">
        <v>59060</v>
      </c>
      <c r="E1726" s="10">
        <v>1</v>
      </c>
      <c r="F1726" s="10">
        <v>0</v>
      </c>
      <c r="G1726" s="14">
        <v>41650</v>
      </c>
      <c r="H1726" s="13">
        <f t="shared" si="26"/>
        <v>25</v>
      </c>
      <c r="I1726" s="10">
        <v>3</v>
      </c>
      <c r="J1726" s="10">
        <v>4</v>
      </c>
      <c r="K1726" s="10" t="s">
        <v>30</v>
      </c>
    </row>
    <row r="1727" spans="1:11" x14ac:dyDescent="0.3">
      <c r="A1727" s="15">
        <v>1976</v>
      </c>
      <c r="B1727" s="9" t="s">
        <v>28</v>
      </c>
      <c r="C1727" s="9" t="s">
        <v>33</v>
      </c>
      <c r="D1727" s="15">
        <v>65665</v>
      </c>
      <c r="E1727" s="9">
        <v>0</v>
      </c>
      <c r="F1727" s="9">
        <v>1</v>
      </c>
      <c r="G1727" s="16">
        <v>41610</v>
      </c>
      <c r="H1727" s="15">
        <f t="shared" si="26"/>
        <v>37</v>
      </c>
      <c r="I1727" s="9">
        <v>5</v>
      </c>
      <c r="J1727" s="9">
        <v>3</v>
      </c>
      <c r="K1727" s="9" t="s">
        <v>30</v>
      </c>
    </row>
    <row r="1728" spans="1:11" x14ac:dyDescent="0.3">
      <c r="A1728" s="13">
        <v>1971</v>
      </c>
      <c r="B1728" s="10" t="s">
        <v>28</v>
      </c>
      <c r="C1728" s="10" t="s">
        <v>29</v>
      </c>
      <c r="D1728" s="13">
        <v>29819</v>
      </c>
      <c r="E1728" s="10">
        <v>1</v>
      </c>
      <c r="F1728" s="10">
        <v>0</v>
      </c>
      <c r="G1728" s="14">
        <v>41571</v>
      </c>
      <c r="H1728" s="13">
        <f t="shared" si="26"/>
        <v>42</v>
      </c>
      <c r="I1728" s="10">
        <v>3</v>
      </c>
      <c r="J1728" s="10">
        <v>6</v>
      </c>
      <c r="K1728" s="10" t="s">
        <v>30</v>
      </c>
    </row>
    <row r="1729" spans="1:11" x14ac:dyDescent="0.3">
      <c r="A1729" s="15">
        <v>1989</v>
      </c>
      <c r="B1729" s="9" t="s">
        <v>28</v>
      </c>
      <c r="C1729" s="9" t="s">
        <v>31</v>
      </c>
      <c r="D1729" s="15">
        <v>81217</v>
      </c>
      <c r="E1729" s="9">
        <v>0</v>
      </c>
      <c r="F1729" s="9">
        <v>0</v>
      </c>
      <c r="G1729" s="16">
        <v>41474</v>
      </c>
      <c r="H1729" s="15">
        <f t="shared" si="26"/>
        <v>24</v>
      </c>
      <c r="I1729" s="9">
        <v>3</v>
      </c>
      <c r="J1729" s="9">
        <v>1</v>
      </c>
      <c r="K1729" s="9" t="s">
        <v>30</v>
      </c>
    </row>
    <row r="1730" spans="1:11" x14ac:dyDescent="0.3">
      <c r="A1730" s="13">
        <v>1989</v>
      </c>
      <c r="B1730" s="10" t="s">
        <v>28</v>
      </c>
      <c r="C1730" s="10" t="s">
        <v>31</v>
      </c>
      <c r="D1730" s="13">
        <v>81217</v>
      </c>
      <c r="E1730" s="10">
        <v>0</v>
      </c>
      <c r="F1730" s="10">
        <v>0</v>
      </c>
      <c r="G1730" s="14">
        <v>41474</v>
      </c>
      <c r="H1730" s="13">
        <f t="shared" ref="H1730:H1793" si="27">YEAR(G1730)-A1730</f>
        <v>24</v>
      </c>
      <c r="I1730" s="10">
        <v>3</v>
      </c>
      <c r="J1730" s="10">
        <v>1</v>
      </c>
      <c r="K1730" s="10" t="s">
        <v>30</v>
      </c>
    </row>
    <row r="1731" spans="1:11" x14ac:dyDescent="0.3">
      <c r="A1731" s="15">
        <v>1990</v>
      </c>
      <c r="B1731" s="9" t="s">
        <v>28</v>
      </c>
      <c r="C1731" s="9" t="s">
        <v>31</v>
      </c>
      <c r="D1731" s="15">
        <v>26095</v>
      </c>
      <c r="E1731" s="9">
        <v>1</v>
      </c>
      <c r="F1731" s="9">
        <v>0</v>
      </c>
      <c r="G1731" s="16">
        <v>41455</v>
      </c>
      <c r="H1731" s="15">
        <f t="shared" si="27"/>
        <v>23</v>
      </c>
      <c r="I1731" s="9">
        <v>1</v>
      </c>
      <c r="J1731" s="9">
        <v>7</v>
      </c>
      <c r="K1731" s="9" t="s">
        <v>30</v>
      </c>
    </row>
    <row r="1732" spans="1:11" x14ac:dyDescent="0.3">
      <c r="A1732" s="13">
        <v>1970</v>
      </c>
      <c r="B1732" s="10" t="s">
        <v>38</v>
      </c>
      <c r="C1732" s="10" t="s">
        <v>29</v>
      </c>
      <c r="D1732" s="13">
        <v>65706</v>
      </c>
      <c r="E1732" s="10">
        <v>0</v>
      </c>
      <c r="F1732" s="10">
        <v>0</v>
      </c>
      <c r="G1732" s="14">
        <v>41453</v>
      </c>
      <c r="H1732" s="13">
        <f t="shared" si="27"/>
        <v>43</v>
      </c>
      <c r="I1732" s="10">
        <v>11</v>
      </c>
      <c r="J1732" s="10">
        <v>7</v>
      </c>
      <c r="K1732" s="10" t="s">
        <v>32</v>
      </c>
    </row>
    <row r="1733" spans="1:11" x14ac:dyDescent="0.3">
      <c r="A1733" s="15">
        <v>1976</v>
      </c>
      <c r="B1733" s="9" t="s">
        <v>28</v>
      </c>
      <c r="C1733" s="9" t="s">
        <v>29</v>
      </c>
      <c r="D1733" s="15">
        <v>31859</v>
      </c>
      <c r="E1733" s="9">
        <v>1</v>
      </c>
      <c r="F1733" s="9">
        <v>0</v>
      </c>
      <c r="G1733" s="16">
        <v>41439</v>
      </c>
      <c r="H1733" s="15">
        <f t="shared" si="27"/>
        <v>37</v>
      </c>
      <c r="I1733" s="9">
        <v>1</v>
      </c>
      <c r="J1733" s="9">
        <v>7</v>
      </c>
      <c r="K1733" s="9" t="s">
        <v>43</v>
      </c>
    </row>
    <row r="1734" spans="1:11" x14ac:dyDescent="0.3">
      <c r="A1734" s="13">
        <v>1941</v>
      </c>
      <c r="B1734" s="10" t="s">
        <v>37</v>
      </c>
      <c r="C1734" s="10" t="s">
        <v>33</v>
      </c>
      <c r="D1734" s="13">
        <v>93027</v>
      </c>
      <c r="E1734" s="10">
        <v>0</v>
      </c>
      <c r="F1734" s="10">
        <v>0</v>
      </c>
      <c r="G1734" s="14">
        <v>41377</v>
      </c>
      <c r="H1734" s="13">
        <f t="shared" si="27"/>
        <v>72</v>
      </c>
      <c r="I1734" s="10">
        <v>7</v>
      </c>
      <c r="J1734" s="10">
        <v>2</v>
      </c>
      <c r="K1734" s="10" t="s">
        <v>30</v>
      </c>
    </row>
    <row r="1735" spans="1:11" x14ac:dyDescent="0.3">
      <c r="A1735" s="15">
        <v>1970</v>
      </c>
      <c r="B1735" s="9" t="s">
        <v>28</v>
      </c>
      <c r="C1735" s="9" t="s">
        <v>29</v>
      </c>
      <c r="D1735" s="15">
        <v>58710</v>
      </c>
      <c r="E1735" s="9">
        <v>0</v>
      </c>
      <c r="F1735" s="9">
        <v>1</v>
      </c>
      <c r="G1735" s="16">
        <v>41364</v>
      </c>
      <c r="H1735" s="15">
        <f t="shared" si="27"/>
        <v>43</v>
      </c>
      <c r="I1735" s="9">
        <v>11</v>
      </c>
      <c r="J1735" s="9">
        <v>6</v>
      </c>
      <c r="K1735" s="9" t="s">
        <v>36</v>
      </c>
    </row>
    <row r="1736" spans="1:11" x14ac:dyDescent="0.3">
      <c r="A1736" s="13">
        <v>1966</v>
      </c>
      <c r="B1736" s="10" t="s">
        <v>41</v>
      </c>
      <c r="C1736" s="10" t="s">
        <v>35</v>
      </c>
      <c r="D1736" s="13">
        <v>49618</v>
      </c>
      <c r="E1736" s="10">
        <v>1</v>
      </c>
      <c r="F1736" s="10">
        <v>1</v>
      </c>
      <c r="G1736" s="14">
        <v>41300</v>
      </c>
      <c r="H1736" s="13">
        <f t="shared" si="27"/>
        <v>47</v>
      </c>
      <c r="I1736" s="10">
        <v>3</v>
      </c>
      <c r="J1736" s="10">
        <v>7</v>
      </c>
      <c r="K1736" s="10" t="s">
        <v>30</v>
      </c>
    </row>
    <row r="1737" spans="1:11" x14ac:dyDescent="0.3">
      <c r="A1737" s="15">
        <v>1964</v>
      </c>
      <c r="B1737" s="9" t="s">
        <v>41</v>
      </c>
      <c r="C1737" s="9" t="s">
        <v>31</v>
      </c>
      <c r="D1737" s="15">
        <v>58308</v>
      </c>
      <c r="E1737" s="9">
        <v>0</v>
      </c>
      <c r="F1737" s="9">
        <v>1</v>
      </c>
      <c r="G1737" s="16">
        <v>41286</v>
      </c>
      <c r="H1737" s="15">
        <f t="shared" si="27"/>
        <v>49</v>
      </c>
      <c r="I1737" s="9">
        <v>2</v>
      </c>
      <c r="J1737" s="9">
        <v>8</v>
      </c>
      <c r="K1737" s="9" t="s">
        <v>30</v>
      </c>
    </row>
    <row r="1738" spans="1:11" x14ac:dyDescent="0.3">
      <c r="A1738" s="13">
        <v>1964</v>
      </c>
      <c r="B1738" s="10" t="s">
        <v>28</v>
      </c>
      <c r="C1738" s="10" t="s">
        <v>33</v>
      </c>
      <c r="D1738" s="13">
        <v>40800</v>
      </c>
      <c r="E1738" s="10">
        <v>1</v>
      </c>
      <c r="F1738" s="10">
        <v>2</v>
      </c>
      <c r="G1738" s="14">
        <v>41275</v>
      </c>
      <c r="H1738" s="13">
        <f t="shared" si="27"/>
        <v>49</v>
      </c>
      <c r="I1738" s="10">
        <v>3</v>
      </c>
      <c r="J1738" s="10">
        <v>7</v>
      </c>
      <c r="K1738" s="10" t="s">
        <v>30</v>
      </c>
    </row>
    <row r="1739" spans="1:11" x14ac:dyDescent="0.3">
      <c r="A1739" s="15">
        <v>1959</v>
      </c>
      <c r="B1739" s="9" t="s">
        <v>28</v>
      </c>
      <c r="C1739" s="9" t="s">
        <v>33</v>
      </c>
      <c r="D1739" s="15">
        <v>18690</v>
      </c>
      <c r="E1739" s="9">
        <v>0</v>
      </c>
      <c r="F1739" s="9">
        <v>0</v>
      </c>
      <c r="G1739" s="16">
        <v>41271</v>
      </c>
      <c r="H1739" s="15">
        <f t="shared" si="27"/>
        <v>53</v>
      </c>
      <c r="I1739" s="9">
        <v>1</v>
      </c>
      <c r="J1739" s="9">
        <v>8</v>
      </c>
      <c r="K1739" s="9" t="s">
        <v>30</v>
      </c>
    </row>
    <row r="1740" spans="1:11" x14ac:dyDescent="0.3">
      <c r="A1740" s="13">
        <v>1959</v>
      </c>
      <c r="B1740" s="10" t="s">
        <v>28</v>
      </c>
      <c r="C1740" s="10" t="s">
        <v>33</v>
      </c>
      <c r="D1740" s="13">
        <v>18690</v>
      </c>
      <c r="E1740" s="10">
        <v>0</v>
      </c>
      <c r="F1740" s="10">
        <v>0</v>
      </c>
      <c r="G1740" s="14">
        <v>41271</v>
      </c>
      <c r="H1740" s="13">
        <f t="shared" si="27"/>
        <v>53</v>
      </c>
      <c r="I1740" s="10">
        <v>1</v>
      </c>
      <c r="J1740" s="10">
        <v>8</v>
      </c>
      <c r="K1740" s="10" t="s">
        <v>39</v>
      </c>
    </row>
    <row r="1741" spans="1:11" x14ac:dyDescent="0.3">
      <c r="A1741" s="15">
        <v>1959</v>
      </c>
      <c r="B1741" s="9" t="s">
        <v>28</v>
      </c>
      <c r="C1741" s="9" t="s">
        <v>33</v>
      </c>
      <c r="D1741" s="15">
        <v>18690</v>
      </c>
      <c r="E1741" s="9">
        <v>0</v>
      </c>
      <c r="F1741" s="9">
        <v>0</v>
      </c>
      <c r="G1741" s="16">
        <v>41271</v>
      </c>
      <c r="H1741" s="15">
        <f t="shared" si="27"/>
        <v>53</v>
      </c>
      <c r="I1741" s="9">
        <v>1</v>
      </c>
      <c r="J1741" s="9">
        <v>8</v>
      </c>
      <c r="K1741" s="9" t="s">
        <v>30</v>
      </c>
    </row>
    <row r="1742" spans="1:11" x14ac:dyDescent="0.3">
      <c r="A1742" s="13">
        <v>1958</v>
      </c>
      <c r="B1742" s="10" t="s">
        <v>28</v>
      </c>
      <c r="C1742" s="10" t="s">
        <v>35</v>
      </c>
      <c r="D1742" s="13">
        <v>28087</v>
      </c>
      <c r="E1742" s="10">
        <v>1</v>
      </c>
      <c r="F1742" s="10">
        <v>1</v>
      </c>
      <c r="G1742" s="14">
        <v>41254</v>
      </c>
      <c r="H1742" s="13">
        <f t="shared" si="27"/>
        <v>54</v>
      </c>
      <c r="I1742" s="10">
        <v>2</v>
      </c>
      <c r="J1742" s="10">
        <v>7</v>
      </c>
      <c r="K1742" s="10" t="s">
        <v>40</v>
      </c>
    </row>
    <row r="1743" spans="1:11" x14ac:dyDescent="0.3">
      <c r="A1743" s="15">
        <v>1967</v>
      </c>
      <c r="B1743" s="9" t="s">
        <v>28</v>
      </c>
      <c r="C1743" s="9" t="s">
        <v>35</v>
      </c>
      <c r="D1743" s="15">
        <v>75702</v>
      </c>
      <c r="E1743" s="9">
        <v>1</v>
      </c>
      <c r="F1743" s="9">
        <v>1</v>
      </c>
      <c r="G1743" s="16">
        <v>41150</v>
      </c>
      <c r="H1743" s="15">
        <f t="shared" si="27"/>
        <v>45</v>
      </c>
      <c r="I1743" s="9">
        <v>4</v>
      </c>
      <c r="J1743" s="9">
        <v>8</v>
      </c>
      <c r="K1743" s="9" t="s">
        <v>43</v>
      </c>
    </row>
    <row r="1744" spans="1:11" x14ac:dyDescent="0.3">
      <c r="A1744" s="13">
        <v>1971</v>
      </c>
      <c r="B1744" s="10" t="s">
        <v>37</v>
      </c>
      <c r="C1744" s="10" t="s">
        <v>35</v>
      </c>
      <c r="D1744" s="13">
        <v>32892</v>
      </c>
      <c r="E1744" s="10">
        <v>1</v>
      </c>
      <c r="F1744" s="10">
        <v>0</v>
      </c>
      <c r="G1744" s="14">
        <v>41784</v>
      </c>
      <c r="H1744" s="13">
        <f t="shared" si="27"/>
        <v>43</v>
      </c>
      <c r="I1744" s="10">
        <v>3</v>
      </c>
      <c r="J1744" s="10">
        <v>8</v>
      </c>
      <c r="K1744" s="10" t="s">
        <v>43</v>
      </c>
    </row>
    <row r="1745" spans="1:11" x14ac:dyDescent="0.3">
      <c r="A1745" s="15">
        <v>1971</v>
      </c>
      <c r="B1745" s="9" t="s">
        <v>37</v>
      </c>
      <c r="C1745" s="9" t="s">
        <v>35</v>
      </c>
      <c r="D1745" s="15">
        <v>32892</v>
      </c>
      <c r="E1745" s="9">
        <v>1</v>
      </c>
      <c r="F1745" s="9">
        <v>0</v>
      </c>
      <c r="G1745" s="16">
        <v>41784</v>
      </c>
      <c r="H1745" s="15">
        <f t="shared" si="27"/>
        <v>43</v>
      </c>
      <c r="I1745" s="9">
        <v>3</v>
      </c>
      <c r="J1745" s="9">
        <v>8</v>
      </c>
      <c r="K1745" s="9" t="s">
        <v>30</v>
      </c>
    </row>
    <row r="1746" spans="1:11" x14ac:dyDescent="0.3">
      <c r="A1746" s="13">
        <v>1959</v>
      </c>
      <c r="B1746" s="10" t="s">
        <v>41</v>
      </c>
      <c r="C1746" s="10" t="s">
        <v>35</v>
      </c>
      <c r="D1746" s="13">
        <v>89120</v>
      </c>
      <c r="E1746" s="10">
        <v>0</v>
      </c>
      <c r="F1746" s="10">
        <v>0</v>
      </c>
      <c r="G1746" s="14">
        <v>41715</v>
      </c>
      <c r="H1746" s="13">
        <f t="shared" si="27"/>
        <v>55</v>
      </c>
      <c r="I1746" s="10">
        <v>5</v>
      </c>
      <c r="J1746" s="10">
        <v>1</v>
      </c>
      <c r="K1746" s="10" t="s">
        <v>30</v>
      </c>
    </row>
    <row r="1747" spans="1:11" x14ac:dyDescent="0.3">
      <c r="A1747" s="15">
        <v>1961</v>
      </c>
      <c r="B1747" s="9" t="s">
        <v>28</v>
      </c>
      <c r="C1747" s="9" t="s">
        <v>33</v>
      </c>
      <c r="D1747" s="15">
        <v>27116</v>
      </c>
      <c r="E1747" s="9">
        <v>1</v>
      </c>
      <c r="F1747" s="9">
        <v>1</v>
      </c>
      <c r="G1747" s="16">
        <v>41700</v>
      </c>
      <c r="H1747" s="15">
        <f t="shared" si="27"/>
        <v>53</v>
      </c>
      <c r="I1747" s="9">
        <v>2</v>
      </c>
      <c r="J1747" s="9">
        <v>7</v>
      </c>
      <c r="K1747" s="9" t="s">
        <v>43</v>
      </c>
    </row>
    <row r="1748" spans="1:11" x14ac:dyDescent="0.3">
      <c r="A1748" s="13">
        <v>1989</v>
      </c>
      <c r="B1748" s="10" t="s">
        <v>28</v>
      </c>
      <c r="C1748" s="10" t="s">
        <v>31</v>
      </c>
      <c r="D1748" s="13">
        <v>46107</v>
      </c>
      <c r="E1748" s="10">
        <v>1</v>
      </c>
      <c r="F1748" s="10">
        <v>0</v>
      </c>
      <c r="G1748" s="14">
        <v>41680</v>
      </c>
      <c r="H1748" s="13">
        <f t="shared" si="27"/>
        <v>25</v>
      </c>
      <c r="I1748" s="10">
        <v>1</v>
      </c>
      <c r="J1748" s="10">
        <v>3</v>
      </c>
      <c r="K1748" s="10" t="s">
        <v>43</v>
      </c>
    </row>
    <row r="1749" spans="1:11" x14ac:dyDescent="0.3">
      <c r="A1749" s="15">
        <v>1973</v>
      </c>
      <c r="B1749" s="9" t="s">
        <v>37</v>
      </c>
      <c r="C1749" s="9" t="s">
        <v>31</v>
      </c>
      <c r="D1749" s="15">
        <v>54466</v>
      </c>
      <c r="E1749" s="9">
        <v>1</v>
      </c>
      <c r="F1749" s="9">
        <v>1</v>
      </c>
      <c r="G1749" s="16">
        <v>41679</v>
      </c>
      <c r="H1749" s="15">
        <f t="shared" si="27"/>
        <v>41</v>
      </c>
      <c r="I1749" s="9">
        <v>1</v>
      </c>
      <c r="J1749" s="9">
        <v>5</v>
      </c>
      <c r="K1749" s="9" t="s">
        <v>30</v>
      </c>
    </row>
    <row r="1750" spans="1:11" x14ac:dyDescent="0.3">
      <c r="A1750" s="13">
        <v>1965</v>
      </c>
      <c r="B1750" s="10" t="s">
        <v>28</v>
      </c>
      <c r="C1750" s="10" t="s">
        <v>31</v>
      </c>
      <c r="D1750" s="13">
        <v>59686</v>
      </c>
      <c r="E1750" s="10">
        <v>0</v>
      </c>
      <c r="F1750" s="10">
        <v>1</v>
      </c>
      <c r="G1750" s="14">
        <v>41664</v>
      </c>
      <c r="H1750" s="13">
        <f t="shared" si="27"/>
        <v>49</v>
      </c>
      <c r="I1750" s="10">
        <v>4</v>
      </c>
      <c r="J1750" s="10">
        <v>4</v>
      </c>
      <c r="K1750" s="10" t="s">
        <v>32</v>
      </c>
    </row>
    <row r="1751" spans="1:11" x14ac:dyDescent="0.3">
      <c r="A1751" s="15">
        <v>1950</v>
      </c>
      <c r="B1751" s="9" t="s">
        <v>28</v>
      </c>
      <c r="C1751" s="9" t="s">
        <v>29</v>
      </c>
      <c r="D1751" s="15">
        <v>82460</v>
      </c>
      <c r="E1751" s="9">
        <v>0</v>
      </c>
      <c r="F1751" s="9">
        <v>0</v>
      </c>
      <c r="G1751" s="16">
        <v>41610</v>
      </c>
      <c r="H1751" s="15">
        <f t="shared" si="27"/>
        <v>63</v>
      </c>
      <c r="I1751" s="9">
        <v>5</v>
      </c>
      <c r="J1751" s="9">
        <v>1</v>
      </c>
      <c r="K1751" s="9" t="s">
        <v>43</v>
      </c>
    </row>
    <row r="1752" spans="1:11" x14ac:dyDescent="0.3">
      <c r="A1752" s="13">
        <v>1960</v>
      </c>
      <c r="B1752" s="10" t="s">
        <v>37</v>
      </c>
      <c r="C1752" s="10" t="s">
        <v>31</v>
      </c>
      <c r="D1752" s="13">
        <v>76045</v>
      </c>
      <c r="E1752" s="10">
        <v>0</v>
      </c>
      <c r="F1752" s="10">
        <v>0</v>
      </c>
      <c r="G1752" s="14">
        <v>41593</v>
      </c>
      <c r="H1752" s="13">
        <f t="shared" si="27"/>
        <v>53</v>
      </c>
      <c r="I1752" s="10">
        <v>4</v>
      </c>
      <c r="J1752" s="10">
        <v>2</v>
      </c>
      <c r="K1752" s="10" t="s">
        <v>30</v>
      </c>
    </row>
    <row r="1753" spans="1:11" x14ac:dyDescent="0.3">
      <c r="A1753" s="15">
        <v>1975</v>
      </c>
      <c r="B1753" s="9" t="s">
        <v>28</v>
      </c>
      <c r="C1753" s="9" t="s">
        <v>29</v>
      </c>
      <c r="D1753" s="15">
        <v>83829</v>
      </c>
      <c r="E1753" s="9">
        <v>0</v>
      </c>
      <c r="F1753" s="9">
        <v>0</v>
      </c>
      <c r="G1753" s="16">
        <v>41555</v>
      </c>
      <c r="H1753" s="15">
        <f t="shared" si="27"/>
        <v>38</v>
      </c>
      <c r="I1753" s="9">
        <v>4</v>
      </c>
      <c r="J1753" s="9">
        <v>1</v>
      </c>
      <c r="K1753" s="9" t="s">
        <v>30</v>
      </c>
    </row>
    <row r="1754" spans="1:11" x14ac:dyDescent="0.3">
      <c r="A1754" s="13">
        <v>1975</v>
      </c>
      <c r="B1754" s="10" t="s">
        <v>28</v>
      </c>
      <c r="C1754" s="10" t="s">
        <v>29</v>
      </c>
      <c r="D1754" s="13">
        <v>83829</v>
      </c>
      <c r="E1754" s="10">
        <v>0</v>
      </c>
      <c r="F1754" s="10">
        <v>0</v>
      </c>
      <c r="G1754" s="14">
        <v>41555</v>
      </c>
      <c r="H1754" s="13">
        <f t="shared" si="27"/>
        <v>38</v>
      </c>
      <c r="I1754" s="10">
        <v>4</v>
      </c>
      <c r="J1754" s="10">
        <v>1</v>
      </c>
      <c r="K1754" s="10" t="s">
        <v>30</v>
      </c>
    </row>
    <row r="1755" spans="1:11" x14ac:dyDescent="0.3">
      <c r="A1755" s="15">
        <v>1968</v>
      </c>
      <c r="B1755" s="9" t="s">
        <v>41</v>
      </c>
      <c r="C1755" s="9" t="s">
        <v>35</v>
      </c>
      <c r="D1755" s="15">
        <v>32889</v>
      </c>
      <c r="E1755" s="9">
        <v>1</v>
      </c>
      <c r="F1755" s="9">
        <v>1</v>
      </c>
      <c r="G1755" s="16">
        <v>41523</v>
      </c>
      <c r="H1755" s="15">
        <f t="shared" si="27"/>
        <v>45</v>
      </c>
      <c r="I1755" s="9">
        <v>2</v>
      </c>
      <c r="J1755" s="9">
        <v>5</v>
      </c>
      <c r="K1755" s="9" t="s">
        <v>30</v>
      </c>
    </row>
    <row r="1756" spans="1:11" x14ac:dyDescent="0.3">
      <c r="A1756" s="13">
        <v>1979</v>
      </c>
      <c r="B1756" s="10" t="s">
        <v>41</v>
      </c>
      <c r="C1756" s="10" t="s">
        <v>29</v>
      </c>
      <c r="D1756" s="13">
        <v>33462</v>
      </c>
      <c r="E1756" s="10">
        <v>1</v>
      </c>
      <c r="F1756" s="10">
        <v>0</v>
      </c>
      <c r="G1756" s="14">
        <v>41493</v>
      </c>
      <c r="H1756" s="13">
        <f t="shared" si="27"/>
        <v>34</v>
      </c>
      <c r="I1756" s="10">
        <v>2</v>
      </c>
      <c r="J1756" s="10">
        <v>7</v>
      </c>
      <c r="K1756" s="10" t="s">
        <v>43</v>
      </c>
    </row>
    <row r="1757" spans="1:11" x14ac:dyDescent="0.3">
      <c r="A1757" s="15">
        <v>1975</v>
      </c>
      <c r="B1757" s="9" t="s">
        <v>28</v>
      </c>
      <c r="C1757" s="9" t="s">
        <v>29</v>
      </c>
      <c r="D1757" s="15">
        <v>36627</v>
      </c>
      <c r="E1757" s="9">
        <v>2</v>
      </c>
      <c r="F1757" s="9">
        <v>0</v>
      </c>
      <c r="G1757" s="16">
        <v>41478</v>
      </c>
      <c r="H1757" s="15">
        <f t="shared" si="27"/>
        <v>38</v>
      </c>
      <c r="I1757" s="9">
        <v>0</v>
      </c>
      <c r="J1757" s="9">
        <v>5</v>
      </c>
      <c r="K1757" s="9" t="s">
        <v>43</v>
      </c>
    </row>
    <row r="1758" spans="1:11" x14ac:dyDescent="0.3">
      <c r="A1758" s="13">
        <v>1982</v>
      </c>
      <c r="B1758" s="10" t="s">
        <v>28</v>
      </c>
      <c r="C1758" s="10" t="s">
        <v>33</v>
      </c>
      <c r="D1758" s="13">
        <v>28718</v>
      </c>
      <c r="E1758" s="10">
        <v>1</v>
      </c>
      <c r="F1758" s="10">
        <v>0</v>
      </c>
      <c r="G1758" s="14">
        <v>41468</v>
      </c>
      <c r="H1758" s="13">
        <f t="shared" si="27"/>
        <v>31</v>
      </c>
      <c r="I1758" s="10">
        <v>2</v>
      </c>
      <c r="J1758" s="10">
        <v>8</v>
      </c>
      <c r="K1758" s="10" t="s">
        <v>40</v>
      </c>
    </row>
    <row r="1759" spans="1:11" x14ac:dyDescent="0.3">
      <c r="A1759" s="15">
        <v>1972</v>
      </c>
      <c r="B1759" s="9" t="s">
        <v>28</v>
      </c>
      <c r="C1759" s="9" t="s">
        <v>33</v>
      </c>
      <c r="D1759" s="15">
        <v>77981</v>
      </c>
      <c r="E1759" s="9">
        <v>1</v>
      </c>
      <c r="F1759" s="9">
        <v>0</v>
      </c>
      <c r="G1759" s="16">
        <v>41420</v>
      </c>
      <c r="H1759" s="15">
        <f t="shared" si="27"/>
        <v>41</v>
      </c>
      <c r="I1759" s="9">
        <v>7</v>
      </c>
      <c r="J1759" s="9">
        <v>5</v>
      </c>
      <c r="K1759" s="9" t="s">
        <v>30</v>
      </c>
    </row>
    <row r="1760" spans="1:11" x14ac:dyDescent="0.3">
      <c r="A1760" s="13">
        <v>1956</v>
      </c>
      <c r="B1760" s="10" t="s">
        <v>28</v>
      </c>
      <c r="C1760" s="10" t="s">
        <v>31</v>
      </c>
      <c r="D1760" s="13">
        <v>60230</v>
      </c>
      <c r="E1760" s="10">
        <v>0</v>
      </c>
      <c r="F1760" s="10">
        <v>1</v>
      </c>
      <c r="G1760" s="14">
        <v>41414</v>
      </c>
      <c r="H1760" s="13">
        <f t="shared" si="27"/>
        <v>57</v>
      </c>
      <c r="I1760" s="10">
        <v>6</v>
      </c>
      <c r="J1760" s="10">
        <v>5</v>
      </c>
      <c r="K1760" s="10" t="s">
        <v>30</v>
      </c>
    </row>
    <row r="1761" spans="1:11" x14ac:dyDescent="0.3">
      <c r="A1761" s="15">
        <v>1969</v>
      </c>
      <c r="B1761" s="9" t="s">
        <v>28</v>
      </c>
      <c r="C1761" s="9" t="s">
        <v>35</v>
      </c>
      <c r="D1761" s="15">
        <v>74918</v>
      </c>
      <c r="E1761" s="9">
        <v>0</v>
      </c>
      <c r="F1761" s="9">
        <v>0</v>
      </c>
      <c r="G1761" s="16">
        <v>41345</v>
      </c>
      <c r="H1761" s="15">
        <f t="shared" si="27"/>
        <v>44</v>
      </c>
      <c r="I1761" s="9">
        <v>5</v>
      </c>
      <c r="J1761" s="9">
        <v>3</v>
      </c>
      <c r="K1761" s="9" t="s">
        <v>30</v>
      </c>
    </row>
    <row r="1762" spans="1:11" x14ac:dyDescent="0.3">
      <c r="A1762" s="13">
        <v>1953</v>
      </c>
      <c r="B1762" s="10" t="s">
        <v>28</v>
      </c>
      <c r="C1762" s="10" t="s">
        <v>31</v>
      </c>
      <c r="D1762" s="13">
        <v>40464</v>
      </c>
      <c r="E1762" s="10">
        <v>0</v>
      </c>
      <c r="F1762" s="10">
        <v>1</v>
      </c>
      <c r="G1762" s="14">
        <v>41285</v>
      </c>
      <c r="H1762" s="13">
        <f t="shared" si="27"/>
        <v>60</v>
      </c>
      <c r="I1762" s="10">
        <v>8</v>
      </c>
      <c r="J1762" s="10">
        <v>8</v>
      </c>
      <c r="K1762" s="10" t="s">
        <v>30</v>
      </c>
    </row>
    <row r="1763" spans="1:11" x14ac:dyDescent="0.3">
      <c r="A1763" s="15">
        <v>1956</v>
      </c>
      <c r="B1763" s="9" t="s">
        <v>41</v>
      </c>
      <c r="C1763" s="9" t="s">
        <v>31</v>
      </c>
      <c r="D1763" s="15">
        <v>64857</v>
      </c>
      <c r="E1763" s="9">
        <v>0</v>
      </c>
      <c r="F1763" s="9">
        <v>0</v>
      </c>
      <c r="G1763" s="16">
        <v>41236</v>
      </c>
      <c r="H1763" s="15">
        <f t="shared" si="27"/>
        <v>56</v>
      </c>
      <c r="I1763" s="9">
        <v>7</v>
      </c>
      <c r="J1763" s="9">
        <v>4</v>
      </c>
      <c r="K1763" s="9" t="s">
        <v>30</v>
      </c>
    </row>
    <row r="1764" spans="1:11" x14ac:dyDescent="0.3">
      <c r="A1764" s="13">
        <v>1956</v>
      </c>
      <c r="B1764" s="10" t="s">
        <v>41</v>
      </c>
      <c r="C1764" s="10" t="s">
        <v>31</v>
      </c>
      <c r="D1764" s="13">
        <v>64857</v>
      </c>
      <c r="E1764" s="10">
        <v>0</v>
      </c>
      <c r="F1764" s="10">
        <v>0</v>
      </c>
      <c r="G1764" s="14">
        <v>41236</v>
      </c>
      <c r="H1764" s="13">
        <f t="shared" si="27"/>
        <v>56</v>
      </c>
      <c r="I1764" s="10">
        <v>7</v>
      </c>
      <c r="J1764" s="10">
        <v>4</v>
      </c>
      <c r="K1764" s="10" t="s">
        <v>32</v>
      </c>
    </row>
    <row r="1765" spans="1:11" x14ac:dyDescent="0.3">
      <c r="A1765" s="15">
        <v>1960</v>
      </c>
      <c r="B1765" s="9" t="s">
        <v>28</v>
      </c>
      <c r="C1765" s="9" t="s">
        <v>35</v>
      </c>
      <c r="D1765" s="15">
        <v>63381</v>
      </c>
      <c r="E1765" s="9">
        <v>0</v>
      </c>
      <c r="F1765" s="9">
        <v>1</v>
      </c>
      <c r="G1765" s="16">
        <v>41187</v>
      </c>
      <c r="H1765" s="15">
        <f t="shared" si="27"/>
        <v>52</v>
      </c>
      <c r="I1765" s="9">
        <v>4</v>
      </c>
      <c r="J1765" s="9">
        <v>2</v>
      </c>
      <c r="K1765" s="9" t="s">
        <v>30</v>
      </c>
    </row>
    <row r="1766" spans="1:11" x14ac:dyDescent="0.3">
      <c r="A1766" s="13">
        <v>1960</v>
      </c>
      <c r="B1766" s="10" t="s">
        <v>28</v>
      </c>
      <c r="C1766" s="10" t="s">
        <v>35</v>
      </c>
      <c r="D1766" s="13">
        <v>63381</v>
      </c>
      <c r="E1766" s="10">
        <v>0</v>
      </c>
      <c r="F1766" s="10">
        <v>1</v>
      </c>
      <c r="G1766" s="14">
        <v>41187</v>
      </c>
      <c r="H1766" s="13">
        <f t="shared" si="27"/>
        <v>52</v>
      </c>
      <c r="I1766" s="10">
        <v>4</v>
      </c>
      <c r="J1766" s="10">
        <v>2</v>
      </c>
      <c r="K1766" s="10" t="s">
        <v>30</v>
      </c>
    </row>
    <row r="1767" spans="1:11" x14ac:dyDescent="0.3">
      <c r="A1767" s="15">
        <v>1982</v>
      </c>
      <c r="B1767" s="9" t="s">
        <v>38</v>
      </c>
      <c r="C1767" s="9" t="s">
        <v>35</v>
      </c>
      <c r="D1767" s="15">
        <v>66664</v>
      </c>
      <c r="E1767" s="9">
        <v>0</v>
      </c>
      <c r="F1767" s="9">
        <v>0</v>
      </c>
      <c r="G1767" s="16">
        <v>41177</v>
      </c>
      <c r="H1767" s="15">
        <f t="shared" si="27"/>
        <v>30</v>
      </c>
      <c r="I1767" s="9">
        <v>5</v>
      </c>
      <c r="J1767" s="9">
        <v>3</v>
      </c>
      <c r="K1767" s="9" t="s">
        <v>30</v>
      </c>
    </row>
    <row r="1768" spans="1:11" x14ac:dyDescent="0.3">
      <c r="A1768" s="13">
        <v>1982</v>
      </c>
      <c r="B1768" s="10" t="s">
        <v>38</v>
      </c>
      <c r="C1768" s="10" t="s">
        <v>35</v>
      </c>
      <c r="D1768" s="13">
        <v>66664</v>
      </c>
      <c r="E1768" s="10">
        <v>0</v>
      </c>
      <c r="F1768" s="10">
        <v>0</v>
      </c>
      <c r="G1768" s="14">
        <v>41177</v>
      </c>
      <c r="H1768" s="13">
        <f t="shared" si="27"/>
        <v>30</v>
      </c>
      <c r="I1768" s="10">
        <v>5</v>
      </c>
      <c r="J1768" s="10">
        <v>3</v>
      </c>
      <c r="K1768" s="10" t="s">
        <v>43</v>
      </c>
    </row>
    <row r="1769" spans="1:11" x14ac:dyDescent="0.3">
      <c r="A1769" s="15">
        <v>1966</v>
      </c>
      <c r="B1769" s="9" t="s">
        <v>28</v>
      </c>
      <c r="C1769" s="9" t="s">
        <v>31</v>
      </c>
      <c r="D1769" s="15">
        <v>86358</v>
      </c>
      <c r="E1769" s="9">
        <v>1</v>
      </c>
      <c r="F1769" s="9">
        <v>1</v>
      </c>
      <c r="G1769" s="16">
        <v>41129</v>
      </c>
      <c r="H1769" s="15">
        <f t="shared" si="27"/>
        <v>46</v>
      </c>
      <c r="I1769" s="9">
        <v>5</v>
      </c>
      <c r="J1769" s="9">
        <v>8</v>
      </c>
      <c r="K1769" s="9" t="s">
        <v>30</v>
      </c>
    </row>
    <row r="1770" spans="1:11" x14ac:dyDescent="0.3">
      <c r="A1770" s="13">
        <v>1977</v>
      </c>
      <c r="B1770" s="10" t="s">
        <v>28</v>
      </c>
      <c r="C1770" s="10" t="s">
        <v>33</v>
      </c>
      <c r="D1770" s="13">
        <v>41443</v>
      </c>
      <c r="E1770" s="10">
        <v>1</v>
      </c>
      <c r="F1770" s="10">
        <v>0</v>
      </c>
      <c r="G1770" s="14">
        <v>41730</v>
      </c>
      <c r="H1770" s="13">
        <f t="shared" si="27"/>
        <v>37</v>
      </c>
      <c r="I1770" s="10">
        <v>8</v>
      </c>
      <c r="J1770" s="10">
        <v>8</v>
      </c>
      <c r="K1770" s="10" t="s">
        <v>43</v>
      </c>
    </row>
    <row r="1771" spans="1:11" x14ac:dyDescent="0.3">
      <c r="A1771" s="15">
        <v>1961</v>
      </c>
      <c r="B1771" s="9" t="s">
        <v>37</v>
      </c>
      <c r="C1771" s="9" t="s">
        <v>33</v>
      </c>
      <c r="D1771" s="15">
        <v>57072</v>
      </c>
      <c r="E1771" s="9">
        <v>0</v>
      </c>
      <c r="F1771" s="9">
        <v>1</v>
      </c>
      <c r="G1771" s="16">
        <v>41663</v>
      </c>
      <c r="H1771" s="15">
        <f t="shared" si="27"/>
        <v>53</v>
      </c>
      <c r="I1771" s="9">
        <v>7</v>
      </c>
      <c r="J1771" s="9">
        <v>5</v>
      </c>
      <c r="K1771" s="9" t="s">
        <v>32</v>
      </c>
    </row>
    <row r="1772" spans="1:11" x14ac:dyDescent="0.3">
      <c r="A1772" s="13">
        <v>1967</v>
      </c>
      <c r="B1772" s="10" t="s">
        <v>28</v>
      </c>
      <c r="C1772" s="10" t="s">
        <v>35</v>
      </c>
      <c r="D1772" s="13">
        <v>54178</v>
      </c>
      <c r="E1772" s="10">
        <v>0</v>
      </c>
      <c r="F1772" s="10">
        <v>1</v>
      </c>
      <c r="G1772" s="14">
        <v>41660</v>
      </c>
      <c r="H1772" s="13">
        <f t="shared" si="27"/>
        <v>47</v>
      </c>
      <c r="I1772" s="10">
        <v>2</v>
      </c>
      <c r="J1772" s="10">
        <v>2</v>
      </c>
      <c r="K1772" s="10" t="s">
        <v>39</v>
      </c>
    </row>
    <row r="1773" spans="1:11" x14ac:dyDescent="0.3">
      <c r="A1773" s="15">
        <v>1950</v>
      </c>
      <c r="B1773" s="9" t="s">
        <v>37</v>
      </c>
      <c r="C1773" s="9" t="s">
        <v>31</v>
      </c>
      <c r="D1773" s="15">
        <v>48767</v>
      </c>
      <c r="E1773" s="9">
        <v>1</v>
      </c>
      <c r="F1773" s="9">
        <v>2</v>
      </c>
      <c r="G1773" s="16">
        <v>41640</v>
      </c>
      <c r="H1773" s="15">
        <f t="shared" si="27"/>
        <v>64</v>
      </c>
      <c r="I1773" s="9">
        <v>2</v>
      </c>
      <c r="J1773" s="9">
        <v>5</v>
      </c>
      <c r="K1773" s="9" t="s">
        <v>36</v>
      </c>
    </row>
    <row r="1774" spans="1:11" x14ac:dyDescent="0.3">
      <c r="A1774" s="13">
        <v>1955</v>
      </c>
      <c r="B1774" s="10" t="s">
        <v>41</v>
      </c>
      <c r="C1774" s="10" t="s">
        <v>31</v>
      </c>
      <c r="D1774" s="13">
        <v>51124</v>
      </c>
      <c r="E1774" s="10">
        <v>1</v>
      </c>
      <c r="F1774" s="10">
        <v>1</v>
      </c>
      <c r="G1774" s="14">
        <v>41626</v>
      </c>
      <c r="H1774" s="13">
        <f t="shared" si="27"/>
        <v>58</v>
      </c>
      <c r="I1774" s="10">
        <v>1</v>
      </c>
      <c r="J1774" s="10">
        <v>3</v>
      </c>
      <c r="K1774" s="10" t="s">
        <v>32</v>
      </c>
    </row>
    <row r="1775" spans="1:11" x14ac:dyDescent="0.3">
      <c r="A1775" s="15">
        <v>1970</v>
      </c>
      <c r="B1775" s="9" t="s">
        <v>28</v>
      </c>
      <c r="C1775" s="9" t="s">
        <v>31</v>
      </c>
      <c r="D1775" s="15">
        <v>43020</v>
      </c>
      <c r="E1775" s="9">
        <v>1</v>
      </c>
      <c r="F1775" s="9">
        <v>0</v>
      </c>
      <c r="G1775" s="16">
        <v>41608</v>
      </c>
      <c r="H1775" s="15">
        <f t="shared" si="27"/>
        <v>43</v>
      </c>
      <c r="I1775" s="9">
        <v>4</v>
      </c>
      <c r="J1775" s="9">
        <v>6</v>
      </c>
      <c r="K1775" s="9" t="s">
        <v>34</v>
      </c>
    </row>
    <row r="1776" spans="1:11" x14ac:dyDescent="0.3">
      <c r="A1776" s="13">
        <v>1963</v>
      </c>
      <c r="B1776" s="10" t="s">
        <v>28</v>
      </c>
      <c r="C1776" s="10" t="s">
        <v>31</v>
      </c>
      <c r="D1776" s="13">
        <v>49980</v>
      </c>
      <c r="E1776" s="10">
        <v>0</v>
      </c>
      <c r="F1776" s="10">
        <v>1</v>
      </c>
      <c r="G1776" s="14">
        <v>41570</v>
      </c>
      <c r="H1776" s="13">
        <f t="shared" si="27"/>
        <v>50</v>
      </c>
      <c r="I1776" s="10">
        <v>3</v>
      </c>
      <c r="J1776" s="10">
        <v>5</v>
      </c>
      <c r="K1776" s="10" t="s">
        <v>40</v>
      </c>
    </row>
    <row r="1777" spans="1:11" x14ac:dyDescent="0.3">
      <c r="A1777" s="15">
        <v>1955</v>
      </c>
      <c r="B1777" s="9" t="s">
        <v>28</v>
      </c>
      <c r="C1777" s="9" t="s">
        <v>31</v>
      </c>
      <c r="D1777" s="15">
        <v>72906</v>
      </c>
      <c r="E1777" s="9">
        <v>0</v>
      </c>
      <c r="F1777" s="9">
        <v>0</v>
      </c>
      <c r="G1777" s="16">
        <v>41534</v>
      </c>
      <c r="H1777" s="15">
        <f t="shared" si="27"/>
        <v>58</v>
      </c>
      <c r="I1777" s="9">
        <v>3</v>
      </c>
      <c r="J1777" s="9">
        <v>1</v>
      </c>
      <c r="K1777" s="9" t="s">
        <v>30</v>
      </c>
    </row>
    <row r="1778" spans="1:11" x14ac:dyDescent="0.3">
      <c r="A1778" s="13">
        <v>1976</v>
      </c>
      <c r="B1778" s="10" t="s">
        <v>38</v>
      </c>
      <c r="C1778" s="10" t="s">
        <v>35</v>
      </c>
      <c r="D1778" s="13">
        <v>25176</v>
      </c>
      <c r="E1778" s="10">
        <v>1</v>
      </c>
      <c r="F1778" s="10">
        <v>1</v>
      </c>
      <c r="G1778" s="14">
        <v>41496</v>
      </c>
      <c r="H1778" s="13">
        <f t="shared" si="27"/>
        <v>37</v>
      </c>
      <c r="I1778" s="10">
        <v>1</v>
      </c>
      <c r="J1778" s="10">
        <v>7</v>
      </c>
      <c r="K1778" s="10" t="s">
        <v>39</v>
      </c>
    </row>
    <row r="1779" spans="1:11" x14ac:dyDescent="0.3">
      <c r="A1779" s="15">
        <v>1977</v>
      </c>
      <c r="B1779" s="9" t="s">
        <v>28</v>
      </c>
      <c r="C1779" s="9" t="s">
        <v>35</v>
      </c>
      <c r="D1779" s="15">
        <v>96876</v>
      </c>
      <c r="E1779" s="9">
        <v>0</v>
      </c>
      <c r="F1779" s="9">
        <v>0</v>
      </c>
      <c r="G1779" s="16">
        <v>41492</v>
      </c>
      <c r="H1779" s="15">
        <f t="shared" si="27"/>
        <v>36</v>
      </c>
      <c r="I1779" s="9">
        <v>7</v>
      </c>
      <c r="J1779" s="9">
        <v>2</v>
      </c>
      <c r="K1779" s="9" t="s">
        <v>30</v>
      </c>
    </row>
    <row r="1780" spans="1:11" x14ac:dyDescent="0.3">
      <c r="A1780" s="13">
        <v>1979</v>
      </c>
      <c r="B1780" s="10" t="s">
        <v>38</v>
      </c>
      <c r="C1780" s="10" t="s">
        <v>33</v>
      </c>
      <c r="D1780" s="13">
        <v>31086</v>
      </c>
      <c r="E1780" s="10">
        <v>1</v>
      </c>
      <c r="F1780" s="10">
        <v>1</v>
      </c>
      <c r="G1780" s="14">
        <v>41398</v>
      </c>
      <c r="H1780" s="13">
        <f t="shared" si="27"/>
        <v>34</v>
      </c>
      <c r="I1780" s="10">
        <v>1</v>
      </c>
      <c r="J1780" s="10">
        <v>8</v>
      </c>
      <c r="K1780" s="10" t="s">
        <v>39</v>
      </c>
    </row>
    <row r="1781" spans="1:11" x14ac:dyDescent="0.3">
      <c r="A1781" s="15">
        <v>1983</v>
      </c>
      <c r="B1781" s="9" t="s">
        <v>28</v>
      </c>
      <c r="C1781" s="9" t="s">
        <v>31</v>
      </c>
      <c r="D1781" s="15">
        <v>24072</v>
      </c>
      <c r="E1781" s="9">
        <v>1</v>
      </c>
      <c r="F1781" s="9">
        <v>0</v>
      </c>
      <c r="G1781" s="16">
        <v>41380</v>
      </c>
      <c r="H1781" s="15">
        <f t="shared" si="27"/>
        <v>30</v>
      </c>
      <c r="I1781" s="9">
        <v>1</v>
      </c>
      <c r="J1781" s="9">
        <v>8</v>
      </c>
      <c r="K1781" s="9" t="s">
        <v>30</v>
      </c>
    </row>
    <row r="1782" spans="1:11" x14ac:dyDescent="0.3">
      <c r="A1782" s="13">
        <v>1954</v>
      </c>
      <c r="B1782" s="10" t="s">
        <v>28</v>
      </c>
      <c r="C1782" s="10" t="s">
        <v>29</v>
      </c>
      <c r="D1782" s="13">
        <v>76773</v>
      </c>
      <c r="E1782" s="10">
        <v>0</v>
      </c>
      <c r="F1782" s="10">
        <v>0</v>
      </c>
      <c r="G1782" s="14">
        <v>41330</v>
      </c>
      <c r="H1782" s="13">
        <f t="shared" si="27"/>
        <v>59</v>
      </c>
      <c r="I1782" s="10">
        <v>2</v>
      </c>
      <c r="J1782" s="10">
        <v>1</v>
      </c>
      <c r="K1782" s="10" t="s">
        <v>30</v>
      </c>
    </row>
    <row r="1783" spans="1:11" x14ac:dyDescent="0.3">
      <c r="A1783" s="15">
        <v>1965</v>
      </c>
      <c r="B1783" s="9" t="s">
        <v>28</v>
      </c>
      <c r="C1783" s="9" t="s">
        <v>33</v>
      </c>
      <c r="D1783" s="15">
        <v>72190</v>
      </c>
      <c r="E1783" s="9">
        <v>0</v>
      </c>
      <c r="F1783" s="9">
        <v>0</v>
      </c>
      <c r="G1783" s="16">
        <v>41318</v>
      </c>
      <c r="H1783" s="15">
        <f t="shared" si="27"/>
        <v>48</v>
      </c>
      <c r="I1783" s="9">
        <v>5</v>
      </c>
      <c r="J1783" s="9">
        <v>3</v>
      </c>
      <c r="K1783" s="9" t="s">
        <v>36</v>
      </c>
    </row>
    <row r="1784" spans="1:11" x14ac:dyDescent="0.3">
      <c r="A1784" s="13">
        <v>1948</v>
      </c>
      <c r="B1784" s="10" t="s">
        <v>37</v>
      </c>
      <c r="C1784" s="10" t="s">
        <v>33</v>
      </c>
      <c r="D1784" s="13">
        <v>83837</v>
      </c>
      <c r="E1784" s="10">
        <v>0</v>
      </c>
      <c r="F1784" s="10">
        <v>0</v>
      </c>
      <c r="G1784" s="14">
        <v>41259</v>
      </c>
      <c r="H1784" s="13">
        <f t="shared" si="27"/>
        <v>64</v>
      </c>
      <c r="I1784" s="10">
        <v>9</v>
      </c>
      <c r="J1784" s="10">
        <v>4</v>
      </c>
      <c r="K1784" s="10" t="s">
        <v>40</v>
      </c>
    </row>
    <row r="1785" spans="1:11" x14ac:dyDescent="0.3">
      <c r="A1785" s="15">
        <v>1978</v>
      </c>
      <c r="B1785" s="9" t="s">
        <v>28</v>
      </c>
      <c r="C1785" s="9" t="s">
        <v>33</v>
      </c>
      <c r="D1785" s="15">
        <v>17345</v>
      </c>
      <c r="E1785" s="9">
        <v>1</v>
      </c>
      <c r="F1785" s="9">
        <v>0</v>
      </c>
      <c r="G1785" s="16">
        <v>41216</v>
      </c>
      <c r="H1785" s="15">
        <f t="shared" si="27"/>
        <v>34</v>
      </c>
      <c r="I1785" s="9">
        <v>2</v>
      </c>
      <c r="J1785" s="9">
        <v>8</v>
      </c>
      <c r="K1785" s="9" t="s">
        <v>30</v>
      </c>
    </row>
    <row r="1786" spans="1:11" x14ac:dyDescent="0.3">
      <c r="A1786" s="13">
        <v>1958</v>
      </c>
      <c r="B1786" s="10" t="s">
        <v>41</v>
      </c>
      <c r="C1786" s="10" t="s">
        <v>31</v>
      </c>
      <c r="D1786" s="13">
        <v>75154</v>
      </c>
      <c r="E1786" s="10">
        <v>0</v>
      </c>
      <c r="F1786" s="10">
        <v>1</v>
      </c>
      <c r="G1786" s="14">
        <v>41156</v>
      </c>
      <c r="H1786" s="13">
        <f t="shared" si="27"/>
        <v>54</v>
      </c>
      <c r="I1786" s="10">
        <v>6</v>
      </c>
      <c r="J1786" s="10">
        <v>3</v>
      </c>
      <c r="K1786" s="10" t="s">
        <v>34</v>
      </c>
    </row>
    <row r="1787" spans="1:11" x14ac:dyDescent="0.3">
      <c r="A1787" s="15">
        <v>1961</v>
      </c>
      <c r="B1787" s="9" t="s">
        <v>44</v>
      </c>
      <c r="C1787" s="9" t="s">
        <v>33</v>
      </c>
      <c r="D1787" s="15">
        <v>28249</v>
      </c>
      <c r="E1787" s="9">
        <v>0</v>
      </c>
      <c r="F1787" s="9">
        <v>0</v>
      </c>
      <c r="G1787" s="16">
        <v>41805</v>
      </c>
      <c r="H1787" s="15">
        <f t="shared" si="27"/>
        <v>53</v>
      </c>
      <c r="I1787" s="9">
        <v>2</v>
      </c>
      <c r="J1787" s="9">
        <v>6</v>
      </c>
      <c r="K1787" s="9" t="s">
        <v>40</v>
      </c>
    </row>
    <row r="1788" spans="1:11" x14ac:dyDescent="0.3">
      <c r="A1788" s="13">
        <v>1961</v>
      </c>
      <c r="B1788" s="10" t="s">
        <v>44</v>
      </c>
      <c r="C1788" s="10" t="s">
        <v>33</v>
      </c>
      <c r="D1788" s="13">
        <v>28249</v>
      </c>
      <c r="E1788" s="10">
        <v>0</v>
      </c>
      <c r="F1788" s="10">
        <v>0</v>
      </c>
      <c r="G1788" s="14">
        <v>41805</v>
      </c>
      <c r="H1788" s="13">
        <f t="shared" si="27"/>
        <v>53</v>
      </c>
      <c r="I1788" s="10">
        <v>2</v>
      </c>
      <c r="J1788" s="10">
        <v>6</v>
      </c>
      <c r="K1788" s="10" t="s">
        <v>30</v>
      </c>
    </row>
    <row r="1789" spans="1:11" x14ac:dyDescent="0.3">
      <c r="A1789" s="15">
        <v>1980</v>
      </c>
      <c r="B1789" s="9" t="s">
        <v>41</v>
      </c>
      <c r="C1789" s="9" t="s">
        <v>33</v>
      </c>
      <c r="D1789" s="15">
        <v>69661</v>
      </c>
      <c r="E1789" s="9">
        <v>0</v>
      </c>
      <c r="F1789" s="9">
        <v>0</v>
      </c>
      <c r="G1789" s="16">
        <v>41772</v>
      </c>
      <c r="H1789" s="15">
        <f t="shared" si="27"/>
        <v>34</v>
      </c>
      <c r="I1789" s="9">
        <v>7</v>
      </c>
      <c r="J1789" s="9">
        <v>3</v>
      </c>
      <c r="K1789" s="9" t="s">
        <v>40</v>
      </c>
    </row>
    <row r="1790" spans="1:11" x14ac:dyDescent="0.3">
      <c r="A1790" s="13">
        <v>1979</v>
      </c>
      <c r="B1790" s="10" t="s">
        <v>37</v>
      </c>
      <c r="C1790" s="10" t="s">
        <v>35</v>
      </c>
      <c r="D1790" s="13">
        <v>27922</v>
      </c>
      <c r="E1790" s="10">
        <v>1</v>
      </c>
      <c r="F1790" s="10">
        <v>0</v>
      </c>
      <c r="G1790" s="14">
        <v>41769</v>
      </c>
      <c r="H1790" s="13">
        <f t="shared" si="27"/>
        <v>35</v>
      </c>
      <c r="I1790" s="10">
        <v>2</v>
      </c>
      <c r="J1790" s="10">
        <v>4</v>
      </c>
      <c r="K1790" s="10" t="s">
        <v>43</v>
      </c>
    </row>
    <row r="1791" spans="1:11" x14ac:dyDescent="0.3">
      <c r="A1791" s="15">
        <v>1966</v>
      </c>
      <c r="B1791" s="9" t="s">
        <v>41</v>
      </c>
      <c r="C1791" s="9" t="s">
        <v>35</v>
      </c>
      <c r="D1791" s="15">
        <v>45903</v>
      </c>
      <c r="E1791" s="9">
        <v>0</v>
      </c>
      <c r="F1791" s="9">
        <v>1</v>
      </c>
      <c r="G1791" s="16">
        <v>41752</v>
      </c>
      <c r="H1791" s="15">
        <f t="shared" si="27"/>
        <v>48</v>
      </c>
      <c r="I1791" s="9">
        <v>2</v>
      </c>
      <c r="J1791" s="9">
        <v>4</v>
      </c>
      <c r="K1791" s="9" t="s">
        <v>43</v>
      </c>
    </row>
    <row r="1792" spans="1:11" x14ac:dyDescent="0.3">
      <c r="A1792" s="13">
        <v>1977</v>
      </c>
      <c r="B1792" s="10" t="s">
        <v>41</v>
      </c>
      <c r="C1792" s="10" t="s">
        <v>31</v>
      </c>
      <c r="D1792" s="13">
        <v>36273</v>
      </c>
      <c r="E1792" s="10">
        <v>1</v>
      </c>
      <c r="F1792" s="10">
        <v>0</v>
      </c>
      <c r="G1792" s="14">
        <v>41745</v>
      </c>
      <c r="H1792" s="13">
        <f t="shared" si="27"/>
        <v>37</v>
      </c>
      <c r="I1792" s="10">
        <v>3</v>
      </c>
      <c r="J1792" s="10">
        <v>6</v>
      </c>
      <c r="K1792" s="10" t="s">
        <v>30</v>
      </c>
    </row>
    <row r="1793" spans="1:11" x14ac:dyDescent="0.3">
      <c r="A1793" s="15">
        <v>1968</v>
      </c>
      <c r="B1793" s="9" t="s">
        <v>41</v>
      </c>
      <c r="C1793" s="9" t="s">
        <v>33</v>
      </c>
      <c r="D1793" s="15">
        <v>70777</v>
      </c>
      <c r="E1793" s="9">
        <v>0</v>
      </c>
      <c r="F1793" s="9">
        <v>1</v>
      </c>
      <c r="G1793" s="16">
        <v>41695</v>
      </c>
      <c r="H1793" s="15">
        <f t="shared" si="27"/>
        <v>46</v>
      </c>
      <c r="I1793" s="9">
        <v>5</v>
      </c>
      <c r="J1793" s="9">
        <v>3</v>
      </c>
      <c r="K1793" s="9" t="s">
        <v>30</v>
      </c>
    </row>
    <row r="1794" spans="1:11" x14ac:dyDescent="0.3">
      <c r="A1794" s="13">
        <v>1976</v>
      </c>
      <c r="B1794" s="10" t="s">
        <v>28</v>
      </c>
      <c r="C1794" s="10" t="s">
        <v>33</v>
      </c>
      <c r="D1794" s="13">
        <v>17148</v>
      </c>
      <c r="E1794" s="10">
        <v>1</v>
      </c>
      <c r="F1794" s="10">
        <v>0</v>
      </c>
      <c r="G1794" s="14">
        <v>41667</v>
      </c>
      <c r="H1794" s="13">
        <f t="shared" ref="H1794:H1857" si="28">YEAR(G1794)-A1794</f>
        <v>38</v>
      </c>
      <c r="I1794" s="10">
        <v>3</v>
      </c>
      <c r="J1794" s="10">
        <v>8</v>
      </c>
      <c r="K1794" s="10" t="s">
        <v>32</v>
      </c>
    </row>
    <row r="1795" spans="1:11" x14ac:dyDescent="0.3">
      <c r="A1795" s="15">
        <v>1969</v>
      </c>
      <c r="B1795" s="9" t="s">
        <v>41</v>
      </c>
      <c r="C1795" s="9" t="s">
        <v>35</v>
      </c>
      <c r="D1795" s="15">
        <v>66476</v>
      </c>
      <c r="E1795" s="9">
        <v>0</v>
      </c>
      <c r="F1795" s="9">
        <v>1</v>
      </c>
      <c r="G1795" s="16">
        <v>41612</v>
      </c>
      <c r="H1795" s="15">
        <f t="shared" si="28"/>
        <v>44</v>
      </c>
      <c r="I1795" s="9">
        <v>6</v>
      </c>
      <c r="J1795" s="9">
        <v>4</v>
      </c>
      <c r="K1795" s="9" t="s">
        <v>39</v>
      </c>
    </row>
    <row r="1796" spans="1:11" x14ac:dyDescent="0.3">
      <c r="A1796" s="13">
        <v>1979</v>
      </c>
      <c r="B1796" s="10" t="s">
        <v>41</v>
      </c>
      <c r="C1796" s="10" t="s">
        <v>33</v>
      </c>
      <c r="D1796" s="13">
        <v>45057</v>
      </c>
      <c r="E1796" s="10">
        <v>1</v>
      </c>
      <c r="F1796" s="10">
        <v>0</v>
      </c>
      <c r="G1796" s="14">
        <v>41609</v>
      </c>
      <c r="H1796" s="13">
        <f t="shared" si="28"/>
        <v>34</v>
      </c>
      <c r="I1796" s="10">
        <v>2</v>
      </c>
      <c r="J1796" s="10">
        <v>5</v>
      </c>
      <c r="K1796" s="10" t="s">
        <v>34</v>
      </c>
    </row>
    <row r="1797" spans="1:11" x14ac:dyDescent="0.3">
      <c r="A1797" s="15">
        <v>1968</v>
      </c>
      <c r="B1797" s="9" t="s">
        <v>28</v>
      </c>
      <c r="C1797" s="9" t="s">
        <v>33</v>
      </c>
      <c r="D1797" s="15">
        <v>41120</v>
      </c>
      <c r="E1797" s="9">
        <v>1</v>
      </c>
      <c r="F1797" s="9">
        <v>1</v>
      </c>
      <c r="G1797" s="16">
        <v>41584</v>
      </c>
      <c r="H1797" s="15">
        <f t="shared" si="28"/>
        <v>45</v>
      </c>
      <c r="I1797" s="9">
        <v>2</v>
      </c>
      <c r="J1797" s="9">
        <v>6</v>
      </c>
      <c r="K1797" s="9" t="s">
        <v>30</v>
      </c>
    </row>
    <row r="1798" spans="1:11" x14ac:dyDescent="0.3">
      <c r="A1798" s="13">
        <v>1959</v>
      </c>
      <c r="B1798" s="10" t="s">
        <v>37</v>
      </c>
      <c r="C1798" s="10" t="s">
        <v>31</v>
      </c>
      <c r="D1798" s="13">
        <v>52247.251353790612</v>
      </c>
      <c r="E1798" s="10">
        <v>0</v>
      </c>
      <c r="F1798" s="10">
        <v>0</v>
      </c>
      <c r="G1798" s="14">
        <v>41583</v>
      </c>
      <c r="H1798" s="13">
        <f t="shared" si="28"/>
        <v>54</v>
      </c>
      <c r="I1798" s="10">
        <v>1</v>
      </c>
      <c r="J1798" s="10">
        <v>2</v>
      </c>
      <c r="K1798" s="10" t="s">
        <v>36</v>
      </c>
    </row>
    <row r="1799" spans="1:11" x14ac:dyDescent="0.3">
      <c r="A1799" s="15">
        <v>1986</v>
      </c>
      <c r="B1799" s="9" t="s">
        <v>41</v>
      </c>
      <c r="C1799" s="9" t="s">
        <v>31</v>
      </c>
      <c r="D1799" s="15">
        <v>19485</v>
      </c>
      <c r="E1799" s="9">
        <v>2</v>
      </c>
      <c r="F1799" s="9">
        <v>0</v>
      </c>
      <c r="G1799" s="16">
        <v>41541</v>
      </c>
      <c r="H1799" s="15">
        <f t="shared" si="28"/>
        <v>27</v>
      </c>
      <c r="I1799" s="9">
        <v>1</v>
      </c>
      <c r="J1799" s="9">
        <v>7</v>
      </c>
      <c r="K1799" s="9" t="s">
        <v>40</v>
      </c>
    </row>
    <row r="1800" spans="1:11" x14ac:dyDescent="0.3">
      <c r="A1800" s="13">
        <v>1983</v>
      </c>
      <c r="B1800" s="10" t="s">
        <v>37</v>
      </c>
      <c r="C1800" s="10" t="s">
        <v>35</v>
      </c>
      <c r="D1800" s="13">
        <v>21840</v>
      </c>
      <c r="E1800" s="10">
        <v>1</v>
      </c>
      <c r="F1800" s="10">
        <v>0</v>
      </c>
      <c r="G1800" s="14">
        <v>41476</v>
      </c>
      <c r="H1800" s="13">
        <f t="shared" si="28"/>
        <v>30</v>
      </c>
      <c r="I1800" s="10">
        <v>1</v>
      </c>
      <c r="J1800" s="10">
        <v>9</v>
      </c>
      <c r="K1800" s="10" t="s">
        <v>30</v>
      </c>
    </row>
    <row r="1801" spans="1:11" x14ac:dyDescent="0.3">
      <c r="A1801" s="15">
        <v>1985</v>
      </c>
      <c r="B1801" s="9" t="s">
        <v>38</v>
      </c>
      <c r="C1801" s="9" t="s">
        <v>31</v>
      </c>
      <c r="D1801" s="15">
        <v>41473</v>
      </c>
      <c r="E1801" s="9">
        <v>1</v>
      </c>
      <c r="F1801" s="9">
        <v>0</v>
      </c>
      <c r="G1801" s="16">
        <v>41444</v>
      </c>
      <c r="H1801" s="15">
        <f t="shared" si="28"/>
        <v>28</v>
      </c>
      <c r="I1801" s="9">
        <v>2</v>
      </c>
      <c r="J1801" s="9">
        <v>7</v>
      </c>
      <c r="K1801" s="9" t="s">
        <v>30</v>
      </c>
    </row>
    <row r="1802" spans="1:11" x14ac:dyDescent="0.3">
      <c r="A1802" s="13">
        <v>1956</v>
      </c>
      <c r="B1802" s="10" t="s">
        <v>38</v>
      </c>
      <c r="C1802" s="10" t="s">
        <v>29</v>
      </c>
      <c r="D1802" s="13">
        <v>31395</v>
      </c>
      <c r="E1802" s="10">
        <v>1</v>
      </c>
      <c r="F1802" s="10">
        <v>1</v>
      </c>
      <c r="G1802" s="14">
        <v>41356</v>
      </c>
      <c r="H1802" s="13">
        <f t="shared" si="28"/>
        <v>57</v>
      </c>
      <c r="I1802" s="10">
        <v>2</v>
      </c>
      <c r="J1802" s="10">
        <v>6</v>
      </c>
      <c r="K1802" s="10" t="s">
        <v>30</v>
      </c>
    </row>
    <row r="1803" spans="1:11" x14ac:dyDescent="0.3">
      <c r="A1803" s="15">
        <v>1947</v>
      </c>
      <c r="B1803" s="9" t="s">
        <v>37</v>
      </c>
      <c r="C1803" s="9" t="s">
        <v>42</v>
      </c>
      <c r="D1803" s="15">
        <v>68117</v>
      </c>
      <c r="E1803" s="9">
        <v>0</v>
      </c>
      <c r="F1803" s="9">
        <v>1</v>
      </c>
      <c r="G1803" s="16">
        <v>41343</v>
      </c>
      <c r="H1803" s="15">
        <f t="shared" si="28"/>
        <v>66</v>
      </c>
      <c r="I1803" s="9">
        <v>11</v>
      </c>
      <c r="J1803" s="9">
        <v>6</v>
      </c>
      <c r="K1803" s="9" t="s">
        <v>30</v>
      </c>
    </row>
    <row r="1804" spans="1:11" x14ac:dyDescent="0.3">
      <c r="A1804" s="13">
        <v>1975</v>
      </c>
      <c r="B1804" s="10" t="s">
        <v>38</v>
      </c>
      <c r="C1804" s="10" t="s">
        <v>42</v>
      </c>
      <c r="D1804" s="13">
        <v>47682</v>
      </c>
      <c r="E1804" s="10">
        <v>0</v>
      </c>
      <c r="F1804" s="10">
        <v>1</v>
      </c>
      <c r="G1804" s="14">
        <v>41320</v>
      </c>
      <c r="H1804" s="13">
        <f t="shared" si="28"/>
        <v>38</v>
      </c>
      <c r="I1804" s="10">
        <v>4</v>
      </c>
      <c r="J1804" s="10">
        <v>5</v>
      </c>
      <c r="K1804" s="10" t="s">
        <v>30</v>
      </c>
    </row>
    <row r="1805" spans="1:11" x14ac:dyDescent="0.3">
      <c r="A1805" s="15">
        <v>1972</v>
      </c>
      <c r="B1805" s="9" t="s">
        <v>41</v>
      </c>
      <c r="C1805" s="9" t="s">
        <v>33</v>
      </c>
      <c r="D1805" s="15">
        <v>83151</v>
      </c>
      <c r="E1805" s="9">
        <v>0</v>
      </c>
      <c r="F1805" s="9">
        <v>0</v>
      </c>
      <c r="G1805" s="16">
        <v>41315</v>
      </c>
      <c r="H1805" s="15">
        <f t="shared" si="28"/>
        <v>41</v>
      </c>
      <c r="I1805" s="9">
        <v>5</v>
      </c>
      <c r="J1805" s="9">
        <v>2</v>
      </c>
      <c r="K1805" s="9" t="s">
        <v>30</v>
      </c>
    </row>
    <row r="1806" spans="1:11" x14ac:dyDescent="0.3">
      <c r="A1806" s="13">
        <v>1969</v>
      </c>
      <c r="B1806" s="10" t="s">
        <v>37</v>
      </c>
      <c r="C1806" s="10" t="s">
        <v>29</v>
      </c>
      <c r="D1806" s="13">
        <v>58086</v>
      </c>
      <c r="E1806" s="10">
        <v>0</v>
      </c>
      <c r="F1806" s="10">
        <v>1</v>
      </c>
      <c r="G1806" s="14">
        <v>41294</v>
      </c>
      <c r="H1806" s="13">
        <f t="shared" si="28"/>
        <v>44</v>
      </c>
      <c r="I1806" s="10">
        <v>11</v>
      </c>
      <c r="J1806" s="10">
        <v>8</v>
      </c>
      <c r="K1806" s="10" t="s">
        <v>30</v>
      </c>
    </row>
    <row r="1807" spans="1:11" x14ac:dyDescent="0.3">
      <c r="A1807" s="15">
        <v>1958</v>
      </c>
      <c r="B1807" s="9" t="s">
        <v>37</v>
      </c>
      <c r="C1807" s="9" t="s">
        <v>35</v>
      </c>
      <c r="D1807" s="15">
        <v>84460</v>
      </c>
      <c r="E1807" s="9">
        <v>0</v>
      </c>
      <c r="F1807" s="9">
        <v>0</v>
      </c>
      <c r="G1807" s="16">
        <v>41278</v>
      </c>
      <c r="H1807" s="15">
        <f t="shared" si="28"/>
        <v>55</v>
      </c>
      <c r="I1807" s="9">
        <v>9</v>
      </c>
      <c r="J1807" s="9">
        <v>5</v>
      </c>
      <c r="K1807" s="9" t="s">
        <v>30</v>
      </c>
    </row>
    <row r="1808" spans="1:11" x14ac:dyDescent="0.3">
      <c r="A1808" s="13">
        <v>1962</v>
      </c>
      <c r="B1808" s="10" t="s">
        <v>28</v>
      </c>
      <c r="C1808" s="10" t="s">
        <v>31</v>
      </c>
      <c r="D1808" s="13">
        <v>66565</v>
      </c>
      <c r="E1808" s="10">
        <v>0</v>
      </c>
      <c r="F1808" s="10">
        <v>1</v>
      </c>
      <c r="G1808" s="14">
        <v>41248</v>
      </c>
      <c r="H1808" s="13">
        <f t="shared" si="28"/>
        <v>50</v>
      </c>
      <c r="I1808" s="10">
        <v>4</v>
      </c>
      <c r="J1808" s="10">
        <v>8</v>
      </c>
      <c r="K1808" s="10" t="s">
        <v>30</v>
      </c>
    </row>
    <row r="1809" spans="1:11" x14ac:dyDescent="0.3">
      <c r="A1809" s="15">
        <v>1969</v>
      </c>
      <c r="B1809" s="9" t="s">
        <v>28</v>
      </c>
      <c r="C1809" s="9" t="s">
        <v>29</v>
      </c>
      <c r="D1809" s="15">
        <v>23910</v>
      </c>
      <c r="E1809" s="9">
        <v>1</v>
      </c>
      <c r="F1809" s="9">
        <v>0</v>
      </c>
      <c r="G1809" s="16">
        <v>41208</v>
      </c>
      <c r="H1809" s="15">
        <f t="shared" si="28"/>
        <v>43</v>
      </c>
      <c r="I1809" s="9">
        <v>2</v>
      </c>
      <c r="J1809" s="9">
        <v>7</v>
      </c>
      <c r="K1809" s="9" t="s">
        <v>30</v>
      </c>
    </row>
    <row r="1810" spans="1:11" x14ac:dyDescent="0.3">
      <c r="A1810" s="13">
        <v>1968</v>
      </c>
      <c r="B1810" s="10" t="s">
        <v>28</v>
      </c>
      <c r="C1810" s="10" t="s">
        <v>31</v>
      </c>
      <c r="D1810" s="13">
        <v>35893</v>
      </c>
      <c r="E1810" s="10">
        <v>1</v>
      </c>
      <c r="F1810" s="10">
        <v>1</v>
      </c>
      <c r="G1810" s="14">
        <v>41197</v>
      </c>
      <c r="H1810" s="13">
        <f t="shared" si="28"/>
        <v>44</v>
      </c>
      <c r="I1810" s="10">
        <v>3</v>
      </c>
      <c r="J1810" s="10">
        <v>8</v>
      </c>
      <c r="K1810" s="10" t="s">
        <v>40</v>
      </c>
    </row>
    <row r="1811" spans="1:11" x14ac:dyDescent="0.3">
      <c r="A1811" s="15">
        <v>1973</v>
      </c>
      <c r="B1811" s="9" t="s">
        <v>28</v>
      </c>
      <c r="C1811" s="9" t="s">
        <v>29</v>
      </c>
      <c r="D1811" s="15">
        <v>71128</v>
      </c>
      <c r="E1811" s="9">
        <v>1</v>
      </c>
      <c r="F1811" s="9">
        <v>0</v>
      </c>
      <c r="G1811" s="16">
        <v>41188</v>
      </c>
      <c r="H1811" s="15">
        <f t="shared" si="28"/>
        <v>39</v>
      </c>
      <c r="I1811" s="9">
        <v>2</v>
      </c>
      <c r="J1811" s="9">
        <v>7</v>
      </c>
      <c r="K1811" s="9" t="s">
        <v>34</v>
      </c>
    </row>
    <row r="1812" spans="1:11" x14ac:dyDescent="0.3">
      <c r="A1812" s="13">
        <v>1989</v>
      </c>
      <c r="B1812" s="10" t="s">
        <v>38</v>
      </c>
      <c r="C1812" s="10" t="s">
        <v>35</v>
      </c>
      <c r="D1812" s="13">
        <v>38683</v>
      </c>
      <c r="E1812" s="10">
        <v>1</v>
      </c>
      <c r="F1812" s="10">
        <v>0</v>
      </c>
      <c r="G1812" s="14">
        <v>41186</v>
      </c>
      <c r="H1812" s="13">
        <f t="shared" si="28"/>
        <v>23</v>
      </c>
      <c r="I1812" s="10">
        <v>4</v>
      </c>
      <c r="J1812" s="10">
        <v>7</v>
      </c>
      <c r="K1812" s="10" t="s">
        <v>40</v>
      </c>
    </row>
    <row r="1813" spans="1:11" x14ac:dyDescent="0.3">
      <c r="A1813" s="15">
        <v>1971</v>
      </c>
      <c r="B1813" s="9" t="s">
        <v>28</v>
      </c>
      <c r="C1813" s="9" t="s">
        <v>33</v>
      </c>
      <c r="D1813" s="15">
        <v>37150</v>
      </c>
      <c r="E1813" s="9">
        <v>1</v>
      </c>
      <c r="F1813" s="9">
        <v>0</v>
      </c>
      <c r="G1813" s="16">
        <v>41163</v>
      </c>
      <c r="H1813" s="15">
        <f t="shared" si="28"/>
        <v>41</v>
      </c>
      <c r="I1813" s="9">
        <v>4</v>
      </c>
      <c r="J1813" s="9">
        <v>7</v>
      </c>
      <c r="K1813" s="9" t="s">
        <v>34</v>
      </c>
    </row>
    <row r="1814" spans="1:11" x14ac:dyDescent="0.3">
      <c r="A1814" s="13">
        <v>1976</v>
      </c>
      <c r="B1814" s="10" t="s">
        <v>28</v>
      </c>
      <c r="C1814" s="10" t="s">
        <v>33</v>
      </c>
      <c r="D1814" s="13">
        <v>61064</v>
      </c>
      <c r="E1814" s="10">
        <v>0</v>
      </c>
      <c r="F1814" s="10">
        <v>1</v>
      </c>
      <c r="G1814" s="14">
        <v>41152</v>
      </c>
      <c r="H1814" s="13">
        <f t="shared" si="28"/>
        <v>36</v>
      </c>
      <c r="I1814" s="10">
        <v>8</v>
      </c>
      <c r="J1814" s="10">
        <v>6</v>
      </c>
      <c r="K1814" s="10" t="s">
        <v>30</v>
      </c>
    </row>
    <row r="1815" spans="1:11" x14ac:dyDescent="0.3">
      <c r="A1815" s="15">
        <v>1976</v>
      </c>
      <c r="B1815" s="9" t="s">
        <v>37</v>
      </c>
      <c r="C1815" s="9" t="s">
        <v>33</v>
      </c>
      <c r="D1815" s="15">
        <v>51650</v>
      </c>
      <c r="E1815" s="9">
        <v>0</v>
      </c>
      <c r="F1815" s="9">
        <v>1</v>
      </c>
      <c r="G1815" s="16">
        <v>41770</v>
      </c>
      <c r="H1815" s="15">
        <f t="shared" si="28"/>
        <v>38</v>
      </c>
      <c r="I1815" s="9">
        <v>4</v>
      </c>
      <c r="J1815" s="9">
        <v>5</v>
      </c>
      <c r="K1815" s="9" t="s">
        <v>40</v>
      </c>
    </row>
    <row r="1816" spans="1:11" x14ac:dyDescent="0.3">
      <c r="A1816" s="13">
        <v>1956</v>
      </c>
      <c r="B1816" s="10" t="s">
        <v>41</v>
      </c>
      <c r="C1816" s="10" t="s">
        <v>35</v>
      </c>
      <c r="D1816" s="13">
        <v>55249</v>
      </c>
      <c r="E1816" s="10">
        <v>0</v>
      </c>
      <c r="F1816" s="10">
        <v>1</v>
      </c>
      <c r="G1816" s="14">
        <v>41746</v>
      </c>
      <c r="H1816" s="13">
        <f t="shared" si="28"/>
        <v>58</v>
      </c>
      <c r="I1816" s="10">
        <v>2</v>
      </c>
      <c r="J1816" s="10">
        <v>3</v>
      </c>
      <c r="K1816" s="10" t="s">
        <v>30</v>
      </c>
    </row>
    <row r="1817" spans="1:11" x14ac:dyDescent="0.3">
      <c r="A1817" s="15">
        <v>1973</v>
      </c>
      <c r="B1817" s="9" t="s">
        <v>37</v>
      </c>
      <c r="C1817" s="9" t="s">
        <v>31</v>
      </c>
      <c r="D1817" s="15">
        <v>46854</v>
      </c>
      <c r="E1817" s="9">
        <v>1</v>
      </c>
      <c r="F1817" s="9">
        <v>1</v>
      </c>
      <c r="G1817" s="16">
        <v>41729</v>
      </c>
      <c r="H1817" s="15">
        <f t="shared" si="28"/>
        <v>41</v>
      </c>
      <c r="I1817" s="9">
        <v>5</v>
      </c>
      <c r="J1817" s="9">
        <v>8</v>
      </c>
      <c r="K1817" s="9" t="s">
        <v>40</v>
      </c>
    </row>
    <row r="1818" spans="1:11" x14ac:dyDescent="0.3">
      <c r="A1818" s="13">
        <v>1996</v>
      </c>
      <c r="B1818" s="10" t="s">
        <v>44</v>
      </c>
      <c r="C1818" s="10" t="s">
        <v>33</v>
      </c>
      <c r="D1818" s="13">
        <v>14421</v>
      </c>
      <c r="E1818" s="10">
        <v>0</v>
      </c>
      <c r="F1818" s="10">
        <v>0</v>
      </c>
      <c r="G1818" s="14">
        <v>41687</v>
      </c>
      <c r="H1818" s="13">
        <f t="shared" si="28"/>
        <v>18</v>
      </c>
      <c r="I1818" s="10">
        <v>1</v>
      </c>
      <c r="J1818" s="10">
        <v>5</v>
      </c>
      <c r="K1818" s="10" t="s">
        <v>30</v>
      </c>
    </row>
    <row r="1819" spans="1:11" x14ac:dyDescent="0.3">
      <c r="A1819" s="15">
        <v>1969</v>
      </c>
      <c r="B1819" s="9" t="s">
        <v>37</v>
      </c>
      <c r="C1819" s="9" t="s">
        <v>35</v>
      </c>
      <c r="D1819" s="15">
        <v>54132</v>
      </c>
      <c r="E1819" s="9">
        <v>0</v>
      </c>
      <c r="F1819" s="9">
        <v>1</v>
      </c>
      <c r="G1819" s="16">
        <v>41686</v>
      </c>
      <c r="H1819" s="15">
        <f t="shared" si="28"/>
        <v>45</v>
      </c>
      <c r="I1819" s="9">
        <v>1</v>
      </c>
      <c r="J1819" s="9">
        <v>7</v>
      </c>
      <c r="K1819" s="9" t="s">
        <v>39</v>
      </c>
    </row>
    <row r="1820" spans="1:11" x14ac:dyDescent="0.3">
      <c r="A1820" s="13">
        <v>1978</v>
      </c>
      <c r="B1820" s="10" t="s">
        <v>28</v>
      </c>
      <c r="C1820" s="10" t="s">
        <v>33</v>
      </c>
      <c r="D1820" s="13">
        <v>64813</v>
      </c>
      <c r="E1820" s="10">
        <v>1</v>
      </c>
      <c r="F1820" s="10">
        <v>0</v>
      </c>
      <c r="G1820" s="14">
        <v>41641</v>
      </c>
      <c r="H1820" s="13">
        <f t="shared" si="28"/>
        <v>36</v>
      </c>
      <c r="I1820" s="10">
        <v>7</v>
      </c>
      <c r="J1820" s="10">
        <v>5</v>
      </c>
      <c r="K1820" s="10" t="s">
        <v>30</v>
      </c>
    </row>
    <row r="1821" spans="1:11" x14ac:dyDescent="0.3">
      <c r="A1821" s="15">
        <v>1970</v>
      </c>
      <c r="B1821" s="9" t="s">
        <v>41</v>
      </c>
      <c r="C1821" s="9" t="s">
        <v>33</v>
      </c>
      <c r="D1821" s="15">
        <v>61872</v>
      </c>
      <c r="E1821" s="9">
        <v>0</v>
      </c>
      <c r="F1821" s="9">
        <v>1</v>
      </c>
      <c r="G1821" s="16">
        <v>41621</v>
      </c>
      <c r="H1821" s="15">
        <f t="shared" si="28"/>
        <v>43</v>
      </c>
      <c r="I1821" s="9">
        <v>4</v>
      </c>
      <c r="J1821" s="9">
        <v>4</v>
      </c>
      <c r="K1821" s="9" t="s">
        <v>32</v>
      </c>
    </row>
    <row r="1822" spans="1:11" x14ac:dyDescent="0.3">
      <c r="A1822" s="13">
        <v>1979</v>
      </c>
      <c r="B1822" s="10" t="s">
        <v>28</v>
      </c>
      <c r="C1822" s="10" t="s">
        <v>33</v>
      </c>
      <c r="D1822" s="13">
        <v>58025</v>
      </c>
      <c r="E1822" s="10">
        <v>0</v>
      </c>
      <c r="F1822" s="10">
        <v>1</v>
      </c>
      <c r="G1822" s="14">
        <v>41604</v>
      </c>
      <c r="H1822" s="13">
        <f t="shared" si="28"/>
        <v>34</v>
      </c>
      <c r="I1822" s="10">
        <v>3</v>
      </c>
      <c r="J1822" s="10">
        <v>4</v>
      </c>
      <c r="K1822" s="10" t="s">
        <v>40</v>
      </c>
    </row>
    <row r="1823" spans="1:11" x14ac:dyDescent="0.3">
      <c r="A1823" s="15">
        <v>1948</v>
      </c>
      <c r="B1823" s="9" t="s">
        <v>41</v>
      </c>
      <c r="C1823" s="9" t="s">
        <v>33</v>
      </c>
      <c r="D1823" s="15">
        <v>83790</v>
      </c>
      <c r="E1823" s="9">
        <v>0</v>
      </c>
      <c r="F1823" s="9">
        <v>0</v>
      </c>
      <c r="G1823" s="16">
        <v>41593</v>
      </c>
      <c r="H1823" s="15">
        <f t="shared" si="28"/>
        <v>65</v>
      </c>
      <c r="I1823" s="9">
        <v>8</v>
      </c>
      <c r="J1823" s="9">
        <v>3</v>
      </c>
      <c r="K1823" s="9" t="s">
        <v>43</v>
      </c>
    </row>
    <row r="1824" spans="1:11" x14ac:dyDescent="0.3">
      <c r="A1824" s="13">
        <v>1979</v>
      </c>
      <c r="B1824" s="10" t="s">
        <v>28</v>
      </c>
      <c r="C1824" s="10" t="s">
        <v>35</v>
      </c>
      <c r="D1824" s="13">
        <v>34350</v>
      </c>
      <c r="E1824" s="10">
        <v>1</v>
      </c>
      <c r="F1824" s="10">
        <v>0</v>
      </c>
      <c r="G1824" s="14">
        <v>41566</v>
      </c>
      <c r="H1824" s="13">
        <f t="shared" si="28"/>
        <v>34</v>
      </c>
      <c r="I1824" s="10">
        <v>1</v>
      </c>
      <c r="J1824" s="10">
        <v>7</v>
      </c>
      <c r="K1824" s="10" t="s">
        <v>36</v>
      </c>
    </row>
    <row r="1825" spans="1:11" x14ac:dyDescent="0.3">
      <c r="A1825" s="15">
        <v>1958</v>
      </c>
      <c r="B1825" s="9" t="s">
        <v>37</v>
      </c>
      <c r="C1825" s="9" t="s">
        <v>42</v>
      </c>
      <c r="D1825" s="15">
        <v>33438</v>
      </c>
      <c r="E1825" s="9">
        <v>1</v>
      </c>
      <c r="F1825" s="9">
        <v>1</v>
      </c>
      <c r="G1825" s="16">
        <v>41539</v>
      </c>
      <c r="H1825" s="15">
        <f t="shared" si="28"/>
        <v>55</v>
      </c>
      <c r="I1825" s="9">
        <v>2</v>
      </c>
      <c r="J1825" s="9">
        <v>5</v>
      </c>
      <c r="K1825" s="9" t="s">
        <v>30</v>
      </c>
    </row>
    <row r="1826" spans="1:11" x14ac:dyDescent="0.3">
      <c r="A1826" s="13">
        <v>1986</v>
      </c>
      <c r="B1826" s="10" t="s">
        <v>38</v>
      </c>
      <c r="C1826" s="10" t="s">
        <v>33</v>
      </c>
      <c r="D1826" s="13">
        <v>21955</v>
      </c>
      <c r="E1826" s="10">
        <v>1</v>
      </c>
      <c r="F1826" s="10">
        <v>0</v>
      </c>
      <c r="G1826" s="14">
        <v>41524</v>
      </c>
      <c r="H1826" s="13">
        <f t="shared" si="28"/>
        <v>27</v>
      </c>
      <c r="I1826" s="10">
        <v>2</v>
      </c>
      <c r="J1826" s="10">
        <v>6</v>
      </c>
      <c r="K1826" s="10" t="s">
        <v>30</v>
      </c>
    </row>
    <row r="1827" spans="1:11" x14ac:dyDescent="0.3">
      <c r="A1827" s="15">
        <v>1971</v>
      </c>
      <c r="B1827" s="9" t="s">
        <v>37</v>
      </c>
      <c r="C1827" s="9" t="s">
        <v>33</v>
      </c>
      <c r="D1827" s="15">
        <v>60491</v>
      </c>
      <c r="E1827" s="9">
        <v>0</v>
      </c>
      <c r="F1827" s="9">
        <v>1</v>
      </c>
      <c r="G1827" s="16">
        <v>41523</v>
      </c>
      <c r="H1827" s="15">
        <f t="shared" si="28"/>
        <v>42</v>
      </c>
      <c r="I1827" s="9">
        <v>6</v>
      </c>
      <c r="J1827" s="9">
        <v>5</v>
      </c>
      <c r="K1827" s="9" t="s">
        <v>30</v>
      </c>
    </row>
    <row r="1828" spans="1:11" x14ac:dyDescent="0.3">
      <c r="A1828" s="13">
        <v>1964</v>
      </c>
      <c r="B1828" s="10" t="s">
        <v>37</v>
      </c>
      <c r="C1828" s="10" t="s">
        <v>33</v>
      </c>
      <c r="D1828" s="13">
        <v>59304</v>
      </c>
      <c r="E1828" s="10">
        <v>0</v>
      </c>
      <c r="F1828" s="10">
        <v>1</v>
      </c>
      <c r="G1828" s="14">
        <v>41484</v>
      </c>
      <c r="H1828" s="13">
        <f t="shared" si="28"/>
        <v>49</v>
      </c>
      <c r="I1828" s="10">
        <v>7</v>
      </c>
      <c r="J1828" s="10">
        <v>5</v>
      </c>
      <c r="K1828" s="10" t="s">
        <v>30</v>
      </c>
    </row>
    <row r="1829" spans="1:11" x14ac:dyDescent="0.3">
      <c r="A1829" s="15">
        <v>1974</v>
      </c>
      <c r="B1829" s="9" t="s">
        <v>28</v>
      </c>
      <c r="C1829" s="9" t="s">
        <v>33</v>
      </c>
      <c r="D1829" s="15">
        <v>34421</v>
      </c>
      <c r="E1829" s="9">
        <v>1</v>
      </c>
      <c r="F1829" s="9">
        <v>0</v>
      </c>
      <c r="G1829" s="16">
        <v>41456</v>
      </c>
      <c r="H1829" s="15">
        <f t="shared" si="28"/>
        <v>39</v>
      </c>
      <c r="I1829" s="9">
        <v>1</v>
      </c>
      <c r="J1829" s="9">
        <v>7</v>
      </c>
      <c r="K1829" s="9" t="s">
        <v>30</v>
      </c>
    </row>
    <row r="1830" spans="1:11" x14ac:dyDescent="0.3">
      <c r="A1830" s="13">
        <v>1974</v>
      </c>
      <c r="B1830" s="10" t="s">
        <v>28</v>
      </c>
      <c r="C1830" s="10" t="s">
        <v>33</v>
      </c>
      <c r="D1830" s="13">
        <v>34421</v>
      </c>
      <c r="E1830" s="10">
        <v>1</v>
      </c>
      <c r="F1830" s="10">
        <v>0</v>
      </c>
      <c r="G1830" s="14">
        <v>41456</v>
      </c>
      <c r="H1830" s="13">
        <f t="shared" si="28"/>
        <v>39</v>
      </c>
      <c r="I1830" s="10">
        <v>1</v>
      </c>
      <c r="J1830" s="10">
        <v>7</v>
      </c>
      <c r="K1830" s="10" t="s">
        <v>43</v>
      </c>
    </row>
    <row r="1831" spans="1:11" x14ac:dyDescent="0.3">
      <c r="A1831" s="15">
        <v>1953</v>
      </c>
      <c r="B1831" s="9" t="s">
        <v>37</v>
      </c>
      <c r="C1831" s="9" t="s">
        <v>31</v>
      </c>
      <c r="D1831" s="15">
        <v>51411</v>
      </c>
      <c r="E1831" s="9">
        <v>1</v>
      </c>
      <c r="F1831" s="9">
        <v>2</v>
      </c>
      <c r="G1831" s="16">
        <v>41420</v>
      </c>
      <c r="H1831" s="15">
        <f t="shared" si="28"/>
        <v>60</v>
      </c>
      <c r="I1831" s="9">
        <v>0</v>
      </c>
      <c r="J1831" s="9">
        <v>5</v>
      </c>
      <c r="K1831" s="9" t="s">
        <v>40</v>
      </c>
    </row>
    <row r="1832" spans="1:11" x14ac:dyDescent="0.3">
      <c r="A1832" s="13">
        <v>1958</v>
      </c>
      <c r="B1832" s="10" t="s">
        <v>28</v>
      </c>
      <c r="C1832" s="10" t="s">
        <v>29</v>
      </c>
      <c r="D1832" s="13">
        <v>71964</v>
      </c>
      <c r="E1832" s="10">
        <v>0</v>
      </c>
      <c r="F1832" s="10">
        <v>0</v>
      </c>
      <c r="G1832" s="14">
        <v>41414</v>
      </c>
      <c r="H1832" s="13">
        <f t="shared" si="28"/>
        <v>55</v>
      </c>
      <c r="I1832" s="10">
        <v>5</v>
      </c>
      <c r="J1832" s="10">
        <v>3</v>
      </c>
      <c r="K1832" s="10" t="s">
        <v>30</v>
      </c>
    </row>
    <row r="1833" spans="1:11" x14ac:dyDescent="0.3">
      <c r="A1833" s="15">
        <v>1953</v>
      </c>
      <c r="B1833" s="9" t="s">
        <v>37</v>
      </c>
      <c r="C1833" s="9" t="s">
        <v>35</v>
      </c>
      <c r="D1833" s="15">
        <v>64504</v>
      </c>
      <c r="E1833" s="9">
        <v>1</v>
      </c>
      <c r="F1833" s="9">
        <v>2</v>
      </c>
      <c r="G1833" s="16">
        <v>41337</v>
      </c>
      <c r="H1833" s="15">
        <f t="shared" si="28"/>
        <v>60</v>
      </c>
      <c r="I1833" s="9">
        <v>11</v>
      </c>
      <c r="J1833" s="9">
        <v>7</v>
      </c>
      <c r="K1833" s="9" t="s">
        <v>30</v>
      </c>
    </row>
    <row r="1834" spans="1:11" x14ac:dyDescent="0.3">
      <c r="A1834" s="13">
        <v>1961</v>
      </c>
      <c r="B1834" s="10" t="s">
        <v>28</v>
      </c>
      <c r="C1834" s="10" t="s">
        <v>33</v>
      </c>
      <c r="D1834" s="13">
        <v>49678</v>
      </c>
      <c r="E1834" s="10">
        <v>0</v>
      </c>
      <c r="F1834" s="10">
        <v>1</v>
      </c>
      <c r="G1834" s="14">
        <v>41307</v>
      </c>
      <c r="H1834" s="13">
        <f t="shared" si="28"/>
        <v>52</v>
      </c>
      <c r="I1834" s="10">
        <v>6</v>
      </c>
      <c r="J1834" s="10">
        <v>7</v>
      </c>
      <c r="K1834" s="10" t="s">
        <v>30</v>
      </c>
    </row>
    <row r="1835" spans="1:11" x14ac:dyDescent="0.3">
      <c r="A1835" s="15">
        <v>1976</v>
      </c>
      <c r="B1835" s="9" t="s">
        <v>41</v>
      </c>
      <c r="C1835" s="9" t="s">
        <v>31</v>
      </c>
      <c r="D1835" s="15">
        <v>60482</v>
      </c>
      <c r="E1835" s="9">
        <v>0</v>
      </c>
      <c r="F1835" s="9">
        <v>1</v>
      </c>
      <c r="G1835" s="16">
        <v>41297</v>
      </c>
      <c r="H1835" s="15">
        <f t="shared" si="28"/>
        <v>37</v>
      </c>
      <c r="I1835" s="9">
        <v>7</v>
      </c>
      <c r="J1835" s="9">
        <v>7</v>
      </c>
      <c r="K1835" s="9" t="s">
        <v>43</v>
      </c>
    </row>
    <row r="1836" spans="1:11" x14ac:dyDescent="0.3">
      <c r="A1836" s="13">
        <v>1972</v>
      </c>
      <c r="B1836" s="10" t="s">
        <v>37</v>
      </c>
      <c r="C1836" s="10" t="s">
        <v>31</v>
      </c>
      <c r="D1836" s="13">
        <v>55260</v>
      </c>
      <c r="E1836" s="10">
        <v>0</v>
      </c>
      <c r="F1836" s="10">
        <v>1</v>
      </c>
      <c r="G1836" s="14">
        <v>41255</v>
      </c>
      <c r="H1836" s="13">
        <f t="shared" si="28"/>
        <v>40</v>
      </c>
      <c r="I1836" s="10">
        <v>8</v>
      </c>
      <c r="J1836" s="10">
        <v>6</v>
      </c>
      <c r="K1836" s="10" t="s">
        <v>43</v>
      </c>
    </row>
    <row r="1837" spans="1:11" x14ac:dyDescent="0.3">
      <c r="A1837" s="15">
        <v>1969</v>
      </c>
      <c r="B1837" s="9" t="s">
        <v>41</v>
      </c>
      <c r="C1837" s="9" t="s">
        <v>42</v>
      </c>
      <c r="D1837" s="15">
        <v>67369</v>
      </c>
      <c r="E1837" s="9">
        <v>0</v>
      </c>
      <c r="F1837" s="9">
        <v>1</v>
      </c>
      <c r="G1837" s="16">
        <v>41230</v>
      </c>
      <c r="H1837" s="15">
        <f t="shared" si="28"/>
        <v>43</v>
      </c>
      <c r="I1837" s="9">
        <v>7</v>
      </c>
      <c r="J1837" s="9">
        <v>4</v>
      </c>
      <c r="K1837" s="9" t="s">
        <v>30</v>
      </c>
    </row>
    <row r="1838" spans="1:11" x14ac:dyDescent="0.3">
      <c r="A1838" s="13">
        <v>1962</v>
      </c>
      <c r="B1838" s="10" t="s">
        <v>41</v>
      </c>
      <c r="C1838" s="10" t="s">
        <v>35</v>
      </c>
      <c r="D1838" s="13">
        <v>47175</v>
      </c>
      <c r="E1838" s="10">
        <v>1</v>
      </c>
      <c r="F1838" s="10">
        <v>1</v>
      </c>
      <c r="G1838" s="14">
        <v>41210</v>
      </c>
      <c r="H1838" s="13">
        <f t="shared" si="28"/>
        <v>50</v>
      </c>
      <c r="I1838" s="10">
        <v>4</v>
      </c>
      <c r="J1838" s="10">
        <v>8</v>
      </c>
      <c r="K1838" s="10" t="s">
        <v>43</v>
      </c>
    </row>
    <row r="1839" spans="1:11" x14ac:dyDescent="0.3">
      <c r="A1839" s="15">
        <v>1967</v>
      </c>
      <c r="B1839" s="9" t="s">
        <v>28</v>
      </c>
      <c r="C1839" s="9" t="s">
        <v>29</v>
      </c>
      <c r="D1839" s="15">
        <v>68743</v>
      </c>
      <c r="E1839" s="9">
        <v>0</v>
      </c>
      <c r="F1839" s="9">
        <v>0</v>
      </c>
      <c r="G1839" s="16">
        <v>41151</v>
      </c>
      <c r="H1839" s="15">
        <f t="shared" si="28"/>
        <v>45</v>
      </c>
      <c r="I1839" s="9">
        <v>11</v>
      </c>
      <c r="J1839" s="9">
        <v>7</v>
      </c>
      <c r="K1839" s="9" t="s">
        <v>34</v>
      </c>
    </row>
    <row r="1840" spans="1:11" x14ac:dyDescent="0.3">
      <c r="A1840" s="13">
        <v>1981</v>
      </c>
      <c r="B1840" s="10" t="s">
        <v>37</v>
      </c>
      <c r="C1840" s="10" t="s">
        <v>35</v>
      </c>
      <c r="D1840" s="13">
        <v>56937</v>
      </c>
      <c r="E1840" s="10">
        <v>1</v>
      </c>
      <c r="F1840" s="10">
        <v>0</v>
      </c>
      <c r="G1840" s="14">
        <v>41125</v>
      </c>
      <c r="H1840" s="13">
        <f t="shared" si="28"/>
        <v>31</v>
      </c>
      <c r="I1840" s="10">
        <v>8</v>
      </c>
      <c r="J1840" s="10">
        <v>6</v>
      </c>
      <c r="K1840" s="10" t="s">
        <v>30</v>
      </c>
    </row>
    <row r="1841" spans="1:11" x14ac:dyDescent="0.3">
      <c r="A1841" s="15">
        <v>1986</v>
      </c>
      <c r="B1841" s="9" t="s">
        <v>28</v>
      </c>
      <c r="C1841" s="9" t="s">
        <v>35</v>
      </c>
      <c r="D1841" s="15">
        <v>83033</v>
      </c>
      <c r="E1841" s="9">
        <v>1</v>
      </c>
      <c r="F1841" s="9">
        <v>0</v>
      </c>
      <c r="G1841" s="16">
        <v>41777</v>
      </c>
      <c r="H1841" s="15">
        <f t="shared" si="28"/>
        <v>28</v>
      </c>
      <c r="I1841" s="9">
        <v>11</v>
      </c>
      <c r="J1841" s="9">
        <v>5</v>
      </c>
      <c r="K1841" s="9" t="s">
        <v>43</v>
      </c>
    </row>
    <row r="1842" spans="1:11" x14ac:dyDescent="0.3">
      <c r="A1842" s="13">
        <v>1976</v>
      </c>
      <c r="B1842" s="10" t="s">
        <v>28</v>
      </c>
      <c r="C1842" s="10" t="s">
        <v>31</v>
      </c>
      <c r="D1842" s="13">
        <v>37697</v>
      </c>
      <c r="E1842" s="10">
        <v>1</v>
      </c>
      <c r="F1842" s="10">
        <v>0</v>
      </c>
      <c r="G1842" s="14">
        <v>41677</v>
      </c>
      <c r="H1842" s="13">
        <f t="shared" si="28"/>
        <v>38</v>
      </c>
      <c r="I1842" s="10">
        <v>2</v>
      </c>
      <c r="J1842" s="10">
        <v>6</v>
      </c>
      <c r="K1842" s="10" t="s">
        <v>40</v>
      </c>
    </row>
    <row r="1843" spans="1:11" x14ac:dyDescent="0.3">
      <c r="A1843" s="15">
        <v>1976</v>
      </c>
      <c r="B1843" s="9" t="s">
        <v>28</v>
      </c>
      <c r="C1843" s="9" t="s">
        <v>31</v>
      </c>
      <c r="D1843" s="15">
        <v>37697</v>
      </c>
      <c r="E1843" s="9">
        <v>1</v>
      </c>
      <c r="F1843" s="9">
        <v>0</v>
      </c>
      <c r="G1843" s="16">
        <v>41677</v>
      </c>
      <c r="H1843" s="15">
        <f t="shared" si="28"/>
        <v>38</v>
      </c>
      <c r="I1843" s="9">
        <v>2</v>
      </c>
      <c r="J1843" s="9">
        <v>6</v>
      </c>
      <c r="K1843" s="9" t="s">
        <v>30</v>
      </c>
    </row>
    <row r="1844" spans="1:11" x14ac:dyDescent="0.3">
      <c r="A1844" s="13">
        <v>1951</v>
      </c>
      <c r="B1844" s="10" t="s">
        <v>28</v>
      </c>
      <c r="C1844" s="10" t="s">
        <v>33</v>
      </c>
      <c r="D1844" s="13">
        <v>44689</v>
      </c>
      <c r="E1844" s="10">
        <v>1</v>
      </c>
      <c r="F1844" s="10">
        <v>1</v>
      </c>
      <c r="G1844" s="14">
        <v>41649</v>
      </c>
      <c r="H1844" s="13">
        <f t="shared" si="28"/>
        <v>63</v>
      </c>
      <c r="I1844" s="10">
        <v>1</v>
      </c>
      <c r="J1844" s="10">
        <v>7</v>
      </c>
      <c r="K1844" s="10" t="s">
        <v>30</v>
      </c>
    </row>
    <row r="1845" spans="1:11" x14ac:dyDescent="0.3">
      <c r="A1845" s="15">
        <v>1970</v>
      </c>
      <c r="B1845" s="9" t="s">
        <v>38</v>
      </c>
      <c r="C1845" s="9" t="s">
        <v>33</v>
      </c>
      <c r="D1845" s="15">
        <v>23162</v>
      </c>
      <c r="E1845" s="9">
        <v>1</v>
      </c>
      <c r="F1845" s="9">
        <v>1</v>
      </c>
      <c r="G1845" s="16">
        <v>41629</v>
      </c>
      <c r="H1845" s="15">
        <f t="shared" si="28"/>
        <v>43</v>
      </c>
      <c r="I1845" s="9">
        <v>1</v>
      </c>
      <c r="J1845" s="9">
        <v>6</v>
      </c>
      <c r="K1845" s="9" t="s">
        <v>32</v>
      </c>
    </row>
    <row r="1846" spans="1:11" x14ac:dyDescent="0.3">
      <c r="A1846" s="13">
        <v>1959</v>
      </c>
      <c r="B1846" s="10" t="s">
        <v>28</v>
      </c>
      <c r="C1846" s="10" t="s">
        <v>29</v>
      </c>
      <c r="D1846" s="13">
        <v>63033</v>
      </c>
      <c r="E1846" s="10">
        <v>0</v>
      </c>
      <c r="F1846" s="10">
        <v>0</v>
      </c>
      <c r="G1846" s="14">
        <v>41593</v>
      </c>
      <c r="H1846" s="13">
        <f t="shared" si="28"/>
        <v>54</v>
      </c>
      <c r="I1846" s="10">
        <v>3</v>
      </c>
      <c r="J1846" s="10">
        <v>2</v>
      </c>
      <c r="K1846" s="10" t="s">
        <v>34</v>
      </c>
    </row>
    <row r="1847" spans="1:11" x14ac:dyDescent="0.3">
      <c r="A1847" s="15">
        <v>1967</v>
      </c>
      <c r="B1847" s="9" t="s">
        <v>37</v>
      </c>
      <c r="C1847" s="9" t="s">
        <v>31</v>
      </c>
      <c r="D1847" s="15">
        <v>40304</v>
      </c>
      <c r="E1847" s="9">
        <v>1</v>
      </c>
      <c r="F1847" s="9">
        <v>0</v>
      </c>
      <c r="G1847" s="16">
        <v>41547</v>
      </c>
      <c r="H1847" s="15">
        <f t="shared" si="28"/>
        <v>46</v>
      </c>
      <c r="I1847" s="9">
        <v>2</v>
      </c>
      <c r="J1847" s="9">
        <v>7</v>
      </c>
      <c r="K1847" s="9" t="s">
        <v>32</v>
      </c>
    </row>
    <row r="1848" spans="1:11" x14ac:dyDescent="0.3">
      <c r="A1848" s="13">
        <v>1984</v>
      </c>
      <c r="B1848" s="10" t="s">
        <v>28</v>
      </c>
      <c r="C1848" s="10" t="s">
        <v>33</v>
      </c>
      <c r="D1848" s="13">
        <v>40059</v>
      </c>
      <c r="E1848" s="10">
        <v>1</v>
      </c>
      <c r="F1848" s="10">
        <v>0</v>
      </c>
      <c r="G1848" s="14">
        <v>41545</v>
      </c>
      <c r="H1848" s="13">
        <f t="shared" si="28"/>
        <v>29</v>
      </c>
      <c r="I1848" s="10">
        <v>6</v>
      </c>
      <c r="J1848" s="10">
        <v>8</v>
      </c>
      <c r="K1848" s="10" t="s">
        <v>34</v>
      </c>
    </row>
    <row r="1849" spans="1:11" x14ac:dyDescent="0.3">
      <c r="A1849" s="15">
        <v>1954</v>
      </c>
      <c r="B1849" s="9" t="s">
        <v>28</v>
      </c>
      <c r="C1849" s="9" t="s">
        <v>33</v>
      </c>
      <c r="D1849" s="15">
        <v>80067</v>
      </c>
      <c r="E1849" s="9">
        <v>0</v>
      </c>
      <c r="F1849" s="9">
        <v>0</v>
      </c>
      <c r="G1849" s="16">
        <v>41536</v>
      </c>
      <c r="H1849" s="15">
        <f t="shared" si="28"/>
        <v>59</v>
      </c>
      <c r="I1849" s="9">
        <v>4</v>
      </c>
      <c r="J1849" s="9">
        <v>2</v>
      </c>
      <c r="K1849" s="9" t="s">
        <v>40</v>
      </c>
    </row>
    <row r="1850" spans="1:11" x14ac:dyDescent="0.3">
      <c r="A1850" s="13">
        <v>1981</v>
      </c>
      <c r="B1850" s="10" t="s">
        <v>37</v>
      </c>
      <c r="C1850" s="10" t="s">
        <v>31</v>
      </c>
      <c r="D1850" s="13">
        <v>36038</v>
      </c>
      <c r="E1850" s="10">
        <v>1</v>
      </c>
      <c r="F1850" s="10">
        <v>0</v>
      </c>
      <c r="G1850" s="14">
        <v>41425</v>
      </c>
      <c r="H1850" s="13">
        <f t="shared" si="28"/>
        <v>32</v>
      </c>
      <c r="I1850" s="10">
        <v>3</v>
      </c>
      <c r="J1850" s="10">
        <v>6</v>
      </c>
      <c r="K1850" s="10" t="s">
        <v>30</v>
      </c>
    </row>
    <row r="1851" spans="1:11" x14ac:dyDescent="0.3">
      <c r="A1851" s="15">
        <v>1981</v>
      </c>
      <c r="B1851" s="9" t="s">
        <v>37</v>
      </c>
      <c r="C1851" s="9" t="s">
        <v>31</v>
      </c>
      <c r="D1851" s="15">
        <v>52247.251353790612</v>
      </c>
      <c r="E1851" s="9">
        <v>1</v>
      </c>
      <c r="F1851" s="9">
        <v>0</v>
      </c>
      <c r="G1851" s="16">
        <v>41425</v>
      </c>
      <c r="H1851" s="15">
        <f t="shared" si="28"/>
        <v>32</v>
      </c>
      <c r="I1851" s="9">
        <v>3</v>
      </c>
      <c r="J1851" s="9">
        <v>6</v>
      </c>
      <c r="K1851" s="9" t="s">
        <v>36</v>
      </c>
    </row>
    <row r="1852" spans="1:11" x14ac:dyDescent="0.3">
      <c r="A1852" s="13">
        <v>1968</v>
      </c>
      <c r="B1852" s="10" t="s">
        <v>28</v>
      </c>
      <c r="C1852" s="10" t="s">
        <v>35</v>
      </c>
      <c r="D1852" s="13">
        <v>40521</v>
      </c>
      <c r="E1852" s="10">
        <v>1</v>
      </c>
      <c r="F1852" s="10">
        <v>1</v>
      </c>
      <c r="G1852" s="14">
        <v>41369</v>
      </c>
      <c r="H1852" s="13">
        <f t="shared" si="28"/>
        <v>45</v>
      </c>
      <c r="I1852" s="10">
        <v>0</v>
      </c>
      <c r="J1852" s="10">
        <v>5</v>
      </c>
      <c r="K1852" s="10" t="s">
        <v>30</v>
      </c>
    </row>
    <row r="1853" spans="1:11" x14ac:dyDescent="0.3">
      <c r="A1853" s="15">
        <v>1956</v>
      </c>
      <c r="B1853" s="9" t="s">
        <v>37</v>
      </c>
      <c r="C1853" s="9" t="s">
        <v>33</v>
      </c>
      <c r="D1853" s="15">
        <v>66334</v>
      </c>
      <c r="E1853" s="9">
        <v>0</v>
      </c>
      <c r="F1853" s="9">
        <v>1</v>
      </c>
      <c r="G1853" s="16">
        <v>41367</v>
      </c>
      <c r="H1853" s="15">
        <f t="shared" si="28"/>
        <v>57</v>
      </c>
      <c r="I1853" s="9">
        <v>9</v>
      </c>
      <c r="J1853" s="9">
        <v>5</v>
      </c>
      <c r="K1853" s="9" t="s">
        <v>30</v>
      </c>
    </row>
    <row r="1854" spans="1:11" x14ac:dyDescent="0.3">
      <c r="A1854" s="13">
        <v>1984</v>
      </c>
      <c r="B1854" s="10" t="s">
        <v>28</v>
      </c>
      <c r="C1854" s="10" t="s">
        <v>31</v>
      </c>
      <c r="D1854" s="13">
        <v>11012</v>
      </c>
      <c r="E1854" s="10">
        <v>1</v>
      </c>
      <c r="F1854" s="10">
        <v>0</v>
      </c>
      <c r="G1854" s="14">
        <v>41349</v>
      </c>
      <c r="H1854" s="13">
        <f t="shared" si="28"/>
        <v>29</v>
      </c>
      <c r="I1854" s="10">
        <v>3</v>
      </c>
      <c r="J1854" s="10">
        <v>9</v>
      </c>
      <c r="K1854" s="10" t="s">
        <v>40</v>
      </c>
    </row>
    <row r="1855" spans="1:11" x14ac:dyDescent="0.3">
      <c r="A1855" s="15">
        <v>1976</v>
      </c>
      <c r="B1855" s="9" t="s">
        <v>28</v>
      </c>
      <c r="C1855" s="9" t="s">
        <v>29</v>
      </c>
      <c r="D1855" s="15">
        <v>31615</v>
      </c>
      <c r="E1855" s="9">
        <v>1</v>
      </c>
      <c r="F1855" s="9">
        <v>0</v>
      </c>
      <c r="G1855" s="16">
        <v>41349</v>
      </c>
      <c r="H1855" s="15">
        <f t="shared" si="28"/>
        <v>37</v>
      </c>
      <c r="I1855" s="9">
        <v>2</v>
      </c>
      <c r="J1855" s="9">
        <v>7</v>
      </c>
      <c r="K1855" s="9" t="s">
        <v>30</v>
      </c>
    </row>
    <row r="1856" spans="1:11" x14ac:dyDescent="0.3">
      <c r="A1856" s="13">
        <v>1971</v>
      </c>
      <c r="B1856" s="10" t="s">
        <v>28</v>
      </c>
      <c r="C1856" s="10" t="s">
        <v>33</v>
      </c>
      <c r="D1856" s="13">
        <v>52247.251353790612</v>
      </c>
      <c r="E1856" s="10">
        <v>1</v>
      </c>
      <c r="F1856" s="10">
        <v>1</v>
      </c>
      <c r="G1856" s="14">
        <v>41336</v>
      </c>
      <c r="H1856" s="13">
        <f t="shared" si="28"/>
        <v>42</v>
      </c>
      <c r="I1856" s="10">
        <v>2</v>
      </c>
      <c r="J1856" s="10">
        <v>8</v>
      </c>
      <c r="K1856" s="10" t="s">
        <v>36</v>
      </c>
    </row>
    <row r="1857" spans="1:11" x14ac:dyDescent="0.3">
      <c r="A1857" s="15">
        <v>1949</v>
      </c>
      <c r="B1857" s="9" t="s">
        <v>37</v>
      </c>
      <c r="C1857" s="9" t="s">
        <v>33</v>
      </c>
      <c r="D1857" s="15">
        <v>69098</v>
      </c>
      <c r="E1857" s="9">
        <v>0</v>
      </c>
      <c r="F1857" s="9">
        <v>0</v>
      </c>
      <c r="G1857" s="16">
        <v>41321</v>
      </c>
      <c r="H1857" s="15">
        <f t="shared" si="28"/>
        <v>64</v>
      </c>
      <c r="I1857" s="9">
        <v>7</v>
      </c>
      <c r="J1857" s="9">
        <v>5</v>
      </c>
      <c r="K1857" s="9" t="s">
        <v>30</v>
      </c>
    </row>
    <row r="1858" spans="1:11" x14ac:dyDescent="0.3">
      <c r="A1858" s="13">
        <v>1951</v>
      </c>
      <c r="B1858" s="10" t="s">
        <v>28</v>
      </c>
      <c r="C1858" s="10" t="s">
        <v>42</v>
      </c>
      <c r="D1858" s="13">
        <v>70792</v>
      </c>
      <c r="E1858" s="10">
        <v>0</v>
      </c>
      <c r="F1858" s="10">
        <v>0</v>
      </c>
      <c r="G1858" s="14">
        <v>41311</v>
      </c>
      <c r="H1858" s="13">
        <f t="shared" ref="H1858:H1921" si="29">YEAR(G1858)-A1858</f>
        <v>62</v>
      </c>
      <c r="I1858" s="10">
        <v>3</v>
      </c>
      <c r="J1858" s="10">
        <v>3</v>
      </c>
      <c r="K1858" s="10" t="s">
        <v>30</v>
      </c>
    </row>
    <row r="1859" spans="1:11" x14ac:dyDescent="0.3">
      <c r="A1859" s="15">
        <v>1979</v>
      </c>
      <c r="B1859" s="9" t="s">
        <v>28</v>
      </c>
      <c r="C1859" s="9" t="s">
        <v>33</v>
      </c>
      <c r="D1859" s="15">
        <v>17688</v>
      </c>
      <c r="E1859" s="9">
        <v>1</v>
      </c>
      <c r="F1859" s="9">
        <v>0</v>
      </c>
      <c r="G1859" s="16">
        <v>41287</v>
      </c>
      <c r="H1859" s="15">
        <f t="shared" si="29"/>
        <v>34</v>
      </c>
      <c r="I1859" s="9">
        <v>1</v>
      </c>
      <c r="J1859" s="9">
        <v>8</v>
      </c>
      <c r="K1859" s="9" t="s">
        <v>30</v>
      </c>
    </row>
    <row r="1860" spans="1:11" x14ac:dyDescent="0.3">
      <c r="A1860" s="13">
        <v>1989</v>
      </c>
      <c r="B1860" s="10" t="s">
        <v>44</v>
      </c>
      <c r="C1860" s="10" t="s">
        <v>33</v>
      </c>
      <c r="D1860" s="13">
        <v>25443</v>
      </c>
      <c r="E1860" s="10">
        <v>1</v>
      </c>
      <c r="F1860" s="10">
        <v>0</v>
      </c>
      <c r="G1860" s="14">
        <v>41265</v>
      </c>
      <c r="H1860" s="13">
        <f t="shared" si="29"/>
        <v>23</v>
      </c>
      <c r="I1860" s="10">
        <v>1</v>
      </c>
      <c r="J1860" s="10">
        <v>8</v>
      </c>
      <c r="K1860" s="10" t="s">
        <v>43</v>
      </c>
    </row>
    <row r="1861" spans="1:11" x14ac:dyDescent="0.3">
      <c r="A1861" s="15">
        <v>1972</v>
      </c>
      <c r="B1861" s="9" t="s">
        <v>37</v>
      </c>
      <c r="C1861" s="9" t="s">
        <v>33</v>
      </c>
      <c r="D1861" s="15">
        <v>57091</v>
      </c>
      <c r="E1861" s="9">
        <v>0</v>
      </c>
      <c r="F1861" s="9">
        <v>1</v>
      </c>
      <c r="G1861" s="16">
        <v>41236</v>
      </c>
      <c r="H1861" s="15">
        <f t="shared" si="29"/>
        <v>40</v>
      </c>
      <c r="I1861" s="9">
        <v>9</v>
      </c>
      <c r="J1861" s="9">
        <v>7</v>
      </c>
      <c r="K1861" s="9" t="s">
        <v>30</v>
      </c>
    </row>
    <row r="1862" spans="1:11" x14ac:dyDescent="0.3">
      <c r="A1862" s="13">
        <v>1981</v>
      </c>
      <c r="B1862" s="10" t="s">
        <v>38</v>
      </c>
      <c r="C1862" s="10" t="s">
        <v>31</v>
      </c>
      <c r="D1862" s="13">
        <v>24336</v>
      </c>
      <c r="E1862" s="10">
        <v>1</v>
      </c>
      <c r="F1862" s="10">
        <v>0</v>
      </c>
      <c r="G1862" s="14">
        <v>41148</v>
      </c>
      <c r="H1862" s="13">
        <f t="shared" si="29"/>
        <v>31</v>
      </c>
      <c r="I1862" s="10">
        <v>1</v>
      </c>
      <c r="J1862" s="10">
        <v>7</v>
      </c>
      <c r="K1862" s="10" t="s">
        <v>30</v>
      </c>
    </row>
    <row r="1863" spans="1:11" x14ac:dyDescent="0.3">
      <c r="A1863" s="15">
        <v>1981</v>
      </c>
      <c r="B1863" s="9" t="s">
        <v>38</v>
      </c>
      <c r="C1863" s="9" t="s">
        <v>33</v>
      </c>
      <c r="D1863" s="15">
        <v>51111</v>
      </c>
      <c r="E1863" s="9">
        <v>1</v>
      </c>
      <c r="F1863" s="9">
        <v>1</v>
      </c>
      <c r="G1863" s="16">
        <v>41809</v>
      </c>
      <c r="H1863" s="15">
        <f t="shared" si="29"/>
        <v>33</v>
      </c>
      <c r="I1863" s="9">
        <v>2</v>
      </c>
      <c r="J1863" s="9">
        <v>6</v>
      </c>
      <c r="K1863" s="9" t="s">
        <v>43</v>
      </c>
    </row>
    <row r="1864" spans="1:11" x14ac:dyDescent="0.3">
      <c r="A1864" s="13">
        <v>1972</v>
      </c>
      <c r="B1864" s="10" t="s">
        <v>28</v>
      </c>
      <c r="C1864" s="10" t="s">
        <v>31</v>
      </c>
      <c r="D1864" s="13">
        <v>44503</v>
      </c>
      <c r="E1864" s="10">
        <v>1</v>
      </c>
      <c r="F1864" s="10">
        <v>1</v>
      </c>
      <c r="G1864" s="14">
        <v>41745</v>
      </c>
      <c r="H1864" s="13">
        <f t="shared" si="29"/>
        <v>42</v>
      </c>
      <c r="I1864" s="10">
        <v>2</v>
      </c>
      <c r="J1864" s="10">
        <v>6</v>
      </c>
      <c r="K1864" s="10" t="s">
        <v>30</v>
      </c>
    </row>
    <row r="1865" spans="1:11" x14ac:dyDescent="0.3">
      <c r="A1865" s="15">
        <v>1971</v>
      </c>
      <c r="B1865" s="9" t="s">
        <v>41</v>
      </c>
      <c r="C1865" s="9" t="s">
        <v>33</v>
      </c>
      <c r="D1865" s="15">
        <v>56850</v>
      </c>
      <c r="E1865" s="9">
        <v>0</v>
      </c>
      <c r="F1865" s="9">
        <v>1</v>
      </c>
      <c r="G1865" s="16">
        <v>41721</v>
      </c>
      <c r="H1865" s="15">
        <f t="shared" si="29"/>
        <v>43</v>
      </c>
      <c r="I1865" s="9">
        <v>1</v>
      </c>
      <c r="J1865" s="9">
        <v>2</v>
      </c>
      <c r="K1865" s="9" t="s">
        <v>32</v>
      </c>
    </row>
    <row r="1866" spans="1:11" x14ac:dyDescent="0.3">
      <c r="A1866" s="13">
        <v>1969</v>
      </c>
      <c r="B1866" s="10" t="s">
        <v>37</v>
      </c>
      <c r="C1866" s="10" t="s">
        <v>31</v>
      </c>
      <c r="D1866" s="13">
        <v>66582</v>
      </c>
      <c r="E1866" s="10">
        <v>0</v>
      </c>
      <c r="F1866" s="10">
        <v>0</v>
      </c>
      <c r="G1866" s="14">
        <v>41701</v>
      </c>
      <c r="H1866" s="13">
        <f t="shared" si="29"/>
        <v>45</v>
      </c>
      <c r="I1866" s="10">
        <v>2</v>
      </c>
      <c r="J1866" s="10">
        <v>1</v>
      </c>
      <c r="K1866" s="10" t="s">
        <v>30</v>
      </c>
    </row>
    <row r="1867" spans="1:11" x14ac:dyDescent="0.3">
      <c r="A1867" s="15">
        <v>1985</v>
      </c>
      <c r="B1867" s="9" t="s">
        <v>38</v>
      </c>
      <c r="C1867" s="9" t="s">
        <v>33</v>
      </c>
      <c r="D1867" s="15">
        <v>23148</v>
      </c>
      <c r="E1867" s="9">
        <v>0</v>
      </c>
      <c r="F1867" s="9">
        <v>0</v>
      </c>
      <c r="G1867" s="16">
        <v>41688</v>
      </c>
      <c r="H1867" s="15">
        <f t="shared" si="29"/>
        <v>29</v>
      </c>
      <c r="I1867" s="9">
        <v>2</v>
      </c>
      <c r="J1867" s="9">
        <v>7</v>
      </c>
      <c r="K1867" s="9" t="s">
        <v>30</v>
      </c>
    </row>
    <row r="1868" spans="1:11" x14ac:dyDescent="0.3">
      <c r="A1868" s="13">
        <v>1964</v>
      </c>
      <c r="B1868" s="10" t="s">
        <v>28</v>
      </c>
      <c r="C1868" s="10" t="s">
        <v>33</v>
      </c>
      <c r="D1868" s="13">
        <v>82224</v>
      </c>
      <c r="E1868" s="10">
        <v>0</v>
      </c>
      <c r="F1868" s="10">
        <v>0</v>
      </c>
      <c r="G1868" s="14">
        <v>41664</v>
      </c>
      <c r="H1868" s="13">
        <f t="shared" si="29"/>
        <v>50</v>
      </c>
      <c r="I1868" s="10">
        <v>6</v>
      </c>
      <c r="J1868" s="10">
        <v>3</v>
      </c>
      <c r="K1868" s="10" t="s">
        <v>39</v>
      </c>
    </row>
    <row r="1869" spans="1:11" x14ac:dyDescent="0.3">
      <c r="A1869" s="15">
        <v>1974</v>
      </c>
      <c r="B1869" s="9" t="s">
        <v>37</v>
      </c>
      <c r="C1869" s="9" t="s">
        <v>33</v>
      </c>
      <c r="D1869" s="15">
        <v>61917</v>
      </c>
      <c r="E1869" s="9">
        <v>1</v>
      </c>
      <c r="F1869" s="9">
        <v>1</v>
      </c>
      <c r="G1869" s="16">
        <v>41598</v>
      </c>
      <c r="H1869" s="15">
        <f t="shared" si="29"/>
        <v>39</v>
      </c>
      <c r="I1869" s="9">
        <v>2</v>
      </c>
      <c r="J1869" s="9">
        <v>5</v>
      </c>
      <c r="K1869" s="9" t="s">
        <v>30</v>
      </c>
    </row>
    <row r="1870" spans="1:11" x14ac:dyDescent="0.3">
      <c r="A1870" s="13">
        <v>1966</v>
      </c>
      <c r="B1870" s="10" t="s">
        <v>28</v>
      </c>
      <c r="C1870" s="10" t="s">
        <v>35</v>
      </c>
      <c r="D1870" s="13">
        <v>43482</v>
      </c>
      <c r="E1870" s="10">
        <v>2</v>
      </c>
      <c r="F1870" s="10">
        <v>1</v>
      </c>
      <c r="G1870" s="14">
        <v>41591</v>
      </c>
      <c r="H1870" s="13">
        <f t="shared" si="29"/>
        <v>47</v>
      </c>
      <c r="I1870" s="10">
        <v>2</v>
      </c>
      <c r="J1870" s="10">
        <v>6</v>
      </c>
      <c r="K1870" s="10" t="s">
        <v>40</v>
      </c>
    </row>
    <row r="1871" spans="1:11" x14ac:dyDescent="0.3">
      <c r="A1871" s="15">
        <v>1979</v>
      </c>
      <c r="B1871" s="9" t="s">
        <v>28</v>
      </c>
      <c r="C1871" s="9" t="s">
        <v>29</v>
      </c>
      <c r="D1871" s="15">
        <v>68274</v>
      </c>
      <c r="E1871" s="9">
        <v>1</v>
      </c>
      <c r="F1871" s="9">
        <v>1</v>
      </c>
      <c r="G1871" s="16">
        <v>41547</v>
      </c>
      <c r="H1871" s="15">
        <f t="shared" si="29"/>
        <v>34</v>
      </c>
      <c r="I1871" s="9">
        <v>4</v>
      </c>
      <c r="J1871" s="9">
        <v>3</v>
      </c>
      <c r="K1871" s="9" t="s">
        <v>43</v>
      </c>
    </row>
    <row r="1872" spans="1:11" x14ac:dyDescent="0.3">
      <c r="A1872" s="13">
        <v>1974</v>
      </c>
      <c r="B1872" s="10" t="s">
        <v>28</v>
      </c>
      <c r="C1872" s="10" t="s">
        <v>31</v>
      </c>
      <c r="D1872" s="13">
        <v>42373</v>
      </c>
      <c r="E1872" s="10">
        <v>1</v>
      </c>
      <c r="F1872" s="10">
        <v>1</v>
      </c>
      <c r="G1872" s="14">
        <v>41501</v>
      </c>
      <c r="H1872" s="13">
        <f t="shared" si="29"/>
        <v>39</v>
      </c>
      <c r="I1872" s="10">
        <v>2</v>
      </c>
      <c r="J1872" s="10">
        <v>5</v>
      </c>
      <c r="K1872" s="10" t="s">
        <v>30</v>
      </c>
    </row>
    <row r="1873" spans="1:11" x14ac:dyDescent="0.3">
      <c r="A1873" s="15">
        <v>1954</v>
      </c>
      <c r="B1873" s="9" t="s">
        <v>41</v>
      </c>
      <c r="C1873" s="9" t="s">
        <v>35</v>
      </c>
      <c r="D1873" s="15">
        <v>52247.251353790612</v>
      </c>
      <c r="E1873" s="9">
        <v>0</v>
      </c>
      <c r="F1873" s="9">
        <v>1</v>
      </c>
      <c r="G1873" s="16">
        <v>41448</v>
      </c>
      <c r="H1873" s="15">
        <f t="shared" si="29"/>
        <v>59</v>
      </c>
      <c r="I1873" s="9">
        <v>4</v>
      </c>
      <c r="J1873" s="9">
        <v>6</v>
      </c>
      <c r="K1873" s="9" t="s">
        <v>36</v>
      </c>
    </row>
    <row r="1874" spans="1:11" x14ac:dyDescent="0.3">
      <c r="A1874" s="13">
        <v>1979</v>
      </c>
      <c r="B1874" s="10" t="s">
        <v>28</v>
      </c>
      <c r="C1874" s="10" t="s">
        <v>31</v>
      </c>
      <c r="D1874" s="13">
        <v>57537</v>
      </c>
      <c r="E1874" s="10">
        <v>1</v>
      </c>
      <c r="F1874" s="10">
        <v>0</v>
      </c>
      <c r="G1874" s="14">
        <v>41435</v>
      </c>
      <c r="H1874" s="13">
        <f t="shared" si="29"/>
        <v>34</v>
      </c>
      <c r="I1874" s="10">
        <v>4</v>
      </c>
      <c r="J1874" s="10">
        <v>4</v>
      </c>
      <c r="K1874" s="10" t="s">
        <v>36</v>
      </c>
    </row>
    <row r="1875" spans="1:11" x14ac:dyDescent="0.3">
      <c r="A1875" s="15">
        <v>1958</v>
      </c>
      <c r="B1875" s="9" t="s">
        <v>37</v>
      </c>
      <c r="C1875" s="9" t="s">
        <v>42</v>
      </c>
      <c r="D1875" s="15">
        <v>80995</v>
      </c>
      <c r="E1875" s="9">
        <v>0</v>
      </c>
      <c r="F1875" s="9">
        <v>1</v>
      </c>
      <c r="G1875" s="16">
        <v>41405</v>
      </c>
      <c r="H1875" s="15">
        <f t="shared" si="29"/>
        <v>55</v>
      </c>
      <c r="I1875" s="9">
        <v>8</v>
      </c>
      <c r="J1875" s="9">
        <v>4</v>
      </c>
      <c r="K1875" s="9" t="s">
        <v>32</v>
      </c>
    </row>
    <row r="1876" spans="1:11" x14ac:dyDescent="0.3">
      <c r="A1876" s="13">
        <v>1976</v>
      </c>
      <c r="B1876" s="10" t="s">
        <v>28</v>
      </c>
      <c r="C1876" s="10" t="s">
        <v>29</v>
      </c>
      <c r="D1876" s="13">
        <v>30992</v>
      </c>
      <c r="E1876" s="10">
        <v>1</v>
      </c>
      <c r="F1876" s="10">
        <v>0</v>
      </c>
      <c r="G1876" s="14">
        <v>41386</v>
      </c>
      <c r="H1876" s="13">
        <f t="shared" si="29"/>
        <v>37</v>
      </c>
      <c r="I1876" s="10">
        <v>1</v>
      </c>
      <c r="J1876" s="10">
        <v>7</v>
      </c>
      <c r="K1876" s="10" t="s">
        <v>32</v>
      </c>
    </row>
    <row r="1877" spans="1:11" x14ac:dyDescent="0.3">
      <c r="A1877" s="15">
        <v>1976</v>
      </c>
      <c r="B1877" s="9" t="s">
        <v>28</v>
      </c>
      <c r="C1877" s="9" t="s">
        <v>29</v>
      </c>
      <c r="D1877" s="15">
        <v>30992</v>
      </c>
      <c r="E1877" s="9">
        <v>1</v>
      </c>
      <c r="F1877" s="9">
        <v>0</v>
      </c>
      <c r="G1877" s="16">
        <v>41386</v>
      </c>
      <c r="H1877" s="15">
        <f t="shared" si="29"/>
        <v>37</v>
      </c>
      <c r="I1877" s="9">
        <v>1</v>
      </c>
      <c r="J1877" s="9">
        <v>7</v>
      </c>
      <c r="K1877" s="9" t="s">
        <v>32</v>
      </c>
    </row>
    <row r="1878" spans="1:11" x14ac:dyDescent="0.3">
      <c r="A1878" s="13">
        <v>1971</v>
      </c>
      <c r="B1878" s="10" t="s">
        <v>37</v>
      </c>
      <c r="C1878" s="10" t="s">
        <v>35</v>
      </c>
      <c r="D1878" s="13">
        <v>78642</v>
      </c>
      <c r="E1878" s="10">
        <v>0</v>
      </c>
      <c r="F1878" s="10">
        <v>1</v>
      </c>
      <c r="G1878" s="14">
        <v>41385</v>
      </c>
      <c r="H1878" s="13">
        <f t="shared" si="29"/>
        <v>42</v>
      </c>
      <c r="I1878" s="10">
        <v>4</v>
      </c>
      <c r="J1878" s="10">
        <v>6</v>
      </c>
      <c r="K1878" s="10" t="s">
        <v>30</v>
      </c>
    </row>
    <row r="1879" spans="1:11" x14ac:dyDescent="0.3">
      <c r="A1879" s="15">
        <v>1955</v>
      </c>
      <c r="B1879" s="9" t="s">
        <v>28</v>
      </c>
      <c r="C1879" s="9" t="s">
        <v>33</v>
      </c>
      <c r="D1879" s="15">
        <v>74268</v>
      </c>
      <c r="E1879" s="9">
        <v>0</v>
      </c>
      <c r="F1879" s="9">
        <v>0</v>
      </c>
      <c r="G1879" s="16">
        <v>41319</v>
      </c>
      <c r="H1879" s="15">
        <f t="shared" si="29"/>
        <v>58</v>
      </c>
      <c r="I1879" s="9">
        <v>4</v>
      </c>
      <c r="J1879" s="9">
        <v>2</v>
      </c>
      <c r="K1879" s="9" t="s">
        <v>43</v>
      </c>
    </row>
    <row r="1880" spans="1:11" x14ac:dyDescent="0.3">
      <c r="A1880" s="13">
        <v>1962</v>
      </c>
      <c r="B1880" s="10" t="s">
        <v>28</v>
      </c>
      <c r="C1880" s="10" t="s">
        <v>35</v>
      </c>
      <c r="D1880" s="13">
        <v>75072</v>
      </c>
      <c r="E1880" s="10">
        <v>0</v>
      </c>
      <c r="F1880" s="10">
        <v>1</v>
      </c>
      <c r="G1880" s="14">
        <v>41297</v>
      </c>
      <c r="H1880" s="13">
        <f t="shared" si="29"/>
        <v>51</v>
      </c>
      <c r="I1880" s="10">
        <v>5</v>
      </c>
      <c r="J1880" s="10">
        <v>3</v>
      </c>
      <c r="K1880" s="10" t="s">
        <v>30</v>
      </c>
    </row>
    <row r="1881" spans="1:11" x14ac:dyDescent="0.3">
      <c r="A1881" s="15">
        <v>1963</v>
      </c>
      <c r="B1881" s="9" t="s">
        <v>28</v>
      </c>
      <c r="C1881" s="9" t="s">
        <v>35</v>
      </c>
      <c r="D1881" s="15">
        <v>56253</v>
      </c>
      <c r="E1881" s="9">
        <v>0</v>
      </c>
      <c r="F1881" s="9">
        <v>1</v>
      </c>
      <c r="G1881" s="16">
        <v>41250</v>
      </c>
      <c r="H1881" s="15">
        <f t="shared" si="29"/>
        <v>49</v>
      </c>
      <c r="I1881" s="9">
        <v>7</v>
      </c>
      <c r="J1881" s="9">
        <v>6</v>
      </c>
      <c r="K1881" s="9" t="s">
        <v>30</v>
      </c>
    </row>
    <row r="1882" spans="1:11" x14ac:dyDescent="0.3">
      <c r="A1882" s="13">
        <v>1955</v>
      </c>
      <c r="B1882" s="10" t="s">
        <v>28</v>
      </c>
      <c r="C1882" s="10" t="s">
        <v>35</v>
      </c>
      <c r="D1882" s="13">
        <v>59925</v>
      </c>
      <c r="E1882" s="10">
        <v>0</v>
      </c>
      <c r="F1882" s="10">
        <v>1</v>
      </c>
      <c r="G1882" s="14">
        <v>41243</v>
      </c>
      <c r="H1882" s="13">
        <f t="shared" si="29"/>
        <v>57</v>
      </c>
      <c r="I1882" s="10">
        <v>9</v>
      </c>
      <c r="J1882" s="10">
        <v>6</v>
      </c>
      <c r="K1882" s="10" t="s">
        <v>30</v>
      </c>
    </row>
    <row r="1883" spans="1:11" x14ac:dyDescent="0.3">
      <c r="A1883" s="15">
        <v>1960</v>
      </c>
      <c r="B1883" s="9" t="s">
        <v>28</v>
      </c>
      <c r="C1883" s="9" t="s">
        <v>35</v>
      </c>
      <c r="D1883" s="15">
        <v>62807</v>
      </c>
      <c r="E1883" s="9">
        <v>0</v>
      </c>
      <c r="F1883" s="9">
        <v>1</v>
      </c>
      <c r="G1883" s="16">
        <v>41152</v>
      </c>
      <c r="H1883" s="15">
        <f t="shared" si="29"/>
        <v>52</v>
      </c>
      <c r="I1883" s="9">
        <v>5</v>
      </c>
      <c r="J1883" s="9">
        <v>5</v>
      </c>
      <c r="K1883" s="9" t="s">
        <v>30</v>
      </c>
    </row>
    <row r="1884" spans="1:11" x14ac:dyDescent="0.3">
      <c r="A1884" s="13">
        <v>1960</v>
      </c>
      <c r="B1884" s="10" t="s">
        <v>28</v>
      </c>
      <c r="C1884" s="10" t="s">
        <v>35</v>
      </c>
      <c r="D1884" s="13">
        <v>62807</v>
      </c>
      <c r="E1884" s="10">
        <v>0</v>
      </c>
      <c r="F1884" s="10">
        <v>1</v>
      </c>
      <c r="G1884" s="14">
        <v>41152</v>
      </c>
      <c r="H1884" s="13">
        <f t="shared" si="29"/>
        <v>52</v>
      </c>
      <c r="I1884" s="10">
        <v>5</v>
      </c>
      <c r="J1884" s="10">
        <v>5</v>
      </c>
      <c r="K1884" s="10" t="s">
        <v>32</v>
      </c>
    </row>
    <row r="1885" spans="1:11" x14ac:dyDescent="0.3">
      <c r="A1885" s="15">
        <v>1970</v>
      </c>
      <c r="B1885" s="9" t="s">
        <v>37</v>
      </c>
      <c r="C1885" s="9" t="s">
        <v>33</v>
      </c>
      <c r="D1885" s="15">
        <v>23626</v>
      </c>
      <c r="E1885" s="9">
        <v>1</v>
      </c>
      <c r="F1885" s="9">
        <v>0</v>
      </c>
      <c r="G1885" s="16">
        <v>41783</v>
      </c>
      <c r="H1885" s="15">
        <f t="shared" si="29"/>
        <v>44</v>
      </c>
      <c r="I1885" s="9">
        <v>3</v>
      </c>
      <c r="J1885" s="9">
        <v>5</v>
      </c>
      <c r="K1885" s="9" t="s">
        <v>39</v>
      </c>
    </row>
    <row r="1886" spans="1:11" x14ac:dyDescent="0.3">
      <c r="A1886" s="13">
        <v>1976</v>
      </c>
      <c r="B1886" s="10" t="s">
        <v>41</v>
      </c>
      <c r="C1886" s="10" t="s">
        <v>35</v>
      </c>
      <c r="D1886" s="13">
        <v>46106</v>
      </c>
      <c r="E1886" s="10">
        <v>1</v>
      </c>
      <c r="F1886" s="10">
        <v>1</v>
      </c>
      <c r="G1886" s="14">
        <v>41770</v>
      </c>
      <c r="H1886" s="13">
        <f t="shared" si="29"/>
        <v>38</v>
      </c>
      <c r="I1886" s="10">
        <v>1</v>
      </c>
      <c r="J1886" s="10">
        <v>6</v>
      </c>
      <c r="K1886" s="10" t="s">
        <v>43</v>
      </c>
    </row>
    <row r="1887" spans="1:11" x14ac:dyDescent="0.3">
      <c r="A1887" s="15">
        <v>1965</v>
      </c>
      <c r="B1887" s="9" t="s">
        <v>28</v>
      </c>
      <c r="C1887" s="9" t="s">
        <v>33</v>
      </c>
      <c r="D1887" s="15">
        <v>81168</v>
      </c>
      <c r="E1887" s="9">
        <v>0</v>
      </c>
      <c r="F1887" s="9">
        <v>0</v>
      </c>
      <c r="G1887" s="16">
        <v>41766</v>
      </c>
      <c r="H1887" s="15">
        <f t="shared" si="29"/>
        <v>49</v>
      </c>
      <c r="I1887" s="9">
        <v>6</v>
      </c>
      <c r="J1887" s="9">
        <v>3</v>
      </c>
      <c r="K1887" s="9" t="s">
        <v>30</v>
      </c>
    </row>
    <row r="1888" spans="1:11" x14ac:dyDescent="0.3">
      <c r="A1888" s="13">
        <v>1979</v>
      </c>
      <c r="B1888" s="10" t="s">
        <v>28</v>
      </c>
      <c r="C1888" s="10" t="s">
        <v>33</v>
      </c>
      <c r="D1888" s="13">
        <v>27244</v>
      </c>
      <c r="E1888" s="10">
        <v>1</v>
      </c>
      <c r="F1888" s="10">
        <v>0</v>
      </c>
      <c r="G1888" s="14">
        <v>41705</v>
      </c>
      <c r="H1888" s="13">
        <f t="shared" si="29"/>
        <v>35</v>
      </c>
      <c r="I1888" s="10">
        <v>2</v>
      </c>
      <c r="J1888" s="10">
        <v>7</v>
      </c>
      <c r="K1888" s="10" t="s">
        <v>30</v>
      </c>
    </row>
    <row r="1889" spans="1:11" x14ac:dyDescent="0.3">
      <c r="A1889" s="15">
        <v>1957</v>
      </c>
      <c r="B1889" s="9" t="s">
        <v>28</v>
      </c>
      <c r="C1889" s="9" t="s">
        <v>35</v>
      </c>
      <c r="D1889" s="15">
        <v>26091</v>
      </c>
      <c r="E1889" s="9">
        <v>1</v>
      </c>
      <c r="F1889" s="9">
        <v>1</v>
      </c>
      <c r="G1889" s="16">
        <v>41695</v>
      </c>
      <c r="H1889" s="15">
        <f t="shared" si="29"/>
        <v>57</v>
      </c>
      <c r="I1889" s="9">
        <v>2</v>
      </c>
      <c r="J1889" s="9">
        <v>5</v>
      </c>
      <c r="K1889" s="9" t="s">
        <v>40</v>
      </c>
    </row>
    <row r="1890" spans="1:11" x14ac:dyDescent="0.3">
      <c r="A1890" s="13">
        <v>1957</v>
      </c>
      <c r="B1890" s="10" t="s">
        <v>28</v>
      </c>
      <c r="C1890" s="10" t="s">
        <v>35</v>
      </c>
      <c r="D1890" s="13">
        <v>26091</v>
      </c>
      <c r="E1890" s="10">
        <v>1</v>
      </c>
      <c r="F1890" s="10">
        <v>1</v>
      </c>
      <c r="G1890" s="14">
        <v>41695</v>
      </c>
      <c r="H1890" s="13">
        <f t="shared" si="29"/>
        <v>57</v>
      </c>
      <c r="I1890" s="10">
        <v>2</v>
      </c>
      <c r="J1890" s="10">
        <v>5</v>
      </c>
      <c r="K1890" s="10" t="s">
        <v>30</v>
      </c>
    </row>
    <row r="1891" spans="1:11" x14ac:dyDescent="0.3">
      <c r="A1891" s="15">
        <v>1969</v>
      </c>
      <c r="B1891" s="9" t="s">
        <v>41</v>
      </c>
      <c r="C1891" s="9" t="s">
        <v>33</v>
      </c>
      <c r="D1891" s="15">
        <v>43142</v>
      </c>
      <c r="E1891" s="9">
        <v>1</v>
      </c>
      <c r="F1891" s="9">
        <v>1</v>
      </c>
      <c r="G1891" s="16">
        <v>41688</v>
      </c>
      <c r="H1891" s="15">
        <f t="shared" si="29"/>
        <v>45</v>
      </c>
      <c r="I1891" s="9">
        <v>1</v>
      </c>
      <c r="J1891" s="9">
        <v>7</v>
      </c>
      <c r="K1891" s="9" t="s">
        <v>36</v>
      </c>
    </row>
    <row r="1892" spans="1:11" x14ac:dyDescent="0.3">
      <c r="A1892" s="13">
        <v>1971</v>
      </c>
      <c r="B1892" s="10" t="s">
        <v>28</v>
      </c>
      <c r="C1892" s="10" t="s">
        <v>35</v>
      </c>
      <c r="D1892" s="13">
        <v>38232</v>
      </c>
      <c r="E1892" s="10">
        <v>1</v>
      </c>
      <c r="F1892" s="10">
        <v>1</v>
      </c>
      <c r="G1892" s="14">
        <v>41656</v>
      </c>
      <c r="H1892" s="13">
        <f t="shared" si="29"/>
        <v>43</v>
      </c>
      <c r="I1892" s="10">
        <v>3</v>
      </c>
      <c r="J1892" s="10">
        <v>5</v>
      </c>
      <c r="K1892" s="10" t="s">
        <v>30</v>
      </c>
    </row>
    <row r="1893" spans="1:11" x14ac:dyDescent="0.3">
      <c r="A1893" s="15">
        <v>1985</v>
      </c>
      <c r="B1893" s="9" t="s">
        <v>28</v>
      </c>
      <c r="C1893" s="9" t="s">
        <v>33</v>
      </c>
      <c r="D1893" s="15">
        <v>92533</v>
      </c>
      <c r="E1893" s="9">
        <v>0</v>
      </c>
      <c r="F1893" s="9">
        <v>0</v>
      </c>
      <c r="G1893" s="16">
        <v>41627</v>
      </c>
      <c r="H1893" s="15">
        <f t="shared" si="29"/>
        <v>28</v>
      </c>
      <c r="I1893" s="9">
        <v>6</v>
      </c>
      <c r="J1893" s="9">
        <v>2</v>
      </c>
      <c r="K1893" s="9" t="s">
        <v>39</v>
      </c>
    </row>
    <row r="1894" spans="1:11" x14ac:dyDescent="0.3">
      <c r="A1894" s="13">
        <v>1945</v>
      </c>
      <c r="B1894" s="10" t="s">
        <v>28</v>
      </c>
      <c r="C1894" s="10" t="s">
        <v>42</v>
      </c>
      <c r="D1894" s="13">
        <v>63285</v>
      </c>
      <c r="E1894" s="10">
        <v>0</v>
      </c>
      <c r="F1894" s="10">
        <v>0</v>
      </c>
      <c r="G1894" s="14">
        <v>41583</v>
      </c>
      <c r="H1894" s="13">
        <f t="shared" si="29"/>
        <v>68</v>
      </c>
      <c r="I1894" s="10">
        <v>6</v>
      </c>
      <c r="J1894" s="10">
        <v>3</v>
      </c>
      <c r="K1894" s="10" t="s">
        <v>30</v>
      </c>
    </row>
    <row r="1895" spans="1:11" x14ac:dyDescent="0.3">
      <c r="A1895" s="15">
        <v>1955</v>
      </c>
      <c r="B1895" s="9" t="s">
        <v>28</v>
      </c>
      <c r="C1895" s="9" t="s">
        <v>35</v>
      </c>
      <c r="D1895" s="15">
        <v>38946</v>
      </c>
      <c r="E1895" s="9">
        <v>0</v>
      </c>
      <c r="F1895" s="9">
        <v>1</v>
      </c>
      <c r="G1895" s="16">
        <v>41571</v>
      </c>
      <c r="H1895" s="15">
        <f t="shared" si="29"/>
        <v>58</v>
      </c>
      <c r="I1895" s="9">
        <v>3</v>
      </c>
      <c r="J1895" s="9">
        <v>5</v>
      </c>
      <c r="K1895" s="9" t="s">
        <v>34</v>
      </c>
    </row>
    <row r="1896" spans="1:11" x14ac:dyDescent="0.3">
      <c r="A1896" s="13">
        <v>1955</v>
      </c>
      <c r="B1896" s="10" t="s">
        <v>28</v>
      </c>
      <c r="C1896" s="10" t="s">
        <v>35</v>
      </c>
      <c r="D1896" s="13">
        <v>38946</v>
      </c>
      <c r="E1896" s="10">
        <v>0</v>
      </c>
      <c r="F1896" s="10">
        <v>1</v>
      </c>
      <c r="G1896" s="14">
        <v>41571</v>
      </c>
      <c r="H1896" s="13">
        <f t="shared" si="29"/>
        <v>58</v>
      </c>
      <c r="I1896" s="10">
        <v>3</v>
      </c>
      <c r="J1896" s="10">
        <v>5</v>
      </c>
      <c r="K1896" s="10" t="s">
        <v>32</v>
      </c>
    </row>
    <row r="1897" spans="1:11" x14ac:dyDescent="0.3">
      <c r="A1897" s="15">
        <v>1975</v>
      </c>
      <c r="B1897" s="9" t="s">
        <v>37</v>
      </c>
      <c r="C1897" s="9" t="s">
        <v>33</v>
      </c>
      <c r="D1897" s="15">
        <v>40233</v>
      </c>
      <c r="E1897" s="9">
        <v>0</v>
      </c>
      <c r="F1897" s="9">
        <v>1</v>
      </c>
      <c r="G1897" s="16">
        <v>41561</v>
      </c>
      <c r="H1897" s="15">
        <f t="shared" si="29"/>
        <v>38</v>
      </c>
      <c r="I1897" s="9">
        <v>2</v>
      </c>
      <c r="J1897" s="9">
        <v>6</v>
      </c>
      <c r="K1897" s="9" t="s">
        <v>43</v>
      </c>
    </row>
    <row r="1898" spans="1:11" x14ac:dyDescent="0.3">
      <c r="A1898" s="13">
        <v>1969</v>
      </c>
      <c r="B1898" s="10" t="s">
        <v>38</v>
      </c>
      <c r="C1898" s="10" t="s">
        <v>33</v>
      </c>
      <c r="D1898" s="13">
        <v>46831</v>
      </c>
      <c r="E1898" s="10">
        <v>1</v>
      </c>
      <c r="F1898" s="10">
        <v>1</v>
      </c>
      <c r="G1898" s="14">
        <v>41433</v>
      </c>
      <c r="H1898" s="13">
        <f t="shared" si="29"/>
        <v>44</v>
      </c>
      <c r="I1898" s="10">
        <v>1</v>
      </c>
      <c r="J1898" s="10">
        <v>4</v>
      </c>
      <c r="K1898" s="10" t="s">
        <v>30</v>
      </c>
    </row>
    <row r="1899" spans="1:11" x14ac:dyDescent="0.3">
      <c r="A1899" s="15">
        <v>1987</v>
      </c>
      <c r="B1899" s="9" t="s">
        <v>28</v>
      </c>
      <c r="C1899" s="9" t="s">
        <v>35</v>
      </c>
      <c r="D1899" s="15">
        <v>67605</v>
      </c>
      <c r="E1899" s="9">
        <v>0</v>
      </c>
      <c r="F1899" s="9">
        <v>0</v>
      </c>
      <c r="G1899" s="16">
        <v>41364</v>
      </c>
      <c r="H1899" s="15">
        <f t="shared" si="29"/>
        <v>26</v>
      </c>
      <c r="I1899" s="9">
        <v>2</v>
      </c>
      <c r="J1899" s="9">
        <v>1</v>
      </c>
      <c r="K1899" s="9" t="s">
        <v>30</v>
      </c>
    </row>
    <row r="1900" spans="1:11" x14ac:dyDescent="0.3">
      <c r="A1900" s="13">
        <v>1976</v>
      </c>
      <c r="B1900" s="10" t="s">
        <v>41</v>
      </c>
      <c r="C1900" s="10" t="s">
        <v>31</v>
      </c>
      <c r="D1900" s="13">
        <v>70379</v>
      </c>
      <c r="E1900" s="10">
        <v>0</v>
      </c>
      <c r="F1900" s="10">
        <v>1</v>
      </c>
      <c r="G1900" s="14">
        <v>41336</v>
      </c>
      <c r="H1900" s="13">
        <f t="shared" si="29"/>
        <v>37</v>
      </c>
      <c r="I1900" s="10">
        <v>6</v>
      </c>
      <c r="J1900" s="10">
        <v>4</v>
      </c>
      <c r="K1900" s="10" t="s">
        <v>32</v>
      </c>
    </row>
    <row r="1901" spans="1:11" x14ac:dyDescent="0.3">
      <c r="A1901" s="15">
        <v>1957</v>
      </c>
      <c r="B1901" s="9" t="s">
        <v>38</v>
      </c>
      <c r="C1901" s="9" t="s">
        <v>29</v>
      </c>
      <c r="D1901" s="15">
        <v>77297</v>
      </c>
      <c r="E1901" s="9">
        <v>0</v>
      </c>
      <c r="F1901" s="9">
        <v>0</v>
      </c>
      <c r="G1901" s="16">
        <v>41300</v>
      </c>
      <c r="H1901" s="15">
        <f t="shared" si="29"/>
        <v>56</v>
      </c>
      <c r="I1901" s="9">
        <v>5</v>
      </c>
      <c r="J1901" s="9">
        <v>4</v>
      </c>
      <c r="K1901" s="9" t="s">
        <v>30</v>
      </c>
    </row>
    <row r="1902" spans="1:11" x14ac:dyDescent="0.3">
      <c r="A1902" s="13">
        <v>1962</v>
      </c>
      <c r="B1902" s="10" t="s">
        <v>28</v>
      </c>
      <c r="C1902" s="10" t="s">
        <v>33</v>
      </c>
      <c r="D1902" s="13">
        <v>55759</v>
      </c>
      <c r="E1902" s="10">
        <v>0</v>
      </c>
      <c r="F1902" s="10">
        <v>1</v>
      </c>
      <c r="G1902" s="14">
        <v>41241</v>
      </c>
      <c r="H1902" s="13">
        <f t="shared" si="29"/>
        <v>50</v>
      </c>
      <c r="I1902" s="10">
        <v>10</v>
      </c>
      <c r="J1902" s="10">
        <v>8</v>
      </c>
      <c r="K1902" s="10" t="s">
        <v>32</v>
      </c>
    </row>
    <row r="1903" spans="1:11" x14ac:dyDescent="0.3">
      <c r="A1903" s="15">
        <v>1951</v>
      </c>
      <c r="B1903" s="9" t="s">
        <v>41</v>
      </c>
      <c r="C1903" s="9" t="s">
        <v>31</v>
      </c>
      <c r="D1903" s="15">
        <v>58217</v>
      </c>
      <c r="E1903" s="9">
        <v>2</v>
      </c>
      <c r="F1903" s="9">
        <v>1</v>
      </c>
      <c r="G1903" s="16">
        <v>41230</v>
      </c>
      <c r="H1903" s="15">
        <f t="shared" si="29"/>
        <v>61</v>
      </c>
      <c r="I1903" s="9">
        <v>2</v>
      </c>
      <c r="J1903" s="9">
        <v>6</v>
      </c>
      <c r="K1903" s="9" t="s">
        <v>30</v>
      </c>
    </row>
    <row r="1904" spans="1:11" x14ac:dyDescent="0.3">
      <c r="A1904" s="13">
        <v>1976</v>
      </c>
      <c r="B1904" s="10" t="s">
        <v>28</v>
      </c>
      <c r="C1904" s="10" t="s">
        <v>35</v>
      </c>
      <c r="D1904" s="13">
        <v>51369</v>
      </c>
      <c r="E1904" s="10">
        <v>0</v>
      </c>
      <c r="F1904" s="10">
        <v>1</v>
      </c>
      <c r="G1904" s="14">
        <v>41207</v>
      </c>
      <c r="H1904" s="13">
        <f t="shared" si="29"/>
        <v>36</v>
      </c>
      <c r="I1904" s="10">
        <v>8</v>
      </c>
      <c r="J1904" s="10">
        <v>8</v>
      </c>
      <c r="K1904" s="10" t="s">
        <v>43</v>
      </c>
    </row>
    <row r="1905" spans="1:11" x14ac:dyDescent="0.3">
      <c r="A1905" s="15">
        <v>1976</v>
      </c>
      <c r="B1905" s="9" t="s">
        <v>28</v>
      </c>
      <c r="C1905" s="9" t="s">
        <v>35</v>
      </c>
      <c r="D1905" s="15">
        <v>51369</v>
      </c>
      <c r="E1905" s="9">
        <v>0</v>
      </c>
      <c r="F1905" s="9">
        <v>1</v>
      </c>
      <c r="G1905" s="16">
        <v>41207</v>
      </c>
      <c r="H1905" s="15">
        <f t="shared" si="29"/>
        <v>36</v>
      </c>
      <c r="I1905" s="9">
        <v>8</v>
      </c>
      <c r="J1905" s="9">
        <v>8</v>
      </c>
      <c r="K1905" s="9" t="s">
        <v>43</v>
      </c>
    </row>
    <row r="1906" spans="1:11" x14ac:dyDescent="0.3">
      <c r="A1906" s="13">
        <v>1956</v>
      </c>
      <c r="B1906" s="10" t="s">
        <v>28</v>
      </c>
      <c r="C1906" s="10" t="s">
        <v>31</v>
      </c>
      <c r="D1906" s="13">
        <v>91249</v>
      </c>
      <c r="E1906" s="10">
        <v>0</v>
      </c>
      <c r="F1906" s="10">
        <v>0</v>
      </c>
      <c r="G1906" s="14">
        <v>41202</v>
      </c>
      <c r="H1906" s="13">
        <f t="shared" si="29"/>
        <v>56</v>
      </c>
      <c r="I1906" s="10">
        <v>7</v>
      </c>
      <c r="J1906" s="10">
        <v>4</v>
      </c>
      <c r="K1906" s="10" t="s">
        <v>30</v>
      </c>
    </row>
    <row r="1907" spans="1:11" x14ac:dyDescent="0.3">
      <c r="A1907" s="15">
        <v>1978</v>
      </c>
      <c r="B1907" s="9" t="s">
        <v>38</v>
      </c>
      <c r="C1907" s="9" t="s">
        <v>35</v>
      </c>
      <c r="D1907" s="15">
        <v>52513</v>
      </c>
      <c r="E1907" s="9">
        <v>0</v>
      </c>
      <c r="F1907" s="9">
        <v>0</v>
      </c>
      <c r="G1907" s="16">
        <v>41156</v>
      </c>
      <c r="H1907" s="15">
        <f t="shared" si="29"/>
        <v>34</v>
      </c>
      <c r="I1907" s="9">
        <v>9</v>
      </c>
      <c r="J1907" s="9">
        <v>7</v>
      </c>
      <c r="K1907" s="9" t="s">
        <v>30</v>
      </c>
    </row>
    <row r="1908" spans="1:11" x14ac:dyDescent="0.3">
      <c r="A1908" s="13">
        <v>1970</v>
      </c>
      <c r="B1908" s="10" t="s">
        <v>41</v>
      </c>
      <c r="C1908" s="10" t="s">
        <v>33</v>
      </c>
      <c r="D1908" s="13">
        <v>44159</v>
      </c>
      <c r="E1908" s="10">
        <v>1</v>
      </c>
      <c r="F1908" s="10">
        <v>0</v>
      </c>
      <c r="G1908" s="14">
        <v>41807</v>
      </c>
      <c r="H1908" s="13">
        <f t="shared" si="29"/>
        <v>44</v>
      </c>
      <c r="I1908" s="10">
        <v>4</v>
      </c>
      <c r="J1908" s="10">
        <v>5</v>
      </c>
      <c r="K1908" s="10" t="s">
        <v>43</v>
      </c>
    </row>
    <row r="1909" spans="1:11" x14ac:dyDescent="0.3">
      <c r="A1909" s="15">
        <v>1962</v>
      </c>
      <c r="B1909" s="9" t="s">
        <v>28</v>
      </c>
      <c r="C1909" s="9" t="s">
        <v>35</v>
      </c>
      <c r="D1909" s="15">
        <v>76081</v>
      </c>
      <c r="E1909" s="9">
        <v>0</v>
      </c>
      <c r="F1909" s="9">
        <v>0</v>
      </c>
      <c r="G1909" s="16">
        <v>41782</v>
      </c>
      <c r="H1909" s="15">
        <f t="shared" si="29"/>
        <v>52</v>
      </c>
      <c r="I1909" s="9">
        <v>4</v>
      </c>
      <c r="J1909" s="9">
        <v>2</v>
      </c>
      <c r="K1909" s="9" t="s">
        <v>30</v>
      </c>
    </row>
    <row r="1910" spans="1:11" x14ac:dyDescent="0.3">
      <c r="A1910" s="13">
        <v>1962</v>
      </c>
      <c r="B1910" s="10" t="s">
        <v>28</v>
      </c>
      <c r="C1910" s="10" t="s">
        <v>35</v>
      </c>
      <c r="D1910" s="13">
        <v>76081</v>
      </c>
      <c r="E1910" s="10">
        <v>0</v>
      </c>
      <c r="F1910" s="10">
        <v>0</v>
      </c>
      <c r="G1910" s="14">
        <v>41782</v>
      </c>
      <c r="H1910" s="13">
        <f t="shared" si="29"/>
        <v>52</v>
      </c>
      <c r="I1910" s="10">
        <v>4</v>
      </c>
      <c r="J1910" s="10">
        <v>2</v>
      </c>
      <c r="K1910" s="10" t="s">
        <v>40</v>
      </c>
    </row>
    <row r="1911" spans="1:11" x14ac:dyDescent="0.3">
      <c r="A1911" s="15">
        <v>1974</v>
      </c>
      <c r="B1911" s="9" t="s">
        <v>28</v>
      </c>
      <c r="C1911" s="9" t="s">
        <v>29</v>
      </c>
      <c r="D1911" s="15">
        <v>39996</v>
      </c>
      <c r="E1911" s="9">
        <v>1</v>
      </c>
      <c r="F1911" s="9">
        <v>1</v>
      </c>
      <c r="G1911" s="16">
        <v>41781</v>
      </c>
      <c r="H1911" s="15">
        <f t="shared" si="29"/>
        <v>40</v>
      </c>
      <c r="I1911" s="9">
        <v>1</v>
      </c>
      <c r="J1911" s="9">
        <v>6</v>
      </c>
      <c r="K1911" s="9" t="s">
        <v>36</v>
      </c>
    </row>
    <row r="1912" spans="1:11" x14ac:dyDescent="0.3">
      <c r="A1912" s="13">
        <v>1973</v>
      </c>
      <c r="B1912" s="10" t="s">
        <v>37</v>
      </c>
      <c r="C1912" s="10" t="s">
        <v>35</v>
      </c>
      <c r="D1912" s="13">
        <v>55012</v>
      </c>
      <c r="E1912" s="10">
        <v>0</v>
      </c>
      <c r="F1912" s="10">
        <v>1</v>
      </c>
      <c r="G1912" s="14">
        <v>41719</v>
      </c>
      <c r="H1912" s="13">
        <f t="shared" si="29"/>
        <v>41</v>
      </c>
      <c r="I1912" s="10">
        <v>8</v>
      </c>
      <c r="J1912" s="10">
        <v>5</v>
      </c>
      <c r="K1912" s="10" t="s">
        <v>30</v>
      </c>
    </row>
    <row r="1913" spans="1:11" x14ac:dyDescent="0.3">
      <c r="A1913" s="15">
        <v>1947</v>
      </c>
      <c r="B1913" s="9" t="s">
        <v>28</v>
      </c>
      <c r="C1913" s="9" t="s">
        <v>31</v>
      </c>
      <c r="D1913" s="15">
        <v>77457</v>
      </c>
      <c r="E1913" s="9">
        <v>0</v>
      </c>
      <c r="F1913" s="9">
        <v>0</v>
      </c>
      <c r="G1913" s="16">
        <v>41703</v>
      </c>
      <c r="H1913" s="15">
        <f t="shared" si="29"/>
        <v>67</v>
      </c>
      <c r="I1913" s="9">
        <v>2</v>
      </c>
      <c r="J1913" s="9">
        <v>1</v>
      </c>
      <c r="K1913" s="9" t="s">
        <v>43</v>
      </c>
    </row>
    <row r="1914" spans="1:11" x14ac:dyDescent="0.3">
      <c r="A1914" s="13">
        <v>1963</v>
      </c>
      <c r="B1914" s="10" t="s">
        <v>28</v>
      </c>
      <c r="C1914" s="10" t="s">
        <v>31</v>
      </c>
      <c r="D1914" s="13">
        <v>80695</v>
      </c>
      <c r="E1914" s="10">
        <v>0</v>
      </c>
      <c r="F1914" s="10">
        <v>0</v>
      </c>
      <c r="G1914" s="14">
        <v>41637</v>
      </c>
      <c r="H1914" s="13">
        <f t="shared" si="29"/>
        <v>50</v>
      </c>
      <c r="I1914" s="10">
        <v>5</v>
      </c>
      <c r="J1914" s="10">
        <v>2</v>
      </c>
      <c r="K1914" s="10" t="s">
        <v>34</v>
      </c>
    </row>
    <row r="1915" spans="1:11" x14ac:dyDescent="0.3">
      <c r="A1915" s="15">
        <v>1956</v>
      </c>
      <c r="B1915" s="9" t="s">
        <v>28</v>
      </c>
      <c r="C1915" s="9" t="s">
        <v>33</v>
      </c>
      <c r="D1915" s="15">
        <v>71866</v>
      </c>
      <c r="E1915" s="9">
        <v>0</v>
      </c>
      <c r="F1915" s="9">
        <v>1</v>
      </c>
      <c r="G1915" s="16">
        <v>41633</v>
      </c>
      <c r="H1915" s="15">
        <f t="shared" si="29"/>
        <v>57</v>
      </c>
      <c r="I1915" s="9">
        <v>6</v>
      </c>
      <c r="J1915" s="9">
        <v>3</v>
      </c>
      <c r="K1915" s="9" t="s">
        <v>36</v>
      </c>
    </row>
    <row r="1916" spans="1:11" x14ac:dyDescent="0.3">
      <c r="A1916" s="13">
        <v>1982</v>
      </c>
      <c r="B1916" s="10" t="s">
        <v>41</v>
      </c>
      <c r="C1916" s="10" t="s">
        <v>35</v>
      </c>
      <c r="D1916" s="13">
        <v>73450</v>
      </c>
      <c r="E1916" s="10">
        <v>0</v>
      </c>
      <c r="F1916" s="10">
        <v>0</v>
      </c>
      <c r="G1916" s="14">
        <v>41613</v>
      </c>
      <c r="H1916" s="13">
        <f t="shared" si="29"/>
        <v>31</v>
      </c>
      <c r="I1916" s="10">
        <v>7</v>
      </c>
      <c r="J1916" s="10">
        <v>3</v>
      </c>
      <c r="K1916" s="10" t="s">
        <v>30</v>
      </c>
    </row>
    <row r="1917" spans="1:11" x14ac:dyDescent="0.3">
      <c r="A1917" s="15">
        <v>1944</v>
      </c>
      <c r="B1917" s="9" t="s">
        <v>37</v>
      </c>
      <c r="C1917" s="9" t="s">
        <v>29</v>
      </c>
      <c r="D1917" s="15">
        <v>55614</v>
      </c>
      <c r="E1917" s="9">
        <v>0</v>
      </c>
      <c r="F1917" s="9">
        <v>0</v>
      </c>
      <c r="G1917" s="16">
        <v>41605</v>
      </c>
      <c r="H1917" s="15">
        <f t="shared" si="29"/>
        <v>69</v>
      </c>
      <c r="I1917" s="9">
        <v>9</v>
      </c>
      <c r="J1917" s="9">
        <v>7</v>
      </c>
      <c r="K1917" s="9" t="s">
        <v>30</v>
      </c>
    </row>
    <row r="1918" spans="1:11" x14ac:dyDescent="0.3">
      <c r="A1918" s="13">
        <v>1967</v>
      </c>
      <c r="B1918" s="10" t="s">
        <v>38</v>
      </c>
      <c r="C1918" s="10" t="s">
        <v>35</v>
      </c>
      <c r="D1918" s="13">
        <v>30753</v>
      </c>
      <c r="E1918" s="10">
        <v>1</v>
      </c>
      <c r="F1918" s="10">
        <v>1</v>
      </c>
      <c r="G1918" s="14">
        <v>41466</v>
      </c>
      <c r="H1918" s="13">
        <f t="shared" si="29"/>
        <v>46</v>
      </c>
      <c r="I1918" s="10">
        <v>1</v>
      </c>
      <c r="J1918" s="10">
        <v>5</v>
      </c>
      <c r="K1918" s="10" t="s">
        <v>32</v>
      </c>
    </row>
    <row r="1919" spans="1:11" x14ac:dyDescent="0.3">
      <c r="A1919" s="15">
        <v>1956</v>
      </c>
      <c r="B1919" s="9" t="s">
        <v>41</v>
      </c>
      <c r="C1919" s="9" t="s">
        <v>35</v>
      </c>
      <c r="D1919" s="15">
        <v>54603</v>
      </c>
      <c r="E1919" s="9">
        <v>1</v>
      </c>
      <c r="F1919" s="9">
        <v>1</v>
      </c>
      <c r="G1919" s="16">
        <v>41464</v>
      </c>
      <c r="H1919" s="15">
        <f t="shared" si="29"/>
        <v>57</v>
      </c>
      <c r="I1919" s="9">
        <v>4</v>
      </c>
      <c r="J1919" s="9">
        <v>7</v>
      </c>
      <c r="K1919" s="9" t="s">
        <v>30</v>
      </c>
    </row>
    <row r="1920" spans="1:11" x14ac:dyDescent="0.3">
      <c r="A1920" s="13">
        <v>1975</v>
      </c>
      <c r="B1920" s="10" t="s">
        <v>28</v>
      </c>
      <c r="C1920" s="10" t="s">
        <v>35</v>
      </c>
      <c r="D1920" s="13">
        <v>22280</v>
      </c>
      <c r="E1920" s="10">
        <v>1</v>
      </c>
      <c r="F1920" s="10">
        <v>0</v>
      </c>
      <c r="G1920" s="14">
        <v>41413</v>
      </c>
      <c r="H1920" s="13">
        <f t="shared" si="29"/>
        <v>38</v>
      </c>
      <c r="I1920" s="10">
        <v>1</v>
      </c>
      <c r="J1920" s="10">
        <v>8</v>
      </c>
      <c r="K1920" s="10" t="s">
        <v>30</v>
      </c>
    </row>
    <row r="1921" spans="1:11" x14ac:dyDescent="0.3">
      <c r="A1921" s="15">
        <v>1951</v>
      </c>
      <c r="B1921" s="9" t="s">
        <v>41</v>
      </c>
      <c r="C1921" s="9" t="s">
        <v>35</v>
      </c>
      <c r="D1921" s="15">
        <v>59385</v>
      </c>
      <c r="E1921" s="9">
        <v>1</v>
      </c>
      <c r="F1921" s="9">
        <v>1</v>
      </c>
      <c r="G1921" s="16">
        <v>41392</v>
      </c>
      <c r="H1921" s="15">
        <f t="shared" si="29"/>
        <v>62</v>
      </c>
      <c r="I1921" s="9">
        <v>3</v>
      </c>
      <c r="J1921" s="9">
        <v>5</v>
      </c>
      <c r="K1921" s="9" t="s">
        <v>30</v>
      </c>
    </row>
    <row r="1922" spans="1:11" x14ac:dyDescent="0.3">
      <c r="A1922" s="13">
        <v>1955</v>
      </c>
      <c r="B1922" s="10" t="s">
        <v>28</v>
      </c>
      <c r="C1922" s="10" t="s">
        <v>33</v>
      </c>
      <c r="D1922" s="13">
        <v>76998</v>
      </c>
      <c r="E1922" s="10">
        <v>0</v>
      </c>
      <c r="F1922" s="10">
        <v>1</v>
      </c>
      <c r="G1922" s="14">
        <v>41285</v>
      </c>
      <c r="H1922" s="13">
        <f t="shared" ref="H1922:H1985" si="30">YEAR(G1922)-A1922</f>
        <v>58</v>
      </c>
      <c r="I1922" s="10">
        <v>11</v>
      </c>
      <c r="J1922" s="10">
        <v>6</v>
      </c>
      <c r="K1922" s="10" t="s">
        <v>32</v>
      </c>
    </row>
    <row r="1923" spans="1:11" x14ac:dyDescent="0.3">
      <c r="A1923" s="15">
        <v>1971</v>
      </c>
      <c r="B1923" s="9" t="s">
        <v>41</v>
      </c>
      <c r="C1923" s="9" t="s">
        <v>35</v>
      </c>
      <c r="D1923" s="15">
        <v>80573</v>
      </c>
      <c r="E1923" s="9">
        <v>0</v>
      </c>
      <c r="F1923" s="9">
        <v>0</v>
      </c>
      <c r="G1923" s="16">
        <v>41196</v>
      </c>
      <c r="H1923" s="15">
        <f t="shared" si="30"/>
        <v>41</v>
      </c>
      <c r="I1923" s="9">
        <v>4</v>
      </c>
      <c r="J1923" s="9">
        <v>2</v>
      </c>
      <c r="K1923" s="9" t="s">
        <v>43</v>
      </c>
    </row>
    <row r="1924" spans="1:11" x14ac:dyDescent="0.3">
      <c r="A1924" s="13">
        <v>1971</v>
      </c>
      <c r="B1924" s="10" t="s">
        <v>41</v>
      </c>
      <c r="C1924" s="10" t="s">
        <v>35</v>
      </c>
      <c r="D1924" s="13">
        <v>80573</v>
      </c>
      <c r="E1924" s="10">
        <v>0</v>
      </c>
      <c r="F1924" s="10">
        <v>0</v>
      </c>
      <c r="G1924" s="14">
        <v>41196</v>
      </c>
      <c r="H1924" s="13">
        <f t="shared" si="30"/>
        <v>41</v>
      </c>
      <c r="I1924" s="10">
        <v>4</v>
      </c>
      <c r="J1924" s="10">
        <v>2</v>
      </c>
      <c r="K1924" s="10" t="s">
        <v>30</v>
      </c>
    </row>
    <row r="1925" spans="1:11" x14ac:dyDescent="0.3">
      <c r="A1925" s="15">
        <v>1982</v>
      </c>
      <c r="B1925" s="9" t="s">
        <v>28</v>
      </c>
      <c r="C1925" s="9" t="s">
        <v>33</v>
      </c>
      <c r="D1925" s="15">
        <v>24711</v>
      </c>
      <c r="E1925" s="9">
        <v>0</v>
      </c>
      <c r="F1925" s="9">
        <v>0</v>
      </c>
      <c r="G1925" s="16">
        <v>41747</v>
      </c>
      <c r="H1925" s="15">
        <f t="shared" si="30"/>
        <v>32</v>
      </c>
      <c r="I1925" s="9">
        <v>3</v>
      </c>
      <c r="J1925" s="9">
        <v>7</v>
      </c>
      <c r="K1925" s="9" t="s">
        <v>30</v>
      </c>
    </row>
    <row r="1926" spans="1:11" x14ac:dyDescent="0.3">
      <c r="A1926" s="13">
        <v>1959</v>
      </c>
      <c r="B1926" s="10" t="s">
        <v>37</v>
      </c>
      <c r="C1926" s="10" t="s">
        <v>33</v>
      </c>
      <c r="D1926" s="13">
        <v>38829</v>
      </c>
      <c r="E1926" s="10">
        <v>0</v>
      </c>
      <c r="F1926" s="10">
        <v>1</v>
      </c>
      <c r="G1926" s="14">
        <v>41735</v>
      </c>
      <c r="H1926" s="13">
        <f t="shared" si="30"/>
        <v>55</v>
      </c>
      <c r="I1926" s="10">
        <v>3</v>
      </c>
      <c r="J1926" s="10">
        <v>5</v>
      </c>
      <c r="K1926" s="10" t="s">
        <v>39</v>
      </c>
    </row>
    <row r="1927" spans="1:11" x14ac:dyDescent="0.3">
      <c r="A1927" s="15">
        <v>1974</v>
      </c>
      <c r="B1927" s="9" t="s">
        <v>37</v>
      </c>
      <c r="C1927" s="9" t="s">
        <v>31</v>
      </c>
      <c r="D1927" s="15">
        <v>71466</v>
      </c>
      <c r="E1927" s="9">
        <v>0</v>
      </c>
      <c r="F1927" s="9">
        <v>0</v>
      </c>
      <c r="G1927" s="16">
        <v>41734</v>
      </c>
      <c r="H1927" s="15">
        <f t="shared" si="30"/>
        <v>40</v>
      </c>
      <c r="I1927" s="9">
        <v>4</v>
      </c>
      <c r="J1927" s="9">
        <v>1</v>
      </c>
      <c r="K1927" s="9" t="s">
        <v>32</v>
      </c>
    </row>
    <row r="1928" spans="1:11" x14ac:dyDescent="0.3">
      <c r="A1928" s="13">
        <v>1956</v>
      </c>
      <c r="B1928" s="10" t="s">
        <v>41</v>
      </c>
      <c r="C1928" s="10" t="s">
        <v>35</v>
      </c>
      <c r="D1928" s="13">
        <v>28839</v>
      </c>
      <c r="E1928" s="10">
        <v>1</v>
      </c>
      <c r="F1928" s="10">
        <v>1</v>
      </c>
      <c r="G1928" s="14">
        <v>41709</v>
      </c>
      <c r="H1928" s="13">
        <f t="shared" si="30"/>
        <v>58</v>
      </c>
      <c r="I1928" s="10">
        <v>2</v>
      </c>
      <c r="J1928" s="10">
        <v>5</v>
      </c>
      <c r="K1928" s="10" t="s">
        <v>30</v>
      </c>
    </row>
    <row r="1929" spans="1:11" x14ac:dyDescent="0.3">
      <c r="A1929" s="15">
        <v>1951</v>
      </c>
      <c r="B1929" s="9" t="s">
        <v>28</v>
      </c>
      <c r="C1929" s="9" t="s">
        <v>33</v>
      </c>
      <c r="D1929" s="15">
        <v>53790</v>
      </c>
      <c r="E1929" s="9">
        <v>0</v>
      </c>
      <c r="F1929" s="9">
        <v>2</v>
      </c>
      <c r="G1929" s="16">
        <v>41704</v>
      </c>
      <c r="H1929" s="15">
        <f t="shared" si="30"/>
        <v>63</v>
      </c>
      <c r="I1929" s="9">
        <v>7</v>
      </c>
      <c r="J1929" s="9">
        <v>6</v>
      </c>
      <c r="K1929" s="9" t="s">
        <v>30</v>
      </c>
    </row>
    <row r="1930" spans="1:11" x14ac:dyDescent="0.3">
      <c r="A1930" s="13">
        <v>1951</v>
      </c>
      <c r="B1930" s="10" t="s">
        <v>41</v>
      </c>
      <c r="C1930" s="10" t="s">
        <v>42</v>
      </c>
      <c r="D1930" s="13">
        <v>73705</v>
      </c>
      <c r="E1930" s="10">
        <v>0</v>
      </c>
      <c r="F1930" s="10">
        <v>2</v>
      </c>
      <c r="G1930" s="14">
        <v>41703</v>
      </c>
      <c r="H1930" s="13">
        <f t="shared" si="30"/>
        <v>63</v>
      </c>
      <c r="I1930" s="10">
        <v>9</v>
      </c>
      <c r="J1930" s="10">
        <v>5</v>
      </c>
      <c r="K1930" s="10" t="s">
        <v>30</v>
      </c>
    </row>
    <row r="1931" spans="1:11" x14ac:dyDescent="0.3">
      <c r="A1931" s="15">
        <v>1982</v>
      </c>
      <c r="B1931" s="9" t="s">
        <v>28</v>
      </c>
      <c r="C1931" s="9" t="s">
        <v>33</v>
      </c>
      <c r="D1931" s="15">
        <v>22448</v>
      </c>
      <c r="E1931" s="9">
        <v>1</v>
      </c>
      <c r="F1931" s="9">
        <v>0</v>
      </c>
      <c r="G1931" s="16">
        <v>41696</v>
      </c>
      <c r="H1931" s="15">
        <f t="shared" si="30"/>
        <v>32</v>
      </c>
      <c r="I1931" s="9">
        <v>2</v>
      </c>
      <c r="J1931" s="9">
        <v>3</v>
      </c>
      <c r="K1931" s="9" t="s">
        <v>43</v>
      </c>
    </row>
    <row r="1932" spans="1:11" x14ac:dyDescent="0.3">
      <c r="A1932" s="13">
        <v>1976</v>
      </c>
      <c r="B1932" s="10" t="s">
        <v>28</v>
      </c>
      <c r="C1932" s="10" t="s">
        <v>29</v>
      </c>
      <c r="D1932" s="13">
        <v>12571</v>
      </c>
      <c r="E1932" s="10">
        <v>1</v>
      </c>
      <c r="F1932" s="10">
        <v>0</v>
      </c>
      <c r="G1932" s="14">
        <v>41657</v>
      </c>
      <c r="H1932" s="13">
        <f t="shared" si="30"/>
        <v>38</v>
      </c>
      <c r="I1932" s="10">
        <v>3</v>
      </c>
      <c r="J1932" s="10">
        <v>6</v>
      </c>
      <c r="K1932" s="10" t="s">
        <v>43</v>
      </c>
    </row>
    <row r="1933" spans="1:11" x14ac:dyDescent="0.3">
      <c r="A1933" s="15">
        <v>1960</v>
      </c>
      <c r="B1933" s="9" t="s">
        <v>41</v>
      </c>
      <c r="C1933" s="9" t="s">
        <v>35</v>
      </c>
      <c r="D1933" s="15">
        <v>73113</v>
      </c>
      <c r="E1933" s="9">
        <v>0</v>
      </c>
      <c r="F1933" s="9">
        <v>0</v>
      </c>
      <c r="G1933" s="16">
        <v>41634</v>
      </c>
      <c r="H1933" s="15">
        <f t="shared" si="30"/>
        <v>53</v>
      </c>
      <c r="I1933" s="9">
        <v>3</v>
      </c>
      <c r="J1933" s="9">
        <v>2</v>
      </c>
      <c r="K1933" s="9" t="s">
        <v>43</v>
      </c>
    </row>
    <row r="1934" spans="1:11" x14ac:dyDescent="0.3">
      <c r="A1934" s="13">
        <v>1990</v>
      </c>
      <c r="B1934" s="10" t="s">
        <v>28</v>
      </c>
      <c r="C1934" s="10" t="s">
        <v>33</v>
      </c>
      <c r="D1934" s="13">
        <v>35765</v>
      </c>
      <c r="E1934" s="10">
        <v>1</v>
      </c>
      <c r="F1934" s="10">
        <v>0</v>
      </c>
      <c r="G1934" s="14">
        <v>41619</v>
      </c>
      <c r="H1934" s="13">
        <f t="shared" si="30"/>
        <v>23</v>
      </c>
      <c r="I1934" s="10">
        <v>2</v>
      </c>
      <c r="J1934" s="10">
        <v>6</v>
      </c>
      <c r="K1934" s="10" t="s">
        <v>32</v>
      </c>
    </row>
    <row r="1935" spans="1:11" x14ac:dyDescent="0.3">
      <c r="A1935" s="15">
        <v>1966</v>
      </c>
      <c r="B1935" s="9" t="s">
        <v>37</v>
      </c>
      <c r="C1935" s="9" t="s">
        <v>31</v>
      </c>
      <c r="D1935" s="15">
        <v>46734</v>
      </c>
      <c r="E1935" s="9">
        <v>1</v>
      </c>
      <c r="F1935" s="9">
        <v>2</v>
      </c>
      <c r="G1935" s="16">
        <v>41568</v>
      </c>
      <c r="H1935" s="15">
        <f t="shared" si="30"/>
        <v>47</v>
      </c>
      <c r="I1935" s="9">
        <v>3</v>
      </c>
      <c r="J1935" s="9">
        <v>6</v>
      </c>
      <c r="K1935" s="9" t="s">
        <v>30</v>
      </c>
    </row>
    <row r="1936" spans="1:11" x14ac:dyDescent="0.3">
      <c r="A1936" s="13">
        <v>1963</v>
      </c>
      <c r="B1936" s="10" t="s">
        <v>37</v>
      </c>
      <c r="C1936" s="10" t="s">
        <v>35</v>
      </c>
      <c r="D1936" s="13">
        <v>66313</v>
      </c>
      <c r="E1936" s="10">
        <v>0</v>
      </c>
      <c r="F1936" s="10">
        <v>1</v>
      </c>
      <c r="G1936" s="14">
        <v>41533</v>
      </c>
      <c r="H1936" s="13">
        <f t="shared" si="30"/>
        <v>50</v>
      </c>
      <c r="I1936" s="10">
        <v>6</v>
      </c>
      <c r="J1936" s="10">
        <v>4</v>
      </c>
      <c r="K1936" s="10" t="s">
        <v>43</v>
      </c>
    </row>
    <row r="1937" spans="1:11" x14ac:dyDescent="0.3">
      <c r="A1937" s="15">
        <v>1957</v>
      </c>
      <c r="B1937" s="9" t="s">
        <v>41</v>
      </c>
      <c r="C1937" s="9" t="s">
        <v>35</v>
      </c>
      <c r="D1937" s="15">
        <v>68148</v>
      </c>
      <c r="E1937" s="9">
        <v>0</v>
      </c>
      <c r="F1937" s="9">
        <v>0</v>
      </c>
      <c r="G1937" s="16">
        <v>41517</v>
      </c>
      <c r="H1937" s="15">
        <f t="shared" si="30"/>
        <v>56</v>
      </c>
      <c r="I1937" s="9">
        <v>4</v>
      </c>
      <c r="J1937" s="9">
        <v>2</v>
      </c>
      <c r="K1937" s="9" t="s">
        <v>30</v>
      </c>
    </row>
    <row r="1938" spans="1:11" x14ac:dyDescent="0.3">
      <c r="A1938" s="13">
        <v>1965</v>
      </c>
      <c r="B1938" s="10" t="s">
        <v>28</v>
      </c>
      <c r="C1938" s="10" t="s">
        <v>33</v>
      </c>
      <c r="D1938" s="13">
        <v>44393</v>
      </c>
      <c r="E1938" s="10">
        <v>1</v>
      </c>
      <c r="F1938" s="10">
        <v>1</v>
      </c>
      <c r="G1938" s="14">
        <v>41508</v>
      </c>
      <c r="H1938" s="13">
        <f t="shared" si="30"/>
        <v>48</v>
      </c>
      <c r="I1938" s="10">
        <v>1</v>
      </c>
      <c r="J1938" s="10">
        <v>4</v>
      </c>
      <c r="K1938" s="10" t="s">
        <v>30</v>
      </c>
    </row>
    <row r="1939" spans="1:11" x14ac:dyDescent="0.3">
      <c r="A1939" s="15">
        <v>1986</v>
      </c>
      <c r="B1939" s="9" t="s">
        <v>37</v>
      </c>
      <c r="C1939" s="9" t="s">
        <v>35</v>
      </c>
      <c r="D1939" s="15">
        <v>38197</v>
      </c>
      <c r="E1939" s="9">
        <v>1</v>
      </c>
      <c r="F1939" s="9">
        <v>0</v>
      </c>
      <c r="G1939" s="16">
        <v>41454</v>
      </c>
      <c r="H1939" s="15">
        <f t="shared" si="30"/>
        <v>27</v>
      </c>
      <c r="I1939" s="9">
        <v>1</v>
      </c>
      <c r="J1939" s="9">
        <v>5</v>
      </c>
      <c r="K1939" s="9" t="s">
        <v>30</v>
      </c>
    </row>
    <row r="1940" spans="1:11" x14ac:dyDescent="0.3">
      <c r="A1940" s="13">
        <v>1946</v>
      </c>
      <c r="B1940" s="10" t="s">
        <v>37</v>
      </c>
      <c r="C1940" s="10" t="s">
        <v>33</v>
      </c>
      <c r="D1940" s="13">
        <v>51012</v>
      </c>
      <c r="E1940" s="10">
        <v>0</v>
      </c>
      <c r="F1940" s="10">
        <v>0</v>
      </c>
      <c r="G1940" s="14">
        <v>41382</v>
      </c>
      <c r="H1940" s="13">
        <f t="shared" si="30"/>
        <v>67</v>
      </c>
      <c r="I1940" s="10">
        <v>4</v>
      </c>
      <c r="J1940" s="10">
        <v>6</v>
      </c>
      <c r="K1940" s="10" t="s">
        <v>30</v>
      </c>
    </row>
    <row r="1941" spans="1:11" x14ac:dyDescent="0.3">
      <c r="A1941" s="15">
        <v>1946</v>
      </c>
      <c r="B1941" s="9" t="s">
        <v>37</v>
      </c>
      <c r="C1941" s="9" t="s">
        <v>33</v>
      </c>
      <c r="D1941" s="15">
        <v>51012</v>
      </c>
      <c r="E1941" s="9">
        <v>0</v>
      </c>
      <c r="F1941" s="9">
        <v>0</v>
      </c>
      <c r="G1941" s="16">
        <v>41382</v>
      </c>
      <c r="H1941" s="15">
        <f t="shared" si="30"/>
        <v>67</v>
      </c>
      <c r="I1941" s="9">
        <v>4</v>
      </c>
      <c r="J1941" s="9">
        <v>6</v>
      </c>
      <c r="K1941" s="9" t="s">
        <v>30</v>
      </c>
    </row>
    <row r="1942" spans="1:11" x14ac:dyDescent="0.3">
      <c r="A1942" s="13">
        <v>1960</v>
      </c>
      <c r="B1942" s="10" t="s">
        <v>28</v>
      </c>
      <c r="C1942" s="10" t="s">
        <v>35</v>
      </c>
      <c r="D1942" s="13">
        <v>13672</v>
      </c>
      <c r="E1942" s="10">
        <v>1</v>
      </c>
      <c r="F1942" s="10">
        <v>1</v>
      </c>
      <c r="G1942" s="14">
        <v>41381</v>
      </c>
      <c r="H1942" s="13">
        <f t="shared" si="30"/>
        <v>53</v>
      </c>
      <c r="I1942" s="10">
        <v>1</v>
      </c>
      <c r="J1942" s="10">
        <v>8</v>
      </c>
      <c r="K1942" s="10" t="s">
        <v>30</v>
      </c>
    </row>
    <row r="1943" spans="1:11" x14ac:dyDescent="0.3">
      <c r="A1943" s="15">
        <v>1953</v>
      </c>
      <c r="B1943" s="9" t="s">
        <v>28</v>
      </c>
      <c r="C1943" s="9" t="s">
        <v>35</v>
      </c>
      <c r="D1943" s="15">
        <v>41452</v>
      </c>
      <c r="E1943" s="9">
        <v>1</v>
      </c>
      <c r="F1943" s="9">
        <v>1</v>
      </c>
      <c r="G1943" s="16">
        <v>41339</v>
      </c>
      <c r="H1943" s="15">
        <f t="shared" si="30"/>
        <v>60</v>
      </c>
      <c r="I1943" s="9">
        <v>1</v>
      </c>
      <c r="J1943" s="9">
        <v>7</v>
      </c>
      <c r="K1943" s="9" t="s">
        <v>32</v>
      </c>
    </row>
    <row r="1944" spans="1:11" x14ac:dyDescent="0.3">
      <c r="A1944" s="13">
        <v>1982</v>
      </c>
      <c r="B1944" s="10" t="s">
        <v>28</v>
      </c>
      <c r="C1944" s="10" t="s">
        <v>33</v>
      </c>
      <c r="D1944" s="13">
        <v>42081</v>
      </c>
      <c r="E1944" s="10">
        <v>1</v>
      </c>
      <c r="F1944" s="10">
        <v>0</v>
      </c>
      <c r="G1944" s="14">
        <v>41331</v>
      </c>
      <c r="H1944" s="13">
        <f t="shared" si="30"/>
        <v>31</v>
      </c>
      <c r="I1944" s="10">
        <v>6</v>
      </c>
      <c r="J1944" s="10">
        <v>6</v>
      </c>
      <c r="K1944" s="10" t="s">
        <v>30</v>
      </c>
    </row>
    <row r="1945" spans="1:11" x14ac:dyDescent="0.3">
      <c r="A1945" s="15">
        <v>1986</v>
      </c>
      <c r="B1945" s="9" t="s">
        <v>44</v>
      </c>
      <c r="C1945" s="9" t="s">
        <v>31</v>
      </c>
      <c r="D1945" s="15">
        <v>14906</v>
      </c>
      <c r="E1945" s="9">
        <v>0</v>
      </c>
      <c r="F1945" s="9">
        <v>0</v>
      </c>
      <c r="G1945" s="16">
        <v>41265</v>
      </c>
      <c r="H1945" s="15">
        <f t="shared" si="30"/>
        <v>26</v>
      </c>
      <c r="I1945" s="9">
        <v>2</v>
      </c>
      <c r="J1945" s="9">
        <v>7</v>
      </c>
      <c r="K1945" s="9" t="s">
        <v>43</v>
      </c>
    </row>
    <row r="1946" spans="1:11" x14ac:dyDescent="0.3">
      <c r="A1946" s="13">
        <v>1985</v>
      </c>
      <c r="B1946" s="10" t="s">
        <v>38</v>
      </c>
      <c r="C1946" s="10" t="s">
        <v>31</v>
      </c>
      <c r="D1946" s="13">
        <v>33812</v>
      </c>
      <c r="E1946" s="10">
        <v>1</v>
      </c>
      <c r="F1946" s="10">
        <v>0</v>
      </c>
      <c r="G1946" s="14">
        <v>41216</v>
      </c>
      <c r="H1946" s="13">
        <f t="shared" si="30"/>
        <v>27</v>
      </c>
      <c r="I1946" s="10">
        <v>2</v>
      </c>
      <c r="J1946" s="10">
        <v>6</v>
      </c>
      <c r="K1946" s="10" t="s">
        <v>34</v>
      </c>
    </row>
    <row r="1947" spans="1:11" x14ac:dyDescent="0.3">
      <c r="A1947" s="15">
        <v>1975</v>
      </c>
      <c r="B1947" s="9" t="s">
        <v>41</v>
      </c>
      <c r="C1947" s="9" t="s">
        <v>31</v>
      </c>
      <c r="D1947" s="15">
        <v>46098</v>
      </c>
      <c r="E1947" s="9">
        <v>1</v>
      </c>
      <c r="F1947" s="9">
        <v>1</v>
      </c>
      <c r="G1947" s="16">
        <v>41139</v>
      </c>
      <c r="H1947" s="15">
        <f t="shared" si="30"/>
        <v>37</v>
      </c>
      <c r="I1947" s="9">
        <v>3</v>
      </c>
      <c r="J1947" s="9">
        <v>8</v>
      </c>
      <c r="K1947" s="9" t="s">
        <v>30</v>
      </c>
    </row>
    <row r="1948" spans="1:11" x14ac:dyDescent="0.3">
      <c r="A1948" s="13">
        <v>1975</v>
      </c>
      <c r="B1948" s="10" t="s">
        <v>41</v>
      </c>
      <c r="C1948" s="10" t="s">
        <v>31</v>
      </c>
      <c r="D1948" s="13">
        <v>46098</v>
      </c>
      <c r="E1948" s="10">
        <v>1</v>
      </c>
      <c r="F1948" s="10">
        <v>1</v>
      </c>
      <c r="G1948" s="14">
        <v>41139</v>
      </c>
      <c r="H1948" s="13">
        <f t="shared" si="30"/>
        <v>37</v>
      </c>
      <c r="I1948" s="10">
        <v>3</v>
      </c>
      <c r="J1948" s="10">
        <v>8</v>
      </c>
      <c r="K1948" s="10" t="s">
        <v>32</v>
      </c>
    </row>
    <row r="1949" spans="1:11" x14ac:dyDescent="0.3">
      <c r="A1949" s="15">
        <v>1975</v>
      </c>
      <c r="B1949" s="9" t="s">
        <v>41</v>
      </c>
      <c r="C1949" s="9" t="s">
        <v>31</v>
      </c>
      <c r="D1949" s="15">
        <v>46098</v>
      </c>
      <c r="E1949" s="9">
        <v>1</v>
      </c>
      <c r="F1949" s="9">
        <v>1</v>
      </c>
      <c r="G1949" s="16">
        <v>41139</v>
      </c>
      <c r="H1949" s="15">
        <f t="shared" si="30"/>
        <v>37</v>
      </c>
      <c r="I1949" s="9">
        <v>3</v>
      </c>
      <c r="J1949" s="9">
        <v>8</v>
      </c>
      <c r="K1949" s="9" t="s">
        <v>40</v>
      </c>
    </row>
    <row r="1950" spans="1:11" x14ac:dyDescent="0.3">
      <c r="A1950" s="13">
        <v>1956</v>
      </c>
      <c r="B1950" s="10" t="s">
        <v>38</v>
      </c>
      <c r="C1950" s="10" t="s">
        <v>33</v>
      </c>
      <c r="D1950" s="13">
        <v>53230</v>
      </c>
      <c r="E1950" s="10">
        <v>0</v>
      </c>
      <c r="F1950" s="10">
        <v>1</v>
      </c>
      <c r="G1950" s="14">
        <v>41124</v>
      </c>
      <c r="H1950" s="13">
        <f t="shared" si="30"/>
        <v>56</v>
      </c>
      <c r="I1950" s="10">
        <v>5</v>
      </c>
      <c r="J1950" s="10">
        <v>5</v>
      </c>
      <c r="K1950" s="10" t="s">
        <v>39</v>
      </c>
    </row>
    <row r="1951" spans="1:11" x14ac:dyDescent="0.3">
      <c r="A1951" s="15">
        <v>1989</v>
      </c>
      <c r="B1951" s="9" t="s">
        <v>41</v>
      </c>
      <c r="C1951" s="9" t="s">
        <v>35</v>
      </c>
      <c r="D1951" s="15">
        <v>88420</v>
      </c>
      <c r="E1951" s="9">
        <v>0</v>
      </c>
      <c r="F1951" s="9">
        <v>0</v>
      </c>
      <c r="G1951" s="16">
        <v>41761</v>
      </c>
      <c r="H1951" s="15">
        <f t="shared" si="30"/>
        <v>25</v>
      </c>
      <c r="I1951" s="9">
        <v>4</v>
      </c>
      <c r="J1951" s="9">
        <v>1</v>
      </c>
      <c r="K1951" s="9" t="s">
        <v>30</v>
      </c>
    </row>
    <row r="1952" spans="1:11" x14ac:dyDescent="0.3">
      <c r="A1952" s="13">
        <v>1963</v>
      </c>
      <c r="B1952" s="10" t="s">
        <v>38</v>
      </c>
      <c r="C1952" s="10" t="s">
        <v>31</v>
      </c>
      <c r="D1952" s="13">
        <v>39548</v>
      </c>
      <c r="E1952" s="10">
        <v>1</v>
      </c>
      <c r="F1952" s="10">
        <v>1</v>
      </c>
      <c r="G1952" s="14">
        <v>41729</v>
      </c>
      <c r="H1952" s="13">
        <f t="shared" si="30"/>
        <v>51</v>
      </c>
      <c r="I1952" s="10">
        <v>1</v>
      </c>
      <c r="J1952" s="10">
        <v>3</v>
      </c>
      <c r="K1952" s="10" t="s">
        <v>30</v>
      </c>
    </row>
    <row r="1953" spans="1:11" x14ac:dyDescent="0.3">
      <c r="A1953" s="15">
        <v>1953</v>
      </c>
      <c r="B1953" s="9" t="s">
        <v>28</v>
      </c>
      <c r="C1953" s="9" t="s">
        <v>35</v>
      </c>
      <c r="D1953" s="15">
        <v>61278</v>
      </c>
      <c r="E1953" s="9">
        <v>0</v>
      </c>
      <c r="F1953" s="9">
        <v>1</v>
      </c>
      <c r="G1953" s="16">
        <v>41643</v>
      </c>
      <c r="H1953" s="15">
        <f t="shared" si="30"/>
        <v>61</v>
      </c>
      <c r="I1953" s="9">
        <v>3</v>
      </c>
      <c r="J1953" s="9">
        <v>6</v>
      </c>
      <c r="K1953" s="9" t="s">
        <v>30</v>
      </c>
    </row>
    <row r="1954" spans="1:11" x14ac:dyDescent="0.3">
      <c r="A1954" s="13">
        <v>1964</v>
      </c>
      <c r="B1954" s="10" t="s">
        <v>28</v>
      </c>
      <c r="C1954" s="10" t="s">
        <v>31</v>
      </c>
      <c r="D1954" s="13">
        <v>81246</v>
      </c>
      <c r="E1954" s="10">
        <v>0</v>
      </c>
      <c r="F1954" s="10">
        <v>0</v>
      </c>
      <c r="G1954" s="14">
        <v>41637</v>
      </c>
      <c r="H1954" s="13">
        <f t="shared" si="30"/>
        <v>49</v>
      </c>
      <c r="I1954" s="10">
        <v>4</v>
      </c>
      <c r="J1954" s="10">
        <v>1</v>
      </c>
      <c r="K1954" s="10" t="s">
        <v>30</v>
      </c>
    </row>
    <row r="1955" spans="1:11" x14ac:dyDescent="0.3">
      <c r="A1955" s="15">
        <v>1975</v>
      </c>
      <c r="B1955" s="9" t="s">
        <v>28</v>
      </c>
      <c r="C1955" s="9" t="s">
        <v>42</v>
      </c>
      <c r="D1955" s="15">
        <v>58330</v>
      </c>
      <c r="E1955" s="9">
        <v>0</v>
      </c>
      <c r="F1955" s="9">
        <v>1</v>
      </c>
      <c r="G1955" s="16">
        <v>41633</v>
      </c>
      <c r="H1955" s="15">
        <f t="shared" si="30"/>
        <v>38</v>
      </c>
      <c r="I1955" s="9">
        <v>6</v>
      </c>
      <c r="J1955" s="9">
        <v>4</v>
      </c>
      <c r="K1955" s="9" t="s">
        <v>30</v>
      </c>
    </row>
    <row r="1956" spans="1:11" x14ac:dyDescent="0.3">
      <c r="A1956" s="13">
        <v>1975</v>
      </c>
      <c r="B1956" s="10" t="s">
        <v>28</v>
      </c>
      <c r="C1956" s="10" t="s">
        <v>42</v>
      </c>
      <c r="D1956" s="13">
        <v>58330</v>
      </c>
      <c r="E1956" s="10">
        <v>0</v>
      </c>
      <c r="F1956" s="10">
        <v>1</v>
      </c>
      <c r="G1956" s="14">
        <v>41633</v>
      </c>
      <c r="H1956" s="13">
        <f t="shared" si="30"/>
        <v>38</v>
      </c>
      <c r="I1956" s="10">
        <v>6</v>
      </c>
      <c r="J1956" s="10">
        <v>4</v>
      </c>
      <c r="K1956" s="10" t="s">
        <v>39</v>
      </c>
    </row>
    <row r="1957" spans="1:11" x14ac:dyDescent="0.3">
      <c r="A1957" s="15">
        <v>1967</v>
      </c>
      <c r="B1957" s="9" t="s">
        <v>28</v>
      </c>
      <c r="C1957" s="9" t="s">
        <v>35</v>
      </c>
      <c r="D1957" s="15">
        <v>65777</v>
      </c>
      <c r="E1957" s="9">
        <v>0</v>
      </c>
      <c r="F1957" s="9">
        <v>0</v>
      </c>
      <c r="G1957" s="16">
        <v>41627</v>
      </c>
      <c r="H1957" s="15">
        <f t="shared" si="30"/>
        <v>46</v>
      </c>
      <c r="I1957" s="9">
        <v>2</v>
      </c>
      <c r="J1957" s="9">
        <v>1</v>
      </c>
      <c r="K1957" s="9" t="s">
        <v>34</v>
      </c>
    </row>
    <row r="1958" spans="1:11" x14ac:dyDescent="0.3">
      <c r="A1958" s="13">
        <v>1980</v>
      </c>
      <c r="B1958" s="10" t="s">
        <v>38</v>
      </c>
      <c r="C1958" s="10" t="s">
        <v>33</v>
      </c>
      <c r="D1958" s="13">
        <v>70829</v>
      </c>
      <c r="E1958" s="10">
        <v>1</v>
      </c>
      <c r="F1958" s="10">
        <v>1</v>
      </c>
      <c r="G1958" s="14">
        <v>41609</v>
      </c>
      <c r="H1958" s="13">
        <f t="shared" si="30"/>
        <v>33</v>
      </c>
      <c r="I1958" s="10">
        <v>4</v>
      </c>
      <c r="J1958" s="10">
        <v>3</v>
      </c>
      <c r="K1958" s="10" t="s">
        <v>30</v>
      </c>
    </row>
    <row r="1959" spans="1:11" x14ac:dyDescent="0.3">
      <c r="A1959" s="15">
        <v>1973</v>
      </c>
      <c r="B1959" s="9" t="s">
        <v>41</v>
      </c>
      <c r="C1959" s="9" t="s">
        <v>35</v>
      </c>
      <c r="D1959" s="15">
        <v>52247.251353790612</v>
      </c>
      <c r="E1959" s="9">
        <v>0</v>
      </c>
      <c r="F1959" s="9">
        <v>0</v>
      </c>
      <c r="G1959" s="16">
        <v>41601</v>
      </c>
      <c r="H1959" s="15">
        <f t="shared" si="30"/>
        <v>40</v>
      </c>
      <c r="I1959" s="9">
        <v>2</v>
      </c>
      <c r="J1959" s="9">
        <v>1</v>
      </c>
      <c r="K1959" s="9" t="s">
        <v>39</v>
      </c>
    </row>
    <row r="1960" spans="1:11" x14ac:dyDescent="0.3">
      <c r="A1960" s="13">
        <v>1962</v>
      </c>
      <c r="B1960" s="10" t="s">
        <v>41</v>
      </c>
      <c r="C1960" s="10" t="s">
        <v>31</v>
      </c>
      <c r="D1960" s="13">
        <v>59247</v>
      </c>
      <c r="E1960" s="10">
        <v>0</v>
      </c>
      <c r="F1960" s="10">
        <v>2</v>
      </c>
      <c r="G1960" s="14">
        <v>41586</v>
      </c>
      <c r="H1960" s="13">
        <f t="shared" si="30"/>
        <v>51</v>
      </c>
      <c r="I1960" s="10">
        <v>5</v>
      </c>
      <c r="J1960" s="10">
        <v>6</v>
      </c>
      <c r="K1960" s="10" t="s">
        <v>30</v>
      </c>
    </row>
    <row r="1961" spans="1:11" x14ac:dyDescent="0.3">
      <c r="A1961" s="15">
        <v>1967</v>
      </c>
      <c r="B1961" s="9" t="s">
        <v>28</v>
      </c>
      <c r="C1961" s="9" t="s">
        <v>31</v>
      </c>
      <c r="D1961" s="15">
        <v>25930</v>
      </c>
      <c r="E1961" s="9">
        <v>1</v>
      </c>
      <c r="F1961" s="9">
        <v>1</v>
      </c>
      <c r="G1961" s="16">
        <v>41557</v>
      </c>
      <c r="H1961" s="15">
        <f t="shared" si="30"/>
        <v>46</v>
      </c>
      <c r="I1961" s="9">
        <v>1</v>
      </c>
      <c r="J1961" s="9">
        <v>7</v>
      </c>
      <c r="K1961" s="9" t="s">
        <v>30</v>
      </c>
    </row>
    <row r="1962" spans="1:11" x14ac:dyDescent="0.3">
      <c r="A1962" s="13">
        <v>1959</v>
      </c>
      <c r="B1962" s="10" t="s">
        <v>28</v>
      </c>
      <c r="C1962" s="10" t="s">
        <v>35</v>
      </c>
      <c r="D1962" s="13">
        <v>54753</v>
      </c>
      <c r="E1962" s="10">
        <v>0</v>
      </c>
      <c r="F1962" s="10">
        <v>1</v>
      </c>
      <c r="G1962" s="14">
        <v>41529</v>
      </c>
      <c r="H1962" s="13">
        <f t="shared" si="30"/>
        <v>54</v>
      </c>
      <c r="I1962" s="10">
        <v>5</v>
      </c>
      <c r="J1962" s="10">
        <v>4</v>
      </c>
      <c r="K1962" s="10" t="s">
        <v>43</v>
      </c>
    </row>
    <row r="1963" spans="1:11" x14ac:dyDescent="0.3">
      <c r="A1963" s="15">
        <v>1974</v>
      </c>
      <c r="B1963" s="9" t="s">
        <v>37</v>
      </c>
      <c r="C1963" s="9" t="s">
        <v>35</v>
      </c>
      <c r="D1963" s="15">
        <v>28440</v>
      </c>
      <c r="E1963" s="9">
        <v>1</v>
      </c>
      <c r="F1963" s="9">
        <v>0</v>
      </c>
      <c r="G1963" s="16">
        <v>41462</v>
      </c>
      <c r="H1963" s="15">
        <f t="shared" si="30"/>
        <v>39</v>
      </c>
      <c r="I1963" s="9">
        <v>2</v>
      </c>
      <c r="J1963" s="9">
        <v>8</v>
      </c>
      <c r="K1963" s="9" t="s">
        <v>30</v>
      </c>
    </row>
    <row r="1964" spans="1:11" x14ac:dyDescent="0.3">
      <c r="A1964" s="13">
        <v>1973</v>
      </c>
      <c r="B1964" s="10" t="s">
        <v>38</v>
      </c>
      <c r="C1964" s="10" t="s">
        <v>33</v>
      </c>
      <c r="D1964" s="13">
        <v>23559</v>
      </c>
      <c r="E1964" s="10">
        <v>1</v>
      </c>
      <c r="F1964" s="10">
        <v>0</v>
      </c>
      <c r="G1964" s="14">
        <v>41458</v>
      </c>
      <c r="H1964" s="13">
        <f t="shared" si="30"/>
        <v>40</v>
      </c>
      <c r="I1964" s="10">
        <v>3</v>
      </c>
      <c r="J1964" s="10">
        <v>7</v>
      </c>
      <c r="K1964" s="10" t="s">
        <v>39</v>
      </c>
    </row>
    <row r="1965" spans="1:11" x14ac:dyDescent="0.3">
      <c r="A1965" s="15">
        <v>1952</v>
      </c>
      <c r="B1965" s="9" t="s">
        <v>28</v>
      </c>
      <c r="C1965" s="9" t="s">
        <v>29</v>
      </c>
      <c r="D1965" s="15">
        <v>62335</v>
      </c>
      <c r="E1965" s="9">
        <v>0</v>
      </c>
      <c r="F1965" s="9">
        <v>1</v>
      </c>
      <c r="G1965" s="16">
        <v>41417</v>
      </c>
      <c r="H1965" s="15">
        <f t="shared" si="30"/>
        <v>61</v>
      </c>
      <c r="I1965" s="9">
        <v>3</v>
      </c>
      <c r="J1965" s="9">
        <v>2</v>
      </c>
      <c r="K1965" s="9" t="s">
        <v>30</v>
      </c>
    </row>
    <row r="1966" spans="1:11" x14ac:dyDescent="0.3">
      <c r="A1966" s="13">
        <v>1979</v>
      </c>
      <c r="B1966" s="10" t="s">
        <v>28</v>
      </c>
      <c r="C1966" s="10" t="s">
        <v>33</v>
      </c>
      <c r="D1966" s="13">
        <v>63777</v>
      </c>
      <c r="E1966" s="10">
        <v>1</v>
      </c>
      <c r="F1966" s="10">
        <v>1</v>
      </c>
      <c r="G1966" s="14">
        <v>41357</v>
      </c>
      <c r="H1966" s="13">
        <f t="shared" si="30"/>
        <v>34</v>
      </c>
      <c r="I1966" s="10">
        <v>11</v>
      </c>
      <c r="J1966" s="10">
        <v>8</v>
      </c>
      <c r="K1966" s="10" t="s">
        <v>40</v>
      </c>
    </row>
    <row r="1967" spans="1:11" x14ac:dyDescent="0.3">
      <c r="A1967" s="15">
        <v>1972</v>
      </c>
      <c r="B1967" s="9" t="s">
        <v>28</v>
      </c>
      <c r="C1967" s="9" t="s">
        <v>33</v>
      </c>
      <c r="D1967" s="15">
        <v>59666</v>
      </c>
      <c r="E1967" s="9">
        <v>1</v>
      </c>
      <c r="F1967" s="9">
        <v>1</v>
      </c>
      <c r="G1967" s="16">
        <v>41355</v>
      </c>
      <c r="H1967" s="15">
        <f t="shared" si="30"/>
        <v>41</v>
      </c>
      <c r="I1967" s="9">
        <v>3</v>
      </c>
      <c r="J1967" s="9">
        <v>8</v>
      </c>
      <c r="K1967" s="9" t="s">
        <v>32</v>
      </c>
    </row>
    <row r="1968" spans="1:11" x14ac:dyDescent="0.3">
      <c r="A1968" s="13">
        <v>1956</v>
      </c>
      <c r="B1968" s="10" t="s">
        <v>41</v>
      </c>
      <c r="C1968" s="10" t="s">
        <v>33</v>
      </c>
      <c r="D1968" s="13">
        <v>50965</v>
      </c>
      <c r="E1968" s="10">
        <v>0</v>
      </c>
      <c r="F1968" s="10">
        <v>1</v>
      </c>
      <c r="G1968" s="14">
        <v>41325</v>
      </c>
      <c r="H1968" s="13">
        <f t="shared" si="30"/>
        <v>57</v>
      </c>
      <c r="I1968" s="10">
        <v>10</v>
      </c>
      <c r="J1968" s="10">
        <v>8</v>
      </c>
      <c r="K1968" s="10" t="s">
        <v>30</v>
      </c>
    </row>
    <row r="1969" spans="1:11" x14ac:dyDescent="0.3">
      <c r="A1969" s="15">
        <v>1965</v>
      </c>
      <c r="B1969" s="9" t="s">
        <v>38</v>
      </c>
      <c r="C1969" s="9" t="s">
        <v>35</v>
      </c>
      <c r="D1969" s="15">
        <v>71488</v>
      </c>
      <c r="E1969" s="9">
        <v>0</v>
      </c>
      <c r="F1969" s="9">
        <v>0</v>
      </c>
      <c r="G1969" s="16">
        <v>41323</v>
      </c>
      <c r="H1969" s="15">
        <f t="shared" si="30"/>
        <v>48</v>
      </c>
      <c r="I1969" s="9">
        <v>3</v>
      </c>
      <c r="J1969" s="9">
        <v>1</v>
      </c>
      <c r="K1969" s="9" t="s">
        <v>32</v>
      </c>
    </row>
    <row r="1970" spans="1:11" x14ac:dyDescent="0.3">
      <c r="A1970" s="13">
        <v>1952</v>
      </c>
      <c r="B1970" s="10" t="s">
        <v>28</v>
      </c>
      <c r="C1970" s="10" t="s">
        <v>31</v>
      </c>
      <c r="D1970" s="13">
        <v>72228</v>
      </c>
      <c r="E1970" s="10">
        <v>0</v>
      </c>
      <c r="F1970" s="10">
        <v>0</v>
      </c>
      <c r="G1970" s="14">
        <v>41240</v>
      </c>
      <c r="H1970" s="13">
        <f t="shared" si="30"/>
        <v>60</v>
      </c>
      <c r="I1970" s="10">
        <v>6</v>
      </c>
      <c r="J1970" s="10">
        <v>3</v>
      </c>
      <c r="K1970" s="10" t="s">
        <v>30</v>
      </c>
    </row>
    <row r="1971" spans="1:11" x14ac:dyDescent="0.3">
      <c r="A1971" s="15">
        <v>1953</v>
      </c>
      <c r="B1971" s="9" t="s">
        <v>37</v>
      </c>
      <c r="C1971" s="9" t="s">
        <v>31</v>
      </c>
      <c r="D1971" s="15">
        <v>46231</v>
      </c>
      <c r="E1971" s="9">
        <v>2</v>
      </c>
      <c r="F1971" s="9">
        <v>1</v>
      </c>
      <c r="G1971" s="16">
        <v>41239</v>
      </c>
      <c r="H1971" s="15">
        <f t="shared" si="30"/>
        <v>59</v>
      </c>
      <c r="I1971" s="9">
        <v>6</v>
      </c>
      <c r="J1971" s="9">
        <v>9</v>
      </c>
      <c r="K1971" s="9" t="s">
        <v>43</v>
      </c>
    </row>
    <row r="1972" spans="1:11" x14ac:dyDescent="0.3">
      <c r="A1972" s="13">
        <v>1974</v>
      </c>
      <c r="B1972" s="10" t="s">
        <v>28</v>
      </c>
      <c r="C1972" s="10" t="s">
        <v>35</v>
      </c>
      <c r="D1972" s="13">
        <v>75702</v>
      </c>
      <c r="E1972" s="10">
        <v>0</v>
      </c>
      <c r="F1972" s="10">
        <v>1</v>
      </c>
      <c r="G1972" s="14">
        <v>41196</v>
      </c>
      <c r="H1972" s="13">
        <f t="shared" si="30"/>
        <v>38</v>
      </c>
      <c r="I1972" s="10">
        <v>10</v>
      </c>
      <c r="J1972" s="10">
        <v>6</v>
      </c>
      <c r="K1972" s="10" t="s">
        <v>30</v>
      </c>
    </row>
    <row r="1973" spans="1:11" x14ac:dyDescent="0.3">
      <c r="A1973" s="15">
        <v>1971</v>
      </c>
      <c r="B1973" s="9" t="s">
        <v>28</v>
      </c>
      <c r="C1973" s="9" t="s">
        <v>29</v>
      </c>
      <c r="D1973" s="15">
        <v>43300</v>
      </c>
      <c r="E1973" s="9">
        <v>0</v>
      </c>
      <c r="F1973" s="9">
        <v>1</v>
      </c>
      <c r="G1973" s="16">
        <v>41195</v>
      </c>
      <c r="H1973" s="15">
        <f t="shared" si="30"/>
        <v>41</v>
      </c>
      <c r="I1973" s="9">
        <v>4</v>
      </c>
      <c r="J1973" s="9">
        <v>8</v>
      </c>
      <c r="K1973" s="9" t="s">
        <v>32</v>
      </c>
    </row>
    <row r="1974" spans="1:11" x14ac:dyDescent="0.3">
      <c r="A1974" s="13">
        <v>1957</v>
      </c>
      <c r="B1974" s="10" t="s">
        <v>28</v>
      </c>
      <c r="C1974" s="10" t="s">
        <v>33</v>
      </c>
      <c r="D1974" s="13">
        <v>78618</v>
      </c>
      <c r="E1974" s="10">
        <v>0</v>
      </c>
      <c r="F1974" s="10">
        <v>0</v>
      </c>
      <c r="G1974" s="14">
        <v>41180</v>
      </c>
      <c r="H1974" s="13">
        <f t="shared" si="30"/>
        <v>55</v>
      </c>
      <c r="I1974" s="10">
        <v>4</v>
      </c>
      <c r="J1974" s="10">
        <v>2</v>
      </c>
      <c r="K1974" s="10" t="s">
        <v>30</v>
      </c>
    </row>
    <row r="1975" spans="1:11" x14ac:dyDescent="0.3">
      <c r="A1975" s="15">
        <v>1958</v>
      </c>
      <c r="B1975" s="9" t="s">
        <v>28</v>
      </c>
      <c r="C1975" s="9" t="s">
        <v>35</v>
      </c>
      <c r="D1975" s="15">
        <v>52247.251353790612</v>
      </c>
      <c r="E1975" s="9">
        <v>1</v>
      </c>
      <c r="F1975" s="9">
        <v>1</v>
      </c>
      <c r="G1975" s="16">
        <v>41155</v>
      </c>
      <c r="H1975" s="15">
        <f t="shared" si="30"/>
        <v>54</v>
      </c>
      <c r="I1975" s="9">
        <v>1</v>
      </c>
      <c r="J1975" s="9">
        <v>5</v>
      </c>
      <c r="K1975" s="9" t="s">
        <v>36</v>
      </c>
    </row>
    <row r="1976" spans="1:11" x14ac:dyDescent="0.3">
      <c r="A1976" s="13">
        <v>1985</v>
      </c>
      <c r="B1976" s="10" t="s">
        <v>28</v>
      </c>
      <c r="C1976" s="10" t="s">
        <v>31</v>
      </c>
      <c r="D1976" s="13">
        <v>29760</v>
      </c>
      <c r="E1976" s="10">
        <v>1</v>
      </c>
      <c r="F1976" s="10">
        <v>0</v>
      </c>
      <c r="G1976" s="14">
        <v>41150</v>
      </c>
      <c r="H1976" s="13">
        <f t="shared" si="30"/>
        <v>27</v>
      </c>
      <c r="I1976" s="10">
        <v>3</v>
      </c>
      <c r="J1976" s="10">
        <v>8</v>
      </c>
      <c r="K1976" s="10" t="s">
        <v>39</v>
      </c>
    </row>
    <row r="1977" spans="1:11" x14ac:dyDescent="0.3">
      <c r="A1977" s="15">
        <v>1985</v>
      </c>
      <c r="B1977" s="9" t="s">
        <v>28</v>
      </c>
      <c r="C1977" s="9" t="s">
        <v>31</v>
      </c>
      <c r="D1977" s="15">
        <v>29760</v>
      </c>
      <c r="E1977" s="9">
        <v>1</v>
      </c>
      <c r="F1977" s="9">
        <v>0</v>
      </c>
      <c r="G1977" s="16">
        <v>41150</v>
      </c>
      <c r="H1977" s="15">
        <f t="shared" si="30"/>
        <v>27</v>
      </c>
      <c r="I1977" s="9">
        <v>3</v>
      </c>
      <c r="J1977" s="9">
        <v>8</v>
      </c>
      <c r="K1977" s="9" t="s">
        <v>30</v>
      </c>
    </row>
    <row r="1978" spans="1:11" x14ac:dyDescent="0.3">
      <c r="A1978" s="13">
        <v>1962</v>
      </c>
      <c r="B1978" s="10" t="s">
        <v>28</v>
      </c>
      <c r="C1978" s="10" t="s">
        <v>35</v>
      </c>
      <c r="D1978" s="13">
        <v>50127</v>
      </c>
      <c r="E1978" s="10">
        <v>0</v>
      </c>
      <c r="F1978" s="10">
        <v>1</v>
      </c>
      <c r="G1978" s="14">
        <v>41788</v>
      </c>
      <c r="H1978" s="13">
        <f t="shared" si="30"/>
        <v>52</v>
      </c>
      <c r="I1978" s="10">
        <v>5</v>
      </c>
      <c r="J1978" s="10">
        <v>6</v>
      </c>
      <c r="K1978" s="10" t="s">
        <v>30</v>
      </c>
    </row>
    <row r="1979" spans="1:11" x14ac:dyDescent="0.3">
      <c r="A1979" s="15">
        <v>1988</v>
      </c>
      <c r="B1979" s="9" t="s">
        <v>28</v>
      </c>
      <c r="C1979" s="9" t="s">
        <v>35</v>
      </c>
      <c r="D1979" s="15">
        <v>29604</v>
      </c>
      <c r="E1979" s="9">
        <v>1</v>
      </c>
      <c r="F1979" s="9">
        <v>0</v>
      </c>
      <c r="G1979" s="16">
        <v>41616</v>
      </c>
      <c r="H1979" s="15">
        <f t="shared" si="30"/>
        <v>25</v>
      </c>
      <c r="I1979" s="9">
        <v>1</v>
      </c>
      <c r="J1979" s="9">
        <v>9</v>
      </c>
      <c r="K1979" s="9" t="s">
        <v>43</v>
      </c>
    </row>
    <row r="1980" spans="1:11" x14ac:dyDescent="0.3">
      <c r="A1980" s="13">
        <v>1952</v>
      </c>
      <c r="B1980" s="10" t="s">
        <v>28</v>
      </c>
      <c r="C1980" s="10" t="s">
        <v>33</v>
      </c>
      <c r="D1980" s="13">
        <v>49413</v>
      </c>
      <c r="E1980" s="10">
        <v>0</v>
      </c>
      <c r="F1980" s="10">
        <v>1</v>
      </c>
      <c r="G1980" s="14">
        <v>41572</v>
      </c>
      <c r="H1980" s="13">
        <f t="shared" si="30"/>
        <v>61</v>
      </c>
      <c r="I1980" s="10">
        <v>4</v>
      </c>
      <c r="J1980" s="10">
        <v>5</v>
      </c>
      <c r="K1980" s="10" t="s">
        <v>30</v>
      </c>
    </row>
    <row r="1981" spans="1:11" x14ac:dyDescent="0.3">
      <c r="A1981" s="15">
        <v>1958</v>
      </c>
      <c r="B1981" s="9" t="s">
        <v>28</v>
      </c>
      <c r="C1981" s="9" t="s">
        <v>33</v>
      </c>
      <c r="D1981" s="15">
        <v>51876</v>
      </c>
      <c r="E1981" s="9">
        <v>0</v>
      </c>
      <c r="F1981" s="9">
        <v>0</v>
      </c>
      <c r="G1981" s="16">
        <v>41562</v>
      </c>
      <c r="H1981" s="15">
        <f t="shared" si="30"/>
        <v>55</v>
      </c>
      <c r="I1981" s="9">
        <v>2</v>
      </c>
      <c r="J1981" s="9">
        <v>1</v>
      </c>
      <c r="K1981" s="9" t="s">
        <v>39</v>
      </c>
    </row>
    <row r="1982" spans="1:11" x14ac:dyDescent="0.3">
      <c r="A1982" s="13">
        <v>1974</v>
      </c>
      <c r="B1982" s="10" t="s">
        <v>28</v>
      </c>
      <c r="C1982" s="10" t="s">
        <v>33</v>
      </c>
      <c r="D1982" s="13">
        <v>45837</v>
      </c>
      <c r="E1982" s="10">
        <v>1</v>
      </c>
      <c r="F1982" s="10">
        <v>1</v>
      </c>
      <c r="G1982" s="14">
        <v>41481</v>
      </c>
      <c r="H1982" s="13">
        <f t="shared" si="30"/>
        <v>39</v>
      </c>
      <c r="I1982" s="10">
        <v>6</v>
      </c>
      <c r="J1982" s="10">
        <v>7</v>
      </c>
      <c r="K1982" s="10" t="s">
        <v>30</v>
      </c>
    </row>
    <row r="1983" spans="1:11" x14ac:dyDescent="0.3">
      <c r="A1983" s="15">
        <v>1962</v>
      </c>
      <c r="B1983" s="9" t="s">
        <v>37</v>
      </c>
      <c r="C1983" s="9" t="s">
        <v>29</v>
      </c>
      <c r="D1983" s="15">
        <v>85696</v>
      </c>
      <c r="E1983" s="9">
        <v>0</v>
      </c>
      <c r="F1983" s="9">
        <v>0</v>
      </c>
      <c r="G1983" s="16">
        <v>41397</v>
      </c>
      <c r="H1983" s="15">
        <f t="shared" si="30"/>
        <v>51</v>
      </c>
      <c r="I1983" s="9">
        <v>4</v>
      </c>
      <c r="J1983" s="9">
        <v>1</v>
      </c>
      <c r="K1983" s="9" t="s">
        <v>30</v>
      </c>
    </row>
    <row r="1984" spans="1:11" x14ac:dyDescent="0.3">
      <c r="A1984" s="13">
        <v>1962</v>
      </c>
      <c r="B1984" s="10" t="s">
        <v>37</v>
      </c>
      <c r="C1984" s="10" t="s">
        <v>29</v>
      </c>
      <c r="D1984" s="13">
        <v>85696</v>
      </c>
      <c r="E1984" s="10">
        <v>0</v>
      </c>
      <c r="F1984" s="10">
        <v>0</v>
      </c>
      <c r="G1984" s="14">
        <v>41397</v>
      </c>
      <c r="H1984" s="13">
        <f t="shared" si="30"/>
        <v>51</v>
      </c>
      <c r="I1984" s="10">
        <v>4</v>
      </c>
      <c r="J1984" s="10">
        <v>1</v>
      </c>
      <c r="K1984" s="10" t="s">
        <v>30</v>
      </c>
    </row>
    <row r="1985" spans="1:11" x14ac:dyDescent="0.3">
      <c r="A1985" s="15">
        <v>1962</v>
      </c>
      <c r="B1985" s="9" t="s">
        <v>41</v>
      </c>
      <c r="C1985" s="9" t="s">
        <v>29</v>
      </c>
      <c r="D1985" s="15">
        <v>59432</v>
      </c>
      <c r="E1985" s="9">
        <v>0</v>
      </c>
      <c r="F1985" s="9">
        <v>1</v>
      </c>
      <c r="G1985" s="16">
        <v>41377</v>
      </c>
      <c r="H1985" s="15">
        <f t="shared" si="30"/>
        <v>51</v>
      </c>
      <c r="I1985" s="9">
        <v>5</v>
      </c>
      <c r="J1985" s="9">
        <v>5</v>
      </c>
      <c r="K1985" s="9" t="s">
        <v>30</v>
      </c>
    </row>
    <row r="1986" spans="1:11" x14ac:dyDescent="0.3">
      <c r="A1986" s="13">
        <v>1951</v>
      </c>
      <c r="B1986" s="10" t="s">
        <v>28</v>
      </c>
      <c r="C1986" s="10" t="s">
        <v>29</v>
      </c>
      <c r="D1986" s="13">
        <v>43185</v>
      </c>
      <c r="E1986" s="10">
        <v>0</v>
      </c>
      <c r="F1986" s="10">
        <v>1</v>
      </c>
      <c r="G1986" s="14">
        <v>41374</v>
      </c>
      <c r="H1986" s="13">
        <f t="shared" ref="H1986:H2049" si="31">YEAR(G1986)-A1986</f>
        <v>62</v>
      </c>
      <c r="I1986" s="10">
        <v>9</v>
      </c>
      <c r="J1986" s="10">
        <v>8</v>
      </c>
      <c r="K1986" s="10" t="s">
        <v>36</v>
      </c>
    </row>
    <row r="1987" spans="1:11" x14ac:dyDescent="0.3">
      <c r="A1987" s="15">
        <v>1975</v>
      </c>
      <c r="B1987" s="9" t="s">
        <v>37</v>
      </c>
      <c r="C1987" s="9" t="s">
        <v>33</v>
      </c>
      <c r="D1987" s="15">
        <v>60631</v>
      </c>
      <c r="E1987" s="9">
        <v>1</v>
      </c>
      <c r="F1987" s="9">
        <v>1</v>
      </c>
      <c r="G1987" s="16">
        <v>41369</v>
      </c>
      <c r="H1987" s="15">
        <f t="shared" si="31"/>
        <v>38</v>
      </c>
      <c r="I1987" s="9">
        <v>9</v>
      </c>
      <c r="J1987" s="9">
        <v>7</v>
      </c>
      <c r="K1987" s="9" t="s">
        <v>39</v>
      </c>
    </row>
    <row r="1988" spans="1:11" x14ac:dyDescent="0.3">
      <c r="A1988" s="13">
        <v>1985</v>
      </c>
      <c r="B1988" s="10" t="s">
        <v>41</v>
      </c>
      <c r="C1988" s="10" t="s">
        <v>33</v>
      </c>
      <c r="D1988" s="13">
        <v>20559</v>
      </c>
      <c r="E1988" s="10">
        <v>1</v>
      </c>
      <c r="F1988" s="10">
        <v>0</v>
      </c>
      <c r="G1988" s="14">
        <v>41345</v>
      </c>
      <c r="H1988" s="13">
        <f t="shared" si="31"/>
        <v>28</v>
      </c>
      <c r="I1988" s="10">
        <v>2</v>
      </c>
      <c r="J1988" s="10">
        <v>8</v>
      </c>
      <c r="K1988" s="10" t="s">
        <v>36</v>
      </c>
    </row>
    <row r="1989" spans="1:11" x14ac:dyDescent="0.3">
      <c r="A1989" s="15">
        <v>1956</v>
      </c>
      <c r="B1989" s="9" t="s">
        <v>41</v>
      </c>
      <c r="C1989" s="9" t="s">
        <v>35</v>
      </c>
      <c r="D1989" s="15">
        <v>50898</v>
      </c>
      <c r="E1989" s="9">
        <v>1</v>
      </c>
      <c r="F1989" s="9">
        <v>1</v>
      </c>
      <c r="G1989" s="16">
        <v>41282</v>
      </c>
      <c r="H1989" s="15">
        <f t="shared" si="31"/>
        <v>57</v>
      </c>
      <c r="I1989" s="9">
        <v>6</v>
      </c>
      <c r="J1989" s="9">
        <v>5</v>
      </c>
      <c r="K1989" s="9" t="s">
        <v>43</v>
      </c>
    </row>
    <row r="1990" spans="1:11" x14ac:dyDescent="0.3">
      <c r="A1990" s="13">
        <v>1978</v>
      </c>
      <c r="B1990" s="10" t="s">
        <v>28</v>
      </c>
      <c r="C1990" s="10" t="s">
        <v>33</v>
      </c>
      <c r="D1990" s="13">
        <v>73807</v>
      </c>
      <c r="E1990" s="10">
        <v>0</v>
      </c>
      <c r="F1990" s="10">
        <v>1</v>
      </c>
      <c r="G1990" s="14">
        <v>41276</v>
      </c>
      <c r="H1990" s="13">
        <f t="shared" si="31"/>
        <v>35</v>
      </c>
      <c r="I1990" s="10">
        <v>5</v>
      </c>
      <c r="J1990" s="10">
        <v>2</v>
      </c>
      <c r="K1990" s="10" t="s">
        <v>40</v>
      </c>
    </row>
    <row r="1991" spans="1:11" x14ac:dyDescent="0.3">
      <c r="A1991" s="15">
        <v>1956</v>
      </c>
      <c r="B1991" s="9" t="s">
        <v>41</v>
      </c>
      <c r="C1991" s="9" t="s">
        <v>35</v>
      </c>
      <c r="D1991" s="15">
        <v>14661</v>
      </c>
      <c r="E1991" s="9">
        <v>0</v>
      </c>
      <c r="F1991" s="9">
        <v>0</v>
      </c>
      <c r="G1991" s="16">
        <v>41275</v>
      </c>
      <c r="H1991" s="15">
        <f t="shared" si="31"/>
        <v>57</v>
      </c>
      <c r="I1991" s="9">
        <v>1</v>
      </c>
      <c r="J1991" s="9">
        <v>6</v>
      </c>
      <c r="K1991" s="9" t="s">
        <v>30</v>
      </c>
    </row>
    <row r="1992" spans="1:11" x14ac:dyDescent="0.3">
      <c r="A1992" s="13">
        <v>1954</v>
      </c>
      <c r="B1992" s="10" t="s">
        <v>28</v>
      </c>
      <c r="C1992" s="10" t="s">
        <v>35</v>
      </c>
      <c r="D1992" s="13">
        <v>36807</v>
      </c>
      <c r="E1992" s="10">
        <v>1</v>
      </c>
      <c r="F1992" s="10">
        <v>1</v>
      </c>
      <c r="G1992" s="14">
        <v>41263</v>
      </c>
      <c r="H1992" s="13">
        <f t="shared" si="31"/>
        <v>58</v>
      </c>
      <c r="I1992" s="10">
        <v>1</v>
      </c>
      <c r="J1992" s="10">
        <v>6</v>
      </c>
      <c r="K1992" s="10" t="s">
        <v>40</v>
      </c>
    </row>
    <row r="1993" spans="1:11" x14ac:dyDescent="0.3">
      <c r="A1993" s="15">
        <v>1975</v>
      </c>
      <c r="B1993" s="9" t="s">
        <v>38</v>
      </c>
      <c r="C1993" s="9" t="s">
        <v>35</v>
      </c>
      <c r="D1993" s="15">
        <v>46772</v>
      </c>
      <c r="E1993" s="9">
        <v>0</v>
      </c>
      <c r="F1993" s="9">
        <v>1</v>
      </c>
      <c r="G1993" s="16">
        <v>41220</v>
      </c>
      <c r="H1993" s="15">
        <f t="shared" si="31"/>
        <v>37</v>
      </c>
      <c r="I1993" s="9">
        <v>11</v>
      </c>
      <c r="J1993" s="9">
        <v>8</v>
      </c>
      <c r="K1993" s="9" t="s">
        <v>32</v>
      </c>
    </row>
    <row r="1994" spans="1:11" x14ac:dyDescent="0.3">
      <c r="A1994" s="13">
        <v>1947</v>
      </c>
      <c r="B1994" s="10" t="s">
        <v>37</v>
      </c>
      <c r="C1994" s="10" t="s">
        <v>35</v>
      </c>
      <c r="D1994" s="13">
        <v>81574</v>
      </c>
      <c r="E1994" s="10">
        <v>0</v>
      </c>
      <c r="F1994" s="10">
        <v>0</v>
      </c>
      <c r="G1994" s="14">
        <v>41757</v>
      </c>
      <c r="H1994" s="13">
        <f t="shared" si="31"/>
        <v>67</v>
      </c>
      <c r="I1994" s="10">
        <v>4</v>
      </c>
      <c r="J1994" s="10">
        <v>1</v>
      </c>
      <c r="K1994" s="10" t="s">
        <v>43</v>
      </c>
    </row>
    <row r="1995" spans="1:11" x14ac:dyDescent="0.3">
      <c r="A1995" s="15">
        <v>1976</v>
      </c>
      <c r="B1995" s="9" t="s">
        <v>28</v>
      </c>
      <c r="C1995" s="9" t="s">
        <v>33</v>
      </c>
      <c r="D1995" s="15">
        <v>30772</v>
      </c>
      <c r="E1995" s="9">
        <v>1</v>
      </c>
      <c r="F1995" s="9">
        <v>1</v>
      </c>
      <c r="G1995" s="16">
        <v>41710</v>
      </c>
      <c r="H1995" s="15">
        <f t="shared" si="31"/>
        <v>38</v>
      </c>
      <c r="I1995" s="9">
        <v>1</v>
      </c>
      <c r="J1995" s="9">
        <v>6</v>
      </c>
      <c r="K1995" s="9" t="s">
        <v>32</v>
      </c>
    </row>
    <row r="1996" spans="1:11" x14ac:dyDescent="0.3">
      <c r="A1996" s="13">
        <v>1978</v>
      </c>
      <c r="B1996" s="10" t="s">
        <v>37</v>
      </c>
      <c r="C1996" s="10" t="s">
        <v>33</v>
      </c>
      <c r="D1996" s="13">
        <v>46377</v>
      </c>
      <c r="E1996" s="10">
        <v>1</v>
      </c>
      <c r="F1996" s="10">
        <v>0</v>
      </c>
      <c r="G1996" s="14">
        <v>41699</v>
      </c>
      <c r="H1996" s="13">
        <f t="shared" si="31"/>
        <v>36</v>
      </c>
      <c r="I1996" s="10">
        <v>2</v>
      </c>
      <c r="J1996" s="10">
        <v>4</v>
      </c>
      <c r="K1996" s="10" t="s">
        <v>43</v>
      </c>
    </row>
    <row r="1997" spans="1:11" x14ac:dyDescent="0.3">
      <c r="A1997" s="15">
        <v>1974</v>
      </c>
      <c r="B1997" s="9" t="s">
        <v>37</v>
      </c>
      <c r="C1997" s="9" t="s">
        <v>33</v>
      </c>
      <c r="D1997" s="15">
        <v>78128</v>
      </c>
      <c r="E1997" s="9">
        <v>0</v>
      </c>
      <c r="F1997" s="9">
        <v>1</v>
      </c>
      <c r="G1997" s="16">
        <v>41689</v>
      </c>
      <c r="H1997" s="15">
        <f t="shared" si="31"/>
        <v>40</v>
      </c>
      <c r="I1997" s="9">
        <v>8</v>
      </c>
      <c r="J1997" s="9">
        <v>3</v>
      </c>
      <c r="K1997" s="9" t="s">
        <v>39</v>
      </c>
    </row>
    <row r="1998" spans="1:11" x14ac:dyDescent="0.3">
      <c r="A1998" s="13">
        <v>1972</v>
      </c>
      <c r="B1998" s="10" t="s">
        <v>37</v>
      </c>
      <c r="C1998" s="10" t="s">
        <v>35</v>
      </c>
      <c r="D1998" s="13">
        <v>83443</v>
      </c>
      <c r="E1998" s="10">
        <v>0</v>
      </c>
      <c r="F1998" s="10">
        <v>0</v>
      </c>
      <c r="G1998" s="14">
        <v>41639</v>
      </c>
      <c r="H1998" s="13">
        <f t="shared" si="31"/>
        <v>41</v>
      </c>
      <c r="I1998" s="10">
        <v>6</v>
      </c>
      <c r="J1998" s="10">
        <v>2</v>
      </c>
      <c r="K1998" s="10" t="s">
        <v>39</v>
      </c>
    </row>
    <row r="1999" spans="1:11" x14ac:dyDescent="0.3">
      <c r="A1999" s="15">
        <v>1960</v>
      </c>
      <c r="B1999" s="9" t="s">
        <v>38</v>
      </c>
      <c r="C1999" s="9" t="s">
        <v>35</v>
      </c>
      <c r="D1999" s="15">
        <v>50523</v>
      </c>
      <c r="E1999" s="9">
        <v>1</v>
      </c>
      <c r="F1999" s="9">
        <v>1</v>
      </c>
      <c r="G1999" s="16">
        <v>41633</v>
      </c>
      <c r="H1999" s="15">
        <f t="shared" si="31"/>
        <v>53</v>
      </c>
      <c r="I1999" s="9">
        <v>2</v>
      </c>
      <c r="J1999" s="9">
        <v>6</v>
      </c>
      <c r="K1999" s="9" t="s">
        <v>34</v>
      </c>
    </row>
    <row r="2000" spans="1:11" x14ac:dyDescent="0.3">
      <c r="A2000" s="13">
        <v>1965</v>
      </c>
      <c r="B2000" s="10" t="s">
        <v>28</v>
      </c>
      <c r="C2000" s="10" t="s">
        <v>35</v>
      </c>
      <c r="D2000" s="13">
        <v>47009</v>
      </c>
      <c r="E2000" s="10">
        <v>0</v>
      </c>
      <c r="F2000" s="10">
        <v>1</v>
      </c>
      <c r="G2000" s="14">
        <v>41548</v>
      </c>
      <c r="H2000" s="13">
        <f t="shared" si="31"/>
        <v>48</v>
      </c>
      <c r="I2000" s="10">
        <v>3</v>
      </c>
      <c r="J2000" s="10">
        <v>4</v>
      </c>
      <c r="K2000" s="10" t="s">
        <v>30</v>
      </c>
    </row>
    <row r="2001" spans="1:11" x14ac:dyDescent="0.3">
      <c r="A2001" s="15">
        <v>1967</v>
      </c>
      <c r="B2001" s="9" t="s">
        <v>41</v>
      </c>
      <c r="C2001" s="9" t="s">
        <v>33</v>
      </c>
      <c r="D2001" s="15">
        <v>37054</v>
      </c>
      <c r="E2001" s="9">
        <v>1</v>
      </c>
      <c r="F2001" s="9">
        <v>1</v>
      </c>
      <c r="G2001" s="16">
        <v>41532</v>
      </c>
      <c r="H2001" s="15">
        <f t="shared" si="31"/>
        <v>46</v>
      </c>
      <c r="I2001" s="9">
        <v>1</v>
      </c>
      <c r="J2001" s="9">
        <v>7</v>
      </c>
      <c r="K2001" s="9" t="s">
        <v>43</v>
      </c>
    </row>
    <row r="2002" spans="1:11" x14ac:dyDescent="0.3">
      <c r="A2002" s="13">
        <v>1971</v>
      </c>
      <c r="B2002" s="10" t="s">
        <v>37</v>
      </c>
      <c r="C2002" s="10" t="s">
        <v>33</v>
      </c>
      <c r="D2002" s="13">
        <v>32011</v>
      </c>
      <c r="E2002" s="10">
        <v>1</v>
      </c>
      <c r="F2002" s="10">
        <v>0</v>
      </c>
      <c r="G2002" s="14">
        <v>41508</v>
      </c>
      <c r="H2002" s="13">
        <f t="shared" si="31"/>
        <v>42</v>
      </c>
      <c r="I2002" s="10">
        <v>2</v>
      </c>
      <c r="J2002" s="10">
        <v>7</v>
      </c>
      <c r="K2002" s="10" t="s">
        <v>30</v>
      </c>
    </row>
    <row r="2003" spans="1:11" x14ac:dyDescent="0.3">
      <c r="A2003" s="15">
        <v>1962</v>
      </c>
      <c r="B2003" s="9" t="s">
        <v>38</v>
      </c>
      <c r="C2003" s="9" t="s">
        <v>35</v>
      </c>
      <c r="D2003" s="15">
        <v>82122</v>
      </c>
      <c r="E2003" s="9">
        <v>0</v>
      </c>
      <c r="F2003" s="9">
        <v>0</v>
      </c>
      <c r="G2003" s="16">
        <v>41501</v>
      </c>
      <c r="H2003" s="15">
        <f t="shared" si="31"/>
        <v>51</v>
      </c>
      <c r="I2003" s="9">
        <v>3</v>
      </c>
      <c r="J2003" s="9">
        <v>1</v>
      </c>
      <c r="K2003" s="9" t="s">
        <v>30</v>
      </c>
    </row>
    <row r="2004" spans="1:11" x14ac:dyDescent="0.3">
      <c r="A2004" s="13">
        <v>1975</v>
      </c>
      <c r="B2004" s="10" t="s">
        <v>28</v>
      </c>
      <c r="C2004" s="10" t="s">
        <v>29</v>
      </c>
      <c r="D2004" s="13">
        <v>70300</v>
      </c>
      <c r="E2004" s="10">
        <v>1</v>
      </c>
      <c r="F2004" s="10">
        <v>0</v>
      </c>
      <c r="G2004" s="14">
        <v>41470</v>
      </c>
      <c r="H2004" s="13">
        <f t="shared" si="31"/>
        <v>38</v>
      </c>
      <c r="I2004" s="10">
        <v>5</v>
      </c>
      <c r="J2004" s="10">
        <v>8</v>
      </c>
      <c r="K2004" s="10" t="s">
        <v>30</v>
      </c>
    </row>
    <row r="2005" spans="1:11" x14ac:dyDescent="0.3">
      <c r="A2005" s="15">
        <v>1976</v>
      </c>
      <c r="B2005" s="9" t="s">
        <v>41</v>
      </c>
      <c r="C2005" s="9" t="s">
        <v>35</v>
      </c>
      <c r="D2005" s="15">
        <v>21024</v>
      </c>
      <c r="E2005" s="9">
        <v>0</v>
      </c>
      <c r="F2005" s="9">
        <v>0</v>
      </c>
      <c r="G2005" s="16">
        <v>41459</v>
      </c>
      <c r="H2005" s="15">
        <f t="shared" si="31"/>
        <v>37</v>
      </c>
      <c r="I2005" s="9">
        <v>2</v>
      </c>
      <c r="J2005" s="9">
        <v>7</v>
      </c>
      <c r="K2005" s="9" t="s">
        <v>30</v>
      </c>
    </row>
    <row r="2006" spans="1:11" x14ac:dyDescent="0.3">
      <c r="A2006" s="13">
        <v>1968</v>
      </c>
      <c r="B2006" s="10" t="s">
        <v>28</v>
      </c>
      <c r="C2006" s="10" t="s">
        <v>35</v>
      </c>
      <c r="D2006" s="13">
        <v>34916</v>
      </c>
      <c r="E2006" s="10">
        <v>2</v>
      </c>
      <c r="F2006" s="10">
        <v>0</v>
      </c>
      <c r="G2006" s="14">
        <v>41409</v>
      </c>
      <c r="H2006" s="13">
        <f t="shared" si="31"/>
        <v>45</v>
      </c>
      <c r="I2006" s="10">
        <v>5</v>
      </c>
      <c r="J2006" s="10">
        <v>9</v>
      </c>
      <c r="K2006" s="10" t="s">
        <v>43</v>
      </c>
    </row>
    <row r="2007" spans="1:11" x14ac:dyDescent="0.3">
      <c r="A2007" s="15">
        <v>1967</v>
      </c>
      <c r="B2007" s="9" t="s">
        <v>28</v>
      </c>
      <c r="C2007" s="9" t="s">
        <v>35</v>
      </c>
      <c r="D2007" s="15">
        <v>27943</v>
      </c>
      <c r="E2007" s="9">
        <v>1</v>
      </c>
      <c r="F2007" s="9">
        <v>1</v>
      </c>
      <c r="G2007" s="16">
        <v>41379</v>
      </c>
      <c r="H2007" s="15">
        <f t="shared" si="31"/>
        <v>46</v>
      </c>
      <c r="I2007" s="9">
        <v>2</v>
      </c>
      <c r="J2007" s="9">
        <v>8</v>
      </c>
      <c r="K2007" s="9" t="s">
        <v>30</v>
      </c>
    </row>
    <row r="2008" spans="1:11" x14ac:dyDescent="0.3">
      <c r="A2008" s="13">
        <v>1971</v>
      </c>
      <c r="B2008" s="10" t="s">
        <v>41</v>
      </c>
      <c r="C2008" s="10" t="s">
        <v>33</v>
      </c>
      <c r="D2008" s="13">
        <v>39791</v>
      </c>
      <c r="E2008" s="10">
        <v>0</v>
      </c>
      <c r="F2008" s="10">
        <v>1</v>
      </c>
      <c r="G2008" s="14">
        <v>41361</v>
      </c>
      <c r="H2008" s="13">
        <f t="shared" si="31"/>
        <v>42</v>
      </c>
      <c r="I2008" s="10">
        <v>3</v>
      </c>
      <c r="J2008" s="10">
        <v>7</v>
      </c>
      <c r="K2008" s="10" t="s">
        <v>30</v>
      </c>
    </row>
    <row r="2009" spans="1:11" x14ac:dyDescent="0.3">
      <c r="A2009" s="15">
        <v>1965</v>
      </c>
      <c r="B2009" s="9" t="s">
        <v>37</v>
      </c>
      <c r="C2009" s="9" t="s">
        <v>33</v>
      </c>
      <c r="D2009" s="15">
        <v>62745</v>
      </c>
      <c r="E2009" s="9">
        <v>0</v>
      </c>
      <c r="F2009" s="9">
        <v>1</v>
      </c>
      <c r="G2009" s="16">
        <v>41356</v>
      </c>
      <c r="H2009" s="15">
        <f t="shared" si="31"/>
        <v>48</v>
      </c>
      <c r="I2009" s="9">
        <v>7</v>
      </c>
      <c r="J2009" s="9">
        <v>5</v>
      </c>
      <c r="K2009" s="9" t="s">
        <v>43</v>
      </c>
    </row>
    <row r="2010" spans="1:11" x14ac:dyDescent="0.3">
      <c r="A2010" s="13">
        <v>1969</v>
      </c>
      <c r="B2010" s="10" t="s">
        <v>28</v>
      </c>
      <c r="C2010" s="10" t="s">
        <v>31</v>
      </c>
      <c r="D2010" s="13">
        <v>18589</v>
      </c>
      <c r="E2010" s="10">
        <v>0</v>
      </c>
      <c r="F2010" s="10">
        <v>0</v>
      </c>
      <c r="G2010" s="14">
        <v>41276</v>
      </c>
      <c r="H2010" s="13">
        <f t="shared" si="31"/>
        <v>44</v>
      </c>
      <c r="I2010" s="10">
        <v>2</v>
      </c>
      <c r="J2010" s="10">
        <v>7</v>
      </c>
      <c r="K2010" s="10" t="s">
        <v>34</v>
      </c>
    </row>
    <row r="2011" spans="1:11" x14ac:dyDescent="0.3">
      <c r="A2011" s="15">
        <v>1976</v>
      </c>
      <c r="B2011" s="9" t="s">
        <v>28</v>
      </c>
      <c r="C2011" s="9" t="s">
        <v>35</v>
      </c>
      <c r="D2011" s="15">
        <v>85606</v>
      </c>
      <c r="E2011" s="9">
        <v>0</v>
      </c>
      <c r="F2011" s="9">
        <v>1</v>
      </c>
      <c r="G2011" s="16">
        <v>41225</v>
      </c>
      <c r="H2011" s="15">
        <f t="shared" si="31"/>
        <v>36</v>
      </c>
      <c r="I2011" s="9">
        <v>6</v>
      </c>
      <c r="J2011" s="9">
        <v>3</v>
      </c>
      <c r="K2011" s="9" t="s">
        <v>30</v>
      </c>
    </row>
    <row r="2012" spans="1:11" x14ac:dyDescent="0.3">
      <c r="A2012" s="13">
        <v>1951</v>
      </c>
      <c r="B2012" s="10" t="s">
        <v>44</v>
      </c>
      <c r="C2012" s="10" t="s">
        <v>33</v>
      </c>
      <c r="D2012" s="13">
        <v>26997</v>
      </c>
      <c r="E2012" s="10">
        <v>0</v>
      </c>
      <c r="F2012" s="10">
        <v>0</v>
      </c>
      <c r="G2012" s="14">
        <v>41218</v>
      </c>
      <c r="H2012" s="13">
        <f t="shared" si="31"/>
        <v>61</v>
      </c>
      <c r="I2012" s="10">
        <v>4</v>
      </c>
      <c r="J2012" s="10">
        <v>7</v>
      </c>
      <c r="K2012" s="10" t="s">
        <v>30</v>
      </c>
    </row>
    <row r="2013" spans="1:11" x14ac:dyDescent="0.3">
      <c r="A2013" s="15">
        <v>1961</v>
      </c>
      <c r="B2013" s="9" t="s">
        <v>28</v>
      </c>
      <c r="C2013" s="9" t="s">
        <v>31</v>
      </c>
      <c r="D2013" s="15">
        <v>82332</v>
      </c>
      <c r="E2013" s="9">
        <v>0</v>
      </c>
      <c r="F2013" s="9">
        <v>0</v>
      </c>
      <c r="G2013" s="16">
        <v>41169</v>
      </c>
      <c r="H2013" s="15">
        <f t="shared" si="31"/>
        <v>51</v>
      </c>
      <c r="I2013" s="9">
        <v>5</v>
      </c>
      <c r="J2013" s="9">
        <v>2</v>
      </c>
      <c r="K2013" s="9" t="s">
        <v>39</v>
      </c>
    </row>
    <row r="2014" spans="1:11" x14ac:dyDescent="0.3">
      <c r="A2014" s="13">
        <v>1970</v>
      </c>
      <c r="B2014" s="10" t="s">
        <v>37</v>
      </c>
      <c r="C2014" s="10" t="s">
        <v>33</v>
      </c>
      <c r="D2014" s="13">
        <v>38853</v>
      </c>
      <c r="E2014" s="10">
        <v>1</v>
      </c>
      <c r="F2014" s="10">
        <v>1</v>
      </c>
      <c r="G2014" s="14">
        <v>41782</v>
      </c>
      <c r="H2014" s="13">
        <f t="shared" si="31"/>
        <v>44</v>
      </c>
      <c r="I2014" s="10">
        <v>2</v>
      </c>
      <c r="J2014" s="10">
        <v>7</v>
      </c>
      <c r="K2014" s="10" t="s">
        <v>40</v>
      </c>
    </row>
    <row r="2015" spans="1:11" x14ac:dyDescent="0.3">
      <c r="A2015" s="15">
        <v>1968</v>
      </c>
      <c r="B2015" s="9" t="s">
        <v>41</v>
      </c>
      <c r="C2015" s="9" t="s">
        <v>29</v>
      </c>
      <c r="D2015" s="15">
        <v>27071</v>
      </c>
      <c r="E2015" s="9">
        <v>1</v>
      </c>
      <c r="F2015" s="9">
        <v>0</v>
      </c>
      <c r="G2015" s="16">
        <v>41752</v>
      </c>
      <c r="H2015" s="15">
        <f t="shared" si="31"/>
        <v>46</v>
      </c>
      <c r="I2015" s="9">
        <v>2</v>
      </c>
      <c r="J2015" s="9">
        <v>6</v>
      </c>
      <c r="K2015" s="9" t="s">
        <v>30</v>
      </c>
    </row>
    <row r="2016" spans="1:11" x14ac:dyDescent="0.3">
      <c r="A2016" s="13">
        <v>1954</v>
      </c>
      <c r="B2016" s="10" t="s">
        <v>37</v>
      </c>
      <c r="C2016" s="10" t="s">
        <v>31</v>
      </c>
      <c r="D2016" s="13">
        <v>90933</v>
      </c>
      <c r="E2016" s="10">
        <v>0</v>
      </c>
      <c r="F2016" s="10">
        <v>0</v>
      </c>
      <c r="G2016" s="14">
        <v>41729</v>
      </c>
      <c r="H2016" s="13">
        <f t="shared" si="31"/>
        <v>60</v>
      </c>
      <c r="I2016" s="10">
        <v>4</v>
      </c>
      <c r="J2016" s="10">
        <v>1</v>
      </c>
      <c r="K2016" s="10" t="s">
        <v>30</v>
      </c>
    </row>
    <row r="2017" spans="1:11" x14ac:dyDescent="0.3">
      <c r="A2017" s="15">
        <v>1966</v>
      </c>
      <c r="B2017" s="9" t="s">
        <v>37</v>
      </c>
      <c r="C2017" s="9" t="s">
        <v>35</v>
      </c>
      <c r="D2017" s="15">
        <v>65814</v>
      </c>
      <c r="E2017" s="9">
        <v>0</v>
      </c>
      <c r="F2017" s="9">
        <v>1</v>
      </c>
      <c r="G2017" s="16">
        <v>41700</v>
      </c>
      <c r="H2017" s="15">
        <f t="shared" si="31"/>
        <v>48</v>
      </c>
      <c r="I2017" s="9">
        <v>8</v>
      </c>
      <c r="J2017" s="9">
        <v>5</v>
      </c>
      <c r="K2017" s="9" t="s">
        <v>30</v>
      </c>
    </row>
    <row r="2018" spans="1:11" x14ac:dyDescent="0.3">
      <c r="A2018" s="13">
        <v>1958</v>
      </c>
      <c r="B2018" s="10" t="s">
        <v>37</v>
      </c>
      <c r="C2018" s="10" t="s">
        <v>35</v>
      </c>
      <c r="D2018" s="13">
        <v>74250</v>
      </c>
      <c r="E2018" s="10">
        <v>0</v>
      </c>
      <c r="F2018" s="10">
        <v>0</v>
      </c>
      <c r="G2018" s="14">
        <v>41665</v>
      </c>
      <c r="H2018" s="13">
        <f t="shared" si="31"/>
        <v>56</v>
      </c>
      <c r="I2018" s="10">
        <v>2</v>
      </c>
      <c r="J2018" s="10">
        <v>1</v>
      </c>
      <c r="K2018" s="10" t="s">
        <v>32</v>
      </c>
    </row>
    <row r="2019" spans="1:11" x14ac:dyDescent="0.3">
      <c r="A2019" s="15">
        <v>1976</v>
      </c>
      <c r="B2019" s="9" t="s">
        <v>41</v>
      </c>
      <c r="C2019" s="9" t="s">
        <v>33</v>
      </c>
      <c r="D2019" s="15">
        <v>33181</v>
      </c>
      <c r="E2019" s="9">
        <v>1</v>
      </c>
      <c r="F2019" s="9">
        <v>0</v>
      </c>
      <c r="G2019" s="16">
        <v>41642</v>
      </c>
      <c r="H2019" s="15">
        <f t="shared" si="31"/>
        <v>38</v>
      </c>
      <c r="I2019" s="9">
        <v>1</v>
      </c>
      <c r="J2019" s="9">
        <v>6</v>
      </c>
      <c r="K2019" s="9" t="s">
        <v>30</v>
      </c>
    </row>
    <row r="2020" spans="1:11" x14ac:dyDescent="0.3">
      <c r="A2020" s="13">
        <v>1944</v>
      </c>
      <c r="B2020" s="10" t="s">
        <v>41</v>
      </c>
      <c r="C2020" s="10" t="s">
        <v>42</v>
      </c>
      <c r="D2020" s="13">
        <v>45006</v>
      </c>
      <c r="E2020" s="10">
        <v>0</v>
      </c>
      <c r="F2020" s="10">
        <v>0</v>
      </c>
      <c r="G2020" s="14">
        <v>41473</v>
      </c>
      <c r="H2020" s="13">
        <f t="shared" si="31"/>
        <v>69</v>
      </c>
      <c r="I2020" s="10">
        <v>3</v>
      </c>
      <c r="J2020" s="10">
        <v>3</v>
      </c>
      <c r="K2020" s="10" t="s">
        <v>30</v>
      </c>
    </row>
    <row r="2021" spans="1:11" x14ac:dyDescent="0.3">
      <c r="A2021" s="15">
        <v>1958</v>
      </c>
      <c r="B2021" s="9" t="s">
        <v>41</v>
      </c>
      <c r="C2021" s="9" t="s">
        <v>35</v>
      </c>
      <c r="D2021" s="15">
        <v>42315</v>
      </c>
      <c r="E2021" s="9">
        <v>0</v>
      </c>
      <c r="F2021" s="9">
        <v>1</v>
      </c>
      <c r="G2021" s="16">
        <v>41467</v>
      </c>
      <c r="H2021" s="15">
        <f t="shared" si="31"/>
        <v>55</v>
      </c>
      <c r="I2021" s="9">
        <v>1</v>
      </c>
      <c r="J2021" s="9">
        <v>3</v>
      </c>
      <c r="K2021" s="9" t="s">
        <v>34</v>
      </c>
    </row>
    <row r="2022" spans="1:11" x14ac:dyDescent="0.3">
      <c r="A2022" s="13">
        <v>1950</v>
      </c>
      <c r="B2022" s="10" t="s">
        <v>37</v>
      </c>
      <c r="C2022" s="10" t="s">
        <v>33</v>
      </c>
      <c r="D2022" s="13">
        <v>48699</v>
      </c>
      <c r="E2022" s="10">
        <v>1</v>
      </c>
      <c r="F2022" s="10">
        <v>1</v>
      </c>
      <c r="G2022" s="14">
        <v>41415</v>
      </c>
      <c r="H2022" s="13">
        <f t="shared" si="31"/>
        <v>63</v>
      </c>
      <c r="I2022" s="10">
        <v>1</v>
      </c>
      <c r="J2022" s="10">
        <v>5</v>
      </c>
      <c r="K2022" s="10" t="s">
        <v>36</v>
      </c>
    </row>
    <row r="2023" spans="1:11" x14ac:dyDescent="0.3">
      <c r="A2023" s="15">
        <v>1954</v>
      </c>
      <c r="B2023" s="9" t="s">
        <v>28</v>
      </c>
      <c r="C2023" s="9" t="s">
        <v>33</v>
      </c>
      <c r="D2023" s="15">
        <v>59111</v>
      </c>
      <c r="E2023" s="9">
        <v>0</v>
      </c>
      <c r="F2023" s="9">
        <v>0</v>
      </c>
      <c r="G2023" s="16">
        <v>41396</v>
      </c>
      <c r="H2023" s="15">
        <f t="shared" si="31"/>
        <v>59</v>
      </c>
      <c r="I2023" s="9">
        <v>11</v>
      </c>
      <c r="J2023" s="9">
        <v>7</v>
      </c>
      <c r="K2023" s="9" t="s">
        <v>36</v>
      </c>
    </row>
    <row r="2024" spans="1:11" x14ac:dyDescent="0.3">
      <c r="A2024" s="13">
        <v>1955</v>
      </c>
      <c r="B2024" s="10" t="s">
        <v>28</v>
      </c>
      <c r="C2024" s="10" t="s">
        <v>33</v>
      </c>
      <c r="D2024" s="13">
        <v>48726</v>
      </c>
      <c r="E2024" s="10">
        <v>0</v>
      </c>
      <c r="F2024" s="10">
        <v>1</v>
      </c>
      <c r="G2024" s="14">
        <v>41391</v>
      </c>
      <c r="H2024" s="13">
        <f t="shared" si="31"/>
        <v>58</v>
      </c>
      <c r="I2024" s="10">
        <v>3</v>
      </c>
      <c r="J2024" s="10">
        <v>6</v>
      </c>
      <c r="K2024" s="10" t="s">
        <v>39</v>
      </c>
    </row>
    <row r="2025" spans="1:11" x14ac:dyDescent="0.3">
      <c r="A2025" s="15">
        <v>1955</v>
      </c>
      <c r="B2025" s="9" t="s">
        <v>28</v>
      </c>
      <c r="C2025" s="9" t="s">
        <v>29</v>
      </c>
      <c r="D2025" s="15">
        <v>37244</v>
      </c>
      <c r="E2025" s="9">
        <v>1</v>
      </c>
      <c r="F2025" s="9">
        <v>1</v>
      </c>
      <c r="G2025" s="16">
        <v>41391</v>
      </c>
      <c r="H2025" s="15">
        <f t="shared" si="31"/>
        <v>58</v>
      </c>
      <c r="I2025" s="9">
        <v>1</v>
      </c>
      <c r="J2025" s="9">
        <v>7</v>
      </c>
      <c r="K2025" s="9" t="s">
        <v>30</v>
      </c>
    </row>
    <row r="2026" spans="1:11" x14ac:dyDescent="0.3">
      <c r="A2026" s="13">
        <v>1970</v>
      </c>
      <c r="B2026" s="10" t="s">
        <v>28</v>
      </c>
      <c r="C2026" s="10" t="s">
        <v>35</v>
      </c>
      <c r="D2026" s="13">
        <v>74854</v>
      </c>
      <c r="E2026" s="10">
        <v>1</v>
      </c>
      <c r="F2026" s="10">
        <v>2</v>
      </c>
      <c r="G2026" s="14">
        <v>41372</v>
      </c>
      <c r="H2026" s="13">
        <f t="shared" si="31"/>
        <v>43</v>
      </c>
      <c r="I2026" s="10">
        <v>2</v>
      </c>
      <c r="J2026" s="10">
        <v>5</v>
      </c>
      <c r="K2026" s="10" t="s">
        <v>39</v>
      </c>
    </row>
    <row r="2027" spans="1:11" x14ac:dyDescent="0.3">
      <c r="A2027" s="15">
        <v>1964</v>
      </c>
      <c r="B2027" s="9" t="s">
        <v>37</v>
      </c>
      <c r="C2027" s="9" t="s">
        <v>33</v>
      </c>
      <c r="D2027" s="15">
        <v>60896</v>
      </c>
      <c r="E2027" s="9">
        <v>0</v>
      </c>
      <c r="F2027" s="9">
        <v>1</v>
      </c>
      <c r="G2027" s="16">
        <v>41193</v>
      </c>
      <c r="H2027" s="15">
        <f t="shared" si="31"/>
        <v>48</v>
      </c>
      <c r="I2027" s="9">
        <v>9</v>
      </c>
      <c r="J2027" s="9">
        <v>6</v>
      </c>
      <c r="K2027" s="9" t="s">
        <v>32</v>
      </c>
    </row>
    <row r="2028" spans="1:11" x14ac:dyDescent="0.3">
      <c r="A2028" s="13">
        <v>1988</v>
      </c>
      <c r="B2028" s="10" t="s">
        <v>37</v>
      </c>
      <c r="C2028" s="10" t="s">
        <v>33</v>
      </c>
      <c r="D2028" s="13">
        <v>67546</v>
      </c>
      <c r="E2028" s="10">
        <v>0</v>
      </c>
      <c r="F2028" s="10">
        <v>0</v>
      </c>
      <c r="G2028" s="14">
        <v>41152</v>
      </c>
      <c r="H2028" s="13">
        <f t="shared" si="31"/>
        <v>24</v>
      </c>
      <c r="I2028" s="10">
        <v>4</v>
      </c>
      <c r="J2028" s="10">
        <v>3</v>
      </c>
      <c r="K2028" s="10" t="s">
        <v>43</v>
      </c>
    </row>
    <row r="2029" spans="1:11" x14ac:dyDescent="0.3">
      <c r="A2029" s="15">
        <v>1988</v>
      </c>
      <c r="B2029" s="9" t="s">
        <v>37</v>
      </c>
      <c r="C2029" s="9" t="s">
        <v>33</v>
      </c>
      <c r="D2029" s="15">
        <v>67546</v>
      </c>
      <c r="E2029" s="9">
        <v>0</v>
      </c>
      <c r="F2029" s="9">
        <v>0</v>
      </c>
      <c r="G2029" s="16">
        <v>41152</v>
      </c>
      <c r="H2029" s="15">
        <f t="shared" si="31"/>
        <v>24</v>
      </c>
      <c r="I2029" s="9">
        <v>4</v>
      </c>
      <c r="J2029" s="9">
        <v>3</v>
      </c>
      <c r="K2029" s="9" t="s">
        <v>30</v>
      </c>
    </row>
    <row r="2030" spans="1:11" x14ac:dyDescent="0.3">
      <c r="A2030" s="13">
        <v>1987</v>
      </c>
      <c r="B2030" s="10" t="s">
        <v>28</v>
      </c>
      <c r="C2030" s="10" t="s">
        <v>31</v>
      </c>
      <c r="D2030" s="13">
        <v>46923</v>
      </c>
      <c r="E2030" s="10">
        <v>1</v>
      </c>
      <c r="F2030" s="10">
        <v>0</v>
      </c>
      <c r="G2030" s="14">
        <v>41143</v>
      </c>
      <c r="H2030" s="13">
        <f t="shared" si="31"/>
        <v>25</v>
      </c>
      <c r="I2030" s="10">
        <v>5</v>
      </c>
      <c r="J2030" s="10">
        <v>7</v>
      </c>
      <c r="K2030" s="10" t="s">
        <v>30</v>
      </c>
    </row>
    <row r="2031" spans="1:11" x14ac:dyDescent="0.3">
      <c r="A2031" s="15">
        <v>1972</v>
      </c>
      <c r="B2031" s="9" t="s">
        <v>28</v>
      </c>
      <c r="C2031" s="9" t="s">
        <v>33</v>
      </c>
      <c r="D2031" s="15">
        <v>38988</v>
      </c>
      <c r="E2031" s="9">
        <v>1</v>
      </c>
      <c r="F2031" s="9">
        <v>2</v>
      </c>
      <c r="G2031" s="16">
        <v>41141</v>
      </c>
      <c r="H2031" s="15">
        <f t="shared" si="31"/>
        <v>40</v>
      </c>
      <c r="I2031" s="9">
        <v>5</v>
      </c>
      <c r="J2031" s="9">
        <v>8</v>
      </c>
      <c r="K2031" s="9" t="s">
        <v>30</v>
      </c>
    </row>
    <row r="2032" spans="1:11" x14ac:dyDescent="0.3">
      <c r="A2032" s="13">
        <v>1971</v>
      </c>
      <c r="B2032" s="10" t="s">
        <v>38</v>
      </c>
      <c r="C2032" s="10" t="s">
        <v>29</v>
      </c>
      <c r="D2032" s="13">
        <v>49118</v>
      </c>
      <c r="E2032" s="10">
        <v>0</v>
      </c>
      <c r="F2032" s="10">
        <v>0</v>
      </c>
      <c r="G2032" s="14">
        <v>41139</v>
      </c>
      <c r="H2032" s="13">
        <f t="shared" si="31"/>
        <v>41</v>
      </c>
      <c r="I2032" s="10">
        <v>9</v>
      </c>
      <c r="J2032" s="10">
        <v>7</v>
      </c>
      <c r="K2032" s="10" t="s">
        <v>30</v>
      </c>
    </row>
    <row r="2033" spans="1:11" x14ac:dyDescent="0.3">
      <c r="A2033" s="15">
        <v>1978</v>
      </c>
      <c r="B2033" s="9" t="s">
        <v>37</v>
      </c>
      <c r="C2033" s="9" t="s">
        <v>35</v>
      </c>
      <c r="D2033" s="15">
        <v>27683</v>
      </c>
      <c r="E2033" s="9">
        <v>1</v>
      </c>
      <c r="F2033" s="9">
        <v>0</v>
      </c>
      <c r="G2033" s="16">
        <v>41125</v>
      </c>
      <c r="H2033" s="15">
        <f t="shared" si="31"/>
        <v>34</v>
      </c>
      <c r="I2033" s="9">
        <v>6</v>
      </c>
      <c r="J2033" s="9">
        <v>8</v>
      </c>
      <c r="K2033" s="9" t="s">
        <v>30</v>
      </c>
    </row>
    <row r="2034" spans="1:11" x14ac:dyDescent="0.3">
      <c r="A2034" s="13">
        <v>1974</v>
      </c>
      <c r="B2034" s="10" t="s">
        <v>37</v>
      </c>
      <c r="C2034" s="10" t="s">
        <v>31</v>
      </c>
      <c r="D2034" s="13">
        <v>39190</v>
      </c>
      <c r="E2034" s="10">
        <v>1</v>
      </c>
      <c r="F2034" s="10">
        <v>0</v>
      </c>
      <c r="G2034" s="14">
        <v>41755</v>
      </c>
      <c r="H2034" s="13">
        <f t="shared" si="31"/>
        <v>40</v>
      </c>
      <c r="I2034" s="10">
        <v>2</v>
      </c>
      <c r="J2034" s="10">
        <v>5</v>
      </c>
      <c r="K2034" s="10" t="s">
        <v>30</v>
      </c>
    </row>
    <row r="2035" spans="1:11" x14ac:dyDescent="0.3">
      <c r="A2035" s="15">
        <v>1981</v>
      </c>
      <c r="B2035" s="9" t="s">
        <v>28</v>
      </c>
      <c r="C2035" s="9" t="s">
        <v>29</v>
      </c>
      <c r="D2035" s="15">
        <v>56981</v>
      </c>
      <c r="E2035" s="9">
        <v>0</v>
      </c>
      <c r="F2035" s="9">
        <v>0</v>
      </c>
      <c r="G2035" s="16">
        <v>41664</v>
      </c>
      <c r="H2035" s="15">
        <f t="shared" si="31"/>
        <v>33</v>
      </c>
      <c r="I2035" s="9">
        <v>2</v>
      </c>
      <c r="J2035" s="9">
        <v>6</v>
      </c>
      <c r="K2035" s="9" t="s">
        <v>43</v>
      </c>
    </row>
    <row r="2036" spans="1:11" x14ac:dyDescent="0.3">
      <c r="A2036" s="13">
        <v>1984</v>
      </c>
      <c r="B2036" s="10" t="s">
        <v>28</v>
      </c>
      <c r="C2036" s="10" t="s">
        <v>33</v>
      </c>
      <c r="D2036" s="13">
        <v>23228</v>
      </c>
      <c r="E2036" s="10">
        <v>1</v>
      </c>
      <c r="F2036" s="10">
        <v>0</v>
      </c>
      <c r="G2036" s="14">
        <v>41644</v>
      </c>
      <c r="H2036" s="13">
        <f t="shared" si="31"/>
        <v>30</v>
      </c>
      <c r="I2036" s="10">
        <v>3</v>
      </c>
      <c r="J2036" s="10">
        <v>8</v>
      </c>
      <c r="K2036" s="10" t="s">
        <v>32</v>
      </c>
    </row>
    <row r="2037" spans="1:11" x14ac:dyDescent="0.3">
      <c r="A2037" s="15">
        <v>1984</v>
      </c>
      <c r="B2037" s="9" t="s">
        <v>28</v>
      </c>
      <c r="C2037" s="9" t="s">
        <v>33</v>
      </c>
      <c r="D2037" s="15">
        <v>90000</v>
      </c>
      <c r="E2037" s="9">
        <v>0</v>
      </c>
      <c r="F2037" s="9">
        <v>0</v>
      </c>
      <c r="G2037" s="16">
        <v>41631</v>
      </c>
      <c r="H2037" s="15">
        <f t="shared" si="31"/>
        <v>29</v>
      </c>
      <c r="I2037" s="9">
        <v>4</v>
      </c>
      <c r="J2037" s="9">
        <v>1</v>
      </c>
      <c r="K2037" s="9" t="s">
        <v>32</v>
      </c>
    </row>
    <row r="2038" spans="1:11" x14ac:dyDescent="0.3">
      <c r="A2038" s="13">
        <v>1953</v>
      </c>
      <c r="B2038" s="10" t="s">
        <v>37</v>
      </c>
      <c r="C2038" s="10" t="s">
        <v>33</v>
      </c>
      <c r="D2038" s="13">
        <v>55707</v>
      </c>
      <c r="E2038" s="10">
        <v>0</v>
      </c>
      <c r="F2038" s="10">
        <v>1</v>
      </c>
      <c r="G2038" s="14">
        <v>41630</v>
      </c>
      <c r="H2038" s="13">
        <f t="shared" si="31"/>
        <v>60</v>
      </c>
      <c r="I2038" s="10">
        <v>3</v>
      </c>
      <c r="J2038" s="10">
        <v>3</v>
      </c>
      <c r="K2038" s="10" t="s">
        <v>30</v>
      </c>
    </row>
    <row r="2039" spans="1:11" x14ac:dyDescent="0.3">
      <c r="A2039" s="15">
        <v>1989</v>
      </c>
      <c r="B2039" s="9" t="s">
        <v>28</v>
      </c>
      <c r="C2039" s="9" t="s">
        <v>31</v>
      </c>
      <c r="D2039" s="15">
        <v>9255</v>
      </c>
      <c r="E2039" s="9">
        <v>1</v>
      </c>
      <c r="F2039" s="9">
        <v>0</v>
      </c>
      <c r="G2039" s="16">
        <v>41628</v>
      </c>
      <c r="H2039" s="15">
        <f t="shared" si="31"/>
        <v>24</v>
      </c>
      <c r="I2039" s="9">
        <v>1</v>
      </c>
      <c r="J2039" s="9">
        <v>8</v>
      </c>
      <c r="K2039" s="9" t="s">
        <v>40</v>
      </c>
    </row>
    <row r="2040" spans="1:11" x14ac:dyDescent="0.3">
      <c r="A2040" s="13">
        <v>1977</v>
      </c>
      <c r="B2040" s="10" t="s">
        <v>37</v>
      </c>
      <c r="C2040" s="10" t="s">
        <v>31</v>
      </c>
      <c r="D2040" s="13">
        <v>42997</v>
      </c>
      <c r="E2040" s="10">
        <v>1</v>
      </c>
      <c r="F2040" s="10">
        <v>1</v>
      </c>
      <c r="G2040" s="14">
        <v>41615</v>
      </c>
      <c r="H2040" s="13">
        <f t="shared" si="31"/>
        <v>36</v>
      </c>
      <c r="I2040" s="10">
        <v>1</v>
      </c>
      <c r="J2040" s="10">
        <v>7</v>
      </c>
      <c r="K2040" s="10" t="s">
        <v>30</v>
      </c>
    </row>
    <row r="2041" spans="1:11" x14ac:dyDescent="0.3">
      <c r="A2041" s="15">
        <v>1959</v>
      </c>
      <c r="B2041" s="9" t="s">
        <v>28</v>
      </c>
      <c r="C2041" s="9" t="s">
        <v>35</v>
      </c>
      <c r="D2041" s="15">
        <v>71232</v>
      </c>
      <c r="E2041" s="9">
        <v>0</v>
      </c>
      <c r="F2041" s="9">
        <v>1</v>
      </c>
      <c r="G2041" s="16">
        <v>41606</v>
      </c>
      <c r="H2041" s="15">
        <f t="shared" si="31"/>
        <v>54</v>
      </c>
      <c r="I2041" s="9">
        <v>11</v>
      </c>
      <c r="J2041" s="9">
        <v>7</v>
      </c>
      <c r="K2041" s="9" t="s">
        <v>30</v>
      </c>
    </row>
    <row r="2042" spans="1:11" x14ac:dyDescent="0.3">
      <c r="A2042" s="13">
        <v>1954</v>
      </c>
      <c r="B2042" s="10" t="s">
        <v>37</v>
      </c>
      <c r="C2042" s="10" t="s">
        <v>33</v>
      </c>
      <c r="D2042" s="13">
        <v>57744</v>
      </c>
      <c r="E2042" s="10">
        <v>0</v>
      </c>
      <c r="F2042" s="10">
        <v>1</v>
      </c>
      <c r="G2042" s="14">
        <v>41590</v>
      </c>
      <c r="H2042" s="13">
        <f t="shared" si="31"/>
        <v>59</v>
      </c>
      <c r="I2042" s="10">
        <v>9</v>
      </c>
      <c r="J2042" s="10">
        <v>8</v>
      </c>
      <c r="K2042" s="10" t="s">
        <v>30</v>
      </c>
    </row>
    <row r="2043" spans="1:11" x14ac:dyDescent="0.3">
      <c r="A2043" s="15">
        <v>1966</v>
      </c>
      <c r="B2043" s="9" t="s">
        <v>41</v>
      </c>
      <c r="C2043" s="9" t="s">
        <v>33</v>
      </c>
      <c r="D2043" s="15">
        <v>33585</v>
      </c>
      <c r="E2043" s="9">
        <v>0</v>
      </c>
      <c r="F2043" s="9">
        <v>1</v>
      </c>
      <c r="G2043" s="16">
        <v>41542</v>
      </c>
      <c r="H2043" s="15">
        <f t="shared" si="31"/>
        <v>47</v>
      </c>
      <c r="I2043" s="9">
        <v>2</v>
      </c>
      <c r="J2043" s="9">
        <v>4</v>
      </c>
      <c r="K2043" s="9" t="s">
        <v>30</v>
      </c>
    </row>
    <row r="2044" spans="1:11" x14ac:dyDescent="0.3">
      <c r="A2044" s="13">
        <v>1965</v>
      </c>
      <c r="B2044" s="10" t="s">
        <v>38</v>
      </c>
      <c r="C2044" s="10" t="s">
        <v>33</v>
      </c>
      <c r="D2044" s="13">
        <v>46891</v>
      </c>
      <c r="E2044" s="10">
        <v>0</v>
      </c>
      <c r="F2044" s="10">
        <v>1</v>
      </c>
      <c r="G2044" s="14">
        <v>41518</v>
      </c>
      <c r="H2044" s="13">
        <f t="shared" si="31"/>
        <v>48</v>
      </c>
      <c r="I2044" s="10">
        <v>2</v>
      </c>
      <c r="J2044" s="10">
        <v>4</v>
      </c>
      <c r="K2044" s="10" t="s">
        <v>39</v>
      </c>
    </row>
    <row r="2045" spans="1:11" x14ac:dyDescent="0.3">
      <c r="A2045" s="15">
        <v>1965</v>
      </c>
      <c r="B2045" s="9" t="s">
        <v>38</v>
      </c>
      <c r="C2045" s="9" t="s">
        <v>33</v>
      </c>
      <c r="D2045" s="15">
        <v>46891</v>
      </c>
      <c r="E2045" s="9">
        <v>0</v>
      </c>
      <c r="F2045" s="9">
        <v>1</v>
      </c>
      <c r="G2045" s="16">
        <v>41518</v>
      </c>
      <c r="H2045" s="15">
        <f t="shared" si="31"/>
        <v>48</v>
      </c>
      <c r="I2045" s="9">
        <v>2</v>
      </c>
      <c r="J2045" s="9">
        <v>4</v>
      </c>
      <c r="K2045" s="9" t="s">
        <v>30</v>
      </c>
    </row>
    <row r="2046" spans="1:11" x14ac:dyDescent="0.3">
      <c r="A2046" s="13">
        <v>1956</v>
      </c>
      <c r="B2046" s="10" t="s">
        <v>28</v>
      </c>
      <c r="C2046" s="10" t="s">
        <v>33</v>
      </c>
      <c r="D2046" s="13">
        <v>50387</v>
      </c>
      <c r="E2046" s="10">
        <v>0</v>
      </c>
      <c r="F2046" s="10">
        <v>2</v>
      </c>
      <c r="G2046" s="14">
        <v>41517</v>
      </c>
      <c r="H2046" s="13">
        <f t="shared" si="31"/>
        <v>57</v>
      </c>
      <c r="I2046" s="10">
        <v>6</v>
      </c>
      <c r="J2046" s="10">
        <v>5</v>
      </c>
      <c r="K2046" s="10" t="s">
        <v>30</v>
      </c>
    </row>
    <row r="2047" spans="1:11" x14ac:dyDescent="0.3">
      <c r="A2047" s="15">
        <v>1969</v>
      </c>
      <c r="B2047" s="9" t="s">
        <v>28</v>
      </c>
      <c r="C2047" s="9" t="s">
        <v>35</v>
      </c>
      <c r="D2047" s="15">
        <v>76653</v>
      </c>
      <c r="E2047" s="9">
        <v>0</v>
      </c>
      <c r="F2047" s="9">
        <v>0</v>
      </c>
      <c r="G2047" s="16">
        <v>41502</v>
      </c>
      <c r="H2047" s="15">
        <f t="shared" si="31"/>
        <v>44</v>
      </c>
      <c r="I2047" s="9">
        <v>4</v>
      </c>
      <c r="J2047" s="9">
        <v>2</v>
      </c>
      <c r="K2047" s="9" t="s">
        <v>30</v>
      </c>
    </row>
    <row r="2048" spans="1:11" x14ac:dyDescent="0.3">
      <c r="A2048" s="13">
        <v>1956</v>
      </c>
      <c r="B2048" s="10" t="s">
        <v>37</v>
      </c>
      <c r="C2048" s="10" t="s">
        <v>35</v>
      </c>
      <c r="D2048" s="13">
        <v>76542</v>
      </c>
      <c r="E2048" s="10">
        <v>0</v>
      </c>
      <c r="F2048" s="10">
        <v>0</v>
      </c>
      <c r="G2048" s="14">
        <v>41363</v>
      </c>
      <c r="H2048" s="13">
        <f t="shared" si="31"/>
        <v>57</v>
      </c>
      <c r="I2048" s="10">
        <v>4</v>
      </c>
      <c r="J2048" s="10">
        <v>2</v>
      </c>
      <c r="K2048" s="10" t="s">
        <v>30</v>
      </c>
    </row>
    <row r="2049" spans="1:11" x14ac:dyDescent="0.3">
      <c r="A2049" s="15">
        <v>1949</v>
      </c>
      <c r="B2049" s="9" t="s">
        <v>41</v>
      </c>
      <c r="C2049" s="9" t="s">
        <v>33</v>
      </c>
      <c r="D2049" s="15">
        <v>76995</v>
      </c>
      <c r="E2049" s="9">
        <v>0</v>
      </c>
      <c r="F2049" s="9">
        <v>1</v>
      </c>
      <c r="G2049" s="16">
        <v>41361</v>
      </c>
      <c r="H2049" s="15">
        <f t="shared" si="31"/>
        <v>64</v>
      </c>
      <c r="I2049" s="9">
        <v>11</v>
      </c>
      <c r="J2049" s="9">
        <v>5</v>
      </c>
      <c r="K2049" s="9" t="s">
        <v>34</v>
      </c>
    </row>
    <row r="2050" spans="1:11" x14ac:dyDescent="0.3">
      <c r="A2050" s="13">
        <v>1978</v>
      </c>
      <c r="B2050" s="10" t="s">
        <v>28</v>
      </c>
      <c r="C2050" s="10" t="s">
        <v>33</v>
      </c>
      <c r="D2050" s="13">
        <v>38415</v>
      </c>
      <c r="E2050" s="10">
        <v>1</v>
      </c>
      <c r="F2050" s="10">
        <v>1</v>
      </c>
      <c r="G2050" s="14">
        <v>41276</v>
      </c>
      <c r="H2050" s="13">
        <f t="shared" ref="H2050:H2113" si="32">YEAR(G2050)-A2050</f>
        <v>35</v>
      </c>
      <c r="I2050" s="10">
        <v>1</v>
      </c>
      <c r="J2050" s="10">
        <v>7</v>
      </c>
      <c r="K2050" s="10" t="s">
        <v>30</v>
      </c>
    </row>
    <row r="2051" spans="1:11" x14ac:dyDescent="0.3">
      <c r="A2051" s="15">
        <v>1956</v>
      </c>
      <c r="B2051" s="9" t="s">
        <v>28</v>
      </c>
      <c r="C2051" s="9" t="s">
        <v>29</v>
      </c>
      <c r="D2051" s="15">
        <v>22304</v>
      </c>
      <c r="E2051" s="9">
        <v>0</v>
      </c>
      <c r="F2051" s="9">
        <v>0</v>
      </c>
      <c r="G2051" s="16">
        <v>41125</v>
      </c>
      <c r="H2051" s="15">
        <f t="shared" si="32"/>
        <v>56</v>
      </c>
      <c r="I2051" s="9">
        <v>1</v>
      </c>
      <c r="J2051" s="9">
        <v>8</v>
      </c>
      <c r="K2051" s="9" t="s">
        <v>30</v>
      </c>
    </row>
    <row r="2052" spans="1:11" x14ac:dyDescent="0.3">
      <c r="A2052" s="13">
        <v>1952</v>
      </c>
      <c r="B2052" s="10" t="s">
        <v>28</v>
      </c>
      <c r="C2052" s="10" t="s">
        <v>31</v>
      </c>
      <c r="D2052" s="13">
        <v>75127</v>
      </c>
      <c r="E2052" s="10">
        <v>0</v>
      </c>
      <c r="F2052" s="10">
        <v>0</v>
      </c>
      <c r="G2052" s="14">
        <v>41781</v>
      </c>
      <c r="H2052" s="13">
        <f t="shared" si="32"/>
        <v>62</v>
      </c>
      <c r="I2052" s="10">
        <v>2</v>
      </c>
      <c r="J2052" s="10">
        <v>1</v>
      </c>
      <c r="K2052" s="10" t="s">
        <v>39</v>
      </c>
    </row>
    <row r="2053" spans="1:11" x14ac:dyDescent="0.3">
      <c r="A2053" s="15">
        <v>1952</v>
      </c>
      <c r="B2053" s="9" t="s">
        <v>28</v>
      </c>
      <c r="C2053" s="9" t="s">
        <v>31</v>
      </c>
      <c r="D2053" s="15">
        <v>75127</v>
      </c>
      <c r="E2053" s="9">
        <v>0</v>
      </c>
      <c r="F2053" s="9">
        <v>0</v>
      </c>
      <c r="G2053" s="16">
        <v>41781</v>
      </c>
      <c r="H2053" s="15">
        <f t="shared" si="32"/>
        <v>62</v>
      </c>
      <c r="I2053" s="9">
        <v>2</v>
      </c>
      <c r="J2053" s="9">
        <v>1</v>
      </c>
      <c r="K2053" s="9" t="s">
        <v>43</v>
      </c>
    </row>
    <row r="2054" spans="1:11" x14ac:dyDescent="0.3">
      <c r="A2054" s="13">
        <v>1953</v>
      </c>
      <c r="B2054" s="10" t="s">
        <v>28</v>
      </c>
      <c r="C2054" s="10" t="s">
        <v>33</v>
      </c>
      <c r="D2054" s="13">
        <v>39722</v>
      </c>
      <c r="E2054" s="10">
        <v>0</v>
      </c>
      <c r="F2054" s="10">
        <v>1</v>
      </c>
      <c r="G2054" s="14">
        <v>41694</v>
      </c>
      <c r="H2054" s="13">
        <f t="shared" si="32"/>
        <v>61</v>
      </c>
      <c r="I2054" s="10">
        <v>2</v>
      </c>
      <c r="J2054" s="10">
        <v>5</v>
      </c>
      <c r="K2054" s="10" t="s">
        <v>30</v>
      </c>
    </row>
    <row r="2055" spans="1:11" x14ac:dyDescent="0.3">
      <c r="A2055" s="15">
        <v>1966</v>
      </c>
      <c r="B2055" s="9" t="s">
        <v>37</v>
      </c>
      <c r="C2055" s="9" t="s">
        <v>31</v>
      </c>
      <c r="D2055" s="15">
        <v>7144</v>
      </c>
      <c r="E2055" s="9">
        <v>0</v>
      </c>
      <c r="F2055" s="9">
        <v>2</v>
      </c>
      <c r="G2055" s="16">
        <v>41615</v>
      </c>
      <c r="H2055" s="15">
        <f t="shared" si="32"/>
        <v>47</v>
      </c>
      <c r="I2055" s="9">
        <v>23</v>
      </c>
      <c r="J2055" s="9">
        <v>0</v>
      </c>
      <c r="K2055" s="9" t="s">
        <v>30</v>
      </c>
    </row>
    <row r="2056" spans="1:11" x14ac:dyDescent="0.3">
      <c r="A2056" s="13">
        <v>1977</v>
      </c>
      <c r="B2056" s="10" t="s">
        <v>28</v>
      </c>
      <c r="C2056" s="10" t="s">
        <v>35</v>
      </c>
      <c r="D2056" s="13">
        <v>39771</v>
      </c>
      <c r="E2056" s="10">
        <v>1</v>
      </c>
      <c r="F2056" s="10">
        <v>0</v>
      </c>
      <c r="G2056" s="14">
        <v>41614</v>
      </c>
      <c r="H2056" s="13">
        <f t="shared" si="32"/>
        <v>36</v>
      </c>
      <c r="I2056" s="10">
        <v>2</v>
      </c>
      <c r="J2056" s="10">
        <v>4</v>
      </c>
      <c r="K2056" s="10" t="s">
        <v>43</v>
      </c>
    </row>
    <row r="2057" spans="1:11" x14ac:dyDescent="0.3">
      <c r="A2057" s="15">
        <v>1972</v>
      </c>
      <c r="B2057" s="9" t="s">
        <v>41</v>
      </c>
      <c r="C2057" s="9" t="s">
        <v>29</v>
      </c>
      <c r="D2057" s="15">
        <v>42618</v>
      </c>
      <c r="E2057" s="9">
        <v>1</v>
      </c>
      <c r="F2057" s="9">
        <v>0</v>
      </c>
      <c r="G2057" s="16">
        <v>41556</v>
      </c>
      <c r="H2057" s="15">
        <f t="shared" si="32"/>
        <v>41</v>
      </c>
      <c r="I2057" s="9">
        <v>5</v>
      </c>
      <c r="J2057" s="9">
        <v>8</v>
      </c>
      <c r="K2057" s="9" t="s">
        <v>30</v>
      </c>
    </row>
    <row r="2058" spans="1:11" x14ac:dyDescent="0.3">
      <c r="A2058" s="13">
        <v>1958</v>
      </c>
      <c r="B2058" s="10" t="s">
        <v>37</v>
      </c>
      <c r="C2058" s="10" t="s">
        <v>35</v>
      </c>
      <c r="D2058" s="13">
        <v>51518</v>
      </c>
      <c r="E2058" s="10">
        <v>0</v>
      </c>
      <c r="F2058" s="10">
        <v>1</v>
      </c>
      <c r="G2058" s="14">
        <v>41550</v>
      </c>
      <c r="H2058" s="13">
        <f t="shared" si="32"/>
        <v>55</v>
      </c>
      <c r="I2058" s="10">
        <v>3</v>
      </c>
      <c r="J2058" s="10">
        <v>3</v>
      </c>
      <c r="K2058" s="10" t="s">
        <v>39</v>
      </c>
    </row>
    <row r="2059" spans="1:11" x14ac:dyDescent="0.3">
      <c r="A2059" s="15">
        <v>1972</v>
      </c>
      <c r="B2059" s="9" t="s">
        <v>28</v>
      </c>
      <c r="C2059" s="9" t="s">
        <v>33</v>
      </c>
      <c r="D2059" s="15">
        <v>74716</v>
      </c>
      <c r="E2059" s="9">
        <v>0</v>
      </c>
      <c r="F2059" s="9">
        <v>1</v>
      </c>
      <c r="G2059" s="16">
        <v>41529</v>
      </c>
      <c r="H2059" s="15">
        <f t="shared" si="32"/>
        <v>41</v>
      </c>
      <c r="I2059" s="9">
        <v>7</v>
      </c>
      <c r="J2059" s="9">
        <v>4</v>
      </c>
      <c r="K2059" s="9" t="s">
        <v>30</v>
      </c>
    </row>
    <row r="2060" spans="1:11" x14ac:dyDescent="0.3">
      <c r="A2060" s="13">
        <v>1975</v>
      </c>
      <c r="B2060" s="10" t="s">
        <v>28</v>
      </c>
      <c r="C2060" s="10" t="s">
        <v>31</v>
      </c>
      <c r="D2060" s="13">
        <v>33955</v>
      </c>
      <c r="E2060" s="10">
        <v>1</v>
      </c>
      <c r="F2060" s="10">
        <v>0</v>
      </c>
      <c r="G2060" s="14">
        <v>41495</v>
      </c>
      <c r="H2060" s="13">
        <f t="shared" si="32"/>
        <v>38</v>
      </c>
      <c r="I2060" s="10">
        <v>5</v>
      </c>
      <c r="J2060" s="10">
        <v>8</v>
      </c>
      <c r="K2060" s="10" t="s">
        <v>43</v>
      </c>
    </row>
    <row r="2061" spans="1:11" x14ac:dyDescent="0.3">
      <c r="A2061" s="15">
        <v>1954</v>
      </c>
      <c r="B2061" s="9" t="s">
        <v>41</v>
      </c>
      <c r="C2061" s="9" t="s">
        <v>33</v>
      </c>
      <c r="D2061" s="15">
        <v>45736</v>
      </c>
      <c r="E2061" s="9">
        <v>0</v>
      </c>
      <c r="F2061" s="9">
        <v>1</v>
      </c>
      <c r="G2061" s="16">
        <v>41479</v>
      </c>
      <c r="H2061" s="15">
        <f t="shared" si="32"/>
        <v>59</v>
      </c>
      <c r="I2061" s="9">
        <v>7</v>
      </c>
      <c r="J2061" s="9">
        <v>7</v>
      </c>
      <c r="K2061" s="9" t="s">
        <v>39</v>
      </c>
    </row>
    <row r="2062" spans="1:11" x14ac:dyDescent="0.3">
      <c r="A2062" s="13">
        <v>1971</v>
      </c>
      <c r="B2062" s="10" t="s">
        <v>28</v>
      </c>
      <c r="C2062" s="10" t="s">
        <v>31</v>
      </c>
      <c r="D2062" s="13">
        <v>31632</v>
      </c>
      <c r="E2062" s="10">
        <v>0</v>
      </c>
      <c r="F2062" s="10">
        <v>0</v>
      </c>
      <c r="G2062" s="14">
        <v>41469</v>
      </c>
      <c r="H2062" s="13">
        <f t="shared" si="32"/>
        <v>42</v>
      </c>
      <c r="I2062" s="10">
        <v>2</v>
      </c>
      <c r="J2062" s="10">
        <v>7</v>
      </c>
      <c r="K2062" s="10" t="s">
        <v>30</v>
      </c>
    </row>
    <row r="2063" spans="1:11" x14ac:dyDescent="0.3">
      <c r="A2063" s="15">
        <v>1974</v>
      </c>
      <c r="B2063" s="9" t="s">
        <v>28</v>
      </c>
      <c r="C2063" s="9" t="s">
        <v>33</v>
      </c>
      <c r="D2063" s="15">
        <v>60093</v>
      </c>
      <c r="E2063" s="9">
        <v>0</v>
      </c>
      <c r="F2063" s="9">
        <v>1</v>
      </c>
      <c r="G2063" s="16">
        <v>41451</v>
      </c>
      <c r="H2063" s="15">
        <f t="shared" si="32"/>
        <v>39</v>
      </c>
      <c r="I2063" s="9">
        <v>7</v>
      </c>
      <c r="J2063" s="9">
        <v>6</v>
      </c>
      <c r="K2063" s="9" t="s">
        <v>30</v>
      </c>
    </row>
    <row r="2064" spans="1:11" x14ac:dyDescent="0.3">
      <c r="A2064" s="13">
        <v>1969</v>
      </c>
      <c r="B2064" s="10" t="s">
        <v>28</v>
      </c>
      <c r="C2064" s="10" t="s">
        <v>31</v>
      </c>
      <c r="D2064" s="13">
        <v>30822</v>
      </c>
      <c r="E2064" s="10">
        <v>1</v>
      </c>
      <c r="F2064" s="10">
        <v>0</v>
      </c>
      <c r="G2064" s="14">
        <v>41439</v>
      </c>
      <c r="H2064" s="13">
        <f t="shared" si="32"/>
        <v>44</v>
      </c>
      <c r="I2064" s="10">
        <v>1</v>
      </c>
      <c r="J2064" s="10">
        <v>7</v>
      </c>
      <c r="K2064" s="10" t="s">
        <v>30</v>
      </c>
    </row>
    <row r="2065" spans="1:11" x14ac:dyDescent="0.3">
      <c r="A2065" s="15">
        <v>1968</v>
      </c>
      <c r="B2065" s="9" t="s">
        <v>28</v>
      </c>
      <c r="C2065" s="9" t="s">
        <v>35</v>
      </c>
      <c r="D2065" s="15">
        <v>41728</v>
      </c>
      <c r="E2065" s="9">
        <v>1</v>
      </c>
      <c r="F2065" s="9">
        <v>0</v>
      </c>
      <c r="G2065" s="16">
        <v>41418</v>
      </c>
      <c r="H2065" s="15">
        <f t="shared" si="32"/>
        <v>45</v>
      </c>
      <c r="I2065" s="9">
        <v>2</v>
      </c>
      <c r="J2065" s="9">
        <v>10</v>
      </c>
      <c r="K2065" s="9" t="s">
        <v>36</v>
      </c>
    </row>
    <row r="2066" spans="1:11" x14ac:dyDescent="0.3">
      <c r="A2066" s="13">
        <v>1958</v>
      </c>
      <c r="B2066" s="10" t="s">
        <v>41</v>
      </c>
      <c r="C2066" s="10" t="s">
        <v>33</v>
      </c>
      <c r="D2066" s="13">
        <v>80739</v>
      </c>
      <c r="E2066" s="10">
        <v>0</v>
      </c>
      <c r="F2066" s="10">
        <v>0</v>
      </c>
      <c r="G2066" s="14">
        <v>41417</v>
      </c>
      <c r="H2066" s="13">
        <f t="shared" si="32"/>
        <v>55</v>
      </c>
      <c r="I2066" s="10">
        <v>3</v>
      </c>
      <c r="J2066" s="10">
        <v>1</v>
      </c>
      <c r="K2066" s="10" t="s">
        <v>30</v>
      </c>
    </row>
    <row r="2067" spans="1:11" x14ac:dyDescent="0.3">
      <c r="A2067" s="15">
        <v>1991</v>
      </c>
      <c r="B2067" s="9" t="s">
        <v>28</v>
      </c>
      <c r="C2067" s="9" t="s">
        <v>31</v>
      </c>
      <c r="D2067" s="15">
        <v>49767</v>
      </c>
      <c r="E2067" s="9">
        <v>0</v>
      </c>
      <c r="F2067" s="9">
        <v>0</v>
      </c>
      <c r="G2067" s="16">
        <v>41396</v>
      </c>
      <c r="H2067" s="15">
        <f t="shared" si="32"/>
        <v>22</v>
      </c>
      <c r="I2067" s="9">
        <v>5</v>
      </c>
      <c r="J2067" s="9">
        <v>4</v>
      </c>
      <c r="K2067" s="9" t="s">
        <v>34</v>
      </c>
    </row>
    <row r="2068" spans="1:11" x14ac:dyDescent="0.3">
      <c r="A2068" s="13">
        <v>1981</v>
      </c>
      <c r="B2068" s="10" t="s">
        <v>44</v>
      </c>
      <c r="C2068" s="10" t="s">
        <v>33</v>
      </c>
      <c r="D2068" s="13">
        <v>34445</v>
      </c>
      <c r="E2068" s="10">
        <v>0</v>
      </c>
      <c r="F2068" s="10">
        <v>0</v>
      </c>
      <c r="G2068" s="14">
        <v>41301</v>
      </c>
      <c r="H2068" s="13">
        <f t="shared" si="32"/>
        <v>32</v>
      </c>
      <c r="I2068" s="10">
        <v>11</v>
      </c>
      <c r="J2068" s="10">
        <v>9</v>
      </c>
      <c r="K2068" s="10" t="s">
        <v>30</v>
      </c>
    </row>
    <row r="2069" spans="1:11" x14ac:dyDescent="0.3">
      <c r="A2069" s="15">
        <v>1951</v>
      </c>
      <c r="B2069" s="9" t="s">
        <v>28</v>
      </c>
      <c r="C2069" s="9" t="s">
        <v>42</v>
      </c>
      <c r="D2069" s="15">
        <v>67046</v>
      </c>
      <c r="E2069" s="9">
        <v>0</v>
      </c>
      <c r="F2069" s="9">
        <v>1</v>
      </c>
      <c r="G2069" s="16">
        <v>41280</v>
      </c>
      <c r="H2069" s="15">
        <f t="shared" si="32"/>
        <v>62</v>
      </c>
      <c r="I2069" s="9">
        <v>4</v>
      </c>
      <c r="J2069" s="9">
        <v>2</v>
      </c>
      <c r="K2069" s="9" t="s">
        <v>36</v>
      </c>
    </row>
    <row r="2070" spans="1:11" x14ac:dyDescent="0.3">
      <c r="A2070" s="13">
        <v>1965</v>
      </c>
      <c r="B2070" s="10" t="s">
        <v>28</v>
      </c>
      <c r="C2070" s="10" t="s">
        <v>33</v>
      </c>
      <c r="D2070" s="13">
        <v>73538</v>
      </c>
      <c r="E2070" s="10">
        <v>0</v>
      </c>
      <c r="F2070" s="10">
        <v>1</v>
      </c>
      <c r="G2070" s="14">
        <v>41238</v>
      </c>
      <c r="H2070" s="13">
        <f t="shared" si="32"/>
        <v>47</v>
      </c>
      <c r="I2070" s="10">
        <v>10</v>
      </c>
      <c r="J2070" s="10">
        <v>7</v>
      </c>
      <c r="K2070" s="10" t="s">
        <v>32</v>
      </c>
    </row>
    <row r="2071" spans="1:11" x14ac:dyDescent="0.3">
      <c r="A2071" s="15">
        <v>1966</v>
      </c>
      <c r="B2071" s="9" t="s">
        <v>28</v>
      </c>
      <c r="C2071" s="9" t="s">
        <v>33</v>
      </c>
      <c r="D2071" s="15">
        <v>80398</v>
      </c>
      <c r="E2071" s="9">
        <v>0</v>
      </c>
      <c r="F2071" s="9">
        <v>0</v>
      </c>
      <c r="G2071" s="16">
        <v>41223</v>
      </c>
      <c r="H2071" s="15">
        <f t="shared" si="32"/>
        <v>46</v>
      </c>
      <c r="I2071" s="9">
        <v>5</v>
      </c>
      <c r="J2071" s="9">
        <v>3</v>
      </c>
      <c r="K2071" s="9" t="s">
        <v>30</v>
      </c>
    </row>
    <row r="2072" spans="1:11" x14ac:dyDescent="0.3">
      <c r="A2072" s="13">
        <v>1956</v>
      </c>
      <c r="B2072" s="10" t="s">
        <v>41</v>
      </c>
      <c r="C2072" s="10" t="s">
        <v>33</v>
      </c>
      <c r="D2072" s="13">
        <v>52973</v>
      </c>
      <c r="E2072" s="10">
        <v>0</v>
      </c>
      <c r="F2072" s="10">
        <v>1</v>
      </c>
      <c r="G2072" s="14">
        <v>41221</v>
      </c>
      <c r="H2072" s="13">
        <f t="shared" si="32"/>
        <v>56</v>
      </c>
      <c r="I2072" s="10">
        <v>9</v>
      </c>
      <c r="J2072" s="10">
        <v>8</v>
      </c>
      <c r="K2072" s="10" t="s">
        <v>43</v>
      </c>
    </row>
    <row r="2073" spans="1:11" x14ac:dyDescent="0.3">
      <c r="A2073" s="15">
        <v>1954</v>
      </c>
      <c r="B2073" s="9" t="s">
        <v>28</v>
      </c>
      <c r="C2073" s="9" t="s">
        <v>33</v>
      </c>
      <c r="D2073" s="15">
        <v>38998</v>
      </c>
      <c r="E2073" s="9">
        <v>1</v>
      </c>
      <c r="F2073" s="9">
        <v>1</v>
      </c>
      <c r="G2073" s="16">
        <v>41216</v>
      </c>
      <c r="H2073" s="15">
        <f t="shared" si="32"/>
        <v>58</v>
      </c>
      <c r="I2073" s="9">
        <v>2</v>
      </c>
      <c r="J2073" s="9">
        <v>8</v>
      </c>
      <c r="K2073" s="9" t="s">
        <v>30</v>
      </c>
    </row>
    <row r="2074" spans="1:11" x14ac:dyDescent="0.3">
      <c r="A2074" s="13">
        <v>1954</v>
      </c>
      <c r="B2074" s="10" t="s">
        <v>28</v>
      </c>
      <c r="C2074" s="10" t="s">
        <v>33</v>
      </c>
      <c r="D2074" s="13">
        <v>38998</v>
      </c>
      <c r="E2074" s="10">
        <v>1</v>
      </c>
      <c r="F2074" s="10">
        <v>1</v>
      </c>
      <c r="G2074" s="14">
        <v>41216</v>
      </c>
      <c r="H2074" s="13">
        <f t="shared" si="32"/>
        <v>58</v>
      </c>
      <c r="I2074" s="10">
        <v>2</v>
      </c>
      <c r="J2074" s="10">
        <v>8</v>
      </c>
      <c r="K2074" s="10" t="s">
        <v>43</v>
      </c>
    </row>
    <row r="2075" spans="1:11" x14ac:dyDescent="0.3">
      <c r="A2075" s="15">
        <v>1958</v>
      </c>
      <c r="B2075" s="9" t="s">
        <v>38</v>
      </c>
      <c r="C2075" s="9" t="s">
        <v>35</v>
      </c>
      <c r="D2075" s="15">
        <v>26490</v>
      </c>
      <c r="E2075" s="9">
        <v>0</v>
      </c>
      <c r="F2075" s="9">
        <v>0</v>
      </c>
      <c r="G2075" s="16">
        <v>41174</v>
      </c>
      <c r="H2075" s="15">
        <f t="shared" si="32"/>
        <v>54</v>
      </c>
      <c r="I2075" s="9">
        <v>3</v>
      </c>
      <c r="J2075" s="9">
        <v>6</v>
      </c>
      <c r="K2075" s="9" t="s">
        <v>43</v>
      </c>
    </row>
    <row r="2076" spans="1:11" x14ac:dyDescent="0.3">
      <c r="A2076" s="13">
        <v>1958</v>
      </c>
      <c r="B2076" s="10" t="s">
        <v>38</v>
      </c>
      <c r="C2076" s="10" t="s">
        <v>35</v>
      </c>
      <c r="D2076" s="13">
        <v>26490</v>
      </c>
      <c r="E2076" s="10">
        <v>0</v>
      </c>
      <c r="F2076" s="10">
        <v>0</v>
      </c>
      <c r="G2076" s="14">
        <v>41174</v>
      </c>
      <c r="H2076" s="13">
        <f t="shared" si="32"/>
        <v>54</v>
      </c>
      <c r="I2076" s="10">
        <v>3</v>
      </c>
      <c r="J2076" s="10">
        <v>6</v>
      </c>
      <c r="K2076" s="10" t="s">
        <v>30</v>
      </c>
    </row>
    <row r="2077" spans="1:11" x14ac:dyDescent="0.3">
      <c r="A2077" s="15">
        <v>1988</v>
      </c>
      <c r="B2077" s="9" t="s">
        <v>38</v>
      </c>
      <c r="C2077" s="9" t="s">
        <v>33</v>
      </c>
      <c r="D2077" s="15">
        <v>23331</v>
      </c>
      <c r="E2077" s="9">
        <v>1</v>
      </c>
      <c r="F2077" s="9">
        <v>0</v>
      </c>
      <c r="G2077" s="16">
        <v>41156</v>
      </c>
      <c r="H2077" s="15">
        <f t="shared" si="32"/>
        <v>24</v>
      </c>
      <c r="I2077" s="9">
        <v>3</v>
      </c>
      <c r="J2077" s="9">
        <v>8</v>
      </c>
      <c r="K2077" s="9" t="s">
        <v>40</v>
      </c>
    </row>
    <row r="2078" spans="1:11" x14ac:dyDescent="0.3">
      <c r="A2078" s="13">
        <v>1961</v>
      </c>
      <c r="B2078" s="10" t="s">
        <v>28</v>
      </c>
      <c r="C2078" s="10" t="s">
        <v>33</v>
      </c>
      <c r="D2078" s="13">
        <v>60544</v>
      </c>
      <c r="E2078" s="10">
        <v>1</v>
      </c>
      <c r="F2078" s="10">
        <v>1</v>
      </c>
      <c r="G2078" s="14">
        <v>41146</v>
      </c>
      <c r="H2078" s="13">
        <f t="shared" si="32"/>
        <v>51</v>
      </c>
      <c r="I2078" s="10">
        <v>5</v>
      </c>
      <c r="J2078" s="10">
        <v>6</v>
      </c>
      <c r="K2078" s="10" t="s">
        <v>36</v>
      </c>
    </row>
    <row r="2079" spans="1:11" x14ac:dyDescent="0.3">
      <c r="A2079" s="15">
        <v>1961</v>
      </c>
      <c r="B2079" s="9" t="s">
        <v>28</v>
      </c>
      <c r="C2079" s="9" t="s">
        <v>33</v>
      </c>
      <c r="D2079" s="15">
        <v>60544</v>
      </c>
      <c r="E2079" s="9">
        <v>1</v>
      </c>
      <c r="F2079" s="9">
        <v>1</v>
      </c>
      <c r="G2079" s="16">
        <v>41146</v>
      </c>
      <c r="H2079" s="15">
        <f t="shared" si="32"/>
        <v>51</v>
      </c>
      <c r="I2079" s="9">
        <v>5</v>
      </c>
      <c r="J2079" s="9">
        <v>6</v>
      </c>
      <c r="K2079" s="9" t="s">
        <v>39</v>
      </c>
    </row>
    <row r="2080" spans="1:11" x14ac:dyDescent="0.3">
      <c r="A2080" s="13">
        <v>1971</v>
      </c>
      <c r="B2080" s="10" t="s">
        <v>37</v>
      </c>
      <c r="C2080" s="10" t="s">
        <v>35</v>
      </c>
      <c r="D2080" s="13">
        <v>49269</v>
      </c>
      <c r="E2080" s="10">
        <v>1</v>
      </c>
      <c r="F2080" s="10">
        <v>0</v>
      </c>
      <c r="G2080" s="14">
        <v>41136</v>
      </c>
      <c r="H2080" s="13">
        <f t="shared" si="32"/>
        <v>41</v>
      </c>
      <c r="I2080" s="10">
        <v>7</v>
      </c>
      <c r="J2080" s="10">
        <v>7</v>
      </c>
      <c r="K2080" s="10" t="s">
        <v>30</v>
      </c>
    </row>
    <row r="2081" spans="1:11" x14ac:dyDescent="0.3">
      <c r="A2081" s="15">
        <v>1950</v>
      </c>
      <c r="B2081" s="9" t="s">
        <v>28</v>
      </c>
      <c r="C2081" s="9" t="s">
        <v>35</v>
      </c>
      <c r="D2081" s="15">
        <v>27203</v>
      </c>
      <c r="E2081" s="9">
        <v>1</v>
      </c>
      <c r="F2081" s="9">
        <v>1</v>
      </c>
      <c r="G2081" s="16">
        <v>41127</v>
      </c>
      <c r="H2081" s="15">
        <f t="shared" si="32"/>
        <v>62</v>
      </c>
      <c r="I2081" s="9">
        <v>1</v>
      </c>
      <c r="J2081" s="9">
        <v>8</v>
      </c>
      <c r="K2081" s="9" t="s">
        <v>30</v>
      </c>
    </row>
    <row r="2082" spans="1:11" x14ac:dyDescent="0.3">
      <c r="A2082" s="13">
        <v>1988</v>
      </c>
      <c r="B2082" s="10" t="s">
        <v>38</v>
      </c>
      <c r="C2082" s="10" t="s">
        <v>35</v>
      </c>
      <c r="D2082" s="13">
        <v>45204</v>
      </c>
      <c r="E2082" s="10">
        <v>1</v>
      </c>
      <c r="F2082" s="10">
        <v>0</v>
      </c>
      <c r="G2082" s="14">
        <v>41740</v>
      </c>
      <c r="H2082" s="13">
        <f t="shared" si="32"/>
        <v>26</v>
      </c>
      <c r="I2082" s="10">
        <v>1</v>
      </c>
      <c r="J2082" s="10">
        <v>3</v>
      </c>
      <c r="K2082" s="10" t="s">
        <v>43</v>
      </c>
    </row>
    <row r="2083" spans="1:11" x14ac:dyDescent="0.3">
      <c r="A2083" s="15">
        <v>1978</v>
      </c>
      <c r="B2083" s="9" t="s">
        <v>28</v>
      </c>
      <c r="C2083" s="9" t="s">
        <v>33</v>
      </c>
      <c r="D2083" s="15">
        <v>67023</v>
      </c>
      <c r="E2083" s="9">
        <v>0</v>
      </c>
      <c r="F2083" s="9">
        <v>0</v>
      </c>
      <c r="G2083" s="16">
        <v>41702</v>
      </c>
      <c r="H2083" s="15">
        <f t="shared" si="32"/>
        <v>36</v>
      </c>
      <c r="I2083" s="9">
        <v>3</v>
      </c>
      <c r="J2083" s="9">
        <v>2</v>
      </c>
      <c r="K2083" s="9" t="s">
        <v>30</v>
      </c>
    </row>
    <row r="2084" spans="1:11" x14ac:dyDescent="0.3">
      <c r="A2084" s="13">
        <v>1978</v>
      </c>
      <c r="B2084" s="10" t="s">
        <v>28</v>
      </c>
      <c r="C2084" s="10" t="s">
        <v>33</v>
      </c>
      <c r="D2084" s="13">
        <v>77583</v>
      </c>
      <c r="E2084" s="10">
        <v>0</v>
      </c>
      <c r="F2084" s="10">
        <v>0</v>
      </c>
      <c r="G2084" s="14">
        <v>41680</v>
      </c>
      <c r="H2084" s="13">
        <f t="shared" si="32"/>
        <v>36</v>
      </c>
      <c r="I2084" s="10">
        <v>4</v>
      </c>
      <c r="J2084" s="10">
        <v>2</v>
      </c>
      <c r="K2084" s="10" t="s">
        <v>43</v>
      </c>
    </row>
    <row r="2085" spans="1:11" x14ac:dyDescent="0.3">
      <c r="A2085" s="15">
        <v>1983</v>
      </c>
      <c r="B2085" s="9" t="s">
        <v>28</v>
      </c>
      <c r="C2085" s="9" t="s">
        <v>33</v>
      </c>
      <c r="D2085" s="15">
        <v>76630</v>
      </c>
      <c r="E2085" s="9">
        <v>0</v>
      </c>
      <c r="F2085" s="9">
        <v>0</v>
      </c>
      <c r="G2085" s="16">
        <v>41653</v>
      </c>
      <c r="H2085" s="15">
        <f t="shared" si="32"/>
        <v>31</v>
      </c>
      <c r="I2085" s="9">
        <v>3</v>
      </c>
      <c r="J2085" s="9">
        <v>1</v>
      </c>
      <c r="K2085" s="9" t="s">
        <v>43</v>
      </c>
    </row>
    <row r="2086" spans="1:11" x14ac:dyDescent="0.3">
      <c r="A2086" s="13">
        <v>1960</v>
      </c>
      <c r="B2086" s="10" t="s">
        <v>41</v>
      </c>
      <c r="C2086" s="10" t="s">
        <v>33</v>
      </c>
      <c r="D2086" s="13">
        <v>47353</v>
      </c>
      <c r="E2086" s="10">
        <v>0</v>
      </c>
      <c r="F2086" s="10">
        <v>1</v>
      </c>
      <c r="G2086" s="14">
        <v>41591</v>
      </c>
      <c r="H2086" s="13">
        <f t="shared" si="32"/>
        <v>53</v>
      </c>
      <c r="I2086" s="10">
        <v>2</v>
      </c>
      <c r="J2086" s="10">
        <v>5</v>
      </c>
      <c r="K2086" s="10" t="s">
        <v>30</v>
      </c>
    </row>
    <row r="2087" spans="1:11" x14ac:dyDescent="0.3">
      <c r="A2087" s="15">
        <v>1964</v>
      </c>
      <c r="B2087" s="9" t="s">
        <v>28</v>
      </c>
      <c r="C2087" s="9" t="s">
        <v>33</v>
      </c>
      <c r="D2087" s="15">
        <v>48920</v>
      </c>
      <c r="E2087" s="9">
        <v>0</v>
      </c>
      <c r="F2087" s="9">
        <v>2</v>
      </c>
      <c r="G2087" s="16">
        <v>41567</v>
      </c>
      <c r="H2087" s="15">
        <f t="shared" si="32"/>
        <v>49</v>
      </c>
      <c r="I2087" s="9">
        <v>6</v>
      </c>
      <c r="J2087" s="9">
        <v>7</v>
      </c>
      <c r="K2087" s="9" t="s">
        <v>30</v>
      </c>
    </row>
    <row r="2088" spans="1:11" x14ac:dyDescent="0.3">
      <c r="A2088" s="13">
        <v>1947</v>
      </c>
      <c r="B2088" s="10" t="s">
        <v>37</v>
      </c>
      <c r="C2088" s="10" t="s">
        <v>33</v>
      </c>
      <c r="D2088" s="13">
        <v>67472</v>
      </c>
      <c r="E2088" s="10">
        <v>0</v>
      </c>
      <c r="F2088" s="10">
        <v>1</v>
      </c>
      <c r="G2088" s="14">
        <v>41545</v>
      </c>
      <c r="H2088" s="13">
        <f t="shared" si="32"/>
        <v>66</v>
      </c>
      <c r="I2088" s="10">
        <v>4</v>
      </c>
      <c r="J2088" s="10">
        <v>3</v>
      </c>
      <c r="K2088" s="10" t="s">
        <v>30</v>
      </c>
    </row>
    <row r="2089" spans="1:11" x14ac:dyDescent="0.3">
      <c r="A2089" s="15">
        <v>1964</v>
      </c>
      <c r="B2089" s="9" t="s">
        <v>41</v>
      </c>
      <c r="C2089" s="9" t="s">
        <v>33</v>
      </c>
      <c r="D2089" s="15">
        <v>64100</v>
      </c>
      <c r="E2089" s="9">
        <v>0</v>
      </c>
      <c r="F2089" s="9">
        <v>1</v>
      </c>
      <c r="G2089" s="16">
        <v>41527</v>
      </c>
      <c r="H2089" s="15">
        <f t="shared" si="32"/>
        <v>49</v>
      </c>
      <c r="I2089" s="9">
        <v>8</v>
      </c>
      <c r="J2089" s="9">
        <v>7</v>
      </c>
      <c r="K2089" s="9" t="s">
        <v>43</v>
      </c>
    </row>
    <row r="2090" spans="1:11" x14ac:dyDescent="0.3">
      <c r="A2090" s="13">
        <v>1988</v>
      </c>
      <c r="B2090" s="10" t="s">
        <v>28</v>
      </c>
      <c r="C2090" s="10" t="s">
        <v>33</v>
      </c>
      <c r="D2090" s="13">
        <v>38872</v>
      </c>
      <c r="E2090" s="10">
        <v>1</v>
      </c>
      <c r="F2090" s="10">
        <v>0</v>
      </c>
      <c r="G2090" s="14">
        <v>41424</v>
      </c>
      <c r="H2090" s="13">
        <f t="shared" si="32"/>
        <v>25</v>
      </c>
      <c r="I2090" s="10">
        <v>3</v>
      </c>
      <c r="J2090" s="10">
        <v>8</v>
      </c>
      <c r="K2090" s="10" t="s">
        <v>40</v>
      </c>
    </row>
    <row r="2091" spans="1:11" x14ac:dyDescent="0.3">
      <c r="A2091" s="15">
        <v>1962</v>
      </c>
      <c r="B2091" s="9" t="s">
        <v>41</v>
      </c>
      <c r="C2091" s="9" t="s">
        <v>31</v>
      </c>
      <c r="D2091" s="15">
        <v>72217</v>
      </c>
      <c r="E2091" s="9">
        <v>0</v>
      </c>
      <c r="F2091" s="9">
        <v>0</v>
      </c>
      <c r="G2091" s="16">
        <v>41374</v>
      </c>
      <c r="H2091" s="15">
        <f t="shared" si="32"/>
        <v>51</v>
      </c>
      <c r="I2091" s="9">
        <v>3</v>
      </c>
      <c r="J2091" s="9">
        <v>2</v>
      </c>
      <c r="K2091" s="9" t="s">
        <v>39</v>
      </c>
    </row>
    <row r="2092" spans="1:11" x14ac:dyDescent="0.3">
      <c r="A2092" s="13">
        <v>1987</v>
      </c>
      <c r="B2092" s="10" t="s">
        <v>44</v>
      </c>
      <c r="C2092" s="10" t="s">
        <v>31</v>
      </c>
      <c r="D2092" s="13">
        <v>15038</v>
      </c>
      <c r="E2092" s="10">
        <v>1</v>
      </c>
      <c r="F2092" s="10">
        <v>0</v>
      </c>
      <c r="G2092" s="14">
        <v>41303</v>
      </c>
      <c r="H2092" s="13">
        <f t="shared" si="32"/>
        <v>26</v>
      </c>
      <c r="I2092" s="10">
        <v>2</v>
      </c>
      <c r="J2092" s="10">
        <v>9</v>
      </c>
      <c r="K2092" s="10" t="s">
        <v>30</v>
      </c>
    </row>
    <row r="2093" spans="1:11" x14ac:dyDescent="0.3">
      <c r="A2093" s="15">
        <v>1976</v>
      </c>
      <c r="B2093" s="9" t="s">
        <v>28</v>
      </c>
      <c r="C2093" s="9" t="s">
        <v>33</v>
      </c>
      <c r="D2093" s="15">
        <v>13624</v>
      </c>
      <c r="E2093" s="9">
        <v>1</v>
      </c>
      <c r="F2093" s="9">
        <v>0</v>
      </c>
      <c r="G2093" s="16">
        <v>41294</v>
      </c>
      <c r="H2093" s="15">
        <f t="shared" si="32"/>
        <v>37</v>
      </c>
      <c r="I2093" s="9">
        <v>2</v>
      </c>
      <c r="J2093" s="9">
        <v>6</v>
      </c>
      <c r="K2093" s="9" t="s">
        <v>30</v>
      </c>
    </row>
    <row r="2094" spans="1:11" x14ac:dyDescent="0.3">
      <c r="A2094" s="13">
        <v>1978</v>
      </c>
      <c r="B2094" s="10" t="s">
        <v>28</v>
      </c>
      <c r="C2094" s="10" t="s">
        <v>35</v>
      </c>
      <c r="D2094" s="13">
        <v>42554</v>
      </c>
      <c r="E2094" s="10">
        <v>1</v>
      </c>
      <c r="F2094" s="10">
        <v>1</v>
      </c>
      <c r="G2094" s="14">
        <v>41286</v>
      </c>
      <c r="H2094" s="13">
        <f t="shared" si="32"/>
        <v>35</v>
      </c>
      <c r="I2094" s="10">
        <v>2</v>
      </c>
      <c r="J2094" s="10">
        <v>4</v>
      </c>
      <c r="K2094" s="10" t="s">
        <v>36</v>
      </c>
    </row>
    <row r="2095" spans="1:11" x14ac:dyDescent="0.3">
      <c r="A2095" s="15">
        <v>1986</v>
      </c>
      <c r="B2095" s="9" t="s">
        <v>28</v>
      </c>
      <c r="C2095" s="9" t="s">
        <v>33</v>
      </c>
      <c r="D2095" s="15">
        <v>71952</v>
      </c>
      <c r="E2095" s="9">
        <v>1</v>
      </c>
      <c r="F2095" s="9">
        <v>0</v>
      </c>
      <c r="G2095" s="16">
        <v>41284</v>
      </c>
      <c r="H2095" s="15">
        <f t="shared" si="32"/>
        <v>27</v>
      </c>
      <c r="I2095" s="9">
        <v>8</v>
      </c>
      <c r="J2095" s="9">
        <v>4</v>
      </c>
      <c r="K2095" s="9" t="s">
        <v>30</v>
      </c>
    </row>
    <row r="2096" spans="1:11" x14ac:dyDescent="0.3">
      <c r="A2096" s="13">
        <v>1986</v>
      </c>
      <c r="B2096" s="10" t="s">
        <v>28</v>
      </c>
      <c r="C2096" s="10" t="s">
        <v>33</v>
      </c>
      <c r="D2096" s="13">
        <v>71952</v>
      </c>
      <c r="E2096" s="10">
        <v>1</v>
      </c>
      <c r="F2096" s="10">
        <v>0</v>
      </c>
      <c r="G2096" s="14">
        <v>41284</v>
      </c>
      <c r="H2096" s="13">
        <f t="shared" si="32"/>
        <v>27</v>
      </c>
      <c r="I2096" s="10">
        <v>8</v>
      </c>
      <c r="J2096" s="10">
        <v>4</v>
      </c>
      <c r="K2096" s="10" t="s">
        <v>36</v>
      </c>
    </row>
    <row r="2097" spans="1:11" x14ac:dyDescent="0.3">
      <c r="A2097" s="15">
        <v>1971</v>
      </c>
      <c r="B2097" s="9" t="s">
        <v>38</v>
      </c>
      <c r="C2097" s="9" t="s">
        <v>33</v>
      </c>
      <c r="D2097" s="15">
        <v>78041</v>
      </c>
      <c r="E2097" s="9">
        <v>0</v>
      </c>
      <c r="F2097" s="9">
        <v>0</v>
      </c>
      <c r="G2097" s="16">
        <v>41259</v>
      </c>
      <c r="H2097" s="15">
        <f t="shared" si="32"/>
        <v>41</v>
      </c>
      <c r="I2097" s="9">
        <v>4</v>
      </c>
      <c r="J2097" s="9">
        <v>2</v>
      </c>
      <c r="K2097" s="9" t="s">
        <v>39</v>
      </c>
    </row>
    <row r="2098" spans="1:11" x14ac:dyDescent="0.3">
      <c r="A2098" s="13">
        <v>1964</v>
      </c>
      <c r="B2098" s="10" t="s">
        <v>41</v>
      </c>
      <c r="C2098" s="10" t="s">
        <v>31</v>
      </c>
      <c r="D2098" s="13">
        <v>63972</v>
      </c>
      <c r="E2098" s="10">
        <v>0</v>
      </c>
      <c r="F2098" s="10">
        <v>1</v>
      </c>
      <c r="G2098" s="14">
        <v>41245</v>
      </c>
      <c r="H2098" s="13">
        <f t="shared" si="32"/>
        <v>48</v>
      </c>
      <c r="I2098" s="10">
        <v>5</v>
      </c>
      <c r="J2098" s="10">
        <v>4</v>
      </c>
      <c r="K2098" s="10" t="s">
        <v>43</v>
      </c>
    </row>
    <row r="2099" spans="1:11" x14ac:dyDescent="0.3">
      <c r="A2099" s="15">
        <v>1957</v>
      </c>
      <c r="B2099" s="9" t="s">
        <v>28</v>
      </c>
      <c r="C2099" s="9" t="s">
        <v>33</v>
      </c>
      <c r="D2099" s="15">
        <v>52852</v>
      </c>
      <c r="E2099" s="9">
        <v>0</v>
      </c>
      <c r="F2099" s="9">
        <v>1</v>
      </c>
      <c r="G2099" s="16">
        <v>41244</v>
      </c>
      <c r="H2099" s="15">
        <f t="shared" si="32"/>
        <v>55</v>
      </c>
      <c r="I2099" s="9">
        <v>10</v>
      </c>
      <c r="J2099" s="9">
        <v>8</v>
      </c>
      <c r="K2099" s="9" t="s">
        <v>39</v>
      </c>
    </row>
    <row r="2100" spans="1:11" x14ac:dyDescent="0.3">
      <c r="A2100" s="13">
        <v>1972</v>
      </c>
      <c r="B2100" s="10" t="s">
        <v>37</v>
      </c>
      <c r="C2100" s="10" t="s">
        <v>33</v>
      </c>
      <c r="D2100" s="13">
        <v>62010</v>
      </c>
      <c r="E2100" s="10">
        <v>0</v>
      </c>
      <c r="F2100" s="10">
        <v>1</v>
      </c>
      <c r="G2100" s="14">
        <v>41205</v>
      </c>
      <c r="H2100" s="13">
        <f t="shared" si="32"/>
        <v>40</v>
      </c>
      <c r="I2100" s="10">
        <v>6</v>
      </c>
      <c r="J2100" s="10">
        <v>5</v>
      </c>
      <c r="K2100" s="10" t="s">
        <v>30</v>
      </c>
    </row>
    <row r="2101" spans="1:11" x14ac:dyDescent="0.3">
      <c r="A2101" s="15">
        <v>1960</v>
      </c>
      <c r="B2101" s="9" t="s">
        <v>41</v>
      </c>
      <c r="C2101" s="9" t="s">
        <v>35</v>
      </c>
      <c r="D2101" s="15">
        <v>83151</v>
      </c>
      <c r="E2101" s="9">
        <v>0</v>
      </c>
      <c r="F2101" s="9">
        <v>0</v>
      </c>
      <c r="G2101" s="16">
        <v>41192</v>
      </c>
      <c r="H2101" s="15">
        <f t="shared" si="32"/>
        <v>52</v>
      </c>
      <c r="I2101" s="9">
        <v>5</v>
      </c>
      <c r="J2101" s="9">
        <v>3</v>
      </c>
      <c r="K2101" s="9" t="s">
        <v>30</v>
      </c>
    </row>
    <row r="2102" spans="1:11" x14ac:dyDescent="0.3">
      <c r="A2102" s="13">
        <v>1967</v>
      </c>
      <c r="B2102" s="10" t="s">
        <v>28</v>
      </c>
      <c r="C2102" s="10" t="s">
        <v>33</v>
      </c>
      <c r="D2102" s="13">
        <v>77870</v>
      </c>
      <c r="E2102" s="10">
        <v>0</v>
      </c>
      <c r="F2102" s="10">
        <v>1</v>
      </c>
      <c r="G2102" s="14">
        <v>41143</v>
      </c>
      <c r="H2102" s="13">
        <f t="shared" si="32"/>
        <v>45</v>
      </c>
      <c r="I2102" s="10">
        <v>5</v>
      </c>
      <c r="J2102" s="10">
        <v>8</v>
      </c>
      <c r="K2102" s="10" t="s">
        <v>30</v>
      </c>
    </row>
    <row r="2103" spans="1:11" x14ac:dyDescent="0.3">
      <c r="A2103" s="15">
        <v>1977</v>
      </c>
      <c r="B2103" s="9" t="s">
        <v>28</v>
      </c>
      <c r="C2103" s="9" t="s">
        <v>35</v>
      </c>
      <c r="D2103" s="15">
        <v>46931</v>
      </c>
      <c r="E2103" s="9">
        <v>2</v>
      </c>
      <c r="F2103" s="9">
        <v>1</v>
      </c>
      <c r="G2103" s="16">
        <v>41753</v>
      </c>
      <c r="H2103" s="15">
        <f t="shared" si="32"/>
        <v>37</v>
      </c>
      <c r="I2103" s="9">
        <v>1</v>
      </c>
      <c r="J2103" s="9">
        <v>3</v>
      </c>
      <c r="K2103" s="9" t="s">
        <v>30</v>
      </c>
    </row>
    <row r="2104" spans="1:11" x14ac:dyDescent="0.3">
      <c r="A2104" s="13">
        <v>1977</v>
      </c>
      <c r="B2104" s="10" t="s">
        <v>28</v>
      </c>
      <c r="C2104" s="10" t="s">
        <v>31</v>
      </c>
      <c r="D2104" s="13">
        <v>85072</v>
      </c>
      <c r="E2104" s="10">
        <v>0</v>
      </c>
      <c r="F2104" s="10">
        <v>0</v>
      </c>
      <c r="G2104" s="14">
        <v>41738</v>
      </c>
      <c r="H2104" s="13">
        <f t="shared" si="32"/>
        <v>37</v>
      </c>
      <c r="I2104" s="10">
        <v>3</v>
      </c>
      <c r="J2104" s="10">
        <v>0</v>
      </c>
      <c r="K2104" s="10" t="s">
        <v>43</v>
      </c>
    </row>
    <row r="2105" spans="1:11" x14ac:dyDescent="0.3">
      <c r="A2105" s="15">
        <v>1987</v>
      </c>
      <c r="B2105" s="9" t="s">
        <v>41</v>
      </c>
      <c r="C2105" s="9" t="s">
        <v>33</v>
      </c>
      <c r="D2105" s="15">
        <v>73395</v>
      </c>
      <c r="E2105" s="9">
        <v>0</v>
      </c>
      <c r="F2105" s="9">
        <v>0</v>
      </c>
      <c r="G2105" s="16">
        <v>41716</v>
      </c>
      <c r="H2105" s="15">
        <f t="shared" si="32"/>
        <v>27</v>
      </c>
      <c r="I2105" s="9">
        <v>4</v>
      </c>
      <c r="J2105" s="9">
        <v>2</v>
      </c>
      <c r="K2105" s="9" t="s">
        <v>30</v>
      </c>
    </row>
    <row r="2106" spans="1:11" x14ac:dyDescent="0.3">
      <c r="A2106" s="13">
        <v>1952</v>
      </c>
      <c r="B2106" s="10" t="s">
        <v>28</v>
      </c>
      <c r="C2106" s="10" t="s">
        <v>31</v>
      </c>
      <c r="D2106" s="13">
        <v>62307</v>
      </c>
      <c r="E2106" s="10">
        <v>0</v>
      </c>
      <c r="F2106" s="10">
        <v>1</v>
      </c>
      <c r="G2106" s="14">
        <v>41687</v>
      </c>
      <c r="H2106" s="13">
        <f t="shared" si="32"/>
        <v>62</v>
      </c>
      <c r="I2106" s="10">
        <v>4</v>
      </c>
      <c r="J2106" s="10">
        <v>5</v>
      </c>
      <c r="K2106" s="10" t="s">
        <v>30</v>
      </c>
    </row>
    <row r="2107" spans="1:11" x14ac:dyDescent="0.3">
      <c r="A2107" s="15">
        <v>1981</v>
      </c>
      <c r="B2107" s="9" t="s">
        <v>37</v>
      </c>
      <c r="C2107" s="9" t="s">
        <v>33</v>
      </c>
      <c r="D2107" s="15">
        <v>58293</v>
      </c>
      <c r="E2107" s="9">
        <v>1</v>
      </c>
      <c r="F2107" s="9">
        <v>0</v>
      </c>
      <c r="G2107" s="16">
        <v>41658</v>
      </c>
      <c r="H2107" s="15">
        <f t="shared" si="32"/>
        <v>33</v>
      </c>
      <c r="I2107" s="9">
        <v>5</v>
      </c>
      <c r="J2107" s="9">
        <v>5</v>
      </c>
      <c r="K2107" s="9" t="s">
        <v>34</v>
      </c>
    </row>
    <row r="2108" spans="1:11" x14ac:dyDescent="0.3">
      <c r="A2108" s="13">
        <v>1974</v>
      </c>
      <c r="B2108" s="10" t="s">
        <v>28</v>
      </c>
      <c r="C2108" s="10" t="s">
        <v>35</v>
      </c>
      <c r="D2108" s="13">
        <v>47889</v>
      </c>
      <c r="E2108" s="10">
        <v>1</v>
      </c>
      <c r="F2108" s="10">
        <v>0</v>
      </c>
      <c r="G2108" s="14">
        <v>41643</v>
      </c>
      <c r="H2108" s="13">
        <f t="shared" si="32"/>
        <v>40</v>
      </c>
      <c r="I2108" s="10">
        <v>2</v>
      </c>
      <c r="J2108" s="10">
        <v>5</v>
      </c>
      <c r="K2108" s="10" t="s">
        <v>43</v>
      </c>
    </row>
    <row r="2109" spans="1:11" x14ac:dyDescent="0.3">
      <c r="A2109" s="15">
        <v>1979</v>
      </c>
      <c r="B2109" s="9" t="s">
        <v>44</v>
      </c>
      <c r="C2109" s="9" t="s">
        <v>35</v>
      </c>
      <c r="D2109" s="15">
        <v>24594</v>
      </c>
      <c r="E2109" s="9">
        <v>1</v>
      </c>
      <c r="F2109" s="9">
        <v>0</v>
      </c>
      <c r="G2109" s="16">
        <v>41618</v>
      </c>
      <c r="H2109" s="15">
        <f t="shared" si="32"/>
        <v>34</v>
      </c>
      <c r="I2109" s="9">
        <v>1</v>
      </c>
      <c r="J2109" s="9">
        <v>5</v>
      </c>
      <c r="K2109" s="9" t="s">
        <v>32</v>
      </c>
    </row>
    <row r="2110" spans="1:11" x14ac:dyDescent="0.3">
      <c r="A2110" s="13">
        <v>1979</v>
      </c>
      <c r="B2110" s="10" t="s">
        <v>44</v>
      </c>
      <c r="C2110" s="10" t="s">
        <v>35</v>
      </c>
      <c r="D2110" s="13">
        <v>24594</v>
      </c>
      <c r="E2110" s="10">
        <v>1</v>
      </c>
      <c r="F2110" s="10">
        <v>0</v>
      </c>
      <c r="G2110" s="14">
        <v>41618</v>
      </c>
      <c r="H2110" s="13">
        <f t="shared" si="32"/>
        <v>34</v>
      </c>
      <c r="I2110" s="10">
        <v>1</v>
      </c>
      <c r="J2110" s="10">
        <v>5</v>
      </c>
      <c r="K2110" s="10" t="s">
        <v>43</v>
      </c>
    </row>
    <row r="2111" spans="1:11" x14ac:dyDescent="0.3">
      <c r="A2111" s="15">
        <v>1965</v>
      </c>
      <c r="B2111" s="9" t="s">
        <v>41</v>
      </c>
      <c r="C2111" s="9" t="s">
        <v>31</v>
      </c>
      <c r="D2111" s="15">
        <v>69882</v>
      </c>
      <c r="E2111" s="9">
        <v>0</v>
      </c>
      <c r="F2111" s="9">
        <v>0</v>
      </c>
      <c r="G2111" s="16">
        <v>41588</v>
      </c>
      <c r="H2111" s="15">
        <f t="shared" si="32"/>
        <v>48</v>
      </c>
      <c r="I2111" s="9">
        <v>3</v>
      </c>
      <c r="J2111" s="9">
        <v>1</v>
      </c>
      <c r="K2111" s="9" t="s">
        <v>30</v>
      </c>
    </row>
    <row r="2112" spans="1:11" x14ac:dyDescent="0.3">
      <c r="A2112" s="13">
        <v>1959</v>
      </c>
      <c r="B2112" s="10" t="s">
        <v>28</v>
      </c>
      <c r="C2112" s="10" t="s">
        <v>35</v>
      </c>
      <c r="D2112" s="13">
        <v>24221</v>
      </c>
      <c r="E2112" s="10">
        <v>0</v>
      </c>
      <c r="F2112" s="10">
        <v>0</v>
      </c>
      <c r="G2112" s="14">
        <v>41506</v>
      </c>
      <c r="H2112" s="13">
        <f t="shared" si="32"/>
        <v>54</v>
      </c>
      <c r="I2112" s="10">
        <v>1</v>
      </c>
      <c r="J2112" s="10">
        <v>4</v>
      </c>
      <c r="K2112" s="10" t="s">
        <v>30</v>
      </c>
    </row>
    <row r="2113" spans="1:11" x14ac:dyDescent="0.3">
      <c r="A2113" s="15">
        <v>1985</v>
      </c>
      <c r="B2113" s="9" t="s">
        <v>28</v>
      </c>
      <c r="C2113" s="9" t="s">
        <v>31</v>
      </c>
      <c r="D2113" s="15">
        <v>22327</v>
      </c>
      <c r="E2113" s="9">
        <v>1</v>
      </c>
      <c r="F2113" s="9">
        <v>0</v>
      </c>
      <c r="G2113" s="16">
        <v>41488</v>
      </c>
      <c r="H2113" s="15">
        <f t="shared" si="32"/>
        <v>28</v>
      </c>
      <c r="I2113" s="9">
        <v>1</v>
      </c>
      <c r="J2113" s="9">
        <v>5</v>
      </c>
      <c r="K2113" s="9" t="s">
        <v>30</v>
      </c>
    </row>
    <row r="2114" spans="1:11" x14ac:dyDescent="0.3">
      <c r="A2114" s="13">
        <v>1961</v>
      </c>
      <c r="B2114" s="10" t="s">
        <v>41</v>
      </c>
      <c r="C2114" s="10" t="s">
        <v>33</v>
      </c>
      <c r="D2114" s="13">
        <v>61923</v>
      </c>
      <c r="E2114" s="10">
        <v>0</v>
      </c>
      <c r="F2114" s="10">
        <v>2</v>
      </c>
      <c r="G2114" s="14">
        <v>41481</v>
      </c>
      <c r="H2114" s="13">
        <f t="shared" ref="H2114:H2177" si="33">YEAR(G2114)-A2114</f>
        <v>52</v>
      </c>
      <c r="I2114" s="10">
        <v>2</v>
      </c>
      <c r="J2114" s="10">
        <v>3</v>
      </c>
      <c r="K2114" s="10" t="s">
        <v>34</v>
      </c>
    </row>
    <row r="2115" spans="1:11" x14ac:dyDescent="0.3">
      <c r="A2115" s="15">
        <v>1965</v>
      </c>
      <c r="B2115" s="9" t="s">
        <v>41</v>
      </c>
      <c r="C2115" s="9" t="s">
        <v>31</v>
      </c>
      <c r="D2115" s="15">
        <v>35791</v>
      </c>
      <c r="E2115" s="9">
        <v>2</v>
      </c>
      <c r="F2115" s="9">
        <v>1</v>
      </c>
      <c r="G2115" s="16">
        <v>41400</v>
      </c>
      <c r="H2115" s="15">
        <f t="shared" si="33"/>
        <v>48</v>
      </c>
      <c r="I2115" s="9">
        <v>1</v>
      </c>
      <c r="J2115" s="9">
        <v>8</v>
      </c>
      <c r="K2115" s="9" t="s">
        <v>30</v>
      </c>
    </row>
    <row r="2116" spans="1:11" x14ac:dyDescent="0.3">
      <c r="A2116" s="13">
        <v>1965</v>
      </c>
      <c r="B2116" s="10" t="s">
        <v>41</v>
      </c>
      <c r="C2116" s="10" t="s">
        <v>31</v>
      </c>
      <c r="D2116" s="13">
        <v>35791</v>
      </c>
      <c r="E2116" s="10">
        <v>2</v>
      </c>
      <c r="F2116" s="10">
        <v>1</v>
      </c>
      <c r="G2116" s="14">
        <v>41400</v>
      </c>
      <c r="H2116" s="13">
        <f t="shared" si="33"/>
        <v>48</v>
      </c>
      <c r="I2116" s="10">
        <v>1</v>
      </c>
      <c r="J2116" s="10">
        <v>8</v>
      </c>
      <c r="K2116" s="10" t="s">
        <v>34</v>
      </c>
    </row>
    <row r="2117" spans="1:11" x14ac:dyDescent="0.3">
      <c r="A2117" s="15">
        <v>1990</v>
      </c>
      <c r="B2117" s="9" t="s">
        <v>41</v>
      </c>
      <c r="C2117" s="9" t="s">
        <v>31</v>
      </c>
      <c r="D2117" s="15">
        <v>91172</v>
      </c>
      <c r="E2117" s="9">
        <v>0</v>
      </c>
      <c r="F2117" s="9">
        <v>0</v>
      </c>
      <c r="G2117" s="16">
        <v>41360</v>
      </c>
      <c r="H2117" s="15">
        <f t="shared" si="33"/>
        <v>23</v>
      </c>
      <c r="I2117" s="9">
        <v>4</v>
      </c>
      <c r="J2117" s="9">
        <v>3</v>
      </c>
      <c r="K2117" s="9" t="s">
        <v>32</v>
      </c>
    </row>
    <row r="2118" spans="1:11" x14ac:dyDescent="0.3">
      <c r="A2118" s="13">
        <v>1967</v>
      </c>
      <c r="B2118" s="10" t="s">
        <v>28</v>
      </c>
      <c r="C2118" s="10" t="s">
        <v>33</v>
      </c>
      <c r="D2118" s="13">
        <v>35441</v>
      </c>
      <c r="E2118" s="10">
        <v>1</v>
      </c>
      <c r="F2118" s="10">
        <v>1</v>
      </c>
      <c r="G2118" s="14">
        <v>41319</v>
      </c>
      <c r="H2118" s="13">
        <f t="shared" si="33"/>
        <v>46</v>
      </c>
      <c r="I2118" s="10">
        <v>1</v>
      </c>
      <c r="J2118" s="10">
        <v>8</v>
      </c>
      <c r="K2118" s="10" t="s">
        <v>32</v>
      </c>
    </row>
    <row r="2119" spans="1:11" x14ac:dyDescent="0.3">
      <c r="A2119" s="15">
        <v>1970</v>
      </c>
      <c r="B2119" s="9" t="s">
        <v>28</v>
      </c>
      <c r="C2119" s="9" t="s">
        <v>35</v>
      </c>
      <c r="D2119" s="15">
        <v>19656</v>
      </c>
      <c r="E2119" s="9">
        <v>1</v>
      </c>
      <c r="F2119" s="9">
        <v>0</v>
      </c>
      <c r="G2119" s="16">
        <v>41313</v>
      </c>
      <c r="H2119" s="15">
        <f t="shared" si="33"/>
        <v>43</v>
      </c>
      <c r="I2119" s="9">
        <v>2</v>
      </c>
      <c r="J2119" s="9">
        <v>7</v>
      </c>
      <c r="K2119" s="9" t="s">
        <v>30</v>
      </c>
    </row>
    <row r="2120" spans="1:11" x14ac:dyDescent="0.3">
      <c r="A2120" s="13">
        <v>1987</v>
      </c>
      <c r="B2120" s="10" t="s">
        <v>28</v>
      </c>
      <c r="C2120" s="10" t="s">
        <v>33</v>
      </c>
      <c r="D2120" s="13">
        <v>7500</v>
      </c>
      <c r="E2120" s="10">
        <v>0</v>
      </c>
      <c r="F2120" s="10">
        <v>0</v>
      </c>
      <c r="G2120" s="14">
        <v>41283</v>
      </c>
      <c r="H2120" s="13">
        <f t="shared" si="33"/>
        <v>26</v>
      </c>
      <c r="I2120" s="10">
        <v>0</v>
      </c>
      <c r="J2120" s="10">
        <v>6</v>
      </c>
      <c r="K2120" s="10" t="s">
        <v>40</v>
      </c>
    </row>
    <row r="2121" spans="1:11" x14ac:dyDescent="0.3">
      <c r="A2121" s="15">
        <v>1979</v>
      </c>
      <c r="B2121" s="9" t="s">
        <v>28</v>
      </c>
      <c r="C2121" s="9" t="s">
        <v>33</v>
      </c>
      <c r="D2121" s="15">
        <v>71626</v>
      </c>
      <c r="E2121" s="9">
        <v>0</v>
      </c>
      <c r="F2121" s="9">
        <v>0</v>
      </c>
      <c r="G2121" s="16">
        <v>41214</v>
      </c>
      <c r="H2121" s="15">
        <f t="shared" si="33"/>
        <v>33</v>
      </c>
      <c r="I2121" s="9">
        <v>5</v>
      </c>
      <c r="J2121" s="9">
        <v>3</v>
      </c>
      <c r="K2121" s="9" t="s">
        <v>30</v>
      </c>
    </row>
    <row r="2122" spans="1:11" x14ac:dyDescent="0.3">
      <c r="A2122" s="13">
        <v>1977</v>
      </c>
      <c r="B2122" s="10" t="s">
        <v>28</v>
      </c>
      <c r="C2122" s="10" t="s">
        <v>33</v>
      </c>
      <c r="D2122" s="13">
        <v>75330</v>
      </c>
      <c r="E2122" s="10">
        <v>1</v>
      </c>
      <c r="F2122" s="10">
        <v>1</v>
      </c>
      <c r="G2122" s="14">
        <v>41186</v>
      </c>
      <c r="H2122" s="13">
        <f t="shared" si="33"/>
        <v>35</v>
      </c>
      <c r="I2122" s="10">
        <v>10</v>
      </c>
      <c r="J2122" s="10">
        <v>6</v>
      </c>
      <c r="K2122" s="10" t="s">
        <v>34</v>
      </c>
    </row>
    <row r="2123" spans="1:11" x14ac:dyDescent="0.3">
      <c r="A2123" s="15">
        <v>1976</v>
      </c>
      <c r="B2123" s="9" t="s">
        <v>41</v>
      </c>
      <c r="C2123" s="9" t="s">
        <v>33</v>
      </c>
      <c r="D2123" s="15">
        <v>34529</v>
      </c>
      <c r="E2123" s="9">
        <v>1</v>
      </c>
      <c r="F2123" s="9">
        <v>0</v>
      </c>
      <c r="G2123" s="16">
        <v>41166</v>
      </c>
      <c r="H2123" s="15">
        <f t="shared" si="33"/>
        <v>36</v>
      </c>
      <c r="I2123" s="9">
        <v>2</v>
      </c>
      <c r="J2123" s="9">
        <v>7</v>
      </c>
      <c r="K2123" s="9" t="s">
        <v>30</v>
      </c>
    </row>
    <row r="2124" spans="1:11" x14ac:dyDescent="0.3">
      <c r="A2124" s="13">
        <v>1992</v>
      </c>
      <c r="B2124" s="10" t="s">
        <v>28</v>
      </c>
      <c r="C2124" s="10" t="s">
        <v>31</v>
      </c>
      <c r="D2124" s="13">
        <v>48789</v>
      </c>
      <c r="E2124" s="10">
        <v>0</v>
      </c>
      <c r="F2124" s="10">
        <v>0</v>
      </c>
      <c r="G2124" s="14">
        <v>41162</v>
      </c>
      <c r="H2124" s="13">
        <f t="shared" si="33"/>
        <v>20</v>
      </c>
      <c r="I2124" s="10">
        <v>6</v>
      </c>
      <c r="J2124" s="10">
        <v>6</v>
      </c>
      <c r="K2124" s="10" t="s">
        <v>32</v>
      </c>
    </row>
    <row r="2125" spans="1:11" x14ac:dyDescent="0.3">
      <c r="A2125" s="15">
        <v>1977</v>
      </c>
      <c r="B2125" s="9" t="s">
        <v>37</v>
      </c>
      <c r="C2125" s="9" t="s">
        <v>29</v>
      </c>
      <c r="D2125" s="15">
        <v>34487</v>
      </c>
      <c r="E2125" s="9">
        <v>1</v>
      </c>
      <c r="F2125" s="9">
        <v>1</v>
      </c>
      <c r="G2125" s="16">
        <v>41158</v>
      </c>
      <c r="H2125" s="15">
        <f t="shared" si="33"/>
        <v>35</v>
      </c>
      <c r="I2125" s="9">
        <v>3</v>
      </c>
      <c r="J2125" s="9">
        <v>9</v>
      </c>
      <c r="K2125" s="9" t="s">
        <v>30</v>
      </c>
    </row>
    <row r="2126" spans="1:11" x14ac:dyDescent="0.3">
      <c r="A2126" s="13">
        <v>1973</v>
      </c>
      <c r="B2126" s="10" t="s">
        <v>38</v>
      </c>
      <c r="C2126" s="10" t="s">
        <v>33</v>
      </c>
      <c r="D2126" s="13">
        <v>35688</v>
      </c>
      <c r="E2126" s="10">
        <v>2</v>
      </c>
      <c r="F2126" s="10">
        <v>1</v>
      </c>
      <c r="G2126" s="14">
        <v>41143</v>
      </c>
      <c r="H2126" s="13">
        <f t="shared" si="33"/>
        <v>39</v>
      </c>
      <c r="I2126" s="10">
        <v>4</v>
      </c>
      <c r="J2126" s="10">
        <v>8</v>
      </c>
      <c r="K2126" s="10" t="s">
        <v>32</v>
      </c>
    </row>
    <row r="2127" spans="1:11" x14ac:dyDescent="0.3">
      <c r="A2127" s="15">
        <v>1973</v>
      </c>
      <c r="B2127" s="9" t="s">
        <v>38</v>
      </c>
      <c r="C2127" s="9" t="s">
        <v>33</v>
      </c>
      <c r="D2127" s="15">
        <v>35688</v>
      </c>
      <c r="E2127" s="9">
        <v>2</v>
      </c>
      <c r="F2127" s="9">
        <v>1</v>
      </c>
      <c r="G2127" s="16">
        <v>41143</v>
      </c>
      <c r="H2127" s="15">
        <f t="shared" si="33"/>
        <v>39</v>
      </c>
      <c r="I2127" s="9">
        <v>4</v>
      </c>
      <c r="J2127" s="9">
        <v>8</v>
      </c>
      <c r="K2127" s="9" t="s">
        <v>30</v>
      </c>
    </row>
    <row r="2128" spans="1:11" x14ac:dyDescent="0.3">
      <c r="A2128" s="13">
        <v>1952</v>
      </c>
      <c r="B2128" s="10" t="s">
        <v>28</v>
      </c>
      <c r="C2128" s="10" t="s">
        <v>31</v>
      </c>
      <c r="D2128" s="13">
        <v>53700</v>
      </c>
      <c r="E2128" s="10">
        <v>0</v>
      </c>
      <c r="F2128" s="10">
        <v>1</v>
      </c>
      <c r="G2128" s="14">
        <v>41138</v>
      </c>
      <c r="H2128" s="13">
        <f t="shared" si="33"/>
        <v>60</v>
      </c>
      <c r="I2128" s="10">
        <v>5</v>
      </c>
      <c r="J2128" s="10">
        <v>5</v>
      </c>
      <c r="K2128" s="10" t="s">
        <v>43</v>
      </c>
    </row>
    <row r="2129" spans="1:11" x14ac:dyDescent="0.3">
      <c r="A2129" s="15">
        <v>1987</v>
      </c>
      <c r="B2129" s="9" t="s">
        <v>41</v>
      </c>
      <c r="C2129" s="9" t="s">
        <v>31</v>
      </c>
      <c r="D2129" s="15">
        <v>73454</v>
      </c>
      <c r="E2129" s="9">
        <v>0</v>
      </c>
      <c r="F2129" s="9">
        <v>0</v>
      </c>
      <c r="G2129" s="16">
        <v>41699</v>
      </c>
      <c r="H2129" s="15">
        <f t="shared" si="33"/>
        <v>27</v>
      </c>
      <c r="I2129" s="9">
        <v>2</v>
      </c>
      <c r="J2129" s="9">
        <v>5</v>
      </c>
      <c r="K2129" s="9" t="s">
        <v>30</v>
      </c>
    </row>
    <row r="2130" spans="1:11" x14ac:dyDescent="0.3">
      <c r="A2130" s="13">
        <v>1957</v>
      </c>
      <c r="B2130" s="10" t="s">
        <v>28</v>
      </c>
      <c r="C2130" s="10" t="s">
        <v>33</v>
      </c>
      <c r="D2130" s="13">
        <v>71113</v>
      </c>
      <c r="E2130" s="10">
        <v>0</v>
      </c>
      <c r="F2130" s="10">
        <v>1</v>
      </c>
      <c r="G2130" s="14">
        <v>41625</v>
      </c>
      <c r="H2130" s="13">
        <f t="shared" si="33"/>
        <v>56</v>
      </c>
      <c r="I2130" s="10">
        <v>6</v>
      </c>
      <c r="J2130" s="10">
        <v>4</v>
      </c>
      <c r="K2130" s="10" t="s">
        <v>30</v>
      </c>
    </row>
    <row r="2131" spans="1:11" x14ac:dyDescent="0.3">
      <c r="A2131" s="15">
        <v>1955</v>
      </c>
      <c r="B2131" s="9" t="s">
        <v>28</v>
      </c>
      <c r="C2131" s="9" t="s">
        <v>31</v>
      </c>
      <c r="D2131" s="15">
        <v>52247.251353790612</v>
      </c>
      <c r="E2131" s="9">
        <v>0</v>
      </c>
      <c r="F2131" s="9">
        <v>1</v>
      </c>
      <c r="G2131" s="16">
        <v>41565</v>
      </c>
      <c r="H2131" s="15">
        <f t="shared" si="33"/>
        <v>58</v>
      </c>
      <c r="I2131" s="9">
        <v>6</v>
      </c>
      <c r="J2131" s="9">
        <v>7</v>
      </c>
      <c r="K2131" s="9" t="s">
        <v>36</v>
      </c>
    </row>
    <row r="2132" spans="1:11" x14ac:dyDescent="0.3">
      <c r="A2132" s="13">
        <v>1980</v>
      </c>
      <c r="B2132" s="10" t="s">
        <v>41</v>
      </c>
      <c r="C2132" s="10" t="s">
        <v>33</v>
      </c>
      <c r="D2132" s="13">
        <v>31535</v>
      </c>
      <c r="E2132" s="10">
        <v>1</v>
      </c>
      <c r="F2132" s="10">
        <v>0</v>
      </c>
      <c r="G2132" s="14">
        <v>41543</v>
      </c>
      <c r="H2132" s="13">
        <f t="shared" si="33"/>
        <v>33</v>
      </c>
      <c r="I2132" s="10">
        <v>1</v>
      </c>
      <c r="J2132" s="10">
        <v>7</v>
      </c>
      <c r="K2132" s="10" t="s">
        <v>30</v>
      </c>
    </row>
    <row r="2133" spans="1:11" x14ac:dyDescent="0.3">
      <c r="A2133" s="15">
        <v>1953</v>
      </c>
      <c r="B2133" s="9" t="s">
        <v>28</v>
      </c>
      <c r="C2133" s="9" t="s">
        <v>35</v>
      </c>
      <c r="D2133" s="15">
        <v>80812</v>
      </c>
      <c r="E2133" s="9">
        <v>0</v>
      </c>
      <c r="F2133" s="9">
        <v>0</v>
      </c>
      <c r="G2133" s="16">
        <v>41534</v>
      </c>
      <c r="H2133" s="15">
        <f t="shared" si="33"/>
        <v>60</v>
      </c>
      <c r="I2133" s="9">
        <v>4</v>
      </c>
      <c r="J2133" s="9">
        <v>2</v>
      </c>
      <c r="K2133" s="9" t="s">
        <v>40</v>
      </c>
    </row>
    <row r="2134" spans="1:11" x14ac:dyDescent="0.3">
      <c r="A2134" s="13">
        <v>1982</v>
      </c>
      <c r="B2134" s="10" t="s">
        <v>28</v>
      </c>
      <c r="C2134" s="10" t="s">
        <v>35</v>
      </c>
      <c r="D2134" s="13">
        <v>40479</v>
      </c>
      <c r="E2134" s="10">
        <v>1</v>
      </c>
      <c r="F2134" s="10">
        <v>0</v>
      </c>
      <c r="G2134" s="14">
        <v>41503</v>
      </c>
      <c r="H2134" s="13">
        <f t="shared" si="33"/>
        <v>31</v>
      </c>
      <c r="I2134" s="10">
        <v>0</v>
      </c>
      <c r="J2134" s="10">
        <v>4</v>
      </c>
      <c r="K2134" s="10" t="s">
        <v>30</v>
      </c>
    </row>
    <row r="2135" spans="1:11" x14ac:dyDescent="0.3">
      <c r="A2135" s="15">
        <v>1960</v>
      </c>
      <c r="B2135" s="9" t="s">
        <v>28</v>
      </c>
      <c r="C2135" s="9" t="s">
        <v>33</v>
      </c>
      <c r="D2135" s="15">
        <v>29440</v>
      </c>
      <c r="E2135" s="9">
        <v>1</v>
      </c>
      <c r="F2135" s="9">
        <v>1</v>
      </c>
      <c r="G2135" s="16">
        <v>41497</v>
      </c>
      <c r="H2135" s="15">
        <f t="shared" si="33"/>
        <v>53</v>
      </c>
      <c r="I2135" s="9">
        <v>1</v>
      </c>
      <c r="J2135" s="9">
        <v>7</v>
      </c>
      <c r="K2135" s="9" t="s">
        <v>39</v>
      </c>
    </row>
    <row r="2136" spans="1:11" x14ac:dyDescent="0.3">
      <c r="A2136" s="13">
        <v>1986</v>
      </c>
      <c r="B2136" s="10" t="s">
        <v>28</v>
      </c>
      <c r="C2136" s="10" t="s">
        <v>33</v>
      </c>
      <c r="D2136" s="13">
        <v>38508</v>
      </c>
      <c r="E2136" s="10">
        <v>1</v>
      </c>
      <c r="F2136" s="10">
        <v>0</v>
      </c>
      <c r="G2136" s="14">
        <v>41488</v>
      </c>
      <c r="H2136" s="13">
        <f t="shared" si="33"/>
        <v>27</v>
      </c>
      <c r="I2136" s="10">
        <v>7</v>
      </c>
      <c r="J2136" s="10">
        <v>8</v>
      </c>
      <c r="K2136" s="10" t="s">
        <v>30</v>
      </c>
    </row>
    <row r="2137" spans="1:11" x14ac:dyDescent="0.3">
      <c r="A2137" s="15">
        <v>1983</v>
      </c>
      <c r="B2137" s="9" t="s">
        <v>28</v>
      </c>
      <c r="C2137" s="9" t="s">
        <v>33</v>
      </c>
      <c r="D2137" s="15">
        <v>69520</v>
      </c>
      <c r="E2137" s="9">
        <v>0</v>
      </c>
      <c r="F2137" s="9">
        <v>0</v>
      </c>
      <c r="G2137" s="16">
        <v>41462</v>
      </c>
      <c r="H2137" s="15">
        <f t="shared" si="33"/>
        <v>30</v>
      </c>
      <c r="I2137" s="9">
        <v>9</v>
      </c>
      <c r="J2137" s="9">
        <v>5</v>
      </c>
      <c r="K2137" s="9" t="s">
        <v>36</v>
      </c>
    </row>
    <row r="2138" spans="1:11" x14ac:dyDescent="0.3">
      <c r="A2138" s="13">
        <v>1964</v>
      </c>
      <c r="B2138" s="10" t="s">
        <v>28</v>
      </c>
      <c r="C2138" s="10" t="s">
        <v>31</v>
      </c>
      <c r="D2138" s="13">
        <v>18701</v>
      </c>
      <c r="E2138" s="10">
        <v>1</v>
      </c>
      <c r="F2138" s="10">
        <v>1</v>
      </c>
      <c r="G2138" s="14">
        <v>41429</v>
      </c>
      <c r="H2138" s="13">
        <f t="shared" si="33"/>
        <v>49</v>
      </c>
      <c r="I2138" s="10">
        <v>2</v>
      </c>
      <c r="J2138" s="10">
        <v>5</v>
      </c>
      <c r="K2138" s="10" t="s">
        <v>43</v>
      </c>
    </row>
    <row r="2139" spans="1:11" x14ac:dyDescent="0.3">
      <c r="A2139" s="15">
        <v>1964</v>
      </c>
      <c r="B2139" s="9" t="s">
        <v>28</v>
      </c>
      <c r="C2139" s="9" t="s">
        <v>31</v>
      </c>
      <c r="D2139" s="15">
        <v>18701</v>
      </c>
      <c r="E2139" s="9">
        <v>1</v>
      </c>
      <c r="F2139" s="9">
        <v>1</v>
      </c>
      <c r="G2139" s="16">
        <v>41429</v>
      </c>
      <c r="H2139" s="15">
        <f t="shared" si="33"/>
        <v>49</v>
      </c>
      <c r="I2139" s="9">
        <v>2</v>
      </c>
      <c r="J2139" s="9">
        <v>5</v>
      </c>
      <c r="K2139" s="9" t="s">
        <v>30</v>
      </c>
    </row>
    <row r="2140" spans="1:11" x14ac:dyDescent="0.3">
      <c r="A2140" s="13">
        <v>1969</v>
      </c>
      <c r="B2140" s="10" t="s">
        <v>28</v>
      </c>
      <c r="C2140" s="10" t="s">
        <v>29</v>
      </c>
      <c r="D2140" s="13">
        <v>69901</v>
      </c>
      <c r="E2140" s="10">
        <v>0</v>
      </c>
      <c r="F2140" s="10">
        <v>1</v>
      </c>
      <c r="G2140" s="14">
        <v>41423</v>
      </c>
      <c r="H2140" s="13">
        <f t="shared" si="33"/>
        <v>44</v>
      </c>
      <c r="I2140" s="10">
        <v>7</v>
      </c>
      <c r="J2140" s="10">
        <v>5</v>
      </c>
      <c r="K2140" s="10" t="s">
        <v>30</v>
      </c>
    </row>
    <row r="2141" spans="1:11" x14ac:dyDescent="0.3">
      <c r="A2141" s="15">
        <v>1953</v>
      </c>
      <c r="B2141" s="9" t="s">
        <v>28</v>
      </c>
      <c r="C2141" s="9" t="s">
        <v>33</v>
      </c>
      <c r="D2141" s="15">
        <v>47703</v>
      </c>
      <c r="E2141" s="9">
        <v>0</v>
      </c>
      <c r="F2141" s="9">
        <v>1</v>
      </c>
      <c r="G2141" s="16">
        <v>41423</v>
      </c>
      <c r="H2141" s="15">
        <f t="shared" si="33"/>
        <v>60</v>
      </c>
      <c r="I2141" s="9">
        <v>6</v>
      </c>
      <c r="J2141" s="9">
        <v>5</v>
      </c>
      <c r="K2141" s="9" t="s">
        <v>30</v>
      </c>
    </row>
    <row r="2142" spans="1:11" x14ac:dyDescent="0.3">
      <c r="A2142" s="13">
        <v>1991</v>
      </c>
      <c r="B2142" s="10" t="s">
        <v>28</v>
      </c>
      <c r="C2142" s="10" t="s">
        <v>31</v>
      </c>
      <c r="D2142" s="13">
        <v>86037</v>
      </c>
      <c r="E2142" s="10">
        <v>0</v>
      </c>
      <c r="F2142" s="10">
        <v>0</v>
      </c>
      <c r="G2142" s="14">
        <v>41276</v>
      </c>
      <c r="H2142" s="13">
        <f t="shared" si="33"/>
        <v>22</v>
      </c>
      <c r="I2142" s="10">
        <v>6</v>
      </c>
      <c r="J2142" s="10">
        <v>3</v>
      </c>
      <c r="K2142" s="10" t="s">
        <v>32</v>
      </c>
    </row>
    <row r="2143" spans="1:11" x14ac:dyDescent="0.3">
      <c r="A2143" s="15">
        <v>1978</v>
      </c>
      <c r="B2143" s="9" t="s">
        <v>28</v>
      </c>
      <c r="C2143" s="9" t="s">
        <v>29</v>
      </c>
      <c r="D2143" s="15">
        <v>71847</v>
      </c>
      <c r="E2143" s="9">
        <v>0</v>
      </c>
      <c r="F2143" s="9">
        <v>0</v>
      </c>
      <c r="G2143" s="16">
        <v>41173</v>
      </c>
      <c r="H2143" s="15">
        <f t="shared" si="33"/>
        <v>34</v>
      </c>
      <c r="I2143" s="9">
        <v>6</v>
      </c>
      <c r="J2143" s="9">
        <v>3</v>
      </c>
      <c r="K2143" s="9" t="s">
        <v>30</v>
      </c>
    </row>
    <row r="2144" spans="1:11" x14ac:dyDescent="0.3">
      <c r="A2144" s="13">
        <v>1971</v>
      </c>
      <c r="B2144" s="10" t="s">
        <v>38</v>
      </c>
      <c r="C2144" s="10" t="s">
        <v>35</v>
      </c>
      <c r="D2144" s="13">
        <v>42033</v>
      </c>
      <c r="E2144" s="10">
        <v>1</v>
      </c>
      <c r="F2144" s="10">
        <v>1</v>
      </c>
      <c r="G2144" s="14">
        <v>41171</v>
      </c>
      <c r="H2144" s="13">
        <f t="shared" si="33"/>
        <v>41</v>
      </c>
      <c r="I2144" s="10">
        <v>1</v>
      </c>
      <c r="J2144" s="10">
        <v>7</v>
      </c>
      <c r="K2144" s="10" t="s">
        <v>30</v>
      </c>
    </row>
    <row r="2145" spans="1:11" x14ac:dyDescent="0.3">
      <c r="A2145" s="15">
        <v>1964</v>
      </c>
      <c r="B2145" s="9" t="s">
        <v>28</v>
      </c>
      <c r="C2145" s="9" t="s">
        <v>29</v>
      </c>
      <c r="D2145" s="15">
        <v>51983</v>
      </c>
      <c r="E2145" s="9">
        <v>0</v>
      </c>
      <c r="F2145" s="9">
        <v>1</v>
      </c>
      <c r="G2145" s="16">
        <v>41152</v>
      </c>
      <c r="H2145" s="15">
        <f t="shared" si="33"/>
        <v>48</v>
      </c>
      <c r="I2145" s="9">
        <v>9</v>
      </c>
      <c r="J2145" s="9">
        <v>7</v>
      </c>
      <c r="K2145" s="9" t="s">
        <v>40</v>
      </c>
    </row>
    <row r="2146" spans="1:11" x14ac:dyDescent="0.3">
      <c r="A2146" s="13">
        <v>1988</v>
      </c>
      <c r="B2146" s="10" t="s">
        <v>28</v>
      </c>
      <c r="C2146" s="10" t="s">
        <v>31</v>
      </c>
      <c r="D2146" s="13">
        <v>68655</v>
      </c>
      <c r="E2146" s="10">
        <v>0</v>
      </c>
      <c r="F2146" s="10">
        <v>0</v>
      </c>
      <c r="G2146" s="14">
        <v>41131</v>
      </c>
      <c r="H2146" s="13">
        <f t="shared" si="33"/>
        <v>24</v>
      </c>
      <c r="I2146" s="10">
        <v>4</v>
      </c>
      <c r="J2146" s="10">
        <v>3</v>
      </c>
      <c r="K2146" s="10" t="s">
        <v>30</v>
      </c>
    </row>
    <row r="2147" spans="1:11" x14ac:dyDescent="0.3">
      <c r="A2147" s="15">
        <v>1988</v>
      </c>
      <c r="B2147" s="9" t="s">
        <v>28</v>
      </c>
      <c r="C2147" s="9" t="s">
        <v>31</v>
      </c>
      <c r="D2147" s="15">
        <v>68655</v>
      </c>
      <c r="E2147" s="9">
        <v>0</v>
      </c>
      <c r="F2147" s="9">
        <v>0</v>
      </c>
      <c r="G2147" s="16">
        <v>41131</v>
      </c>
      <c r="H2147" s="15">
        <f t="shared" si="33"/>
        <v>24</v>
      </c>
      <c r="I2147" s="9">
        <v>4</v>
      </c>
      <c r="J2147" s="9">
        <v>3</v>
      </c>
      <c r="K2147" s="9" t="s">
        <v>43</v>
      </c>
    </row>
    <row r="2148" spans="1:11" x14ac:dyDescent="0.3">
      <c r="A2148" s="13">
        <v>1959</v>
      </c>
      <c r="B2148" s="10" t="s">
        <v>28</v>
      </c>
      <c r="C2148" s="10" t="s">
        <v>35</v>
      </c>
      <c r="D2148" s="13">
        <v>38285</v>
      </c>
      <c r="E2148" s="10">
        <v>2</v>
      </c>
      <c r="F2148" s="10">
        <v>1</v>
      </c>
      <c r="G2148" s="14">
        <v>41814</v>
      </c>
      <c r="H2148" s="13">
        <f t="shared" si="33"/>
        <v>55</v>
      </c>
      <c r="I2148" s="10">
        <v>0</v>
      </c>
      <c r="J2148" s="10">
        <v>2</v>
      </c>
      <c r="K2148" s="10" t="s">
        <v>40</v>
      </c>
    </row>
    <row r="2149" spans="1:11" x14ac:dyDescent="0.3">
      <c r="A2149" s="15">
        <v>1970</v>
      </c>
      <c r="B2149" s="9" t="s">
        <v>41</v>
      </c>
      <c r="C2149" s="9" t="s">
        <v>35</v>
      </c>
      <c r="D2149" s="15">
        <v>79419</v>
      </c>
      <c r="E2149" s="9">
        <v>0</v>
      </c>
      <c r="F2149" s="9">
        <v>0</v>
      </c>
      <c r="G2149" s="16">
        <v>41812</v>
      </c>
      <c r="H2149" s="15">
        <f t="shared" si="33"/>
        <v>44</v>
      </c>
      <c r="I2149" s="9">
        <v>4</v>
      </c>
      <c r="J2149" s="9">
        <v>2</v>
      </c>
      <c r="K2149" s="9" t="s">
        <v>32</v>
      </c>
    </row>
    <row r="2150" spans="1:11" x14ac:dyDescent="0.3">
      <c r="A2150" s="13">
        <v>1975</v>
      </c>
      <c r="B2150" s="10" t="s">
        <v>28</v>
      </c>
      <c r="C2150" s="10" t="s">
        <v>31</v>
      </c>
      <c r="D2150" s="13">
        <v>57338</v>
      </c>
      <c r="E2150" s="10">
        <v>0</v>
      </c>
      <c r="F2150" s="10">
        <v>1</v>
      </c>
      <c r="G2150" s="14">
        <v>41758</v>
      </c>
      <c r="H2150" s="13">
        <f t="shared" si="33"/>
        <v>39</v>
      </c>
      <c r="I2150" s="10">
        <v>4</v>
      </c>
      <c r="J2150" s="10">
        <v>5</v>
      </c>
      <c r="K2150" s="10" t="s">
        <v>34</v>
      </c>
    </row>
    <row r="2151" spans="1:11" x14ac:dyDescent="0.3">
      <c r="A2151" s="15">
        <v>1964</v>
      </c>
      <c r="B2151" s="9" t="s">
        <v>28</v>
      </c>
      <c r="C2151" s="9" t="s">
        <v>33</v>
      </c>
      <c r="D2151" s="15">
        <v>42523</v>
      </c>
      <c r="E2151" s="9">
        <v>0</v>
      </c>
      <c r="F2151" s="9">
        <v>0</v>
      </c>
      <c r="G2151" s="16">
        <v>41752</v>
      </c>
      <c r="H2151" s="15">
        <f t="shared" si="33"/>
        <v>50</v>
      </c>
      <c r="I2151" s="9">
        <v>1</v>
      </c>
      <c r="J2151" s="9">
        <v>2</v>
      </c>
      <c r="K2151" s="9" t="s">
        <v>39</v>
      </c>
    </row>
    <row r="2152" spans="1:11" x14ac:dyDescent="0.3">
      <c r="A2152" s="13">
        <v>1964</v>
      </c>
      <c r="B2152" s="10" t="s">
        <v>28</v>
      </c>
      <c r="C2152" s="10" t="s">
        <v>33</v>
      </c>
      <c r="D2152" s="13">
        <v>42523</v>
      </c>
      <c r="E2152" s="10">
        <v>0</v>
      </c>
      <c r="F2152" s="10">
        <v>0</v>
      </c>
      <c r="G2152" s="14">
        <v>41752</v>
      </c>
      <c r="H2152" s="13">
        <f t="shared" si="33"/>
        <v>50</v>
      </c>
      <c r="I2152" s="10">
        <v>1</v>
      </c>
      <c r="J2152" s="10">
        <v>2</v>
      </c>
      <c r="K2152" s="10" t="s">
        <v>32</v>
      </c>
    </row>
    <row r="2153" spans="1:11" x14ac:dyDescent="0.3">
      <c r="A2153" s="15">
        <v>1984</v>
      </c>
      <c r="B2153" s="9" t="s">
        <v>28</v>
      </c>
      <c r="C2153" s="9" t="s">
        <v>33</v>
      </c>
      <c r="D2153" s="15">
        <v>31761</v>
      </c>
      <c r="E2153" s="9">
        <v>1</v>
      </c>
      <c r="F2153" s="9">
        <v>0</v>
      </c>
      <c r="G2153" s="16">
        <v>41734</v>
      </c>
      <c r="H2153" s="15">
        <f t="shared" si="33"/>
        <v>30</v>
      </c>
      <c r="I2153" s="9">
        <v>3</v>
      </c>
      <c r="J2153" s="9">
        <v>5</v>
      </c>
      <c r="K2153" s="9" t="s">
        <v>36</v>
      </c>
    </row>
    <row r="2154" spans="1:11" x14ac:dyDescent="0.3">
      <c r="A2154" s="13">
        <v>1969</v>
      </c>
      <c r="B2154" s="10" t="s">
        <v>28</v>
      </c>
      <c r="C2154" s="10" t="s">
        <v>33</v>
      </c>
      <c r="D2154" s="13">
        <v>65747</v>
      </c>
      <c r="E2154" s="10">
        <v>0</v>
      </c>
      <c r="F2154" s="10">
        <v>1</v>
      </c>
      <c r="G2154" s="14">
        <v>41705</v>
      </c>
      <c r="H2154" s="13">
        <f t="shared" si="33"/>
        <v>45</v>
      </c>
      <c r="I2154" s="10">
        <v>8</v>
      </c>
      <c r="J2154" s="10">
        <v>6</v>
      </c>
      <c r="K2154" s="10" t="s">
        <v>32</v>
      </c>
    </row>
    <row r="2155" spans="1:11" x14ac:dyDescent="0.3">
      <c r="A2155" s="15">
        <v>1960</v>
      </c>
      <c r="B2155" s="9" t="s">
        <v>41</v>
      </c>
      <c r="C2155" s="9" t="s">
        <v>35</v>
      </c>
      <c r="D2155" s="15">
        <v>17144</v>
      </c>
      <c r="E2155" s="9">
        <v>1</v>
      </c>
      <c r="F2155" s="9">
        <v>1</v>
      </c>
      <c r="G2155" s="16">
        <v>41685</v>
      </c>
      <c r="H2155" s="15">
        <f t="shared" si="33"/>
        <v>54</v>
      </c>
      <c r="I2155" s="9">
        <v>3</v>
      </c>
      <c r="J2155" s="9">
        <v>7</v>
      </c>
      <c r="K2155" s="9" t="s">
        <v>32</v>
      </c>
    </row>
    <row r="2156" spans="1:11" x14ac:dyDescent="0.3">
      <c r="A2156" s="13">
        <v>1960</v>
      </c>
      <c r="B2156" s="10" t="s">
        <v>41</v>
      </c>
      <c r="C2156" s="10" t="s">
        <v>35</v>
      </c>
      <c r="D2156" s="13">
        <v>17144</v>
      </c>
      <c r="E2156" s="10">
        <v>1</v>
      </c>
      <c r="F2156" s="10">
        <v>1</v>
      </c>
      <c r="G2156" s="14">
        <v>41685</v>
      </c>
      <c r="H2156" s="13">
        <f t="shared" si="33"/>
        <v>54</v>
      </c>
      <c r="I2156" s="10">
        <v>3</v>
      </c>
      <c r="J2156" s="10">
        <v>7</v>
      </c>
      <c r="K2156" s="10" t="s">
        <v>43</v>
      </c>
    </row>
    <row r="2157" spans="1:11" x14ac:dyDescent="0.3">
      <c r="A2157" s="15">
        <v>1951</v>
      </c>
      <c r="B2157" s="9" t="s">
        <v>28</v>
      </c>
      <c r="C2157" s="9" t="s">
        <v>31</v>
      </c>
      <c r="D2157" s="15">
        <v>52247.251353790612</v>
      </c>
      <c r="E2157" s="9">
        <v>2</v>
      </c>
      <c r="F2157" s="9">
        <v>1</v>
      </c>
      <c r="G2157" s="16">
        <v>41640</v>
      </c>
      <c r="H2157" s="15">
        <f t="shared" si="33"/>
        <v>63</v>
      </c>
      <c r="I2157" s="9">
        <v>2</v>
      </c>
      <c r="J2157" s="9">
        <v>6</v>
      </c>
      <c r="K2157" s="9" t="s">
        <v>36</v>
      </c>
    </row>
    <row r="2158" spans="1:11" x14ac:dyDescent="0.3">
      <c r="A2158" s="13">
        <v>1965</v>
      </c>
      <c r="B2158" s="10" t="s">
        <v>37</v>
      </c>
      <c r="C2158" s="10" t="s">
        <v>33</v>
      </c>
      <c r="D2158" s="13">
        <v>84618</v>
      </c>
      <c r="E2158" s="10">
        <v>0</v>
      </c>
      <c r="F2158" s="10">
        <v>0</v>
      </c>
      <c r="G2158" s="14">
        <v>41600</v>
      </c>
      <c r="H2158" s="13">
        <f t="shared" si="33"/>
        <v>48</v>
      </c>
      <c r="I2158" s="10">
        <v>6</v>
      </c>
      <c r="J2158" s="10">
        <v>2</v>
      </c>
      <c r="K2158" s="10" t="s">
        <v>36</v>
      </c>
    </row>
    <row r="2159" spans="1:11" x14ac:dyDescent="0.3">
      <c r="A2159" s="15">
        <v>1965</v>
      </c>
      <c r="B2159" s="9" t="s">
        <v>37</v>
      </c>
      <c r="C2159" s="9" t="s">
        <v>33</v>
      </c>
      <c r="D2159" s="15">
        <v>84618</v>
      </c>
      <c r="E2159" s="9">
        <v>0</v>
      </c>
      <c r="F2159" s="9">
        <v>0</v>
      </c>
      <c r="G2159" s="16">
        <v>41600</v>
      </c>
      <c r="H2159" s="15">
        <f t="shared" si="33"/>
        <v>48</v>
      </c>
      <c r="I2159" s="9">
        <v>6</v>
      </c>
      <c r="J2159" s="9">
        <v>2</v>
      </c>
      <c r="K2159" s="9" t="s">
        <v>30</v>
      </c>
    </row>
    <row r="2160" spans="1:11" x14ac:dyDescent="0.3">
      <c r="A2160" s="13">
        <v>1948</v>
      </c>
      <c r="B2160" s="10" t="s">
        <v>37</v>
      </c>
      <c r="C2160" s="10" t="s">
        <v>35</v>
      </c>
      <c r="D2160" s="13">
        <v>66375</v>
      </c>
      <c r="E2160" s="10">
        <v>0</v>
      </c>
      <c r="F2160" s="10">
        <v>1</v>
      </c>
      <c r="G2160" s="14">
        <v>41599</v>
      </c>
      <c r="H2160" s="13">
        <f t="shared" si="33"/>
        <v>65</v>
      </c>
      <c r="I2160" s="10">
        <v>2</v>
      </c>
      <c r="J2160" s="10">
        <v>7</v>
      </c>
      <c r="K2160" s="10" t="s">
        <v>36</v>
      </c>
    </row>
    <row r="2161" spans="1:11" x14ac:dyDescent="0.3">
      <c r="A2161" s="15">
        <v>1957</v>
      </c>
      <c r="B2161" s="9" t="s">
        <v>28</v>
      </c>
      <c r="C2161" s="9" t="s">
        <v>35</v>
      </c>
      <c r="D2161" s="15">
        <v>42213</v>
      </c>
      <c r="E2161" s="9">
        <v>0</v>
      </c>
      <c r="F2161" s="9">
        <v>1</v>
      </c>
      <c r="G2161" s="16">
        <v>41559</v>
      </c>
      <c r="H2161" s="15">
        <f t="shared" si="33"/>
        <v>56</v>
      </c>
      <c r="I2161" s="9">
        <v>5</v>
      </c>
      <c r="J2161" s="9">
        <v>7</v>
      </c>
      <c r="K2161" s="9" t="s">
        <v>30</v>
      </c>
    </row>
    <row r="2162" spans="1:11" x14ac:dyDescent="0.3">
      <c r="A2162" s="13">
        <v>1963</v>
      </c>
      <c r="B2162" s="10" t="s">
        <v>28</v>
      </c>
      <c r="C2162" s="10" t="s">
        <v>33</v>
      </c>
      <c r="D2162" s="13">
        <v>52247.251353790612</v>
      </c>
      <c r="E2162" s="10">
        <v>0</v>
      </c>
      <c r="F2162" s="10">
        <v>1</v>
      </c>
      <c r="G2162" s="14">
        <v>41497</v>
      </c>
      <c r="H2162" s="13">
        <f t="shared" si="33"/>
        <v>50</v>
      </c>
      <c r="I2162" s="10">
        <v>6</v>
      </c>
      <c r="J2162" s="10">
        <v>4</v>
      </c>
      <c r="K2162" s="10" t="s">
        <v>32</v>
      </c>
    </row>
    <row r="2163" spans="1:11" x14ac:dyDescent="0.3">
      <c r="A2163" s="15">
        <v>1980</v>
      </c>
      <c r="B2163" s="9" t="s">
        <v>28</v>
      </c>
      <c r="C2163" s="9" t="s">
        <v>33</v>
      </c>
      <c r="D2163" s="15">
        <v>15072</v>
      </c>
      <c r="E2163" s="9">
        <v>2</v>
      </c>
      <c r="F2163" s="9">
        <v>0</v>
      </c>
      <c r="G2163" s="16">
        <v>41404</v>
      </c>
      <c r="H2163" s="15">
        <f t="shared" si="33"/>
        <v>33</v>
      </c>
      <c r="I2163" s="9">
        <v>3</v>
      </c>
      <c r="J2163" s="9">
        <v>5</v>
      </c>
      <c r="K2163" s="9" t="s">
        <v>40</v>
      </c>
    </row>
    <row r="2164" spans="1:11" x14ac:dyDescent="0.3">
      <c r="A2164" s="13">
        <v>1986</v>
      </c>
      <c r="B2164" s="10" t="s">
        <v>38</v>
      </c>
      <c r="C2164" s="10" t="s">
        <v>33</v>
      </c>
      <c r="D2164" s="13">
        <v>7500</v>
      </c>
      <c r="E2164" s="10">
        <v>1</v>
      </c>
      <c r="F2164" s="10">
        <v>0</v>
      </c>
      <c r="G2164" s="14">
        <v>41312</v>
      </c>
      <c r="H2164" s="13">
        <f t="shared" si="33"/>
        <v>27</v>
      </c>
      <c r="I2164" s="10">
        <v>2</v>
      </c>
      <c r="J2164" s="10">
        <v>8</v>
      </c>
      <c r="K2164" s="10" t="s">
        <v>30</v>
      </c>
    </row>
    <row r="2165" spans="1:11" x14ac:dyDescent="0.3">
      <c r="A2165" s="15">
        <v>1978</v>
      </c>
      <c r="B2165" s="9" t="s">
        <v>38</v>
      </c>
      <c r="C2165" s="9" t="s">
        <v>35</v>
      </c>
      <c r="D2165" s="15">
        <v>17117</v>
      </c>
      <c r="E2165" s="9">
        <v>1</v>
      </c>
      <c r="F2165" s="9">
        <v>0</v>
      </c>
      <c r="G2165" s="16">
        <v>41291</v>
      </c>
      <c r="H2165" s="15">
        <f t="shared" si="33"/>
        <v>35</v>
      </c>
      <c r="I2165" s="9">
        <v>3</v>
      </c>
      <c r="J2165" s="9">
        <v>9</v>
      </c>
      <c r="K2165" s="9" t="s">
        <v>43</v>
      </c>
    </row>
    <row r="2166" spans="1:11" x14ac:dyDescent="0.3">
      <c r="A2166" s="13">
        <v>1965</v>
      </c>
      <c r="B2166" s="10" t="s">
        <v>28</v>
      </c>
      <c r="C2166" s="10" t="s">
        <v>33</v>
      </c>
      <c r="D2166" s="13">
        <v>59754</v>
      </c>
      <c r="E2166" s="10">
        <v>0</v>
      </c>
      <c r="F2166" s="10">
        <v>1</v>
      </c>
      <c r="G2166" s="14">
        <v>41244</v>
      </c>
      <c r="H2166" s="13">
        <f t="shared" si="33"/>
        <v>47</v>
      </c>
      <c r="I2166" s="10">
        <v>5</v>
      </c>
      <c r="J2166" s="10">
        <v>5</v>
      </c>
      <c r="K2166" s="10" t="s">
        <v>43</v>
      </c>
    </row>
    <row r="2167" spans="1:11" x14ac:dyDescent="0.3">
      <c r="A2167" s="15">
        <v>1953</v>
      </c>
      <c r="B2167" s="9" t="s">
        <v>41</v>
      </c>
      <c r="C2167" s="9" t="s">
        <v>33</v>
      </c>
      <c r="D2167" s="15">
        <v>65569</v>
      </c>
      <c r="E2167" s="9">
        <v>0</v>
      </c>
      <c r="F2167" s="9">
        <v>1</v>
      </c>
      <c r="G2167" s="16">
        <v>41218</v>
      </c>
      <c r="H2167" s="15">
        <f t="shared" si="33"/>
        <v>59</v>
      </c>
      <c r="I2167" s="9">
        <v>6</v>
      </c>
      <c r="J2167" s="9">
        <v>3</v>
      </c>
      <c r="K2167" s="9" t="s">
        <v>30</v>
      </c>
    </row>
    <row r="2168" spans="1:11" x14ac:dyDescent="0.3">
      <c r="A2168" s="13">
        <v>1952</v>
      </c>
      <c r="B2168" s="10" t="s">
        <v>38</v>
      </c>
      <c r="C2168" s="10" t="s">
        <v>42</v>
      </c>
      <c r="D2168" s="13">
        <v>28457</v>
      </c>
      <c r="E2168" s="10">
        <v>0</v>
      </c>
      <c r="F2168" s="10">
        <v>0</v>
      </c>
      <c r="G2168" s="14">
        <v>41210</v>
      </c>
      <c r="H2168" s="13">
        <f t="shared" si="33"/>
        <v>60</v>
      </c>
      <c r="I2168" s="10">
        <v>4</v>
      </c>
      <c r="J2168" s="10">
        <v>8</v>
      </c>
      <c r="K2168" s="10" t="s">
        <v>30</v>
      </c>
    </row>
    <row r="2169" spans="1:11" x14ac:dyDescent="0.3">
      <c r="A2169" s="15">
        <v>1972</v>
      </c>
      <c r="B2169" s="9" t="s">
        <v>37</v>
      </c>
      <c r="C2169" s="9" t="s">
        <v>31</v>
      </c>
      <c r="D2169" s="15">
        <v>86857</v>
      </c>
      <c r="E2169" s="9">
        <v>0</v>
      </c>
      <c r="F2169" s="9">
        <v>0</v>
      </c>
      <c r="G2169" s="16">
        <v>41164</v>
      </c>
      <c r="H2169" s="15">
        <f t="shared" si="33"/>
        <v>40</v>
      </c>
      <c r="I2169" s="9">
        <v>5</v>
      </c>
      <c r="J2169" s="9">
        <v>2</v>
      </c>
      <c r="K2169" s="9" t="s">
        <v>34</v>
      </c>
    </row>
    <row r="2170" spans="1:11" x14ac:dyDescent="0.3">
      <c r="A2170" s="13">
        <v>1972</v>
      </c>
      <c r="B2170" s="10" t="s">
        <v>37</v>
      </c>
      <c r="C2170" s="10" t="s">
        <v>31</v>
      </c>
      <c r="D2170" s="13">
        <v>86857</v>
      </c>
      <c r="E2170" s="10">
        <v>0</v>
      </c>
      <c r="F2170" s="10">
        <v>0</v>
      </c>
      <c r="G2170" s="14">
        <v>41164</v>
      </c>
      <c r="H2170" s="13">
        <f t="shared" si="33"/>
        <v>40</v>
      </c>
      <c r="I2170" s="10">
        <v>5</v>
      </c>
      <c r="J2170" s="10">
        <v>2</v>
      </c>
      <c r="K2170" s="10" t="s">
        <v>43</v>
      </c>
    </row>
    <row r="2171" spans="1:11" x14ac:dyDescent="0.3">
      <c r="A2171" s="15">
        <v>1964</v>
      </c>
      <c r="B2171" s="9" t="s">
        <v>28</v>
      </c>
      <c r="C2171" s="9" t="s">
        <v>35</v>
      </c>
      <c r="D2171" s="15">
        <v>68142</v>
      </c>
      <c r="E2171" s="9">
        <v>0</v>
      </c>
      <c r="F2171" s="9">
        <v>1</v>
      </c>
      <c r="G2171" s="16">
        <v>41150</v>
      </c>
      <c r="H2171" s="15">
        <f t="shared" si="33"/>
        <v>48</v>
      </c>
      <c r="I2171" s="9">
        <v>10</v>
      </c>
      <c r="J2171" s="9">
        <v>6</v>
      </c>
      <c r="K2171" s="9" t="s">
        <v>30</v>
      </c>
    </row>
    <row r="2172" spans="1:11" x14ac:dyDescent="0.3">
      <c r="A2172" s="13">
        <v>1953</v>
      </c>
      <c r="B2172" s="10" t="s">
        <v>28</v>
      </c>
      <c r="C2172" s="10" t="s">
        <v>35</v>
      </c>
      <c r="D2172" s="13">
        <v>48794</v>
      </c>
      <c r="E2172" s="10">
        <v>1</v>
      </c>
      <c r="F2172" s="10">
        <v>1</v>
      </c>
      <c r="G2172" s="14">
        <v>41816</v>
      </c>
      <c r="H2172" s="13">
        <f t="shared" si="33"/>
        <v>61</v>
      </c>
      <c r="I2172" s="10">
        <v>1</v>
      </c>
      <c r="J2172" s="10">
        <v>4</v>
      </c>
      <c r="K2172" s="10" t="s">
        <v>34</v>
      </c>
    </row>
    <row r="2173" spans="1:11" x14ac:dyDescent="0.3">
      <c r="A2173" s="15">
        <v>1964</v>
      </c>
      <c r="B2173" s="9" t="s">
        <v>28</v>
      </c>
      <c r="C2173" s="9" t="s">
        <v>35</v>
      </c>
      <c r="D2173" s="15">
        <v>63404</v>
      </c>
      <c r="E2173" s="9">
        <v>0</v>
      </c>
      <c r="F2173" s="9">
        <v>2</v>
      </c>
      <c r="G2173" s="16">
        <v>41796</v>
      </c>
      <c r="H2173" s="15">
        <f t="shared" si="33"/>
        <v>50</v>
      </c>
      <c r="I2173" s="9">
        <v>6</v>
      </c>
      <c r="J2173" s="9">
        <v>4</v>
      </c>
      <c r="K2173" s="9" t="s">
        <v>30</v>
      </c>
    </row>
    <row r="2174" spans="1:11" x14ac:dyDescent="0.3">
      <c r="A2174" s="13">
        <v>1974</v>
      </c>
      <c r="B2174" s="10" t="s">
        <v>38</v>
      </c>
      <c r="C2174" s="10" t="s">
        <v>35</v>
      </c>
      <c r="D2174" s="13">
        <v>49669</v>
      </c>
      <c r="E2174" s="10">
        <v>1</v>
      </c>
      <c r="F2174" s="10">
        <v>0</v>
      </c>
      <c r="G2174" s="14">
        <v>41783</v>
      </c>
      <c r="H2174" s="13">
        <f t="shared" si="33"/>
        <v>40</v>
      </c>
      <c r="I2174" s="10">
        <v>5</v>
      </c>
      <c r="J2174" s="10">
        <v>6</v>
      </c>
      <c r="K2174" s="10" t="s">
        <v>30</v>
      </c>
    </row>
    <row r="2175" spans="1:11" x14ac:dyDescent="0.3">
      <c r="A2175" s="15">
        <v>1964</v>
      </c>
      <c r="B2175" s="9" t="s">
        <v>28</v>
      </c>
      <c r="C2175" s="9" t="s">
        <v>35</v>
      </c>
      <c r="D2175" s="15">
        <v>55761</v>
      </c>
      <c r="E2175" s="9">
        <v>0</v>
      </c>
      <c r="F2175" s="9">
        <v>1</v>
      </c>
      <c r="G2175" s="16">
        <v>41753</v>
      </c>
      <c r="H2175" s="15">
        <f t="shared" si="33"/>
        <v>50</v>
      </c>
      <c r="I2175" s="9">
        <v>4</v>
      </c>
      <c r="J2175" s="9">
        <v>6</v>
      </c>
      <c r="K2175" s="9" t="s">
        <v>30</v>
      </c>
    </row>
    <row r="2176" spans="1:11" x14ac:dyDescent="0.3">
      <c r="A2176" s="13">
        <v>1958</v>
      </c>
      <c r="B2176" s="10" t="s">
        <v>28</v>
      </c>
      <c r="C2176" s="10" t="s">
        <v>29</v>
      </c>
      <c r="D2176" s="13">
        <v>78331</v>
      </c>
      <c r="E2176" s="10">
        <v>0</v>
      </c>
      <c r="F2176" s="10">
        <v>1</v>
      </c>
      <c r="G2176" s="14">
        <v>41662</v>
      </c>
      <c r="H2176" s="13">
        <f t="shared" si="33"/>
        <v>56</v>
      </c>
      <c r="I2176" s="10">
        <v>10</v>
      </c>
      <c r="J2176" s="10">
        <v>4</v>
      </c>
      <c r="K2176" s="10" t="s">
        <v>43</v>
      </c>
    </row>
    <row r="2177" spans="1:11" x14ac:dyDescent="0.3">
      <c r="A2177" s="15">
        <v>1973</v>
      </c>
      <c r="B2177" s="9" t="s">
        <v>28</v>
      </c>
      <c r="C2177" s="9" t="s">
        <v>33</v>
      </c>
      <c r="D2177" s="15">
        <v>37971</v>
      </c>
      <c r="E2177" s="9">
        <v>1</v>
      </c>
      <c r="F2177" s="9">
        <v>0</v>
      </c>
      <c r="G2177" s="16">
        <v>41603</v>
      </c>
      <c r="H2177" s="15">
        <f t="shared" si="33"/>
        <v>40</v>
      </c>
      <c r="I2177" s="9">
        <v>1</v>
      </c>
      <c r="J2177" s="9">
        <v>8</v>
      </c>
      <c r="K2177" s="9" t="s">
        <v>34</v>
      </c>
    </row>
    <row r="2178" spans="1:11" x14ac:dyDescent="0.3">
      <c r="A2178" s="13">
        <v>1977</v>
      </c>
      <c r="B2178" s="10" t="s">
        <v>28</v>
      </c>
      <c r="C2178" s="10" t="s">
        <v>33</v>
      </c>
      <c r="D2178" s="13">
        <v>30368</v>
      </c>
      <c r="E2178" s="10">
        <v>0</v>
      </c>
      <c r="F2178" s="10">
        <v>1</v>
      </c>
      <c r="G2178" s="14">
        <v>41585</v>
      </c>
      <c r="H2178" s="13">
        <f t="shared" ref="H2178:H2228" si="34">YEAR(G2178)-A2178</f>
        <v>36</v>
      </c>
      <c r="I2178" s="10">
        <v>2</v>
      </c>
      <c r="J2178" s="10">
        <v>8</v>
      </c>
      <c r="K2178" s="10" t="s">
        <v>30</v>
      </c>
    </row>
    <row r="2179" spans="1:11" x14ac:dyDescent="0.3">
      <c r="A2179" s="15">
        <v>1978</v>
      </c>
      <c r="B2179" s="9" t="s">
        <v>37</v>
      </c>
      <c r="C2179" s="9" t="s">
        <v>35</v>
      </c>
      <c r="D2179" s="15">
        <v>34043</v>
      </c>
      <c r="E2179" s="9">
        <v>1</v>
      </c>
      <c r="F2179" s="9">
        <v>0</v>
      </c>
      <c r="G2179" s="16">
        <v>41572</v>
      </c>
      <c r="H2179" s="15">
        <f t="shared" si="34"/>
        <v>35</v>
      </c>
      <c r="I2179" s="9">
        <v>2</v>
      </c>
      <c r="J2179" s="9">
        <v>9</v>
      </c>
      <c r="K2179" s="9" t="s">
        <v>30</v>
      </c>
    </row>
    <row r="2180" spans="1:11" x14ac:dyDescent="0.3">
      <c r="A2180" s="13">
        <v>1965</v>
      </c>
      <c r="B2180" s="10" t="s">
        <v>37</v>
      </c>
      <c r="C2180" s="10" t="s">
        <v>42</v>
      </c>
      <c r="D2180" s="13">
        <v>54111</v>
      </c>
      <c r="E2180" s="10">
        <v>0</v>
      </c>
      <c r="F2180" s="10">
        <v>1</v>
      </c>
      <c r="G2180" s="14">
        <v>41511</v>
      </c>
      <c r="H2180" s="13">
        <f t="shared" si="34"/>
        <v>48</v>
      </c>
      <c r="I2180" s="10">
        <v>5</v>
      </c>
      <c r="J2180" s="10">
        <v>5</v>
      </c>
      <c r="K2180" s="10" t="s">
        <v>30</v>
      </c>
    </row>
    <row r="2181" spans="1:11" x14ac:dyDescent="0.3">
      <c r="A2181" s="15">
        <v>1964</v>
      </c>
      <c r="B2181" s="9" t="s">
        <v>28</v>
      </c>
      <c r="C2181" s="9" t="s">
        <v>29</v>
      </c>
      <c r="D2181" s="15">
        <v>69932</v>
      </c>
      <c r="E2181" s="9">
        <v>0</v>
      </c>
      <c r="F2181" s="9">
        <v>1</v>
      </c>
      <c r="G2181" s="16">
        <v>41437</v>
      </c>
      <c r="H2181" s="15">
        <f t="shared" si="34"/>
        <v>49</v>
      </c>
      <c r="I2181" s="9">
        <v>7</v>
      </c>
      <c r="J2181" s="9">
        <v>4</v>
      </c>
      <c r="K2181" s="9" t="s">
        <v>30</v>
      </c>
    </row>
    <row r="2182" spans="1:11" x14ac:dyDescent="0.3">
      <c r="A2182" s="13">
        <v>1981</v>
      </c>
      <c r="B2182" s="10" t="s">
        <v>37</v>
      </c>
      <c r="C2182" s="10" t="s">
        <v>35</v>
      </c>
      <c r="D2182" s="13">
        <v>39665</v>
      </c>
      <c r="E2182" s="10">
        <v>1</v>
      </c>
      <c r="F2182" s="10">
        <v>0</v>
      </c>
      <c r="G2182" s="14">
        <v>41419</v>
      </c>
      <c r="H2182" s="13">
        <f t="shared" si="34"/>
        <v>32</v>
      </c>
      <c r="I2182" s="10">
        <v>4</v>
      </c>
      <c r="J2182" s="10">
        <v>7</v>
      </c>
      <c r="K2182" s="10" t="s">
        <v>30</v>
      </c>
    </row>
    <row r="2183" spans="1:11" x14ac:dyDescent="0.3">
      <c r="A2183" s="15">
        <v>1954</v>
      </c>
      <c r="B2183" s="9" t="s">
        <v>28</v>
      </c>
      <c r="C2183" s="9" t="s">
        <v>33</v>
      </c>
      <c r="D2183" s="15">
        <v>93404</v>
      </c>
      <c r="E2183" s="9">
        <v>1</v>
      </c>
      <c r="F2183" s="9">
        <v>2</v>
      </c>
      <c r="G2183" s="16">
        <v>41401</v>
      </c>
      <c r="H2183" s="15">
        <f t="shared" si="34"/>
        <v>59</v>
      </c>
      <c r="I2183" s="9">
        <v>3</v>
      </c>
      <c r="J2183" s="9">
        <v>5</v>
      </c>
      <c r="K2183" s="9" t="s">
        <v>32</v>
      </c>
    </row>
    <row r="2184" spans="1:11" x14ac:dyDescent="0.3">
      <c r="A2184" s="13">
        <v>1984</v>
      </c>
      <c r="B2184" s="10" t="s">
        <v>28</v>
      </c>
      <c r="C2184" s="10" t="s">
        <v>33</v>
      </c>
      <c r="D2184" s="13">
        <v>38680</v>
      </c>
      <c r="E2184" s="10">
        <v>1</v>
      </c>
      <c r="F2184" s="10">
        <v>0</v>
      </c>
      <c r="G2184" s="14">
        <v>41361</v>
      </c>
      <c r="H2184" s="13">
        <f t="shared" si="34"/>
        <v>29</v>
      </c>
      <c r="I2184" s="10">
        <v>2</v>
      </c>
      <c r="J2184" s="10">
        <v>7</v>
      </c>
      <c r="K2184" s="10" t="s">
        <v>34</v>
      </c>
    </row>
    <row r="2185" spans="1:11" x14ac:dyDescent="0.3">
      <c r="A2185" s="15">
        <v>1984</v>
      </c>
      <c r="B2185" s="9" t="s">
        <v>28</v>
      </c>
      <c r="C2185" s="9" t="s">
        <v>33</v>
      </c>
      <c r="D2185" s="15">
        <v>24570</v>
      </c>
      <c r="E2185" s="9">
        <v>1</v>
      </c>
      <c r="F2185" s="9">
        <v>0</v>
      </c>
      <c r="G2185" s="16">
        <v>41332</v>
      </c>
      <c r="H2185" s="15">
        <f t="shared" si="34"/>
        <v>29</v>
      </c>
      <c r="I2185" s="9">
        <v>4</v>
      </c>
      <c r="J2185" s="9">
        <v>9</v>
      </c>
      <c r="K2185" s="9" t="s">
        <v>30</v>
      </c>
    </row>
    <row r="2186" spans="1:11" x14ac:dyDescent="0.3">
      <c r="A2186" s="13">
        <v>1967</v>
      </c>
      <c r="B2186" s="10" t="s">
        <v>37</v>
      </c>
      <c r="C2186" s="10" t="s">
        <v>33</v>
      </c>
      <c r="D2186" s="13">
        <v>77766</v>
      </c>
      <c r="E2186" s="10">
        <v>0</v>
      </c>
      <c r="F2186" s="10">
        <v>1</v>
      </c>
      <c r="G2186" s="14">
        <v>41327</v>
      </c>
      <c r="H2186" s="13">
        <f t="shared" si="34"/>
        <v>46</v>
      </c>
      <c r="I2186" s="10">
        <v>11</v>
      </c>
      <c r="J2186" s="10">
        <v>6</v>
      </c>
      <c r="K2186" s="10" t="s">
        <v>30</v>
      </c>
    </row>
    <row r="2187" spans="1:11" x14ac:dyDescent="0.3">
      <c r="A2187" s="15">
        <v>1967</v>
      </c>
      <c r="B2187" s="9" t="s">
        <v>37</v>
      </c>
      <c r="C2187" s="9" t="s">
        <v>33</v>
      </c>
      <c r="D2187" s="15">
        <v>77766</v>
      </c>
      <c r="E2187" s="9">
        <v>0</v>
      </c>
      <c r="F2187" s="9">
        <v>1</v>
      </c>
      <c r="G2187" s="16">
        <v>41327</v>
      </c>
      <c r="H2187" s="15">
        <f t="shared" si="34"/>
        <v>46</v>
      </c>
      <c r="I2187" s="9">
        <v>11</v>
      </c>
      <c r="J2187" s="9">
        <v>6</v>
      </c>
      <c r="K2187" s="9" t="s">
        <v>30</v>
      </c>
    </row>
    <row r="2188" spans="1:11" x14ac:dyDescent="0.3">
      <c r="A2188" s="13">
        <v>1958</v>
      </c>
      <c r="B2188" s="10" t="s">
        <v>28</v>
      </c>
      <c r="C2188" s="10" t="s">
        <v>35</v>
      </c>
      <c r="D2188" s="13">
        <v>64961</v>
      </c>
      <c r="E2188" s="10">
        <v>0</v>
      </c>
      <c r="F2188" s="10">
        <v>1</v>
      </c>
      <c r="G2188" s="14">
        <v>41266</v>
      </c>
      <c r="H2188" s="13">
        <f t="shared" si="34"/>
        <v>54</v>
      </c>
      <c r="I2188" s="10">
        <v>6</v>
      </c>
      <c r="J2188" s="10">
        <v>3</v>
      </c>
      <c r="K2188" s="10" t="s">
        <v>43</v>
      </c>
    </row>
    <row r="2189" spans="1:11" x14ac:dyDescent="0.3">
      <c r="A2189" s="15">
        <v>1968</v>
      </c>
      <c r="B2189" s="9" t="s">
        <v>41</v>
      </c>
      <c r="C2189" s="9" t="s">
        <v>29</v>
      </c>
      <c r="D2189" s="15">
        <v>23748</v>
      </c>
      <c r="E2189" s="9">
        <v>1</v>
      </c>
      <c r="F2189" s="9">
        <v>0</v>
      </c>
      <c r="G2189" s="16">
        <v>41234</v>
      </c>
      <c r="H2189" s="15">
        <f t="shared" si="34"/>
        <v>44</v>
      </c>
      <c r="I2189" s="9">
        <v>2</v>
      </c>
      <c r="J2189" s="9">
        <v>8</v>
      </c>
      <c r="K2189" s="9" t="s">
        <v>30</v>
      </c>
    </row>
    <row r="2190" spans="1:11" x14ac:dyDescent="0.3">
      <c r="A2190" s="13">
        <v>1964</v>
      </c>
      <c r="B2190" s="10" t="s">
        <v>28</v>
      </c>
      <c r="C2190" s="10" t="s">
        <v>31</v>
      </c>
      <c r="D2190" s="13">
        <v>45989</v>
      </c>
      <c r="E2190" s="10">
        <v>0</v>
      </c>
      <c r="F2190" s="10">
        <v>1</v>
      </c>
      <c r="G2190" s="14">
        <v>41204</v>
      </c>
      <c r="H2190" s="13">
        <f t="shared" si="34"/>
        <v>48</v>
      </c>
      <c r="I2190" s="10">
        <v>3</v>
      </c>
      <c r="J2190" s="10">
        <v>3</v>
      </c>
      <c r="K2190" s="10" t="s">
        <v>43</v>
      </c>
    </row>
    <row r="2191" spans="1:11" x14ac:dyDescent="0.3">
      <c r="A2191" s="15">
        <v>1988</v>
      </c>
      <c r="B2191" s="9" t="s">
        <v>38</v>
      </c>
      <c r="C2191" s="9" t="s">
        <v>31</v>
      </c>
      <c r="D2191" s="15">
        <v>23331</v>
      </c>
      <c r="E2191" s="9">
        <v>1</v>
      </c>
      <c r="F2191" s="9">
        <v>0</v>
      </c>
      <c r="G2191" s="16">
        <v>41187</v>
      </c>
      <c r="H2191" s="15">
        <f t="shared" si="34"/>
        <v>24</v>
      </c>
      <c r="I2191" s="9">
        <v>5</v>
      </c>
      <c r="J2191" s="9">
        <v>9</v>
      </c>
      <c r="K2191" s="9" t="s">
        <v>40</v>
      </c>
    </row>
    <row r="2192" spans="1:11" x14ac:dyDescent="0.3">
      <c r="A2192" s="13">
        <v>1954</v>
      </c>
      <c r="B2192" s="10" t="s">
        <v>37</v>
      </c>
      <c r="C2192" s="10" t="s">
        <v>33</v>
      </c>
      <c r="D2192" s="13">
        <v>70421</v>
      </c>
      <c r="E2192" s="10">
        <v>0</v>
      </c>
      <c r="F2192" s="10">
        <v>1</v>
      </c>
      <c r="G2192" s="14">
        <v>41818</v>
      </c>
      <c r="H2192" s="13">
        <f t="shared" si="34"/>
        <v>60</v>
      </c>
      <c r="I2192" s="10">
        <v>10</v>
      </c>
      <c r="J2192" s="10">
        <v>6</v>
      </c>
      <c r="K2192" s="10" t="s">
        <v>32</v>
      </c>
    </row>
    <row r="2193" spans="1:11" x14ac:dyDescent="0.3">
      <c r="A2193" s="15">
        <v>1963</v>
      </c>
      <c r="B2193" s="9" t="s">
        <v>37</v>
      </c>
      <c r="C2193" s="9" t="s">
        <v>31</v>
      </c>
      <c r="D2193" s="15">
        <v>23091</v>
      </c>
      <c r="E2193" s="9">
        <v>1</v>
      </c>
      <c r="F2193" s="9">
        <v>1</v>
      </c>
      <c r="G2193" s="16">
        <v>41787</v>
      </c>
      <c r="H2193" s="15">
        <f t="shared" si="34"/>
        <v>51</v>
      </c>
      <c r="I2193" s="9">
        <v>2</v>
      </c>
      <c r="J2193" s="9">
        <v>7</v>
      </c>
      <c r="K2193" s="9" t="s">
        <v>30</v>
      </c>
    </row>
    <row r="2194" spans="1:11" x14ac:dyDescent="0.3">
      <c r="A2194" s="13">
        <v>1990</v>
      </c>
      <c r="B2194" s="10" t="s">
        <v>38</v>
      </c>
      <c r="C2194" s="10" t="s">
        <v>33</v>
      </c>
      <c r="D2194" s="13">
        <v>24683</v>
      </c>
      <c r="E2194" s="10">
        <v>1</v>
      </c>
      <c r="F2194" s="10">
        <v>0</v>
      </c>
      <c r="G2194" s="14">
        <v>41706</v>
      </c>
      <c r="H2194" s="13">
        <f t="shared" si="34"/>
        <v>24</v>
      </c>
      <c r="I2194" s="10">
        <v>2</v>
      </c>
      <c r="J2194" s="10">
        <v>5</v>
      </c>
      <c r="K2194" s="10" t="s">
        <v>30</v>
      </c>
    </row>
    <row r="2195" spans="1:11" x14ac:dyDescent="0.3">
      <c r="A2195" s="15">
        <v>1973</v>
      </c>
      <c r="B2195" s="9" t="s">
        <v>37</v>
      </c>
      <c r="C2195" s="9" t="s">
        <v>33</v>
      </c>
      <c r="D2195" s="15">
        <v>54222</v>
      </c>
      <c r="E2195" s="9">
        <v>0</v>
      </c>
      <c r="F2195" s="9">
        <v>1</v>
      </c>
      <c r="G2195" s="16">
        <v>41699</v>
      </c>
      <c r="H2195" s="15">
        <f t="shared" si="34"/>
        <v>41</v>
      </c>
      <c r="I2195" s="9">
        <v>3</v>
      </c>
      <c r="J2195" s="9">
        <v>3</v>
      </c>
      <c r="K2195" s="9" t="s">
        <v>30</v>
      </c>
    </row>
    <row r="2196" spans="1:11" x14ac:dyDescent="0.3">
      <c r="A2196" s="13">
        <v>1968</v>
      </c>
      <c r="B2196" s="10" t="s">
        <v>28</v>
      </c>
      <c r="C2196" s="10" t="s">
        <v>42</v>
      </c>
      <c r="D2196" s="13">
        <v>73455</v>
      </c>
      <c r="E2196" s="10">
        <v>0</v>
      </c>
      <c r="F2196" s="10">
        <v>0</v>
      </c>
      <c r="G2196" s="14">
        <v>41575</v>
      </c>
      <c r="H2196" s="13">
        <f t="shared" si="34"/>
        <v>45</v>
      </c>
      <c r="I2196" s="10">
        <v>6</v>
      </c>
      <c r="J2196" s="10">
        <v>3</v>
      </c>
      <c r="K2196" s="10" t="s">
        <v>43</v>
      </c>
    </row>
    <row r="2197" spans="1:11" x14ac:dyDescent="0.3">
      <c r="A2197" s="15">
        <v>1972</v>
      </c>
      <c r="B2197" s="9" t="s">
        <v>28</v>
      </c>
      <c r="C2197" s="9" t="s">
        <v>35</v>
      </c>
      <c r="D2197" s="15">
        <v>84906</v>
      </c>
      <c r="E2197" s="9">
        <v>0</v>
      </c>
      <c r="F2197" s="9">
        <v>0</v>
      </c>
      <c r="G2197" s="16">
        <v>41551</v>
      </c>
      <c r="H2197" s="15">
        <f t="shared" si="34"/>
        <v>41</v>
      </c>
      <c r="I2197" s="9">
        <v>5</v>
      </c>
      <c r="J2197" s="9">
        <v>2</v>
      </c>
      <c r="K2197" s="9" t="s">
        <v>30</v>
      </c>
    </row>
    <row r="2198" spans="1:11" x14ac:dyDescent="0.3">
      <c r="A2198" s="13">
        <v>1972</v>
      </c>
      <c r="B2198" s="10" t="s">
        <v>28</v>
      </c>
      <c r="C2198" s="10" t="s">
        <v>35</v>
      </c>
      <c r="D2198" s="13">
        <v>84906</v>
      </c>
      <c r="E2198" s="10">
        <v>0</v>
      </c>
      <c r="F2198" s="10">
        <v>0</v>
      </c>
      <c r="G2198" s="14">
        <v>41551</v>
      </c>
      <c r="H2198" s="13">
        <f t="shared" si="34"/>
        <v>41</v>
      </c>
      <c r="I2198" s="10">
        <v>5</v>
      </c>
      <c r="J2198" s="10">
        <v>2</v>
      </c>
      <c r="K2198" s="10" t="s">
        <v>39</v>
      </c>
    </row>
    <row r="2199" spans="1:11" x14ac:dyDescent="0.3">
      <c r="A2199" s="15">
        <v>1978</v>
      </c>
      <c r="B2199" s="9" t="s">
        <v>38</v>
      </c>
      <c r="C2199" s="9" t="s">
        <v>33</v>
      </c>
      <c r="D2199" s="15">
        <v>47025</v>
      </c>
      <c r="E2199" s="9">
        <v>0</v>
      </c>
      <c r="F2199" s="9">
        <v>1</v>
      </c>
      <c r="G2199" s="16">
        <v>41529</v>
      </c>
      <c r="H2199" s="15">
        <f t="shared" si="34"/>
        <v>35</v>
      </c>
      <c r="I2199" s="9">
        <v>11</v>
      </c>
      <c r="J2199" s="9">
        <v>9</v>
      </c>
      <c r="K2199" s="9" t="s">
        <v>30</v>
      </c>
    </row>
    <row r="2200" spans="1:11" x14ac:dyDescent="0.3">
      <c r="A2200" s="13">
        <v>1966</v>
      </c>
      <c r="B2200" s="10" t="s">
        <v>28</v>
      </c>
      <c r="C2200" s="10" t="s">
        <v>33</v>
      </c>
      <c r="D2200" s="13">
        <v>44529</v>
      </c>
      <c r="E2200" s="10">
        <v>0</v>
      </c>
      <c r="F2200" s="10">
        <v>1</v>
      </c>
      <c r="G2200" s="14">
        <v>41460</v>
      </c>
      <c r="H2200" s="13">
        <f t="shared" si="34"/>
        <v>47</v>
      </c>
      <c r="I2200" s="10">
        <v>6</v>
      </c>
      <c r="J2200" s="10">
        <v>5</v>
      </c>
      <c r="K2200" s="10" t="s">
        <v>30</v>
      </c>
    </row>
    <row r="2201" spans="1:11" x14ac:dyDescent="0.3">
      <c r="A2201" s="15">
        <v>1974</v>
      </c>
      <c r="B2201" s="9" t="s">
        <v>37</v>
      </c>
      <c r="C2201" s="9" t="s">
        <v>31</v>
      </c>
      <c r="D2201" s="15">
        <v>31560</v>
      </c>
      <c r="E2201" s="9">
        <v>1</v>
      </c>
      <c r="F2201" s="9">
        <v>0</v>
      </c>
      <c r="G2201" s="16">
        <v>41449</v>
      </c>
      <c r="H2201" s="15">
        <f t="shared" si="34"/>
        <v>39</v>
      </c>
      <c r="I2201" s="9">
        <v>2</v>
      </c>
      <c r="J2201" s="9">
        <v>8</v>
      </c>
      <c r="K2201" s="9" t="s">
        <v>32</v>
      </c>
    </row>
    <row r="2202" spans="1:11" x14ac:dyDescent="0.3">
      <c r="A2202" s="13">
        <v>1983</v>
      </c>
      <c r="B2202" s="10" t="s">
        <v>37</v>
      </c>
      <c r="C2202" s="10" t="s">
        <v>29</v>
      </c>
      <c r="D2202" s="13">
        <v>90687</v>
      </c>
      <c r="E2202" s="10">
        <v>0</v>
      </c>
      <c r="F2202" s="10">
        <v>0</v>
      </c>
      <c r="G2202" s="14">
        <v>41416</v>
      </c>
      <c r="H2202" s="13">
        <f t="shared" si="34"/>
        <v>30</v>
      </c>
      <c r="I2202" s="10">
        <v>6</v>
      </c>
      <c r="J2202" s="10">
        <v>2</v>
      </c>
      <c r="K2202" s="10" t="s">
        <v>30</v>
      </c>
    </row>
    <row r="2203" spans="1:11" x14ac:dyDescent="0.3">
      <c r="A2203" s="15">
        <v>1989</v>
      </c>
      <c r="B2203" s="9" t="s">
        <v>37</v>
      </c>
      <c r="C2203" s="9" t="s">
        <v>35</v>
      </c>
      <c r="D2203" s="15">
        <v>66973</v>
      </c>
      <c r="E2203" s="9">
        <v>0</v>
      </c>
      <c r="F2203" s="9">
        <v>0</v>
      </c>
      <c r="G2203" s="16">
        <v>41411</v>
      </c>
      <c r="H2203" s="15">
        <f t="shared" si="34"/>
        <v>24</v>
      </c>
      <c r="I2203" s="9">
        <v>8</v>
      </c>
      <c r="J2203" s="9">
        <v>3</v>
      </c>
      <c r="K2203" s="9" t="s">
        <v>40</v>
      </c>
    </row>
    <row r="2204" spans="1:11" x14ac:dyDescent="0.3">
      <c r="A2204" s="13">
        <v>1978</v>
      </c>
      <c r="B2204" s="10" t="s">
        <v>28</v>
      </c>
      <c r="C2204" s="10" t="s">
        <v>35</v>
      </c>
      <c r="D2204" s="13">
        <v>41154</v>
      </c>
      <c r="E2204" s="10">
        <v>0</v>
      </c>
      <c r="F2204" s="10">
        <v>1</v>
      </c>
      <c r="G2204" s="14">
        <v>41373</v>
      </c>
      <c r="H2204" s="13">
        <f t="shared" si="34"/>
        <v>35</v>
      </c>
      <c r="I2204" s="10">
        <v>1</v>
      </c>
      <c r="J2204" s="10">
        <v>5</v>
      </c>
      <c r="K2204" s="10" t="s">
        <v>30</v>
      </c>
    </row>
    <row r="2205" spans="1:11" x14ac:dyDescent="0.3">
      <c r="A2205" s="15">
        <v>1968</v>
      </c>
      <c r="B2205" s="9" t="s">
        <v>28</v>
      </c>
      <c r="C2205" s="9" t="s">
        <v>33</v>
      </c>
      <c r="D2205" s="15">
        <v>64590</v>
      </c>
      <c r="E2205" s="9">
        <v>0</v>
      </c>
      <c r="F2205" s="9">
        <v>0</v>
      </c>
      <c r="G2205" s="16">
        <v>41196</v>
      </c>
      <c r="H2205" s="15">
        <f t="shared" si="34"/>
        <v>44</v>
      </c>
      <c r="I2205" s="9">
        <v>9</v>
      </c>
      <c r="J2205" s="9">
        <v>6</v>
      </c>
      <c r="K2205" s="9" t="s">
        <v>30</v>
      </c>
    </row>
    <row r="2206" spans="1:11" x14ac:dyDescent="0.3">
      <c r="A2206" s="13">
        <v>1960</v>
      </c>
      <c r="B2206" s="10" t="s">
        <v>37</v>
      </c>
      <c r="C2206" s="10" t="s">
        <v>29</v>
      </c>
      <c r="D2206" s="13">
        <v>50611</v>
      </c>
      <c r="E2206" s="10">
        <v>0</v>
      </c>
      <c r="F2206" s="10">
        <v>1</v>
      </c>
      <c r="G2206" s="14">
        <v>41186</v>
      </c>
      <c r="H2206" s="13">
        <f t="shared" si="34"/>
        <v>52</v>
      </c>
      <c r="I2206" s="10">
        <v>4</v>
      </c>
      <c r="J2206" s="10">
        <v>6</v>
      </c>
      <c r="K2206" s="10" t="s">
        <v>34</v>
      </c>
    </row>
    <row r="2207" spans="1:11" x14ac:dyDescent="0.3">
      <c r="A2207" s="15">
        <v>1960</v>
      </c>
      <c r="B2207" s="9" t="s">
        <v>37</v>
      </c>
      <c r="C2207" s="9" t="s">
        <v>29</v>
      </c>
      <c r="D2207" s="15">
        <v>50611</v>
      </c>
      <c r="E2207" s="9">
        <v>0</v>
      </c>
      <c r="F2207" s="9">
        <v>1</v>
      </c>
      <c r="G2207" s="16">
        <v>41186</v>
      </c>
      <c r="H2207" s="15">
        <f t="shared" si="34"/>
        <v>52</v>
      </c>
      <c r="I2207" s="9">
        <v>4</v>
      </c>
      <c r="J2207" s="9">
        <v>6</v>
      </c>
      <c r="K2207" s="9" t="s">
        <v>34</v>
      </c>
    </row>
    <row r="2208" spans="1:11" x14ac:dyDescent="0.3">
      <c r="A2208" s="13">
        <v>1970</v>
      </c>
      <c r="B2208" s="10" t="s">
        <v>28</v>
      </c>
      <c r="C2208" s="10" t="s">
        <v>31</v>
      </c>
      <c r="D2208" s="13">
        <v>83273</v>
      </c>
      <c r="E2208" s="10">
        <v>1</v>
      </c>
      <c r="F2208" s="10">
        <v>2</v>
      </c>
      <c r="G2208" s="14">
        <v>41177</v>
      </c>
      <c r="H2208" s="13">
        <f t="shared" si="34"/>
        <v>42</v>
      </c>
      <c r="I2208" s="10">
        <v>4</v>
      </c>
      <c r="J2208" s="10">
        <v>7</v>
      </c>
      <c r="K2208" s="10" t="s">
        <v>34</v>
      </c>
    </row>
    <row r="2209" spans="1:11" x14ac:dyDescent="0.3">
      <c r="A2209" s="15">
        <v>1980</v>
      </c>
      <c r="B2209" s="9" t="s">
        <v>28</v>
      </c>
      <c r="C2209" s="9" t="s">
        <v>29</v>
      </c>
      <c r="D2209" s="15">
        <v>81702</v>
      </c>
      <c r="E2209" s="9">
        <v>0</v>
      </c>
      <c r="F2209" s="9">
        <v>0</v>
      </c>
      <c r="G2209" s="16">
        <v>41175</v>
      </c>
      <c r="H2209" s="15">
        <f t="shared" si="34"/>
        <v>32</v>
      </c>
      <c r="I2209" s="9">
        <v>7</v>
      </c>
      <c r="J2209" s="9">
        <v>3</v>
      </c>
      <c r="K2209" s="9" t="s">
        <v>32</v>
      </c>
    </row>
    <row r="2210" spans="1:11" x14ac:dyDescent="0.3">
      <c r="A2210" s="13">
        <v>1979</v>
      </c>
      <c r="B2210" s="10" t="s">
        <v>41</v>
      </c>
      <c r="C2210" s="10" t="s">
        <v>35</v>
      </c>
      <c r="D2210" s="13">
        <v>24401</v>
      </c>
      <c r="E2210" s="10">
        <v>0</v>
      </c>
      <c r="F2210" s="10">
        <v>0</v>
      </c>
      <c r="G2210" s="14">
        <v>41152</v>
      </c>
      <c r="H2210" s="13">
        <f t="shared" si="34"/>
        <v>33</v>
      </c>
      <c r="I2210" s="10">
        <v>6</v>
      </c>
      <c r="J2210" s="10">
        <v>8</v>
      </c>
      <c r="K2210" s="10" t="s">
        <v>43</v>
      </c>
    </row>
    <row r="2211" spans="1:11" x14ac:dyDescent="0.3">
      <c r="A2211" s="15">
        <v>1974</v>
      </c>
      <c r="B2211" s="9" t="s">
        <v>28</v>
      </c>
      <c r="C2211" s="9" t="s">
        <v>33</v>
      </c>
      <c r="D2211" s="15">
        <v>42557</v>
      </c>
      <c r="E2211" s="9">
        <v>0</v>
      </c>
      <c r="F2211" s="9">
        <v>1</v>
      </c>
      <c r="G2211" s="16">
        <v>41150</v>
      </c>
      <c r="H2211" s="15">
        <f t="shared" si="34"/>
        <v>38</v>
      </c>
      <c r="I2211" s="9">
        <v>6</v>
      </c>
      <c r="J2211" s="9">
        <v>8</v>
      </c>
      <c r="K2211" s="9" t="s">
        <v>30</v>
      </c>
    </row>
    <row r="2212" spans="1:11" x14ac:dyDescent="0.3">
      <c r="A2212" s="13">
        <v>1985</v>
      </c>
      <c r="B2212" s="10" t="s">
        <v>38</v>
      </c>
      <c r="C2212" s="10" t="s">
        <v>35</v>
      </c>
      <c r="D2212" s="13">
        <v>7500</v>
      </c>
      <c r="E2212" s="10">
        <v>1</v>
      </c>
      <c r="F2212" s="10">
        <v>0</v>
      </c>
      <c r="G2212" s="14">
        <v>41122</v>
      </c>
      <c r="H2212" s="13">
        <f t="shared" si="34"/>
        <v>27</v>
      </c>
      <c r="I2212" s="10">
        <v>2</v>
      </c>
      <c r="J2212" s="10">
        <v>9</v>
      </c>
      <c r="K2212" s="10" t="s">
        <v>30</v>
      </c>
    </row>
    <row r="2213" spans="1:11" x14ac:dyDescent="0.3">
      <c r="A2213" s="15">
        <v>1976</v>
      </c>
      <c r="B2213" s="9" t="s">
        <v>28</v>
      </c>
      <c r="C2213" s="9" t="s">
        <v>35</v>
      </c>
      <c r="D2213" s="15">
        <v>78416</v>
      </c>
      <c r="E2213" s="9">
        <v>0</v>
      </c>
      <c r="F2213" s="9">
        <v>1</v>
      </c>
      <c r="G2213" s="16">
        <v>41817</v>
      </c>
      <c r="H2213" s="15">
        <f t="shared" si="34"/>
        <v>38</v>
      </c>
      <c r="I2213" s="9">
        <v>7</v>
      </c>
      <c r="J2213" s="9">
        <v>3</v>
      </c>
      <c r="K2213" s="9" t="s">
        <v>30</v>
      </c>
    </row>
    <row r="2214" spans="1:11" x14ac:dyDescent="0.3">
      <c r="A2214" s="13">
        <v>1966</v>
      </c>
      <c r="B2214" s="10" t="s">
        <v>28</v>
      </c>
      <c r="C2214" s="10" t="s">
        <v>33</v>
      </c>
      <c r="D2214" s="13">
        <v>44794</v>
      </c>
      <c r="E2214" s="10">
        <v>0</v>
      </c>
      <c r="F2214" s="10">
        <v>1</v>
      </c>
      <c r="G2214" s="14">
        <v>41798</v>
      </c>
      <c r="H2214" s="13">
        <f t="shared" si="34"/>
        <v>48</v>
      </c>
      <c r="I2214" s="10">
        <v>2</v>
      </c>
      <c r="J2214" s="10">
        <v>6</v>
      </c>
      <c r="K2214" s="10" t="s">
        <v>43</v>
      </c>
    </row>
    <row r="2215" spans="1:11" x14ac:dyDescent="0.3">
      <c r="A2215" s="15">
        <v>1966</v>
      </c>
      <c r="B2215" s="9" t="s">
        <v>28</v>
      </c>
      <c r="C2215" s="9" t="s">
        <v>33</v>
      </c>
      <c r="D2215" s="15">
        <v>44794</v>
      </c>
      <c r="E2215" s="9">
        <v>0</v>
      </c>
      <c r="F2215" s="9">
        <v>1</v>
      </c>
      <c r="G2215" s="16">
        <v>41798</v>
      </c>
      <c r="H2215" s="15">
        <f t="shared" si="34"/>
        <v>48</v>
      </c>
      <c r="I2215" s="9">
        <v>2</v>
      </c>
      <c r="J2215" s="9">
        <v>6</v>
      </c>
      <c r="K2215" s="9" t="s">
        <v>36</v>
      </c>
    </row>
    <row r="2216" spans="1:11" x14ac:dyDescent="0.3">
      <c r="A2216" s="13">
        <v>1974</v>
      </c>
      <c r="B2216" s="10" t="s">
        <v>28</v>
      </c>
      <c r="C2216" s="10" t="s">
        <v>31</v>
      </c>
      <c r="D2216" s="13">
        <v>69719</v>
      </c>
      <c r="E2216" s="10">
        <v>0</v>
      </c>
      <c r="F2216" s="10">
        <v>0</v>
      </c>
      <c r="G2216" s="14">
        <v>41785</v>
      </c>
      <c r="H2216" s="13">
        <f t="shared" si="34"/>
        <v>40</v>
      </c>
      <c r="I2216" s="10">
        <v>2</v>
      </c>
      <c r="J2216" s="10">
        <v>1</v>
      </c>
      <c r="K2216" s="10" t="s">
        <v>30</v>
      </c>
    </row>
    <row r="2217" spans="1:11" x14ac:dyDescent="0.3">
      <c r="A2217" s="15">
        <v>1962</v>
      </c>
      <c r="B2217" s="9" t="s">
        <v>28</v>
      </c>
      <c r="C2217" s="9" t="s">
        <v>35</v>
      </c>
      <c r="D2217" s="15">
        <v>62568</v>
      </c>
      <c r="E2217" s="9">
        <v>0</v>
      </c>
      <c r="F2217" s="9">
        <v>1</v>
      </c>
      <c r="G2217" s="16">
        <v>41736</v>
      </c>
      <c r="H2217" s="15">
        <f t="shared" si="34"/>
        <v>52</v>
      </c>
      <c r="I2217" s="9">
        <v>5</v>
      </c>
      <c r="J2217" s="9">
        <v>4</v>
      </c>
      <c r="K2217" s="9" t="s">
        <v>30</v>
      </c>
    </row>
    <row r="2218" spans="1:11" x14ac:dyDescent="0.3">
      <c r="A2218" s="13">
        <v>1969</v>
      </c>
      <c r="B2218" s="10" t="s">
        <v>28</v>
      </c>
      <c r="C2218" s="10" t="s">
        <v>33</v>
      </c>
      <c r="D2218" s="13">
        <v>42231</v>
      </c>
      <c r="E2218" s="10">
        <v>1</v>
      </c>
      <c r="F2218" s="10">
        <v>1</v>
      </c>
      <c r="G2218" s="14">
        <v>41723</v>
      </c>
      <c r="H2218" s="13">
        <f t="shared" si="34"/>
        <v>45</v>
      </c>
      <c r="I2218" s="10">
        <v>1</v>
      </c>
      <c r="J2218" s="10">
        <v>5</v>
      </c>
      <c r="K2218" s="10" t="s">
        <v>30</v>
      </c>
    </row>
    <row r="2219" spans="1:11" x14ac:dyDescent="0.3">
      <c r="A2219" s="15">
        <v>1974</v>
      </c>
      <c r="B2219" s="9" t="s">
        <v>38</v>
      </c>
      <c r="C2219" s="9" t="s">
        <v>33</v>
      </c>
      <c r="D2219" s="15">
        <v>20130</v>
      </c>
      <c r="E2219" s="9">
        <v>0</v>
      </c>
      <c r="F2219" s="9">
        <v>0</v>
      </c>
      <c r="G2219" s="16">
        <v>41715</v>
      </c>
      <c r="H2219" s="15">
        <f t="shared" si="34"/>
        <v>40</v>
      </c>
      <c r="I2219" s="9">
        <v>1</v>
      </c>
      <c r="J2219" s="9">
        <v>8</v>
      </c>
      <c r="K2219" s="9" t="s">
        <v>30</v>
      </c>
    </row>
    <row r="2220" spans="1:11" x14ac:dyDescent="0.3">
      <c r="A2220" s="13">
        <v>1974</v>
      </c>
      <c r="B2220" s="10" t="s">
        <v>38</v>
      </c>
      <c r="C2220" s="10" t="s">
        <v>33</v>
      </c>
      <c r="D2220" s="13">
        <v>20130</v>
      </c>
      <c r="E2220" s="10">
        <v>0</v>
      </c>
      <c r="F2220" s="10">
        <v>0</v>
      </c>
      <c r="G2220" s="14">
        <v>41715</v>
      </c>
      <c r="H2220" s="13">
        <f t="shared" si="34"/>
        <v>40</v>
      </c>
      <c r="I2220" s="10">
        <v>1</v>
      </c>
      <c r="J2220" s="10">
        <v>8</v>
      </c>
      <c r="K2220" s="10" t="s">
        <v>30</v>
      </c>
    </row>
    <row r="2221" spans="1:11" x14ac:dyDescent="0.3">
      <c r="A2221" s="15">
        <v>1973</v>
      </c>
      <c r="B2221" s="9" t="s">
        <v>28</v>
      </c>
      <c r="C2221" s="9" t="s">
        <v>42</v>
      </c>
      <c r="D2221" s="15">
        <v>42429</v>
      </c>
      <c r="E2221" s="9">
        <v>0</v>
      </c>
      <c r="F2221" s="9">
        <v>1</v>
      </c>
      <c r="G2221" s="16">
        <v>41681</v>
      </c>
      <c r="H2221" s="15">
        <f t="shared" si="34"/>
        <v>41</v>
      </c>
      <c r="I2221" s="9">
        <v>1</v>
      </c>
      <c r="J2221" s="9">
        <v>5</v>
      </c>
      <c r="K2221" s="9" t="s">
        <v>36</v>
      </c>
    </row>
    <row r="2222" spans="1:11" x14ac:dyDescent="0.3">
      <c r="A2222" s="13">
        <v>1973</v>
      </c>
      <c r="B2222" s="10" t="s">
        <v>28</v>
      </c>
      <c r="C2222" s="10" t="s">
        <v>42</v>
      </c>
      <c r="D2222" s="13">
        <v>42429</v>
      </c>
      <c r="E2222" s="10">
        <v>0</v>
      </c>
      <c r="F2222" s="10">
        <v>1</v>
      </c>
      <c r="G2222" s="14">
        <v>41681</v>
      </c>
      <c r="H2222" s="13">
        <f t="shared" si="34"/>
        <v>41</v>
      </c>
      <c r="I2222" s="10">
        <v>1</v>
      </c>
      <c r="J2222" s="10">
        <v>5</v>
      </c>
      <c r="K2222" s="10" t="s">
        <v>30</v>
      </c>
    </row>
    <row r="2223" spans="1:11" x14ac:dyDescent="0.3">
      <c r="A2223" s="15">
        <v>1973</v>
      </c>
      <c r="B2223" s="9" t="s">
        <v>28</v>
      </c>
      <c r="C2223" s="9" t="s">
        <v>29</v>
      </c>
      <c r="D2223" s="15">
        <v>78901</v>
      </c>
      <c r="E2223" s="9">
        <v>0</v>
      </c>
      <c r="F2223" s="9">
        <v>1</v>
      </c>
      <c r="G2223" s="16">
        <v>41534</v>
      </c>
      <c r="H2223" s="15">
        <f t="shared" si="34"/>
        <v>40</v>
      </c>
      <c r="I2223" s="9">
        <v>9</v>
      </c>
      <c r="J2223" s="9">
        <v>4</v>
      </c>
      <c r="K2223" s="9" t="s">
        <v>34</v>
      </c>
    </row>
    <row r="2224" spans="1:11" x14ac:dyDescent="0.3">
      <c r="A2224" s="13">
        <v>1976</v>
      </c>
      <c r="B2224" s="10" t="s">
        <v>37</v>
      </c>
      <c r="C2224" s="10" t="s">
        <v>29</v>
      </c>
      <c r="D2224" s="13">
        <v>66476</v>
      </c>
      <c r="E2224" s="10">
        <v>0</v>
      </c>
      <c r="F2224" s="10">
        <v>1</v>
      </c>
      <c r="G2224" s="14">
        <v>41340</v>
      </c>
      <c r="H2224" s="13">
        <f t="shared" si="34"/>
        <v>37</v>
      </c>
      <c r="I2224" s="10">
        <v>5</v>
      </c>
      <c r="J2224" s="10">
        <v>4</v>
      </c>
      <c r="K2224" s="10" t="s">
        <v>34</v>
      </c>
    </row>
    <row r="2225" spans="1:11" x14ac:dyDescent="0.3">
      <c r="A2225" s="15">
        <v>1977</v>
      </c>
      <c r="B2225" s="9" t="s">
        <v>38</v>
      </c>
      <c r="C2225" s="9" t="s">
        <v>33</v>
      </c>
      <c r="D2225" s="15">
        <v>31056</v>
      </c>
      <c r="E2225" s="9">
        <v>1</v>
      </c>
      <c r="F2225" s="9">
        <v>0</v>
      </c>
      <c r="G2225" s="16">
        <v>41296</v>
      </c>
      <c r="H2225" s="15">
        <f t="shared" si="34"/>
        <v>36</v>
      </c>
      <c r="I2225" s="9">
        <v>1</v>
      </c>
      <c r="J2225" s="9">
        <v>8</v>
      </c>
      <c r="K2225" s="9" t="s">
        <v>30</v>
      </c>
    </row>
    <row r="2226" spans="1:11" x14ac:dyDescent="0.3">
      <c r="A2226" s="13">
        <v>1976</v>
      </c>
      <c r="B2226" s="10" t="s">
        <v>28</v>
      </c>
      <c r="C2226" s="10" t="s">
        <v>29</v>
      </c>
      <c r="D2226" s="13">
        <v>46310</v>
      </c>
      <c r="E2226" s="10">
        <v>1</v>
      </c>
      <c r="F2226" s="10">
        <v>0</v>
      </c>
      <c r="G2226" s="14">
        <v>41246</v>
      </c>
      <c r="H2226" s="13">
        <f t="shared" si="34"/>
        <v>36</v>
      </c>
      <c r="I2226" s="10">
        <v>6</v>
      </c>
      <c r="J2226" s="10">
        <v>8</v>
      </c>
      <c r="K2226" s="10" t="s">
        <v>30</v>
      </c>
    </row>
    <row r="2227" spans="1:11" x14ac:dyDescent="0.3">
      <c r="A2227" s="15">
        <v>1978</v>
      </c>
      <c r="B2227" s="9" t="s">
        <v>28</v>
      </c>
      <c r="C2227" s="9" t="s">
        <v>33</v>
      </c>
      <c r="D2227" s="15">
        <v>65819</v>
      </c>
      <c r="E2227" s="9">
        <v>0</v>
      </c>
      <c r="F2227" s="9">
        <v>0</v>
      </c>
      <c r="G2227" s="16">
        <v>41242</v>
      </c>
      <c r="H2227" s="15">
        <f t="shared" si="34"/>
        <v>34</v>
      </c>
      <c r="I2227" s="9">
        <v>5</v>
      </c>
      <c r="J2227" s="9">
        <v>3</v>
      </c>
      <c r="K2227" s="9" t="s">
        <v>40</v>
      </c>
    </row>
    <row r="2228" spans="1:11" x14ac:dyDescent="0.3">
      <c r="A2228" s="22">
        <v>1969</v>
      </c>
      <c r="B2228" s="21" t="s">
        <v>37</v>
      </c>
      <c r="C2228" s="21" t="s">
        <v>33</v>
      </c>
      <c r="D2228" s="22">
        <v>94871</v>
      </c>
      <c r="E2228" s="21">
        <v>0</v>
      </c>
      <c r="F2228" s="21">
        <v>2</v>
      </c>
      <c r="G2228" s="23">
        <v>41153</v>
      </c>
      <c r="H2228" s="22">
        <f t="shared" si="34"/>
        <v>43</v>
      </c>
      <c r="I2228" s="21">
        <v>8</v>
      </c>
      <c r="J2228" s="21">
        <v>7</v>
      </c>
      <c r="K2228" s="21" t="s">
        <v>32</v>
      </c>
    </row>
  </sheetData>
  <pageMargins left="0.7" right="0.7" top="0.75" bottom="0.75" header="0.3" footer="0.3"/>
  <tableParts count="1">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DCD6B-FC01-4908-90F9-9502B64B2E2E}">
  <dimension ref="A1:V2230"/>
  <sheetViews>
    <sheetView workbookViewId="0"/>
  </sheetViews>
  <sheetFormatPr defaultRowHeight="14.4" x14ac:dyDescent="0.3"/>
  <cols>
    <col min="2" max="2" width="11.5546875" customWidth="1"/>
    <col min="3" max="3" width="11.33203125" customWidth="1"/>
    <col min="4" max="4" width="15.109375" customWidth="1"/>
    <col min="5" max="5" width="10.109375" customWidth="1"/>
    <col min="6" max="10" width="15.6640625" customWidth="1"/>
    <col min="11" max="12" width="10.88671875" customWidth="1"/>
    <col min="13" max="13" width="9.6640625" customWidth="1"/>
    <col min="14" max="14" width="15.33203125" customWidth="1"/>
    <col min="16" max="16" width="12.5546875" bestFit="1" customWidth="1"/>
    <col min="17" max="17" width="10.5546875" bestFit="1" customWidth="1"/>
    <col min="18" max="18" width="15.5546875" bestFit="1" customWidth="1"/>
    <col min="19" max="22" width="20.44140625" bestFit="1" customWidth="1"/>
  </cols>
  <sheetData>
    <row r="1" spans="1:17" x14ac:dyDescent="0.3">
      <c r="F1">
        <f t="shared" ref="F1:J1" si="0">SUM(F4:F2230)</f>
        <v>163</v>
      </c>
      <c r="G1">
        <f t="shared" si="0"/>
        <v>167</v>
      </c>
      <c r="H1">
        <f t="shared" si="0"/>
        <v>162</v>
      </c>
      <c r="I1">
        <f t="shared" si="0"/>
        <v>144</v>
      </c>
      <c r="J1">
        <f t="shared" si="0"/>
        <v>30</v>
      </c>
      <c r="K1">
        <f>SUM(K4:K2230)</f>
        <v>334</v>
      </c>
      <c r="L1">
        <f>SUM(L4:L2230)</f>
        <v>20</v>
      </c>
    </row>
    <row r="3" spans="1:17" x14ac:dyDescent="0.3">
      <c r="A3" s="3" t="s">
        <v>0</v>
      </c>
      <c r="B3" s="3" t="s">
        <v>1</v>
      </c>
      <c r="C3" s="3" t="s">
        <v>2</v>
      </c>
      <c r="D3" s="3" t="s">
        <v>3</v>
      </c>
      <c r="E3" s="3" t="s">
        <v>4</v>
      </c>
      <c r="F3" s="3" t="s">
        <v>20</v>
      </c>
      <c r="G3" s="3" t="s">
        <v>21</v>
      </c>
      <c r="H3" s="3" t="s">
        <v>22</v>
      </c>
      <c r="I3" s="3" t="s">
        <v>23</v>
      </c>
      <c r="J3" s="3" t="s">
        <v>24</v>
      </c>
      <c r="K3" s="3" t="s">
        <v>25</v>
      </c>
      <c r="L3" s="3" t="s">
        <v>26</v>
      </c>
      <c r="M3" s="4" t="s">
        <v>27</v>
      </c>
      <c r="N3" s="20" t="s">
        <v>125</v>
      </c>
    </row>
    <row r="4" spans="1:17" x14ac:dyDescent="0.3">
      <c r="A4" s="10">
        <v>1826</v>
      </c>
      <c r="B4" s="13">
        <v>1970</v>
      </c>
      <c r="C4" s="10" t="s">
        <v>28</v>
      </c>
      <c r="D4" s="10" t="s">
        <v>29</v>
      </c>
      <c r="E4" s="13">
        <v>84835</v>
      </c>
      <c r="F4" s="10">
        <v>0</v>
      </c>
      <c r="G4" s="10">
        <v>0</v>
      </c>
      <c r="H4" s="10">
        <v>0</v>
      </c>
      <c r="I4" s="10">
        <v>0</v>
      </c>
      <c r="J4" s="10">
        <v>0</v>
      </c>
      <c r="K4" s="10">
        <v>1</v>
      </c>
      <c r="L4" s="10">
        <v>0</v>
      </c>
      <c r="M4" s="11" t="s">
        <v>30</v>
      </c>
      <c r="N4">
        <f>SUM(F4:K4)</f>
        <v>1</v>
      </c>
    </row>
    <row r="5" spans="1:17" x14ac:dyDescent="0.3">
      <c r="A5" s="9">
        <v>1</v>
      </c>
      <c r="B5" s="15">
        <v>1961</v>
      </c>
      <c r="C5" s="9" t="s">
        <v>28</v>
      </c>
      <c r="D5" s="9" t="s">
        <v>31</v>
      </c>
      <c r="E5" s="15">
        <v>57091</v>
      </c>
      <c r="F5" s="9">
        <v>0</v>
      </c>
      <c r="G5" s="9">
        <v>0</v>
      </c>
      <c r="H5" s="9">
        <v>0</v>
      </c>
      <c r="I5" s="9">
        <v>0</v>
      </c>
      <c r="J5" s="9">
        <v>1</v>
      </c>
      <c r="K5" s="9">
        <v>1</v>
      </c>
      <c r="L5" s="9">
        <v>0</v>
      </c>
      <c r="M5" s="12" t="s">
        <v>32</v>
      </c>
      <c r="N5">
        <f t="shared" ref="N5:N68" si="1">SUM(F5:K5)</f>
        <v>2</v>
      </c>
    </row>
    <row r="6" spans="1:17" x14ac:dyDescent="0.3">
      <c r="A6" s="10">
        <v>10476</v>
      </c>
      <c r="B6" s="13">
        <v>1958</v>
      </c>
      <c r="C6" s="10" t="s">
        <v>28</v>
      </c>
      <c r="D6" s="10" t="s">
        <v>33</v>
      </c>
      <c r="E6" s="13">
        <v>67267</v>
      </c>
      <c r="F6" s="10">
        <v>0</v>
      </c>
      <c r="G6" s="10">
        <v>0</v>
      </c>
      <c r="H6" s="10">
        <v>0</v>
      </c>
      <c r="I6" s="10">
        <v>0</v>
      </c>
      <c r="J6" s="10">
        <v>0</v>
      </c>
      <c r="K6" s="10">
        <v>0</v>
      </c>
      <c r="L6" s="10">
        <v>0</v>
      </c>
      <c r="M6" s="11" t="s">
        <v>34</v>
      </c>
      <c r="N6">
        <f t="shared" si="1"/>
        <v>0</v>
      </c>
    </row>
    <row r="7" spans="1:17" x14ac:dyDescent="0.3">
      <c r="A7" s="9">
        <v>1386</v>
      </c>
      <c r="B7" s="15">
        <v>1967</v>
      </c>
      <c r="C7" s="9" t="s">
        <v>28</v>
      </c>
      <c r="D7" s="9" t="s">
        <v>35</v>
      </c>
      <c r="E7" s="15">
        <v>32474</v>
      </c>
      <c r="F7" s="9">
        <v>0</v>
      </c>
      <c r="G7" s="9">
        <v>0</v>
      </c>
      <c r="H7" s="9">
        <v>0</v>
      </c>
      <c r="I7" s="9">
        <v>0</v>
      </c>
      <c r="J7" s="9">
        <v>0</v>
      </c>
      <c r="K7" s="9">
        <v>0</v>
      </c>
      <c r="L7" s="9">
        <v>0</v>
      </c>
      <c r="M7" s="12" t="s">
        <v>36</v>
      </c>
      <c r="N7">
        <f t="shared" si="1"/>
        <v>0</v>
      </c>
      <c r="P7" s="17" t="s">
        <v>91</v>
      </c>
      <c r="Q7" t="s">
        <v>126</v>
      </c>
    </row>
    <row r="8" spans="1:17" x14ac:dyDescent="0.3">
      <c r="A8" s="10">
        <v>5371</v>
      </c>
      <c r="B8" s="13">
        <v>1989</v>
      </c>
      <c r="C8" s="10" t="s">
        <v>28</v>
      </c>
      <c r="D8" s="10" t="s">
        <v>31</v>
      </c>
      <c r="E8" s="13">
        <v>21474</v>
      </c>
      <c r="F8" s="10">
        <v>1</v>
      </c>
      <c r="G8" s="10">
        <v>0</v>
      </c>
      <c r="H8" s="10">
        <v>0</v>
      </c>
      <c r="I8" s="10">
        <v>0</v>
      </c>
      <c r="J8" s="10">
        <v>0</v>
      </c>
      <c r="K8" s="10">
        <v>1</v>
      </c>
      <c r="L8" s="10">
        <v>0</v>
      </c>
      <c r="M8" s="11" t="s">
        <v>30</v>
      </c>
      <c r="N8">
        <f>SUM(F8:K8)</f>
        <v>2</v>
      </c>
      <c r="P8" s="19">
        <v>0</v>
      </c>
      <c r="Q8">
        <v>1619</v>
      </c>
    </row>
    <row r="9" spans="1:17" x14ac:dyDescent="0.3">
      <c r="A9" s="9">
        <v>7348</v>
      </c>
      <c r="B9" s="15">
        <v>1958</v>
      </c>
      <c r="C9" s="9" t="s">
        <v>37</v>
      </c>
      <c r="D9" s="9" t="s">
        <v>31</v>
      </c>
      <c r="E9" s="15">
        <v>71691</v>
      </c>
      <c r="F9" s="9">
        <v>0</v>
      </c>
      <c r="G9" s="9">
        <v>0</v>
      </c>
      <c r="H9" s="9">
        <v>0</v>
      </c>
      <c r="I9" s="9">
        <v>0</v>
      </c>
      <c r="J9" s="9">
        <v>0</v>
      </c>
      <c r="K9" s="9">
        <v>1</v>
      </c>
      <c r="L9" s="9">
        <v>0</v>
      </c>
      <c r="M9" s="12" t="s">
        <v>30</v>
      </c>
      <c r="N9">
        <f t="shared" si="1"/>
        <v>1</v>
      </c>
      <c r="P9" s="19">
        <v>1</v>
      </c>
      <c r="Q9">
        <v>369</v>
      </c>
    </row>
    <row r="10" spans="1:17" x14ac:dyDescent="0.3">
      <c r="A10" s="10">
        <v>4073</v>
      </c>
      <c r="B10" s="13">
        <v>1954</v>
      </c>
      <c r="C10" s="10" t="s">
        <v>38</v>
      </c>
      <c r="D10" s="10" t="s">
        <v>33</v>
      </c>
      <c r="E10" s="13">
        <v>63564</v>
      </c>
      <c r="F10" s="10">
        <v>1</v>
      </c>
      <c r="G10" s="10">
        <v>0</v>
      </c>
      <c r="H10" s="10">
        <v>0</v>
      </c>
      <c r="I10" s="10">
        <v>0</v>
      </c>
      <c r="J10" s="10">
        <v>0</v>
      </c>
      <c r="K10" s="10">
        <v>1</v>
      </c>
      <c r="L10" s="10">
        <v>0</v>
      </c>
      <c r="M10" s="11" t="s">
        <v>39</v>
      </c>
      <c r="N10">
        <f t="shared" si="1"/>
        <v>2</v>
      </c>
      <c r="P10" s="19">
        <v>2</v>
      </c>
      <c r="Q10">
        <v>142</v>
      </c>
    </row>
    <row r="11" spans="1:17" x14ac:dyDescent="0.3">
      <c r="A11" s="9">
        <v>1991</v>
      </c>
      <c r="B11" s="15">
        <v>1967</v>
      </c>
      <c r="C11" s="9" t="s">
        <v>28</v>
      </c>
      <c r="D11" s="9" t="s">
        <v>35</v>
      </c>
      <c r="E11" s="15">
        <v>44931</v>
      </c>
      <c r="F11" s="9">
        <v>0</v>
      </c>
      <c r="G11" s="9">
        <v>0</v>
      </c>
      <c r="H11" s="9">
        <v>0</v>
      </c>
      <c r="I11" s="9">
        <v>0</v>
      </c>
      <c r="J11" s="9">
        <v>0</v>
      </c>
      <c r="K11" s="9">
        <v>0</v>
      </c>
      <c r="L11" s="9">
        <v>0</v>
      </c>
      <c r="M11" s="12" t="s">
        <v>30</v>
      </c>
      <c r="N11">
        <f t="shared" si="1"/>
        <v>0</v>
      </c>
      <c r="P11" s="19">
        <v>3</v>
      </c>
      <c r="Q11">
        <v>51</v>
      </c>
    </row>
    <row r="12" spans="1:17" x14ac:dyDescent="0.3">
      <c r="A12" s="10">
        <v>4047</v>
      </c>
      <c r="B12" s="13">
        <v>1954</v>
      </c>
      <c r="C12" s="10" t="s">
        <v>37</v>
      </c>
      <c r="D12" s="10" t="s">
        <v>33</v>
      </c>
      <c r="E12" s="13">
        <v>65324</v>
      </c>
      <c r="F12" s="10">
        <v>0</v>
      </c>
      <c r="G12" s="10">
        <v>0</v>
      </c>
      <c r="H12" s="10">
        <v>0</v>
      </c>
      <c r="I12" s="10">
        <v>0</v>
      </c>
      <c r="J12" s="10">
        <v>0</v>
      </c>
      <c r="K12" s="10">
        <v>0</v>
      </c>
      <c r="L12" s="10">
        <v>0</v>
      </c>
      <c r="M12" s="11" t="s">
        <v>34</v>
      </c>
      <c r="N12">
        <f t="shared" si="1"/>
        <v>0</v>
      </c>
      <c r="P12" s="19">
        <v>4</v>
      </c>
      <c r="Q12">
        <v>36</v>
      </c>
    </row>
    <row r="13" spans="1:17" x14ac:dyDescent="0.3">
      <c r="A13" s="9">
        <v>9477</v>
      </c>
      <c r="B13" s="15">
        <v>1954</v>
      </c>
      <c r="C13" s="9" t="s">
        <v>37</v>
      </c>
      <c r="D13" s="9" t="s">
        <v>33</v>
      </c>
      <c r="E13" s="15">
        <v>65324</v>
      </c>
      <c r="F13" s="9">
        <v>0</v>
      </c>
      <c r="G13" s="9">
        <v>0</v>
      </c>
      <c r="H13" s="9">
        <v>0</v>
      </c>
      <c r="I13" s="9">
        <v>0</v>
      </c>
      <c r="J13" s="9">
        <v>0</v>
      </c>
      <c r="K13" s="9">
        <v>0</v>
      </c>
      <c r="L13" s="9">
        <v>0</v>
      </c>
      <c r="M13" s="12" t="s">
        <v>40</v>
      </c>
      <c r="N13">
        <f t="shared" si="1"/>
        <v>0</v>
      </c>
      <c r="P13" s="19">
        <v>5</v>
      </c>
      <c r="Q13">
        <v>10</v>
      </c>
    </row>
    <row r="14" spans="1:17" x14ac:dyDescent="0.3">
      <c r="A14" s="10">
        <v>2079</v>
      </c>
      <c r="B14" s="13">
        <v>1947</v>
      </c>
      <c r="C14" s="10" t="s">
        <v>38</v>
      </c>
      <c r="D14" s="10" t="s">
        <v>33</v>
      </c>
      <c r="E14" s="13">
        <v>81044</v>
      </c>
      <c r="F14" s="10">
        <v>0</v>
      </c>
      <c r="G14" s="10">
        <v>0</v>
      </c>
      <c r="H14" s="10">
        <v>0</v>
      </c>
      <c r="I14" s="10">
        <v>0</v>
      </c>
      <c r="J14" s="10">
        <v>0</v>
      </c>
      <c r="K14" s="10">
        <v>0</v>
      </c>
      <c r="L14" s="10">
        <v>0</v>
      </c>
      <c r="M14" s="11" t="s">
        <v>34</v>
      </c>
      <c r="N14">
        <f t="shared" si="1"/>
        <v>0</v>
      </c>
      <c r="P14" s="19" t="s">
        <v>92</v>
      </c>
      <c r="Q14">
        <v>2227</v>
      </c>
    </row>
    <row r="15" spans="1:17" x14ac:dyDescent="0.3">
      <c r="A15" s="9">
        <v>5642</v>
      </c>
      <c r="B15" s="15">
        <v>1979</v>
      </c>
      <c r="C15" s="9" t="s">
        <v>41</v>
      </c>
      <c r="D15" s="9" t="s">
        <v>35</v>
      </c>
      <c r="E15" s="15">
        <v>62499</v>
      </c>
      <c r="F15" s="9">
        <v>0</v>
      </c>
      <c r="G15" s="9">
        <v>0</v>
      </c>
      <c r="H15" s="9">
        <v>0</v>
      </c>
      <c r="I15" s="9">
        <v>0</v>
      </c>
      <c r="J15" s="9">
        <v>0</v>
      </c>
      <c r="K15" s="9">
        <v>0</v>
      </c>
      <c r="L15" s="9">
        <v>0</v>
      </c>
      <c r="M15" s="12" t="s">
        <v>30</v>
      </c>
      <c r="N15">
        <f t="shared" si="1"/>
        <v>0</v>
      </c>
    </row>
    <row r="16" spans="1:17" x14ac:dyDescent="0.3">
      <c r="A16" s="10">
        <v>10530</v>
      </c>
      <c r="B16" s="13">
        <v>1959</v>
      </c>
      <c r="C16" s="10" t="s">
        <v>37</v>
      </c>
      <c r="D16" s="10" t="s">
        <v>42</v>
      </c>
      <c r="E16" s="13">
        <v>67786</v>
      </c>
      <c r="F16" s="10">
        <v>0</v>
      </c>
      <c r="G16" s="10">
        <v>0</v>
      </c>
      <c r="H16" s="10">
        <v>0</v>
      </c>
      <c r="I16" s="10">
        <v>0</v>
      </c>
      <c r="J16" s="10">
        <v>0</v>
      </c>
      <c r="K16" s="10">
        <v>1</v>
      </c>
      <c r="L16" s="10">
        <v>0</v>
      </c>
      <c r="M16" s="11" t="s">
        <v>40</v>
      </c>
      <c r="N16">
        <f t="shared" si="1"/>
        <v>1</v>
      </c>
    </row>
    <row r="17" spans="1:17" x14ac:dyDescent="0.3">
      <c r="A17" s="9">
        <v>2964</v>
      </c>
      <c r="B17" s="15">
        <v>1981</v>
      </c>
      <c r="C17" s="9" t="s">
        <v>28</v>
      </c>
      <c r="D17" s="9" t="s">
        <v>33</v>
      </c>
      <c r="E17" s="15">
        <v>26872</v>
      </c>
      <c r="F17" s="9">
        <v>0</v>
      </c>
      <c r="G17" s="9">
        <v>0</v>
      </c>
      <c r="H17" s="9">
        <v>0</v>
      </c>
      <c r="I17" s="9">
        <v>0</v>
      </c>
      <c r="J17" s="9">
        <v>0</v>
      </c>
      <c r="K17" s="9">
        <v>0</v>
      </c>
      <c r="L17" s="9">
        <v>0</v>
      </c>
      <c r="M17" s="12" t="s">
        <v>32</v>
      </c>
      <c r="N17">
        <f t="shared" si="1"/>
        <v>0</v>
      </c>
    </row>
    <row r="18" spans="1:17" x14ac:dyDescent="0.3">
      <c r="A18" s="10">
        <v>10311</v>
      </c>
      <c r="B18" s="13">
        <v>1969</v>
      </c>
      <c r="C18" s="10" t="s">
        <v>28</v>
      </c>
      <c r="D18" s="10" t="s">
        <v>33</v>
      </c>
      <c r="E18" s="13">
        <v>4428</v>
      </c>
      <c r="F18" s="10">
        <v>0</v>
      </c>
      <c r="G18" s="10">
        <v>0</v>
      </c>
      <c r="H18" s="10">
        <v>0</v>
      </c>
      <c r="I18" s="10">
        <v>0</v>
      </c>
      <c r="J18" s="10">
        <v>0</v>
      </c>
      <c r="K18" s="10">
        <v>0</v>
      </c>
      <c r="L18" s="10">
        <v>0</v>
      </c>
      <c r="M18" s="11" t="s">
        <v>30</v>
      </c>
      <c r="N18">
        <f t="shared" si="1"/>
        <v>0</v>
      </c>
      <c r="P18" t="s">
        <v>128</v>
      </c>
      <c r="Q18" t="s">
        <v>129</v>
      </c>
    </row>
    <row r="19" spans="1:17" x14ac:dyDescent="0.3">
      <c r="A19" s="9">
        <v>837</v>
      </c>
      <c r="B19" s="15">
        <v>1977</v>
      </c>
      <c r="C19" s="9" t="s">
        <v>28</v>
      </c>
      <c r="D19" s="9" t="s">
        <v>33</v>
      </c>
      <c r="E19" s="15">
        <v>54809</v>
      </c>
      <c r="F19" s="9">
        <v>0</v>
      </c>
      <c r="G19" s="9">
        <v>0</v>
      </c>
      <c r="H19" s="9">
        <v>0</v>
      </c>
      <c r="I19" s="9">
        <v>0</v>
      </c>
      <c r="J19" s="9">
        <v>0</v>
      </c>
      <c r="K19" s="9">
        <v>0</v>
      </c>
      <c r="L19" s="9">
        <v>0</v>
      </c>
      <c r="M19" s="12" t="s">
        <v>30</v>
      </c>
      <c r="N19">
        <f t="shared" si="1"/>
        <v>0</v>
      </c>
      <c r="P19" t="s">
        <v>20</v>
      </c>
      <c r="Q19">
        <f>COUNTIF(Table4[AcceptedCmp3],1)</f>
        <v>163</v>
      </c>
    </row>
    <row r="20" spans="1:17" x14ac:dyDescent="0.3">
      <c r="A20" s="10">
        <v>10521</v>
      </c>
      <c r="B20" s="13">
        <v>1977</v>
      </c>
      <c r="C20" s="10" t="s">
        <v>28</v>
      </c>
      <c r="D20" s="10" t="s">
        <v>33</v>
      </c>
      <c r="E20" s="13">
        <v>54809</v>
      </c>
      <c r="F20" s="10">
        <v>0</v>
      </c>
      <c r="G20" s="10">
        <v>0</v>
      </c>
      <c r="H20" s="10">
        <v>0</v>
      </c>
      <c r="I20" s="10">
        <v>0</v>
      </c>
      <c r="J20" s="10">
        <v>0</v>
      </c>
      <c r="K20" s="10">
        <v>1</v>
      </c>
      <c r="L20" s="10">
        <v>0</v>
      </c>
      <c r="M20" s="11" t="s">
        <v>30</v>
      </c>
      <c r="N20">
        <f t="shared" si="1"/>
        <v>1</v>
      </c>
      <c r="P20" t="s">
        <v>21</v>
      </c>
      <c r="Q20">
        <f>COUNTIF(Table4[AcceptedCmp4],1)</f>
        <v>167</v>
      </c>
    </row>
    <row r="21" spans="1:17" x14ac:dyDescent="0.3">
      <c r="A21" s="9">
        <v>10175</v>
      </c>
      <c r="B21" s="15">
        <v>1958</v>
      </c>
      <c r="C21" s="9" t="s">
        <v>37</v>
      </c>
      <c r="D21" s="9" t="s">
        <v>29</v>
      </c>
      <c r="E21" s="15">
        <v>32173</v>
      </c>
      <c r="F21" s="9">
        <v>0</v>
      </c>
      <c r="G21" s="9">
        <v>0</v>
      </c>
      <c r="H21" s="9">
        <v>0</v>
      </c>
      <c r="I21" s="9">
        <v>0</v>
      </c>
      <c r="J21" s="9">
        <v>0</v>
      </c>
      <c r="K21" s="9">
        <v>0</v>
      </c>
      <c r="L21" s="9">
        <v>0</v>
      </c>
      <c r="M21" s="12" t="s">
        <v>30</v>
      </c>
      <c r="N21">
        <f t="shared" si="1"/>
        <v>0</v>
      </c>
      <c r="P21" t="s">
        <v>22</v>
      </c>
      <c r="Q21">
        <f>COUNTIF(Table4[AcceptedCmp5],1)</f>
        <v>162</v>
      </c>
    </row>
    <row r="22" spans="1:17" x14ac:dyDescent="0.3">
      <c r="A22" s="10">
        <v>1473</v>
      </c>
      <c r="B22" s="13">
        <v>1960</v>
      </c>
      <c r="C22" s="10" t="s">
        <v>38</v>
      </c>
      <c r="D22" s="10" t="s">
        <v>31</v>
      </c>
      <c r="E22" s="13">
        <v>47823</v>
      </c>
      <c r="F22" s="10">
        <v>0</v>
      </c>
      <c r="G22" s="10">
        <v>0</v>
      </c>
      <c r="H22" s="10">
        <v>0</v>
      </c>
      <c r="I22" s="10">
        <v>0</v>
      </c>
      <c r="J22" s="10">
        <v>0</v>
      </c>
      <c r="K22" s="10">
        <v>0</v>
      </c>
      <c r="L22" s="10">
        <v>0</v>
      </c>
      <c r="M22" s="11" t="s">
        <v>32</v>
      </c>
      <c r="N22">
        <f t="shared" si="1"/>
        <v>0</v>
      </c>
      <c r="P22" t="s">
        <v>23</v>
      </c>
      <c r="Q22">
        <f>COUNTIF(Table4[AcceptedCmp1],1)</f>
        <v>144</v>
      </c>
    </row>
    <row r="23" spans="1:17" x14ac:dyDescent="0.3">
      <c r="A23" s="9">
        <v>2795</v>
      </c>
      <c r="B23" s="15">
        <v>1958</v>
      </c>
      <c r="C23" s="9" t="s">
        <v>41</v>
      </c>
      <c r="D23" s="9" t="s">
        <v>31</v>
      </c>
      <c r="E23" s="15">
        <v>30523</v>
      </c>
      <c r="F23" s="9">
        <v>0</v>
      </c>
      <c r="G23" s="9">
        <v>0</v>
      </c>
      <c r="H23" s="9">
        <v>0</v>
      </c>
      <c r="I23" s="9">
        <v>0</v>
      </c>
      <c r="J23" s="9">
        <v>0</v>
      </c>
      <c r="K23" s="9">
        <v>0</v>
      </c>
      <c r="L23" s="9">
        <v>0</v>
      </c>
      <c r="M23" s="12" t="s">
        <v>32</v>
      </c>
      <c r="N23">
        <f t="shared" si="1"/>
        <v>0</v>
      </c>
      <c r="P23" t="s">
        <v>24</v>
      </c>
      <c r="Q23">
        <f>COUNTIF(Table4[AcceptedCmp2],1)</f>
        <v>30</v>
      </c>
    </row>
    <row r="24" spans="1:17" x14ac:dyDescent="0.3">
      <c r="A24" s="10">
        <v>2285</v>
      </c>
      <c r="B24" s="13">
        <v>1954</v>
      </c>
      <c r="C24" s="10" t="s">
        <v>41</v>
      </c>
      <c r="D24" s="10" t="s">
        <v>35</v>
      </c>
      <c r="E24" s="13">
        <v>36634</v>
      </c>
      <c r="F24" s="10">
        <v>0</v>
      </c>
      <c r="G24" s="10">
        <v>0</v>
      </c>
      <c r="H24" s="10">
        <v>0</v>
      </c>
      <c r="I24" s="10">
        <v>0</v>
      </c>
      <c r="J24" s="10">
        <v>0</v>
      </c>
      <c r="K24" s="10">
        <v>0</v>
      </c>
      <c r="L24" s="10">
        <v>0</v>
      </c>
      <c r="M24" s="11" t="s">
        <v>43</v>
      </c>
      <c r="N24">
        <f t="shared" si="1"/>
        <v>0</v>
      </c>
      <c r="P24" t="s">
        <v>25</v>
      </c>
      <c r="Q24">
        <f>COUNTIF(Table4[Response],1)</f>
        <v>334</v>
      </c>
    </row>
    <row r="25" spans="1:17" x14ac:dyDescent="0.3">
      <c r="A25" s="9">
        <v>115</v>
      </c>
      <c r="B25" s="15">
        <v>1966</v>
      </c>
      <c r="C25" s="9" t="s">
        <v>41</v>
      </c>
      <c r="D25" s="9" t="s">
        <v>31</v>
      </c>
      <c r="E25" s="15">
        <v>43456</v>
      </c>
      <c r="F25" s="9">
        <v>0</v>
      </c>
      <c r="G25" s="9">
        <v>0</v>
      </c>
      <c r="H25" s="9">
        <v>0</v>
      </c>
      <c r="I25" s="9">
        <v>0</v>
      </c>
      <c r="J25" s="9">
        <v>0</v>
      </c>
      <c r="K25" s="9">
        <v>0</v>
      </c>
      <c r="L25" s="9">
        <v>0</v>
      </c>
      <c r="M25" s="12" t="s">
        <v>40</v>
      </c>
      <c r="N25">
        <f t="shared" si="1"/>
        <v>0</v>
      </c>
    </row>
    <row r="26" spans="1:17" x14ac:dyDescent="0.3">
      <c r="A26" s="10">
        <v>10470</v>
      </c>
      <c r="B26" s="13">
        <v>1979</v>
      </c>
      <c r="C26" s="10" t="s">
        <v>41</v>
      </c>
      <c r="D26" s="10" t="s">
        <v>33</v>
      </c>
      <c r="E26" s="13">
        <v>40662</v>
      </c>
      <c r="F26" s="10">
        <v>0</v>
      </c>
      <c r="G26" s="10">
        <v>0</v>
      </c>
      <c r="H26" s="10">
        <v>0</v>
      </c>
      <c r="I26" s="10">
        <v>0</v>
      </c>
      <c r="J26" s="10">
        <v>0</v>
      </c>
      <c r="K26" s="10">
        <v>0</v>
      </c>
      <c r="L26" s="10">
        <v>0</v>
      </c>
      <c r="M26" s="11" t="s">
        <v>39</v>
      </c>
      <c r="N26">
        <f t="shared" si="1"/>
        <v>0</v>
      </c>
    </row>
    <row r="27" spans="1:17" x14ac:dyDescent="0.3">
      <c r="A27" s="9">
        <v>4065</v>
      </c>
      <c r="B27" s="15">
        <v>1976</v>
      </c>
      <c r="C27" s="9" t="s">
        <v>37</v>
      </c>
      <c r="D27" s="9" t="s">
        <v>33</v>
      </c>
      <c r="E27" s="15">
        <v>49544</v>
      </c>
      <c r="F27" s="9">
        <v>0</v>
      </c>
      <c r="G27" s="9">
        <v>0</v>
      </c>
      <c r="H27" s="9">
        <v>0</v>
      </c>
      <c r="I27" s="9">
        <v>0</v>
      </c>
      <c r="J27" s="9">
        <v>0</v>
      </c>
      <c r="K27" s="9">
        <v>0</v>
      </c>
      <c r="L27" s="9">
        <v>0</v>
      </c>
      <c r="M27" s="12" t="s">
        <v>30</v>
      </c>
      <c r="N27">
        <f t="shared" si="1"/>
        <v>0</v>
      </c>
    </row>
    <row r="28" spans="1:17" x14ac:dyDescent="0.3">
      <c r="A28" s="10">
        <v>10968</v>
      </c>
      <c r="B28" s="13">
        <v>1969</v>
      </c>
      <c r="C28" s="10" t="s">
        <v>28</v>
      </c>
      <c r="D28" s="10" t="s">
        <v>31</v>
      </c>
      <c r="E28" s="13">
        <v>57731</v>
      </c>
      <c r="F28" s="10">
        <v>0</v>
      </c>
      <c r="G28" s="10">
        <v>0</v>
      </c>
      <c r="H28" s="10">
        <v>0</v>
      </c>
      <c r="I28" s="10">
        <v>0</v>
      </c>
      <c r="J28" s="10">
        <v>0</v>
      </c>
      <c r="K28" s="10">
        <v>0</v>
      </c>
      <c r="L28" s="10">
        <v>0</v>
      </c>
      <c r="M28" s="11" t="s">
        <v>40</v>
      </c>
      <c r="N28">
        <f t="shared" si="1"/>
        <v>0</v>
      </c>
    </row>
    <row r="29" spans="1:17" x14ac:dyDescent="0.3">
      <c r="A29" s="9">
        <v>5985</v>
      </c>
      <c r="B29" s="15">
        <v>1965</v>
      </c>
      <c r="C29" s="9" t="s">
        <v>41</v>
      </c>
      <c r="D29" s="9" t="s">
        <v>31</v>
      </c>
      <c r="E29" s="15">
        <v>33168</v>
      </c>
      <c r="F29" s="9">
        <v>0</v>
      </c>
      <c r="G29" s="9">
        <v>0</v>
      </c>
      <c r="H29" s="9">
        <v>0</v>
      </c>
      <c r="I29" s="9">
        <v>0</v>
      </c>
      <c r="J29" s="9">
        <v>0</v>
      </c>
      <c r="K29" s="9">
        <v>0</v>
      </c>
      <c r="L29" s="9">
        <v>0</v>
      </c>
      <c r="M29" s="12" t="s">
        <v>30</v>
      </c>
      <c r="N29">
        <f t="shared" si="1"/>
        <v>0</v>
      </c>
    </row>
    <row r="30" spans="1:17" x14ac:dyDescent="0.3">
      <c r="A30" s="10">
        <v>5430</v>
      </c>
      <c r="B30" s="13">
        <v>1956</v>
      </c>
      <c r="C30" s="10" t="s">
        <v>28</v>
      </c>
      <c r="D30" s="10" t="s">
        <v>35</v>
      </c>
      <c r="E30" s="13">
        <v>54450</v>
      </c>
      <c r="F30" s="10">
        <v>0</v>
      </c>
      <c r="G30" s="10">
        <v>0</v>
      </c>
      <c r="H30" s="10">
        <v>0</v>
      </c>
      <c r="I30" s="10">
        <v>0</v>
      </c>
      <c r="J30" s="10">
        <v>0</v>
      </c>
      <c r="K30" s="10">
        <v>0</v>
      </c>
      <c r="L30" s="10">
        <v>0</v>
      </c>
      <c r="M30" s="11" t="s">
        <v>30</v>
      </c>
      <c r="N30">
        <f t="shared" si="1"/>
        <v>0</v>
      </c>
    </row>
    <row r="31" spans="1:17" x14ac:dyDescent="0.3">
      <c r="A31" s="9">
        <v>8432</v>
      </c>
      <c r="B31" s="15">
        <v>1956</v>
      </c>
      <c r="C31" s="9" t="s">
        <v>28</v>
      </c>
      <c r="D31" s="9" t="s">
        <v>35</v>
      </c>
      <c r="E31" s="15">
        <v>54450</v>
      </c>
      <c r="F31" s="9">
        <v>0</v>
      </c>
      <c r="G31" s="9">
        <v>0</v>
      </c>
      <c r="H31" s="9">
        <v>0</v>
      </c>
      <c r="I31" s="9">
        <v>0</v>
      </c>
      <c r="J31" s="9">
        <v>0</v>
      </c>
      <c r="K31" s="9">
        <v>0</v>
      </c>
      <c r="L31" s="9">
        <v>0</v>
      </c>
      <c r="M31" s="12" t="s">
        <v>30</v>
      </c>
      <c r="N31">
        <f t="shared" si="1"/>
        <v>0</v>
      </c>
    </row>
    <row r="32" spans="1:17" x14ac:dyDescent="0.3">
      <c r="A32" s="10">
        <v>453</v>
      </c>
      <c r="B32" s="13">
        <v>1956</v>
      </c>
      <c r="C32" s="10" t="s">
        <v>37</v>
      </c>
      <c r="D32" s="10" t="s">
        <v>42</v>
      </c>
      <c r="E32" s="13">
        <v>35340</v>
      </c>
      <c r="F32" s="10">
        <v>0</v>
      </c>
      <c r="G32" s="10">
        <v>0</v>
      </c>
      <c r="H32" s="10">
        <v>0</v>
      </c>
      <c r="I32" s="10">
        <v>0</v>
      </c>
      <c r="J32" s="10">
        <v>0</v>
      </c>
      <c r="K32" s="10">
        <v>0</v>
      </c>
      <c r="L32" s="10">
        <v>0</v>
      </c>
      <c r="M32" s="11" t="s">
        <v>30</v>
      </c>
      <c r="N32">
        <f t="shared" si="1"/>
        <v>0</v>
      </c>
    </row>
    <row r="33" spans="1:22" x14ac:dyDescent="0.3">
      <c r="A33" s="9">
        <v>9687</v>
      </c>
      <c r="B33" s="15">
        <v>1975</v>
      </c>
      <c r="C33" s="9" t="s">
        <v>28</v>
      </c>
      <c r="D33" s="9" t="s">
        <v>31</v>
      </c>
      <c r="E33" s="15">
        <v>73170</v>
      </c>
      <c r="F33" s="9">
        <v>0</v>
      </c>
      <c r="G33" s="9">
        <v>0</v>
      </c>
      <c r="H33" s="9">
        <v>0</v>
      </c>
      <c r="I33" s="9">
        <v>0</v>
      </c>
      <c r="J33" s="9">
        <v>0</v>
      </c>
      <c r="K33" s="9">
        <v>0</v>
      </c>
      <c r="L33" s="9">
        <v>0</v>
      </c>
      <c r="M33" s="12" t="s">
        <v>32</v>
      </c>
      <c r="N33">
        <f t="shared" si="1"/>
        <v>0</v>
      </c>
      <c r="P33" s="17" t="s">
        <v>91</v>
      </c>
      <c r="Q33" t="s">
        <v>127</v>
      </c>
      <c r="R33" t="s">
        <v>134</v>
      </c>
      <c r="S33" t="s">
        <v>132</v>
      </c>
      <c r="T33" t="s">
        <v>130</v>
      </c>
      <c r="U33" t="s">
        <v>133</v>
      </c>
      <c r="V33" t="s">
        <v>131</v>
      </c>
    </row>
    <row r="34" spans="1:22" x14ac:dyDescent="0.3">
      <c r="A34" s="10">
        <v>8890</v>
      </c>
      <c r="B34" s="13">
        <v>1971</v>
      </c>
      <c r="C34" s="10" t="s">
        <v>37</v>
      </c>
      <c r="D34" s="10" t="s">
        <v>29</v>
      </c>
      <c r="E34" s="13">
        <v>65808</v>
      </c>
      <c r="F34" s="10">
        <v>0</v>
      </c>
      <c r="G34" s="10">
        <v>0</v>
      </c>
      <c r="H34" s="10">
        <v>0</v>
      </c>
      <c r="I34" s="10">
        <v>0</v>
      </c>
      <c r="J34" s="10">
        <v>0</v>
      </c>
      <c r="K34" s="10">
        <v>0</v>
      </c>
      <c r="L34" s="10">
        <v>0</v>
      </c>
      <c r="M34" s="11" t="s">
        <v>30</v>
      </c>
      <c r="N34">
        <f t="shared" si="1"/>
        <v>0</v>
      </c>
      <c r="P34" s="19" t="s">
        <v>36</v>
      </c>
      <c r="Q34">
        <v>9</v>
      </c>
      <c r="R34">
        <v>23</v>
      </c>
      <c r="S34">
        <v>7</v>
      </c>
      <c r="T34">
        <v>6</v>
      </c>
      <c r="U34">
        <v>0</v>
      </c>
      <c r="V34">
        <v>13</v>
      </c>
    </row>
    <row r="35" spans="1:22" x14ac:dyDescent="0.3">
      <c r="A35" s="9">
        <v>9264</v>
      </c>
      <c r="B35" s="15">
        <v>1986</v>
      </c>
      <c r="C35" s="9" t="s">
        <v>28</v>
      </c>
      <c r="D35" s="9" t="s">
        <v>33</v>
      </c>
      <c r="E35" s="15">
        <v>79529</v>
      </c>
      <c r="F35" s="9">
        <v>0</v>
      </c>
      <c r="G35" s="9">
        <v>0</v>
      </c>
      <c r="H35" s="9">
        <v>0</v>
      </c>
      <c r="I35" s="9">
        <v>0</v>
      </c>
      <c r="J35" s="9">
        <v>0</v>
      </c>
      <c r="K35" s="9">
        <v>0</v>
      </c>
      <c r="L35" s="9">
        <v>0</v>
      </c>
      <c r="M35" s="12" t="s">
        <v>32</v>
      </c>
      <c r="N35">
        <f t="shared" si="1"/>
        <v>0</v>
      </c>
      <c r="P35" s="19" t="s">
        <v>32</v>
      </c>
      <c r="Q35">
        <v>18</v>
      </c>
      <c r="R35">
        <v>38</v>
      </c>
      <c r="S35">
        <v>18</v>
      </c>
      <c r="T35">
        <v>24</v>
      </c>
      <c r="U35">
        <v>6</v>
      </c>
      <c r="V35">
        <v>21</v>
      </c>
    </row>
    <row r="36" spans="1:22" x14ac:dyDescent="0.3">
      <c r="A36" s="10">
        <v>5824</v>
      </c>
      <c r="B36" s="13">
        <v>1972</v>
      </c>
      <c r="C36" s="10" t="s">
        <v>37</v>
      </c>
      <c r="D36" s="10" t="s">
        <v>35</v>
      </c>
      <c r="E36" s="13">
        <v>34578</v>
      </c>
      <c r="F36" s="10">
        <v>0</v>
      </c>
      <c r="G36" s="10">
        <v>0</v>
      </c>
      <c r="H36" s="10">
        <v>0</v>
      </c>
      <c r="I36" s="10">
        <v>0</v>
      </c>
      <c r="J36" s="10">
        <v>0</v>
      </c>
      <c r="K36" s="10">
        <v>0</v>
      </c>
      <c r="L36" s="10">
        <v>0</v>
      </c>
      <c r="M36" s="11" t="s">
        <v>36</v>
      </c>
      <c r="N36">
        <f t="shared" si="1"/>
        <v>0</v>
      </c>
      <c r="P36" s="19" t="s">
        <v>39</v>
      </c>
      <c r="Q36">
        <v>10</v>
      </c>
      <c r="R36">
        <v>17</v>
      </c>
      <c r="S36">
        <v>7</v>
      </c>
      <c r="T36">
        <v>11</v>
      </c>
      <c r="U36">
        <v>2</v>
      </c>
      <c r="V36">
        <v>8</v>
      </c>
    </row>
    <row r="37" spans="1:22" x14ac:dyDescent="0.3">
      <c r="A37" s="9">
        <v>5794</v>
      </c>
      <c r="B37" s="15">
        <v>1974</v>
      </c>
      <c r="C37" s="9" t="s">
        <v>37</v>
      </c>
      <c r="D37" s="9" t="s">
        <v>33</v>
      </c>
      <c r="E37" s="15">
        <v>46374</v>
      </c>
      <c r="F37" s="9">
        <v>0</v>
      </c>
      <c r="G37" s="9">
        <v>1</v>
      </c>
      <c r="H37" s="9">
        <v>0</v>
      </c>
      <c r="I37" s="9">
        <v>1</v>
      </c>
      <c r="J37" s="9">
        <v>0</v>
      </c>
      <c r="K37" s="9">
        <v>1</v>
      </c>
      <c r="L37" s="9">
        <v>0</v>
      </c>
      <c r="M37" s="12" t="s">
        <v>40</v>
      </c>
      <c r="N37">
        <f t="shared" si="1"/>
        <v>3</v>
      </c>
      <c r="P37" s="19" t="s">
        <v>40</v>
      </c>
      <c r="Q37">
        <v>13</v>
      </c>
      <c r="R37">
        <v>13</v>
      </c>
      <c r="S37">
        <v>7</v>
      </c>
      <c r="T37">
        <v>11</v>
      </c>
      <c r="U37">
        <v>2</v>
      </c>
      <c r="V37">
        <v>6</v>
      </c>
    </row>
    <row r="38" spans="1:22" x14ac:dyDescent="0.3">
      <c r="A38" s="10">
        <v>3068</v>
      </c>
      <c r="B38" s="13">
        <v>1990</v>
      </c>
      <c r="C38" s="10" t="s">
        <v>28</v>
      </c>
      <c r="D38" s="10" t="s">
        <v>33</v>
      </c>
      <c r="E38" s="13">
        <v>18351</v>
      </c>
      <c r="F38" s="10">
        <v>0</v>
      </c>
      <c r="G38" s="10">
        <v>0</v>
      </c>
      <c r="H38" s="10">
        <v>0</v>
      </c>
      <c r="I38" s="10">
        <v>0</v>
      </c>
      <c r="J38" s="10">
        <v>0</v>
      </c>
      <c r="K38" s="10">
        <v>0</v>
      </c>
      <c r="L38" s="10">
        <v>0</v>
      </c>
      <c r="M38" s="11" t="s">
        <v>30</v>
      </c>
      <c r="N38">
        <f t="shared" si="1"/>
        <v>0</v>
      </c>
      <c r="P38" s="19" t="s">
        <v>46</v>
      </c>
      <c r="Q38">
        <v>1</v>
      </c>
      <c r="R38">
        <v>2</v>
      </c>
      <c r="S38">
        <v>0</v>
      </c>
      <c r="T38">
        <v>0</v>
      </c>
      <c r="U38">
        <v>0</v>
      </c>
      <c r="V38">
        <v>0</v>
      </c>
    </row>
    <row r="39" spans="1:22" x14ac:dyDescent="0.3">
      <c r="A39" s="9">
        <v>7962</v>
      </c>
      <c r="B39" s="15">
        <v>1987</v>
      </c>
      <c r="C39" s="9" t="s">
        <v>37</v>
      </c>
      <c r="D39" s="9" t="s">
        <v>31</v>
      </c>
      <c r="E39" s="15">
        <v>95169</v>
      </c>
      <c r="F39" s="9">
        <v>0</v>
      </c>
      <c r="G39" s="9">
        <v>0</v>
      </c>
      <c r="H39" s="9">
        <v>1</v>
      </c>
      <c r="I39" s="9">
        <v>1</v>
      </c>
      <c r="J39" s="9">
        <v>0</v>
      </c>
      <c r="K39" s="9">
        <v>1</v>
      </c>
      <c r="L39" s="9">
        <v>0</v>
      </c>
      <c r="M39" s="12" t="s">
        <v>30</v>
      </c>
      <c r="N39">
        <f t="shared" si="1"/>
        <v>3</v>
      </c>
      <c r="P39" s="19" t="s">
        <v>43</v>
      </c>
      <c r="Q39">
        <v>21</v>
      </c>
      <c r="R39">
        <v>52</v>
      </c>
      <c r="S39">
        <v>20</v>
      </c>
      <c r="T39">
        <v>20</v>
      </c>
      <c r="U39">
        <v>4</v>
      </c>
      <c r="V39">
        <v>21</v>
      </c>
    </row>
    <row r="40" spans="1:22" x14ac:dyDescent="0.3">
      <c r="A40" s="10">
        <v>2681</v>
      </c>
      <c r="B40" s="13">
        <v>1984</v>
      </c>
      <c r="C40" s="10" t="s">
        <v>38</v>
      </c>
      <c r="D40" s="10" t="s">
        <v>33</v>
      </c>
      <c r="E40" s="13">
        <v>65370</v>
      </c>
      <c r="F40" s="10">
        <v>0</v>
      </c>
      <c r="G40" s="10">
        <v>0</v>
      </c>
      <c r="H40" s="10">
        <v>0</v>
      </c>
      <c r="I40" s="10">
        <v>0</v>
      </c>
      <c r="J40" s="10">
        <v>0</v>
      </c>
      <c r="K40" s="10">
        <v>0</v>
      </c>
      <c r="L40" s="10">
        <v>0</v>
      </c>
      <c r="M40" s="11" t="s">
        <v>30</v>
      </c>
      <c r="N40">
        <f t="shared" si="1"/>
        <v>0</v>
      </c>
      <c r="P40" s="19" t="s">
        <v>30</v>
      </c>
      <c r="Q40">
        <v>83</v>
      </c>
      <c r="R40">
        <v>176</v>
      </c>
      <c r="S40">
        <v>78</v>
      </c>
      <c r="T40">
        <v>89</v>
      </c>
      <c r="U40">
        <v>16</v>
      </c>
      <c r="V40">
        <v>88</v>
      </c>
    </row>
    <row r="41" spans="1:22" x14ac:dyDescent="0.3">
      <c r="A41" s="9">
        <v>10141</v>
      </c>
      <c r="B41" s="15">
        <v>1960</v>
      </c>
      <c r="C41" s="9" t="s">
        <v>41</v>
      </c>
      <c r="D41" s="9" t="s">
        <v>29</v>
      </c>
      <c r="E41" s="15">
        <v>39228</v>
      </c>
      <c r="F41" s="9">
        <v>0</v>
      </c>
      <c r="G41" s="9">
        <v>0</v>
      </c>
      <c r="H41" s="9">
        <v>0</v>
      </c>
      <c r="I41" s="9">
        <v>0</v>
      </c>
      <c r="J41" s="9">
        <v>0</v>
      </c>
      <c r="K41" s="9">
        <v>0</v>
      </c>
      <c r="L41" s="9">
        <v>0</v>
      </c>
      <c r="M41" s="12" t="s">
        <v>43</v>
      </c>
      <c r="N41">
        <f t="shared" si="1"/>
        <v>0</v>
      </c>
      <c r="P41" s="19" t="s">
        <v>34</v>
      </c>
      <c r="Q41">
        <v>8</v>
      </c>
      <c r="R41">
        <v>13</v>
      </c>
      <c r="S41">
        <v>7</v>
      </c>
      <c r="T41">
        <v>6</v>
      </c>
      <c r="U41">
        <v>0</v>
      </c>
      <c r="V41">
        <v>5</v>
      </c>
    </row>
    <row r="42" spans="1:22" x14ac:dyDescent="0.3">
      <c r="A42" s="10">
        <v>3725</v>
      </c>
      <c r="B42" s="13">
        <v>1961</v>
      </c>
      <c r="C42" s="10" t="s">
        <v>37</v>
      </c>
      <c r="D42" s="10" t="s">
        <v>31</v>
      </c>
      <c r="E42" s="13">
        <v>84865</v>
      </c>
      <c r="F42" s="10">
        <v>0</v>
      </c>
      <c r="G42" s="10">
        <v>1</v>
      </c>
      <c r="H42" s="10">
        <v>1</v>
      </c>
      <c r="I42" s="10">
        <v>1</v>
      </c>
      <c r="J42" s="10">
        <v>1</v>
      </c>
      <c r="K42" s="10">
        <v>1</v>
      </c>
      <c r="L42" s="10">
        <v>0</v>
      </c>
      <c r="M42" s="11" t="s">
        <v>30</v>
      </c>
      <c r="N42">
        <f t="shared" si="1"/>
        <v>5</v>
      </c>
      <c r="P42" s="19" t="s">
        <v>92</v>
      </c>
      <c r="Q42">
        <v>163</v>
      </c>
      <c r="R42">
        <v>334</v>
      </c>
      <c r="S42">
        <v>144</v>
      </c>
      <c r="T42">
        <v>167</v>
      </c>
      <c r="U42">
        <v>30</v>
      </c>
      <c r="V42">
        <v>162</v>
      </c>
    </row>
    <row r="43" spans="1:22" x14ac:dyDescent="0.3">
      <c r="A43" s="9">
        <v>3767</v>
      </c>
      <c r="B43" s="15">
        <v>1968</v>
      </c>
      <c r="C43" s="9" t="s">
        <v>28</v>
      </c>
      <c r="D43" s="9" t="s">
        <v>33</v>
      </c>
      <c r="E43" s="15">
        <v>61314</v>
      </c>
      <c r="F43" s="9">
        <v>0</v>
      </c>
      <c r="G43" s="9">
        <v>0</v>
      </c>
      <c r="H43" s="9">
        <v>0</v>
      </c>
      <c r="I43" s="9">
        <v>0</v>
      </c>
      <c r="J43" s="9">
        <v>0</v>
      </c>
      <c r="K43" s="9">
        <v>0</v>
      </c>
      <c r="L43" s="9">
        <v>0</v>
      </c>
      <c r="M43" s="12" t="s">
        <v>30</v>
      </c>
      <c r="N43">
        <f t="shared" si="1"/>
        <v>0</v>
      </c>
    </row>
    <row r="44" spans="1:22" x14ac:dyDescent="0.3">
      <c r="A44" s="10">
        <v>5585</v>
      </c>
      <c r="B44" s="13">
        <v>1972</v>
      </c>
      <c r="C44" s="10" t="s">
        <v>28</v>
      </c>
      <c r="D44" s="10" t="s">
        <v>31</v>
      </c>
      <c r="E44" s="13">
        <v>21359</v>
      </c>
      <c r="F44" s="10">
        <v>0</v>
      </c>
      <c r="G44" s="10">
        <v>0</v>
      </c>
      <c r="H44" s="10">
        <v>0</v>
      </c>
      <c r="I44" s="10">
        <v>0</v>
      </c>
      <c r="J44" s="10">
        <v>0</v>
      </c>
      <c r="K44" s="10">
        <v>1</v>
      </c>
      <c r="L44" s="10">
        <v>0</v>
      </c>
      <c r="M44" s="11" t="s">
        <v>32</v>
      </c>
      <c r="N44">
        <f t="shared" si="1"/>
        <v>1</v>
      </c>
    </row>
    <row r="45" spans="1:22" x14ac:dyDescent="0.3">
      <c r="A45" s="9">
        <v>7030</v>
      </c>
      <c r="B45" s="15">
        <v>1955</v>
      </c>
      <c r="C45" s="9" t="s">
        <v>37</v>
      </c>
      <c r="D45" s="9" t="s">
        <v>33</v>
      </c>
      <c r="E45" s="15">
        <v>66465</v>
      </c>
      <c r="F45" s="9">
        <v>0</v>
      </c>
      <c r="G45" s="9">
        <v>0</v>
      </c>
      <c r="H45" s="9">
        <v>0</v>
      </c>
      <c r="I45" s="9">
        <v>1</v>
      </c>
      <c r="J45" s="9">
        <v>0</v>
      </c>
      <c r="K45" s="9">
        <v>0</v>
      </c>
      <c r="L45" s="9">
        <v>0</v>
      </c>
      <c r="M45" s="12" t="s">
        <v>30</v>
      </c>
      <c r="N45">
        <f t="shared" si="1"/>
        <v>1</v>
      </c>
    </row>
    <row r="46" spans="1:22" x14ac:dyDescent="0.3">
      <c r="A46" s="10">
        <v>1524</v>
      </c>
      <c r="B46" s="13">
        <v>1983</v>
      </c>
      <c r="C46" s="10" t="s">
        <v>38</v>
      </c>
      <c r="D46" s="10" t="s">
        <v>31</v>
      </c>
      <c r="E46" s="13">
        <v>81698</v>
      </c>
      <c r="F46" s="10">
        <v>0</v>
      </c>
      <c r="G46" s="10">
        <v>0</v>
      </c>
      <c r="H46" s="10">
        <v>0</v>
      </c>
      <c r="I46" s="10">
        <v>1</v>
      </c>
      <c r="J46" s="10">
        <v>0</v>
      </c>
      <c r="K46" s="10">
        <v>1</v>
      </c>
      <c r="L46" s="10">
        <v>0</v>
      </c>
      <c r="M46" s="11" t="s">
        <v>30</v>
      </c>
      <c r="N46">
        <f t="shared" si="1"/>
        <v>2</v>
      </c>
    </row>
    <row r="47" spans="1:22" x14ac:dyDescent="0.3">
      <c r="A47" s="9">
        <v>3657</v>
      </c>
      <c r="B47" s="15">
        <v>1986</v>
      </c>
      <c r="C47" s="9" t="s">
        <v>28</v>
      </c>
      <c r="D47" s="9" t="s">
        <v>31</v>
      </c>
      <c r="E47" s="15">
        <v>39146</v>
      </c>
      <c r="F47" s="9">
        <v>0</v>
      </c>
      <c r="G47" s="9">
        <v>0</v>
      </c>
      <c r="H47" s="9">
        <v>0</v>
      </c>
      <c r="I47" s="9">
        <v>0</v>
      </c>
      <c r="J47" s="9">
        <v>0</v>
      </c>
      <c r="K47" s="9">
        <v>0</v>
      </c>
      <c r="L47" s="9">
        <v>0</v>
      </c>
      <c r="M47" s="12" t="s">
        <v>30</v>
      </c>
      <c r="N47">
        <f t="shared" si="1"/>
        <v>0</v>
      </c>
    </row>
    <row r="48" spans="1:22" x14ac:dyDescent="0.3">
      <c r="A48" s="10">
        <v>5740</v>
      </c>
      <c r="B48" s="13">
        <v>1970</v>
      </c>
      <c r="C48" s="10" t="s">
        <v>38</v>
      </c>
      <c r="D48" s="10" t="s">
        <v>29</v>
      </c>
      <c r="E48" s="13">
        <v>25959</v>
      </c>
      <c r="F48" s="10">
        <v>0</v>
      </c>
      <c r="G48" s="10">
        <v>0</v>
      </c>
      <c r="H48" s="10">
        <v>0</v>
      </c>
      <c r="I48" s="10">
        <v>0</v>
      </c>
      <c r="J48" s="10">
        <v>0</v>
      </c>
      <c r="K48" s="10">
        <v>1</v>
      </c>
      <c r="L48" s="10">
        <v>0</v>
      </c>
      <c r="M48" s="11" t="s">
        <v>30</v>
      </c>
      <c r="N48">
        <f t="shared" si="1"/>
        <v>1</v>
      </c>
    </row>
    <row r="49" spans="1:14" x14ac:dyDescent="0.3">
      <c r="A49" s="9">
        <v>9595</v>
      </c>
      <c r="B49" s="15">
        <v>1961</v>
      </c>
      <c r="C49" s="9" t="s">
        <v>28</v>
      </c>
      <c r="D49" s="9" t="s">
        <v>35</v>
      </c>
      <c r="E49" s="15">
        <v>64260</v>
      </c>
      <c r="F49" s="9">
        <v>0</v>
      </c>
      <c r="G49" s="9">
        <v>0</v>
      </c>
      <c r="H49" s="9">
        <v>0</v>
      </c>
      <c r="I49" s="9">
        <v>0</v>
      </c>
      <c r="J49" s="9">
        <v>0</v>
      </c>
      <c r="K49" s="9">
        <v>1</v>
      </c>
      <c r="L49" s="9">
        <v>0</v>
      </c>
      <c r="M49" s="12" t="s">
        <v>30</v>
      </c>
      <c r="N49">
        <f t="shared" si="1"/>
        <v>1</v>
      </c>
    </row>
    <row r="50" spans="1:14" x14ac:dyDescent="0.3">
      <c r="A50" s="10">
        <v>3158</v>
      </c>
      <c r="B50" s="13">
        <v>1973</v>
      </c>
      <c r="C50" s="10" t="s">
        <v>28</v>
      </c>
      <c r="D50" s="10" t="s">
        <v>33</v>
      </c>
      <c r="E50" s="13">
        <v>32300</v>
      </c>
      <c r="F50" s="10">
        <v>0</v>
      </c>
      <c r="G50" s="10">
        <v>0</v>
      </c>
      <c r="H50" s="10">
        <v>0</v>
      </c>
      <c r="I50" s="10">
        <v>0</v>
      </c>
      <c r="J50" s="10">
        <v>0</v>
      </c>
      <c r="K50" s="10">
        <v>0</v>
      </c>
      <c r="L50" s="10">
        <v>0</v>
      </c>
      <c r="M50" s="11" t="s">
        <v>30</v>
      </c>
      <c r="N50">
        <f t="shared" si="1"/>
        <v>0</v>
      </c>
    </row>
    <row r="51" spans="1:14" x14ac:dyDescent="0.3">
      <c r="A51" s="9">
        <v>5114</v>
      </c>
      <c r="B51" s="15">
        <v>1965</v>
      </c>
      <c r="C51" s="9" t="s">
        <v>41</v>
      </c>
      <c r="D51" s="9" t="s">
        <v>33</v>
      </c>
      <c r="E51" s="15">
        <v>74806</v>
      </c>
      <c r="F51" s="9">
        <v>0</v>
      </c>
      <c r="G51" s="9">
        <v>0</v>
      </c>
      <c r="H51" s="9">
        <v>0</v>
      </c>
      <c r="I51" s="9">
        <v>0</v>
      </c>
      <c r="J51" s="9">
        <v>0</v>
      </c>
      <c r="K51" s="9">
        <v>0</v>
      </c>
      <c r="L51" s="9">
        <v>0</v>
      </c>
      <c r="M51" s="12" t="s">
        <v>36</v>
      </c>
      <c r="N51">
        <f t="shared" si="1"/>
        <v>0</v>
      </c>
    </row>
    <row r="52" spans="1:14" x14ac:dyDescent="0.3">
      <c r="A52" s="10">
        <v>340</v>
      </c>
      <c r="B52" s="13">
        <v>1970</v>
      </c>
      <c r="C52" s="10" t="s">
        <v>28</v>
      </c>
      <c r="D52" s="10" t="s">
        <v>29</v>
      </c>
      <c r="E52" s="13">
        <v>72967</v>
      </c>
      <c r="F52" s="10">
        <v>1</v>
      </c>
      <c r="G52" s="10">
        <v>0</v>
      </c>
      <c r="H52" s="10">
        <v>0</v>
      </c>
      <c r="I52" s="10">
        <v>0</v>
      </c>
      <c r="J52" s="10">
        <v>0</v>
      </c>
      <c r="K52" s="10">
        <v>1</v>
      </c>
      <c r="L52" s="10">
        <v>0</v>
      </c>
      <c r="M52" s="11" t="s">
        <v>39</v>
      </c>
      <c r="N52">
        <f t="shared" si="1"/>
        <v>2</v>
      </c>
    </row>
    <row r="53" spans="1:14" x14ac:dyDescent="0.3">
      <c r="A53" s="9">
        <v>8805</v>
      </c>
      <c r="B53" s="15">
        <v>1960</v>
      </c>
      <c r="C53" s="9" t="s">
        <v>28</v>
      </c>
      <c r="D53" s="9" t="s">
        <v>31</v>
      </c>
      <c r="E53" s="15">
        <v>48904</v>
      </c>
      <c r="F53" s="9">
        <v>0</v>
      </c>
      <c r="G53" s="9">
        <v>0</v>
      </c>
      <c r="H53" s="9">
        <v>0</v>
      </c>
      <c r="I53" s="9">
        <v>0</v>
      </c>
      <c r="J53" s="9">
        <v>0</v>
      </c>
      <c r="K53" s="9">
        <v>0</v>
      </c>
      <c r="L53" s="9">
        <v>0</v>
      </c>
      <c r="M53" s="12" t="s">
        <v>34</v>
      </c>
      <c r="N53">
        <f t="shared" si="1"/>
        <v>0</v>
      </c>
    </row>
    <row r="54" spans="1:14" x14ac:dyDescent="0.3">
      <c r="A54" s="10">
        <v>1241</v>
      </c>
      <c r="B54" s="13">
        <v>1984</v>
      </c>
      <c r="C54" s="10" t="s">
        <v>38</v>
      </c>
      <c r="D54" s="10" t="s">
        <v>33</v>
      </c>
      <c r="E54" s="13">
        <v>14796</v>
      </c>
      <c r="F54" s="10">
        <v>0</v>
      </c>
      <c r="G54" s="10">
        <v>0</v>
      </c>
      <c r="H54" s="10">
        <v>0</v>
      </c>
      <c r="I54" s="10">
        <v>0</v>
      </c>
      <c r="J54" s="10">
        <v>0</v>
      </c>
      <c r="K54" s="10">
        <v>1</v>
      </c>
      <c r="L54" s="10">
        <v>0</v>
      </c>
      <c r="M54" s="11" t="s">
        <v>39</v>
      </c>
      <c r="N54">
        <f t="shared" si="1"/>
        <v>1</v>
      </c>
    </row>
    <row r="55" spans="1:14" x14ac:dyDescent="0.3">
      <c r="A55" s="9">
        <v>1402</v>
      </c>
      <c r="B55" s="15">
        <v>1954</v>
      </c>
      <c r="C55" s="9" t="s">
        <v>41</v>
      </c>
      <c r="D55" s="9" t="s">
        <v>33</v>
      </c>
      <c r="E55" s="15">
        <v>66991</v>
      </c>
      <c r="F55" s="9">
        <v>0</v>
      </c>
      <c r="G55" s="9">
        <v>0</v>
      </c>
      <c r="H55" s="9">
        <v>0</v>
      </c>
      <c r="I55" s="9">
        <v>0</v>
      </c>
      <c r="J55" s="9">
        <v>0</v>
      </c>
      <c r="K55" s="9">
        <v>0</v>
      </c>
      <c r="L55" s="9">
        <v>0</v>
      </c>
      <c r="M55" s="12" t="s">
        <v>39</v>
      </c>
      <c r="N55">
        <f t="shared" si="1"/>
        <v>0</v>
      </c>
    </row>
    <row r="56" spans="1:14" x14ac:dyDescent="0.3">
      <c r="A56" s="10">
        <v>7264</v>
      </c>
      <c r="B56" s="13">
        <v>1978</v>
      </c>
      <c r="C56" s="10" t="s">
        <v>38</v>
      </c>
      <c r="D56" s="10" t="s">
        <v>31</v>
      </c>
      <c r="E56" s="13">
        <v>52195</v>
      </c>
      <c r="F56" s="10">
        <v>0</v>
      </c>
      <c r="G56" s="10">
        <v>0</v>
      </c>
      <c r="H56" s="10">
        <v>0</v>
      </c>
      <c r="I56" s="10">
        <v>0</v>
      </c>
      <c r="J56" s="10">
        <v>0</v>
      </c>
      <c r="K56" s="10">
        <v>0</v>
      </c>
      <c r="L56" s="10">
        <v>0</v>
      </c>
      <c r="M56" s="11" t="s">
        <v>43</v>
      </c>
      <c r="N56">
        <f t="shared" si="1"/>
        <v>0</v>
      </c>
    </row>
    <row r="57" spans="1:14" x14ac:dyDescent="0.3">
      <c r="A57" s="9">
        <v>1619</v>
      </c>
      <c r="B57" s="15">
        <v>1956</v>
      </c>
      <c r="C57" s="9" t="s">
        <v>28</v>
      </c>
      <c r="D57" s="9" t="s">
        <v>33</v>
      </c>
      <c r="E57" s="15">
        <v>90369</v>
      </c>
      <c r="F57" s="9">
        <v>0</v>
      </c>
      <c r="G57" s="9">
        <v>0</v>
      </c>
      <c r="H57" s="9">
        <v>0</v>
      </c>
      <c r="I57" s="9">
        <v>0</v>
      </c>
      <c r="J57" s="9">
        <v>0</v>
      </c>
      <c r="K57" s="9">
        <v>1</v>
      </c>
      <c r="L57" s="9">
        <v>0</v>
      </c>
      <c r="M57" s="12" t="s">
        <v>30</v>
      </c>
      <c r="N57">
        <f t="shared" si="1"/>
        <v>1</v>
      </c>
    </row>
    <row r="58" spans="1:14" x14ac:dyDescent="0.3">
      <c r="A58" s="10">
        <v>6398</v>
      </c>
      <c r="B58" s="13">
        <v>1974</v>
      </c>
      <c r="C58" s="10" t="s">
        <v>44</v>
      </c>
      <c r="D58" s="10" t="s">
        <v>33</v>
      </c>
      <c r="E58" s="13">
        <v>18393</v>
      </c>
      <c r="F58" s="10">
        <v>0</v>
      </c>
      <c r="G58" s="10">
        <v>0</v>
      </c>
      <c r="H58" s="10">
        <v>0</v>
      </c>
      <c r="I58" s="10">
        <v>0</v>
      </c>
      <c r="J58" s="10">
        <v>0</v>
      </c>
      <c r="K58" s="10">
        <v>0</v>
      </c>
      <c r="L58" s="10">
        <v>0</v>
      </c>
      <c r="M58" s="11" t="s">
        <v>30</v>
      </c>
      <c r="N58">
        <f t="shared" si="1"/>
        <v>0</v>
      </c>
    </row>
    <row r="59" spans="1:14" x14ac:dyDescent="0.3">
      <c r="A59" s="9">
        <v>1857</v>
      </c>
      <c r="B59" s="15">
        <v>1952</v>
      </c>
      <c r="C59" s="9" t="s">
        <v>28</v>
      </c>
      <c r="D59" s="9" t="s">
        <v>31</v>
      </c>
      <c r="E59" s="15">
        <v>47139</v>
      </c>
      <c r="F59" s="9">
        <v>0</v>
      </c>
      <c r="G59" s="9">
        <v>0</v>
      </c>
      <c r="H59" s="9">
        <v>0</v>
      </c>
      <c r="I59" s="9">
        <v>0</v>
      </c>
      <c r="J59" s="9">
        <v>0</v>
      </c>
      <c r="K59" s="9">
        <v>1</v>
      </c>
      <c r="L59" s="9">
        <v>0</v>
      </c>
      <c r="M59" s="12" t="s">
        <v>30</v>
      </c>
      <c r="N59">
        <f t="shared" si="1"/>
        <v>1</v>
      </c>
    </row>
    <row r="60" spans="1:14" x14ac:dyDescent="0.3">
      <c r="A60" s="10">
        <v>4877</v>
      </c>
      <c r="B60" s="13">
        <v>1973</v>
      </c>
      <c r="C60" s="10" t="s">
        <v>41</v>
      </c>
      <c r="D60" s="10" t="s">
        <v>33</v>
      </c>
      <c r="E60" s="13">
        <v>38576</v>
      </c>
      <c r="F60" s="10">
        <v>0</v>
      </c>
      <c r="G60" s="10">
        <v>0</v>
      </c>
      <c r="H60" s="10">
        <v>0</v>
      </c>
      <c r="I60" s="10">
        <v>0</v>
      </c>
      <c r="J60" s="10">
        <v>0</v>
      </c>
      <c r="K60" s="10">
        <v>0</v>
      </c>
      <c r="L60" s="10">
        <v>0</v>
      </c>
      <c r="M60" s="11" t="s">
        <v>40</v>
      </c>
      <c r="N60">
        <f t="shared" si="1"/>
        <v>0</v>
      </c>
    </row>
    <row r="61" spans="1:14" x14ac:dyDescent="0.3">
      <c r="A61" s="9">
        <v>3066</v>
      </c>
      <c r="B61" s="15">
        <v>1975</v>
      </c>
      <c r="C61" s="9" t="s">
        <v>37</v>
      </c>
      <c r="D61" s="9" t="s">
        <v>35</v>
      </c>
      <c r="E61" s="15">
        <v>61905</v>
      </c>
      <c r="F61" s="9">
        <v>0</v>
      </c>
      <c r="G61" s="9">
        <v>0</v>
      </c>
      <c r="H61" s="9">
        <v>0</v>
      </c>
      <c r="I61" s="9">
        <v>0</v>
      </c>
      <c r="J61" s="9">
        <v>0</v>
      </c>
      <c r="K61" s="9">
        <v>0</v>
      </c>
      <c r="L61" s="9">
        <v>0</v>
      </c>
      <c r="M61" s="12" t="s">
        <v>43</v>
      </c>
      <c r="N61">
        <f t="shared" si="1"/>
        <v>0</v>
      </c>
    </row>
    <row r="62" spans="1:14" x14ac:dyDescent="0.3">
      <c r="A62" s="10">
        <v>10286</v>
      </c>
      <c r="B62" s="13">
        <v>1962</v>
      </c>
      <c r="C62" s="10" t="s">
        <v>28</v>
      </c>
      <c r="D62" s="10" t="s">
        <v>33</v>
      </c>
      <c r="E62" s="13">
        <v>83715</v>
      </c>
      <c r="F62" s="10">
        <v>0</v>
      </c>
      <c r="G62" s="10">
        <v>0</v>
      </c>
      <c r="H62" s="10">
        <v>0</v>
      </c>
      <c r="I62" s="10">
        <v>0</v>
      </c>
      <c r="J62" s="10">
        <v>0</v>
      </c>
      <c r="K62" s="10">
        <v>0</v>
      </c>
      <c r="L62" s="10">
        <v>0</v>
      </c>
      <c r="M62" s="11" t="s">
        <v>43</v>
      </c>
      <c r="N62">
        <f t="shared" si="1"/>
        <v>0</v>
      </c>
    </row>
    <row r="63" spans="1:14" x14ac:dyDescent="0.3">
      <c r="A63" s="9">
        <v>1992</v>
      </c>
      <c r="B63" s="15">
        <v>1964</v>
      </c>
      <c r="C63" s="9" t="s">
        <v>28</v>
      </c>
      <c r="D63" s="9" t="s">
        <v>33</v>
      </c>
      <c r="E63" s="15">
        <v>60597</v>
      </c>
      <c r="F63" s="9">
        <v>0</v>
      </c>
      <c r="G63" s="9">
        <v>0</v>
      </c>
      <c r="H63" s="9">
        <v>0</v>
      </c>
      <c r="I63" s="9">
        <v>1</v>
      </c>
      <c r="J63" s="9">
        <v>0</v>
      </c>
      <c r="K63" s="9">
        <v>1</v>
      </c>
      <c r="L63" s="9">
        <v>0</v>
      </c>
      <c r="M63" s="12" t="s">
        <v>30</v>
      </c>
      <c r="N63">
        <f t="shared" si="1"/>
        <v>2</v>
      </c>
    </row>
    <row r="64" spans="1:14" x14ac:dyDescent="0.3">
      <c r="A64" s="10">
        <v>4246</v>
      </c>
      <c r="B64" s="13">
        <v>1982</v>
      </c>
      <c r="C64" s="10" t="s">
        <v>41</v>
      </c>
      <c r="D64" s="10" t="s">
        <v>31</v>
      </c>
      <c r="E64" s="13">
        <v>6560</v>
      </c>
      <c r="F64" s="10">
        <v>0</v>
      </c>
      <c r="G64" s="10">
        <v>0</v>
      </c>
      <c r="H64" s="10">
        <v>0</v>
      </c>
      <c r="I64" s="10">
        <v>0</v>
      </c>
      <c r="J64" s="10">
        <v>0</v>
      </c>
      <c r="K64" s="10">
        <v>0</v>
      </c>
      <c r="L64" s="10">
        <v>0</v>
      </c>
      <c r="M64" s="11" t="s">
        <v>30</v>
      </c>
      <c r="N64">
        <f t="shared" si="1"/>
        <v>0</v>
      </c>
    </row>
    <row r="65" spans="1:14" x14ac:dyDescent="0.3">
      <c r="A65" s="9">
        <v>10623</v>
      </c>
      <c r="B65" s="15">
        <v>1961</v>
      </c>
      <c r="C65" s="9" t="s">
        <v>41</v>
      </c>
      <c r="D65" s="9" t="s">
        <v>35</v>
      </c>
      <c r="E65" s="15">
        <v>48330</v>
      </c>
      <c r="F65" s="9">
        <v>0</v>
      </c>
      <c r="G65" s="9">
        <v>0</v>
      </c>
      <c r="H65" s="9">
        <v>0</v>
      </c>
      <c r="I65" s="9">
        <v>0</v>
      </c>
      <c r="J65" s="9">
        <v>0</v>
      </c>
      <c r="K65" s="9">
        <v>0</v>
      </c>
      <c r="L65" s="9">
        <v>0</v>
      </c>
      <c r="M65" s="12" t="s">
        <v>30</v>
      </c>
      <c r="N65">
        <f t="shared" si="1"/>
        <v>0</v>
      </c>
    </row>
    <row r="66" spans="1:14" x14ac:dyDescent="0.3">
      <c r="A66" s="10">
        <v>4867</v>
      </c>
      <c r="B66" s="13">
        <v>1968</v>
      </c>
      <c r="C66" s="10" t="s">
        <v>37</v>
      </c>
      <c r="D66" s="10" t="s">
        <v>31</v>
      </c>
      <c r="E66" s="13">
        <v>38236</v>
      </c>
      <c r="F66" s="10">
        <v>0</v>
      </c>
      <c r="G66" s="10">
        <v>0</v>
      </c>
      <c r="H66" s="10">
        <v>0</v>
      </c>
      <c r="I66" s="10">
        <v>0</v>
      </c>
      <c r="J66" s="10">
        <v>0</v>
      </c>
      <c r="K66" s="10">
        <v>0</v>
      </c>
      <c r="L66" s="10">
        <v>0</v>
      </c>
      <c r="M66" s="11" t="s">
        <v>30</v>
      </c>
      <c r="N66">
        <f t="shared" si="1"/>
        <v>0</v>
      </c>
    </row>
    <row r="67" spans="1:14" x14ac:dyDescent="0.3">
      <c r="A67" s="9">
        <v>3112</v>
      </c>
      <c r="B67" s="15">
        <v>1977</v>
      </c>
      <c r="C67" s="9" t="s">
        <v>41</v>
      </c>
      <c r="D67" s="9" t="s">
        <v>33</v>
      </c>
      <c r="E67" s="15">
        <v>22701</v>
      </c>
      <c r="F67" s="9">
        <v>0</v>
      </c>
      <c r="G67" s="9">
        <v>0</v>
      </c>
      <c r="H67" s="9">
        <v>0</v>
      </c>
      <c r="I67" s="9">
        <v>0</v>
      </c>
      <c r="J67" s="9">
        <v>0</v>
      </c>
      <c r="K67" s="9">
        <v>0</v>
      </c>
      <c r="L67" s="9">
        <v>0</v>
      </c>
      <c r="M67" s="12" t="s">
        <v>30</v>
      </c>
      <c r="N67">
        <f t="shared" si="1"/>
        <v>0</v>
      </c>
    </row>
    <row r="68" spans="1:14" x14ac:dyDescent="0.3">
      <c r="A68" s="10">
        <v>4865</v>
      </c>
      <c r="B68" s="13">
        <v>1974</v>
      </c>
      <c r="C68" s="10" t="s">
        <v>41</v>
      </c>
      <c r="D68" s="10" t="s">
        <v>29</v>
      </c>
      <c r="E68" s="13">
        <v>53367</v>
      </c>
      <c r="F68" s="10">
        <v>0</v>
      </c>
      <c r="G68" s="10">
        <v>0</v>
      </c>
      <c r="H68" s="10">
        <v>0</v>
      </c>
      <c r="I68" s="10">
        <v>0</v>
      </c>
      <c r="J68" s="10">
        <v>0</v>
      </c>
      <c r="K68" s="10">
        <v>1</v>
      </c>
      <c r="L68" s="10">
        <v>0</v>
      </c>
      <c r="M68" s="11" t="s">
        <v>36</v>
      </c>
      <c r="N68">
        <f t="shared" si="1"/>
        <v>1</v>
      </c>
    </row>
    <row r="69" spans="1:14" x14ac:dyDescent="0.3">
      <c r="A69" s="9">
        <v>6287</v>
      </c>
      <c r="B69" s="15">
        <v>1986</v>
      </c>
      <c r="C69" s="9" t="s">
        <v>28</v>
      </c>
      <c r="D69" s="9" t="s">
        <v>35</v>
      </c>
      <c r="E69" s="15">
        <v>34728</v>
      </c>
      <c r="F69" s="9">
        <v>0</v>
      </c>
      <c r="G69" s="9">
        <v>0</v>
      </c>
      <c r="H69" s="9">
        <v>0</v>
      </c>
      <c r="I69" s="9">
        <v>0</v>
      </c>
      <c r="J69" s="9">
        <v>0</v>
      </c>
      <c r="K69" s="9">
        <v>1</v>
      </c>
      <c r="L69" s="9">
        <v>0</v>
      </c>
      <c r="M69" s="12" t="s">
        <v>30</v>
      </c>
      <c r="N69">
        <f t="shared" ref="N69:N132" si="2">SUM(F69:K69)</f>
        <v>1</v>
      </c>
    </row>
    <row r="70" spans="1:14" x14ac:dyDescent="0.3">
      <c r="A70" s="10">
        <v>4405</v>
      </c>
      <c r="B70" s="13">
        <v>1956</v>
      </c>
      <c r="C70" s="10" t="s">
        <v>41</v>
      </c>
      <c r="D70" s="10" t="s">
        <v>33</v>
      </c>
      <c r="E70" s="13">
        <v>63915</v>
      </c>
      <c r="F70" s="10">
        <v>0</v>
      </c>
      <c r="G70" s="10">
        <v>0</v>
      </c>
      <c r="H70" s="10">
        <v>0</v>
      </c>
      <c r="I70" s="10">
        <v>0</v>
      </c>
      <c r="J70" s="10">
        <v>0</v>
      </c>
      <c r="K70" s="10">
        <v>0</v>
      </c>
      <c r="L70" s="10">
        <v>0</v>
      </c>
      <c r="M70" s="11" t="s">
        <v>36</v>
      </c>
      <c r="N70">
        <f t="shared" si="2"/>
        <v>0</v>
      </c>
    </row>
    <row r="71" spans="1:14" x14ac:dyDescent="0.3">
      <c r="A71" s="9">
        <v>5332</v>
      </c>
      <c r="B71" s="15">
        <v>1960</v>
      </c>
      <c r="C71" s="9" t="s">
        <v>38</v>
      </c>
      <c r="D71" s="9" t="s">
        <v>33</v>
      </c>
      <c r="E71" s="15">
        <v>82504</v>
      </c>
      <c r="F71" s="9">
        <v>0</v>
      </c>
      <c r="G71" s="9">
        <v>0</v>
      </c>
      <c r="H71" s="9">
        <v>0</v>
      </c>
      <c r="I71" s="9">
        <v>0</v>
      </c>
      <c r="J71" s="9">
        <v>0</v>
      </c>
      <c r="K71" s="9">
        <v>0</v>
      </c>
      <c r="L71" s="9">
        <v>0</v>
      </c>
      <c r="M71" s="12" t="s">
        <v>40</v>
      </c>
      <c r="N71">
        <f t="shared" si="2"/>
        <v>0</v>
      </c>
    </row>
    <row r="72" spans="1:14" x14ac:dyDescent="0.3">
      <c r="A72" s="10">
        <v>1519</v>
      </c>
      <c r="B72" s="13">
        <v>1972</v>
      </c>
      <c r="C72" s="10" t="s">
        <v>37</v>
      </c>
      <c r="D72" s="10" t="s">
        <v>31</v>
      </c>
      <c r="E72" s="13">
        <v>38578</v>
      </c>
      <c r="F72" s="10">
        <v>0</v>
      </c>
      <c r="G72" s="10">
        <v>0</v>
      </c>
      <c r="H72" s="10">
        <v>0</v>
      </c>
      <c r="I72" s="10">
        <v>0</v>
      </c>
      <c r="J72" s="10">
        <v>0</v>
      </c>
      <c r="K72" s="10">
        <v>1</v>
      </c>
      <c r="L72" s="10">
        <v>0</v>
      </c>
      <c r="M72" s="11" t="s">
        <v>30</v>
      </c>
      <c r="N72">
        <f t="shared" si="2"/>
        <v>1</v>
      </c>
    </row>
    <row r="73" spans="1:14" x14ac:dyDescent="0.3">
      <c r="A73" s="9">
        <v>9080</v>
      </c>
      <c r="B73" s="15">
        <v>1972</v>
      </c>
      <c r="C73" s="9" t="s">
        <v>37</v>
      </c>
      <c r="D73" s="9" t="s">
        <v>31</v>
      </c>
      <c r="E73" s="15">
        <v>38578</v>
      </c>
      <c r="F73" s="9">
        <v>0</v>
      </c>
      <c r="G73" s="9">
        <v>0</v>
      </c>
      <c r="H73" s="9">
        <v>0</v>
      </c>
      <c r="I73" s="9">
        <v>0</v>
      </c>
      <c r="J73" s="9">
        <v>0</v>
      </c>
      <c r="K73" s="9">
        <v>0</v>
      </c>
      <c r="L73" s="9">
        <v>0</v>
      </c>
      <c r="M73" s="12" t="s">
        <v>30</v>
      </c>
      <c r="N73">
        <f t="shared" si="2"/>
        <v>0</v>
      </c>
    </row>
    <row r="74" spans="1:14" x14ac:dyDescent="0.3">
      <c r="A74" s="10">
        <v>1772</v>
      </c>
      <c r="B74" s="13">
        <v>1975</v>
      </c>
      <c r="C74" s="10" t="s">
        <v>37</v>
      </c>
      <c r="D74" s="10" t="s">
        <v>33</v>
      </c>
      <c r="E74" s="13">
        <v>79174</v>
      </c>
      <c r="F74" s="10">
        <v>0</v>
      </c>
      <c r="G74" s="10">
        <v>0</v>
      </c>
      <c r="H74" s="10">
        <v>1</v>
      </c>
      <c r="I74" s="10">
        <v>1</v>
      </c>
      <c r="J74" s="10">
        <v>0</v>
      </c>
      <c r="K74" s="10">
        <v>1</v>
      </c>
      <c r="L74" s="10">
        <v>0</v>
      </c>
      <c r="M74" s="11" t="s">
        <v>32</v>
      </c>
      <c r="N74">
        <f t="shared" si="2"/>
        <v>3</v>
      </c>
    </row>
    <row r="75" spans="1:14" x14ac:dyDescent="0.3">
      <c r="A75" s="9">
        <v>5341</v>
      </c>
      <c r="B75" s="15">
        <v>1962</v>
      </c>
      <c r="C75" s="9" t="s">
        <v>38</v>
      </c>
      <c r="D75" s="9" t="s">
        <v>29</v>
      </c>
      <c r="E75" s="15">
        <v>81975</v>
      </c>
      <c r="F75" s="9">
        <v>0</v>
      </c>
      <c r="G75" s="9">
        <v>0</v>
      </c>
      <c r="H75" s="9">
        <v>1</v>
      </c>
      <c r="I75" s="9">
        <v>0</v>
      </c>
      <c r="J75" s="9">
        <v>0</v>
      </c>
      <c r="K75" s="9">
        <v>0</v>
      </c>
      <c r="L75" s="9">
        <v>0</v>
      </c>
      <c r="M75" s="12" t="s">
        <v>43</v>
      </c>
      <c r="N75">
        <f t="shared" si="2"/>
        <v>1</v>
      </c>
    </row>
    <row r="76" spans="1:14" x14ac:dyDescent="0.3">
      <c r="A76" s="10">
        <v>5510</v>
      </c>
      <c r="B76" s="13">
        <v>1977</v>
      </c>
      <c r="C76" s="10" t="s">
        <v>41</v>
      </c>
      <c r="D76" s="10" t="s">
        <v>33</v>
      </c>
      <c r="E76" s="13">
        <v>43263</v>
      </c>
      <c r="F76" s="10">
        <v>0</v>
      </c>
      <c r="G76" s="10">
        <v>0</v>
      </c>
      <c r="H76" s="10">
        <v>0</v>
      </c>
      <c r="I76" s="10">
        <v>0</v>
      </c>
      <c r="J76" s="10">
        <v>0</v>
      </c>
      <c r="K76" s="10">
        <v>0</v>
      </c>
      <c r="L76" s="10">
        <v>0</v>
      </c>
      <c r="M76" s="11" t="s">
        <v>30</v>
      </c>
      <c r="N76">
        <f t="shared" si="2"/>
        <v>0</v>
      </c>
    </row>
    <row r="77" spans="1:14" x14ac:dyDescent="0.3">
      <c r="A77" s="9">
        <v>3887</v>
      </c>
      <c r="B77" s="15">
        <v>1970</v>
      </c>
      <c r="C77" s="9" t="s">
        <v>28</v>
      </c>
      <c r="D77" s="9" t="s">
        <v>31</v>
      </c>
      <c r="E77" s="15">
        <v>27242</v>
      </c>
      <c r="F77" s="9">
        <v>0</v>
      </c>
      <c r="G77" s="9">
        <v>0</v>
      </c>
      <c r="H77" s="9">
        <v>0</v>
      </c>
      <c r="I77" s="9">
        <v>0</v>
      </c>
      <c r="J77" s="9">
        <v>0</v>
      </c>
      <c r="K77" s="9">
        <v>1</v>
      </c>
      <c r="L77" s="9">
        <v>0</v>
      </c>
      <c r="M77" s="12" t="s">
        <v>40</v>
      </c>
      <c r="N77">
        <f t="shared" si="2"/>
        <v>1</v>
      </c>
    </row>
    <row r="78" spans="1:14" x14ac:dyDescent="0.3">
      <c r="A78" s="10">
        <v>7022</v>
      </c>
      <c r="B78" s="13">
        <v>1971</v>
      </c>
      <c r="C78" s="10" t="s">
        <v>28</v>
      </c>
      <c r="D78" s="10" t="s">
        <v>33</v>
      </c>
      <c r="E78" s="13">
        <v>76445</v>
      </c>
      <c r="F78" s="10">
        <v>0</v>
      </c>
      <c r="G78" s="10">
        <v>0</v>
      </c>
      <c r="H78" s="10">
        <v>0</v>
      </c>
      <c r="I78" s="10">
        <v>0</v>
      </c>
      <c r="J78" s="10">
        <v>0</v>
      </c>
      <c r="K78" s="10">
        <v>0</v>
      </c>
      <c r="L78" s="10">
        <v>0</v>
      </c>
      <c r="M78" s="11" t="s">
        <v>43</v>
      </c>
      <c r="N78">
        <f t="shared" si="2"/>
        <v>0</v>
      </c>
    </row>
    <row r="79" spans="1:14" x14ac:dyDescent="0.3">
      <c r="A79" s="9">
        <v>9999</v>
      </c>
      <c r="B79" s="15">
        <v>1965</v>
      </c>
      <c r="C79" s="9" t="s">
        <v>28</v>
      </c>
      <c r="D79" s="9" t="s">
        <v>35</v>
      </c>
      <c r="E79" s="15">
        <v>75276</v>
      </c>
      <c r="F79" s="9">
        <v>0</v>
      </c>
      <c r="G79" s="9">
        <v>0</v>
      </c>
      <c r="H79" s="9">
        <v>0</v>
      </c>
      <c r="I79" s="9">
        <v>0</v>
      </c>
      <c r="J79" s="9">
        <v>0</v>
      </c>
      <c r="K79" s="9">
        <v>0</v>
      </c>
      <c r="L79" s="9">
        <v>0</v>
      </c>
      <c r="M79" s="12" t="s">
        <v>30</v>
      </c>
      <c r="N79">
        <f t="shared" si="2"/>
        <v>0</v>
      </c>
    </row>
    <row r="80" spans="1:14" x14ac:dyDescent="0.3">
      <c r="A80" s="10">
        <v>10352</v>
      </c>
      <c r="B80" s="13">
        <v>1963</v>
      </c>
      <c r="C80" s="10" t="s">
        <v>28</v>
      </c>
      <c r="D80" s="10" t="s">
        <v>42</v>
      </c>
      <c r="E80" s="13">
        <v>34213</v>
      </c>
      <c r="F80" s="10">
        <v>0</v>
      </c>
      <c r="G80" s="10">
        <v>0</v>
      </c>
      <c r="H80" s="10">
        <v>0</v>
      </c>
      <c r="I80" s="10">
        <v>0</v>
      </c>
      <c r="J80" s="10">
        <v>0</v>
      </c>
      <c r="K80" s="10">
        <v>1</v>
      </c>
      <c r="L80" s="10">
        <v>0</v>
      </c>
      <c r="M80" s="11" t="s">
        <v>43</v>
      </c>
      <c r="N80">
        <f t="shared" si="2"/>
        <v>1</v>
      </c>
    </row>
    <row r="81" spans="1:14" x14ac:dyDescent="0.3">
      <c r="A81" s="9">
        <v>7919</v>
      </c>
      <c r="B81" s="15">
        <v>1976</v>
      </c>
      <c r="C81" s="9" t="s">
        <v>37</v>
      </c>
      <c r="D81" s="9" t="s">
        <v>35</v>
      </c>
      <c r="E81" s="15">
        <v>72335</v>
      </c>
      <c r="F81" s="9">
        <v>0</v>
      </c>
      <c r="G81" s="9">
        <v>0</v>
      </c>
      <c r="H81" s="9">
        <v>0</v>
      </c>
      <c r="I81" s="9">
        <v>0</v>
      </c>
      <c r="J81" s="9">
        <v>0</v>
      </c>
      <c r="K81" s="9">
        <v>1</v>
      </c>
      <c r="L81" s="9">
        <v>0</v>
      </c>
      <c r="M81" s="12" t="s">
        <v>30</v>
      </c>
      <c r="N81">
        <f t="shared" si="2"/>
        <v>1</v>
      </c>
    </row>
    <row r="82" spans="1:14" x14ac:dyDescent="0.3">
      <c r="A82" s="10">
        <v>4114</v>
      </c>
      <c r="B82" s="13">
        <v>1964</v>
      </c>
      <c r="C82" s="10" t="s">
        <v>41</v>
      </c>
      <c r="D82" s="10" t="s">
        <v>33</v>
      </c>
      <c r="E82" s="13">
        <v>79143</v>
      </c>
      <c r="F82" s="10">
        <v>0</v>
      </c>
      <c r="G82" s="10">
        <v>0</v>
      </c>
      <c r="H82" s="10">
        <v>0</v>
      </c>
      <c r="I82" s="10">
        <v>0</v>
      </c>
      <c r="J82" s="10">
        <v>0</v>
      </c>
      <c r="K82" s="10">
        <v>0</v>
      </c>
      <c r="L82" s="10">
        <v>0</v>
      </c>
      <c r="M82" s="11" t="s">
        <v>36</v>
      </c>
      <c r="N82">
        <f t="shared" si="2"/>
        <v>0</v>
      </c>
    </row>
    <row r="83" spans="1:14" x14ac:dyDescent="0.3">
      <c r="A83" s="9">
        <v>7990</v>
      </c>
      <c r="B83" s="15">
        <v>1947</v>
      </c>
      <c r="C83" s="9" t="s">
        <v>28</v>
      </c>
      <c r="D83" s="9" t="s">
        <v>33</v>
      </c>
      <c r="E83" s="15">
        <v>27469</v>
      </c>
      <c r="F83" s="9">
        <v>0</v>
      </c>
      <c r="G83" s="9">
        <v>0</v>
      </c>
      <c r="H83" s="9">
        <v>0</v>
      </c>
      <c r="I83" s="9">
        <v>0</v>
      </c>
      <c r="J83" s="9">
        <v>0</v>
      </c>
      <c r="K83" s="9">
        <v>0</v>
      </c>
      <c r="L83" s="9">
        <v>0</v>
      </c>
      <c r="M83" s="12" t="s">
        <v>32</v>
      </c>
      <c r="N83">
        <f t="shared" si="2"/>
        <v>0</v>
      </c>
    </row>
    <row r="84" spans="1:14" x14ac:dyDescent="0.3">
      <c r="A84" s="10">
        <v>9888</v>
      </c>
      <c r="B84" s="13">
        <v>1969</v>
      </c>
      <c r="C84" s="10" t="s">
        <v>28</v>
      </c>
      <c r="D84" s="10" t="s">
        <v>35</v>
      </c>
      <c r="E84" s="13">
        <v>68695</v>
      </c>
      <c r="F84" s="10">
        <v>0</v>
      </c>
      <c r="G84" s="10">
        <v>0</v>
      </c>
      <c r="H84" s="10">
        <v>0</v>
      </c>
      <c r="I84" s="10">
        <v>0</v>
      </c>
      <c r="J84" s="10">
        <v>0</v>
      </c>
      <c r="K84" s="10">
        <v>0</v>
      </c>
      <c r="L84" s="10">
        <v>0</v>
      </c>
      <c r="M84" s="11" t="s">
        <v>30</v>
      </c>
      <c r="N84">
        <f t="shared" si="2"/>
        <v>0</v>
      </c>
    </row>
    <row r="85" spans="1:14" x14ac:dyDescent="0.3">
      <c r="A85" s="9">
        <v>4399</v>
      </c>
      <c r="B85" s="15">
        <v>1969</v>
      </c>
      <c r="C85" s="9" t="s">
        <v>28</v>
      </c>
      <c r="D85" s="9" t="s">
        <v>35</v>
      </c>
      <c r="E85" s="15">
        <v>68695</v>
      </c>
      <c r="F85" s="9">
        <v>0</v>
      </c>
      <c r="G85" s="9">
        <v>0</v>
      </c>
      <c r="H85" s="9">
        <v>0</v>
      </c>
      <c r="I85" s="9">
        <v>0</v>
      </c>
      <c r="J85" s="9">
        <v>0</v>
      </c>
      <c r="K85" s="9">
        <v>0</v>
      </c>
      <c r="L85" s="9">
        <v>0</v>
      </c>
      <c r="M85" s="12" t="s">
        <v>32</v>
      </c>
      <c r="N85">
        <f t="shared" si="2"/>
        <v>0</v>
      </c>
    </row>
    <row r="86" spans="1:14" x14ac:dyDescent="0.3">
      <c r="A86" s="10">
        <v>4452</v>
      </c>
      <c r="B86" s="13">
        <v>1957</v>
      </c>
      <c r="C86" s="10" t="s">
        <v>28</v>
      </c>
      <c r="D86" s="10" t="s">
        <v>31</v>
      </c>
      <c r="E86" s="13">
        <v>50388</v>
      </c>
      <c r="F86" s="10">
        <v>0</v>
      </c>
      <c r="G86" s="10">
        <v>1</v>
      </c>
      <c r="H86" s="10">
        <v>0</v>
      </c>
      <c r="I86" s="10">
        <v>1</v>
      </c>
      <c r="J86" s="10">
        <v>0</v>
      </c>
      <c r="K86" s="10">
        <v>1</v>
      </c>
      <c r="L86" s="10">
        <v>0</v>
      </c>
      <c r="M86" s="11" t="s">
        <v>39</v>
      </c>
      <c r="N86">
        <f t="shared" si="2"/>
        <v>3</v>
      </c>
    </row>
    <row r="87" spans="1:14" x14ac:dyDescent="0.3">
      <c r="A87" s="9">
        <v>4785</v>
      </c>
      <c r="B87" s="15">
        <v>1970</v>
      </c>
      <c r="C87" s="9" t="s">
        <v>37</v>
      </c>
      <c r="D87" s="9" t="s">
        <v>35</v>
      </c>
      <c r="E87" s="15">
        <v>77622</v>
      </c>
      <c r="F87" s="9">
        <v>0</v>
      </c>
      <c r="G87" s="9">
        <v>0</v>
      </c>
      <c r="H87" s="9">
        <v>0</v>
      </c>
      <c r="I87" s="9">
        <v>0</v>
      </c>
      <c r="J87" s="9">
        <v>0</v>
      </c>
      <c r="K87" s="9">
        <v>0</v>
      </c>
      <c r="L87" s="9">
        <v>0</v>
      </c>
      <c r="M87" s="12" t="s">
        <v>43</v>
      </c>
      <c r="N87">
        <f t="shared" si="2"/>
        <v>0</v>
      </c>
    </row>
    <row r="88" spans="1:14" x14ac:dyDescent="0.3">
      <c r="A88" s="10">
        <v>8461</v>
      </c>
      <c r="B88" s="13">
        <v>1962</v>
      </c>
      <c r="C88" s="10" t="s">
        <v>28</v>
      </c>
      <c r="D88" s="10" t="s">
        <v>29</v>
      </c>
      <c r="E88" s="13">
        <v>46102</v>
      </c>
      <c r="F88" s="10">
        <v>0</v>
      </c>
      <c r="G88" s="10">
        <v>0</v>
      </c>
      <c r="H88" s="10">
        <v>0</v>
      </c>
      <c r="I88" s="10">
        <v>0</v>
      </c>
      <c r="J88" s="10">
        <v>0</v>
      </c>
      <c r="K88" s="10">
        <v>0</v>
      </c>
      <c r="L88" s="10">
        <v>0</v>
      </c>
      <c r="M88" s="11" t="s">
        <v>30</v>
      </c>
      <c r="N88">
        <f t="shared" si="2"/>
        <v>0</v>
      </c>
    </row>
    <row r="89" spans="1:14" x14ac:dyDescent="0.3">
      <c r="A89" s="9">
        <v>3878</v>
      </c>
      <c r="B89" s="15">
        <v>1980</v>
      </c>
      <c r="C89" s="9" t="s">
        <v>38</v>
      </c>
      <c r="D89" s="9" t="s">
        <v>31</v>
      </c>
      <c r="E89" s="15">
        <v>31859</v>
      </c>
      <c r="F89" s="9">
        <v>0</v>
      </c>
      <c r="G89" s="9">
        <v>0</v>
      </c>
      <c r="H89" s="9">
        <v>0</v>
      </c>
      <c r="I89" s="9">
        <v>0</v>
      </c>
      <c r="J89" s="9">
        <v>0</v>
      </c>
      <c r="K89" s="9">
        <v>0</v>
      </c>
      <c r="L89" s="9">
        <v>0</v>
      </c>
      <c r="M89" s="12" t="s">
        <v>30</v>
      </c>
      <c r="N89">
        <f t="shared" si="2"/>
        <v>0</v>
      </c>
    </row>
    <row r="90" spans="1:14" x14ac:dyDescent="0.3">
      <c r="A90" s="10">
        <v>9612</v>
      </c>
      <c r="B90" s="13">
        <v>1987</v>
      </c>
      <c r="C90" s="10" t="s">
        <v>38</v>
      </c>
      <c r="D90" s="10" t="s">
        <v>31</v>
      </c>
      <c r="E90" s="13">
        <v>23830</v>
      </c>
      <c r="F90" s="10">
        <v>0</v>
      </c>
      <c r="G90" s="10">
        <v>0</v>
      </c>
      <c r="H90" s="10">
        <v>0</v>
      </c>
      <c r="I90" s="10">
        <v>0</v>
      </c>
      <c r="J90" s="10">
        <v>0</v>
      </c>
      <c r="K90" s="10">
        <v>0</v>
      </c>
      <c r="L90" s="10">
        <v>0</v>
      </c>
      <c r="M90" s="11" t="s">
        <v>30</v>
      </c>
      <c r="N90">
        <f t="shared" si="2"/>
        <v>0</v>
      </c>
    </row>
    <row r="91" spans="1:14" x14ac:dyDescent="0.3">
      <c r="A91" s="9">
        <v>4098</v>
      </c>
      <c r="B91" s="15">
        <v>1973</v>
      </c>
      <c r="C91" s="9" t="s">
        <v>28</v>
      </c>
      <c r="D91" s="9" t="s">
        <v>33</v>
      </c>
      <c r="E91" s="15">
        <v>24639</v>
      </c>
      <c r="F91" s="9">
        <v>0</v>
      </c>
      <c r="G91" s="9">
        <v>0</v>
      </c>
      <c r="H91" s="9">
        <v>0</v>
      </c>
      <c r="I91" s="9">
        <v>0</v>
      </c>
      <c r="J91" s="9">
        <v>0</v>
      </c>
      <c r="K91" s="9">
        <v>0</v>
      </c>
      <c r="L91" s="9">
        <v>0</v>
      </c>
      <c r="M91" s="12" t="s">
        <v>36</v>
      </c>
      <c r="N91">
        <f t="shared" si="2"/>
        <v>0</v>
      </c>
    </row>
    <row r="92" spans="1:14" x14ac:dyDescent="0.3">
      <c r="A92" s="10">
        <v>158</v>
      </c>
      <c r="B92" s="13">
        <v>1945</v>
      </c>
      <c r="C92" s="10" t="s">
        <v>37</v>
      </c>
      <c r="D92" s="10" t="s">
        <v>35</v>
      </c>
      <c r="E92" s="13">
        <v>71604</v>
      </c>
      <c r="F92" s="10">
        <v>1</v>
      </c>
      <c r="G92" s="10">
        <v>0</v>
      </c>
      <c r="H92" s="10">
        <v>0</v>
      </c>
      <c r="I92" s="10">
        <v>0</v>
      </c>
      <c r="J92" s="10">
        <v>0</v>
      </c>
      <c r="K92" s="10">
        <v>1</v>
      </c>
      <c r="L92" s="10">
        <v>0</v>
      </c>
      <c r="M92" s="11" t="s">
        <v>30</v>
      </c>
      <c r="N92">
        <f t="shared" si="2"/>
        <v>2</v>
      </c>
    </row>
    <row r="93" spans="1:14" x14ac:dyDescent="0.3">
      <c r="A93" s="9">
        <v>3896</v>
      </c>
      <c r="B93" s="15">
        <v>1984</v>
      </c>
      <c r="C93" s="9" t="s">
        <v>28</v>
      </c>
      <c r="D93" s="9" t="s">
        <v>33</v>
      </c>
      <c r="E93" s="15">
        <v>27255</v>
      </c>
      <c r="F93" s="9">
        <v>0</v>
      </c>
      <c r="G93" s="9">
        <v>0</v>
      </c>
      <c r="H93" s="9">
        <v>0</v>
      </c>
      <c r="I93" s="9">
        <v>0</v>
      </c>
      <c r="J93" s="9">
        <v>0</v>
      </c>
      <c r="K93" s="9">
        <v>0</v>
      </c>
      <c r="L93" s="9">
        <v>0</v>
      </c>
      <c r="M93" s="12" t="s">
        <v>30</v>
      </c>
      <c r="N93">
        <f t="shared" si="2"/>
        <v>0</v>
      </c>
    </row>
    <row r="94" spans="1:14" x14ac:dyDescent="0.3">
      <c r="A94" s="10">
        <v>9970</v>
      </c>
      <c r="B94" s="13">
        <v>1977</v>
      </c>
      <c r="C94" s="10" t="s">
        <v>28</v>
      </c>
      <c r="D94" s="10" t="s">
        <v>35</v>
      </c>
      <c r="E94" s="13">
        <v>55375</v>
      </c>
      <c r="F94" s="10">
        <v>0</v>
      </c>
      <c r="G94" s="10">
        <v>0</v>
      </c>
      <c r="H94" s="10">
        <v>0</v>
      </c>
      <c r="I94" s="10">
        <v>0</v>
      </c>
      <c r="J94" s="10">
        <v>0</v>
      </c>
      <c r="K94" s="10">
        <v>0</v>
      </c>
      <c r="L94" s="10">
        <v>0</v>
      </c>
      <c r="M94" s="11" t="s">
        <v>32</v>
      </c>
      <c r="N94">
        <f t="shared" si="2"/>
        <v>0</v>
      </c>
    </row>
    <row r="95" spans="1:14" x14ac:dyDescent="0.3">
      <c r="A95" s="9">
        <v>4002</v>
      </c>
      <c r="B95" s="15">
        <v>1960</v>
      </c>
      <c r="C95" s="9" t="s">
        <v>37</v>
      </c>
      <c r="D95" s="9" t="s">
        <v>33</v>
      </c>
      <c r="E95" s="15">
        <v>77037</v>
      </c>
      <c r="F95" s="9">
        <v>0</v>
      </c>
      <c r="G95" s="9">
        <v>0</v>
      </c>
      <c r="H95" s="9">
        <v>0</v>
      </c>
      <c r="I95" s="9">
        <v>0</v>
      </c>
      <c r="J95" s="9">
        <v>0</v>
      </c>
      <c r="K95" s="9">
        <v>0</v>
      </c>
      <c r="L95" s="9">
        <v>0</v>
      </c>
      <c r="M95" s="12" t="s">
        <v>30</v>
      </c>
      <c r="N95">
        <f t="shared" si="2"/>
        <v>0</v>
      </c>
    </row>
    <row r="96" spans="1:14" x14ac:dyDescent="0.3">
      <c r="A96" s="10">
        <v>10914</v>
      </c>
      <c r="B96" s="13">
        <v>1970</v>
      </c>
      <c r="C96" s="10" t="s">
        <v>28</v>
      </c>
      <c r="D96" s="10" t="s">
        <v>31</v>
      </c>
      <c r="E96" s="13">
        <v>24163</v>
      </c>
      <c r="F96" s="10">
        <v>0</v>
      </c>
      <c r="G96" s="10">
        <v>0</v>
      </c>
      <c r="H96" s="10">
        <v>0</v>
      </c>
      <c r="I96" s="10">
        <v>0</v>
      </c>
      <c r="J96" s="10">
        <v>0</v>
      </c>
      <c r="K96" s="10">
        <v>0</v>
      </c>
      <c r="L96" s="10">
        <v>0</v>
      </c>
      <c r="M96" s="11" t="s">
        <v>30</v>
      </c>
      <c r="N96">
        <f t="shared" si="2"/>
        <v>0</v>
      </c>
    </row>
    <row r="97" spans="1:14" x14ac:dyDescent="0.3">
      <c r="A97" s="9">
        <v>7279</v>
      </c>
      <c r="B97" s="15">
        <v>1969</v>
      </c>
      <c r="C97" s="9" t="s">
        <v>37</v>
      </c>
      <c r="D97" s="9" t="s">
        <v>35</v>
      </c>
      <c r="E97" s="15">
        <v>69476</v>
      </c>
      <c r="F97" s="9">
        <v>0</v>
      </c>
      <c r="G97" s="9">
        <v>0</v>
      </c>
      <c r="H97" s="9">
        <v>0</v>
      </c>
      <c r="I97" s="9">
        <v>0</v>
      </c>
      <c r="J97" s="9">
        <v>0</v>
      </c>
      <c r="K97" s="9">
        <v>0</v>
      </c>
      <c r="L97" s="9">
        <v>0</v>
      </c>
      <c r="M97" s="12" t="s">
        <v>34</v>
      </c>
      <c r="N97">
        <f t="shared" si="2"/>
        <v>0</v>
      </c>
    </row>
    <row r="98" spans="1:14" x14ac:dyDescent="0.3">
      <c r="A98" s="10">
        <v>10582</v>
      </c>
      <c r="B98" s="13">
        <v>1979</v>
      </c>
      <c r="C98" s="10" t="s">
        <v>28</v>
      </c>
      <c r="D98" s="10" t="s">
        <v>33</v>
      </c>
      <c r="E98" s="13">
        <v>72063</v>
      </c>
      <c r="F98" s="10">
        <v>0</v>
      </c>
      <c r="G98" s="10">
        <v>0</v>
      </c>
      <c r="H98" s="10">
        <v>0</v>
      </c>
      <c r="I98" s="10">
        <v>0</v>
      </c>
      <c r="J98" s="10">
        <v>0</v>
      </c>
      <c r="K98" s="10">
        <v>0</v>
      </c>
      <c r="L98" s="10">
        <v>0</v>
      </c>
      <c r="M98" s="11" t="s">
        <v>39</v>
      </c>
      <c r="N98">
        <f t="shared" si="2"/>
        <v>0</v>
      </c>
    </row>
    <row r="99" spans="1:14" x14ac:dyDescent="0.3">
      <c r="A99" s="9">
        <v>4470</v>
      </c>
      <c r="B99" s="15">
        <v>1962</v>
      </c>
      <c r="C99" s="9" t="s">
        <v>41</v>
      </c>
      <c r="D99" s="9" t="s">
        <v>33</v>
      </c>
      <c r="E99" s="15">
        <v>58646</v>
      </c>
      <c r="F99" s="9">
        <v>0</v>
      </c>
      <c r="G99" s="9">
        <v>0</v>
      </c>
      <c r="H99" s="9">
        <v>0</v>
      </c>
      <c r="I99" s="9">
        <v>0</v>
      </c>
      <c r="J99" s="9">
        <v>0</v>
      </c>
      <c r="K99" s="9">
        <v>0</v>
      </c>
      <c r="L99" s="9">
        <v>0</v>
      </c>
      <c r="M99" s="12" t="s">
        <v>30</v>
      </c>
      <c r="N99">
        <f t="shared" si="2"/>
        <v>0</v>
      </c>
    </row>
    <row r="100" spans="1:14" x14ac:dyDescent="0.3">
      <c r="A100" s="10">
        <v>6183</v>
      </c>
      <c r="B100" s="13">
        <v>1962</v>
      </c>
      <c r="C100" s="10" t="s">
        <v>41</v>
      </c>
      <c r="D100" s="10" t="s">
        <v>33</v>
      </c>
      <c r="E100" s="13">
        <v>58646</v>
      </c>
      <c r="F100" s="10">
        <v>0</v>
      </c>
      <c r="G100" s="10">
        <v>0</v>
      </c>
      <c r="H100" s="10">
        <v>0</v>
      </c>
      <c r="I100" s="10">
        <v>0</v>
      </c>
      <c r="J100" s="10">
        <v>0</v>
      </c>
      <c r="K100" s="10">
        <v>0</v>
      </c>
      <c r="L100" s="10">
        <v>0</v>
      </c>
      <c r="M100" s="11" t="s">
        <v>39</v>
      </c>
      <c r="N100">
        <f t="shared" si="2"/>
        <v>0</v>
      </c>
    </row>
    <row r="101" spans="1:14" x14ac:dyDescent="0.3">
      <c r="A101" s="9">
        <v>6379</v>
      </c>
      <c r="B101" s="15">
        <v>1949</v>
      </c>
      <c r="C101" s="9" t="s">
        <v>41</v>
      </c>
      <c r="D101" s="9" t="s">
        <v>42</v>
      </c>
      <c r="E101" s="15">
        <v>47570</v>
      </c>
      <c r="F101" s="9">
        <v>0</v>
      </c>
      <c r="G101" s="9">
        <v>0</v>
      </c>
      <c r="H101" s="9">
        <v>0</v>
      </c>
      <c r="I101" s="9">
        <v>0</v>
      </c>
      <c r="J101" s="9">
        <v>0</v>
      </c>
      <c r="K101" s="9">
        <v>1</v>
      </c>
      <c r="L101" s="9">
        <v>0</v>
      </c>
      <c r="M101" s="12" t="s">
        <v>34</v>
      </c>
      <c r="N101">
        <f t="shared" si="2"/>
        <v>1</v>
      </c>
    </row>
    <row r="102" spans="1:14" x14ac:dyDescent="0.3">
      <c r="A102" s="10">
        <v>8601</v>
      </c>
      <c r="B102" s="13">
        <v>1980</v>
      </c>
      <c r="C102" s="10" t="s">
        <v>28</v>
      </c>
      <c r="D102" s="10" t="s">
        <v>33</v>
      </c>
      <c r="E102" s="13">
        <v>80011</v>
      </c>
      <c r="F102" s="10">
        <v>0</v>
      </c>
      <c r="G102" s="10">
        <v>0</v>
      </c>
      <c r="H102" s="10">
        <v>0</v>
      </c>
      <c r="I102" s="10">
        <v>0</v>
      </c>
      <c r="J102" s="10">
        <v>0</v>
      </c>
      <c r="K102" s="10">
        <v>0</v>
      </c>
      <c r="L102" s="10">
        <v>0</v>
      </c>
      <c r="M102" s="11" t="s">
        <v>36</v>
      </c>
      <c r="N102">
        <f t="shared" si="2"/>
        <v>0</v>
      </c>
    </row>
    <row r="103" spans="1:14" x14ac:dyDescent="0.3">
      <c r="A103" s="9">
        <v>4827</v>
      </c>
      <c r="B103" s="15">
        <v>1956</v>
      </c>
      <c r="C103" s="9" t="s">
        <v>37</v>
      </c>
      <c r="D103" s="9" t="s">
        <v>31</v>
      </c>
      <c r="E103" s="15">
        <v>54998</v>
      </c>
      <c r="F103" s="9">
        <v>0</v>
      </c>
      <c r="G103" s="9">
        <v>0</v>
      </c>
      <c r="H103" s="9">
        <v>0</v>
      </c>
      <c r="I103" s="9">
        <v>0</v>
      </c>
      <c r="J103" s="9">
        <v>0</v>
      </c>
      <c r="K103" s="9">
        <v>1</v>
      </c>
      <c r="L103" s="9">
        <v>0</v>
      </c>
      <c r="M103" s="12" t="s">
        <v>30</v>
      </c>
      <c r="N103">
        <f t="shared" si="2"/>
        <v>1</v>
      </c>
    </row>
    <row r="104" spans="1:14" x14ac:dyDescent="0.3">
      <c r="A104" s="10">
        <v>6715</v>
      </c>
      <c r="B104" s="13">
        <v>1948</v>
      </c>
      <c r="C104" s="10" t="s">
        <v>37</v>
      </c>
      <c r="D104" s="10" t="s">
        <v>31</v>
      </c>
      <c r="E104" s="13">
        <v>60200</v>
      </c>
      <c r="F104" s="10">
        <v>0</v>
      </c>
      <c r="G104" s="10">
        <v>0</v>
      </c>
      <c r="H104" s="10">
        <v>0</v>
      </c>
      <c r="I104" s="10">
        <v>0</v>
      </c>
      <c r="J104" s="10">
        <v>0</v>
      </c>
      <c r="K104" s="10">
        <v>0</v>
      </c>
      <c r="L104" s="10">
        <v>0</v>
      </c>
      <c r="M104" s="11" t="s">
        <v>30</v>
      </c>
      <c r="N104">
        <f t="shared" si="2"/>
        <v>0</v>
      </c>
    </row>
    <row r="105" spans="1:14" x14ac:dyDescent="0.3">
      <c r="A105" s="9">
        <v>10676</v>
      </c>
      <c r="B105" s="15">
        <v>1982</v>
      </c>
      <c r="C105" s="9" t="s">
        <v>28</v>
      </c>
      <c r="D105" s="9" t="s">
        <v>33</v>
      </c>
      <c r="E105" s="15">
        <v>63211</v>
      </c>
      <c r="F105" s="9">
        <v>0</v>
      </c>
      <c r="G105" s="9">
        <v>0</v>
      </c>
      <c r="H105" s="9">
        <v>0</v>
      </c>
      <c r="I105" s="9">
        <v>0</v>
      </c>
      <c r="J105" s="9">
        <v>0</v>
      </c>
      <c r="K105" s="9">
        <v>1</v>
      </c>
      <c r="L105" s="9">
        <v>0</v>
      </c>
      <c r="M105" s="12" t="s">
        <v>30</v>
      </c>
      <c r="N105">
        <f t="shared" si="2"/>
        <v>1</v>
      </c>
    </row>
    <row r="106" spans="1:14" x14ac:dyDescent="0.3">
      <c r="A106" s="10">
        <v>1041</v>
      </c>
      <c r="B106" s="13">
        <v>1973</v>
      </c>
      <c r="C106" s="10" t="s">
        <v>37</v>
      </c>
      <c r="D106" s="10" t="s">
        <v>31</v>
      </c>
      <c r="E106" s="13">
        <v>48432</v>
      </c>
      <c r="F106" s="10">
        <v>0</v>
      </c>
      <c r="G106" s="10">
        <v>0</v>
      </c>
      <c r="H106" s="10">
        <v>0</v>
      </c>
      <c r="I106" s="10">
        <v>0</v>
      </c>
      <c r="J106" s="10">
        <v>0</v>
      </c>
      <c r="K106" s="10">
        <v>1</v>
      </c>
      <c r="L106" s="10">
        <v>0</v>
      </c>
      <c r="M106" s="11" t="s">
        <v>43</v>
      </c>
      <c r="N106">
        <f t="shared" si="2"/>
        <v>1</v>
      </c>
    </row>
    <row r="107" spans="1:14" x14ac:dyDescent="0.3">
      <c r="A107" s="9">
        <v>492</v>
      </c>
      <c r="B107" s="15">
        <v>1973</v>
      </c>
      <c r="C107" s="9" t="s">
        <v>37</v>
      </c>
      <c r="D107" s="9" t="s">
        <v>45</v>
      </c>
      <c r="E107" s="15">
        <v>48432</v>
      </c>
      <c r="F107" s="9">
        <v>0</v>
      </c>
      <c r="G107" s="9">
        <v>0</v>
      </c>
      <c r="H107" s="9">
        <v>0</v>
      </c>
      <c r="I107" s="9">
        <v>0</v>
      </c>
      <c r="J107" s="9">
        <v>0</v>
      </c>
      <c r="K107" s="9">
        <v>0</v>
      </c>
      <c r="L107" s="9">
        <v>0</v>
      </c>
      <c r="M107" s="12" t="s">
        <v>32</v>
      </c>
      <c r="N107">
        <f t="shared" si="2"/>
        <v>0</v>
      </c>
    </row>
    <row r="108" spans="1:14" x14ac:dyDescent="0.3">
      <c r="A108" s="10">
        <v>11133</v>
      </c>
      <c r="B108" s="13">
        <v>1973</v>
      </c>
      <c r="C108" s="10" t="s">
        <v>37</v>
      </c>
      <c r="D108" s="10" t="s">
        <v>45</v>
      </c>
      <c r="E108" s="13">
        <v>48432</v>
      </c>
      <c r="F108" s="10">
        <v>0</v>
      </c>
      <c r="G108" s="10">
        <v>0</v>
      </c>
      <c r="H108" s="10">
        <v>0</v>
      </c>
      <c r="I108" s="10">
        <v>0</v>
      </c>
      <c r="J108" s="10">
        <v>0</v>
      </c>
      <c r="K108" s="10">
        <v>1</v>
      </c>
      <c r="L108" s="10">
        <v>0</v>
      </c>
      <c r="M108" s="11" t="s">
        <v>40</v>
      </c>
      <c r="N108">
        <f t="shared" si="2"/>
        <v>1</v>
      </c>
    </row>
    <row r="109" spans="1:14" x14ac:dyDescent="0.3">
      <c r="A109" s="9">
        <v>4491</v>
      </c>
      <c r="B109" s="15">
        <v>1949</v>
      </c>
      <c r="C109" s="9" t="s">
        <v>41</v>
      </c>
      <c r="D109" s="9" t="s">
        <v>33</v>
      </c>
      <c r="E109" s="15">
        <v>62845</v>
      </c>
      <c r="F109" s="9">
        <v>0</v>
      </c>
      <c r="G109" s="9">
        <v>1</v>
      </c>
      <c r="H109" s="9">
        <v>0</v>
      </c>
      <c r="I109" s="9">
        <v>0</v>
      </c>
      <c r="J109" s="9">
        <v>0</v>
      </c>
      <c r="K109" s="9">
        <v>0</v>
      </c>
      <c r="L109" s="9">
        <v>0</v>
      </c>
      <c r="M109" s="12" t="s">
        <v>30</v>
      </c>
      <c r="N109">
        <f t="shared" si="2"/>
        <v>1</v>
      </c>
    </row>
    <row r="110" spans="1:14" x14ac:dyDescent="0.3">
      <c r="A110" s="10">
        <v>873</v>
      </c>
      <c r="B110" s="13">
        <v>1949</v>
      </c>
      <c r="C110" s="10" t="s">
        <v>41</v>
      </c>
      <c r="D110" s="10" t="s">
        <v>33</v>
      </c>
      <c r="E110" s="13">
        <v>62845</v>
      </c>
      <c r="F110" s="10">
        <v>0</v>
      </c>
      <c r="G110" s="10">
        <v>1</v>
      </c>
      <c r="H110" s="10">
        <v>0</v>
      </c>
      <c r="I110" s="10">
        <v>0</v>
      </c>
      <c r="J110" s="10">
        <v>0</v>
      </c>
      <c r="K110" s="10">
        <v>1</v>
      </c>
      <c r="L110" s="10">
        <v>0</v>
      </c>
      <c r="M110" s="11" t="s">
        <v>30</v>
      </c>
      <c r="N110">
        <f t="shared" si="2"/>
        <v>2</v>
      </c>
    </row>
    <row r="111" spans="1:14" x14ac:dyDescent="0.3">
      <c r="A111" s="9">
        <v>1631</v>
      </c>
      <c r="B111" s="15">
        <v>1965</v>
      </c>
      <c r="C111" s="9" t="s">
        <v>37</v>
      </c>
      <c r="D111" s="9" t="s">
        <v>35</v>
      </c>
      <c r="E111" s="15">
        <v>65220</v>
      </c>
      <c r="F111" s="9">
        <v>0</v>
      </c>
      <c r="G111" s="9">
        <v>0</v>
      </c>
      <c r="H111" s="9">
        <v>0</v>
      </c>
      <c r="I111" s="9">
        <v>0</v>
      </c>
      <c r="J111" s="9">
        <v>0</v>
      </c>
      <c r="K111" s="9">
        <v>1</v>
      </c>
      <c r="L111" s="9">
        <v>0</v>
      </c>
      <c r="M111" s="12" t="s">
        <v>39</v>
      </c>
      <c r="N111">
        <f t="shared" si="2"/>
        <v>1</v>
      </c>
    </row>
    <row r="112" spans="1:14" x14ac:dyDescent="0.3">
      <c r="A112" s="10">
        <v>8278</v>
      </c>
      <c r="B112" s="13">
        <v>1990</v>
      </c>
      <c r="C112" s="10" t="s">
        <v>37</v>
      </c>
      <c r="D112" s="10" t="s">
        <v>33</v>
      </c>
      <c r="E112" s="13">
        <v>74214</v>
      </c>
      <c r="F112" s="10">
        <v>0</v>
      </c>
      <c r="G112" s="10">
        <v>0</v>
      </c>
      <c r="H112" s="10">
        <v>0</v>
      </c>
      <c r="I112" s="10">
        <v>0</v>
      </c>
      <c r="J112" s="10">
        <v>0</v>
      </c>
      <c r="K112" s="10">
        <v>0</v>
      </c>
      <c r="L112" s="10">
        <v>0</v>
      </c>
      <c r="M112" s="11" t="s">
        <v>30</v>
      </c>
      <c r="N112">
        <f t="shared" si="2"/>
        <v>0</v>
      </c>
    </row>
    <row r="113" spans="1:14" x14ac:dyDescent="0.3">
      <c r="A113" s="9">
        <v>6815</v>
      </c>
      <c r="B113" s="15">
        <v>1980</v>
      </c>
      <c r="C113" s="9" t="s">
        <v>38</v>
      </c>
      <c r="D113" s="9" t="s">
        <v>33</v>
      </c>
      <c r="E113" s="15">
        <v>96547</v>
      </c>
      <c r="F113" s="9">
        <v>1</v>
      </c>
      <c r="G113" s="9">
        <v>0</v>
      </c>
      <c r="H113" s="9">
        <v>1</v>
      </c>
      <c r="I113" s="9">
        <v>1</v>
      </c>
      <c r="J113" s="9">
        <v>0</v>
      </c>
      <c r="K113" s="9">
        <v>1</v>
      </c>
      <c r="L113" s="9">
        <v>0</v>
      </c>
      <c r="M113" s="12" t="s">
        <v>30</v>
      </c>
      <c r="N113">
        <f t="shared" si="2"/>
        <v>4</v>
      </c>
    </row>
    <row r="114" spans="1:14" x14ac:dyDescent="0.3">
      <c r="A114" s="10">
        <v>254</v>
      </c>
      <c r="B114" s="13">
        <v>1955</v>
      </c>
      <c r="C114" s="10" t="s">
        <v>28</v>
      </c>
      <c r="D114" s="10" t="s">
        <v>35</v>
      </c>
      <c r="E114" s="13">
        <v>53863</v>
      </c>
      <c r="F114" s="10">
        <v>0</v>
      </c>
      <c r="G114" s="10">
        <v>1</v>
      </c>
      <c r="H114" s="10">
        <v>0</v>
      </c>
      <c r="I114" s="10">
        <v>0</v>
      </c>
      <c r="J114" s="10">
        <v>0</v>
      </c>
      <c r="K114" s="10">
        <v>0</v>
      </c>
      <c r="L114" s="10">
        <v>0</v>
      </c>
      <c r="M114" s="11" t="s">
        <v>30</v>
      </c>
      <c r="N114">
        <f t="shared" si="2"/>
        <v>1</v>
      </c>
    </row>
    <row r="115" spans="1:14" x14ac:dyDescent="0.3">
      <c r="A115" s="9">
        <v>1349</v>
      </c>
      <c r="B115" s="15">
        <v>1970</v>
      </c>
      <c r="C115" s="9" t="s">
        <v>28</v>
      </c>
      <c r="D115" s="9" t="s">
        <v>33</v>
      </c>
      <c r="E115" s="15">
        <v>50447</v>
      </c>
      <c r="F115" s="9">
        <v>0</v>
      </c>
      <c r="G115" s="9">
        <v>0</v>
      </c>
      <c r="H115" s="9">
        <v>0</v>
      </c>
      <c r="I115" s="9">
        <v>0</v>
      </c>
      <c r="J115" s="9">
        <v>0</v>
      </c>
      <c r="K115" s="9">
        <v>0</v>
      </c>
      <c r="L115" s="9">
        <v>0</v>
      </c>
      <c r="M115" s="12" t="s">
        <v>40</v>
      </c>
      <c r="N115">
        <f t="shared" si="2"/>
        <v>0</v>
      </c>
    </row>
    <row r="116" spans="1:14" x14ac:dyDescent="0.3">
      <c r="A116" s="10">
        <v>2534</v>
      </c>
      <c r="B116" s="13">
        <v>1953</v>
      </c>
      <c r="C116" s="10" t="s">
        <v>28</v>
      </c>
      <c r="D116" s="10" t="s">
        <v>33</v>
      </c>
      <c r="E116" s="13">
        <v>37716</v>
      </c>
      <c r="F116" s="10">
        <v>0</v>
      </c>
      <c r="G116" s="10">
        <v>0</v>
      </c>
      <c r="H116" s="10">
        <v>0</v>
      </c>
      <c r="I116" s="10">
        <v>0</v>
      </c>
      <c r="J116" s="10">
        <v>0</v>
      </c>
      <c r="K116" s="10">
        <v>0</v>
      </c>
      <c r="L116" s="10">
        <v>0</v>
      </c>
      <c r="M116" s="11" t="s">
        <v>36</v>
      </c>
      <c r="N116">
        <f t="shared" si="2"/>
        <v>0</v>
      </c>
    </row>
    <row r="117" spans="1:14" x14ac:dyDescent="0.3">
      <c r="A117" s="9">
        <v>2130</v>
      </c>
      <c r="B117" s="15">
        <v>1982</v>
      </c>
      <c r="C117" s="9" t="s">
        <v>28</v>
      </c>
      <c r="D117" s="9" t="s">
        <v>35</v>
      </c>
      <c r="E117" s="15">
        <v>45203</v>
      </c>
      <c r="F117" s="9">
        <v>0</v>
      </c>
      <c r="G117" s="9">
        <v>0</v>
      </c>
      <c r="H117" s="9">
        <v>0</v>
      </c>
      <c r="I117" s="9">
        <v>0</v>
      </c>
      <c r="J117" s="9">
        <v>0</v>
      </c>
      <c r="K117" s="9">
        <v>1</v>
      </c>
      <c r="L117" s="9">
        <v>0</v>
      </c>
      <c r="M117" s="12" t="s">
        <v>43</v>
      </c>
      <c r="N117">
        <f t="shared" si="2"/>
        <v>1</v>
      </c>
    </row>
    <row r="118" spans="1:14" x14ac:dyDescent="0.3">
      <c r="A118" s="10">
        <v>2296</v>
      </c>
      <c r="B118" s="13">
        <v>1975</v>
      </c>
      <c r="C118" s="10" t="s">
        <v>41</v>
      </c>
      <c r="D118" s="10" t="s">
        <v>33</v>
      </c>
      <c r="E118" s="13">
        <v>37368</v>
      </c>
      <c r="F118" s="10">
        <v>1</v>
      </c>
      <c r="G118" s="10">
        <v>0</v>
      </c>
      <c r="H118" s="10">
        <v>0</v>
      </c>
      <c r="I118" s="10">
        <v>0</v>
      </c>
      <c r="J118" s="10">
        <v>0</v>
      </c>
      <c r="K118" s="10">
        <v>0</v>
      </c>
      <c r="L118" s="10">
        <v>0</v>
      </c>
      <c r="M118" s="11" t="s">
        <v>30</v>
      </c>
      <c r="N118">
        <f t="shared" si="2"/>
        <v>1</v>
      </c>
    </row>
    <row r="119" spans="1:14" x14ac:dyDescent="0.3">
      <c r="A119" s="9">
        <v>3799</v>
      </c>
      <c r="B119" s="15">
        <v>1955</v>
      </c>
      <c r="C119" s="9" t="s">
        <v>28</v>
      </c>
      <c r="D119" s="9" t="s">
        <v>33</v>
      </c>
      <c r="E119" s="15">
        <v>67225</v>
      </c>
      <c r="F119" s="9">
        <v>0</v>
      </c>
      <c r="G119" s="9">
        <v>0</v>
      </c>
      <c r="H119" s="9">
        <v>0</v>
      </c>
      <c r="I119" s="9">
        <v>0</v>
      </c>
      <c r="J119" s="9">
        <v>0</v>
      </c>
      <c r="K119" s="9">
        <v>0</v>
      </c>
      <c r="L119" s="9">
        <v>0</v>
      </c>
      <c r="M119" s="12" t="s">
        <v>34</v>
      </c>
      <c r="N119">
        <f t="shared" si="2"/>
        <v>0</v>
      </c>
    </row>
    <row r="120" spans="1:14" x14ac:dyDescent="0.3">
      <c r="A120" s="10">
        <v>11084</v>
      </c>
      <c r="B120" s="13">
        <v>1976</v>
      </c>
      <c r="C120" s="10" t="s">
        <v>41</v>
      </c>
      <c r="D120" s="10" t="s">
        <v>35</v>
      </c>
      <c r="E120" s="13">
        <v>65104</v>
      </c>
      <c r="F120" s="10">
        <v>0</v>
      </c>
      <c r="G120" s="10">
        <v>0</v>
      </c>
      <c r="H120" s="10">
        <v>0</v>
      </c>
      <c r="I120" s="10">
        <v>0</v>
      </c>
      <c r="J120" s="10">
        <v>0</v>
      </c>
      <c r="K120" s="10">
        <v>1</v>
      </c>
      <c r="L120" s="10">
        <v>0</v>
      </c>
      <c r="M120" s="11" t="s">
        <v>32</v>
      </c>
      <c r="N120">
        <f t="shared" si="2"/>
        <v>1</v>
      </c>
    </row>
    <row r="121" spans="1:14" x14ac:dyDescent="0.3">
      <c r="A121" s="9">
        <v>5172</v>
      </c>
      <c r="B121" s="15">
        <v>1976</v>
      </c>
      <c r="C121" s="9" t="s">
        <v>41</v>
      </c>
      <c r="D121" s="9" t="s">
        <v>35</v>
      </c>
      <c r="E121" s="15">
        <v>65104</v>
      </c>
      <c r="F121" s="9">
        <v>0</v>
      </c>
      <c r="G121" s="9">
        <v>0</v>
      </c>
      <c r="H121" s="9">
        <v>0</v>
      </c>
      <c r="I121" s="9">
        <v>0</v>
      </c>
      <c r="J121" s="9">
        <v>0</v>
      </c>
      <c r="K121" s="9">
        <v>0</v>
      </c>
      <c r="L121" s="9">
        <v>0</v>
      </c>
      <c r="M121" s="12" t="s">
        <v>30</v>
      </c>
      <c r="N121">
        <f t="shared" si="2"/>
        <v>0</v>
      </c>
    </row>
    <row r="122" spans="1:14" x14ac:dyDescent="0.3">
      <c r="A122" s="10">
        <v>9504</v>
      </c>
      <c r="B122" s="13">
        <v>1949</v>
      </c>
      <c r="C122" s="10" t="s">
        <v>41</v>
      </c>
      <c r="D122" s="10" t="s">
        <v>33</v>
      </c>
      <c r="E122" s="13">
        <v>81698</v>
      </c>
      <c r="F122" s="10">
        <v>0</v>
      </c>
      <c r="G122" s="10">
        <v>0</v>
      </c>
      <c r="H122" s="10">
        <v>0</v>
      </c>
      <c r="I122" s="10">
        <v>0</v>
      </c>
      <c r="J122" s="10">
        <v>0</v>
      </c>
      <c r="K122" s="10">
        <v>1</v>
      </c>
      <c r="L122" s="10">
        <v>0</v>
      </c>
      <c r="M122" s="11" t="s">
        <v>30</v>
      </c>
      <c r="N122">
        <f t="shared" si="2"/>
        <v>1</v>
      </c>
    </row>
    <row r="123" spans="1:14" x14ac:dyDescent="0.3">
      <c r="A123" s="9">
        <v>850</v>
      </c>
      <c r="B123" s="15">
        <v>1968</v>
      </c>
      <c r="C123" s="9" t="s">
        <v>28</v>
      </c>
      <c r="D123" s="9" t="s">
        <v>31</v>
      </c>
      <c r="E123" s="15">
        <v>70566</v>
      </c>
      <c r="F123" s="9">
        <v>0</v>
      </c>
      <c r="G123" s="9">
        <v>0</v>
      </c>
      <c r="H123" s="9">
        <v>0</v>
      </c>
      <c r="I123" s="9">
        <v>0</v>
      </c>
      <c r="J123" s="9">
        <v>0</v>
      </c>
      <c r="K123" s="9">
        <v>0</v>
      </c>
      <c r="L123" s="9">
        <v>0</v>
      </c>
      <c r="M123" s="12" t="s">
        <v>30</v>
      </c>
      <c r="N123">
        <f t="shared" si="2"/>
        <v>0</v>
      </c>
    </row>
    <row r="124" spans="1:14" x14ac:dyDescent="0.3">
      <c r="A124" s="10">
        <v>4477</v>
      </c>
      <c r="B124" s="13">
        <v>1958</v>
      </c>
      <c r="C124" s="10" t="s">
        <v>28</v>
      </c>
      <c r="D124" s="10" t="s">
        <v>35</v>
      </c>
      <c r="E124" s="13">
        <v>69096</v>
      </c>
      <c r="F124" s="10">
        <v>0</v>
      </c>
      <c r="G124" s="10">
        <v>0</v>
      </c>
      <c r="H124" s="10">
        <v>0</v>
      </c>
      <c r="I124" s="10">
        <v>0</v>
      </c>
      <c r="J124" s="10">
        <v>0</v>
      </c>
      <c r="K124" s="10">
        <v>0</v>
      </c>
      <c r="L124" s="10">
        <v>0</v>
      </c>
      <c r="M124" s="11" t="s">
        <v>39</v>
      </c>
      <c r="N124">
        <f t="shared" si="2"/>
        <v>0</v>
      </c>
    </row>
    <row r="125" spans="1:14" x14ac:dyDescent="0.3">
      <c r="A125" s="9">
        <v>1945</v>
      </c>
      <c r="B125" s="15">
        <v>1962</v>
      </c>
      <c r="C125" s="9" t="s">
        <v>28</v>
      </c>
      <c r="D125" s="9" t="s">
        <v>33</v>
      </c>
      <c r="E125" s="15">
        <v>71434</v>
      </c>
      <c r="F125" s="9">
        <v>0</v>
      </c>
      <c r="G125" s="9">
        <v>1</v>
      </c>
      <c r="H125" s="9">
        <v>0</v>
      </c>
      <c r="I125" s="9">
        <v>1</v>
      </c>
      <c r="J125" s="9">
        <v>0</v>
      </c>
      <c r="K125" s="9">
        <v>0</v>
      </c>
      <c r="L125" s="9">
        <v>0</v>
      </c>
      <c r="M125" s="12" t="s">
        <v>30</v>
      </c>
      <c r="N125">
        <f t="shared" si="2"/>
        <v>2</v>
      </c>
    </row>
    <row r="126" spans="1:14" x14ac:dyDescent="0.3">
      <c r="A126" s="10">
        <v>7685</v>
      </c>
      <c r="B126" s="13">
        <v>1978</v>
      </c>
      <c r="C126" s="10" t="s">
        <v>28</v>
      </c>
      <c r="D126" s="10" t="s">
        <v>33</v>
      </c>
      <c r="E126" s="13">
        <v>33039</v>
      </c>
      <c r="F126" s="10">
        <v>0</v>
      </c>
      <c r="G126" s="10">
        <v>0</v>
      </c>
      <c r="H126" s="10">
        <v>0</v>
      </c>
      <c r="I126" s="10">
        <v>0</v>
      </c>
      <c r="J126" s="10">
        <v>0</v>
      </c>
      <c r="K126" s="10">
        <v>0</v>
      </c>
      <c r="L126" s="10">
        <v>0</v>
      </c>
      <c r="M126" s="11" t="s">
        <v>30</v>
      </c>
      <c r="N126">
        <f t="shared" si="2"/>
        <v>0</v>
      </c>
    </row>
    <row r="127" spans="1:14" x14ac:dyDescent="0.3">
      <c r="A127" s="9">
        <v>6310</v>
      </c>
      <c r="B127" s="15">
        <v>1978</v>
      </c>
      <c r="C127" s="9" t="s">
        <v>28</v>
      </c>
      <c r="D127" s="9" t="s">
        <v>33</v>
      </c>
      <c r="E127" s="15">
        <v>33039</v>
      </c>
      <c r="F127" s="9">
        <v>0</v>
      </c>
      <c r="G127" s="9">
        <v>0</v>
      </c>
      <c r="H127" s="9">
        <v>0</v>
      </c>
      <c r="I127" s="9">
        <v>0</v>
      </c>
      <c r="J127" s="9">
        <v>0</v>
      </c>
      <c r="K127" s="9">
        <v>0</v>
      </c>
      <c r="L127" s="9">
        <v>0</v>
      </c>
      <c r="M127" s="12" t="s">
        <v>32</v>
      </c>
      <c r="N127">
        <f t="shared" si="2"/>
        <v>0</v>
      </c>
    </row>
    <row r="128" spans="1:14" x14ac:dyDescent="0.3">
      <c r="A128" s="10">
        <v>10832</v>
      </c>
      <c r="B128" s="13">
        <v>1958</v>
      </c>
      <c r="C128" s="10" t="s">
        <v>28</v>
      </c>
      <c r="D128" s="10" t="s">
        <v>35</v>
      </c>
      <c r="E128" s="13">
        <v>46610</v>
      </c>
      <c r="F128" s="10">
        <v>0</v>
      </c>
      <c r="G128" s="10">
        <v>0</v>
      </c>
      <c r="H128" s="10">
        <v>0</v>
      </c>
      <c r="I128" s="10">
        <v>0</v>
      </c>
      <c r="J128" s="10">
        <v>0</v>
      </c>
      <c r="K128" s="10">
        <v>0</v>
      </c>
      <c r="L128" s="10">
        <v>0</v>
      </c>
      <c r="M128" s="11" t="s">
        <v>30</v>
      </c>
      <c r="N128">
        <f t="shared" si="2"/>
        <v>0</v>
      </c>
    </row>
    <row r="129" spans="1:14" x14ac:dyDescent="0.3">
      <c r="A129" s="9">
        <v>3025</v>
      </c>
      <c r="B129" s="15">
        <v>1958</v>
      </c>
      <c r="C129" s="9" t="s">
        <v>28</v>
      </c>
      <c r="D129" s="9" t="s">
        <v>31</v>
      </c>
      <c r="E129" s="15">
        <v>49967</v>
      </c>
      <c r="F129" s="9">
        <v>0</v>
      </c>
      <c r="G129" s="9">
        <v>0</v>
      </c>
      <c r="H129" s="9">
        <v>0</v>
      </c>
      <c r="I129" s="9">
        <v>0</v>
      </c>
      <c r="J129" s="9">
        <v>0</v>
      </c>
      <c r="K129" s="9">
        <v>0</v>
      </c>
      <c r="L129" s="9">
        <v>0</v>
      </c>
      <c r="M129" s="12" t="s">
        <v>32</v>
      </c>
      <c r="N129">
        <f t="shared" si="2"/>
        <v>0</v>
      </c>
    </row>
    <row r="130" spans="1:14" x14ac:dyDescent="0.3">
      <c r="A130" s="10">
        <v>2404</v>
      </c>
      <c r="B130" s="13">
        <v>1976</v>
      </c>
      <c r="C130" s="10" t="s">
        <v>28</v>
      </c>
      <c r="D130" s="10" t="s">
        <v>33</v>
      </c>
      <c r="E130" s="13">
        <v>53359</v>
      </c>
      <c r="F130" s="10">
        <v>0</v>
      </c>
      <c r="G130" s="10">
        <v>0</v>
      </c>
      <c r="H130" s="10">
        <v>0</v>
      </c>
      <c r="I130" s="10">
        <v>0</v>
      </c>
      <c r="J130" s="10">
        <v>0</v>
      </c>
      <c r="K130" s="10">
        <v>0</v>
      </c>
      <c r="L130" s="10">
        <v>0</v>
      </c>
      <c r="M130" s="11" t="s">
        <v>34</v>
      </c>
      <c r="N130">
        <f t="shared" si="2"/>
        <v>0</v>
      </c>
    </row>
    <row r="131" spans="1:14" x14ac:dyDescent="0.3">
      <c r="A131" s="9">
        <v>8581</v>
      </c>
      <c r="B131" s="15">
        <v>1971</v>
      </c>
      <c r="C131" s="9" t="s">
        <v>41</v>
      </c>
      <c r="D131" s="9" t="s">
        <v>33</v>
      </c>
      <c r="E131" s="15">
        <v>49505</v>
      </c>
      <c r="F131" s="9">
        <v>0</v>
      </c>
      <c r="G131" s="9">
        <v>0</v>
      </c>
      <c r="H131" s="9">
        <v>0</v>
      </c>
      <c r="I131" s="9">
        <v>0</v>
      </c>
      <c r="J131" s="9">
        <v>0</v>
      </c>
      <c r="K131" s="9">
        <v>0</v>
      </c>
      <c r="L131" s="9">
        <v>0</v>
      </c>
      <c r="M131" s="12" t="s">
        <v>30</v>
      </c>
      <c r="N131">
        <f t="shared" si="2"/>
        <v>0</v>
      </c>
    </row>
    <row r="132" spans="1:14" x14ac:dyDescent="0.3">
      <c r="A132" s="10">
        <v>8755</v>
      </c>
      <c r="B132" s="13">
        <v>1946</v>
      </c>
      <c r="C132" s="10" t="s">
        <v>41</v>
      </c>
      <c r="D132" s="10" t="s">
        <v>33</v>
      </c>
      <c r="E132" s="13">
        <v>68657</v>
      </c>
      <c r="F132" s="10">
        <v>0</v>
      </c>
      <c r="G132" s="10">
        <v>0</v>
      </c>
      <c r="H132" s="10">
        <v>0</v>
      </c>
      <c r="I132" s="10">
        <v>0</v>
      </c>
      <c r="J132" s="10">
        <v>0</v>
      </c>
      <c r="K132" s="10">
        <v>0</v>
      </c>
      <c r="L132" s="10">
        <v>0</v>
      </c>
      <c r="M132" s="11" t="s">
        <v>36</v>
      </c>
      <c r="N132">
        <f t="shared" si="2"/>
        <v>0</v>
      </c>
    </row>
    <row r="133" spans="1:14" x14ac:dyDescent="0.3">
      <c r="A133" s="9">
        <v>10177</v>
      </c>
      <c r="B133" s="15">
        <v>1954</v>
      </c>
      <c r="C133" s="9" t="s">
        <v>28</v>
      </c>
      <c r="D133" s="9" t="s">
        <v>29</v>
      </c>
      <c r="E133" s="15">
        <v>72071</v>
      </c>
      <c r="F133" s="9">
        <v>0</v>
      </c>
      <c r="G133" s="9">
        <v>0</v>
      </c>
      <c r="H133" s="9">
        <v>0</v>
      </c>
      <c r="I133" s="9">
        <v>0</v>
      </c>
      <c r="J133" s="9">
        <v>0</v>
      </c>
      <c r="K133" s="9">
        <v>0</v>
      </c>
      <c r="L133" s="9">
        <v>0</v>
      </c>
      <c r="M133" s="12" t="s">
        <v>30</v>
      </c>
      <c r="N133">
        <f t="shared" ref="N133:N196" si="3">SUM(F133:K133)</f>
        <v>0</v>
      </c>
    </row>
    <row r="134" spans="1:14" x14ac:dyDescent="0.3">
      <c r="A134" s="10">
        <v>2429</v>
      </c>
      <c r="B134" s="13">
        <v>1954</v>
      </c>
      <c r="C134" s="10" t="s">
        <v>28</v>
      </c>
      <c r="D134" s="10" t="s">
        <v>29</v>
      </c>
      <c r="E134" s="13">
        <v>72071</v>
      </c>
      <c r="F134" s="10">
        <v>0</v>
      </c>
      <c r="G134" s="10">
        <v>0</v>
      </c>
      <c r="H134" s="10">
        <v>0</v>
      </c>
      <c r="I134" s="10">
        <v>0</v>
      </c>
      <c r="J134" s="10">
        <v>0</v>
      </c>
      <c r="K134" s="10">
        <v>0</v>
      </c>
      <c r="L134" s="10">
        <v>0</v>
      </c>
      <c r="M134" s="11" t="s">
        <v>32</v>
      </c>
      <c r="N134">
        <f t="shared" si="3"/>
        <v>0</v>
      </c>
    </row>
    <row r="135" spans="1:14" x14ac:dyDescent="0.3">
      <c r="A135" s="9">
        <v>8920</v>
      </c>
      <c r="B135" s="15">
        <v>1967</v>
      </c>
      <c r="C135" s="9" t="s">
        <v>41</v>
      </c>
      <c r="D135" s="9" t="s">
        <v>31</v>
      </c>
      <c r="E135" s="15">
        <v>59235</v>
      </c>
      <c r="F135" s="9">
        <v>0</v>
      </c>
      <c r="G135" s="9">
        <v>0</v>
      </c>
      <c r="H135" s="9">
        <v>0</v>
      </c>
      <c r="I135" s="9">
        <v>0</v>
      </c>
      <c r="J135" s="9">
        <v>0</v>
      </c>
      <c r="K135" s="9">
        <v>0</v>
      </c>
      <c r="L135" s="9">
        <v>0</v>
      </c>
      <c r="M135" s="12" t="s">
        <v>40</v>
      </c>
      <c r="N135">
        <f t="shared" si="3"/>
        <v>0</v>
      </c>
    </row>
    <row r="136" spans="1:14" x14ac:dyDescent="0.3">
      <c r="A136" s="10">
        <v>8430</v>
      </c>
      <c r="B136" s="13">
        <v>1957</v>
      </c>
      <c r="C136" s="10" t="s">
        <v>28</v>
      </c>
      <c r="D136" s="10" t="s">
        <v>35</v>
      </c>
      <c r="E136" s="13">
        <v>21994</v>
      </c>
      <c r="F136" s="10">
        <v>0</v>
      </c>
      <c r="G136" s="10">
        <v>0</v>
      </c>
      <c r="H136" s="10">
        <v>0</v>
      </c>
      <c r="I136" s="10">
        <v>0</v>
      </c>
      <c r="J136" s="10">
        <v>0</v>
      </c>
      <c r="K136" s="10">
        <v>0</v>
      </c>
      <c r="L136" s="10">
        <v>0</v>
      </c>
      <c r="M136" s="11" t="s">
        <v>36</v>
      </c>
      <c r="N136">
        <f t="shared" si="3"/>
        <v>0</v>
      </c>
    </row>
    <row r="137" spans="1:14" x14ac:dyDescent="0.3">
      <c r="A137" s="9">
        <v>8619</v>
      </c>
      <c r="B137" s="15">
        <v>1957</v>
      </c>
      <c r="C137" s="9" t="s">
        <v>28</v>
      </c>
      <c r="D137" s="9" t="s">
        <v>35</v>
      </c>
      <c r="E137" s="15">
        <v>21994</v>
      </c>
      <c r="F137" s="9">
        <v>0</v>
      </c>
      <c r="G137" s="9">
        <v>0</v>
      </c>
      <c r="H137" s="9">
        <v>0</v>
      </c>
      <c r="I137" s="9">
        <v>0</v>
      </c>
      <c r="J137" s="9">
        <v>0</v>
      </c>
      <c r="K137" s="9">
        <v>0</v>
      </c>
      <c r="L137" s="9">
        <v>0</v>
      </c>
      <c r="M137" s="12" t="s">
        <v>30</v>
      </c>
      <c r="N137">
        <f t="shared" si="3"/>
        <v>0</v>
      </c>
    </row>
    <row r="138" spans="1:14" x14ac:dyDescent="0.3">
      <c r="A138" s="10">
        <v>8996</v>
      </c>
      <c r="B138" s="13">
        <v>1957</v>
      </c>
      <c r="C138" s="10" t="s">
        <v>37</v>
      </c>
      <c r="D138" s="10" t="s">
        <v>33</v>
      </c>
      <c r="E138" s="13">
        <v>52247.251353790612</v>
      </c>
      <c r="F138" s="10">
        <v>0</v>
      </c>
      <c r="G138" s="10">
        <v>0</v>
      </c>
      <c r="H138" s="10">
        <v>0</v>
      </c>
      <c r="I138" s="10">
        <v>0</v>
      </c>
      <c r="J138" s="10">
        <v>0</v>
      </c>
      <c r="K138" s="10">
        <v>0</v>
      </c>
      <c r="L138" s="10">
        <v>0</v>
      </c>
      <c r="M138" s="11" t="s">
        <v>39</v>
      </c>
      <c r="N138">
        <f t="shared" si="3"/>
        <v>0</v>
      </c>
    </row>
    <row r="139" spans="1:14" x14ac:dyDescent="0.3">
      <c r="A139" s="9">
        <v>7233</v>
      </c>
      <c r="B139" s="15">
        <v>1972</v>
      </c>
      <c r="C139" s="9" t="s">
        <v>28</v>
      </c>
      <c r="D139" s="9" t="s">
        <v>33</v>
      </c>
      <c r="E139" s="15">
        <v>69209</v>
      </c>
      <c r="F139" s="9">
        <v>0</v>
      </c>
      <c r="G139" s="9">
        <v>0</v>
      </c>
      <c r="H139" s="9">
        <v>0</v>
      </c>
      <c r="I139" s="9">
        <v>1</v>
      </c>
      <c r="J139" s="9">
        <v>0</v>
      </c>
      <c r="K139" s="9">
        <v>0</v>
      </c>
      <c r="L139" s="9">
        <v>0</v>
      </c>
      <c r="M139" s="12" t="s">
        <v>32</v>
      </c>
      <c r="N139">
        <f t="shared" si="3"/>
        <v>1</v>
      </c>
    </row>
    <row r="140" spans="1:14" x14ac:dyDescent="0.3">
      <c r="A140" s="10">
        <v>6678</v>
      </c>
      <c r="B140" s="13">
        <v>1989</v>
      </c>
      <c r="C140" s="10" t="s">
        <v>28</v>
      </c>
      <c r="D140" s="10" t="s">
        <v>35</v>
      </c>
      <c r="E140" s="13">
        <v>31928</v>
      </c>
      <c r="F140" s="10">
        <v>0</v>
      </c>
      <c r="G140" s="10">
        <v>0</v>
      </c>
      <c r="H140" s="10">
        <v>0</v>
      </c>
      <c r="I140" s="10">
        <v>0</v>
      </c>
      <c r="J140" s="10">
        <v>0</v>
      </c>
      <c r="K140" s="10">
        <v>0</v>
      </c>
      <c r="L140" s="10">
        <v>0</v>
      </c>
      <c r="M140" s="11" t="s">
        <v>40</v>
      </c>
      <c r="N140">
        <f t="shared" si="3"/>
        <v>0</v>
      </c>
    </row>
    <row r="141" spans="1:14" x14ac:dyDescent="0.3">
      <c r="A141" s="9">
        <v>830</v>
      </c>
      <c r="B141" s="15">
        <v>1987</v>
      </c>
      <c r="C141" s="9" t="s">
        <v>37</v>
      </c>
      <c r="D141" s="9" t="s">
        <v>31</v>
      </c>
      <c r="E141" s="15">
        <v>74004</v>
      </c>
      <c r="F141" s="9">
        <v>0</v>
      </c>
      <c r="G141" s="9">
        <v>0</v>
      </c>
      <c r="H141" s="9">
        <v>1</v>
      </c>
      <c r="I141" s="9">
        <v>1</v>
      </c>
      <c r="J141" s="9">
        <v>0</v>
      </c>
      <c r="K141" s="9">
        <v>1</v>
      </c>
      <c r="L141" s="9">
        <v>0</v>
      </c>
      <c r="M141" s="12" t="s">
        <v>40</v>
      </c>
      <c r="N141">
        <f t="shared" si="3"/>
        <v>3</v>
      </c>
    </row>
    <row r="142" spans="1:14" x14ac:dyDescent="0.3">
      <c r="A142" s="10">
        <v>6365</v>
      </c>
      <c r="B142" s="13">
        <v>1987</v>
      </c>
      <c r="C142" s="10" t="s">
        <v>38</v>
      </c>
      <c r="D142" s="10" t="s">
        <v>33</v>
      </c>
      <c r="E142" s="13">
        <v>30390</v>
      </c>
      <c r="F142" s="10">
        <v>0</v>
      </c>
      <c r="G142" s="10">
        <v>0</v>
      </c>
      <c r="H142" s="10">
        <v>0</v>
      </c>
      <c r="I142" s="10">
        <v>0</v>
      </c>
      <c r="J142" s="10">
        <v>0</v>
      </c>
      <c r="K142" s="10">
        <v>0</v>
      </c>
      <c r="L142" s="10">
        <v>0</v>
      </c>
      <c r="M142" s="11" t="s">
        <v>40</v>
      </c>
      <c r="N142">
        <f t="shared" si="3"/>
        <v>0</v>
      </c>
    </row>
    <row r="143" spans="1:14" x14ac:dyDescent="0.3">
      <c r="A143" s="9">
        <v>6770</v>
      </c>
      <c r="B143" s="15">
        <v>1985</v>
      </c>
      <c r="C143" s="9" t="s">
        <v>28</v>
      </c>
      <c r="D143" s="9" t="s">
        <v>33</v>
      </c>
      <c r="E143" s="15">
        <v>21355</v>
      </c>
      <c r="F143" s="9">
        <v>1</v>
      </c>
      <c r="G143" s="9">
        <v>0</v>
      </c>
      <c r="H143" s="9">
        <v>0</v>
      </c>
      <c r="I143" s="9">
        <v>0</v>
      </c>
      <c r="J143" s="9">
        <v>0</v>
      </c>
      <c r="K143" s="9">
        <v>1</v>
      </c>
      <c r="L143" s="9">
        <v>0</v>
      </c>
      <c r="M143" s="12" t="s">
        <v>34</v>
      </c>
      <c r="N143">
        <f t="shared" si="3"/>
        <v>2</v>
      </c>
    </row>
    <row r="144" spans="1:14" x14ac:dyDescent="0.3">
      <c r="A144" s="10">
        <v>2261</v>
      </c>
      <c r="B144" s="13">
        <v>1969</v>
      </c>
      <c r="C144" s="10" t="s">
        <v>28</v>
      </c>
      <c r="D144" s="10" t="s">
        <v>33</v>
      </c>
      <c r="E144" s="13">
        <v>26304</v>
      </c>
      <c r="F144" s="10">
        <v>0</v>
      </c>
      <c r="G144" s="10">
        <v>0</v>
      </c>
      <c r="H144" s="10">
        <v>0</v>
      </c>
      <c r="I144" s="10">
        <v>0</v>
      </c>
      <c r="J144" s="10">
        <v>0</v>
      </c>
      <c r="K144" s="10">
        <v>0</v>
      </c>
      <c r="L144" s="10">
        <v>0</v>
      </c>
      <c r="M144" s="11" t="s">
        <v>39</v>
      </c>
      <c r="N144">
        <f t="shared" si="3"/>
        <v>0</v>
      </c>
    </row>
    <row r="145" spans="1:14" x14ac:dyDescent="0.3">
      <c r="A145" s="9">
        <v>1031</v>
      </c>
      <c r="B145" s="15">
        <v>1989</v>
      </c>
      <c r="C145" s="9" t="s">
        <v>38</v>
      </c>
      <c r="D145" s="9" t="s">
        <v>33</v>
      </c>
      <c r="E145" s="15">
        <v>85710</v>
      </c>
      <c r="F145" s="9">
        <v>0</v>
      </c>
      <c r="G145" s="9">
        <v>0</v>
      </c>
      <c r="H145" s="9">
        <v>1</v>
      </c>
      <c r="I145" s="9">
        <v>0</v>
      </c>
      <c r="J145" s="9">
        <v>0</v>
      </c>
      <c r="K145" s="9">
        <v>0</v>
      </c>
      <c r="L145" s="9">
        <v>0</v>
      </c>
      <c r="M145" s="12" t="s">
        <v>40</v>
      </c>
      <c r="N145">
        <f t="shared" si="3"/>
        <v>1</v>
      </c>
    </row>
    <row r="146" spans="1:14" x14ac:dyDescent="0.3">
      <c r="A146" s="10">
        <v>10089</v>
      </c>
      <c r="B146" s="13">
        <v>1974</v>
      </c>
      <c r="C146" s="10" t="s">
        <v>28</v>
      </c>
      <c r="D146" s="10" t="s">
        <v>29</v>
      </c>
      <c r="E146" s="13">
        <v>102692</v>
      </c>
      <c r="F146" s="10">
        <v>0</v>
      </c>
      <c r="G146" s="10">
        <v>1</v>
      </c>
      <c r="H146" s="10">
        <v>1</v>
      </c>
      <c r="I146" s="10">
        <v>1</v>
      </c>
      <c r="J146" s="10">
        <v>1</v>
      </c>
      <c r="K146" s="10">
        <v>1</v>
      </c>
      <c r="L146" s="10">
        <v>0</v>
      </c>
      <c r="M146" s="11" t="s">
        <v>43</v>
      </c>
      <c r="N146">
        <f t="shared" si="3"/>
        <v>5</v>
      </c>
    </row>
    <row r="147" spans="1:14" x14ac:dyDescent="0.3">
      <c r="A147" s="9">
        <v>9256</v>
      </c>
      <c r="B147" s="15">
        <v>1971</v>
      </c>
      <c r="C147" s="9" t="s">
        <v>28</v>
      </c>
      <c r="D147" s="9" t="s">
        <v>31</v>
      </c>
      <c r="E147" s="15">
        <v>58350</v>
      </c>
      <c r="F147" s="9">
        <v>0</v>
      </c>
      <c r="G147" s="9">
        <v>0</v>
      </c>
      <c r="H147" s="9">
        <v>0</v>
      </c>
      <c r="I147" s="9">
        <v>0</v>
      </c>
      <c r="J147" s="9">
        <v>0</v>
      </c>
      <c r="K147" s="9">
        <v>0</v>
      </c>
      <c r="L147" s="9">
        <v>0</v>
      </c>
      <c r="M147" s="12" t="s">
        <v>30</v>
      </c>
      <c r="N147">
        <f t="shared" si="3"/>
        <v>0</v>
      </c>
    </row>
    <row r="148" spans="1:14" x14ac:dyDescent="0.3">
      <c r="A148" s="10">
        <v>10641</v>
      </c>
      <c r="B148" s="13">
        <v>1978</v>
      </c>
      <c r="C148" s="10" t="s">
        <v>28</v>
      </c>
      <c r="D148" s="10" t="s">
        <v>31</v>
      </c>
      <c r="E148" s="13">
        <v>7500</v>
      </c>
      <c r="F148" s="10">
        <v>0</v>
      </c>
      <c r="G148" s="10">
        <v>0</v>
      </c>
      <c r="H148" s="10">
        <v>0</v>
      </c>
      <c r="I148" s="10">
        <v>0</v>
      </c>
      <c r="J148" s="10">
        <v>0</v>
      </c>
      <c r="K148" s="10">
        <v>0</v>
      </c>
      <c r="L148" s="10">
        <v>0</v>
      </c>
      <c r="M148" s="11" t="s">
        <v>30</v>
      </c>
      <c r="N148">
        <f t="shared" si="3"/>
        <v>0</v>
      </c>
    </row>
    <row r="149" spans="1:14" x14ac:dyDescent="0.3">
      <c r="A149" s="9">
        <v>624</v>
      </c>
      <c r="B149" s="15">
        <v>1984</v>
      </c>
      <c r="C149" s="9" t="s">
        <v>41</v>
      </c>
      <c r="D149" s="9" t="s">
        <v>31</v>
      </c>
      <c r="E149" s="15">
        <v>18890</v>
      </c>
      <c r="F149" s="9">
        <v>1</v>
      </c>
      <c r="G149" s="9">
        <v>0</v>
      </c>
      <c r="H149" s="9">
        <v>0</v>
      </c>
      <c r="I149" s="9">
        <v>0</v>
      </c>
      <c r="J149" s="9">
        <v>0</v>
      </c>
      <c r="K149" s="9">
        <v>1</v>
      </c>
      <c r="L149" s="9">
        <v>0</v>
      </c>
      <c r="M149" s="12" t="s">
        <v>43</v>
      </c>
      <c r="N149">
        <f t="shared" si="3"/>
        <v>2</v>
      </c>
    </row>
    <row r="150" spans="1:14" x14ac:dyDescent="0.3">
      <c r="A150" s="10">
        <v>4211</v>
      </c>
      <c r="B150" s="13">
        <v>1986</v>
      </c>
      <c r="C150" s="10" t="s">
        <v>44</v>
      </c>
      <c r="D150" s="10" t="s">
        <v>33</v>
      </c>
      <c r="E150" s="13">
        <v>20425</v>
      </c>
      <c r="F150" s="10">
        <v>0</v>
      </c>
      <c r="G150" s="10">
        <v>0</v>
      </c>
      <c r="H150" s="10">
        <v>0</v>
      </c>
      <c r="I150" s="10">
        <v>0</v>
      </c>
      <c r="J150" s="10">
        <v>0</v>
      </c>
      <c r="K150" s="10">
        <v>0</v>
      </c>
      <c r="L150" s="10">
        <v>0</v>
      </c>
      <c r="M150" s="11" t="s">
        <v>32</v>
      </c>
      <c r="N150">
        <f t="shared" si="3"/>
        <v>0</v>
      </c>
    </row>
    <row r="151" spans="1:14" x14ac:dyDescent="0.3">
      <c r="A151" s="9">
        <v>1407</v>
      </c>
      <c r="B151" s="15">
        <v>1986</v>
      </c>
      <c r="C151" s="9" t="s">
        <v>44</v>
      </c>
      <c r="D151" s="9" t="s">
        <v>33</v>
      </c>
      <c r="E151" s="15">
        <v>20425</v>
      </c>
      <c r="F151" s="9">
        <v>0</v>
      </c>
      <c r="G151" s="9">
        <v>0</v>
      </c>
      <c r="H151" s="9">
        <v>0</v>
      </c>
      <c r="I151" s="9">
        <v>0</v>
      </c>
      <c r="J151" s="9">
        <v>0</v>
      </c>
      <c r="K151" s="9">
        <v>0</v>
      </c>
      <c r="L151" s="9">
        <v>0</v>
      </c>
      <c r="M151" s="12" t="s">
        <v>39</v>
      </c>
      <c r="N151">
        <f t="shared" si="3"/>
        <v>0</v>
      </c>
    </row>
    <row r="152" spans="1:14" x14ac:dyDescent="0.3">
      <c r="A152" s="10">
        <v>10356</v>
      </c>
      <c r="B152" s="13">
        <v>1957</v>
      </c>
      <c r="C152" s="10" t="s">
        <v>37</v>
      </c>
      <c r="D152" s="10" t="s">
        <v>29</v>
      </c>
      <c r="E152" s="13">
        <v>41437</v>
      </c>
      <c r="F152" s="10">
        <v>0</v>
      </c>
      <c r="G152" s="10">
        <v>0</v>
      </c>
      <c r="H152" s="10">
        <v>0</v>
      </c>
      <c r="I152" s="10">
        <v>0</v>
      </c>
      <c r="J152" s="10">
        <v>0</v>
      </c>
      <c r="K152" s="10">
        <v>0</v>
      </c>
      <c r="L152" s="10">
        <v>0</v>
      </c>
      <c r="M152" s="11" t="s">
        <v>30</v>
      </c>
      <c r="N152">
        <f t="shared" si="3"/>
        <v>0</v>
      </c>
    </row>
    <row r="153" spans="1:14" x14ac:dyDescent="0.3">
      <c r="A153" s="9">
        <v>9323</v>
      </c>
      <c r="B153" s="15">
        <v>1949</v>
      </c>
      <c r="C153" s="9" t="s">
        <v>41</v>
      </c>
      <c r="D153" s="9" t="s">
        <v>35</v>
      </c>
      <c r="E153" s="15">
        <v>49912</v>
      </c>
      <c r="F153" s="9">
        <v>1</v>
      </c>
      <c r="G153" s="9">
        <v>0</v>
      </c>
      <c r="H153" s="9">
        <v>0</v>
      </c>
      <c r="I153" s="9">
        <v>0</v>
      </c>
      <c r="J153" s="9">
        <v>0</v>
      </c>
      <c r="K153" s="9">
        <v>1</v>
      </c>
      <c r="L153" s="9">
        <v>0</v>
      </c>
      <c r="M153" s="12" t="s">
        <v>46</v>
      </c>
      <c r="N153">
        <f t="shared" si="3"/>
        <v>2</v>
      </c>
    </row>
    <row r="154" spans="1:14" x14ac:dyDescent="0.3">
      <c r="A154" s="10">
        <v>1146</v>
      </c>
      <c r="B154" s="13">
        <v>1949</v>
      </c>
      <c r="C154" s="10" t="s">
        <v>41</v>
      </c>
      <c r="D154" s="10" t="s">
        <v>35</v>
      </c>
      <c r="E154" s="13">
        <v>49912</v>
      </c>
      <c r="F154" s="10">
        <v>1</v>
      </c>
      <c r="G154" s="10">
        <v>0</v>
      </c>
      <c r="H154" s="10">
        <v>0</v>
      </c>
      <c r="I154" s="10">
        <v>0</v>
      </c>
      <c r="J154" s="10">
        <v>0</v>
      </c>
      <c r="K154" s="10">
        <v>1</v>
      </c>
      <c r="L154" s="10">
        <v>0</v>
      </c>
      <c r="M154" s="11" t="s">
        <v>36</v>
      </c>
      <c r="N154">
        <f t="shared" si="3"/>
        <v>2</v>
      </c>
    </row>
    <row r="155" spans="1:14" x14ac:dyDescent="0.3">
      <c r="A155" s="9">
        <v>6343</v>
      </c>
      <c r="B155" s="15">
        <v>1959</v>
      </c>
      <c r="C155" s="9" t="s">
        <v>28</v>
      </c>
      <c r="D155" s="9" t="s">
        <v>33</v>
      </c>
      <c r="E155" s="15">
        <v>79823</v>
      </c>
      <c r="F155" s="9">
        <v>0</v>
      </c>
      <c r="G155" s="9">
        <v>1</v>
      </c>
      <c r="H155" s="9">
        <v>0</v>
      </c>
      <c r="I155" s="9">
        <v>0</v>
      </c>
      <c r="J155" s="9">
        <v>0</v>
      </c>
      <c r="K155" s="9">
        <v>0</v>
      </c>
      <c r="L155" s="9">
        <v>0</v>
      </c>
      <c r="M155" s="12" t="s">
        <v>36</v>
      </c>
      <c r="N155">
        <f t="shared" si="3"/>
        <v>1</v>
      </c>
    </row>
    <row r="156" spans="1:14" x14ac:dyDescent="0.3">
      <c r="A156" s="10">
        <v>8545</v>
      </c>
      <c r="B156" s="13">
        <v>1954</v>
      </c>
      <c r="C156" s="10" t="s">
        <v>28</v>
      </c>
      <c r="D156" s="10" t="s">
        <v>29</v>
      </c>
      <c r="E156" s="13">
        <v>85683</v>
      </c>
      <c r="F156" s="10">
        <v>0</v>
      </c>
      <c r="G156" s="10">
        <v>1</v>
      </c>
      <c r="H156" s="10">
        <v>1</v>
      </c>
      <c r="I156" s="10">
        <v>1</v>
      </c>
      <c r="J156" s="10">
        <v>1</v>
      </c>
      <c r="K156" s="10">
        <v>1</v>
      </c>
      <c r="L156" s="10">
        <v>0</v>
      </c>
      <c r="M156" s="11" t="s">
        <v>30</v>
      </c>
      <c r="N156">
        <f t="shared" si="3"/>
        <v>5</v>
      </c>
    </row>
    <row r="157" spans="1:14" x14ac:dyDescent="0.3">
      <c r="A157" s="9">
        <v>8275</v>
      </c>
      <c r="B157" s="15">
        <v>1965</v>
      </c>
      <c r="C157" s="9" t="s">
        <v>37</v>
      </c>
      <c r="D157" s="9" t="s">
        <v>29</v>
      </c>
      <c r="E157" s="15">
        <v>47025</v>
      </c>
      <c r="F157" s="9">
        <v>0</v>
      </c>
      <c r="G157" s="9">
        <v>0</v>
      </c>
      <c r="H157" s="9">
        <v>0</v>
      </c>
      <c r="I157" s="9">
        <v>0</v>
      </c>
      <c r="J157" s="9">
        <v>0</v>
      </c>
      <c r="K157" s="9">
        <v>0</v>
      </c>
      <c r="L157" s="9">
        <v>0</v>
      </c>
      <c r="M157" s="12" t="s">
        <v>30</v>
      </c>
      <c r="N157">
        <f t="shared" si="3"/>
        <v>0</v>
      </c>
    </row>
    <row r="158" spans="1:14" x14ac:dyDescent="0.3">
      <c r="A158" s="10">
        <v>10673</v>
      </c>
      <c r="B158" s="13">
        <v>1976</v>
      </c>
      <c r="C158" s="10" t="s">
        <v>37</v>
      </c>
      <c r="D158" s="10" t="s">
        <v>33</v>
      </c>
      <c r="E158" s="13">
        <v>68397</v>
      </c>
      <c r="F158" s="10">
        <v>0</v>
      </c>
      <c r="G158" s="10">
        <v>0</v>
      </c>
      <c r="H158" s="10">
        <v>0</v>
      </c>
      <c r="I158" s="10">
        <v>0</v>
      </c>
      <c r="J158" s="10">
        <v>0</v>
      </c>
      <c r="K158" s="10">
        <v>0</v>
      </c>
      <c r="L158" s="10">
        <v>0</v>
      </c>
      <c r="M158" s="11" t="s">
        <v>43</v>
      </c>
      <c r="N158">
        <f t="shared" si="3"/>
        <v>0</v>
      </c>
    </row>
    <row r="159" spans="1:14" x14ac:dyDescent="0.3">
      <c r="A159" s="9">
        <v>8799</v>
      </c>
      <c r="B159" s="15">
        <v>1984</v>
      </c>
      <c r="C159" s="9" t="s">
        <v>37</v>
      </c>
      <c r="D159" s="9" t="s">
        <v>33</v>
      </c>
      <c r="E159" s="15">
        <v>38175</v>
      </c>
      <c r="F159" s="9">
        <v>0</v>
      </c>
      <c r="G159" s="9">
        <v>0</v>
      </c>
      <c r="H159" s="9">
        <v>0</v>
      </c>
      <c r="I159" s="9">
        <v>0</v>
      </c>
      <c r="J159" s="9">
        <v>0</v>
      </c>
      <c r="K159" s="9">
        <v>0</v>
      </c>
      <c r="L159" s="9">
        <v>0</v>
      </c>
      <c r="M159" s="12" t="s">
        <v>30</v>
      </c>
      <c r="N159">
        <f t="shared" si="3"/>
        <v>0</v>
      </c>
    </row>
    <row r="160" spans="1:14" x14ac:dyDescent="0.3">
      <c r="A160" s="10">
        <v>67</v>
      </c>
      <c r="B160" s="13">
        <v>1972</v>
      </c>
      <c r="C160" s="10" t="s">
        <v>41</v>
      </c>
      <c r="D160" s="10" t="s">
        <v>31</v>
      </c>
      <c r="E160" s="13">
        <v>46423</v>
      </c>
      <c r="F160" s="10">
        <v>0</v>
      </c>
      <c r="G160" s="10">
        <v>0</v>
      </c>
      <c r="H160" s="10">
        <v>0</v>
      </c>
      <c r="I160" s="10">
        <v>0</v>
      </c>
      <c r="J160" s="10">
        <v>0</v>
      </c>
      <c r="K160" s="10">
        <v>0</v>
      </c>
      <c r="L160" s="10">
        <v>0</v>
      </c>
      <c r="M160" s="11" t="s">
        <v>30</v>
      </c>
      <c r="N160">
        <f t="shared" si="3"/>
        <v>0</v>
      </c>
    </row>
    <row r="161" spans="1:14" x14ac:dyDescent="0.3">
      <c r="A161" s="9">
        <v>9923</v>
      </c>
      <c r="B161" s="15">
        <v>1972</v>
      </c>
      <c r="C161" s="9" t="s">
        <v>41</v>
      </c>
      <c r="D161" s="9" t="s">
        <v>31</v>
      </c>
      <c r="E161" s="15">
        <v>46423</v>
      </c>
      <c r="F161" s="9">
        <v>0</v>
      </c>
      <c r="G161" s="9">
        <v>0</v>
      </c>
      <c r="H161" s="9">
        <v>0</v>
      </c>
      <c r="I161" s="9">
        <v>0</v>
      </c>
      <c r="J161" s="9">
        <v>0</v>
      </c>
      <c r="K161" s="9">
        <v>0</v>
      </c>
      <c r="L161" s="9">
        <v>0</v>
      </c>
      <c r="M161" s="12" t="s">
        <v>30</v>
      </c>
      <c r="N161">
        <f t="shared" si="3"/>
        <v>0</v>
      </c>
    </row>
    <row r="162" spans="1:14" x14ac:dyDescent="0.3">
      <c r="A162" s="10">
        <v>2814</v>
      </c>
      <c r="B162" s="13">
        <v>1976</v>
      </c>
      <c r="C162" s="10" t="s">
        <v>41</v>
      </c>
      <c r="D162" s="10" t="s">
        <v>35</v>
      </c>
      <c r="E162" s="13">
        <v>30560</v>
      </c>
      <c r="F162" s="10">
        <v>0</v>
      </c>
      <c r="G162" s="10">
        <v>0</v>
      </c>
      <c r="H162" s="10">
        <v>0</v>
      </c>
      <c r="I162" s="10">
        <v>0</v>
      </c>
      <c r="J162" s="10">
        <v>0</v>
      </c>
      <c r="K162" s="10">
        <v>0</v>
      </c>
      <c r="L162" s="10">
        <v>0</v>
      </c>
      <c r="M162" s="11" t="s">
        <v>43</v>
      </c>
      <c r="N162">
        <f t="shared" si="3"/>
        <v>0</v>
      </c>
    </row>
    <row r="163" spans="1:14" x14ac:dyDescent="0.3">
      <c r="A163" s="9">
        <v>2711</v>
      </c>
      <c r="B163" s="15">
        <v>1976</v>
      </c>
      <c r="C163" s="9" t="s">
        <v>41</v>
      </c>
      <c r="D163" s="9" t="s">
        <v>35</v>
      </c>
      <c r="E163" s="15">
        <v>30560</v>
      </c>
      <c r="F163" s="9">
        <v>0</v>
      </c>
      <c r="G163" s="9">
        <v>0</v>
      </c>
      <c r="H163" s="9">
        <v>0</v>
      </c>
      <c r="I163" s="9">
        <v>0</v>
      </c>
      <c r="J163" s="9">
        <v>0</v>
      </c>
      <c r="K163" s="9">
        <v>0</v>
      </c>
      <c r="L163" s="9">
        <v>0</v>
      </c>
      <c r="M163" s="12" t="s">
        <v>32</v>
      </c>
      <c r="N163">
        <f t="shared" si="3"/>
        <v>0</v>
      </c>
    </row>
    <row r="164" spans="1:14" x14ac:dyDescent="0.3">
      <c r="A164" s="10">
        <v>4320</v>
      </c>
      <c r="B164" s="13">
        <v>1979</v>
      </c>
      <c r="C164" s="10" t="s">
        <v>28</v>
      </c>
      <c r="D164" s="10" t="s">
        <v>31</v>
      </c>
      <c r="E164" s="13">
        <v>60152</v>
      </c>
      <c r="F164" s="10">
        <v>0</v>
      </c>
      <c r="G164" s="10">
        <v>0</v>
      </c>
      <c r="H164" s="10">
        <v>0</v>
      </c>
      <c r="I164" s="10">
        <v>0</v>
      </c>
      <c r="J164" s="10">
        <v>0</v>
      </c>
      <c r="K164" s="10">
        <v>0</v>
      </c>
      <c r="L164" s="10">
        <v>0</v>
      </c>
      <c r="M164" s="11" t="s">
        <v>30</v>
      </c>
      <c r="N164">
        <f t="shared" si="3"/>
        <v>0</v>
      </c>
    </row>
    <row r="165" spans="1:14" x14ac:dyDescent="0.3">
      <c r="A165" s="9">
        <v>10451</v>
      </c>
      <c r="B165" s="15">
        <v>1965</v>
      </c>
      <c r="C165" s="9" t="s">
        <v>28</v>
      </c>
      <c r="D165" s="9" t="s">
        <v>35</v>
      </c>
      <c r="E165" s="15">
        <v>29672</v>
      </c>
      <c r="F165" s="9">
        <v>0</v>
      </c>
      <c r="G165" s="9">
        <v>0</v>
      </c>
      <c r="H165" s="9">
        <v>0</v>
      </c>
      <c r="I165" s="9">
        <v>0</v>
      </c>
      <c r="J165" s="9">
        <v>0</v>
      </c>
      <c r="K165" s="9">
        <v>0</v>
      </c>
      <c r="L165" s="9">
        <v>0</v>
      </c>
      <c r="M165" s="12" t="s">
        <v>43</v>
      </c>
      <c r="N165">
        <f t="shared" si="3"/>
        <v>0</v>
      </c>
    </row>
    <row r="166" spans="1:14" x14ac:dyDescent="0.3">
      <c r="A166" s="10">
        <v>4198</v>
      </c>
      <c r="B166" s="13">
        <v>1965</v>
      </c>
      <c r="C166" s="10" t="s">
        <v>28</v>
      </c>
      <c r="D166" s="10" t="s">
        <v>35</v>
      </c>
      <c r="E166" s="13">
        <v>29672</v>
      </c>
      <c r="F166" s="10">
        <v>0</v>
      </c>
      <c r="G166" s="10">
        <v>0</v>
      </c>
      <c r="H166" s="10">
        <v>0</v>
      </c>
      <c r="I166" s="10">
        <v>0</v>
      </c>
      <c r="J166" s="10">
        <v>0</v>
      </c>
      <c r="K166" s="10">
        <v>0</v>
      </c>
      <c r="L166" s="10">
        <v>0</v>
      </c>
      <c r="M166" s="11" t="s">
        <v>30</v>
      </c>
      <c r="N166">
        <f t="shared" si="3"/>
        <v>0</v>
      </c>
    </row>
    <row r="167" spans="1:14" x14ac:dyDescent="0.3">
      <c r="A167" s="9">
        <v>10814</v>
      </c>
      <c r="B167" s="15">
        <v>1947</v>
      </c>
      <c r="C167" s="9" t="s">
        <v>28</v>
      </c>
      <c r="D167" s="9" t="s">
        <v>35</v>
      </c>
      <c r="E167" s="15">
        <v>70321</v>
      </c>
      <c r="F167" s="9">
        <v>0</v>
      </c>
      <c r="G167" s="9">
        <v>0</v>
      </c>
      <c r="H167" s="9">
        <v>0</v>
      </c>
      <c r="I167" s="9">
        <v>0</v>
      </c>
      <c r="J167" s="9">
        <v>0</v>
      </c>
      <c r="K167" s="9">
        <v>1</v>
      </c>
      <c r="L167" s="9">
        <v>0</v>
      </c>
      <c r="M167" s="12" t="s">
        <v>30</v>
      </c>
      <c r="N167">
        <f t="shared" si="3"/>
        <v>1</v>
      </c>
    </row>
    <row r="168" spans="1:14" x14ac:dyDescent="0.3">
      <c r="A168" s="10">
        <v>944</v>
      </c>
      <c r="B168" s="13">
        <v>1962</v>
      </c>
      <c r="C168" s="10" t="s">
        <v>28</v>
      </c>
      <c r="D168" s="10" t="s">
        <v>33</v>
      </c>
      <c r="E168" s="13">
        <v>56181</v>
      </c>
      <c r="F168" s="10">
        <v>0</v>
      </c>
      <c r="G168" s="10">
        <v>0</v>
      </c>
      <c r="H168" s="10">
        <v>0</v>
      </c>
      <c r="I168" s="10">
        <v>0</v>
      </c>
      <c r="J168" s="10">
        <v>0</v>
      </c>
      <c r="K168" s="10">
        <v>0</v>
      </c>
      <c r="L168" s="10">
        <v>0</v>
      </c>
      <c r="M168" s="11" t="s">
        <v>30</v>
      </c>
      <c r="N168">
        <f t="shared" si="3"/>
        <v>0</v>
      </c>
    </row>
    <row r="169" spans="1:14" x14ac:dyDescent="0.3">
      <c r="A169" s="9">
        <v>8151</v>
      </c>
      <c r="B169" s="15">
        <v>1990</v>
      </c>
      <c r="C169" s="9" t="s">
        <v>44</v>
      </c>
      <c r="D169" s="9" t="s">
        <v>33</v>
      </c>
      <c r="E169" s="15">
        <v>24279</v>
      </c>
      <c r="F169" s="9">
        <v>0</v>
      </c>
      <c r="G169" s="9">
        <v>0</v>
      </c>
      <c r="H169" s="9">
        <v>0</v>
      </c>
      <c r="I169" s="9">
        <v>0</v>
      </c>
      <c r="J169" s="9">
        <v>0</v>
      </c>
      <c r="K169" s="9">
        <v>0</v>
      </c>
      <c r="L169" s="9">
        <v>0</v>
      </c>
      <c r="M169" s="12" t="s">
        <v>30</v>
      </c>
      <c r="N169">
        <f t="shared" si="3"/>
        <v>0</v>
      </c>
    </row>
    <row r="170" spans="1:14" x14ac:dyDescent="0.3">
      <c r="A170" s="10">
        <v>6184</v>
      </c>
      <c r="B170" s="13">
        <v>1969</v>
      </c>
      <c r="C170" s="10" t="s">
        <v>37</v>
      </c>
      <c r="D170" s="10" t="s">
        <v>33</v>
      </c>
      <c r="E170" s="13">
        <v>68462</v>
      </c>
      <c r="F170" s="10">
        <v>0</v>
      </c>
      <c r="G170" s="10">
        <v>0</v>
      </c>
      <c r="H170" s="10">
        <v>0</v>
      </c>
      <c r="I170" s="10">
        <v>0</v>
      </c>
      <c r="J170" s="10">
        <v>0</v>
      </c>
      <c r="K170" s="10">
        <v>0</v>
      </c>
      <c r="L170" s="10">
        <v>0</v>
      </c>
      <c r="M170" s="11" t="s">
        <v>30</v>
      </c>
      <c r="N170">
        <f t="shared" si="3"/>
        <v>0</v>
      </c>
    </row>
    <row r="171" spans="1:14" x14ac:dyDescent="0.3">
      <c r="A171" s="9">
        <v>3498</v>
      </c>
      <c r="B171" s="15">
        <v>1976</v>
      </c>
      <c r="C171" s="9" t="s">
        <v>37</v>
      </c>
      <c r="D171" s="9" t="s">
        <v>33</v>
      </c>
      <c r="E171" s="15">
        <v>55424</v>
      </c>
      <c r="F171" s="9">
        <v>1</v>
      </c>
      <c r="G171" s="9">
        <v>0</v>
      </c>
      <c r="H171" s="9">
        <v>0</v>
      </c>
      <c r="I171" s="9">
        <v>0</v>
      </c>
      <c r="J171" s="9">
        <v>0</v>
      </c>
      <c r="K171" s="9">
        <v>1</v>
      </c>
      <c r="L171" s="9">
        <v>0</v>
      </c>
      <c r="M171" s="12" t="s">
        <v>30</v>
      </c>
      <c r="N171">
        <f t="shared" si="3"/>
        <v>2</v>
      </c>
    </row>
    <row r="172" spans="1:14" x14ac:dyDescent="0.3">
      <c r="A172" s="10">
        <v>2870</v>
      </c>
      <c r="B172" s="13">
        <v>1973</v>
      </c>
      <c r="C172" s="10" t="s">
        <v>28</v>
      </c>
      <c r="D172" s="10" t="s">
        <v>33</v>
      </c>
      <c r="E172" s="13">
        <v>49094</v>
      </c>
      <c r="F172" s="10">
        <v>0</v>
      </c>
      <c r="G172" s="10">
        <v>0</v>
      </c>
      <c r="H172" s="10">
        <v>0</v>
      </c>
      <c r="I172" s="10">
        <v>0</v>
      </c>
      <c r="J172" s="10">
        <v>0</v>
      </c>
      <c r="K172" s="10">
        <v>0</v>
      </c>
      <c r="L172" s="10">
        <v>0</v>
      </c>
      <c r="M172" s="11" t="s">
        <v>30</v>
      </c>
      <c r="N172">
        <f t="shared" si="3"/>
        <v>0</v>
      </c>
    </row>
    <row r="173" spans="1:14" x14ac:dyDescent="0.3">
      <c r="A173" s="9">
        <v>7342</v>
      </c>
      <c r="B173" s="15">
        <v>1961</v>
      </c>
      <c r="C173" s="9" t="s">
        <v>38</v>
      </c>
      <c r="D173" s="9" t="s">
        <v>42</v>
      </c>
      <c r="E173" s="15">
        <v>59184</v>
      </c>
      <c r="F173" s="9">
        <v>0</v>
      </c>
      <c r="G173" s="9">
        <v>0</v>
      </c>
      <c r="H173" s="9">
        <v>0</v>
      </c>
      <c r="I173" s="9">
        <v>0</v>
      </c>
      <c r="J173" s="9">
        <v>0</v>
      </c>
      <c r="K173" s="9">
        <v>0</v>
      </c>
      <c r="L173" s="9">
        <v>0</v>
      </c>
      <c r="M173" s="12" t="s">
        <v>30</v>
      </c>
      <c r="N173">
        <f t="shared" si="3"/>
        <v>0</v>
      </c>
    </row>
    <row r="174" spans="1:14" x14ac:dyDescent="0.3">
      <c r="A174" s="10">
        <v>1911</v>
      </c>
      <c r="B174" s="13">
        <v>1987</v>
      </c>
      <c r="C174" s="10" t="s">
        <v>28</v>
      </c>
      <c r="D174" s="10" t="s">
        <v>35</v>
      </c>
      <c r="E174" s="13">
        <v>67430</v>
      </c>
      <c r="F174" s="10">
        <v>0</v>
      </c>
      <c r="G174" s="10">
        <v>0</v>
      </c>
      <c r="H174" s="10">
        <v>0</v>
      </c>
      <c r="I174" s="10">
        <v>0</v>
      </c>
      <c r="J174" s="10">
        <v>0</v>
      </c>
      <c r="K174" s="10">
        <v>0</v>
      </c>
      <c r="L174" s="10">
        <v>0</v>
      </c>
      <c r="M174" s="11" t="s">
        <v>39</v>
      </c>
      <c r="N174">
        <f t="shared" si="3"/>
        <v>0</v>
      </c>
    </row>
    <row r="175" spans="1:14" x14ac:dyDescent="0.3">
      <c r="A175" s="9">
        <v>10862</v>
      </c>
      <c r="B175" s="15">
        <v>1960</v>
      </c>
      <c r="C175" s="9" t="s">
        <v>41</v>
      </c>
      <c r="D175" s="9" t="s">
        <v>33</v>
      </c>
      <c r="E175" s="15">
        <v>30522</v>
      </c>
      <c r="F175" s="9">
        <v>0</v>
      </c>
      <c r="G175" s="9">
        <v>0</v>
      </c>
      <c r="H175" s="9">
        <v>0</v>
      </c>
      <c r="I175" s="9">
        <v>0</v>
      </c>
      <c r="J175" s="9">
        <v>0</v>
      </c>
      <c r="K175" s="9">
        <v>0</v>
      </c>
      <c r="L175" s="9">
        <v>0</v>
      </c>
      <c r="M175" s="12" t="s">
        <v>30</v>
      </c>
      <c r="N175">
        <f t="shared" si="3"/>
        <v>0</v>
      </c>
    </row>
    <row r="176" spans="1:14" x14ac:dyDescent="0.3">
      <c r="A176" s="10">
        <v>2546</v>
      </c>
      <c r="B176" s="13">
        <v>1977</v>
      </c>
      <c r="C176" s="10" t="s">
        <v>38</v>
      </c>
      <c r="D176" s="10" t="s">
        <v>31</v>
      </c>
      <c r="E176" s="13">
        <v>31878</v>
      </c>
      <c r="F176" s="10">
        <v>0</v>
      </c>
      <c r="G176" s="10">
        <v>0</v>
      </c>
      <c r="H176" s="10">
        <v>0</v>
      </c>
      <c r="I176" s="10">
        <v>0</v>
      </c>
      <c r="J176" s="10">
        <v>0</v>
      </c>
      <c r="K176" s="10">
        <v>0</v>
      </c>
      <c r="L176" s="10">
        <v>0</v>
      </c>
      <c r="M176" s="11" t="s">
        <v>30</v>
      </c>
      <c r="N176">
        <f t="shared" si="3"/>
        <v>0</v>
      </c>
    </row>
    <row r="177" spans="1:14" x14ac:dyDescent="0.3">
      <c r="A177" s="9">
        <v>3005</v>
      </c>
      <c r="B177" s="15">
        <v>1992</v>
      </c>
      <c r="C177" s="9" t="s">
        <v>28</v>
      </c>
      <c r="D177" s="9" t="s">
        <v>31</v>
      </c>
      <c r="E177" s="15">
        <v>83528</v>
      </c>
      <c r="F177" s="9">
        <v>1</v>
      </c>
      <c r="G177" s="9">
        <v>0</v>
      </c>
      <c r="H177" s="9">
        <v>0</v>
      </c>
      <c r="I177" s="9">
        <v>1</v>
      </c>
      <c r="J177" s="9">
        <v>0</v>
      </c>
      <c r="K177" s="9">
        <v>1</v>
      </c>
      <c r="L177" s="9">
        <v>0</v>
      </c>
      <c r="M177" s="12" t="s">
        <v>30</v>
      </c>
      <c r="N177">
        <f t="shared" si="3"/>
        <v>3</v>
      </c>
    </row>
    <row r="178" spans="1:14" x14ac:dyDescent="0.3">
      <c r="A178" s="10">
        <v>8318</v>
      </c>
      <c r="B178" s="13">
        <v>1979</v>
      </c>
      <c r="C178" s="10" t="s">
        <v>28</v>
      </c>
      <c r="D178" s="10" t="s">
        <v>35</v>
      </c>
      <c r="E178" s="13">
        <v>90300</v>
      </c>
      <c r="F178" s="10">
        <v>0</v>
      </c>
      <c r="G178" s="10">
        <v>0</v>
      </c>
      <c r="H178" s="10">
        <v>1</v>
      </c>
      <c r="I178" s="10">
        <v>0</v>
      </c>
      <c r="J178" s="10">
        <v>0</v>
      </c>
      <c r="K178" s="10">
        <v>0</v>
      </c>
      <c r="L178" s="10">
        <v>0</v>
      </c>
      <c r="M178" s="11" t="s">
        <v>30</v>
      </c>
      <c r="N178">
        <f t="shared" si="3"/>
        <v>1</v>
      </c>
    </row>
    <row r="179" spans="1:14" x14ac:dyDescent="0.3">
      <c r="A179" s="9">
        <v>2930</v>
      </c>
      <c r="B179" s="15">
        <v>1978</v>
      </c>
      <c r="C179" s="9" t="s">
        <v>41</v>
      </c>
      <c r="D179" s="9" t="s">
        <v>31</v>
      </c>
      <c r="E179" s="15">
        <v>68092</v>
      </c>
      <c r="F179" s="9">
        <v>0</v>
      </c>
      <c r="G179" s="9">
        <v>0</v>
      </c>
      <c r="H179" s="9">
        <v>0</v>
      </c>
      <c r="I179" s="9">
        <v>0</v>
      </c>
      <c r="J179" s="9">
        <v>0</v>
      </c>
      <c r="K179" s="9">
        <v>0</v>
      </c>
      <c r="L179" s="9">
        <v>0</v>
      </c>
      <c r="M179" s="12" t="s">
        <v>43</v>
      </c>
      <c r="N179">
        <f t="shared" si="3"/>
        <v>0</v>
      </c>
    </row>
    <row r="180" spans="1:14" x14ac:dyDescent="0.3">
      <c r="A180" s="10">
        <v>8216</v>
      </c>
      <c r="B180" s="13">
        <v>1972</v>
      </c>
      <c r="C180" s="10" t="s">
        <v>41</v>
      </c>
      <c r="D180" s="10" t="s">
        <v>33</v>
      </c>
      <c r="E180" s="13">
        <v>53761</v>
      </c>
      <c r="F180" s="10">
        <v>0</v>
      </c>
      <c r="G180" s="10">
        <v>0</v>
      </c>
      <c r="H180" s="10">
        <v>0</v>
      </c>
      <c r="I180" s="10">
        <v>0</v>
      </c>
      <c r="J180" s="10">
        <v>0</v>
      </c>
      <c r="K180" s="10">
        <v>0</v>
      </c>
      <c r="L180" s="10">
        <v>0</v>
      </c>
      <c r="M180" s="11" t="s">
        <v>36</v>
      </c>
      <c r="N180">
        <f t="shared" si="3"/>
        <v>0</v>
      </c>
    </row>
    <row r="181" spans="1:14" x14ac:dyDescent="0.3">
      <c r="A181" s="9">
        <v>1212</v>
      </c>
      <c r="B181" s="15">
        <v>1973</v>
      </c>
      <c r="C181" s="9" t="s">
        <v>28</v>
      </c>
      <c r="D181" s="9" t="s">
        <v>33</v>
      </c>
      <c r="E181" s="15">
        <v>52845</v>
      </c>
      <c r="F181" s="9">
        <v>1</v>
      </c>
      <c r="G181" s="9">
        <v>0</v>
      </c>
      <c r="H181" s="9">
        <v>0</v>
      </c>
      <c r="I181" s="9">
        <v>0</v>
      </c>
      <c r="J181" s="9">
        <v>0</v>
      </c>
      <c r="K181" s="9">
        <v>0</v>
      </c>
      <c r="L181" s="9">
        <v>0</v>
      </c>
      <c r="M181" s="12" t="s">
        <v>30</v>
      </c>
      <c r="N181">
        <f t="shared" si="3"/>
        <v>1</v>
      </c>
    </row>
    <row r="182" spans="1:14" x14ac:dyDescent="0.3">
      <c r="A182" s="10">
        <v>2541</v>
      </c>
      <c r="B182" s="13">
        <v>1976</v>
      </c>
      <c r="C182" s="10" t="s">
        <v>28</v>
      </c>
      <c r="D182" s="10" t="s">
        <v>33</v>
      </c>
      <c r="E182" s="13">
        <v>24027</v>
      </c>
      <c r="F182" s="10">
        <v>0</v>
      </c>
      <c r="G182" s="10">
        <v>0</v>
      </c>
      <c r="H182" s="10">
        <v>0</v>
      </c>
      <c r="I182" s="10">
        <v>0</v>
      </c>
      <c r="J182" s="10">
        <v>0</v>
      </c>
      <c r="K182" s="10">
        <v>0</v>
      </c>
      <c r="L182" s="10">
        <v>0</v>
      </c>
      <c r="M182" s="11" t="s">
        <v>30</v>
      </c>
      <c r="N182">
        <f t="shared" si="3"/>
        <v>0</v>
      </c>
    </row>
    <row r="183" spans="1:14" x14ac:dyDescent="0.3">
      <c r="A183" s="9">
        <v>10659</v>
      </c>
      <c r="B183" s="15">
        <v>1979</v>
      </c>
      <c r="C183" s="9" t="s">
        <v>38</v>
      </c>
      <c r="D183" s="9" t="s">
        <v>35</v>
      </c>
      <c r="E183" s="15">
        <v>7500</v>
      </c>
      <c r="F183" s="9">
        <v>0</v>
      </c>
      <c r="G183" s="9">
        <v>0</v>
      </c>
      <c r="H183" s="9">
        <v>0</v>
      </c>
      <c r="I183" s="9">
        <v>0</v>
      </c>
      <c r="J183" s="9">
        <v>0</v>
      </c>
      <c r="K183" s="9">
        <v>0</v>
      </c>
      <c r="L183" s="9">
        <v>0</v>
      </c>
      <c r="M183" s="12" t="s">
        <v>40</v>
      </c>
      <c r="N183">
        <f t="shared" si="3"/>
        <v>0</v>
      </c>
    </row>
    <row r="184" spans="1:14" x14ac:dyDescent="0.3">
      <c r="A184" s="10">
        <v>10905</v>
      </c>
      <c r="B184" s="13">
        <v>1955</v>
      </c>
      <c r="C184" s="10" t="s">
        <v>28</v>
      </c>
      <c r="D184" s="10" t="s">
        <v>35</v>
      </c>
      <c r="E184" s="13">
        <v>42586</v>
      </c>
      <c r="F184" s="10">
        <v>0</v>
      </c>
      <c r="G184" s="10">
        <v>0</v>
      </c>
      <c r="H184" s="10">
        <v>0</v>
      </c>
      <c r="I184" s="10">
        <v>0</v>
      </c>
      <c r="J184" s="10">
        <v>0</v>
      </c>
      <c r="K184" s="10">
        <v>1</v>
      </c>
      <c r="L184" s="10">
        <v>0</v>
      </c>
      <c r="M184" s="11" t="s">
        <v>30</v>
      </c>
      <c r="N184">
        <f t="shared" si="3"/>
        <v>1</v>
      </c>
    </row>
    <row r="185" spans="1:14" x14ac:dyDescent="0.3">
      <c r="A185" s="9">
        <v>8910</v>
      </c>
      <c r="B185" s="15">
        <v>1955</v>
      </c>
      <c r="C185" s="9" t="s">
        <v>28</v>
      </c>
      <c r="D185" s="9" t="s">
        <v>35</v>
      </c>
      <c r="E185" s="15">
        <v>42586</v>
      </c>
      <c r="F185" s="9">
        <v>0</v>
      </c>
      <c r="G185" s="9">
        <v>0</v>
      </c>
      <c r="H185" s="9">
        <v>0</v>
      </c>
      <c r="I185" s="9">
        <v>0</v>
      </c>
      <c r="J185" s="9">
        <v>0</v>
      </c>
      <c r="K185" s="9">
        <v>1</v>
      </c>
      <c r="L185" s="9">
        <v>0</v>
      </c>
      <c r="M185" s="12" t="s">
        <v>30</v>
      </c>
      <c r="N185">
        <f t="shared" si="3"/>
        <v>1</v>
      </c>
    </row>
    <row r="186" spans="1:14" x14ac:dyDescent="0.3">
      <c r="A186" s="10">
        <v>7349</v>
      </c>
      <c r="B186" s="13">
        <v>1973</v>
      </c>
      <c r="C186" s="10" t="s">
        <v>44</v>
      </c>
      <c r="D186" s="10" t="s">
        <v>35</v>
      </c>
      <c r="E186" s="13">
        <v>9722</v>
      </c>
      <c r="F186" s="10">
        <v>0</v>
      </c>
      <c r="G186" s="10">
        <v>0</v>
      </c>
      <c r="H186" s="10">
        <v>0</v>
      </c>
      <c r="I186" s="10">
        <v>0</v>
      </c>
      <c r="J186" s="10">
        <v>0</v>
      </c>
      <c r="K186" s="10">
        <v>1</v>
      </c>
      <c r="L186" s="10">
        <v>0</v>
      </c>
      <c r="M186" s="11" t="s">
        <v>30</v>
      </c>
      <c r="N186">
        <f t="shared" si="3"/>
        <v>1</v>
      </c>
    </row>
    <row r="187" spans="1:14" x14ac:dyDescent="0.3">
      <c r="A187" s="9">
        <v>7872</v>
      </c>
      <c r="B187" s="15">
        <v>1975</v>
      </c>
      <c r="C187" s="9" t="s">
        <v>37</v>
      </c>
      <c r="D187" s="9" t="s">
        <v>33</v>
      </c>
      <c r="E187" s="15">
        <v>86836</v>
      </c>
      <c r="F187" s="9">
        <v>1</v>
      </c>
      <c r="G187" s="9">
        <v>0</v>
      </c>
      <c r="H187" s="9">
        <v>1</v>
      </c>
      <c r="I187" s="9">
        <v>1</v>
      </c>
      <c r="J187" s="9">
        <v>0</v>
      </c>
      <c r="K187" s="9">
        <v>1</v>
      </c>
      <c r="L187" s="9">
        <v>0</v>
      </c>
      <c r="M187" s="12" t="s">
        <v>30</v>
      </c>
      <c r="N187">
        <f t="shared" si="3"/>
        <v>4</v>
      </c>
    </row>
    <row r="188" spans="1:14" x14ac:dyDescent="0.3">
      <c r="A188" s="10">
        <v>4290</v>
      </c>
      <c r="B188" s="13">
        <v>1972</v>
      </c>
      <c r="C188" s="10" t="s">
        <v>28</v>
      </c>
      <c r="D188" s="10" t="s">
        <v>33</v>
      </c>
      <c r="E188" s="13">
        <v>30467</v>
      </c>
      <c r="F188" s="10">
        <v>0</v>
      </c>
      <c r="G188" s="10">
        <v>0</v>
      </c>
      <c r="H188" s="10">
        <v>0</v>
      </c>
      <c r="I188" s="10">
        <v>0</v>
      </c>
      <c r="J188" s="10">
        <v>0</v>
      </c>
      <c r="K188" s="10">
        <v>0</v>
      </c>
      <c r="L188" s="10">
        <v>0</v>
      </c>
      <c r="M188" s="11" t="s">
        <v>32</v>
      </c>
      <c r="N188">
        <f t="shared" si="3"/>
        <v>0</v>
      </c>
    </row>
    <row r="189" spans="1:14" x14ac:dyDescent="0.3">
      <c r="A189" s="9">
        <v>7408</v>
      </c>
      <c r="B189" s="15">
        <v>1952</v>
      </c>
      <c r="C189" s="9" t="s">
        <v>37</v>
      </c>
      <c r="D189" s="9" t="s">
        <v>33</v>
      </c>
      <c r="E189" s="15">
        <v>54549</v>
      </c>
      <c r="F189" s="9">
        <v>0</v>
      </c>
      <c r="G189" s="9">
        <v>0</v>
      </c>
      <c r="H189" s="9">
        <v>0</v>
      </c>
      <c r="I189" s="9">
        <v>0</v>
      </c>
      <c r="J189" s="9">
        <v>0</v>
      </c>
      <c r="K189" s="9">
        <v>0</v>
      </c>
      <c r="L189" s="9">
        <v>0</v>
      </c>
      <c r="M189" s="12" t="s">
        <v>43</v>
      </c>
      <c r="N189">
        <f t="shared" si="3"/>
        <v>0</v>
      </c>
    </row>
    <row r="190" spans="1:14" x14ac:dyDescent="0.3">
      <c r="A190" s="10">
        <v>9986</v>
      </c>
      <c r="B190" s="13">
        <v>1982</v>
      </c>
      <c r="C190" s="10" t="s">
        <v>28</v>
      </c>
      <c r="D190" s="10" t="s">
        <v>35</v>
      </c>
      <c r="E190" s="13">
        <v>19444</v>
      </c>
      <c r="F190" s="10">
        <v>0</v>
      </c>
      <c r="G190" s="10">
        <v>0</v>
      </c>
      <c r="H190" s="10">
        <v>0</v>
      </c>
      <c r="I190" s="10">
        <v>0</v>
      </c>
      <c r="J190" s="10">
        <v>0</v>
      </c>
      <c r="K190" s="10">
        <v>1</v>
      </c>
      <c r="L190" s="10">
        <v>0</v>
      </c>
      <c r="M190" s="11" t="s">
        <v>43</v>
      </c>
      <c r="N190">
        <f t="shared" si="3"/>
        <v>1</v>
      </c>
    </row>
    <row r="191" spans="1:14" x14ac:dyDescent="0.3">
      <c r="A191" s="9">
        <v>8235</v>
      </c>
      <c r="B191" s="15">
        <v>1956</v>
      </c>
      <c r="C191" s="9" t="s">
        <v>41</v>
      </c>
      <c r="D191" s="9" t="s">
        <v>35</v>
      </c>
      <c r="E191" s="15">
        <v>69245</v>
      </c>
      <c r="F191" s="9">
        <v>0</v>
      </c>
      <c r="G191" s="9">
        <v>0</v>
      </c>
      <c r="H191" s="9">
        <v>0</v>
      </c>
      <c r="I191" s="9">
        <v>0</v>
      </c>
      <c r="J191" s="9">
        <v>0</v>
      </c>
      <c r="K191" s="9">
        <v>0</v>
      </c>
      <c r="L191" s="9">
        <v>0</v>
      </c>
      <c r="M191" s="12" t="s">
        <v>43</v>
      </c>
      <c r="N191">
        <f t="shared" si="3"/>
        <v>0</v>
      </c>
    </row>
    <row r="192" spans="1:14" x14ac:dyDescent="0.3">
      <c r="A192" s="10">
        <v>10949</v>
      </c>
      <c r="B192" s="13">
        <v>1963</v>
      </c>
      <c r="C192" s="10" t="s">
        <v>37</v>
      </c>
      <c r="D192" s="10" t="s">
        <v>29</v>
      </c>
      <c r="E192" s="13">
        <v>72968</v>
      </c>
      <c r="F192" s="10">
        <v>0</v>
      </c>
      <c r="G192" s="10">
        <v>0</v>
      </c>
      <c r="H192" s="10">
        <v>0</v>
      </c>
      <c r="I192" s="10">
        <v>1</v>
      </c>
      <c r="J192" s="10">
        <v>0</v>
      </c>
      <c r="K192" s="10">
        <v>1</v>
      </c>
      <c r="L192" s="10">
        <v>0</v>
      </c>
      <c r="M192" s="11" t="s">
        <v>30</v>
      </c>
      <c r="N192">
        <f t="shared" si="3"/>
        <v>2</v>
      </c>
    </row>
    <row r="193" spans="1:14" x14ac:dyDescent="0.3">
      <c r="A193" s="9">
        <v>7284</v>
      </c>
      <c r="B193" s="15">
        <v>1953</v>
      </c>
      <c r="C193" s="9" t="s">
        <v>28</v>
      </c>
      <c r="D193" s="9" t="s">
        <v>33</v>
      </c>
      <c r="E193" s="15">
        <v>48686</v>
      </c>
      <c r="F193" s="9">
        <v>0</v>
      </c>
      <c r="G193" s="9">
        <v>0</v>
      </c>
      <c r="H193" s="9">
        <v>0</v>
      </c>
      <c r="I193" s="9">
        <v>0</v>
      </c>
      <c r="J193" s="9">
        <v>0</v>
      </c>
      <c r="K193" s="9">
        <v>0</v>
      </c>
      <c r="L193" s="9">
        <v>0</v>
      </c>
      <c r="M193" s="12" t="s">
        <v>30</v>
      </c>
      <c r="N193">
        <f t="shared" si="3"/>
        <v>0</v>
      </c>
    </row>
    <row r="194" spans="1:14" x14ac:dyDescent="0.3">
      <c r="A194" s="10">
        <v>9529</v>
      </c>
      <c r="B194" s="13">
        <v>1990</v>
      </c>
      <c r="C194" s="10" t="s">
        <v>28</v>
      </c>
      <c r="D194" s="10" t="s">
        <v>33</v>
      </c>
      <c r="E194" s="13">
        <v>73687</v>
      </c>
      <c r="F194" s="10">
        <v>0</v>
      </c>
      <c r="G194" s="10">
        <v>0</v>
      </c>
      <c r="H194" s="10">
        <v>0</v>
      </c>
      <c r="I194" s="10">
        <v>1</v>
      </c>
      <c r="J194" s="10">
        <v>0</v>
      </c>
      <c r="K194" s="10">
        <v>1</v>
      </c>
      <c r="L194" s="10">
        <v>0</v>
      </c>
      <c r="M194" s="11" t="s">
        <v>43</v>
      </c>
      <c r="N194">
        <f t="shared" si="3"/>
        <v>2</v>
      </c>
    </row>
    <row r="195" spans="1:14" x14ac:dyDescent="0.3">
      <c r="A195" s="9">
        <v>9930</v>
      </c>
      <c r="B195" s="15">
        <v>1944</v>
      </c>
      <c r="C195" s="9" t="s">
        <v>37</v>
      </c>
      <c r="D195" s="9" t="s">
        <v>31</v>
      </c>
      <c r="E195" s="15">
        <v>82716</v>
      </c>
      <c r="F195" s="9">
        <v>0</v>
      </c>
      <c r="G195" s="9">
        <v>0</v>
      </c>
      <c r="H195" s="9">
        <v>0</v>
      </c>
      <c r="I195" s="9">
        <v>0</v>
      </c>
      <c r="J195" s="9">
        <v>0</v>
      </c>
      <c r="K195" s="9">
        <v>0</v>
      </c>
      <c r="L195" s="9">
        <v>0</v>
      </c>
      <c r="M195" s="12" t="s">
        <v>32</v>
      </c>
      <c r="N195">
        <f t="shared" si="3"/>
        <v>0</v>
      </c>
    </row>
    <row r="196" spans="1:14" x14ac:dyDescent="0.3">
      <c r="A196" s="10">
        <v>10270</v>
      </c>
      <c r="B196" s="13">
        <v>1981</v>
      </c>
      <c r="C196" s="10" t="s">
        <v>38</v>
      </c>
      <c r="D196" s="10" t="s">
        <v>33</v>
      </c>
      <c r="E196" s="13">
        <v>35523</v>
      </c>
      <c r="F196" s="10">
        <v>0</v>
      </c>
      <c r="G196" s="10">
        <v>0</v>
      </c>
      <c r="H196" s="10">
        <v>0</v>
      </c>
      <c r="I196" s="10">
        <v>0</v>
      </c>
      <c r="J196" s="10">
        <v>0</v>
      </c>
      <c r="K196" s="10">
        <v>0</v>
      </c>
      <c r="L196" s="10">
        <v>0</v>
      </c>
      <c r="M196" s="11" t="s">
        <v>39</v>
      </c>
      <c r="N196">
        <f t="shared" si="3"/>
        <v>0</v>
      </c>
    </row>
    <row r="197" spans="1:14" x14ac:dyDescent="0.3">
      <c r="A197" s="9">
        <v>760</v>
      </c>
      <c r="B197" s="15">
        <v>1975</v>
      </c>
      <c r="C197" s="9" t="s">
        <v>37</v>
      </c>
      <c r="D197" s="9" t="s">
        <v>29</v>
      </c>
      <c r="E197" s="15">
        <v>60554</v>
      </c>
      <c r="F197" s="9">
        <v>0</v>
      </c>
      <c r="G197" s="9">
        <v>0</v>
      </c>
      <c r="H197" s="9">
        <v>0</v>
      </c>
      <c r="I197" s="9">
        <v>0</v>
      </c>
      <c r="J197" s="9">
        <v>0</v>
      </c>
      <c r="K197" s="9">
        <v>0</v>
      </c>
      <c r="L197" s="9">
        <v>0</v>
      </c>
      <c r="M197" s="12" t="s">
        <v>43</v>
      </c>
      <c r="N197">
        <f t="shared" ref="N197:N260" si="4">SUM(F197:K197)</f>
        <v>0</v>
      </c>
    </row>
    <row r="198" spans="1:14" x14ac:dyDescent="0.3">
      <c r="A198" s="10">
        <v>5519</v>
      </c>
      <c r="B198" s="13">
        <v>1956</v>
      </c>
      <c r="C198" s="10" t="s">
        <v>28</v>
      </c>
      <c r="D198" s="10" t="s">
        <v>35</v>
      </c>
      <c r="E198" s="13">
        <v>64090</v>
      </c>
      <c r="F198" s="10">
        <v>0</v>
      </c>
      <c r="G198" s="10">
        <v>0</v>
      </c>
      <c r="H198" s="10">
        <v>0</v>
      </c>
      <c r="I198" s="10">
        <v>0</v>
      </c>
      <c r="J198" s="10">
        <v>0</v>
      </c>
      <c r="K198" s="10">
        <v>1</v>
      </c>
      <c r="L198" s="10">
        <v>0</v>
      </c>
      <c r="M198" s="11" t="s">
        <v>43</v>
      </c>
      <c r="N198">
        <f t="shared" si="4"/>
        <v>1</v>
      </c>
    </row>
    <row r="199" spans="1:14" x14ac:dyDescent="0.3">
      <c r="A199" s="9">
        <v>232</v>
      </c>
      <c r="B199" s="15">
        <v>1965</v>
      </c>
      <c r="C199" s="9" t="s">
        <v>28</v>
      </c>
      <c r="D199" s="9" t="s">
        <v>31</v>
      </c>
      <c r="E199" s="15">
        <v>61559</v>
      </c>
      <c r="F199" s="9">
        <v>0</v>
      </c>
      <c r="G199" s="9">
        <v>0</v>
      </c>
      <c r="H199" s="9">
        <v>0</v>
      </c>
      <c r="I199" s="9">
        <v>0</v>
      </c>
      <c r="J199" s="9">
        <v>0</v>
      </c>
      <c r="K199" s="9">
        <v>0</v>
      </c>
      <c r="L199" s="9">
        <v>0</v>
      </c>
      <c r="M199" s="12" t="s">
        <v>30</v>
      </c>
      <c r="N199">
        <f t="shared" si="4"/>
        <v>0</v>
      </c>
    </row>
    <row r="200" spans="1:14" x14ac:dyDescent="0.3">
      <c r="A200" s="10">
        <v>3009</v>
      </c>
      <c r="B200" s="13">
        <v>1962</v>
      </c>
      <c r="C200" s="10" t="s">
        <v>37</v>
      </c>
      <c r="D200" s="10" t="s">
        <v>42</v>
      </c>
      <c r="E200" s="13">
        <v>71670</v>
      </c>
      <c r="F200" s="10">
        <v>0</v>
      </c>
      <c r="G200" s="10">
        <v>1</v>
      </c>
      <c r="H200" s="10">
        <v>1</v>
      </c>
      <c r="I200" s="10">
        <v>0</v>
      </c>
      <c r="J200" s="10">
        <v>1</v>
      </c>
      <c r="K200" s="10">
        <v>1</v>
      </c>
      <c r="L200" s="10">
        <v>0</v>
      </c>
      <c r="M200" s="11" t="s">
        <v>30</v>
      </c>
      <c r="N200">
        <f t="shared" si="4"/>
        <v>4</v>
      </c>
    </row>
    <row r="201" spans="1:14" x14ac:dyDescent="0.3">
      <c r="A201" s="9">
        <v>6518</v>
      </c>
      <c r="B201" s="15">
        <v>1951</v>
      </c>
      <c r="C201" s="9" t="s">
        <v>37</v>
      </c>
      <c r="D201" s="9" t="s">
        <v>42</v>
      </c>
      <c r="E201" s="15">
        <v>67680</v>
      </c>
      <c r="F201" s="9">
        <v>0</v>
      </c>
      <c r="G201" s="9">
        <v>0</v>
      </c>
      <c r="H201" s="9">
        <v>0</v>
      </c>
      <c r="I201" s="9">
        <v>0</v>
      </c>
      <c r="J201" s="9">
        <v>0</v>
      </c>
      <c r="K201" s="9">
        <v>0</v>
      </c>
      <c r="L201" s="9">
        <v>0</v>
      </c>
      <c r="M201" s="12" t="s">
        <v>36</v>
      </c>
      <c r="N201">
        <f t="shared" si="4"/>
        <v>0</v>
      </c>
    </row>
    <row r="202" spans="1:14" x14ac:dyDescent="0.3">
      <c r="A202" s="10">
        <v>10669</v>
      </c>
      <c r="B202" s="13">
        <v>1981</v>
      </c>
      <c r="C202" s="10" t="s">
        <v>28</v>
      </c>
      <c r="D202" s="10" t="s">
        <v>33</v>
      </c>
      <c r="E202" s="13">
        <v>54386</v>
      </c>
      <c r="F202" s="10">
        <v>0</v>
      </c>
      <c r="G202" s="10">
        <v>0</v>
      </c>
      <c r="H202" s="10">
        <v>0</v>
      </c>
      <c r="I202" s="10">
        <v>0</v>
      </c>
      <c r="J202" s="10">
        <v>0</v>
      </c>
      <c r="K202" s="10">
        <v>0</v>
      </c>
      <c r="L202" s="10">
        <v>0</v>
      </c>
      <c r="M202" s="11" t="s">
        <v>30</v>
      </c>
      <c r="N202">
        <f t="shared" si="4"/>
        <v>0</v>
      </c>
    </row>
    <row r="203" spans="1:14" x14ac:dyDescent="0.3">
      <c r="A203" s="9">
        <v>5682</v>
      </c>
      <c r="B203" s="15">
        <v>1953</v>
      </c>
      <c r="C203" s="9" t="s">
        <v>37</v>
      </c>
      <c r="D203" s="9" t="s">
        <v>31</v>
      </c>
      <c r="E203" s="15">
        <v>64108</v>
      </c>
      <c r="F203" s="9">
        <v>0</v>
      </c>
      <c r="G203" s="9">
        <v>0</v>
      </c>
      <c r="H203" s="9">
        <v>0</v>
      </c>
      <c r="I203" s="9">
        <v>0</v>
      </c>
      <c r="J203" s="9">
        <v>0</v>
      </c>
      <c r="K203" s="9">
        <v>0</v>
      </c>
      <c r="L203" s="9">
        <v>0</v>
      </c>
      <c r="M203" s="12" t="s">
        <v>36</v>
      </c>
      <c r="N203">
        <f t="shared" si="4"/>
        <v>0</v>
      </c>
    </row>
    <row r="204" spans="1:14" x14ac:dyDescent="0.3">
      <c r="A204" s="10">
        <v>1570</v>
      </c>
      <c r="B204" s="13">
        <v>1951</v>
      </c>
      <c r="C204" s="10" t="s">
        <v>37</v>
      </c>
      <c r="D204" s="10" t="s">
        <v>35</v>
      </c>
      <c r="E204" s="13">
        <v>69702</v>
      </c>
      <c r="F204" s="10">
        <v>0</v>
      </c>
      <c r="G204" s="10">
        <v>0</v>
      </c>
      <c r="H204" s="10">
        <v>0</v>
      </c>
      <c r="I204" s="10">
        <v>0</v>
      </c>
      <c r="J204" s="10">
        <v>0</v>
      </c>
      <c r="K204" s="10">
        <v>0</v>
      </c>
      <c r="L204" s="10">
        <v>0</v>
      </c>
      <c r="M204" s="11" t="s">
        <v>30</v>
      </c>
      <c r="N204">
        <f t="shared" si="4"/>
        <v>0</v>
      </c>
    </row>
    <row r="205" spans="1:14" x14ac:dyDescent="0.3">
      <c r="A205" s="9">
        <v>1497</v>
      </c>
      <c r="B205" s="15">
        <v>1952</v>
      </c>
      <c r="C205" s="9" t="s">
        <v>28</v>
      </c>
      <c r="D205" s="9" t="s">
        <v>31</v>
      </c>
      <c r="E205" s="15">
        <v>47958</v>
      </c>
      <c r="F205" s="9">
        <v>0</v>
      </c>
      <c r="G205" s="9">
        <v>0</v>
      </c>
      <c r="H205" s="9">
        <v>0</v>
      </c>
      <c r="I205" s="9">
        <v>0</v>
      </c>
      <c r="J205" s="9">
        <v>0</v>
      </c>
      <c r="K205" s="9">
        <v>0</v>
      </c>
      <c r="L205" s="9">
        <v>0</v>
      </c>
      <c r="M205" s="12" t="s">
        <v>43</v>
      </c>
      <c r="N205">
        <f t="shared" si="4"/>
        <v>0</v>
      </c>
    </row>
    <row r="206" spans="1:14" x14ac:dyDescent="0.3">
      <c r="A206" s="10">
        <v>9723</v>
      </c>
      <c r="B206" s="13">
        <v>1960</v>
      </c>
      <c r="C206" s="10" t="s">
        <v>28</v>
      </c>
      <c r="D206" s="10" t="s">
        <v>33</v>
      </c>
      <c r="E206" s="13">
        <v>67716</v>
      </c>
      <c r="F206" s="10">
        <v>0</v>
      </c>
      <c r="G206" s="10">
        <v>1</v>
      </c>
      <c r="H206" s="10">
        <v>0</v>
      </c>
      <c r="I206" s="10">
        <v>0</v>
      </c>
      <c r="J206" s="10">
        <v>0</v>
      </c>
      <c r="K206" s="10">
        <v>0</v>
      </c>
      <c r="L206" s="10">
        <v>0</v>
      </c>
      <c r="M206" s="11" t="s">
        <v>32</v>
      </c>
      <c r="N206">
        <f t="shared" si="4"/>
        <v>1</v>
      </c>
    </row>
    <row r="207" spans="1:14" x14ac:dyDescent="0.3">
      <c r="A207" s="9">
        <v>7261</v>
      </c>
      <c r="B207" s="15">
        <v>1971</v>
      </c>
      <c r="C207" s="9" t="s">
        <v>28</v>
      </c>
      <c r="D207" s="9" t="s">
        <v>35</v>
      </c>
      <c r="E207" s="15">
        <v>34600</v>
      </c>
      <c r="F207" s="9">
        <v>0</v>
      </c>
      <c r="G207" s="9">
        <v>0</v>
      </c>
      <c r="H207" s="9">
        <v>0</v>
      </c>
      <c r="I207" s="9">
        <v>0</v>
      </c>
      <c r="J207" s="9">
        <v>0</v>
      </c>
      <c r="K207" s="9">
        <v>1</v>
      </c>
      <c r="L207" s="9">
        <v>0</v>
      </c>
      <c r="M207" s="12" t="s">
        <v>30</v>
      </c>
      <c r="N207">
        <f t="shared" si="4"/>
        <v>1</v>
      </c>
    </row>
    <row r="208" spans="1:14" x14ac:dyDescent="0.3">
      <c r="A208" s="10">
        <v>2452</v>
      </c>
      <c r="B208" s="13">
        <v>1971</v>
      </c>
      <c r="C208" s="10" t="s">
        <v>28</v>
      </c>
      <c r="D208" s="10" t="s">
        <v>35</v>
      </c>
      <c r="E208" s="13">
        <v>34600</v>
      </c>
      <c r="F208" s="10">
        <v>0</v>
      </c>
      <c r="G208" s="10">
        <v>0</v>
      </c>
      <c r="H208" s="10">
        <v>0</v>
      </c>
      <c r="I208" s="10">
        <v>0</v>
      </c>
      <c r="J208" s="10">
        <v>0</v>
      </c>
      <c r="K208" s="10">
        <v>1</v>
      </c>
      <c r="L208" s="10">
        <v>0</v>
      </c>
      <c r="M208" s="11" t="s">
        <v>30</v>
      </c>
      <c r="N208">
        <f t="shared" si="4"/>
        <v>1</v>
      </c>
    </row>
    <row r="209" spans="1:14" x14ac:dyDescent="0.3">
      <c r="A209" s="9">
        <v>5621</v>
      </c>
      <c r="B209" s="15">
        <v>1969</v>
      </c>
      <c r="C209" s="9" t="s">
        <v>28</v>
      </c>
      <c r="D209" s="9" t="s">
        <v>33</v>
      </c>
      <c r="E209" s="15">
        <v>48752</v>
      </c>
      <c r="F209" s="9">
        <v>0</v>
      </c>
      <c r="G209" s="9">
        <v>0</v>
      </c>
      <c r="H209" s="9">
        <v>0</v>
      </c>
      <c r="I209" s="9">
        <v>0</v>
      </c>
      <c r="J209" s="9">
        <v>0</v>
      </c>
      <c r="K209" s="9">
        <v>1</v>
      </c>
      <c r="L209" s="9">
        <v>0</v>
      </c>
      <c r="M209" s="12" t="s">
        <v>30</v>
      </c>
      <c r="N209">
        <f t="shared" si="4"/>
        <v>1</v>
      </c>
    </row>
    <row r="210" spans="1:14" x14ac:dyDescent="0.3">
      <c r="A210" s="10">
        <v>10995</v>
      </c>
      <c r="B210" s="13">
        <v>1988</v>
      </c>
      <c r="C210" s="10" t="s">
        <v>38</v>
      </c>
      <c r="D210" s="10" t="s">
        <v>33</v>
      </c>
      <c r="E210" s="13">
        <v>15716</v>
      </c>
      <c r="F210" s="10">
        <v>0</v>
      </c>
      <c r="G210" s="10">
        <v>0</v>
      </c>
      <c r="H210" s="10">
        <v>0</v>
      </c>
      <c r="I210" s="10">
        <v>0</v>
      </c>
      <c r="J210" s="10">
        <v>0</v>
      </c>
      <c r="K210" s="10">
        <v>0</v>
      </c>
      <c r="L210" s="10">
        <v>1</v>
      </c>
      <c r="M210" s="11" t="s">
        <v>43</v>
      </c>
      <c r="N210">
        <f t="shared" si="4"/>
        <v>0</v>
      </c>
    </row>
    <row r="211" spans="1:14" x14ac:dyDescent="0.3">
      <c r="A211" s="9">
        <v>7373</v>
      </c>
      <c r="B211" s="15">
        <v>1952</v>
      </c>
      <c r="C211" s="9" t="s">
        <v>37</v>
      </c>
      <c r="D211" s="9" t="s">
        <v>29</v>
      </c>
      <c r="E211" s="15">
        <v>46610</v>
      </c>
      <c r="F211" s="9">
        <v>0</v>
      </c>
      <c r="G211" s="9">
        <v>0</v>
      </c>
      <c r="H211" s="9">
        <v>0</v>
      </c>
      <c r="I211" s="9">
        <v>0</v>
      </c>
      <c r="J211" s="9">
        <v>0</v>
      </c>
      <c r="K211" s="9">
        <v>1</v>
      </c>
      <c r="L211" s="9">
        <v>0</v>
      </c>
      <c r="M211" s="12" t="s">
        <v>36</v>
      </c>
      <c r="N211">
        <f t="shared" si="4"/>
        <v>1</v>
      </c>
    </row>
    <row r="212" spans="1:14" x14ac:dyDescent="0.3">
      <c r="A212" s="10">
        <v>5331</v>
      </c>
      <c r="B212" s="13">
        <v>1977</v>
      </c>
      <c r="C212" s="10" t="s">
        <v>28</v>
      </c>
      <c r="D212" s="10" t="s">
        <v>33</v>
      </c>
      <c r="E212" s="13">
        <v>74985</v>
      </c>
      <c r="F212" s="10">
        <v>0</v>
      </c>
      <c r="G212" s="10">
        <v>0</v>
      </c>
      <c r="H212" s="10">
        <v>0</v>
      </c>
      <c r="I212" s="10">
        <v>0</v>
      </c>
      <c r="J212" s="10">
        <v>0</v>
      </c>
      <c r="K212" s="10">
        <v>0</v>
      </c>
      <c r="L212" s="10">
        <v>0</v>
      </c>
      <c r="M212" s="11" t="s">
        <v>39</v>
      </c>
      <c r="N212">
        <f t="shared" si="4"/>
        <v>0</v>
      </c>
    </row>
    <row r="213" spans="1:14" x14ac:dyDescent="0.3">
      <c r="A213" s="9">
        <v>263</v>
      </c>
      <c r="B213" s="15">
        <v>1945</v>
      </c>
      <c r="C213" s="9" t="s">
        <v>37</v>
      </c>
      <c r="D213" s="9" t="s">
        <v>31</v>
      </c>
      <c r="E213" s="15">
        <v>45576</v>
      </c>
      <c r="F213" s="9">
        <v>0</v>
      </c>
      <c r="G213" s="9">
        <v>0</v>
      </c>
      <c r="H213" s="9">
        <v>0</v>
      </c>
      <c r="I213" s="9">
        <v>0</v>
      </c>
      <c r="J213" s="9">
        <v>0</v>
      </c>
      <c r="K213" s="9">
        <v>1</v>
      </c>
      <c r="L213" s="9">
        <v>0</v>
      </c>
      <c r="M213" s="12" t="s">
        <v>30</v>
      </c>
      <c r="N213">
        <f t="shared" si="4"/>
        <v>1</v>
      </c>
    </row>
    <row r="214" spans="1:14" x14ac:dyDescent="0.3">
      <c r="A214" s="10">
        <v>940</v>
      </c>
      <c r="B214" s="13">
        <v>1987</v>
      </c>
      <c r="C214" s="10" t="s">
        <v>28</v>
      </c>
      <c r="D214" s="10" t="s">
        <v>31</v>
      </c>
      <c r="E214" s="13">
        <v>57100</v>
      </c>
      <c r="F214" s="10">
        <v>0</v>
      </c>
      <c r="G214" s="10">
        <v>0</v>
      </c>
      <c r="H214" s="10">
        <v>0</v>
      </c>
      <c r="I214" s="10">
        <v>0</v>
      </c>
      <c r="J214" s="10">
        <v>0</v>
      </c>
      <c r="K214" s="10">
        <v>0</v>
      </c>
      <c r="L214" s="10">
        <v>0</v>
      </c>
      <c r="M214" s="11" t="s">
        <v>43</v>
      </c>
      <c r="N214">
        <f t="shared" si="4"/>
        <v>0</v>
      </c>
    </row>
    <row r="215" spans="1:14" x14ac:dyDescent="0.3">
      <c r="A215" s="9">
        <v>10084</v>
      </c>
      <c r="B215" s="15">
        <v>1972</v>
      </c>
      <c r="C215" s="9" t="s">
        <v>28</v>
      </c>
      <c r="D215" s="9" t="s">
        <v>33</v>
      </c>
      <c r="E215" s="15">
        <v>24434</v>
      </c>
      <c r="F215" s="9">
        <v>0</v>
      </c>
      <c r="G215" s="9">
        <v>0</v>
      </c>
      <c r="H215" s="9">
        <v>0</v>
      </c>
      <c r="I215" s="9">
        <v>0</v>
      </c>
      <c r="J215" s="9">
        <v>0</v>
      </c>
      <c r="K215" s="9">
        <v>0</v>
      </c>
      <c r="L215" s="9">
        <v>0</v>
      </c>
      <c r="M215" s="12" t="s">
        <v>40</v>
      </c>
      <c r="N215">
        <f t="shared" si="4"/>
        <v>0</v>
      </c>
    </row>
    <row r="216" spans="1:14" x14ac:dyDescent="0.3">
      <c r="A216" s="10">
        <v>6019</v>
      </c>
      <c r="B216" s="13">
        <v>1971</v>
      </c>
      <c r="C216" s="10" t="s">
        <v>37</v>
      </c>
      <c r="D216" s="10" t="s">
        <v>33</v>
      </c>
      <c r="E216" s="13">
        <v>37126</v>
      </c>
      <c r="F216" s="10">
        <v>1</v>
      </c>
      <c r="G216" s="10">
        <v>0</v>
      </c>
      <c r="H216" s="10">
        <v>0</v>
      </c>
      <c r="I216" s="10">
        <v>0</v>
      </c>
      <c r="J216" s="10">
        <v>0</v>
      </c>
      <c r="K216" s="10">
        <v>1</v>
      </c>
      <c r="L216" s="10">
        <v>0</v>
      </c>
      <c r="M216" s="11" t="s">
        <v>30</v>
      </c>
      <c r="N216">
        <f t="shared" si="4"/>
        <v>2</v>
      </c>
    </row>
    <row r="217" spans="1:14" x14ac:dyDescent="0.3">
      <c r="A217" s="9">
        <v>1463</v>
      </c>
      <c r="B217" s="15">
        <v>1958</v>
      </c>
      <c r="C217" s="9" t="s">
        <v>28</v>
      </c>
      <c r="D217" s="9" t="s">
        <v>31</v>
      </c>
      <c r="E217" s="15">
        <v>45160</v>
      </c>
      <c r="F217" s="9">
        <v>0</v>
      </c>
      <c r="G217" s="9">
        <v>0</v>
      </c>
      <c r="H217" s="9">
        <v>0</v>
      </c>
      <c r="I217" s="9">
        <v>0</v>
      </c>
      <c r="J217" s="9">
        <v>0</v>
      </c>
      <c r="K217" s="9">
        <v>0</v>
      </c>
      <c r="L217" s="9">
        <v>0</v>
      </c>
      <c r="M217" s="12" t="s">
        <v>36</v>
      </c>
      <c r="N217">
        <f t="shared" si="4"/>
        <v>0</v>
      </c>
    </row>
    <row r="218" spans="1:14" x14ac:dyDescent="0.3">
      <c r="A218" s="10">
        <v>6424</v>
      </c>
      <c r="B218" s="13">
        <v>1977</v>
      </c>
      <c r="C218" s="10" t="s">
        <v>28</v>
      </c>
      <c r="D218" s="10" t="s">
        <v>35</v>
      </c>
      <c r="E218" s="13">
        <v>33178</v>
      </c>
      <c r="F218" s="10">
        <v>0</v>
      </c>
      <c r="G218" s="10">
        <v>0</v>
      </c>
      <c r="H218" s="10">
        <v>0</v>
      </c>
      <c r="I218" s="10">
        <v>0</v>
      </c>
      <c r="J218" s="10">
        <v>0</v>
      </c>
      <c r="K218" s="10">
        <v>0</v>
      </c>
      <c r="L218" s="10">
        <v>0</v>
      </c>
      <c r="M218" s="11" t="s">
        <v>30</v>
      </c>
      <c r="N218">
        <f t="shared" si="4"/>
        <v>0</v>
      </c>
    </row>
    <row r="219" spans="1:14" x14ac:dyDescent="0.3">
      <c r="A219" s="9">
        <v>8233</v>
      </c>
      <c r="B219" s="15">
        <v>1950</v>
      </c>
      <c r="C219" s="9" t="s">
        <v>41</v>
      </c>
      <c r="D219" s="9" t="s">
        <v>42</v>
      </c>
      <c r="E219" s="15">
        <v>64866</v>
      </c>
      <c r="F219" s="9">
        <v>0</v>
      </c>
      <c r="G219" s="9">
        <v>1</v>
      </c>
      <c r="H219" s="9">
        <v>0</v>
      </c>
      <c r="I219" s="9">
        <v>0</v>
      </c>
      <c r="J219" s="9">
        <v>0</v>
      </c>
      <c r="K219" s="9">
        <v>0</v>
      </c>
      <c r="L219" s="9">
        <v>0</v>
      </c>
      <c r="M219" s="12" t="s">
        <v>32</v>
      </c>
      <c r="N219">
        <f t="shared" si="4"/>
        <v>1</v>
      </c>
    </row>
    <row r="220" spans="1:14" x14ac:dyDescent="0.3">
      <c r="A220" s="10">
        <v>1515</v>
      </c>
      <c r="B220" s="13">
        <v>1975</v>
      </c>
      <c r="C220" s="10" t="s">
        <v>41</v>
      </c>
      <c r="D220" s="10" t="s">
        <v>35</v>
      </c>
      <c r="E220" s="13">
        <v>34176</v>
      </c>
      <c r="F220" s="10">
        <v>0</v>
      </c>
      <c r="G220" s="10">
        <v>0</v>
      </c>
      <c r="H220" s="10">
        <v>0</v>
      </c>
      <c r="I220" s="10">
        <v>0</v>
      </c>
      <c r="J220" s="10">
        <v>0</v>
      </c>
      <c r="K220" s="10">
        <v>0</v>
      </c>
      <c r="L220" s="10">
        <v>0</v>
      </c>
      <c r="M220" s="11" t="s">
        <v>32</v>
      </c>
      <c r="N220">
        <f t="shared" si="4"/>
        <v>0</v>
      </c>
    </row>
    <row r="221" spans="1:14" x14ac:dyDescent="0.3">
      <c r="A221" s="9">
        <v>10855</v>
      </c>
      <c r="B221" s="15">
        <v>1968</v>
      </c>
      <c r="C221" s="9" t="s">
        <v>41</v>
      </c>
      <c r="D221" s="9" t="s">
        <v>31</v>
      </c>
      <c r="E221" s="15">
        <v>50014</v>
      </c>
      <c r="F221" s="9">
        <v>0</v>
      </c>
      <c r="G221" s="9">
        <v>0</v>
      </c>
      <c r="H221" s="9">
        <v>0</v>
      </c>
      <c r="I221" s="9">
        <v>0</v>
      </c>
      <c r="J221" s="9">
        <v>0</v>
      </c>
      <c r="K221" s="9">
        <v>0</v>
      </c>
      <c r="L221" s="9">
        <v>0</v>
      </c>
      <c r="M221" s="12" t="s">
        <v>30</v>
      </c>
      <c r="N221">
        <f t="shared" si="4"/>
        <v>0</v>
      </c>
    </row>
    <row r="222" spans="1:14" x14ac:dyDescent="0.3">
      <c r="A222" s="10">
        <v>10909</v>
      </c>
      <c r="B222" s="13">
        <v>1948</v>
      </c>
      <c r="C222" s="10" t="s">
        <v>28</v>
      </c>
      <c r="D222" s="10" t="s">
        <v>33</v>
      </c>
      <c r="E222" s="13">
        <v>92344</v>
      </c>
      <c r="F222" s="10">
        <v>1</v>
      </c>
      <c r="G222" s="10">
        <v>0</v>
      </c>
      <c r="H222" s="10">
        <v>1</v>
      </c>
      <c r="I222" s="10">
        <v>0</v>
      </c>
      <c r="J222" s="10">
        <v>0</v>
      </c>
      <c r="K222" s="10">
        <v>0</v>
      </c>
      <c r="L222" s="10">
        <v>0</v>
      </c>
      <c r="M222" s="11" t="s">
        <v>36</v>
      </c>
      <c r="N222">
        <f t="shared" si="4"/>
        <v>2</v>
      </c>
    </row>
    <row r="223" spans="1:14" x14ac:dyDescent="0.3">
      <c r="A223" s="9">
        <v>3376</v>
      </c>
      <c r="B223" s="15">
        <v>1970</v>
      </c>
      <c r="C223" s="9" t="s">
        <v>41</v>
      </c>
      <c r="D223" s="9" t="s">
        <v>29</v>
      </c>
      <c r="E223" s="15">
        <v>55282</v>
      </c>
      <c r="F223" s="9">
        <v>0</v>
      </c>
      <c r="G223" s="9">
        <v>0</v>
      </c>
      <c r="H223" s="9">
        <v>0</v>
      </c>
      <c r="I223" s="9">
        <v>0</v>
      </c>
      <c r="J223" s="9">
        <v>0</v>
      </c>
      <c r="K223" s="9">
        <v>0</v>
      </c>
      <c r="L223" s="9">
        <v>0</v>
      </c>
      <c r="M223" s="12" t="s">
        <v>30</v>
      </c>
      <c r="N223">
        <f t="shared" si="4"/>
        <v>0</v>
      </c>
    </row>
    <row r="224" spans="1:14" x14ac:dyDescent="0.3">
      <c r="A224" s="10">
        <v>10232</v>
      </c>
      <c r="B224" s="13">
        <v>1963</v>
      </c>
      <c r="C224" s="10" t="s">
        <v>37</v>
      </c>
      <c r="D224" s="10" t="s">
        <v>29</v>
      </c>
      <c r="E224" s="13">
        <v>48799</v>
      </c>
      <c r="F224" s="10">
        <v>0</v>
      </c>
      <c r="G224" s="10">
        <v>0</v>
      </c>
      <c r="H224" s="10">
        <v>0</v>
      </c>
      <c r="I224" s="10">
        <v>0</v>
      </c>
      <c r="J224" s="10">
        <v>0</v>
      </c>
      <c r="K224" s="10">
        <v>0</v>
      </c>
      <c r="L224" s="10">
        <v>0</v>
      </c>
      <c r="M224" s="11" t="s">
        <v>30</v>
      </c>
      <c r="N224">
        <f t="shared" si="4"/>
        <v>0</v>
      </c>
    </row>
    <row r="225" spans="1:14" x14ac:dyDescent="0.3">
      <c r="A225" s="9">
        <v>5547</v>
      </c>
      <c r="B225" s="15">
        <v>1982</v>
      </c>
      <c r="C225" s="9" t="s">
        <v>37</v>
      </c>
      <c r="D225" s="9" t="s">
        <v>33</v>
      </c>
      <c r="E225" s="15">
        <v>84169</v>
      </c>
      <c r="F225" s="9">
        <v>0</v>
      </c>
      <c r="G225" s="9">
        <v>1</v>
      </c>
      <c r="H225" s="9">
        <v>1</v>
      </c>
      <c r="I225" s="9">
        <v>0</v>
      </c>
      <c r="J225" s="9">
        <v>0</v>
      </c>
      <c r="K225" s="9">
        <v>1</v>
      </c>
      <c r="L225" s="9">
        <v>0</v>
      </c>
      <c r="M225" s="12" t="s">
        <v>30</v>
      </c>
      <c r="N225">
        <f t="shared" si="4"/>
        <v>3</v>
      </c>
    </row>
    <row r="226" spans="1:14" x14ac:dyDescent="0.3">
      <c r="A226" s="10">
        <v>8362</v>
      </c>
      <c r="B226" s="13">
        <v>1982</v>
      </c>
      <c r="C226" s="10" t="s">
        <v>37</v>
      </c>
      <c r="D226" s="10" t="s">
        <v>33</v>
      </c>
      <c r="E226" s="13">
        <v>84169</v>
      </c>
      <c r="F226" s="10">
        <v>0</v>
      </c>
      <c r="G226" s="10">
        <v>1</v>
      </c>
      <c r="H226" s="10">
        <v>1</v>
      </c>
      <c r="I226" s="10">
        <v>0</v>
      </c>
      <c r="J226" s="10">
        <v>0</v>
      </c>
      <c r="K226" s="10">
        <v>1</v>
      </c>
      <c r="L226" s="10">
        <v>0</v>
      </c>
      <c r="M226" s="11" t="s">
        <v>43</v>
      </c>
      <c r="N226">
        <f t="shared" si="4"/>
        <v>3</v>
      </c>
    </row>
    <row r="227" spans="1:14" x14ac:dyDescent="0.3">
      <c r="A227" s="9">
        <v>3524</v>
      </c>
      <c r="B227" s="15">
        <v>1971</v>
      </c>
      <c r="C227" s="9" t="s">
        <v>41</v>
      </c>
      <c r="D227" s="9" t="s">
        <v>31</v>
      </c>
      <c r="E227" s="15">
        <v>39763</v>
      </c>
      <c r="F227" s="9">
        <v>0</v>
      </c>
      <c r="G227" s="9">
        <v>0</v>
      </c>
      <c r="H227" s="9">
        <v>0</v>
      </c>
      <c r="I227" s="9">
        <v>0</v>
      </c>
      <c r="J227" s="9">
        <v>0</v>
      </c>
      <c r="K227" s="9">
        <v>1</v>
      </c>
      <c r="L227" s="9">
        <v>0</v>
      </c>
      <c r="M227" s="12" t="s">
        <v>30</v>
      </c>
      <c r="N227">
        <f t="shared" si="4"/>
        <v>1</v>
      </c>
    </row>
    <row r="228" spans="1:14" x14ac:dyDescent="0.3">
      <c r="A228" s="10">
        <v>10095</v>
      </c>
      <c r="B228" s="13">
        <v>1975</v>
      </c>
      <c r="C228" s="10" t="s">
        <v>37</v>
      </c>
      <c r="D228" s="10" t="s">
        <v>29</v>
      </c>
      <c r="E228" s="13">
        <v>74165</v>
      </c>
      <c r="F228" s="10">
        <v>0</v>
      </c>
      <c r="G228" s="10">
        <v>0</v>
      </c>
      <c r="H228" s="10">
        <v>0</v>
      </c>
      <c r="I228" s="10">
        <v>0</v>
      </c>
      <c r="J228" s="10">
        <v>0</v>
      </c>
      <c r="K228" s="10">
        <v>0</v>
      </c>
      <c r="L228" s="10">
        <v>0</v>
      </c>
      <c r="M228" s="11" t="s">
        <v>32</v>
      </c>
      <c r="N228">
        <f t="shared" si="4"/>
        <v>0</v>
      </c>
    </row>
    <row r="229" spans="1:14" x14ac:dyDescent="0.3">
      <c r="A229" s="9">
        <v>8897</v>
      </c>
      <c r="B229" s="15">
        <v>1965</v>
      </c>
      <c r="C229" s="9" t="s">
        <v>28</v>
      </c>
      <c r="D229" s="9" t="s">
        <v>31</v>
      </c>
      <c r="E229" s="15">
        <v>42720</v>
      </c>
      <c r="F229" s="9">
        <v>0</v>
      </c>
      <c r="G229" s="9">
        <v>0</v>
      </c>
      <c r="H229" s="9">
        <v>0</v>
      </c>
      <c r="I229" s="9">
        <v>0</v>
      </c>
      <c r="J229" s="9">
        <v>0</v>
      </c>
      <c r="K229" s="9">
        <v>1</v>
      </c>
      <c r="L229" s="9">
        <v>0</v>
      </c>
      <c r="M229" s="12" t="s">
        <v>39</v>
      </c>
      <c r="N229">
        <f t="shared" si="4"/>
        <v>1</v>
      </c>
    </row>
    <row r="230" spans="1:14" x14ac:dyDescent="0.3">
      <c r="A230" s="10">
        <v>466</v>
      </c>
      <c r="B230" s="13">
        <v>1944</v>
      </c>
      <c r="C230" s="10" t="s">
        <v>28</v>
      </c>
      <c r="D230" s="10" t="s">
        <v>33</v>
      </c>
      <c r="E230" s="13">
        <v>65275</v>
      </c>
      <c r="F230" s="10">
        <v>0</v>
      </c>
      <c r="G230" s="10">
        <v>0</v>
      </c>
      <c r="H230" s="10">
        <v>0</v>
      </c>
      <c r="I230" s="10">
        <v>0</v>
      </c>
      <c r="J230" s="10">
        <v>0</v>
      </c>
      <c r="K230" s="10">
        <v>0</v>
      </c>
      <c r="L230" s="10">
        <v>0</v>
      </c>
      <c r="M230" s="11" t="s">
        <v>30</v>
      </c>
      <c r="N230">
        <f t="shared" si="4"/>
        <v>0</v>
      </c>
    </row>
    <row r="231" spans="1:14" x14ac:dyDescent="0.3">
      <c r="A231" s="9">
        <v>11025</v>
      </c>
      <c r="B231" s="15">
        <v>1961</v>
      </c>
      <c r="C231" s="9" t="s">
        <v>28</v>
      </c>
      <c r="D231" s="9" t="s">
        <v>33</v>
      </c>
      <c r="E231" s="15">
        <v>36443</v>
      </c>
      <c r="F231" s="9">
        <v>0</v>
      </c>
      <c r="G231" s="9">
        <v>0</v>
      </c>
      <c r="H231" s="9">
        <v>0</v>
      </c>
      <c r="I231" s="9">
        <v>0</v>
      </c>
      <c r="J231" s="9">
        <v>0</v>
      </c>
      <c r="K231" s="9">
        <v>0</v>
      </c>
      <c r="L231" s="9">
        <v>0</v>
      </c>
      <c r="M231" s="12" t="s">
        <v>30</v>
      </c>
      <c r="N231">
        <f t="shared" si="4"/>
        <v>0</v>
      </c>
    </row>
    <row r="232" spans="1:14" x14ac:dyDescent="0.3">
      <c r="A232" s="10">
        <v>2387</v>
      </c>
      <c r="B232" s="13">
        <v>1952</v>
      </c>
      <c r="C232" s="10" t="s">
        <v>41</v>
      </c>
      <c r="D232" s="10" t="s">
        <v>35</v>
      </c>
      <c r="E232" s="13">
        <v>43776</v>
      </c>
      <c r="F232" s="10">
        <v>0</v>
      </c>
      <c r="G232" s="10">
        <v>0</v>
      </c>
      <c r="H232" s="10">
        <v>0</v>
      </c>
      <c r="I232" s="10">
        <v>0</v>
      </c>
      <c r="J232" s="10">
        <v>0</v>
      </c>
      <c r="K232" s="10">
        <v>1</v>
      </c>
      <c r="L232" s="10">
        <v>0</v>
      </c>
      <c r="M232" s="11" t="s">
        <v>43</v>
      </c>
      <c r="N232">
        <f t="shared" si="4"/>
        <v>1</v>
      </c>
    </row>
    <row r="233" spans="1:14" x14ac:dyDescent="0.3">
      <c r="A233" s="9">
        <v>1618</v>
      </c>
      <c r="B233" s="15">
        <v>1965</v>
      </c>
      <c r="C233" s="9" t="s">
        <v>28</v>
      </c>
      <c r="D233" s="9" t="s">
        <v>35</v>
      </c>
      <c r="E233" s="15">
        <v>56046</v>
      </c>
      <c r="F233" s="9">
        <v>1</v>
      </c>
      <c r="G233" s="9">
        <v>0</v>
      </c>
      <c r="H233" s="9">
        <v>0</v>
      </c>
      <c r="I233" s="9">
        <v>0</v>
      </c>
      <c r="J233" s="9">
        <v>0</v>
      </c>
      <c r="K233" s="9">
        <v>1</v>
      </c>
      <c r="L233" s="9">
        <v>0</v>
      </c>
      <c r="M233" s="12" t="s">
        <v>39</v>
      </c>
      <c r="N233">
        <f t="shared" si="4"/>
        <v>2</v>
      </c>
    </row>
    <row r="234" spans="1:14" x14ac:dyDescent="0.3">
      <c r="A234" s="10">
        <v>25</v>
      </c>
      <c r="B234" s="13">
        <v>1958</v>
      </c>
      <c r="C234" s="10" t="s">
        <v>28</v>
      </c>
      <c r="D234" s="10" t="s">
        <v>33</v>
      </c>
      <c r="E234" s="13">
        <v>65148</v>
      </c>
      <c r="F234" s="10">
        <v>0</v>
      </c>
      <c r="G234" s="10">
        <v>0</v>
      </c>
      <c r="H234" s="10">
        <v>0</v>
      </c>
      <c r="I234" s="10">
        <v>0</v>
      </c>
      <c r="J234" s="10">
        <v>0</v>
      </c>
      <c r="K234" s="10">
        <v>0</v>
      </c>
      <c r="L234" s="10">
        <v>0</v>
      </c>
      <c r="M234" s="11" t="s">
        <v>32</v>
      </c>
      <c r="N234">
        <f t="shared" si="4"/>
        <v>0</v>
      </c>
    </row>
    <row r="235" spans="1:14" x14ac:dyDescent="0.3">
      <c r="A235" s="9">
        <v>3277</v>
      </c>
      <c r="B235" s="15">
        <v>1955</v>
      </c>
      <c r="C235" s="9" t="s">
        <v>28</v>
      </c>
      <c r="D235" s="9" t="s">
        <v>29</v>
      </c>
      <c r="E235" s="15">
        <v>49431</v>
      </c>
      <c r="F235" s="9">
        <v>0</v>
      </c>
      <c r="G235" s="9">
        <v>0</v>
      </c>
      <c r="H235" s="9">
        <v>0</v>
      </c>
      <c r="I235" s="9">
        <v>0</v>
      </c>
      <c r="J235" s="9">
        <v>0</v>
      </c>
      <c r="K235" s="9">
        <v>0</v>
      </c>
      <c r="L235" s="9">
        <v>0</v>
      </c>
      <c r="M235" s="12" t="s">
        <v>30</v>
      </c>
      <c r="N235">
        <f t="shared" si="4"/>
        <v>0</v>
      </c>
    </row>
    <row r="236" spans="1:14" x14ac:dyDescent="0.3">
      <c r="A236" s="10">
        <v>8566</v>
      </c>
      <c r="B236" s="13">
        <v>1961</v>
      </c>
      <c r="C236" s="10" t="s">
        <v>37</v>
      </c>
      <c r="D236" s="10" t="s">
        <v>35</v>
      </c>
      <c r="E236" s="13">
        <v>32583</v>
      </c>
      <c r="F236" s="10">
        <v>0</v>
      </c>
      <c r="G236" s="10">
        <v>0</v>
      </c>
      <c r="H236" s="10">
        <v>0</v>
      </c>
      <c r="I236" s="10">
        <v>0</v>
      </c>
      <c r="J236" s="10">
        <v>0</v>
      </c>
      <c r="K236" s="10">
        <v>0</v>
      </c>
      <c r="L236" s="10">
        <v>0</v>
      </c>
      <c r="M236" s="11" t="s">
        <v>30</v>
      </c>
      <c r="N236">
        <f t="shared" si="4"/>
        <v>0</v>
      </c>
    </row>
    <row r="237" spans="1:14" x14ac:dyDescent="0.3">
      <c r="A237" s="9">
        <v>2634</v>
      </c>
      <c r="B237" s="15">
        <v>1979</v>
      </c>
      <c r="C237" s="9" t="s">
        <v>41</v>
      </c>
      <c r="D237" s="9" t="s">
        <v>31</v>
      </c>
      <c r="E237" s="15">
        <v>16653</v>
      </c>
      <c r="F237" s="9">
        <v>0</v>
      </c>
      <c r="G237" s="9">
        <v>0</v>
      </c>
      <c r="H237" s="9">
        <v>0</v>
      </c>
      <c r="I237" s="9">
        <v>0</v>
      </c>
      <c r="J237" s="9">
        <v>0</v>
      </c>
      <c r="K237" s="9">
        <v>1</v>
      </c>
      <c r="L237" s="9">
        <v>0</v>
      </c>
      <c r="M237" s="12" t="s">
        <v>30</v>
      </c>
      <c r="N237">
        <f t="shared" si="4"/>
        <v>1</v>
      </c>
    </row>
    <row r="238" spans="1:14" x14ac:dyDescent="0.3">
      <c r="A238" s="10">
        <v>8036</v>
      </c>
      <c r="B238" s="13">
        <v>1971</v>
      </c>
      <c r="C238" s="10" t="s">
        <v>38</v>
      </c>
      <c r="D238" s="10" t="s">
        <v>35</v>
      </c>
      <c r="E238" s="13">
        <v>26850</v>
      </c>
      <c r="F238" s="10">
        <v>0</v>
      </c>
      <c r="G238" s="10">
        <v>0</v>
      </c>
      <c r="H238" s="10">
        <v>0</v>
      </c>
      <c r="I238" s="10">
        <v>0</v>
      </c>
      <c r="J238" s="10">
        <v>0</v>
      </c>
      <c r="K238" s="10">
        <v>0</v>
      </c>
      <c r="L238" s="10">
        <v>0</v>
      </c>
      <c r="M238" s="11" t="s">
        <v>30</v>
      </c>
      <c r="N238">
        <f t="shared" si="4"/>
        <v>0</v>
      </c>
    </row>
    <row r="239" spans="1:14" x14ac:dyDescent="0.3">
      <c r="A239" s="9">
        <v>8159</v>
      </c>
      <c r="B239" s="15">
        <v>1968</v>
      </c>
      <c r="C239" s="9" t="s">
        <v>28</v>
      </c>
      <c r="D239" s="9" t="s">
        <v>33</v>
      </c>
      <c r="E239" s="15">
        <v>51287</v>
      </c>
      <c r="F239" s="9">
        <v>0</v>
      </c>
      <c r="G239" s="9">
        <v>0</v>
      </c>
      <c r="H239" s="9">
        <v>0</v>
      </c>
      <c r="I239" s="9">
        <v>0</v>
      </c>
      <c r="J239" s="9">
        <v>0</v>
      </c>
      <c r="K239" s="9">
        <v>0</v>
      </c>
      <c r="L239" s="9">
        <v>0</v>
      </c>
      <c r="M239" s="12" t="s">
        <v>30</v>
      </c>
      <c r="N239">
        <f t="shared" si="4"/>
        <v>0</v>
      </c>
    </row>
    <row r="240" spans="1:14" x14ac:dyDescent="0.3">
      <c r="A240" s="10">
        <v>7628</v>
      </c>
      <c r="B240" s="13">
        <v>1973</v>
      </c>
      <c r="C240" s="10" t="s">
        <v>38</v>
      </c>
      <c r="D240" s="10" t="s">
        <v>33</v>
      </c>
      <c r="E240" s="13">
        <v>43050</v>
      </c>
      <c r="F240" s="10">
        <v>0</v>
      </c>
      <c r="G240" s="10">
        <v>0</v>
      </c>
      <c r="H240" s="10">
        <v>0</v>
      </c>
      <c r="I240" s="10">
        <v>0</v>
      </c>
      <c r="J240" s="10">
        <v>0</v>
      </c>
      <c r="K240" s="10">
        <v>0</v>
      </c>
      <c r="L240" s="10">
        <v>0</v>
      </c>
      <c r="M240" s="11" t="s">
        <v>30</v>
      </c>
      <c r="N240">
        <f t="shared" si="4"/>
        <v>0</v>
      </c>
    </row>
    <row r="241" spans="1:14" x14ac:dyDescent="0.3">
      <c r="A241" s="9">
        <v>9597</v>
      </c>
      <c r="B241" s="15">
        <v>1969</v>
      </c>
      <c r="C241" s="9" t="s">
        <v>28</v>
      </c>
      <c r="D241" s="9" t="s">
        <v>33</v>
      </c>
      <c r="E241" s="15">
        <v>73448</v>
      </c>
      <c r="F241" s="9">
        <v>0</v>
      </c>
      <c r="G241" s="9">
        <v>0</v>
      </c>
      <c r="H241" s="9">
        <v>0</v>
      </c>
      <c r="I241" s="9">
        <v>0</v>
      </c>
      <c r="J241" s="9">
        <v>0</v>
      </c>
      <c r="K241" s="9">
        <v>0</v>
      </c>
      <c r="L241" s="9">
        <v>0</v>
      </c>
      <c r="M241" s="12" t="s">
        <v>32</v>
      </c>
      <c r="N241">
        <f t="shared" si="4"/>
        <v>0</v>
      </c>
    </row>
    <row r="242" spans="1:14" x14ac:dyDescent="0.3">
      <c r="A242" s="10">
        <v>1384</v>
      </c>
      <c r="B242" s="13">
        <v>1992</v>
      </c>
      <c r="C242" s="10" t="s">
        <v>44</v>
      </c>
      <c r="D242" s="10" t="s">
        <v>33</v>
      </c>
      <c r="E242" s="13">
        <v>17256</v>
      </c>
      <c r="F242" s="10">
        <v>1</v>
      </c>
      <c r="G242" s="10">
        <v>0</v>
      </c>
      <c r="H242" s="10">
        <v>0</v>
      </c>
      <c r="I242" s="10">
        <v>0</v>
      </c>
      <c r="J242" s="10">
        <v>0</v>
      </c>
      <c r="K242" s="10">
        <v>0</v>
      </c>
      <c r="L242" s="10">
        <v>0</v>
      </c>
      <c r="M242" s="11" t="s">
        <v>34</v>
      </c>
      <c r="N242">
        <f t="shared" si="4"/>
        <v>1</v>
      </c>
    </row>
    <row r="243" spans="1:14" x14ac:dyDescent="0.3">
      <c r="A243" s="9">
        <v>10150</v>
      </c>
      <c r="B243" s="15">
        <v>1961</v>
      </c>
      <c r="C243" s="9" t="s">
        <v>28</v>
      </c>
      <c r="D243" s="9" t="s">
        <v>31</v>
      </c>
      <c r="E243" s="15">
        <v>86429</v>
      </c>
      <c r="F243" s="9">
        <v>0</v>
      </c>
      <c r="G243" s="9">
        <v>0</v>
      </c>
      <c r="H243" s="9">
        <v>0</v>
      </c>
      <c r="I243" s="9">
        <v>1</v>
      </c>
      <c r="J243" s="9">
        <v>0</v>
      </c>
      <c r="K243" s="9">
        <v>1</v>
      </c>
      <c r="L243" s="9">
        <v>0</v>
      </c>
      <c r="M243" s="12" t="s">
        <v>43</v>
      </c>
      <c r="N243">
        <f t="shared" si="4"/>
        <v>2</v>
      </c>
    </row>
    <row r="244" spans="1:14" x14ac:dyDescent="0.3">
      <c r="A244" s="10">
        <v>3885</v>
      </c>
      <c r="B244" s="13">
        <v>1983</v>
      </c>
      <c r="C244" s="10" t="s">
        <v>37</v>
      </c>
      <c r="D244" s="10" t="s">
        <v>33</v>
      </c>
      <c r="E244" s="13">
        <v>33569</v>
      </c>
      <c r="F244" s="10">
        <v>1</v>
      </c>
      <c r="G244" s="10">
        <v>0</v>
      </c>
      <c r="H244" s="10">
        <v>0</v>
      </c>
      <c r="I244" s="10">
        <v>0</v>
      </c>
      <c r="J244" s="10">
        <v>0</v>
      </c>
      <c r="K244" s="10">
        <v>1</v>
      </c>
      <c r="L244" s="10">
        <v>0</v>
      </c>
      <c r="M244" s="11" t="s">
        <v>30</v>
      </c>
      <c r="N244">
        <f t="shared" si="4"/>
        <v>2</v>
      </c>
    </row>
    <row r="245" spans="1:14" x14ac:dyDescent="0.3">
      <c r="A245" s="9">
        <v>11003</v>
      </c>
      <c r="B245" s="15">
        <v>1980</v>
      </c>
      <c r="C245" s="9" t="s">
        <v>38</v>
      </c>
      <c r="D245" s="9" t="s">
        <v>35</v>
      </c>
      <c r="E245" s="15">
        <v>25130</v>
      </c>
      <c r="F245" s="9">
        <v>0</v>
      </c>
      <c r="G245" s="9">
        <v>0</v>
      </c>
      <c r="H245" s="9">
        <v>0</v>
      </c>
      <c r="I245" s="9">
        <v>0</v>
      </c>
      <c r="J245" s="9">
        <v>0</v>
      </c>
      <c r="K245" s="9">
        <v>0</v>
      </c>
      <c r="L245" s="9">
        <v>0</v>
      </c>
      <c r="M245" s="12" t="s">
        <v>32</v>
      </c>
      <c r="N245">
        <f t="shared" si="4"/>
        <v>0</v>
      </c>
    </row>
    <row r="246" spans="1:14" x14ac:dyDescent="0.3">
      <c r="A246" s="10">
        <v>8026</v>
      </c>
      <c r="B246" s="13">
        <v>1952</v>
      </c>
      <c r="C246" s="10" t="s">
        <v>28</v>
      </c>
      <c r="D246" s="10" t="s">
        <v>33</v>
      </c>
      <c r="E246" s="13">
        <v>62998</v>
      </c>
      <c r="F246" s="10">
        <v>0</v>
      </c>
      <c r="G246" s="10">
        <v>0</v>
      </c>
      <c r="H246" s="10">
        <v>0</v>
      </c>
      <c r="I246" s="10">
        <v>0</v>
      </c>
      <c r="J246" s="10">
        <v>0</v>
      </c>
      <c r="K246" s="10">
        <v>0</v>
      </c>
      <c r="L246" s="10">
        <v>0</v>
      </c>
      <c r="M246" s="11" t="s">
        <v>32</v>
      </c>
      <c r="N246">
        <f t="shared" si="4"/>
        <v>0</v>
      </c>
    </row>
    <row r="247" spans="1:14" x14ac:dyDescent="0.3">
      <c r="A247" s="9">
        <v>577</v>
      </c>
      <c r="B247" s="15">
        <v>1976</v>
      </c>
      <c r="C247" s="9" t="s">
        <v>38</v>
      </c>
      <c r="D247" s="9" t="s">
        <v>35</v>
      </c>
      <c r="E247" s="15">
        <v>26907</v>
      </c>
      <c r="F247" s="9">
        <v>0</v>
      </c>
      <c r="G247" s="9">
        <v>0</v>
      </c>
      <c r="H247" s="9">
        <v>0</v>
      </c>
      <c r="I247" s="9">
        <v>0</v>
      </c>
      <c r="J247" s="9">
        <v>0</v>
      </c>
      <c r="K247" s="9">
        <v>0</v>
      </c>
      <c r="L247" s="9">
        <v>0</v>
      </c>
      <c r="M247" s="12" t="s">
        <v>30</v>
      </c>
      <c r="N247">
        <f t="shared" si="4"/>
        <v>0</v>
      </c>
    </row>
    <row r="248" spans="1:14" x14ac:dyDescent="0.3">
      <c r="A248" s="10">
        <v>8702</v>
      </c>
      <c r="B248" s="13">
        <v>1976</v>
      </c>
      <c r="C248" s="10" t="s">
        <v>38</v>
      </c>
      <c r="D248" s="10" t="s">
        <v>35</v>
      </c>
      <c r="E248" s="13">
        <v>26907</v>
      </c>
      <c r="F248" s="10">
        <v>0</v>
      </c>
      <c r="G248" s="10">
        <v>0</v>
      </c>
      <c r="H248" s="10">
        <v>0</v>
      </c>
      <c r="I248" s="10">
        <v>0</v>
      </c>
      <c r="J248" s="10">
        <v>0</v>
      </c>
      <c r="K248" s="10">
        <v>0</v>
      </c>
      <c r="L248" s="10">
        <v>0</v>
      </c>
      <c r="M248" s="11" t="s">
        <v>36</v>
      </c>
      <c r="N248">
        <f t="shared" si="4"/>
        <v>0</v>
      </c>
    </row>
    <row r="249" spans="1:14" x14ac:dyDescent="0.3">
      <c r="A249" s="9">
        <v>5429</v>
      </c>
      <c r="B249" s="15">
        <v>1948</v>
      </c>
      <c r="C249" s="9" t="s">
        <v>37</v>
      </c>
      <c r="D249" s="9" t="s">
        <v>33</v>
      </c>
      <c r="E249" s="15">
        <v>45579</v>
      </c>
      <c r="F249" s="9">
        <v>0</v>
      </c>
      <c r="G249" s="9">
        <v>0</v>
      </c>
      <c r="H249" s="9">
        <v>0</v>
      </c>
      <c r="I249" s="9">
        <v>0</v>
      </c>
      <c r="J249" s="9">
        <v>0</v>
      </c>
      <c r="K249" s="9">
        <v>0</v>
      </c>
      <c r="L249" s="9">
        <v>0</v>
      </c>
      <c r="M249" s="12" t="s">
        <v>30</v>
      </c>
      <c r="N249">
        <f t="shared" si="4"/>
        <v>0</v>
      </c>
    </row>
    <row r="250" spans="1:14" x14ac:dyDescent="0.3">
      <c r="A250" s="10">
        <v>977</v>
      </c>
      <c r="B250" s="13">
        <v>1957</v>
      </c>
      <c r="C250" s="10" t="s">
        <v>28</v>
      </c>
      <c r="D250" s="10" t="s">
        <v>35</v>
      </c>
      <c r="E250" s="13">
        <v>47320</v>
      </c>
      <c r="F250" s="10">
        <v>0</v>
      </c>
      <c r="G250" s="10">
        <v>0</v>
      </c>
      <c r="H250" s="10">
        <v>0</v>
      </c>
      <c r="I250" s="10">
        <v>0</v>
      </c>
      <c r="J250" s="10">
        <v>0</v>
      </c>
      <c r="K250" s="10">
        <v>0</v>
      </c>
      <c r="L250" s="10">
        <v>0</v>
      </c>
      <c r="M250" s="11" t="s">
        <v>32</v>
      </c>
      <c r="N250">
        <f t="shared" si="4"/>
        <v>0</v>
      </c>
    </row>
    <row r="251" spans="1:14" x14ac:dyDescent="0.3">
      <c r="A251" s="9">
        <v>2793</v>
      </c>
      <c r="B251" s="15">
        <v>1976</v>
      </c>
      <c r="C251" s="9" t="s">
        <v>37</v>
      </c>
      <c r="D251" s="9" t="s">
        <v>29</v>
      </c>
      <c r="E251" s="15">
        <v>70179</v>
      </c>
      <c r="F251" s="9">
        <v>0</v>
      </c>
      <c r="G251" s="9">
        <v>0</v>
      </c>
      <c r="H251" s="9">
        <v>0</v>
      </c>
      <c r="I251" s="9">
        <v>0</v>
      </c>
      <c r="J251" s="9">
        <v>0</v>
      </c>
      <c r="K251" s="9">
        <v>0</v>
      </c>
      <c r="L251" s="9">
        <v>0</v>
      </c>
      <c r="M251" s="12" t="s">
        <v>43</v>
      </c>
      <c r="N251">
        <f t="shared" si="4"/>
        <v>0</v>
      </c>
    </row>
    <row r="252" spans="1:14" x14ac:dyDescent="0.3">
      <c r="A252" s="10">
        <v>1071</v>
      </c>
      <c r="B252" s="13">
        <v>1976</v>
      </c>
      <c r="C252" s="10" t="s">
        <v>37</v>
      </c>
      <c r="D252" s="10" t="s">
        <v>29</v>
      </c>
      <c r="E252" s="13">
        <v>70179</v>
      </c>
      <c r="F252" s="10">
        <v>0</v>
      </c>
      <c r="G252" s="10">
        <v>0</v>
      </c>
      <c r="H252" s="10">
        <v>0</v>
      </c>
      <c r="I252" s="10">
        <v>0</v>
      </c>
      <c r="J252" s="10">
        <v>0</v>
      </c>
      <c r="K252" s="10">
        <v>0</v>
      </c>
      <c r="L252" s="10">
        <v>0</v>
      </c>
      <c r="M252" s="11" t="s">
        <v>34</v>
      </c>
      <c r="N252">
        <f t="shared" si="4"/>
        <v>0</v>
      </c>
    </row>
    <row r="253" spans="1:14" x14ac:dyDescent="0.3">
      <c r="A253" s="9">
        <v>5074</v>
      </c>
      <c r="B253" s="15">
        <v>1986</v>
      </c>
      <c r="C253" s="9" t="s">
        <v>41</v>
      </c>
      <c r="D253" s="9" t="s">
        <v>33</v>
      </c>
      <c r="E253" s="15">
        <v>28072</v>
      </c>
      <c r="F253" s="9">
        <v>0</v>
      </c>
      <c r="G253" s="9">
        <v>0</v>
      </c>
      <c r="H253" s="9">
        <v>0</v>
      </c>
      <c r="I253" s="9">
        <v>0</v>
      </c>
      <c r="J253" s="9">
        <v>0</v>
      </c>
      <c r="K253" s="9">
        <v>0</v>
      </c>
      <c r="L253" s="9">
        <v>0</v>
      </c>
      <c r="M253" s="12" t="s">
        <v>32</v>
      </c>
      <c r="N253">
        <f t="shared" si="4"/>
        <v>0</v>
      </c>
    </row>
    <row r="254" spans="1:14" x14ac:dyDescent="0.3">
      <c r="A254" s="10">
        <v>2632</v>
      </c>
      <c r="B254" s="13">
        <v>1954</v>
      </c>
      <c r="C254" s="10" t="s">
        <v>28</v>
      </c>
      <c r="D254" s="10" t="s">
        <v>33</v>
      </c>
      <c r="E254" s="13">
        <v>50501</v>
      </c>
      <c r="F254" s="10">
        <v>1</v>
      </c>
      <c r="G254" s="10">
        <v>0</v>
      </c>
      <c r="H254" s="10">
        <v>0</v>
      </c>
      <c r="I254" s="10">
        <v>0</v>
      </c>
      <c r="J254" s="10">
        <v>0</v>
      </c>
      <c r="K254" s="10">
        <v>1</v>
      </c>
      <c r="L254" s="10">
        <v>0</v>
      </c>
      <c r="M254" s="11" t="s">
        <v>40</v>
      </c>
      <c r="N254">
        <f t="shared" si="4"/>
        <v>2</v>
      </c>
    </row>
    <row r="255" spans="1:14" x14ac:dyDescent="0.3">
      <c r="A255" s="9">
        <v>6404</v>
      </c>
      <c r="B255" s="15">
        <v>1969</v>
      </c>
      <c r="C255" s="9" t="s">
        <v>28</v>
      </c>
      <c r="D255" s="9" t="s">
        <v>35</v>
      </c>
      <c r="E255" s="15">
        <v>58917</v>
      </c>
      <c r="F255" s="9">
        <v>0</v>
      </c>
      <c r="G255" s="9">
        <v>0</v>
      </c>
      <c r="H255" s="9">
        <v>0</v>
      </c>
      <c r="I255" s="9">
        <v>0</v>
      </c>
      <c r="J255" s="9">
        <v>0</v>
      </c>
      <c r="K255" s="9">
        <v>0</v>
      </c>
      <c r="L255" s="9">
        <v>0</v>
      </c>
      <c r="M255" s="12" t="s">
        <v>43</v>
      </c>
      <c r="N255">
        <f t="shared" si="4"/>
        <v>0</v>
      </c>
    </row>
    <row r="256" spans="1:14" x14ac:dyDescent="0.3">
      <c r="A256" s="10">
        <v>10240</v>
      </c>
      <c r="B256" s="13">
        <v>1949</v>
      </c>
      <c r="C256" s="10" t="s">
        <v>28</v>
      </c>
      <c r="D256" s="10" t="s">
        <v>35</v>
      </c>
      <c r="E256" s="13">
        <v>69372</v>
      </c>
      <c r="F256" s="10">
        <v>0</v>
      </c>
      <c r="G256" s="10">
        <v>1</v>
      </c>
      <c r="H256" s="10">
        <v>1</v>
      </c>
      <c r="I256" s="10">
        <v>0</v>
      </c>
      <c r="J256" s="10">
        <v>0</v>
      </c>
      <c r="K256" s="10">
        <v>1</v>
      </c>
      <c r="L256" s="10">
        <v>0</v>
      </c>
      <c r="M256" s="11" t="s">
        <v>32</v>
      </c>
      <c r="N256">
        <f t="shared" si="4"/>
        <v>3</v>
      </c>
    </row>
    <row r="257" spans="1:14" x14ac:dyDescent="0.3">
      <c r="A257" s="9">
        <v>2521</v>
      </c>
      <c r="B257" s="15">
        <v>1971</v>
      </c>
      <c r="C257" s="9" t="s">
        <v>41</v>
      </c>
      <c r="D257" s="9" t="s">
        <v>33</v>
      </c>
      <c r="E257" s="15">
        <v>35178</v>
      </c>
      <c r="F257" s="9">
        <v>1</v>
      </c>
      <c r="G257" s="9">
        <v>0</v>
      </c>
      <c r="H257" s="9">
        <v>0</v>
      </c>
      <c r="I257" s="9">
        <v>0</v>
      </c>
      <c r="J257" s="9">
        <v>0</v>
      </c>
      <c r="K257" s="9">
        <v>1</v>
      </c>
      <c r="L257" s="9">
        <v>0</v>
      </c>
      <c r="M257" s="12" t="s">
        <v>30</v>
      </c>
      <c r="N257">
        <f t="shared" si="4"/>
        <v>2</v>
      </c>
    </row>
    <row r="258" spans="1:14" x14ac:dyDescent="0.3">
      <c r="A258" s="10">
        <v>4301</v>
      </c>
      <c r="B258" s="13">
        <v>1971</v>
      </c>
      <c r="C258" s="10" t="s">
        <v>41</v>
      </c>
      <c r="D258" s="10" t="s">
        <v>33</v>
      </c>
      <c r="E258" s="13">
        <v>35178</v>
      </c>
      <c r="F258" s="10">
        <v>1</v>
      </c>
      <c r="G258" s="10">
        <v>0</v>
      </c>
      <c r="H258" s="10">
        <v>0</v>
      </c>
      <c r="I258" s="10">
        <v>0</v>
      </c>
      <c r="J258" s="10">
        <v>0</v>
      </c>
      <c r="K258" s="10">
        <v>1</v>
      </c>
      <c r="L258" s="10">
        <v>0</v>
      </c>
      <c r="M258" s="11" t="s">
        <v>36</v>
      </c>
      <c r="N258">
        <f t="shared" si="4"/>
        <v>2</v>
      </c>
    </row>
    <row r="259" spans="1:14" x14ac:dyDescent="0.3">
      <c r="A259" s="9">
        <v>7381</v>
      </c>
      <c r="B259" s="15">
        <v>1968</v>
      </c>
      <c r="C259" s="9" t="s">
        <v>28</v>
      </c>
      <c r="D259" s="9" t="s">
        <v>29</v>
      </c>
      <c r="E259" s="15">
        <v>75693</v>
      </c>
      <c r="F259" s="9">
        <v>0</v>
      </c>
      <c r="G259" s="9">
        <v>1</v>
      </c>
      <c r="H259" s="9">
        <v>1</v>
      </c>
      <c r="I259" s="9">
        <v>1</v>
      </c>
      <c r="J259" s="9">
        <v>0</v>
      </c>
      <c r="K259" s="9">
        <v>1</v>
      </c>
      <c r="L259" s="9">
        <v>0</v>
      </c>
      <c r="M259" s="12" t="s">
        <v>30</v>
      </c>
      <c r="N259">
        <f t="shared" si="4"/>
        <v>4</v>
      </c>
    </row>
    <row r="260" spans="1:14" x14ac:dyDescent="0.3">
      <c r="A260" s="10">
        <v>2407</v>
      </c>
      <c r="B260" s="13">
        <v>1982</v>
      </c>
      <c r="C260" s="10" t="s">
        <v>28</v>
      </c>
      <c r="D260" s="10" t="s">
        <v>33</v>
      </c>
      <c r="E260" s="13">
        <v>69109</v>
      </c>
      <c r="F260" s="10">
        <v>0</v>
      </c>
      <c r="G260" s="10">
        <v>0</v>
      </c>
      <c r="H260" s="10">
        <v>1</v>
      </c>
      <c r="I260" s="10">
        <v>0</v>
      </c>
      <c r="J260" s="10">
        <v>0</v>
      </c>
      <c r="K260" s="10">
        <v>1</v>
      </c>
      <c r="L260" s="10">
        <v>0</v>
      </c>
      <c r="M260" s="11" t="s">
        <v>34</v>
      </c>
      <c r="N260">
        <f t="shared" si="4"/>
        <v>2</v>
      </c>
    </row>
    <row r="261" spans="1:14" x14ac:dyDescent="0.3">
      <c r="A261" s="9">
        <v>9064</v>
      </c>
      <c r="B261" s="15">
        <v>1982</v>
      </c>
      <c r="C261" s="9" t="s">
        <v>28</v>
      </c>
      <c r="D261" s="9" t="s">
        <v>33</v>
      </c>
      <c r="E261" s="15">
        <v>69109</v>
      </c>
      <c r="F261" s="9">
        <v>0</v>
      </c>
      <c r="G261" s="9">
        <v>0</v>
      </c>
      <c r="H261" s="9">
        <v>1</v>
      </c>
      <c r="I261" s="9">
        <v>0</v>
      </c>
      <c r="J261" s="9">
        <v>0</v>
      </c>
      <c r="K261" s="9">
        <v>1</v>
      </c>
      <c r="L261" s="9">
        <v>0</v>
      </c>
      <c r="M261" s="12" t="s">
        <v>30</v>
      </c>
      <c r="N261">
        <f t="shared" ref="N261:N324" si="5">SUM(F261:K261)</f>
        <v>2</v>
      </c>
    </row>
    <row r="262" spans="1:14" x14ac:dyDescent="0.3">
      <c r="A262" s="10">
        <v>5067</v>
      </c>
      <c r="B262" s="13">
        <v>1994</v>
      </c>
      <c r="C262" s="10" t="s">
        <v>28</v>
      </c>
      <c r="D262" s="10" t="s">
        <v>35</v>
      </c>
      <c r="E262" s="13">
        <v>80134</v>
      </c>
      <c r="F262" s="10">
        <v>0</v>
      </c>
      <c r="G262" s="10">
        <v>1</v>
      </c>
      <c r="H262" s="10">
        <v>1</v>
      </c>
      <c r="I262" s="10">
        <v>1</v>
      </c>
      <c r="J262" s="10">
        <v>1</v>
      </c>
      <c r="K262" s="10">
        <v>0</v>
      </c>
      <c r="L262" s="10">
        <v>0</v>
      </c>
      <c r="M262" s="11" t="s">
        <v>30</v>
      </c>
      <c r="N262">
        <f t="shared" si="5"/>
        <v>4</v>
      </c>
    </row>
    <row r="263" spans="1:14" x14ac:dyDescent="0.3">
      <c r="A263" s="9">
        <v>10281</v>
      </c>
      <c r="B263" s="15">
        <v>1970</v>
      </c>
      <c r="C263" s="9" t="s">
        <v>28</v>
      </c>
      <c r="D263" s="9" t="s">
        <v>29</v>
      </c>
      <c r="E263" s="15">
        <v>64713</v>
      </c>
      <c r="F263" s="9">
        <v>0</v>
      </c>
      <c r="G263" s="9">
        <v>0</v>
      </c>
      <c r="H263" s="9">
        <v>0</v>
      </c>
      <c r="I263" s="9">
        <v>0</v>
      </c>
      <c r="J263" s="9">
        <v>0</v>
      </c>
      <c r="K263" s="9">
        <v>1</v>
      </c>
      <c r="L263" s="9">
        <v>0</v>
      </c>
      <c r="M263" s="12" t="s">
        <v>36</v>
      </c>
      <c r="N263">
        <f t="shared" si="5"/>
        <v>1</v>
      </c>
    </row>
    <row r="264" spans="1:14" x14ac:dyDescent="0.3">
      <c r="A264" s="10">
        <v>11191</v>
      </c>
      <c r="B264" s="13">
        <v>1986</v>
      </c>
      <c r="C264" s="10" t="s">
        <v>28</v>
      </c>
      <c r="D264" s="10" t="s">
        <v>29</v>
      </c>
      <c r="E264" s="13">
        <v>41411</v>
      </c>
      <c r="F264" s="10">
        <v>0</v>
      </c>
      <c r="G264" s="10">
        <v>0</v>
      </c>
      <c r="H264" s="10">
        <v>0</v>
      </c>
      <c r="I264" s="10">
        <v>0</v>
      </c>
      <c r="J264" s="10">
        <v>0</v>
      </c>
      <c r="K264" s="10">
        <v>0</v>
      </c>
      <c r="L264" s="10">
        <v>0</v>
      </c>
      <c r="M264" s="11" t="s">
        <v>30</v>
      </c>
      <c r="N264">
        <f t="shared" si="5"/>
        <v>0</v>
      </c>
    </row>
    <row r="265" spans="1:14" x14ac:dyDescent="0.3">
      <c r="A265" s="9">
        <v>1994</v>
      </c>
      <c r="B265" s="15">
        <v>1983</v>
      </c>
      <c r="C265" s="9" t="s">
        <v>28</v>
      </c>
      <c r="D265" s="9" t="s">
        <v>33</v>
      </c>
      <c r="E265" s="15">
        <v>52247.251353790612</v>
      </c>
      <c r="F265" s="9">
        <v>0</v>
      </c>
      <c r="G265" s="9">
        <v>0</v>
      </c>
      <c r="H265" s="9">
        <v>0</v>
      </c>
      <c r="I265" s="9">
        <v>0</v>
      </c>
      <c r="J265" s="9">
        <v>0</v>
      </c>
      <c r="K265" s="9">
        <v>0</v>
      </c>
      <c r="L265" s="9">
        <v>0</v>
      </c>
      <c r="M265" s="12" t="s">
        <v>34</v>
      </c>
      <c r="N265">
        <f t="shared" si="5"/>
        <v>0</v>
      </c>
    </row>
    <row r="266" spans="1:14" x14ac:dyDescent="0.3">
      <c r="A266" s="10">
        <v>2552</v>
      </c>
      <c r="B266" s="13">
        <v>1955</v>
      </c>
      <c r="C266" s="10" t="s">
        <v>37</v>
      </c>
      <c r="D266" s="10" t="s">
        <v>31</v>
      </c>
      <c r="E266" s="13">
        <v>55521</v>
      </c>
      <c r="F266" s="10">
        <v>0</v>
      </c>
      <c r="G266" s="10">
        <v>1</v>
      </c>
      <c r="H266" s="10">
        <v>0</v>
      </c>
      <c r="I266" s="10">
        <v>0</v>
      </c>
      <c r="J266" s="10">
        <v>0</v>
      </c>
      <c r="K266" s="10">
        <v>1</v>
      </c>
      <c r="L266" s="10">
        <v>0</v>
      </c>
      <c r="M266" s="11" t="s">
        <v>30</v>
      </c>
      <c r="N266">
        <f t="shared" si="5"/>
        <v>2</v>
      </c>
    </row>
    <row r="267" spans="1:14" x14ac:dyDescent="0.3">
      <c r="A267" s="9">
        <v>6720</v>
      </c>
      <c r="B267" s="15">
        <v>1968</v>
      </c>
      <c r="C267" s="9" t="s">
        <v>41</v>
      </c>
      <c r="D267" s="9" t="s">
        <v>35</v>
      </c>
      <c r="E267" s="15">
        <v>43795</v>
      </c>
      <c r="F267" s="9">
        <v>0</v>
      </c>
      <c r="G267" s="9">
        <v>1</v>
      </c>
      <c r="H267" s="9">
        <v>0</v>
      </c>
      <c r="I267" s="9">
        <v>0</v>
      </c>
      <c r="J267" s="9">
        <v>0</v>
      </c>
      <c r="K267" s="9">
        <v>1</v>
      </c>
      <c r="L267" s="9">
        <v>0</v>
      </c>
      <c r="M267" s="12" t="s">
        <v>30</v>
      </c>
      <c r="N267">
        <f t="shared" si="5"/>
        <v>2</v>
      </c>
    </row>
    <row r="268" spans="1:14" x14ac:dyDescent="0.3">
      <c r="A268" s="10">
        <v>4557</v>
      </c>
      <c r="B268" s="13">
        <v>1970</v>
      </c>
      <c r="C268" s="10" t="s">
        <v>28</v>
      </c>
      <c r="D268" s="10" t="s">
        <v>35</v>
      </c>
      <c r="E268" s="13">
        <v>22070</v>
      </c>
      <c r="F268" s="10">
        <v>0</v>
      </c>
      <c r="G268" s="10">
        <v>0</v>
      </c>
      <c r="H268" s="10">
        <v>0</v>
      </c>
      <c r="I268" s="10">
        <v>0</v>
      </c>
      <c r="J268" s="10">
        <v>0</v>
      </c>
      <c r="K268" s="10">
        <v>0</v>
      </c>
      <c r="L268" s="10">
        <v>0</v>
      </c>
      <c r="M268" s="11" t="s">
        <v>43</v>
      </c>
      <c r="N268">
        <f t="shared" si="5"/>
        <v>0</v>
      </c>
    </row>
    <row r="269" spans="1:14" x14ac:dyDescent="0.3">
      <c r="A269" s="9">
        <v>1183</v>
      </c>
      <c r="B269" s="15">
        <v>1949</v>
      </c>
      <c r="C269" s="9" t="s">
        <v>41</v>
      </c>
      <c r="D269" s="9" t="s">
        <v>33</v>
      </c>
      <c r="E269" s="15">
        <v>36408</v>
      </c>
      <c r="F269" s="9">
        <v>0</v>
      </c>
      <c r="G269" s="9">
        <v>0</v>
      </c>
      <c r="H269" s="9">
        <v>0</v>
      </c>
      <c r="I269" s="9">
        <v>0</v>
      </c>
      <c r="J269" s="9">
        <v>0</v>
      </c>
      <c r="K269" s="9">
        <v>0</v>
      </c>
      <c r="L269" s="9">
        <v>0</v>
      </c>
      <c r="M269" s="12" t="s">
        <v>39</v>
      </c>
      <c r="N269">
        <f t="shared" si="5"/>
        <v>0</v>
      </c>
    </row>
    <row r="270" spans="1:14" x14ac:dyDescent="0.3">
      <c r="A270" s="10">
        <v>4186</v>
      </c>
      <c r="B270" s="13">
        <v>1950</v>
      </c>
      <c r="C270" s="10" t="s">
        <v>28</v>
      </c>
      <c r="D270" s="10" t="s">
        <v>35</v>
      </c>
      <c r="E270" s="13">
        <v>34026</v>
      </c>
      <c r="F270" s="10">
        <v>0</v>
      </c>
      <c r="G270" s="10">
        <v>0</v>
      </c>
      <c r="H270" s="10">
        <v>0</v>
      </c>
      <c r="I270" s="10">
        <v>0</v>
      </c>
      <c r="J270" s="10">
        <v>0</v>
      </c>
      <c r="K270" s="10">
        <v>0</v>
      </c>
      <c r="L270" s="10">
        <v>0</v>
      </c>
      <c r="M270" s="11" t="s">
        <v>32</v>
      </c>
      <c r="N270">
        <f t="shared" si="5"/>
        <v>0</v>
      </c>
    </row>
    <row r="271" spans="1:14" x14ac:dyDescent="0.3">
      <c r="A271" s="9">
        <v>1419</v>
      </c>
      <c r="B271" s="15">
        <v>1950</v>
      </c>
      <c r="C271" s="9" t="s">
        <v>28</v>
      </c>
      <c r="D271" s="9" t="s">
        <v>35</v>
      </c>
      <c r="E271" s="15">
        <v>34026</v>
      </c>
      <c r="F271" s="9">
        <v>0</v>
      </c>
      <c r="G271" s="9">
        <v>0</v>
      </c>
      <c r="H271" s="9">
        <v>0</v>
      </c>
      <c r="I271" s="9">
        <v>0</v>
      </c>
      <c r="J271" s="9">
        <v>0</v>
      </c>
      <c r="K271" s="9">
        <v>0</v>
      </c>
      <c r="L271" s="9">
        <v>0</v>
      </c>
      <c r="M271" s="12" t="s">
        <v>30</v>
      </c>
      <c r="N271">
        <f t="shared" si="5"/>
        <v>0</v>
      </c>
    </row>
    <row r="272" spans="1:14" x14ac:dyDescent="0.3">
      <c r="A272" s="10">
        <v>967</v>
      </c>
      <c r="B272" s="13">
        <v>1976</v>
      </c>
      <c r="C272" s="10" t="s">
        <v>28</v>
      </c>
      <c r="D272" s="10" t="s">
        <v>33</v>
      </c>
      <c r="E272" s="13">
        <v>46049</v>
      </c>
      <c r="F272" s="10">
        <v>0</v>
      </c>
      <c r="G272" s="10">
        <v>0</v>
      </c>
      <c r="H272" s="10">
        <v>0</v>
      </c>
      <c r="I272" s="10">
        <v>0</v>
      </c>
      <c r="J272" s="10">
        <v>0</v>
      </c>
      <c r="K272" s="10">
        <v>1</v>
      </c>
      <c r="L272" s="10">
        <v>0</v>
      </c>
      <c r="M272" s="11" t="s">
        <v>30</v>
      </c>
      <c r="N272">
        <f t="shared" si="5"/>
        <v>1</v>
      </c>
    </row>
    <row r="273" spans="1:14" x14ac:dyDescent="0.3">
      <c r="A273" s="9">
        <v>1048</v>
      </c>
      <c r="B273" s="15">
        <v>1972</v>
      </c>
      <c r="C273" s="9" t="s">
        <v>41</v>
      </c>
      <c r="D273" s="9" t="s">
        <v>33</v>
      </c>
      <c r="E273" s="15">
        <v>35641</v>
      </c>
      <c r="F273" s="9">
        <v>0</v>
      </c>
      <c r="G273" s="9">
        <v>0</v>
      </c>
      <c r="H273" s="9">
        <v>0</v>
      </c>
      <c r="I273" s="9">
        <v>0</v>
      </c>
      <c r="J273" s="9">
        <v>0</v>
      </c>
      <c r="K273" s="9">
        <v>1</v>
      </c>
      <c r="L273" s="9">
        <v>0</v>
      </c>
      <c r="M273" s="12" t="s">
        <v>43</v>
      </c>
      <c r="N273">
        <f t="shared" si="5"/>
        <v>1</v>
      </c>
    </row>
    <row r="274" spans="1:14" x14ac:dyDescent="0.3">
      <c r="A274" s="10">
        <v>9262</v>
      </c>
      <c r="B274" s="13">
        <v>1984</v>
      </c>
      <c r="C274" s="10" t="s">
        <v>38</v>
      </c>
      <c r="D274" s="10" t="s">
        <v>35</v>
      </c>
      <c r="E274" s="13">
        <v>32414</v>
      </c>
      <c r="F274" s="10">
        <v>1</v>
      </c>
      <c r="G274" s="10">
        <v>0</v>
      </c>
      <c r="H274" s="10">
        <v>0</v>
      </c>
      <c r="I274" s="10">
        <v>0</v>
      </c>
      <c r="J274" s="10">
        <v>0</v>
      </c>
      <c r="K274" s="10">
        <v>0</v>
      </c>
      <c r="L274" s="10">
        <v>0</v>
      </c>
      <c r="M274" s="11" t="s">
        <v>43</v>
      </c>
      <c r="N274">
        <f t="shared" si="5"/>
        <v>1</v>
      </c>
    </row>
    <row r="275" spans="1:14" x14ac:dyDescent="0.3">
      <c r="A275" s="9">
        <v>3427</v>
      </c>
      <c r="B275" s="15">
        <v>1955</v>
      </c>
      <c r="C275" s="9" t="s">
        <v>37</v>
      </c>
      <c r="D275" s="9" t="s">
        <v>33</v>
      </c>
      <c r="E275" s="15">
        <v>59821</v>
      </c>
      <c r="F275" s="9">
        <v>0</v>
      </c>
      <c r="G275" s="9">
        <v>0</v>
      </c>
      <c r="H275" s="9">
        <v>0</v>
      </c>
      <c r="I275" s="9">
        <v>0</v>
      </c>
      <c r="J275" s="9">
        <v>0</v>
      </c>
      <c r="K275" s="9">
        <v>0</v>
      </c>
      <c r="L275" s="9">
        <v>0</v>
      </c>
      <c r="M275" s="12" t="s">
        <v>43</v>
      </c>
      <c r="N275">
        <f t="shared" si="5"/>
        <v>0</v>
      </c>
    </row>
    <row r="276" spans="1:14" x14ac:dyDescent="0.3">
      <c r="A276" s="10">
        <v>5892</v>
      </c>
      <c r="B276" s="13">
        <v>1980</v>
      </c>
      <c r="C276" s="10" t="s">
        <v>28</v>
      </c>
      <c r="D276" s="10" t="s">
        <v>33</v>
      </c>
      <c r="E276" s="13">
        <v>34968</v>
      </c>
      <c r="F276" s="10">
        <v>0</v>
      </c>
      <c r="G276" s="10">
        <v>0</v>
      </c>
      <c r="H276" s="10">
        <v>0</v>
      </c>
      <c r="I276" s="10">
        <v>0</v>
      </c>
      <c r="J276" s="10">
        <v>0</v>
      </c>
      <c r="K276" s="10">
        <v>0</v>
      </c>
      <c r="L276" s="10">
        <v>0</v>
      </c>
      <c r="M276" s="11" t="s">
        <v>43</v>
      </c>
      <c r="N276">
        <f t="shared" si="5"/>
        <v>0</v>
      </c>
    </row>
    <row r="277" spans="1:14" x14ac:dyDescent="0.3">
      <c r="A277" s="9">
        <v>8911</v>
      </c>
      <c r="B277" s="15">
        <v>1967</v>
      </c>
      <c r="C277" s="9" t="s">
        <v>37</v>
      </c>
      <c r="D277" s="9" t="s">
        <v>33</v>
      </c>
      <c r="E277" s="15">
        <v>56320</v>
      </c>
      <c r="F277" s="9">
        <v>0</v>
      </c>
      <c r="G277" s="9">
        <v>0</v>
      </c>
      <c r="H277" s="9">
        <v>0</v>
      </c>
      <c r="I277" s="9">
        <v>0</v>
      </c>
      <c r="J277" s="9">
        <v>0</v>
      </c>
      <c r="K277" s="9">
        <v>0</v>
      </c>
      <c r="L277" s="9">
        <v>0</v>
      </c>
      <c r="M277" s="12" t="s">
        <v>30</v>
      </c>
      <c r="N277">
        <f t="shared" si="5"/>
        <v>0</v>
      </c>
    </row>
    <row r="278" spans="1:14" x14ac:dyDescent="0.3">
      <c r="A278" s="10">
        <v>6606</v>
      </c>
      <c r="B278" s="13">
        <v>1969</v>
      </c>
      <c r="C278" s="10" t="s">
        <v>41</v>
      </c>
      <c r="D278" s="10" t="s">
        <v>33</v>
      </c>
      <c r="E278" s="13">
        <v>70091</v>
      </c>
      <c r="F278" s="10">
        <v>0</v>
      </c>
      <c r="G278" s="10">
        <v>1</v>
      </c>
      <c r="H278" s="10">
        <v>0</v>
      </c>
      <c r="I278" s="10">
        <v>0</v>
      </c>
      <c r="J278" s="10">
        <v>0</v>
      </c>
      <c r="K278" s="10">
        <v>0</v>
      </c>
      <c r="L278" s="10">
        <v>0</v>
      </c>
      <c r="M278" s="11" t="s">
        <v>30</v>
      </c>
      <c r="N278">
        <f t="shared" si="5"/>
        <v>1</v>
      </c>
    </row>
    <row r="279" spans="1:14" x14ac:dyDescent="0.3">
      <c r="A279" s="9">
        <v>2677</v>
      </c>
      <c r="B279" s="15">
        <v>1956</v>
      </c>
      <c r="C279" s="9" t="s">
        <v>28</v>
      </c>
      <c r="D279" s="9" t="s">
        <v>35</v>
      </c>
      <c r="E279" s="15">
        <v>46097</v>
      </c>
      <c r="F279" s="9">
        <v>0</v>
      </c>
      <c r="G279" s="9">
        <v>0</v>
      </c>
      <c r="H279" s="9">
        <v>0</v>
      </c>
      <c r="I279" s="9">
        <v>0</v>
      </c>
      <c r="J279" s="9">
        <v>0</v>
      </c>
      <c r="K279" s="9">
        <v>0</v>
      </c>
      <c r="L279" s="9">
        <v>0</v>
      </c>
      <c r="M279" s="12" t="s">
        <v>43</v>
      </c>
      <c r="N279">
        <f t="shared" si="5"/>
        <v>0</v>
      </c>
    </row>
    <row r="280" spans="1:14" x14ac:dyDescent="0.3">
      <c r="A280" s="10">
        <v>252</v>
      </c>
      <c r="B280" s="13">
        <v>1963</v>
      </c>
      <c r="C280" s="10" t="s">
        <v>37</v>
      </c>
      <c r="D280" s="10" t="s">
        <v>29</v>
      </c>
      <c r="E280" s="13">
        <v>41003</v>
      </c>
      <c r="F280" s="10">
        <v>0</v>
      </c>
      <c r="G280" s="10">
        <v>0</v>
      </c>
      <c r="H280" s="10">
        <v>0</v>
      </c>
      <c r="I280" s="10">
        <v>0</v>
      </c>
      <c r="J280" s="10">
        <v>0</v>
      </c>
      <c r="K280" s="10">
        <v>0</v>
      </c>
      <c r="L280" s="10">
        <v>0</v>
      </c>
      <c r="M280" s="11" t="s">
        <v>43</v>
      </c>
      <c r="N280">
        <f t="shared" si="5"/>
        <v>0</v>
      </c>
    </row>
    <row r="281" spans="1:14" x14ac:dyDescent="0.3">
      <c r="A281" s="9">
        <v>9860</v>
      </c>
      <c r="B281" s="15">
        <v>1959</v>
      </c>
      <c r="C281" s="9" t="s">
        <v>28</v>
      </c>
      <c r="D281" s="9" t="s">
        <v>35</v>
      </c>
      <c r="E281" s="15">
        <v>44911</v>
      </c>
      <c r="F281" s="9">
        <v>0</v>
      </c>
      <c r="G281" s="9">
        <v>0</v>
      </c>
      <c r="H281" s="9">
        <v>0</v>
      </c>
      <c r="I281" s="9">
        <v>0</v>
      </c>
      <c r="J281" s="9">
        <v>0</v>
      </c>
      <c r="K281" s="9">
        <v>0</v>
      </c>
      <c r="L281" s="9">
        <v>0</v>
      </c>
      <c r="M281" s="12" t="s">
        <v>30</v>
      </c>
      <c r="N281">
        <f t="shared" si="5"/>
        <v>0</v>
      </c>
    </row>
    <row r="282" spans="1:14" x14ac:dyDescent="0.3">
      <c r="A282" s="10">
        <v>1388</v>
      </c>
      <c r="B282" s="13">
        <v>1975</v>
      </c>
      <c r="C282" s="10" t="s">
        <v>28</v>
      </c>
      <c r="D282" s="10" t="s">
        <v>31</v>
      </c>
      <c r="E282" s="13">
        <v>33249</v>
      </c>
      <c r="F282" s="10">
        <v>0</v>
      </c>
      <c r="G282" s="10">
        <v>0</v>
      </c>
      <c r="H282" s="10">
        <v>0</v>
      </c>
      <c r="I282" s="10">
        <v>0</v>
      </c>
      <c r="J282" s="10">
        <v>0</v>
      </c>
      <c r="K282" s="10">
        <v>0</v>
      </c>
      <c r="L282" s="10">
        <v>0</v>
      </c>
      <c r="M282" s="11" t="s">
        <v>36</v>
      </c>
      <c r="N282">
        <f t="shared" si="5"/>
        <v>0</v>
      </c>
    </row>
    <row r="283" spans="1:14" x14ac:dyDescent="0.3">
      <c r="A283" s="9">
        <v>979</v>
      </c>
      <c r="B283" s="15">
        <v>1975</v>
      </c>
      <c r="C283" s="9" t="s">
        <v>28</v>
      </c>
      <c r="D283" s="9" t="s">
        <v>31</v>
      </c>
      <c r="E283" s="15">
        <v>33249</v>
      </c>
      <c r="F283" s="9">
        <v>0</v>
      </c>
      <c r="G283" s="9">
        <v>0</v>
      </c>
      <c r="H283" s="9">
        <v>0</v>
      </c>
      <c r="I283" s="9">
        <v>0</v>
      </c>
      <c r="J283" s="9">
        <v>0</v>
      </c>
      <c r="K283" s="9">
        <v>0</v>
      </c>
      <c r="L283" s="9">
        <v>0</v>
      </c>
      <c r="M283" s="12" t="s">
        <v>30</v>
      </c>
      <c r="N283">
        <f t="shared" si="5"/>
        <v>0</v>
      </c>
    </row>
    <row r="284" spans="1:14" x14ac:dyDescent="0.3">
      <c r="A284" s="10">
        <v>7494</v>
      </c>
      <c r="B284" s="13">
        <v>1950</v>
      </c>
      <c r="C284" s="10" t="s">
        <v>37</v>
      </c>
      <c r="D284" s="10" t="s">
        <v>29</v>
      </c>
      <c r="E284" s="13">
        <v>42873</v>
      </c>
      <c r="F284" s="10">
        <v>0</v>
      </c>
      <c r="G284" s="10">
        <v>0</v>
      </c>
      <c r="H284" s="10">
        <v>0</v>
      </c>
      <c r="I284" s="10">
        <v>0</v>
      </c>
      <c r="J284" s="10">
        <v>0</v>
      </c>
      <c r="K284" s="10">
        <v>0</v>
      </c>
      <c r="L284" s="10">
        <v>0</v>
      </c>
      <c r="M284" s="11" t="s">
        <v>32</v>
      </c>
      <c r="N284">
        <f t="shared" si="5"/>
        <v>0</v>
      </c>
    </row>
    <row r="285" spans="1:14" x14ac:dyDescent="0.3">
      <c r="A285" s="9">
        <v>10490</v>
      </c>
      <c r="B285" s="15">
        <v>1969</v>
      </c>
      <c r="C285" s="9" t="s">
        <v>37</v>
      </c>
      <c r="D285" s="9" t="s">
        <v>33</v>
      </c>
      <c r="E285" s="15">
        <v>51039</v>
      </c>
      <c r="F285" s="9">
        <v>0</v>
      </c>
      <c r="G285" s="9">
        <v>0</v>
      </c>
      <c r="H285" s="9">
        <v>0</v>
      </c>
      <c r="I285" s="9">
        <v>0</v>
      </c>
      <c r="J285" s="9">
        <v>0</v>
      </c>
      <c r="K285" s="9">
        <v>0</v>
      </c>
      <c r="L285" s="9">
        <v>0</v>
      </c>
      <c r="M285" s="12" t="s">
        <v>36</v>
      </c>
      <c r="N285">
        <f t="shared" si="5"/>
        <v>0</v>
      </c>
    </row>
    <row r="286" spans="1:14" x14ac:dyDescent="0.3">
      <c r="A286" s="10">
        <v>3403</v>
      </c>
      <c r="B286" s="13">
        <v>1958</v>
      </c>
      <c r="C286" s="10" t="s">
        <v>37</v>
      </c>
      <c r="D286" s="10" t="s">
        <v>35</v>
      </c>
      <c r="E286" s="13">
        <v>78952</v>
      </c>
      <c r="F286" s="10">
        <v>0</v>
      </c>
      <c r="G286" s="10">
        <v>0</v>
      </c>
      <c r="H286" s="10">
        <v>0</v>
      </c>
      <c r="I286" s="10">
        <v>0</v>
      </c>
      <c r="J286" s="10">
        <v>0</v>
      </c>
      <c r="K286" s="10">
        <v>0</v>
      </c>
      <c r="L286" s="10">
        <v>0</v>
      </c>
      <c r="M286" s="11" t="s">
        <v>30</v>
      </c>
      <c r="N286">
        <f t="shared" si="5"/>
        <v>0</v>
      </c>
    </row>
    <row r="287" spans="1:14" x14ac:dyDescent="0.3">
      <c r="A287" s="9">
        <v>2715</v>
      </c>
      <c r="B287" s="15">
        <v>1966</v>
      </c>
      <c r="C287" s="9" t="s">
        <v>41</v>
      </c>
      <c r="D287" s="9" t="s">
        <v>29</v>
      </c>
      <c r="E287" s="15">
        <v>29435</v>
      </c>
      <c r="F287" s="9">
        <v>0</v>
      </c>
      <c r="G287" s="9">
        <v>0</v>
      </c>
      <c r="H287" s="9">
        <v>0</v>
      </c>
      <c r="I287" s="9">
        <v>0</v>
      </c>
      <c r="J287" s="9">
        <v>0</v>
      </c>
      <c r="K287" s="9">
        <v>1</v>
      </c>
      <c r="L287" s="9">
        <v>0</v>
      </c>
      <c r="M287" s="12" t="s">
        <v>32</v>
      </c>
      <c r="N287">
        <f t="shared" si="5"/>
        <v>1</v>
      </c>
    </row>
    <row r="288" spans="1:14" x14ac:dyDescent="0.3">
      <c r="A288" s="10">
        <v>4828</v>
      </c>
      <c r="B288" s="13">
        <v>1954</v>
      </c>
      <c r="C288" s="10" t="s">
        <v>28</v>
      </c>
      <c r="D288" s="10" t="s">
        <v>29</v>
      </c>
      <c r="E288" s="13">
        <v>79865</v>
      </c>
      <c r="F288" s="10">
        <v>0</v>
      </c>
      <c r="G288" s="10">
        <v>0</v>
      </c>
      <c r="H288" s="10">
        <v>0</v>
      </c>
      <c r="I288" s="10">
        <v>0</v>
      </c>
      <c r="J288" s="10">
        <v>0</v>
      </c>
      <c r="K288" s="10">
        <v>0</v>
      </c>
      <c r="L288" s="10">
        <v>0</v>
      </c>
      <c r="M288" s="11" t="s">
        <v>43</v>
      </c>
      <c r="N288">
        <f t="shared" si="5"/>
        <v>0</v>
      </c>
    </row>
    <row r="289" spans="1:14" x14ac:dyDescent="0.3">
      <c r="A289" s="9">
        <v>92</v>
      </c>
      <c r="B289" s="15">
        <v>1988</v>
      </c>
      <c r="C289" s="9" t="s">
        <v>28</v>
      </c>
      <c r="D289" s="9" t="s">
        <v>47</v>
      </c>
      <c r="E289" s="15">
        <v>34176</v>
      </c>
      <c r="F289" s="9">
        <v>0</v>
      </c>
      <c r="G289" s="9">
        <v>0</v>
      </c>
      <c r="H289" s="9">
        <v>0</v>
      </c>
      <c r="I289" s="9">
        <v>0</v>
      </c>
      <c r="J289" s="9">
        <v>0</v>
      </c>
      <c r="K289" s="9">
        <v>0</v>
      </c>
      <c r="L289" s="9">
        <v>0</v>
      </c>
      <c r="M289" s="12" t="s">
        <v>32</v>
      </c>
      <c r="N289">
        <f t="shared" si="5"/>
        <v>0</v>
      </c>
    </row>
    <row r="290" spans="1:14" x14ac:dyDescent="0.3">
      <c r="A290" s="10">
        <v>3312</v>
      </c>
      <c r="B290" s="13">
        <v>1988</v>
      </c>
      <c r="C290" s="10" t="s">
        <v>28</v>
      </c>
      <c r="D290" s="10" t="s">
        <v>31</v>
      </c>
      <c r="E290" s="13">
        <v>34176</v>
      </c>
      <c r="F290" s="10">
        <v>0</v>
      </c>
      <c r="G290" s="10">
        <v>0</v>
      </c>
      <c r="H290" s="10">
        <v>0</v>
      </c>
      <c r="I290" s="10">
        <v>0</v>
      </c>
      <c r="J290" s="10">
        <v>0</v>
      </c>
      <c r="K290" s="10">
        <v>0</v>
      </c>
      <c r="L290" s="10">
        <v>0</v>
      </c>
      <c r="M290" s="11" t="s">
        <v>40</v>
      </c>
      <c r="N290">
        <f t="shared" si="5"/>
        <v>0</v>
      </c>
    </row>
    <row r="291" spans="1:14" x14ac:dyDescent="0.3">
      <c r="A291" s="9">
        <v>11176</v>
      </c>
      <c r="B291" s="15">
        <v>1970</v>
      </c>
      <c r="C291" s="9" t="s">
        <v>37</v>
      </c>
      <c r="D291" s="9" t="s">
        <v>35</v>
      </c>
      <c r="E291" s="15">
        <v>65968</v>
      </c>
      <c r="F291" s="9">
        <v>0</v>
      </c>
      <c r="G291" s="9">
        <v>0</v>
      </c>
      <c r="H291" s="9">
        <v>0</v>
      </c>
      <c r="I291" s="9">
        <v>0</v>
      </c>
      <c r="J291" s="9">
        <v>0</v>
      </c>
      <c r="K291" s="9">
        <v>0</v>
      </c>
      <c r="L291" s="9">
        <v>0</v>
      </c>
      <c r="M291" s="12" t="s">
        <v>32</v>
      </c>
      <c r="N291">
        <f t="shared" si="5"/>
        <v>0</v>
      </c>
    </row>
    <row r="292" spans="1:14" x14ac:dyDescent="0.3">
      <c r="A292" s="10">
        <v>1446</v>
      </c>
      <c r="B292" s="13">
        <v>1956</v>
      </c>
      <c r="C292" s="10" t="s">
        <v>41</v>
      </c>
      <c r="D292" s="10" t="s">
        <v>31</v>
      </c>
      <c r="E292" s="13">
        <v>86424</v>
      </c>
      <c r="F292" s="10">
        <v>0</v>
      </c>
      <c r="G292" s="10">
        <v>0</v>
      </c>
      <c r="H292" s="10">
        <v>0</v>
      </c>
      <c r="I292" s="10">
        <v>0</v>
      </c>
      <c r="J292" s="10">
        <v>0</v>
      </c>
      <c r="K292" s="10">
        <v>0</v>
      </c>
      <c r="L292" s="10">
        <v>0</v>
      </c>
      <c r="M292" s="11" t="s">
        <v>43</v>
      </c>
      <c r="N292">
        <f t="shared" si="5"/>
        <v>0</v>
      </c>
    </row>
    <row r="293" spans="1:14" x14ac:dyDescent="0.3">
      <c r="A293" s="9">
        <v>9699</v>
      </c>
      <c r="B293" s="15">
        <v>1966</v>
      </c>
      <c r="C293" s="9" t="s">
        <v>28</v>
      </c>
      <c r="D293" s="9" t="s">
        <v>29</v>
      </c>
      <c r="E293" s="15">
        <v>67272</v>
      </c>
      <c r="F293" s="9">
        <v>0</v>
      </c>
      <c r="G293" s="9">
        <v>0</v>
      </c>
      <c r="H293" s="9">
        <v>0</v>
      </c>
      <c r="I293" s="9">
        <v>0</v>
      </c>
      <c r="J293" s="9">
        <v>0</v>
      </c>
      <c r="K293" s="9">
        <v>0</v>
      </c>
      <c r="L293" s="9">
        <v>0</v>
      </c>
      <c r="M293" s="12" t="s">
        <v>30</v>
      </c>
      <c r="N293">
        <f t="shared" si="5"/>
        <v>0</v>
      </c>
    </row>
    <row r="294" spans="1:14" x14ac:dyDescent="0.3">
      <c r="A294" s="10">
        <v>9790</v>
      </c>
      <c r="B294" s="13">
        <v>1957</v>
      </c>
      <c r="C294" s="10" t="s">
        <v>28</v>
      </c>
      <c r="D294" s="10" t="s">
        <v>31</v>
      </c>
      <c r="E294" s="13">
        <v>78499</v>
      </c>
      <c r="F294" s="10">
        <v>0</v>
      </c>
      <c r="G294" s="10">
        <v>0</v>
      </c>
      <c r="H294" s="10">
        <v>1</v>
      </c>
      <c r="I294" s="10">
        <v>0</v>
      </c>
      <c r="J294" s="10">
        <v>0</v>
      </c>
      <c r="K294" s="10">
        <v>1</v>
      </c>
      <c r="L294" s="10">
        <v>0</v>
      </c>
      <c r="M294" s="11" t="s">
        <v>32</v>
      </c>
      <c r="N294">
        <f t="shared" si="5"/>
        <v>2</v>
      </c>
    </row>
    <row r="295" spans="1:14" x14ac:dyDescent="0.3">
      <c r="A295" s="9">
        <v>2324</v>
      </c>
      <c r="B295" s="15">
        <v>1972</v>
      </c>
      <c r="C295" s="9" t="s">
        <v>28</v>
      </c>
      <c r="D295" s="9" t="s">
        <v>35</v>
      </c>
      <c r="E295" s="15">
        <v>77044</v>
      </c>
      <c r="F295" s="9">
        <v>1</v>
      </c>
      <c r="G295" s="9">
        <v>0</v>
      </c>
      <c r="H295" s="9">
        <v>0</v>
      </c>
      <c r="I295" s="9">
        <v>0</v>
      </c>
      <c r="J295" s="9">
        <v>0</v>
      </c>
      <c r="K295" s="9">
        <v>0</v>
      </c>
      <c r="L295" s="9">
        <v>0</v>
      </c>
      <c r="M295" s="12" t="s">
        <v>30</v>
      </c>
      <c r="N295">
        <f t="shared" si="5"/>
        <v>1</v>
      </c>
    </row>
    <row r="296" spans="1:14" x14ac:dyDescent="0.3">
      <c r="A296" s="10">
        <v>5080</v>
      </c>
      <c r="B296" s="13">
        <v>1993</v>
      </c>
      <c r="C296" s="10" t="s">
        <v>28</v>
      </c>
      <c r="D296" s="10" t="s">
        <v>31</v>
      </c>
      <c r="E296" s="13">
        <v>70515</v>
      </c>
      <c r="F296" s="10">
        <v>0</v>
      </c>
      <c r="G296" s="10">
        <v>0</v>
      </c>
      <c r="H296" s="10">
        <v>0</v>
      </c>
      <c r="I296" s="10">
        <v>0</v>
      </c>
      <c r="J296" s="10">
        <v>0</v>
      </c>
      <c r="K296" s="10">
        <v>1</v>
      </c>
      <c r="L296" s="10">
        <v>0</v>
      </c>
      <c r="M296" s="11" t="s">
        <v>46</v>
      </c>
      <c r="N296">
        <f t="shared" si="5"/>
        <v>1</v>
      </c>
    </row>
    <row r="297" spans="1:14" x14ac:dyDescent="0.3">
      <c r="A297" s="9">
        <v>4992</v>
      </c>
      <c r="B297" s="15">
        <v>1975</v>
      </c>
      <c r="C297" s="9" t="s">
        <v>41</v>
      </c>
      <c r="D297" s="9" t="s">
        <v>35</v>
      </c>
      <c r="E297" s="15">
        <v>17459</v>
      </c>
      <c r="F297" s="9">
        <v>0</v>
      </c>
      <c r="G297" s="9">
        <v>0</v>
      </c>
      <c r="H297" s="9">
        <v>0</v>
      </c>
      <c r="I297" s="9">
        <v>0</v>
      </c>
      <c r="J297" s="9">
        <v>0</v>
      </c>
      <c r="K297" s="9">
        <v>1</v>
      </c>
      <c r="L297" s="9">
        <v>0</v>
      </c>
      <c r="M297" s="12" t="s">
        <v>30</v>
      </c>
      <c r="N297">
        <f t="shared" si="5"/>
        <v>1</v>
      </c>
    </row>
    <row r="298" spans="1:14" x14ac:dyDescent="0.3">
      <c r="A298" s="10">
        <v>7849</v>
      </c>
      <c r="B298" s="13">
        <v>1970</v>
      </c>
      <c r="C298" s="10" t="s">
        <v>37</v>
      </c>
      <c r="D298" s="10" t="s">
        <v>33</v>
      </c>
      <c r="E298" s="13">
        <v>80336</v>
      </c>
      <c r="F298" s="10">
        <v>0</v>
      </c>
      <c r="G298" s="10">
        <v>0</v>
      </c>
      <c r="H298" s="10">
        <v>0</v>
      </c>
      <c r="I298" s="10">
        <v>0</v>
      </c>
      <c r="J298" s="10">
        <v>0</v>
      </c>
      <c r="K298" s="10">
        <v>0</v>
      </c>
      <c r="L298" s="10">
        <v>0</v>
      </c>
      <c r="M298" s="11" t="s">
        <v>30</v>
      </c>
      <c r="N298">
        <f t="shared" si="5"/>
        <v>0</v>
      </c>
    </row>
    <row r="299" spans="1:14" x14ac:dyDescent="0.3">
      <c r="A299" s="9">
        <v>4808</v>
      </c>
      <c r="B299" s="15">
        <v>1956</v>
      </c>
      <c r="C299" s="9" t="s">
        <v>28</v>
      </c>
      <c r="D299" s="9" t="s">
        <v>33</v>
      </c>
      <c r="E299" s="15">
        <v>15759</v>
      </c>
      <c r="F299" s="9">
        <v>0</v>
      </c>
      <c r="G299" s="9">
        <v>0</v>
      </c>
      <c r="H299" s="9">
        <v>0</v>
      </c>
      <c r="I299" s="9">
        <v>0</v>
      </c>
      <c r="J299" s="9">
        <v>0</v>
      </c>
      <c r="K299" s="9">
        <v>0</v>
      </c>
      <c r="L299" s="9">
        <v>0</v>
      </c>
      <c r="M299" s="12" t="s">
        <v>30</v>
      </c>
      <c r="N299">
        <f t="shared" si="5"/>
        <v>0</v>
      </c>
    </row>
    <row r="300" spans="1:14" x14ac:dyDescent="0.3">
      <c r="A300" s="10">
        <v>10401</v>
      </c>
      <c r="B300" s="13">
        <v>1976</v>
      </c>
      <c r="C300" s="10" t="s">
        <v>38</v>
      </c>
      <c r="D300" s="10" t="s">
        <v>35</v>
      </c>
      <c r="E300" s="13">
        <v>26326</v>
      </c>
      <c r="F300" s="10">
        <v>0</v>
      </c>
      <c r="G300" s="10">
        <v>0</v>
      </c>
      <c r="H300" s="10">
        <v>0</v>
      </c>
      <c r="I300" s="10">
        <v>0</v>
      </c>
      <c r="J300" s="10">
        <v>0</v>
      </c>
      <c r="K300" s="10">
        <v>0</v>
      </c>
      <c r="L300" s="10">
        <v>1</v>
      </c>
      <c r="M300" s="11" t="s">
        <v>39</v>
      </c>
      <c r="N300">
        <f t="shared" si="5"/>
        <v>0</v>
      </c>
    </row>
    <row r="301" spans="1:14" x14ac:dyDescent="0.3">
      <c r="A301" s="9">
        <v>7793</v>
      </c>
      <c r="B301" s="15">
        <v>1976</v>
      </c>
      <c r="C301" s="9" t="s">
        <v>28</v>
      </c>
      <c r="D301" s="9" t="s">
        <v>35</v>
      </c>
      <c r="E301" s="15">
        <v>62061</v>
      </c>
      <c r="F301" s="9">
        <v>0</v>
      </c>
      <c r="G301" s="9">
        <v>1</v>
      </c>
      <c r="H301" s="9">
        <v>0</v>
      </c>
      <c r="I301" s="9">
        <v>0</v>
      </c>
      <c r="J301" s="9">
        <v>0</v>
      </c>
      <c r="K301" s="9">
        <v>0</v>
      </c>
      <c r="L301" s="9">
        <v>0</v>
      </c>
      <c r="M301" s="12" t="s">
        <v>30</v>
      </c>
      <c r="N301">
        <f t="shared" si="5"/>
        <v>1</v>
      </c>
    </row>
    <row r="302" spans="1:14" x14ac:dyDescent="0.3">
      <c r="A302" s="10">
        <v>9303</v>
      </c>
      <c r="B302" s="13">
        <v>1976</v>
      </c>
      <c r="C302" s="10" t="s">
        <v>28</v>
      </c>
      <c r="D302" s="10" t="s">
        <v>33</v>
      </c>
      <c r="E302" s="13">
        <v>5305</v>
      </c>
      <c r="F302" s="10">
        <v>0</v>
      </c>
      <c r="G302" s="10">
        <v>0</v>
      </c>
      <c r="H302" s="10">
        <v>0</v>
      </c>
      <c r="I302" s="10">
        <v>0</v>
      </c>
      <c r="J302" s="10">
        <v>0</v>
      </c>
      <c r="K302" s="10">
        <v>0</v>
      </c>
      <c r="L302" s="10">
        <v>0</v>
      </c>
      <c r="M302" s="11" t="s">
        <v>40</v>
      </c>
      <c r="N302">
        <f t="shared" si="5"/>
        <v>0</v>
      </c>
    </row>
    <row r="303" spans="1:14" x14ac:dyDescent="0.3">
      <c r="A303" s="9">
        <v>6853</v>
      </c>
      <c r="B303" s="15">
        <v>1982</v>
      </c>
      <c r="C303" s="9" t="s">
        <v>41</v>
      </c>
      <c r="D303" s="9" t="s">
        <v>31</v>
      </c>
      <c r="E303" s="15">
        <v>75777</v>
      </c>
      <c r="F303" s="9">
        <v>0</v>
      </c>
      <c r="G303" s="9">
        <v>1</v>
      </c>
      <c r="H303" s="9">
        <v>1</v>
      </c>
      <c r="I303" s="9">
        <v>0</v>
      </c>
      <c r="J303" s="9">
        <v>0</v>
      </c>
      <c r="K303" s="9">
        <v>1</v>
      </c>
      <c r="L303" s="9">
        <v>0</v>
      </c>
      <c r="M303" s="12" t="s">
        <v>36</v>
      </c>
      <c r="N303">
        <f t="shared" si="5"/>
        <v>3</v>
      </c>
    </row>
    <row r="304" spans="1:14" x14ac:dyDescent="0.3">
      <c r="A304" s="10">
        <v>7366</v>
      </c>
      <c r="B304" s="13">
        <v>1982</v>
      </c>
      <c r="C304" s="10" t="s">
        <v>41</v>
      </c>
      <c r="D304" s="10" t="s">
        <v>31</v>
      </c>
      <c r="E304" s="13">
        <v>75777</v>
      </c>
      <c r="F304" s="10">
        <v>0</v>
      </c>
      <c r="G304" s="10">
        <v>1</v>
      </c>
      <c r="H304" s="10">
        <v>1</v>
      </c>
      <c r="I304" s="10">
        <v>0</v>
      </c>
      <c r="J304" s="10">
        <v>0</v>
      </c>
      <c r="K304" s="10">
        <v>1</v>
      </c>
      <c r="L304" s="10">
        <v>0</v>
      </c>
      <c r="M304" s="11" t="s">
        <v>40</v>
      </c>
      <c r="N304">
        <f t="shared" si="5"/>
        <v>3</v>
      </c>
    </row>
    <row r="305" spans="1:14" x14ac:dyDescent="0.3">
      <c r="A305" s="9">
        <v>9780</v>
      </c>
      <c r="B305" s="15">
        <v>1971</v>
      </c>
      <c r="C305" s="9" t="s">
        <v>41</v>
      </c>
      <c r="D305" s="9" t="s">
        <v>35</v>
      </c>
      <c r="E305" s="15">
        <v>71499</v>
      </c>
      <c r="F305" s="9">
        <v>0</v>
      </c>
      <c r="G305" s="9">
        <v>0</v>
      </c>
      <c r="H305" s="9">
        <v>0</v>
      </c>
      <c r="I305" s="9">
        <v>0</v>
      </c>
      <c r="J305" s="9">
        <v>0</v>
      </c>
      <c r="K305" s="9">
        <v>0</v>
      </c>
      <c r="L305" s="9">
        <v>0</v>
      </c>
      <c r="M305" s="12" t="s">
        <v>30</v>
      </c>
      <c r="N305">
        <f t="shared" si="5"/>
        <v>0</v>
      </c>
    </row>
    <row r="306" spans="1:14" x14ac:dyDescent="0.3">
      <c r="A306" s="10">
        <v>7573</v>
      </c>
      <c r="B306" s="13">
        <v>1978</v>
      </c>
      <c r="C306" s="10" t="s">
        <v>37</v>
      </c>
      <c r="D306" s="10" t="s">
        <v>31</v>
      </c>
      <c r="E306" s="13">
        <v>31626</v>
      </c>
      <c r="F306" s="10">
        <v>1</v>
      </c>
      <c r="G306" s="10">
        <v>0</v>
      </c>
      <c r="H306" s="10">
        <v>0</v>
      </c>
      <c r="I306" s="10">
        <v>0</v>
      </c>
      <c r="J306" s="10">
        <v>0</v>
      </c>
      <c r="K306" s="10">
        <v>1</v>
      </c>
      <c r="L306" s="10">
        <v>0</v>
      </c>
      <c r="M306" s="11" t="s">
        <v>39</v>
      </c>
      <c r="N306">
        <f t="shared" si="5"/>
        <v>2</v>
      </c>
    </row>
    <row r="307" spans="1:14" x14ac:dyDescent="0.3">
      <c r="A307" s="9">
        <v>1379</v>
      </c>
      <c r="B307" s="15">
        <v>1992</v>
      </c>
      <c r="C307" s="9" t="s">
        <v>41</v>
      </c>
      <c r="D307" s="9" t="s">
        <v>35</v>
      </c>
      <c r="E307" s="15">
        <v>42670</v>
      </c>
      <c r="F307" s="9">
        <v>0</v>
      </c>
      <c r="G307" s="9">
        <v>0</v>
      </c>
      <c r="H307" s="9">
        <v>0</v>
      </c>
      <c r="I307" s="9">
        <v>0</v>
      </c>
      <c r="J307" s="9">
        <v>0</v>
      </c>
      <c r="K307" s="9">
        <v>0</v>
      </c>
      <c r="L307" s="9">
        <v>0</v>
      </c>
      <c r="M307" s="12" t="s">
        <v>43</v>
      </c>
      <c r="N307">
        <f t="shared" si="5"/>
        <v>0</v>
      </c>
    </row>
    <row r="308" spans="1:14" x14ac:dyDescent="0.3">
      <c r="A308" s="10">
        <v>8923</v>
      </c>
      <c r="B308" s="13">
        <v>1973</v>
      </c>
      <c r="C308" s="10" t="s">
        <v>28</v>
      </c>
      <c r="D308" s="10" t="s">
        <v>31</v>
      </c>
      <c r="E308" s="13">
        <v>83917</v>
      </c>
      <c r="F308" s="10">
        <v>0</v>
      </c>
      <c r="G308" s="10">
        <v>0</v>
      </c>
      <c r="H308" s="10">
        <v>0</v>
      </c>
      <c r="I308" s="10">
        <v>0</v>
      </c>
      <c r="J308" s="10">
        <v>0</v>
      </c>
      <c r="K308" s="10">
        <v>1</v>
      </c>
      <c r="L308" s="10">
        <v>0</v>
      </c>
      <c r="M308" s="11" t="s">
        <v>30</v>
      </c>
      <c r="N308">
        <f t="shared" si="5"/>
        <v>1</v>
      </c>
    </row>
    <row r="309" spans="1:14" x14ac:dyDescent="0.3">
      <c r="A309" s="9">
        <v>3547</v>
      </c>
      <c r="B309" s="15">
        <v>1969</v>
      </c>
      <c r="C309" s="9" t="s">
        <v>41</v>
      </c>
      <c r="D309" s="9" t="s">
        <v>35</v>
      </c>
      <c r="E309" s="15">
        <v>41021</v>
      </c>
      <c r="F309" s="9">
        <v>0</v>
      </c>
      <c r="G309" s="9">
        <v>0</v>
      </c>
      <c r="H309" s="9">
        <v>0</v>
      </c>
      <c r="I309" s="9">
        <v>0</v>
      </c>
      <c r="J309" s="9">
        <v>0</v>
      </c>
      <c r="K309" s="9">
        <v>1</v>
      </c>
      <c r="L309" s="9">
        <v>0</v>
      </c>
      <c r="M309" s="12" t="s">
        <v>43</v>
      </c>
      <c r="N309">
        <f t="shared" si="5"/>
        <v>1</v>
      </c>
    </row>
    <row r="310" spans="1:14" x14ac:dyDescent="0.3">
      <c r="A310" s="10">
        <v>8707</v>
      </c>
      <c r="B310" s="13">
        <v>1956</v>
      </c>
      <c r="C310" s="10" t="s">
        <v>28</v>
      </c>
      <c r="D310" s="10" t="s">
        <v>33</v>
      </c>
      <c r="E310" s="13">
        <v>79456</v>
      </c>
      <c r="F310" s="10">
        <v>0</v>
      </c>
      <c r="G310" s="10">
        <v>0</v>
      </c>
      <c r="H310" s="10">
        <v>0</v>
      </c>
      <c r="I310" s="10">
        <v>0</v>
      </c>
      <c r="J310" s="10">
        <v>0</v>
      </c>
      <c r="K310" s="10">
        <v>1</v>
      </c>
      <c r="L310" s="10">
        <v>0</v>
      </c>
      <c r="M310" s="11" t="s">
        <v>30</v>
      </c>
      <c r="N310">
        <f t="shared" si="5"/>
        <v>1</v>
      </c>
    </row>
    <row r="311" spans="1:14" x14ac:dyDescent="0.3">
      <c r="A311" s="9">
        <v>1891</v>
      </c>
      <c r="B311" s="15">
        <v>1980</v>
      </c>
      <c r="C311" s="9" t="s">
        <v>41</v>
      </c>
      <c r="D311" s="9" t="s">
        <v>29</v>
      </c>
      <c r="E311" s="15">
        <v>78789</v>
      </c>
      <c r="F311" s="9">
        <v>0</v>
      </c>
      <c r="G311" s="9">
        <v>0</v>
      </c>
      <c r="H311" s="9">
        <v>0</v>
      </c>
      <c r="I311" s="9">
        <v>0</v>
      </c>
      <c r="J311" s="9">
        <v>0</v>
      </c>
      <c r="K311" s="9">
        <v>1</v>
      </c>
      <c r="L311" s="9">
        <v>0</v>
      </c>
      <c r="M311" s="12" t="s">
        <v>30</v>
      </c>
      <c r="N311">
        <f t="shared" si="5"/>
        <v>1</v>
      </c>
    </row>
    <row r="312" spans="1:14" x14ac:dyDescent="0.3">
      <c r="A312" s="10">
        <v>6271</v>
      </c>
      <c r="B312" s="13">
        <v>1952</v>
      </c>
      <c r="C312" s="10" t="s">
        <v>37</v>
      </c>
      <c r="D312" s="10" t="s">
        <v>33</v>
      </c>
      <c r="E312" s="13">
        <v>50870</v>
      </c>
      <c r="F312" s="10">
        <v>0</v>
      </c>
      <c r="G312" s="10">
        <v>0</v>
      </c>
      <c r="H312" s="10">
        <v>0</v>
      </c>
      <c r="I312" s="10">
        <v>0</v>
      </c>
      <c r="J312" s="10">
        <v>0</v>
      </c>
      <c r="K312" s="10">
        <v>0</v>
      </c>
      <c r="L312" s="10">
        <v>0</v>
      </c>
      <c r="M312" s="11" t="s">
        <v>30</v>
      </c>
      <c r="N312">
        <f t="shared" si="5"/>
        <v>0</v>
      </c>
    </row>
    <row r="313" spans="1:14" x14ac:dyDescent="0.3">
      <c r="A313" s="9">
        <v>9635</v>
      </c>
      <c r="B313" s="15">
        <v>1983</v>
      </c>
      <c r="C313" s="9" t="s">
        <v>41</v>
      </c>
      <c r="D313" s="9" t="s">
        <v>33</v>
      </c>
      <c r="E313" s="15">
        <v>35876</v>
      </c>
      <c r="F313" s="9">
        <v>0</v>
      </c>
      <c r="G313" s="9">
        <v>0</v>
      </c>
      <c r="H313" s="9">
        <v>0</v>
      </c>
      <c r="I313" s="9">
        <v>0</v>
      </c>
      <c r="J313" s="9">
        <v>0</v>
      </c>
      <c r="K313" s="9">
        <v>0</v>
      </c>
      <c r="L313" s="9">
        <v>0</v>
      </c>
      <c r="M313" s="12" t="s">
        <v>30</v>
      </c>
      <c r="N313">
        <f t="shared" si="5"/>
        <v>0</v>
      </c>
    </row>
    <row r="314" spans="1:14" x14ac:dyDescent="0.3">
      <c r="A314" s="10">
        <v>9727</v>
      </c>
      <c r="B314" s="13">
        <v>1957</v>
      </c>
      <c r="C314" s="10" t="s">
        <v>28</v>
      </c>
      <c r="D314" s="10" t="s">
        <v>33</v>
      </c>
      <c r="E314" s="13">
        <v>23539</v>
      </c>
      <c r="F314" s="10">
        <v>0</v>
      </c>
      <c r="G314" s="10">
        <v>0</v>
      </c>
      <c r="H314" s="10">
        <v>0</v>
      </c>
      <c r="I314" s="10">
        <v>0</v>
      </c>
      <c r="J314" s="10">
        <v>0</v>
      </c>
      <c r="K314" s="10">
        <v>0</v>
      </c>
      <c r="L314" s="10">
        <v>0</v>
      </c>
      <c r="M314" s="11" t="s">
        <v>32</v>
      </c>
      <c r="N314">
        <f t="shared" si="5"/>
        <v>0</v>
      </c>
    </row>
    <row r="315" spans="1:14" x14ac:dyDescent="0.3">
      <c r="A315" s="9">
        <v>6205</v>
      </c>
      <c r="B315" s="15">
        <v>1967</v>
      </c>
      <c r="C315" s="9" t="s">
        <v>41</v>
      </c>
      <c r="D315" s="9" t="s">
        <v>31</v>
      </c>
      <c r="E315" s="15">
        <v>32557</v>
      </c>
      <c r="F315" s="9">
        <v>0</v>
      </c>
      <c r="G315" s="9">
        <v>0</v>
      </c>
      <c r="H315" s="9">
        <v>0</v>
      </c>
      <c r="I315" s="9">
        <v>0</v>
      </c>
      <c r="J315" s="9">
        <v>0</v>
      </c>
      <c r="K315" s="9">
        <v>1</v>
      </c>
      <c r="L315" s="9">
        <v>0</v>
      </c>
      <c r="M315" s="12" t="s">
        <v>32</v>
      </c>
      <c r="N315">
        <f t="shared" si="5"/>
        <v>1</v>
      </c>
    </row>
    <row r="316" spans="1:14" x14ac:dyDescent="0.3">
      <c r="A316" s="10">
        <v>10681</v>
      </c>
      <c r="B316" s="13">
        <v>1970</v>
      </c>
      <c r="C316" s="10" t="s">
        <v>38</v>
      </c>
      <c r="D316" s="10" t="s">
        <v>33</v>
      </c>
      <c r="E316" s="13">
        <v>62466</v>
      </c>
      <c r="F316" s="10">
        <v>0</v>
      </c>
      <c r="G316" s="10">
        <v>0</v>
      </c>
      <c r="H316" s="10">
        <v>0</v>
      </c>
      <c r="I316" s="10">
        <v>0</v>
      </c>
      <c r="J316" s="10">
        <v>0</v>
      </c>
      <c r="K316" s="10">
        <v>0</v>
      </c>
      <c r="L316" s="10">
        <v>0</v>
      </c>
      <c r="M316" s="11" t="s">
        <v>30</v>
      </c>
      <c r="N316">
        <f t="shared" si="5"/>
        <v>0</v>
      </c>
    </row>
    <row r="317" spans="1:14" x14ac:dyDescent="0.3">
      <c r="A317" s="9">
        <v>5156</v>
      </c>
      <c r="B317" s="15">
        <v>1970</v>
      </c>
      <c r="C317" s="9" t="s">
        <v>38</v>
      </c>
      <c r="D317" s="9" t="s">
        <v>33</v>
      </c>
      <c r="E317" s="15">
        <v>62466</v>
      </c>
      <c r="F317" s="9">
        <v>0</v>
      </c>
      <c r="G317" s="9">
        <v>0</v>
      </c>
      <c r="H317" s="9">
        <v>0</v>
      </c>
      <c r="I317" s="9">
        <v>0</v>
      </c>
      <c r="J317" s="9">
        <v>0</v>
      </c>
      <c r="K317" s="9">
        <v>0</v>
      </c>
      <c r="L317" s="9">
        <v>0</v>
      </c>
      <c r="M317" s="12" t="s">
        <v>30</v>
      </c>
      <c r="N317">
        <f t="shared" si="5"/>
        <v>0</v>
      </c>
    </row>
    <row r="318" spans="1:14" x14ac:dyDescent="0.3">
      <c r="A318" s="10">
        <v>3050</v>
      </c>
      <c r="B318" s="13">
        <v>1966</v>
      </c>
      <c r="C318" s="10" t="s">
        <v>28</v>
      </c>
      <c r="D318" s="10" t="s">
        <v>33</v>
      </c>
      <c r="E318" s="13">
        <v>54198</v>
      </c>
      <c r="F318" s="10">
        <v>0</v>
      </c>
      <c r="G318" s="10">
        <v>0</v>
      </c>
      <c r="H318" s="10">
        <v>0</v>
      </c>
      <c r="I318" s="10">
        <v>0</v>
      </c>
      <c r="J318" s="10">
        <v>0</v>
      </c>
      <c r="K318" s="10">
        <v>0</v>
      </c>
      <c r="L318" s="10">
        <v>0</v>
      </c>
      <c r="M318" s="11" t="s">
        <v>30</v>
      </c>
      <c r="N318">
        <f t="shared" si="5"/>
        <v>0</v>
      </c>
    </row>
    <row r="319" spans="1:14" x14ac:dyDescent="0.3">
      <c r="A319" s="9">
        <v>8164</v>
      </c>
      <c r="B319" s="15">
        <v>1978</v>
      </c>
      <c r="C319" s="9" t="s">
        <v>37</v>
      </c>
      <c r="D319" s="9" t="s">
        <v>33</v>
      </c>
      <c r="E319" s="15">
        <v>82170</v>
      </c>
      <c r="F319" s="9">
        <v>0</v>
      </c>
      <c r="G319" s="9">
        <v>0</v>
      </c>
      <c r="H319" s="9">
        <v>0</v>
      </c>
      <c r="I319" s="9">
        <v>0</v>
      </c>
      <c r="J319" s="9">
        <v>0</v>
      </c>
      <c r="K319" s="9">
        <v>0</v>
      </c>
      <c r="L319" s="9">
        <v>0</v>
      </c>
      <c r="M319" s="12" t="s">
        <v>43</v>
      </c>
      <c r="N319">
        <f t="shared" si="5"/>
        <v>0</v>
      </c>
    </row>
    <row r="320" spans="1:14" x14ac:dyDescent="0.3">
      <c r="A320" s="10">
        <v>5626</v>
      </c>
      <c r="B320" s="13">
        <v>1964</v>
      </c>
      <c r="C320" s="10" t="s">
        <v>37</v>
      </c>
      <c r="D320" s="10" t="s">
        <v>31</v>
      </c>
      <c r="E320" s="13">
        <v>61798</v>
      </c>
      <c r="F320" s="10">
        <v>0</v>
      </c>
      <c r="G320" s="10">
        <v>0</v>
      </c>
      <c r="H320" s="10">
        <v>0</v>
      </c>
      <c r="I320" s="10">
        <v>0</v>
      </c>
      <c r="J320" s="10">
        <v>0</v>
      </c>
      <c r="K320" s="10">
        <v>0</v>
      </c>
      <c r="L320" s="10">
        <v>0</v>
      </c>
      <c r="M320" s="11" t="s">
        <v>30</v>
      </c>
      <c r="N320">
        <f t="shared" si="5"/>
        <v>0</v>
      </c>
    </row>
    <row r="321" spans="1:14" x14ac:dyDescent="0.3">
      <c r="A321" s="9">
        <v>7600</v>
      </c>
      <c r="B321" s="15">
        <v>1992</v>
      </c>
      <c r="C321" s="9" t="s">
        <v>44</v>
      </c>
      <c r="D321" s="9" t="s">
        <v>31</v>
      </c>
      <c r="E321" s="15">
        <v>15253</v>
      </c>
      <c r="F321" s="9">
        <v>0</v>
      </c>
      <c r="G321" s="9">
        <v>0</v>
      </c>
      <c r="H321" s="9">
        <v>0</v>
      </c>
      <c r="I321" s="9">
        <v>0</v>
      </c>
      <c r="J321" s="9">
        <v>0</v>
      </c>
      <c r="K321" s="9">
        <v>0</v>
      </c>
      <c r="L321" s="9">
        <v>0</v>
      </c>
      <c r="M321" s="12" t="s">
        <v>32</v>
      </c>
      <c r="N321">
        <f t="shared" si="5"/>
        <v>0</v>
      </c>
    </row>
    <row r="322" spans="1:14" x14ac:dyDescent="0.3">
      <c r="A322" s="10">
        <v>6406</v>
      </c>
      <c r="B322" s="13">
        <v>1988</v>
      </c>
      <c r="C322" s="10" t="s">
        <v>41</v>
      </c>
      <c r="D322" s="10" t="s">
        <v>33</v>
      </c>
      <c r="E322" s="13">
        <v>78285</v>
      </c>
      <c r="F322" s="10">
        <v>0</v>
      </c>
      <c r="G322" s="10">
        <v>0</v>
      </c>
      <c r="H322" s="10">
        <v>0</v>
      </c>
      <c r="I322" s="10">
        <v>0</v>
      </c>
      <c r="J322" s="10">
        <v>0</v>
      </c>
      <c r="K322" s="10">
        <v>0</v>
      </c>
      <c r="L322" s="10">
        <v>0</v>
      </c>
      <c r="M322" s="11" t="s">
        <v>39</v>
      </c>
      <c r="N322">
        <f t="shared" si="5"/>
        <v>0</v>
      </c>
    </row>
    <row r="323" spans="1:14" x14ac:dyDescent="0.3">
      <c r="A323" s="9">
        <v>7002</v>
      </c>
      <c r="B323" s="15">
        <v>1955</v>
      </c>
      <c r="C323" s="9" t="s">
        <v>28</v>
      </c>
      <c r="D323" s="9" t="s">
        <v>31</v>
      </c>
      <c r="E323" s="15">
        <v>62535</v>
      </c>
      <c r="F323" s="9">
        <v>0</v>
      </c>
      <c r="G323" s="9">
        <v>0</v>
      </c>
      <c r="H323" s="9">
        <v>0</v>
      </c>
      <c r="I323" s="9">
        <v>0</v>
      </c>
      <c r="J323" s="9">
        <v>0</v>
      </c>
      <c r="K323" s="9">
        <v>0</v>
      </c>
      <c r="L323" s="9">
        <v>0</v>
      </c>
      <c r="M323" s="12" t="s">
        <v>30</v>
      </c>
      <c r="N323">
        <f t="shared" si="5"/>
        <v>0</v>
      </c>
    </row>
    <row r="324" spans="1:14" x14ac:dyDescent="0.3">
      <c r="A324" s="10">
        <v>8234</v>
      </c>
      <c r="B324" s="13">
        <v>1973</v>
      </c>
      <c r="C324" s="10" t="s">
        <v>44</v>
      </c>
      <c r="D324" s="10" t="s">
        <v>35</v>
      </c>
      <c r="E324" s="13">
        <v>27190</v>
      </c>
      <c r="F324" s="10">
        <v>1</v>
      </c>
      <c r="G324" s="10">
        <v>0</v>
      </c>
      <c r="H324" s="10">
        <v>0</v>
      </c>
      <c r="I324" s="10">
        <v>0</v>
      </c>
      <c r="J324" s="10">
        <v>0</v>
      </c>
      <c r="K324" s="10">
        <v>1</v>
      </c>
      <c r="L324" s="10">
        <v>0</v>
      </c>
      <c r="M324" s="11" t="s">
        <v>30</v>
      </c>
      <c r="N324">
        <f t="shared" si="5"/>
        <v>2</v>
      </c>
    </row>
    <row r="325" spans="1:14" x14ac:dyDescent="0.3">
      <c r="A325" s="9">
        <v>6116</v>
      </c>
      <c r="B325" s="15">
        <v>1968</v>
      </c>
      <c r="C325" s="9" t="s">
        <v>38</v>
      </c>
      <c r="D325" s="9" t="s">
        <v>33</v>
      </c>
      <c r="E325" s="15">
        <v>48985</v>
      </c>
      <c r="F325" s="9">
        <v>0</v>
      </c>
      <c r="G325" s="9">
        <v>0</v>
      </c>
      <c r="H325" s="9">
        <v>0</v>
      </c>
      <c r="I325" s="9">
        <v>0</v>
      </c>
      <c r="J325" s="9">
        <v>0</v>
      </c>
      <c r="K325" s="9">
        <v>0</v>
      </c>
      <c r="L325" s="9">
        <v>0</v>
      </c>
      <c r="M325" s="12" t="s">
        <v>30</v>
      </c>
      <c r="N325">
        <f t="shared" ref="N325:N388" si="6">SUM(F325:K325)</f>
        <v>0</v>
      </c>
    </row>
    <row r="326" spans="1:14" x14ac:dyDescent="0.3">
      <c r="A326" s="10">
        <v>291</v>
      </c>
      <c r="B326" s="13">
        <v>1970</v>
      </c>
      <c r="C326" s="10" t="s">
        <v>28</v>
      </c>
      <c r="D326" s="10" t="s">
        <v>33</v>
      </c>
      <c r="E326" s="13">
        <v>72940</v>
      </c>
      <c r="F326" s="10">
        <v>0</v>
      </c>
      <c r="G326" s="10">
        <v>0</v>
      </c>
      <c r="H326" s="10">
        <v>0</v>
      </c>
      <c r="I326" s="10">
        <v>0</v>
      </c>
      <c r="J326" s="10">
        <v>0</v>
      </c>
      <c r="K326" s="10">
        <v>0</v>
      </c>
      <c r="L326" s="10">
        <v>0</v>
      </c>
      <c r="M326" s="11" t="s">
        <v>43</v>
      </c>
      <c r="N326">
        <f t="shared" si="6"/>
        <v>0</v>
      </c>
    </row>
    <row r="327" spans="1:14" x14ac:dyDescent="0.3">
      <c r="A327" s="9">
        <v>8779</v>
      </c>
      <c r="B327" s="15">
        <v>1985</v>
      </c>
      <c r="C327" s="9" t="s">
        <v>38</v>
      </c>
      <c r="D327" s="9" t="s">
        <v>33</v>
      </c>
      <c r="E327" s="15">
        <v>36145</v>
      </c>
      <c r="F327" s="9">
        <v>1</v>
      </c>
      <c r="G327" s="9">
        <v>0</v>
      </c>
      <c r="H327" s="9">
        <v>0</v>
      </c>
      <c r="I327" s="9">
        <v>0</v>
      </c>
      <c r="J327" s="9">
        <v>0</v>
      </c>
      <c r="K327" s="9">
        <v>1</v>
      </c>
      <c r="L327" s="9">
        <v>0</v>
      </c>
      <c r="M327" s="12" t="s">
        <v>34</v>
      </c>
      <c r="N327">
        <f t="shared" si="6"/>
        <v>2</v>
      </c>
    </row>
    <row r="328" spans="1:14" x14ac:dyDescent="0.3">
      <c r="A328" s="10">
        <v>1650</v>
      </c>
      <c r="B328" s="13">
        <v>1960</v>
      </c>
      <c r="C328" s="10" t="s">
        <v>41</v>
      </c>
      <c r="D328" s="10" t="s">
        <v>33</v>
      </c>
      <c r="E328" s="13">
        <v>81843</v>
      </c>
      <c r="F328" s="10">
        <v>0</v>
      </c>
      <c r="G328" s="10">
        <v>0</v>
      </c>
      <c r="H328" s="10">
        <v>0</v>
      </c>
      <c r="I328" s="10">
        <v>0</v>
      </c>
      <c r="J328" s="10">
        <v>0</v>
      </c>
      <c r="K328" s="10">
        <v>0</v>
      </c>
      <c r="L328" s="10">
        <v>0</v>
      </c>
      <c r="M328" s="11" t="s">
        <v>30</v>
      </c>
      <c r="N328">
        <f t="shared" si="6"/>
        <v>0</v>
      </c>
    </row>
    <row r="329" spans="1:14" x14ac:dyDescent="0.3">
      <c r="A329" s="9">
        <v>9701</v>
      </c>
      <c r="B329" s="15">
        <v>1988</v>
      </c>
      <c r="C329" s="9" t="s">
        <v>28</v>
      </c>
      <c r="D329" s="9" t="s">
        <v>35</v>
      </c>
      <c r="E329" s="15">
        <v>41883</v>
      </c>
      <c r="F329" s="9">
        <v>0</v>
      </c>
      <c r="G329" s="9">
        <v>0</v>
      </c>
      <c r="H329" s="9">
        <v>0</v>
      </c>
      <c r="I329" s="9">
        <v>0</v>
      </c>
      <c r="J329" s="9">
        <v>0</v>
      </c>
      <c r="K329" s="9">
        <v>0</v>
      </c>
      <c r="L329" s="9">
        <v>0</v>
      </c>
      <c r="M329" s="12" t="s">
        <v>32</v>
      </c>
      <c r="N329">
        <f t="shared" si="6"/>
        <v>0</v>
      </c>
    </row>
    <row r="330" spans="1:14" x14ac:dyDescent="0.3">
      <c r="A330" s="10">
        <v>6431</v>
      </c>
      <c r="B330" s="13">
        <v>1964</v>
      </c>
      <c r="C330" s="10" t="s">
        <v>37</v>
      </c>
      <c r="D330" s="10" t="s">
        <v>33</v>
      </c>
      <c r="E330" s="13">
        <v>45759</v>
      </c>
      <c r="F330" s="10">
        <v>0</v>
      </c>
      <c r="G330" s="10">
        <v>0</v>
      </c>
      <c r="H330" s="10">
        <v>0</v>
      </c>
      <c r="I330" s="10">
        <v>0</v>
      </c>
      <c r="J330" s="10">
        <v>0</v>
      </c>
      <c r="K330" s="10">
        <v>0</v>
      </c>
      <c r="L330" s="10">
        <v>0</v>
      </c>
      <c r="M330" s="11" t="s">
        <v>40</v>
      </c>
      <c r="N330">
        <f t="shared" si="6"/>
        <v>0</v>
      </c>
    </row>
    <row r="331" spans="1:14" x14ac:dyDescent="0.3">
      <c r="A331" s="9">
        <v>10789</v>
      </c>
      <c r="B331" s="15">
        <v>1964</v>
      </c>
      <c r="C331" s="9" t="s">
        <v>37</v>
      </c>
      <c r="D331" s="9" t="s">
        <v>33</v>
      </c>
      <c r="E331" s="15">
        <v>45759</v>
      </c>
      <c r="F331" s="9">
        <v>0</v>
      </c>
      <c r="G331" s="9">
        <v>0</v>
      </c>
      <c r="H331" s="9">
        <v>0</v>
      </c>
      <c r="I331" s="9">
        <v>0</v>
      </c>
      <c r="J331" s="9">
        <v>0</v>
      </c>
      <c r="K331" s="9">
        <v>0</v>
      </c>
      <c r="L331" s="9">
        <v>0</v>
      </c>
      <c r="M331" s="12" t="s">
        <v>30</v>
      </c>
      <c r="N331">
        <f t="shared" si="6"/>
        <v>0</v>
      </c>
    </row>
    <row r="332" spans="1:14" x14ac:dyDescent="0.3">
      <c r="A332" s="10">
        <v>5302</v>
      </c>
      <c r="B332" s="13">
        <v>1986</v>
      </c>
      <c r="C332" s="10" t="s">
        <v>28</v>
      </c>
      <c r="D332" s="10" t="s">
        <v>35</v>
      </c>
      <c r="E332" s="13">
        <v>78394</v>
      </c>
      <c r="F332" s="10">
        <v>0</v>
      </c>
      <c r="G332" s="10">
        <v>0</v>
      </c>
      <c r="H332" s="10">
        <v>0</v>
      </c>
      <c r="I332" s="10">
        <v>0</v>
      </c>
      <c r="J332" s="10">
        <v>0</v>
      </c>
      <c r="K332" s="10">
        <v>1</v>
      </c>
      <c r="L332" s="10">
        <v>0</v>
      </c>
      <c r="M332" s="11" t="s">
        <v>30</v>
      </c>
      <c r="N332">
        <f t="shared" si="6"/>
        <v>1</v>
      </c>
    </row>
    <row r="333" spans="1:14" x14ac:dyDescent="0.3">
      <c r="A333" s="9">
        <v>4459</v>
      </c>
      <c r="B333" s="15">
        <v>1989</v>
      </c>
      <c r="C333" s="9" t="s">
        <v>28</v>
      </c>
      <c r="D333" s="9" t="s">
        <v>31</v>
      </c>
      <c r="E333" s="15">
        <v>30279</v>
      </c>
      <c r="F333" s="9">
        <v>0</v>
      </c>
      <c r="G333" s="9">
        <v>0</v>
      </c>
      <c r="H333" s="9">
        <v>0</v>
      </c>
      <c r="I333" s="9">
        <v>0</v>
      </c>
      <c r="J333" s="9">
        <v>0</v>
      </c>
      <c r="K333" s="9">
        <v>0</v>
      </c>
      <c r="L333" s="9">
        <v>0</v>
      </c>
      <c r="M333" s="12" t="s">
        <v>30</v>
      </c>
      <c r="N333">
        <f t="shared" si="6"/>
        <v>0</v>
      </c>
    </row>
    <row r="334" spans="1:14" x14ac:dyDescent="0.3">
      <c r="A334" s="10">
        <v>10642</v>
      </c>
      <c r="B334" s="13">
        <v>1989</v>
      </c>
      <c r="C334" s="10" t="s">
        <v>28</v>
      </c>
      <c r="D334" s="10" t="s">
        <v>31</v>
      </c>
      <c r="E334" s="13">
        <v>30279</v>
      </c>
      <c r="F334" s="10">
        <v>0</v>
      </c>
      <c r="G334" s="10">
        <v>0</v>
      </c>
      <c r="H334" s="10">
        <v>0</v>
      </c>
      <c r="I334" s="10">
        <v>0</v>
      </c>
      <c r="J334" s="10">
        <v>0</v>
      </c>
      <c r="K334" s="10">
        <v>0</v>
      </c>
      <c r="L334" s="10">
        <v>0</v>
      </c>
      <c r="M334" s="11" t="s">
        <v>30</v>
      </c>
      <c r="N334">
        <f t="shared" si="6"/>
        <v>0</v>
      </c>
    </row>
    <row r="335" spans="1:14" x14ac:dyDescent="0.3">
      <c r="A335" s="9">
        <v>9213</v>
      </c>
      <c r="B335" s="15">
        <v>1970</v>
      </c>
      <c r="C335" s="9" t="s">
        <v>28</v>
      </c>
      <c r="D335" s="9" t="s">
        <v>42</v>
      </c>
      <c r="E335" s="15">
        <v>31880</v>
      </c>
      <c r="F335" s="9">
        <v>0</v>
      </c>
      <c r="G335" s="9">
        <v>0</v>
      </c>
      <c r="H335" s="9">
        <v>0</v>
      </c>
      <c r="I335" s="9">
        <v>0</v>
      </c>
      <c r="J335" s="9">
        <v>0</v>
      </c>
      <c r="K335" s="9">
        <v>0</v>
      </c>
      <c r="L335" s="9">
        <v>0</v>
      </c>
      <c r="M335" s="12" t="s">
        <v>30</v>
      </c>
      <c r="N335">
        <f t="shared" si="6"/>
        <v>0</v>
      </c>
    </row>
    <row r="336" spans="1:14" x14ac:dyDescent="0.3">
      <c r="A336" s="10">
        <v>3678</v>
      </c>
      <c r="B336" s="13">
        <v>1973</v>
      </c>
      <c r="C336" s="10" t="s">
        <v>28</v>
      </c>
      <c r="D336" s="10" t="s">
        <v>42</v>
      </c>
      <c r="E336" s="13">
        <v>60208</v>
      </c>
      <c r="F336" s="10">
        <v>0</v>
      </c>
      <c r="G336" s="10">
        <v>1</v>
      </c>
      <c r="H336" s="10">
        <v>0</v>
      </c>
      <c r="I336" s="10">
        <v>0</v>
      </c>
      <c r="J336" s="10">
        <v>0</v>
      </c>
      <c r="K336" s="10">
        <v>1</v>
      </c>
      <c r="L336" s="10">
        <v>0</v>
      </c>
      <c r="M336" s="11" t="s">
        <v>30</v>
      </c>
      <c r="N336">
        <f t="shared" si="6"/>
        <v>2</v>
      </c>
    </row>
    <row r="337" spans="1:14" x14ac:dyDescent="0.3">
      <c r="A337" s="9">
        <v>3698</v>
      </c>
      <c r="B337" s="15">
        <v>1983</v>
      </c>
      <c r="C337" s="9" t="s">
        <v>28</v>
      </c>
      <c r="D337" s="9" t="s">
        <v>35</v>
      </c>
      <c r="E337" s="15">
        <v>78687</v>
      </c>
      <c r="F337" s="9">
        <v>0</v>
      </c>
      <c r="G337" s="9">
        <v>0</v>
      </c>
      <c r="H337" s="9">
        <v>1</v>
      </c>
      <c r="I337" s="9">
        <v>0</v>
      </c>
      <c r="J337" s="9">
        <v>0</v>
      </c>
      <c r="K337" s="9">
        <v>1</v>
      </c>
      <c r="L337" s="9">
        <v>0</v>
      </c>
      <c r="M337" s="12" t="s">
        <v>30</v>
      </c>
      <c r="N337">
        <f t="shared" si="6"/>
        <v>2</v>
      </c>
    </row>
    <row r="338" spans="1:14" x14ac:dyDescent="0.3">
      <c r="A338" s="10">
        <v>5929</v>
      </c>
      <c r="B338" s="13">
        <v>1973</v>
      </c>
      <c r="C338" s="10" t="s">
        <v>37</v>
      </c>
      <c r="D338" s="10" t="s">
        <v>33</v>
      </c>
      <c r="E338" s="13">
        <v>37401</v>
      </c>
      <c r="F338" s="10">
        <v>0</v>
      </c>
      <c r="G338" s="10">
        <v>0</v>
      </c>
      <c r="H338" s="10">
        <v>0</v>
      </c>
      <c r="I338" s="10">
        <v>0</v>
      </c>
      <c r="J338" s="10">
        <v>0</v>
      </c>
      <c r="K338" s="10">
        <v>0</v>
      </c>
      <c r="L338" s="10">
        <v>0</v>
      </c>
      <c r="M338" s="11" t="s">
        <v>30</v>
      </c>
      <c r="N338">
        <f t="shared" si="6"/>
        <v>0</v>
      </c>
    </row>
    <row r="339" spans="1:14" x14ac:dyDescent="0.3">
      <c r="A339" s="9">
        <v>10795</v>
      </c>
      <c r="B339" s="15">
        <v>1973</v>
      </c>
      <c r="C339" s="9" t="s">
        <v>37</v>
      </c>
      <c r="D339" s="9" t="s">
        <v>33</v>
      </c>
      <c r="E339" s="15">
        <v>37401</v>
      </c>
      <c r="F339" s="9">
        <v>0</v>
      </c>
      <c r="G339" s="9">
        <v>0</v>
      </c>
      <c r="H339" s="9">
        <v>0</v>
      </c>
      <c r="I339" s="9">
        <v>0</v>
      </c>
      <c r="J339" s="9">
        <v>0</v>
      </c>
      <c r="K339" s="9">
        <v>0</v>
      </c>
      <c r="L339" s="9">
        <v>0</v>
      </c>
      <c r="M339" s="12" t="s">
        <v>40</v>
      </c>
      <c r="N339">
        <f t="shared" si="6"/>
        <v>0</v>
      </c>
    </row>
    <row r="340" spans="1:14" x14ac:dyDescent="0.3">
      <c r="A340" s="10">
        <v>4390</v>
      </c>
      <c r="B340" s="13">
        <v>1954</v>
      </c>
      <c r="C340" s="10" t="s">
        <v>28</v>
      </c>
      <c r="D340" s="10" t="s">
        <v>35</v>
      </c>
      <c r="E340" s="13">
        <v>75315</v>
      </c>
      <c r="F340" s="10">
        <v>0</v>
      </c>
      <c r="G340" s="10">
        <v>0</v>
      </c>
      <c r="H340" s="10">
        <v>0</v>
      </c>
      <c r="I340" s="10">
        <v>0</v>
      </c>
      <c r="J340" s="10">
        <v>0</v>
      </c>
      <c r="K340" s="10">
        <v>0</v>
      </c>
      <c r="L340" s="10">
        <v>0</v>
      </c>
      <c r="M340" s="11" t="s">
        <v>43</v>
      </c>
      <c r="N340">
        <f t="shared" si="6"/>
        <v>0</v>
      </c>
    </row>
    <row r="341" spans="1:14" x14ac:dyDescent="0.3">
      <c r="A341" s="9">
        <v>9362</v>
      </c>
      <c r="B341" s="15">
        <v>1965</v>
      </c>
      <c r="C341" s="9" t="s">
        <v>28</v>
      </c>
      <c r="D341" s="9" t="s">
        <v>31</v>
      </c>
      <c r="E341" s="15">
        <v>69263</v>
      </c>
      <c r="F341" s="9">
        <v>0</v>
      </c>
      <c r="G341" s="9">
        <v>1</v>
      </c>
      <c r="H341" s="9">
        <v>0</v>
      </c>
      <c r="I341" s="9">
        <v>0</v>
      </c>
      <c r="J341" s="9">
        <v>0</v>
      </c>
      <c r="K341" s="9">
        <v>0</v>
      </c>
      <c r="L341" s="9">
        <v>0</v>
      </c>
      <c r="M341" s="12" t="s">
        <v>32</v>
      </c>
      <c r="N341">
        <f t="shared" si="6"/>
        <v>1</v>
      </c>
    </row>
    <row r="342" spans="1:14" x14ac:dyDescent="0.3">
      <c r="A342" s="10">
        <v>1577</v>
      </c>
      <c r="B342" s="13">
        <v>1946</v>
      </c>
      <c r="C342" s="10" t="s">
        <v>28</v>
      </c>
      <c r="D342" s="10" t="s">
        <v>33</v>
      </c>
      <c r="E342" s="13">
        <v>78569</v>
      </c>
      <c r="F342" s="10">
        <v>0</v>
      </c>
      <c r="G342" s="10">
        <v>0</v>
      </c>
      <c r="H342" s="10">
        <v>1</v>
      </c>
      <c r="I342" s="10">
        <v>0</v>
      </c>
      <c r="J342" s="10">
        <v>0</v>
      </c>
      <c r="K342" s="10">
        <v>1</v>
      </c>
      <c r="L342" s="10">
        <v>0</v>
      </c>
      <c r="M342" s="11" t="s">
        <v>30</v>
      </c>
      <c r="N342">
        <f t="shared" si="6"/>
        <v>2</v>
      </c>
    </row>
    <row r="343" spans="1:14" x14ac:dyDescent="0.3">
      <c r="A343" s="9">
        <v>4609</v>
      </c>
      <c r="B343" s="15">
        <v>1966</v>
      </c>
      <c r="C343" s="9" t="s">
        <v>37</v>
      </c>
      <c r="D343" s="9" t="s">
        <v>33</v>
      </c>
      <c r="E343" s="15">
        <v>57705</v>
      </c>
      <c r="F343" s="9">
        <v>0</v>
      </c>
      <c r="G343" s="9">
        <v>0</v>
      </c>
      <c r="H343" s="9">
        <v>0</v>
      </c>
      <c r="I343" s="9">
        <v>0</v>
      </c>
      <c r="J343" s="9">
        <v>0</v>
      </c>
      <c r="K343" s="9">
        <v>0</v>
      </c>
      <c r="L343" s="9">
        <v>0</v>
      </c>
      <c r="M343" s="12" t="s">
        <v>30</v>
      </c>
      <c r="N343">
        <f t="shared" si="6"/>
        <v>0</v>
      </c>
    </row>
    <row r="344" spans="1:14" x14ac:dyDescent="0.3">
      <c r="A344" s="10">
        <v>7143</v>
      </c>
      <c r="B344" s="13">
        <v>1955</v>
      </c>
      <c r="C344" s="10" t="s">
        <v>38</v>
      </c>
      <c r="D344" s="10" t="s">
        <v>35</v>
      </c>
      <c r="E344" s="13">
        <v>74805</v>
      </c>
      <c r="F344" s="10">
        <v>0</v>
      </c>
      <c r="G344" s="10">
        <v>0</v>
      </c>
      <c r="H344" s="10">
        <v>0</v>
      </c>
      <c r="I344" s="10">
        <v>0</v>
      </c>
      <c r="J344" s="10">
        <v>0</v>
      </c>
      <c r="K344" s="10">
        <v>0</v>
      </c>
      <c r="L344" s="10">
        <v>0</v>
      </c>
      <c r="M344" s="11" t="s">
        <v>30</v>
      </c>
      <c r="N344">
        <f t="shared" si="6"/>
        <v>0</v>
      </c>
    </row>
    <row r="345" spans="1:14" x14ac:dyDescent="0.3">
      <c r="A345" s="9">
        <v>1729</v>
      </c>
      <c r="B345" s="15">
        <v>1961</v>
      </c>
      <c r="C345" s="9" t="s">
        <v>37</v>
      </c>
      <c r="D345" s="9" t="s">
        <v>35</v>
      </c>
      <c r="E345" s="15">
        <v>66426</v>
      </c>
      <c r="F345" s="9">
        <v>0</v>
      </c>
      <c r="G345" s="9">
        <v>0</v>
      </c>
      <c r="H345" s="9">
        <v>0</v>
      </c>
      <c r="I345" s="9">
        <v>0</v>
      </c>
      <c r="J345" s="9">
        <v>0</v>
      </c>
      <c r="K345" s="9">
        <v>0</v>
      </c>
      <c r="L345" s="9">
        <v>0</v>
      </c>
      <c r="M345" s="12" t="s">
        <v>30</v>
      </c>
      <c r="N345">
        <f t="shared" si="6"/>
        <v>0</v>
      </c>
    </row>
    <row r="346" spans="1:14" x14ac:dyDescent="0.3">
      <c r="A346" s="10">
        <v>10664</v>
      </c>
      <c r="B346" s="13">
        <v>1949</v>
      </c>
      <c r="C346" s="10" t="s">
        <v>41</v>
      </c>
      <c r="D346" s="10" t="s">
        <v>42</v>
      </c>
      <c r="E346" s="13">
        <v>51529</v>
      </c>
      <c r="F346" s="10">
        <v>0</v>
      </c>
      <c r="G346" s="10">
        <v>0</v>
      </c>
      <c r="H346" s="10">
        <v>0</v>
      </c>
      <c r="I346" s="10">
        <v>0</v>
      </c>
      <c r="J346" s="10">
        <v>0</v>
      </c>
      <c r="K346" s="10">
        <v>0</v>
      </c>
      <c r="L346" s="10">
        <v>0</v>
      </c>
      <c r="M346" s="11" t="s">
        <v>30</v>
      </c>
      <c r="N346">
        <f t="shared" si="6"/>
        <v>0</v>
      </c>
    </row>
    <row r="347" spans="1:14" x14ac:dyDescent="0.3">
      <c r="A347" s="9">
        <v>5029</v>
      </c>
      <c r="B347" s="15">
        <v>1946</v>
      </c>
      <c r="C347" s="9" t="s">
        <v>28</v>
      </c>
      <c r="D347" s="9" t="s">
        <v>33</v>
      </c>
      <c r="E347" s="15">
        <v>18100</v>
      </c>
      <c r="F347" s="9">
        <v>0</v>
      </c>
      <c r="G347" s="9">
        <v>0</v>
      </c>
      <c r="H347" s="9">
        <v>0</v>
      </c>
      <c r="I347" s="9">
        <v>0</v>
      </c>
      <c r="J347" s="9">
        <v>0</v>
      </c>
      <c r="K347" s="9">
        <v>0</v>
      </c>
      <c r="L347" s="9">
        <v>0</v>
      </c>
      <c r="M347" s="12" t="s">
        <v>30</v>
      </c>
      <c r="N347">
        <f t="shared" si="6"/>
        <v>0</v>
      </c>
    </row>
    <row r="348" spans="1:14" x14ac:dyDescent="0.3">
      <c r="A348" s="10">
        <v>10507</v>
      </c>
      <c r="B348" s="13">
        <v>1977</v>
      </c>
      <c r="C348" s="10" t="s">
        <v>38</v>
      </c>
      <c r="D348" s="10" t="s">
        <v>29</v>
      </c>
      <c r="E348" s="13">
        <v>59601</v>
      </c>
      <c r="F348" s="10">
        <v>0</v>
      </c>
      <c r="G348" s="10">
        <v>1</v>
      </c>
      <c r="H348" s="10">
        <v>0</v>
      </c>
      <c r="I348" s="10">
        <v>0</v>
      </c>
      <c r="J348" s="10">
        <v>0</v>
      </c>
      <c r="K348" s="10">
        <v>0</v>
      </c>
      <c r="L348" s="10">
        <v>0</v>
      </c>
      <c r="M348" s="11" t="s">
        <v>34</v>
      </c>
      <c r="N348">
        <f t="shared" si="6"/>
        <v>1</v>
      </c>
    </row>
    <row r="349" spans="1:14" x14ac:dyDescent="0.3">
      <c r="A349" s="9">
        <v>3865</v>
      </c>
      <c r="B349" s="15">
        <v>1977</v>
      </c>
      <c r="C349" s="9" t="s">
        <v>38</v>
      </c>
      <c r="D349" s="9" t="s">
        <v>35</v>
      </c>
      <c r="E349" s="15">
        <v>20981</v>
      </c>
      <c r="F349" s="9">
        <v>0</v>
      </c>
      <c r="G349" s="9">
        <v>0</v>
      </c>
      <c r="H349" s="9">
        <v>0</v>
      </c>
      <c r="I349" s="9">
        <v>0</v>
      </c>
      <c r="J349" s="9">
        <v>0</v>
      </c>
      <c r="K349" s="9">
        <v>1</v>
      </c>
      <c r="L349" s="9">
        <v>0</v>
      </c>
      <c r="M349" s="12" t="s">
        <v>32</v>
      </c>
      <c r="N349">
        <f t="shared" si="6"/>
        <v>1</v>
      </c>
    </row>
    <row r="350" spans="1:14" x14ac:dyDescent="0.3">
      <c r="A350" s="10">
        <v>6982</v>
      </c>
      <c r="B350" s="13">
        <v>1976</v>
      </c>
      <c r="C350" s="10" t="s">
        <v>28</v>
      </c>
      <c r="D350" s="10" t="s">
        <v>33</v>
      </c>
      <c r="E350" s="13">
        <v>74068</v>
      </c>
      <c r="F350" s="10">
        <v>0</v>
      </c>
      <c r="G350" s="10">
        <v>0</v>
      </c>
      <c r="H350" s="10">
        <v>0</v>
      </c>
      <c r="I350" s="10">
        <v>0</v>
      </c>
      <c r="J350" s="10">
        <v>0</v>
      </c>
      <c r="K350" s="10">
        <v>0</v>
      </c>
      <c r="L350" s="10">
        <v>0</v>
      </c>
      <c r="M350" s="11" t="s">
        <v>40</v>
      </c>
      <c r="N350">
        <f t="shared" si="6"/>
        <v>0</v>
      </c>
    </row>
    <row r="351" spans="1:14" x14ac:dyDescent="0.3">
      <c r="A351" s="9">
        <v>7042</v>
      </c>
      <c r="B351" s="15">
        <v>1983</v>
      </c>
      <c r="C351" s="9" t="s">
        <v>28</v>
      </c>
      <c r="D351" s="9" t="s">
        <v>33</v>
      </c>
      <c r="E351" s="15">
        <v>36790</v>
      </c>
      <c r="F351" s="9">
        <v>0</v>
      </c>
      <c r="G351" s="9">
        <v>0</v>
      </c>
      <c r="H351" s="9">
        <v>0</v>
      </c>
      <c r="I351" s="9">
        <v>0</v>
      </c>
      <c r="J351" s="9">
        <v>0</v>
      </c>
      <c r="K351" s="9">
        <v>1</v>
      </c>
      <c r="L351" s="9">
        <v>0</v>
      </c>
      <c r="M351" s="12" t="s">
        <v>30</v>
      </c>
      <c r="N351">
        <f t="shared" si="6"/>
        <v>1</v>
      </c>
    </row>
    <row r="352" spans="1:14" x14ac:dyDescent="0.3">
      <c r="A352" s="10">
        <v>9668</v>
      </c>
      <c r="B352" s="13">
        <v>1971</v>
      </c>
      <c r="C352" s="10" t="s">
        <v>28</v>
      </c>
      <c r="D352" s="10" t="s">
        <v>33</v>
      </c>
      <c r="E352" s="13">
        <v>18793</v>
      </c>
      <c r="F352" s="10">
        <v>0</v>
      </c>
      <c r="G352" s="10">
        <v>0</v>
      </c>
      <c r="H352" s="10">
        <v>0</v>
      </c>
      <c r="I352" s="10">
        <v>0</v>
      </c>
      <c r="J352" s="10">
        <v>0</v>
      </c>
      <c r="K352" s="10">
        <v>0</v>
      </c>
      <c r="L352" s="10">
        <v>0</v>
      </c>
      <c r="M352" s="11" t="s">
        <v>43</v>
      </c>
      <c r="N352">
        <f t="shared" si="6"/>
        <v>0</v>
      </c>
    </row>
    <row r="353" spans="1:14" x14ac:dyDescent="0.3">
      <c r="A353" s="9">
        <v>6878</v>
      </c>
      <c r="B353" s="15">
        <v>1954</v>
      </c>
      <c r="C353" s="9" t="s">
        <v>28</v>
      </c>
      <c r="D353" s="9" t="s">
        <v>42</v>
      </c>
      <c r="E353" s="15">
        <v>27421</v>
      </c>
      <c r="F353" s="9">
        <v>0</v>
      </c>
      <c r="G353" s="9">
        <v>0</v>
      </c>
      <c r="H353" s="9">
        <v>0</v>
      </c>
      <c r="I353" s="9">
        <v>0</v>
      </c>
      <c r="J353" s="9">
        <v>0</v>
      </c>
      <c r="K353" s="9">
        <v>0</v>
      </c>
      <c r="L353" s="9">
        <v>0</v>
      </c>
      <c r="M353" s="12" t="s">
        <v>30</v>
      </c>
      <c r="N353">
        <f t="shared" si="6"/>
        <v>0</v>
      </c>
    </row>
    <row r="354" spans="1:14" x14ac:dyDescent="0.3">
      <c r="A354" s="10">
        <v>4099</v>
      </c>
      <c r="B354" s="13">
        <v>1972</v>
      </c>
      <c r="C354" s="10" t="s">
        <v>28</v>
      </c>
      <c r="D354" s="10" t="s">
        <v>33</v>
      </c>
      <c r="E354" s="13">
        <v>30675</v>
      </c>
      <c r="F354" s="10">
        <v>0</v>
      </c>
      <c r="G354" s="10">
        <v>0</v>
      </c>
      <c r="H354" s="10">
        <v>0</v>
      </c>
      <c r="I354" s="10">
        <v>0</v>
      </c>
      <c r="J354" s="10">
        <v>0</v>
      </c>
      <c r="K354" s="10">
        <v>0</v>
      </c>
      <c r="L354" s="10">
        <v>0</v>
      </c>
      <c r="M354" s="11" t="s">
        <v>30</v>
      </c>
      <c r="N354">
        <f t="shared" si="6"/>
        <v>0</v>
      </c>
    </row>
    <row r="355" spans="1:14" x14ac:dyDescent="0.3">
      <c r="A355" s="9">
        <v>5031</v>
      </c>
      <c r="B355" s="15">
        <v>1974</v>
      </c>
      <c r="C355" s="9" t="s">
        <v>28</v>
      </c>
      <c r="D355" s="9" t="s">
        <v>35</v>
      </c>
      <c r="E355" s="15">
        <v>83145</v>
      </c>
      <c r="F355" s="9">
        <v>0</v>
      </c>
      <c r="G355" s="9">
        <v>0</v>
      </c>
      <c r="H355" s="9">
        <v>1</v>
      </c>
      <c r="I355" s="9">
        <v>0</v>
      </c>
      <c r="J355" s="9">
        <v>0</v>
      </c>
      <c r="K355" s="9">
        <v>1</v>
      </c>
      <c r="L355" s="9">
        <v>0</v>
      </c>
      <c r="M355" s="12" t="s">
        <v>30</v>
      </c>
      <c r="N355">
        <f t="shared" si="6"/>
        <v>2</v>
      </c>
    </row>
    <row r="356" spans="1:14" x14ac:dyDescent="0.3">
      <c r="A356" s="10">
        <v>1970</v>
      </c>
      <c r="B356" s="13">
        <v>1968</v>
      </c>
      <c r="C356" s="10" t="s">
        <v>41</v>
      </c>
      <c r="D356" s="10" t="s">
        <v>35</v>
      </c>
      <c r="E356" s="13">
        <v>34053</v>
      </c>
      <c r="F356" s="10">
        <v>0</v>
      </c>
      <c r="G356" s="10">
        <v>0</v>
      </c>
      <c r="H356" s="10">
        <v>0</v>
      </c>
      <c r="I356" s="10">
        <v>0</v>
      </c>
      <c r="J356" s="10">
        <v>0</v>
      </c>
      <c r="K356" s="10">
        <v>0</v>
      </c>
      <c r="L356" s="10">
        <v>0</v>
      </c>
      <c r="M356" s="11" t="s">
        <v>30</v>
      </c>
      <c r="N356">
        <f t="shared" si="6"/>
        <v>0</v>
      </c>
    </row>
    <row r="357" spans="1:14" x14ac:dyDescent="0.3">
      <c r="A357" s="9">
        <v>5726</v>
      </c>
      <c r="B357" s="15">
        <v>1983</v>
      </c>
      <c r="C357" s="9" t="s">
        <v>41</v>
      </c>
      <c r="D357" s="9" t="s">
        <v>31</v>
      </c>
      <c r="E357" s="15">
        <v>31788</v>
      </c>
      <c r="F357" s="9">
        <v>0</v>
      </c>
      <c r="G357" s="9">
        <v>0</v>
      </c>
      <c r="H357" s="9">
        <v>0</v>
      </c>
      <c r="I357" s="9">
        <v>0</v>
      </c>
      <c r="J357" s="9">
        <v>0</v>
      </c>
      <c r="K357" s="9">
        <v>0</v>
      </c>
      <c r="L357" s="9">
        <v>1</v>
      </c>
      <c r="M357" s="12" t="s">
        <v>43</v>
      </c>
      <c r="N357">
        <f t="shared" si="6"/>
        <v>0</v>
      </c>
    </row>
    <row r="358" spans="1:14" x14ac:dyDescent="0.3">
      <c r="A358" s="10">
        <v>5231</v>
      </c>
      <c r="B358" s="13">
        <v>1974</v>
      </c>
      <c r="C358" s="10" t="s">
        <v>38</v>
      </c>
      <c r="D358" s="10" t="s">
        <v>33</v>
      </c>
      <c r="E358" s="13">
        <v>45894</v>
      </c>
      <c r="F358" s="10">
        <v>0</v>
      </c>
      <c r="G358" s="10">
        <v>0</v>
      </c>
      <c r="H358" s="10">
        <v>0</v>
      </c>
      <c r="I358" s="10">
        <v>0</v>
      </c>
      <c r="J358" s="10">
        <v>0</v>
      </c>
      <c r="K358" s="10">
        <v>0</v>
      </c>
      <c r="L358" s="10">
        <v>0</v>
      </c>
      <c r="M358" s="11" t="s">
        <v>30</v>
      </c>
      <c r="N358">
        <f t="shared" si="6"/>
        <v>0</v>
      </c>
    </row>
    <row r="359" spans="1:14" x14ac:dyDescent="0.3">
      <c r="A359" s="9">
        <v>1307</v>
      </c>
      <c r="B359" s="15">
        <v>1978</v>
      </c>
      <c r="C359" s="9" t="s">
        <v>28</v>
      </c>
      <c r="D359" s="9" t="s">
        <v>29</v>
      </c>
      <c r="E359" s="15">
        <v>41986</v>
      </c>
      <c r="F359" s="9">
        <v>0</v>
      </c>
      <c r="G359" s="9">
        <v>0</v>
      </c>
      <c r="H359" s="9">
        <v>0</v>
      </c>
      <c r="I359" s="9">
        <v>0</v>
      </c>
      <c r="J359" s="9">
        <v>0</v>
      </c>
      <c r="K359" s="9">
        <v>0</v>
      </c>
      <c r="L359" s="9">
        <v>0</v>
      </c>
      <c r="M359" s="12" t="s">
        <v>30</v>
      </c>
      <c r="N359">
        <f t="shared" si="6"/>
        <v>0</v>
      </c>
    </row>
    <row r="360" spans="1:14" x14ac:dyDescent="0.3">
      <c r="A360" s="10">
        <v>10609</v>
      </c>
      <c r="B360" s="13">
        <v>1962</v>
      </c>
      <c r="C360" s="10" t="s">
        <v>37</v>
      </c>
      <c r="D360" s="10" t="s">
        <v>33</v>
      </c>
      <c r="E360" s="13">
        <v>42769</v>
      </c>
      <c r="F360" s="10">
        <v>0</v>
      </c>
      <c r="G360" s="10">
        <v>0</v>
      </c>
      <c r="H360" s="10">
        <v>0</v>
      </c>
      <c r="I360" s="10">
        <v>0</v>
      </c>
      <c r="J360" s="10">
        <v>0</v>
      </c>
      <c r="K360" s="10">
        <v>0</v>
      </c>
      <c r="L360" s="10">
        <v>0</v>
      </c>
      <c r="M360" s="11" t="s">
        <v>32</v>
      </c>
      <c r="N360">
        <f t="shared" si="6"/>
        <v>0</v>
      </c>
    </row>
    <row r="361" spans="1:14" x14ac:dyDescent="0.3">
      <c r="A361" s="9">
        <v>5782</v>
      </c>
      <c r="B361" s="15">
        <v>1982</v>
      </c>
      <c r="C361" s="9" t="s">
        <v>38</v>
      </c>
      <c r="D361" s="9" t="s">
        <v>35</v>
      </c>
      <c r="E361" s="15">
        <v>58582</v>
      </c>
      <c r="F361" s="9">
        <v>0</v>
      </c>
      <c r="G361" s="9">
        <v>1</v>
      </c>
      <c r="H361" s="9">
        <v>0</v>
      </c>
      <c r="I361" s="9">
        <v>0</v>
      </c>
      <c r="J361" s="9">
        <v>0</v>
      </c>
      <c r="K361" s="9">
        <v>0</v>
      </c>
      <c r="L361" s="9">
        <v>0</v>
      </c>
      <c r="M361" s="12" t="s">
        <v>30</v>
      </c>
      <c r="N361">
        <f t="shared" si="6"/>
        <v>1</v>
      </c>
    </row>
    <row r="362" spans="1:14" x14ac:dyDescent="0.3">
      <c r="A362" s="10">
        <v>7533</v>
      </c>
      <c r="B362" s="13">
        <v>1964</v>
      </c>
      <c r="C362" s="10" t="s">
        <v>28</v>
      </c>
      <c r="D362" s="10" t="s">
        <v>33</v>
      </c>
      <c r="E362" s="13">
        <v>49096</v>
      </c>
      <c r="F362" s="10">
        <v>0</v>
      </c>
      <c r="G362" s="10">
        <v>0</v>
      </c>
      <c r="H362" s="10">
        <v>0</v>
      </c>
      <c r="I362" s="10">
        <v>0</v>
      </c>
      <c r="J362" s="10">
        <v>0</v>
      </c>
      <c r="K362" s="10">
        <v>0</v>
      </c>
      <c r="L362" s="10">
        <v>0</v>
      </c>
      <c r="M362" s="11" t="s">
        <v>32</v>
      </c>
      <c r="N362">
        <f t="shared" si="6"/>
        <v>0</v>
      </c>
    </row>
    <row r="363" spans="1:14" x14ac:dyDescent="0.3">
      <c r="A363" s="9">
        <v>9493</v>
      </c>
      <c r="B363" s="15">
        <v>1980</v>
      </c>
      <c r="C363" s="9" t="s">
        <v>37</v>
      </c>
      <c r="D363" s="9" t="s">
        <v>31</v>
      </c>
      <c r="E363" s="15">
        <v>76412</v>
      </c>
      <c r="F363" s="9">
        <v>0</v>
      </c>
      <c r="G363" s="9">
        <v>0</v>
      </c>
      <c r="H363" s="9">
        <v>1</v>
      </c>
      <c r="I363" s="9">
        <v>1</v>
      </c>
      <c r="J363" s="9">
        <v>0</v>
      </c>
      <c r="K363" s="9">
        <v>1</v>
      </c>
      <c r="L363" s="9">
        <v>0</v>
      </c>
      <c r="M363" s="12" t="s">
        <v>32</v>
      </c>
      <c r="N363">
        <f t="shared" si="6"/>
        <v>3</v>
      </c>
    </row>
    <row r="364" spans="1:14" x14ac:dyDescent="0.3">
      <c r="A364" s="10">
        <v>2253</v>
      </c>
      <c r="B364" s="13">
        <v>1990</v>
      </c>
      <c r="C364" s="10" t="s">
        <v>28</v>
      </c>
      <c r="D364" s="10" t="s">
        <v>33</v>
      </c>
      <c r="E364" s="13">
        <v>18929</v>
      </c>
      <c r="F364" s="10">
        <v>0</v>
      </c>
      <c r="G364" s="10">
        <v>0</v>
      </c>
      <c r="H364" s="10">
        <v>0</v>
      </c>
      <c r="I364" s="10">
        <v>0</v>
      </c>
      <c r="J364" s="10">
        <v>0</v>
      </c>
      <c r="K364" s="10">
        <v>0</v>
      </c>
      <c r="L364" s="10">
        <v>0</v>
      </c>
      <c r="M364" s="11" t="s">
        <v>30</v>
      </c>
      <c r="N364">
        <f t="shared" si="6"/>
        <v>0</v>
      </c>
    </row>
    <row r="365" spans="1:14" x14ac:dyDescent="0.3">
      <c r="A365" s="9">
        <v>2326</v>
      </c>
      <c r="B365" s="15">
        <v>1990</v>
      </c>
      <c r="C365" s="9" t="s">
        <v>28</v>
      </c>
      <c r="D365" s="9" t="s">
        <v>33</v>
      </c>
      <c r="E365" s="15">
        <v>18929</v>
      </c>
      <c r="F365" s="9">
        <v>0</v>
      </c>
      <c r="G365" s="9">
        <v>0</v>
      </c>
      <c r="H365" s="9">
        <v>0</v>
      </c>
      <c r="I365" s="9">
        <v>0</v>
      </c>
      <c r="J365" s="9">
        <v>0</v>
      </c>
      <c r="K365" s="9">
        <v>0</v>
      </c>
      <c r="L365" s="9">
        <v>0</v>
      </c>
      <c r="M365" s="12" t="s">
        <v>30</v>
      </c>
      <c r="N365">
        <f t="shared" si="6"/>
        <v>0</v>
      </c>
    </row>
    <row r="366" spans="1:14" x14ac:dyDescent="0.3">
      <c r="A366" s="10">
        <v>1876</v>
      </c>
      <c r="B366" s="13">
        <v>1990</v>
      </c>
      <c r="C366" s="10" t="s">
        <v>28</v>
      </c>
      <c r="D366" s="10" t="s">
        <v>33</v>
      </c>
      <c r="E366" s="13">
        <v>18929</v>
      </c>
      <c r="F366" s="10">
        <v>0</v>
      </c>
      <c r="G366" s="10">
        <v>0</v>
      </c>
      <c r="H366" s="10">
        <v>0</v>
      </c>
      <c r="I366" s="10">
        <v>0</v>
      </c>
      <c r="J366" s="10">
        <v>0</v>
      </c>
      <c r="K366" s="10">
        <v>0</v>
      </c>
      <c r="L366" s="10">
        <v>0</v>
      </c>
      <c r="M366" s="11" t="s">
        <v>40</v>
      </c>
      <c r="N366">
        <f t="shared" si="6"/>
        <v>0</v>
      </c>
    </row>
    <row r="367" spans="1:14" x14ac:dyDescent="0.3">
      <c r="A367" s="9">
        <v>7141</v>
      </c>
      <c r="B367" s="15">
        <v>1986</v>
      </c>
      <c r="C367" s="9" t="s">
        <v>41</v>
      </c>
      <c r="D367" s="9" t="s">
        <v>31</v>
      </c>
      <c r="E367" s="15">
        <v>21888</v>
      </c>
      <c r="F367" s="9">
        <v>0</v>
      </c>
      <c r="G367" s="9">
        <v>0</v>
      </c>
      <c r="H367" s="9">
        <v>0</v>
      </c>
      <c r="I367" s="9">
        <v>0</v>
      </c>
      <c r="J367" s="9">
        <v>0</v>
      </c>
      <c r="K367" s="9">
        <v>1</v>
      </c>
      <c r="L367" s="9">
        <v>0</v>
      </c>
      <c r="M367" s="12" t="s">
        <v>30</v>
      </c>
      <c r="N367">
        <f t="shared" si="6"/>
        <v>1</v>
      </c>
    </row>
    <row r="368" spans="1:14" x14ac:dyDescent="0.3">
      <c r="A368" s="10">
        <v>7393</v>
      </c>
      <c r="B368" s="13">
        <v>1978</v>
      </c>
      <c r="C368" s="10" t="s">
        <v>28</v>
      </c>
      <c r="D368" s="10" t="s">
        <v>35</v>
      </c>
      <c r="E368" s="13">
        <v>41580</v>
      </c>
      <c r="F368" s="10">
        <v>0</v>
      </c>
      <c r="G368" s="10">
        <v>0</v>
      </c>
      <c r="H368" s="10">
        <v>0</v>
      </c>
      <c r="I368" s="10">
        <v>0</v>
      </c>
      <c r="J368" s="10">
        <v>0</v>
      </c>
      <c r="K368" s="10">
        <v>0</v>
      </c>
      <c r="L368" s="10">
        <v>0</v>
      </c>
      <c r="M368" s="11" t="s">
        <v>30</v>
      </c>
      <c r="N368">
        <f t="shared" si="6"/>
        <v>0</v>
      </c>
    </row>
    <row r="369" spans="1:14" x14ac:dyDescent="0.3">
      <c r="A369" s="9">
        <v>4713</v>
      </c>
      <c r="B369" s="15">
        <v>1979</v>
      </c>
      <c r="C369" s="9" t="s">
        <v>37</v>
      </c>
      <c r="D369" s="9" t="s">
        <v>33</v>
      </c>
      <c r="E369" s="15">
        <v>31605</v>
      </c>
      <c r="F369" s="9">
        <v>0</v>
      </c>
      <c r="G369" s="9">
        <v>0</v>
      </c>
      <c r="H369" s="9">
        <v>0</v>
      </c>
      <c r="I369" s="9">
        <v>0</v>
      </c>
      <c r="J369" s="9">
        <v>0</v>
      </c>
      <c r="K369" s="9">
        <v>0</v>
      </c>
      <c r="L369" s="9">
        <v>0</v>
      </c>
      <c r="M369" s="12" t="s">
        <v>30</v>
      </c>
      <c r="N369">
        <f t="shared" si="6"/>
        <v>0</v>
      </c>
    </row>
    <row r="370" spans="1:14" x14ac:dyDescent="0.3">
      <c r="A370" s="10">
        <v>5093</v>
      </c>
      <c r="B370" s="13">
        <v>1974</v>
      </c>
      <c r="C370" s="10" t="s">
        <v>37</v>
      </c>
      <c r="D370" s="10" t="s">
        <v>29</v>
      </c>
      <c r="E370" s="13">
        <v>25509</v>
      </c>
      <c r="F370" s="10">
        <v>0</v>
      </c>
      <c r="G370" s="10">
        <v>0</v>
      </c>
      <c r="H370" s="10">
        <v>0</v>
      </c>
      <c r="I370" s="10">
        <v>0</v>
      </c>
      <c r="J370" s="10">
        <v>0</v>
      </c>
      <c r="K370" s="10">
        <v>1</v>
      </c>
      <c r="L370" s="10">
        <v>0</v>
      </c>
      <c r="M370" s="11" t="s">
        <v>30</v>
      </c>
      <c r="N370">
        <f t="shared" si="6"/>
        <v>1</v>
      </c>
    </row>
    <row r="371" spans="1:14" x14ac:dyDescent="0.3">
      <c r="A371" s="9">
        <v>8524</v>
      </c>
      <c r="B371" s="15">
        <v>1974</v>
      </c>
      <c r="C371" s="9" t="s">
        <v>37</v>
      </c>
      <c r="D371" s="9" t="s">
        <v>29</v>
      </c>
      <c r="E371" s="15">
        <v>25509</v>
      </c>
      <c r="F371" s="9">
        <v>0</v>
      </c>
      <c r="G371" s="9">
        <v>0</v>
      </c>
      <c r="H371" s="9">
        <v>0</v>
      </c>
      <c r="I371" s="9">
        <v>0</v>
      </c>
      <c r="J371" s="9">
        <v>0</v>
      </c>
      <c r="K371" s="9">
        <v>1</v>
      </c>
      <c r="L371" s="9">
        <v>0</v>
      </c>
      <c r="M371" s="12" t="s">
        <v>30</v>
      </c>
      <c r="N371">
        <f t="shared" si="6"/>
        <v>1</v>
      </c>
    </row>
    <row r="372" spans="1:14" x14ac:dyDescent="0.3">
      <c r="A372" s="10">
        <v>3766</v>
      </c>
      <c r="B372" s="13">
        <v>1959</v>
      </c>
      <c r="C372" s="10" t="s">
        <v>41</v>
      </c>
      <c r="D372" s="10" t="s">
        <v>42</v>
      </c>
      <c r="E372" s="13">
        <v>33051</v>
      </c>
      <c r="F372" s="10">
        <v>0</v>
      </c>
      <c r="G372" s="10">
        <v>0</v>
      </c>
      <c r="H372" s="10">
        <v>0</v>
      </c>
      <c r="I372" s="10">
        <v>0</v>
      </c>
      <c r="J372" s="10">
        <v>0</v>
      </c>
      <c r="K372" s="10">
        <v>1</v>
      </c>
      <c r="L372" s="10">
        <v>0</v>
      </c>
      <c r="M372" s="11" t="s">
        <v>30</v>
      </c>
      <c r="N372">
        <f t="shared" si="6"/>
        <v>1</v>
      </c>
    </row>
    <row r="373" spans="1:14" x14ac:dyDescent="0.3">
      <c r="A373" s="9">
        <v>9725</v>
      </c>
      <c r="B373" s="15">
        <v>1966</v>
      </c>
      <c r="C373" s="9" t="s">
        <v>37</v>
      </c>
      <c r="D373" s="9" t="s">
        <v>35</v>
      </c>
      <c r="E373" s="15">
        <v>28764</v>
      </c>
      <c r="F373" s="9">
        <v>1</v>
      </c>
      <c r="G373" s="9">
        <v>0</v>
      </c>
      <c r="H373" s="9">
        <v>0</v>
      </c>
      <c r="I373" s="9">
        <v>0</v>
      </c>
      <c r="J373" s="9">
        <v>0</v>
      </c>
      <c r="K373" s="9">
        <v>0</v>
      </c>
      <c r="L373" s="9">
        <v>0</v>
      </c>
      <c r="M373" s="12" t="s">
        <v>30</v>
      </c>
      <c r="N373">
        <f t="shared" si="6"/>
        <v>1</v>
      </c>
    </row>
    <row r="374" spans="1:14" x14ac:dyDescent="0.3">
      <c r="A374" s="10">
        <v>8933</v>
      </c>
      <c r="B374" s="13">
        <v>1983</v>
      </c>
      <c r="C374" s="10" t="s">
        <v>38</v>
      </c>
      <c r="D374" s="10" t="s">
        <v>33</v>
      </c>
      <c r="E374" s="13">
        <v>32146</v>
      </c>
      <c r="F374" s="10">
        <v>0</v>
      </c>
      <c r="G374" s="10">
        <v>0</v>
      </c>
      <c r="H374" s="10">
        <v>0</v>
      </c>
      <c r="I374" s="10">
        <v>0</v>
      </c>
      <c r="J374" s="10">
        <v>0</v>
      </c>
      <c r="K374" s="10">
        <v>0</v>
      </c>
      <c r="L374" s="10">
        <v>0</v>
      </c>
      <c r="M374" s="11" t="s">
        <v>32</v>
      </c>
      <c r="N374">
        <f t="shared" si="6"/>
        <v>0</v>
      </c>
    </row>
    <row r="375" spans="1:14" x14ac:dyDescent="0.3">
      <c r="A375" s="9">
        <v>10779</v>
      </c>
      <c r="B375" s="15">
        <v>1983</v>
      </c>
      <c r="C375" s="9" t="s">
        <v>28</v>
      </c>
      <c r="D375" s="9" t="s">
        <v>31</v>
      </c>
      <c r="E375" s="15">
        <v>22148</v>
      </c>
      <c r="F375" s="9">
        <v>0</v>
      </c>
      <c r="G375" s="9">
        <v>0</v>
      </c>
      <c r="H375" s="9">
        <v>0</v>
      </c>
      <c r="I375" s="9">
        <v>0</v>
      </c>
      <c r="J375" s="9">
        <v>0</v>
      </c>
      <c r="K375" s="9">
        <v>0</v>
      </c>
      <c r="L375" s="9">
        <v>0</v>
      </c>
      <c r="M375" s="12" t="s">
        <v>30</v>
      </c>
      <c r="N375">
        <f t="shared" si="6"/>
        <v>0</v>
      </c>
    </row>
    <row r="376" spans="1:14" x14ac:dyDescent="0.3">
      <c r="A376" s="10">
        <v>9289</v>
      </c>
      <c r="B376" s="13">
        <v>1979</v>
      </c>
      <c r="C376" s="10" t="s">
        <v>28</v>
      </c>
      <c r="D376" s="10" t="s">
        <v>33</v>
      </c>
      <c r="E376" s="13">
        <v>36781</v>
      </c>
      <c r="F376" s="10">
        <v>0</v>
      </c>
      <c r="G376" s="10">
        <v>0</v>
      </c>
      <c r="H376" s="10">
        <v>0</v>
      </c>
      <c r="I376" s="10">
        <v>0</v>
      </c>
      <c r="J376" s="10">
        <v>0</v>
      </c>
      <c r="K376" s="10">
        <v>1</v>
      </c>
      <c r="L376" s="10">
        <v>0</v>
      </c>
      <c r="M376" s="11" t="s">
        <v>30</v>
      </c>
      <c r="N376">
        <f t="shared" si="6"/>
        <v>1</v>
      </c>
    </row>
    <row r="377" spans="1:14" x14ac:dyDescent="0.3">
      <c r="A377" s="9">
        <v>2613</v>
      </c>
      <c r="B377" s="15">
        <v>1960</v>
      </c>
      <c r="C377" s="9" t="s">
        <v>41</v>
      </c>
      <c r="D377" s="9" t="s">
        <v>33</v>
      </c>
      <c r="E377" s="15">
        <v>54197</v>
      </c>
      <c r="F377" s="9">
        <v>0</v>
      </c>
      <c r="G377" s="9">
        <v>0</v>
      </c>
      <c r="H377" s="9">
        <v>0</v>
      </c>
      <c r="I377" s="9">
        <v>0</v>
      </c>
      <c r="J377" s="9">
        <v>0</v>
      </c>
      <c r="K377" s="9">
        <v>0</v>
      </c>
      <c r="L377" s="9">
        <v>0</v>
      </c>
      <c r="M377" s="12" t="s">
        <v>30</v>
      </c>
      <c r="N377">
        <f t="shared" si="6"/>
        <v>0</v>
      </c>
    </row>
    <row r="378" spans="1:14" x14ac:dyDescent="0.3">
      <c r="A378" s="10">
        <v>10133</v>
      </c>
      <c r="B378" s="13">
        <v>1970</v>
      </c>
      <c r="C378" s="10" t="s">
        <v>28</v>
      </c>
      <c r="D378" s="10" t="s">
        <v>31</v>
      </c>
      <c r="E378" s="13">
        <v>93790</v>
      </c>
      <c r="F378" s="10">
        <v>0</v>
      </c>
      <c r="G378" s="10">
        <v>1</v>
      </c>
      <c r="H378" s="10">
        <v>1</v>
      </c>
      <c r="I378" s="10">
        <v>1</v>
      </c>
      <c r="J378" s="10">
        <v>0</v>
      </c>
      <c r="K378" s="10">
        <v>1</v>
      </c>
      <c r="L378" s="10">
        <v>0</v>
      </c>
      <c r="M378" s="11" t="s">
        <v>32</v>
      </c>
      <c r="N378">
        <f t="shared" si="6"/>
        <v>4</v>
      </c>
    </row>
    <row r="379" spans="1:14" x14ac:dyDescent="0.3">
      <c r="A379" s="9">
        <v>8443</v>
      </c>
      <c r="B379" s="15">
        <v>1972</v>
      </c>
      <c r="C379" s="9" t="s">
        <v>28</v>
      </c>
      <c r="D379" s="9" t="s">
        <v>31</v>
      </c>
      <c r="E379" s="15">
        <v>24762</v>
      </c>
      <c r="F379" s="9">
        <v>1</v>
      </c>
      <c r="G379" s="9">
        <v>0</v>
      </c>
      <c r="H379" s="9">
        <v>0</v>
      </c>
      <c r="I379" s="9">
        <v>0</v>
      </c>
      <c r="J379" s="9">
        <v>0</v>
      </c>
      <c r="K379" s="9">
        <v>1</v>
      </c>
      <c r="L379" s="9">
        <v>0</v>
      </c>
      <c r="M379" s="12" t="s">
        <v>43</v>
      </c>
      <c r="N379">
        <f t="shared" si="6"/>
        <v>2</v>
      </c>
    </row>
    <row r="380" spans="1:14" x14ac:dyDescent="0.3">
      <c r="A380" s="10">
        <v>10796</v>
      </c>
      <c r="B380" s="13">
        <v>1984</v>
      </c>
      <c r="C380" s="10" t="s">
        <v>41</v>
      </c>
      <c r="D380" s="10" t="s">
        <v>33</v>
      </c>
      <c r="E380" s="13">
        <v>30477</v>
      </c>
      <c r="F380" s="10">
        <v>0</v>
      </c>
      <c r="G380" s="10">
        <v>0</v>
      </c>
      <c r="H380" s="10">
        <v>0</v>
      </c>
      <c r="I380" s="10">
        <v>0</v>
      </c>
      <c r="J380" s="10">
        <v>0</v>
      </c>
      <c r="K380" s="10">
        <v>0</v>
      </c>
      <c r="L380" s="10">
        <v>0</v>
      </c>
      <c r="M380" s="11" t="s">
        <v>40</v>
      </c>
      <c r="N380">
        <f t="shared" si="6"/>
        <v>0</v>
      </c>
    </row>
    <row r="381" spans="1:14" x14ac:dyDescent="0.3">
      <c r="A381" s="9">
        <v>10241</v>
      </c>
      <c r="B381" s="15">
        <v>1975</v>
      </c>
      <c r="C381" s="9" t="s">
        <v>38</v>
      </c>
      <c r="D381" s="9" t="s">
        <v>29</v>
      </c>
      <c r="E381" s="15">
        <v>11448</v>
      </c>
      <c r="F381" s="9">
        <v>0</v>
      </c>
      <c r="G381" s="9">
        <v>0</v>
      </c>
      <c r="H381" s="9">
        <v>0</v>
      </c>
      <c r="I381" s="9">
        <v>0</v>
      </c>
      <c r="J381" s="9">
        <v>0</v>
      </c>
      <c r="K381" s="9">
        <v>0</v>
      </c>
      <c r="L381" s="9">
        <v>0</v>
      </c>
      <c r="M381" s="12" t="s">
        <v>30</v>
      </c>
      <c r="N381">
        <f t="shared" si="6"/>
        <v>0</v>
      </c>
    </row>
    <row r="382" spans="1:14" x14ac:dyDescent="0.3">
      <c r="A382" s="10">
        <v>3388</v>
      </c>
      <c r="B382" s="13">
        <v>1967</v>
      </c>
      <c r="C382" s="10" t="s">
        <v>28</v>
      </c>
      <c r="D382" s="10" t="s">
        <v>29</v>
      </c>
      <c r="E382" s="13">
        <v>70844</v>
      </c>
      <c r="F382" s="10">
        <v>0</v>
      </c>
      <c r="G382" s="10">
        <v>0</v>
      </c>
      <c r="H382" s="10">
        <v>0</v>
      </c>
      <c r="I382" s="10">
        <v>0</v>
      </c>
      <c r="J382" s="10">
        <v>0</v>
      </c>
      <c r="K382" s="10">
        <v>0</v>
      </c>
      <c r="L382" s="10">
        <v>0</v>
      </c>
      <c r="M382" s="11" t="s">
        <v>39</v>
      </c>
      <c r="N382">
        <f t="shared" si="6"/>
        <v>0</v>
      </c>
    </row>
    <row r="383" spans="1:14" x14ac:dyDescent="0.3">
      <c r="A383" s="9">
        <v>6507</v>
      </c>
      <c r="B383" s="15">
        <v>1980</v>
      </c>
      <c r="C383" s="9" t="s">
        <v>28</v>
      </c>
      <c r="D383" s="9" t="s">
        <v>31</v>
      </c>
      <c r="E383" s="15">
        <v>30828</v>
      </c>
      <c r="F383" s="9">
        <v>0</v>
      </c>
      <c r="G383" s="9">
        <v>0</v>
      </c>
      <c r="H383" s="9">
        <v>0</v>
      </c>
      <c r="I383" s="9">
        <v>0</v>
      </c>
      <c r="J383" s="9">
        <v>0</v>
      </c>
      <c r="K383" s="9">
        <v>0</v>
      </c>
      <c r="L383" s="9">
        <v>0</v>
      </c>
      <c r="M383" s="12" t="s">
        <v>36</v>
      </c>
      <c r="N383">
        <f t="shared" si="6"/>
        <v>0</v>
      </c>
    </row>
    <row r="384" spans="1:14" x14ac:dyDescent="0.3">
      <c r="A384" s="10">
        <v>7446</v>
      </c>
      <c r="B384" s="13">
        <v>1967</v>
      </c>
      <c r="C384" s="10" t="s">
        <v>41</v>
      </c>
      <c r="D384" s="10" t="s">
        <v>35</v>
      </c>
      <c r="E384" s="13">
        <v>62513</v>
      </c>
      <c r="F384" s="10">
        <v>0</v>
      </c>
      <c r="G384" s="10">
        <v>0</v>
      </c>
      <c r="H384" s="10">
        <v>0</v>
      </c>
      <c r="I384" s="10">
        <v>0</v>
      </c>
      <c r="J384" s="10">
        <v>0</v>
      </c>
      <c r="K384" s="10">
        <v>0</v>
      </c>
      <c r="L384" s="10">
        <v>0</v>
      </c>
      <c r="M384" s="11" t="s">
        <v>34</v>
      </c>
      <c r="N384">
        <f t="shared" si="6"/>
        <v>0</v>
      </c>
    </row>
    <row r="385" spans="1:14" x14ac:dyDescent="0.3">
      <c r="A385" s="9">
        <v>87</v>
      </c>
      <c r="B385" s="15">
        <v>1981</v>
      </c>
      <c r="C385" s="9" t="s">
        <v>38</v>
      </c>
      <c r="D385" s="9" t="s">
        <v>33</v>
      </c>
      <c r="E385" s="15">
        <v>27733</v>
      </c>
      <c r="F385" s="9">
        <v>0</v>
      </c>
      <c r="G385" s="9">
        <v>0</v>
      </c>
      <c r="H385" s="9">
        <v>0</v>
      </c>
      <c r="I385" s="9">
        <v>0</v>
      </c>
      <c r="J385" s="9">
        <v>0</v>
      </c>
      <c r="K385" s="9">
        <v>0</v>
      </c>
      <c r="L385" s="9">
        <v>0</v>
      </c>
      <c r="M385" s="12" t="s">
        <v>39</v>
      </c>
      <c r="N385">
        <f t="shared" si="6"/>
        <v>0</v>
      </c>
    </row>
    <row r="386" spans="1:14" x14ac:dyDescent="0.3">
      <c r="A386" s="10">
        <v>10477</v>
      </c>
      <c r="B386" s="13">
        <v>1973</v>
      </c>
      <c r="C386" s="10" t="s">
        <v>37</v>
      </c>
      <c r="D386" s="10" t="s">
        <v>35</v>
      </c>
      <c r="E386" s="13">
        <v>39435</v>
      </c>
      <c r="F386" s="10">
        <v>0</v>
      </c>
      <c r="G386" s="10">
        <v>0</v>
      </c>
      <c r="H386" s="10">
        <v>0</v>
      </c>
      <c r="I386" s="10">
        <v>0</v>
      </c>
      <c r="J386" s="10">
        <v>0</v>
      </c>
      <c r="K386" s="10">
        <v>0</v>
      </c>
      <c r="L386" s="10">
        <v>0</v>
      </c>
      <c r="M386" s="11" t="s">
        <v>30</v>
      </c>
      <c r="N386">
        <f t="shared" si="6"/>
        <v>0</v>
      </c>
    </row>
    <row r="387" spans="1:14" x14ac:dyDescent="0.3">
      <c r="A387" s="9">
        <v>6072</v>
      </c>
      <c r="B387" s="15">
        <v>1970</v>
      </c>
      <c r="C387" s="9" t="s">
        <v>41</v>
      </c>
      <c r="D387" s="9" t="s">
        <v>31</v>
      </c>
      <c r="E387" s="15">
        <v>75345</v>
      </c>
      <c r="F387" s="9">
        <v>0</v>
      </c>
      <c r="G387" s="9">
        <v>0</v>
      </c>
      <c r="H387" s="9">
        <v>0</v>
      </c>
      <c r="I387" s="9">
        <v>1</v>
      </c>
      <c r="J387" s="9">
        <v>0</v>
      </c>
      <c r="K387" s="9">
        <v>1</v>
      </c>
      <c r="L387" s="9">
        <v>0</v>
      </c>
      <c r="M387" s="12" t="s">
        <v>30</v>
      </c>
      <c r="N387">
        <f t="shared" si="6"/>
        <v>2</v>
      </c>
    </row>
    <row r="388" spans="1:14" x14ac:dyDescent="0.3">
      <c r="A388" s="10">
        <v>2518</v>
      </c>
      <c r="B388" s="13">
        <v>1986</v>
      </c>
      <c r="C388" s="10" t="s">
        <v>38</v>
      </c>
      <c r="D388" s="10" t="s">
        <v>35</v>
      </c>
      <c r="E388" s="13">
        <v>20491</v>
      </c>
      <c r="F388" s="10">
        <v>0</v>
      </c>
      <c r="G388" s="10">
        <v>0</v>
      </c>
      <c r="H388" s="10">
        <v>0</v>
      </c>
      <c r="I388" s="10">
        <v>0</v>
      </c>
      <c r="J388" s="10">
        <v>0</v>
      </c>
      <c r="K388" s="10">
        <v>0</v>
      </c>
      <c r="L388" s="10">
        <v>0</v>
      </c>
      <c r="M388" s="11" t="s">
        <v>39</v>
      </c>
      <c r="N388">
        <f t="shared" si="6"/>
        <v>0</v>
      </c>
    </row>
    <row r="389" spans="1:14" x14ac:dyDescent="0.3">
      <c r="A389" s="9">
        <v>247</v>
      </c>
      <c r="B389" s="15">
        <v>1971</v>
      </c>
      <c r="C389" s="9" t="s">
        <v>28</v>
      </c>
      <c r="D389" s="9" t="s">
        <v>33</v>
      </c>
      <c r="E389" s="15">
        <v>36715</v>
      </c>
      <c r="F389" s="9">
        <v>0</v>
      </c>
      <c r="G389" s="9">
        <v>0</v>
      </c>
      <c r="H389" s="9">
        <v>0</v>
      </c>
      <c r="I389" s="9">
        <v>0</v>
      </c>
      <c r="J389" s="9">
        <v>0</v>
      </c>
      <c r="K389" s="9">
        <v>1</v>
      </c>
      <c r="L389" s="9">
        <v>0</v>
      </c>
      <c r="M389" s="12" t="s">
        <v>30</v>
      </c>
      <c r="N389">
        <f t="shared" ref="N389:N452" si="7">SUM(F389:K389)</f>
        <v>1</v>
      </c>
    </row>
    <row r="390" spans="1:14" x14ac:dyDescent="0.3">
      <c r="A390" s="10">
        <v>9463</v>
      </c>
      <c r="B390" s="13">
        <v>1959</v>
      </c>
      <c r="C390" s="10" t="s">
        <v>28</v>
      </c>
      <c r="D390" s="10" t="s">
        <v>35</v>
      </c>
      <c r="E390" s="13">
        <v>71706</v>
      </c>
      <c r="F390" s="10">
        <v>0</v>
      </c>
      <c r="G390" s="10">
        <v>0</v>
      </c>
      <c r="H390" s="10">
        <v>0</v>
      </c>
      <c r="I390" s="10">
        <v>0</v>
      </c>
      <c r="J390" s="10">
        <v>0</v>
      </c>
      <c r="K390" s="10">
        <v>0</v>
      </c>
      <c r="L390" s="10">
        <v>0</v>
      </c>
      <c r="M390" s="11" t="s">
        <v>32</v>
      </c>
      <c r="N390">
        <f t="shared" si="7"/>
        <v>0</v>
      </c>
    </row>
    <row r="391" spans="1:14" x14ac:dyDescent="0.3">
      <c r="A391" s="9">
        <v>1459</v>
      </c>
      <c r="B391" s="15">
        <v>1966</v>
      </c>
      <c r="C391" s="9" t="s">
        <v>37</v>
      </c>
      <c r="D391" s="9" t="s">
        <v>33</v>
      </c>
      <c r="E391" s="15">
        <v>69063</v>
      </c>
      <c r="F391" s="9">
        <v>0</v>
      </c>
      <c r="G391" s="9">
        <v>0</v>
      </c>
      <c r="H391" s="9">
        <v>0</v>
      </c>
      <c r="I391" s="9">
        <v>0</v>
      </c>
      <c r="J391" s="9">
        <v>0</v>
      </c>
      <c r="K391" s="9">
        <v>0</v>
      </c>
      <c r="L391" s="9">
        <v>0</v>
      </c>
      <c r="M391" s="12" t="s">
        <v>30</v>
      </c>
      <c r="N391">
        <f t="shared" si="7"/>
        <v>0</v>
      </c>
    </row>
    <row r="392" spans="1:14" x14ac:dyDescent="0.3">
      <c r="A392" s="10">
        <v>9530</v>
      </c>
      <c r="B392" s="13">
        <v>1988</v>
      </c>
      <c r="C392" s="10" t="s">
        <v>28</v>
      </c>
      <c r="D392" s="10" t="s">
        <v>33</v>
      </c>
      <c r="E392" s="13">
        <v>24645</v>
      </c>
      <c r="F392" s="10">
        <v>0</v>
      </c>
      <c r="G392" s="10">
        <v>0</v>
      </c>
      <c r="H392" s="10">
        <v>0</v>
      </c>
      <c r="I392" s="10">
        <v>0</v>
      </c>
      <c r="J392" s="10">
        <v>0</v>
      </c>
      <c r="K392" s="10">
        <v>0</v>
      </c>
      <c r="L392" s="10">
        <v>0</v>
      </c>
      <c r="M392" s="11" t="s">
        <v>43</v>
      </c>
      <c r="N392">
        <f t="shared" si="7"/>
        <v>0</v>
      </c>
    </row>
    <row r="393" spans="1:14" x14ac:dyDescent="0.3">
      <c r="A393" s="9">
        <v>9653</v>
      </c>
      <c r="B393" s="15">
        <v>1975</v>
      </c>
      <c r="C393" s="9" t="s">
        <v>28</v>
      </c>
      <c r="D393" s="9" t="s">
        <v>33</v>
      </c>
      <c r="E393" s="15">
        <v>35797</v>
      </c>
      <c r="F393" s="9">
        <v>0</v>
      </c>
      <c r="G393" s="9">
        <v>0</v>
      </c>
      <c r="H393" s="9">
        <v>0</v>
      </c>
      <c r="I393" s="9">
        <v>0</v>
      </c>
      <c r="J393" s="9">
        <v>0</v>
      </c>
      <c r="K393" s="9">
        <v>0</v>
      </c>
      <c r="L393" s="9">
        <v>0</v>
      </c>
      <c r="M393" s="12" t="s">
        <v>43</v>
      </c>
      <c r="N393">
        <f t="shared" si="7"/>
        <v>0</v>
      </c>
    </row>
    <row r="394" spans="1:14" x14ac:dyDescent="0.3">
      <c r="A394" s="10">
        <v>10785</v>
      </c>
      <c r="B394" s="13">
        <v>1969</v>
      </c>
      <c r="C394" s="10" t="s">
        <v>28</v>
      </c>
      <c r="D394" s="10" t="s">
        <v>33</v>
      </c>
      <c r="E394" s="13">
        <v>44078</v>
      </c>
      <c r="F394" s="10">
        <v>0</v>
      </c>
      <c r="G394" s="10">
        <v>0</v>
      </c>
      <c r="H394" s="10">
        <v>0</v>
      </c>
      <c r="I394" s="10">
        <v>0</v>
      </c>
      <c r="J394" s="10">
        <v>0</v>
      </c>
      <c r="K394" s="10">
        <v>0</v>
      </c>
      <c r="L394" s="10">
        <v>0</v>
      </c>
      <c r="M394" s="11" t="s">
        <v>43</v>
      </c>
      <c r="N394">
        <f t="shared" si="7"/>
        <v>0</v>
      </c>
    </row>
    <row r="395" spans="1:14" x14ac:dyDescent="0.3">
      <c r="A395" s="9">
        <v>9392</v>
      </c>
      <c r="B395" s="15">
        <v>1971</v>
      </c>
      <c r="C395" s="9" t="s">
        <v>28</v>
      </c>
      <c r="D395" s="9" t="s">
        <v>31</v>
      </c>
      <c r="E395" s="15">
        <v>26954</v>
      </c>
      <c r="F395" s="9">
        <v>0</v>
      </c>
      <c r="G395" s="9">
        <v>0</v>
      </c>
      <c r="H395" s="9">
        <v>0</v>
      </c>
      <c r="I395" s="9">
        <v>0</v>
      </c>
      <c r="J395" s="9">
        <v>0</v>
      </c>
      <c r="K395" s="9">
        <v>0</v>
      </c>
      <c r="L395" s="9">
        <v>0</v>
      </c>
      <c r="M395" s="12" t="s">
        <v>30</v>
      </c>
      <c r="N395">
        <f t="shared" si="7"/>
        <v>0</v>
      </c>
    </row>
    <row r="396" spans="1:14" x14ac:dyDescent="0.3">
      <c r="A396" s="10">
        <v>3769</v>
      </c>
      <c r="B396" s="13">
        <v>1972</v>
      </c>
      <c r="C396" s="10" t="s">
        <v>37</v>
      </c>
      <c r="D396" s="10" t="s">
        <v>35</v>
      </c>
      <c r="E396" s="13">
        <v>52247.251353790612</v>
      </c>
      <c r="F396" s="10">
        <v>0</v>
      </c>
      <c r="G396" s="10">
        <v>0</v>
      </c>
      <c r="H396" s="10">
        <v>0</v>
      </c>
      <c r="I396" s="10">
        <v>0</v>
      </c>
      <c r="J396" s="10">
        <v>0</v>
      </c>
      <c r="K396" s="10">
        <v>0</v>
      </c>
      <c r="L396" s="10">
        <v>0</v>
      </c>
      <c r="M396" s="11" t="s">
        <v>36</v>
      </c>
      <c r="N396">
        <f t="shared" si="7"/>
        <v>0</v>
      </c>
    </row>
    <row r="397" spans="1:14" x14ac:dyDescent="0.3">
      <c r="A397" s="9">
        <v>10146</v>
      </c>
      <c r="B397" s="15">
        <v>1972</v>
      </c>
      <c r="C397" s="9" t="s">
        <v>37</v>
      </c>
      <c r="D397" s="9" t="s">
        <v>35</v>
      </c>
      <c r="E397" s="15">
        <v>38887</v>
      </c>
      <c r="F397" s="9">
        <v>0</v>
      </c>
      <c r="G397" s="9">
        <v>0</v>
      </c>
      <c r="H397" s="9">
        <v>0</v>
      </c>
      <c r="I397" s="9">
        <v>0</v>
      </c>
      <c r="J397" s="9">
        <v>0</v>
      </c>
      <c r="K397" s="9">
        <v>0</v>
      </c>
      <c r="L397" s="9">
        <v>0</v>
      </c>
      <c r="M397" s="12" t="s">
        <v>36</v>
      </c>
      <c r="N397">
        <f t="shared" si="7"/>
        <v>0</v>
      </c>
    </row>
    <row r="398" spans="1:14" x14ac:dyDescent="0.3">
      <c r="A398" s="10">
        <v>4741</v>
      </c>
      <c r="B398" s="13">
        <v>1974</v>
      </c>
      <c r="C398" s="10" t="s">
        <v>38</v>
      </c>
      <c r="D398" s="10" t="s">
        <v>33</v>
      </c>
      <c r="E398" s="13">
        <v>65463</v>
      </c>
      <c r="F398" s="10">
        <v>0</v>
      </c>
      <c r="G398" s="10">
        <v>1</v>
      </c>
      <c r="H398" s="10">
        <v>0</v>
      </c>
      <c r="I398" s="10">
        <v>0</v>
      </c>
      <c r="J398" s="10">
        <v>0</v>
      </c>
      <c r="K398" s="10">
        <v>0</v>
      </c>
      <c r="L398" s="10">
        <v>0</v>
      </c>
      <c r="M398" s="11" t="s">
        <v>30</v>
      </c>
      <c r="N398">
        <f t="shared" si="7"/>
        <v>1</v>
      </c>
    </row>
    <row r="399" spans="1:14" x14ac:dyDescent="0.3">
      <c r="A399" s="9">
        <v>1880</v>
      </c>
      <c r="B399" s="15">
        <v>1959</v>
      </c>
      <c r="C399" s="9" t="s">
        <v>37</v>
      </c>
      <c r="D399" s="9" t="s">
        <v>35</v>
      </c>
      <c r="E399" s="15">
        <v>53537</v>
      </c>
      <c r="F399" s="9">
        <v>0</v>
      </c>
      <c r="G399" s="9">
        <v>0</v>
      </c>
      <c r="H399" s="9">
        <v>0</v>
      </c>
      <c r="I399" s="9">
        <v>0</v>
      </c>
      <c r="J399" s="9">
        <v>0</v>
      </c>
      <c r="K399" s="9">
        <v>0</v>
      </c>
      <c r="L399" s="9">
        <v>0</v>
      </c>
      <c r="M399" s="12" t="s">
        <v>40</v>
      </c>
      <c r="N399">
        <f t="shared" si="7"/>
        <v>0</v>
      </c>
    </row>
    <row r="400" spans="1:14" x14ac:dyDescent="0.3">
      <c r="A400" s="10">
        <v>6471</v>
      </c>
      <c r="B400" s="13">
        <v>1971</v>
      </c>
      <c r="C400" s="10" t="s">
        <v>41</v>
      </c>
      <c r="D400" s="10" t="s">
        <v>31</v>
      </c>
      <c r="E400" s="13">
        <v>36230</v>
      </c>
      <c r="F400" s="10">
        <v>0</v>
      </c>
      <c r="G400" s="10">
        <v>0</v>
      </c>
      <c r="H400" s="10">
        <v>0</v>
      </c>
      <c r="I400" s="10">
        <v>0</v>
      </c>
      <c r="J400" s="10">
        <v>0</v>
      </c>
      <c r="K400" s="10">
        <v>0</v>
      </c>
      <c r="L400" s="10">
        <v>0</v>
      </c>
      <c r="M400" s="11" t="s">
        <v>30</v>
      </c>
      <c r="N400">
        <f t="shared" si="7"/>
        <v>0</v>
      </c>
    </row>
    <row r="401" spans="1:14" x14ac:dyDescent="0.3">
      <c r="A401" s="9">
        <v>5718</v>
      </c>
      <c r="B401" s="15">
        <v>1950</v>
      </c>
      <c r="C401" s="9" t="s">
        <v>28</v>
      </c>
      <c r="D401" s="9" t="s">
        <v>33</v>
      </c>
      <c r="E401" s="15">
        <v>80763</v>
      </c>
      <c r="F401" s="9">
        <v>0</v>
      </c>
      <c r="G401" s="9">
        <v>0</v>
      </c>
      <c r="H401" s="9">
        <v>1</v>
      </c>
      <c r="I401" s="9">
        <v>1</v>
      </c>
      <c r="J401" s="9">
        <v>0</v>
      </c>
      <c r="K401" s="9">
        <v>1</v>
      </c>
      <c r="L401" s="9">
        <v>0</v>
      </c>
      <c r="M401" s="12" t="s">
        <v>43</v>
      </c>
      <c r="N401">
        <f t="shared" si="7"/>
        <v>3</v>
      </c>
    </row>
    <row r="402" spans="1:14" x14ac:dyDescent="0.3">
      <c r="A402" s="10">
        <v>3478</v>
      </c>
      <c r="B402" s="13">
        <v>1971</v>
      </c>
      <c r="C402" s="10" t="s">
        <v>37</v>
      </c>
      <c r="D402" s="10" t="s">
        <v>33</v>
      </c>
      <c r="E402" s="13">
        <v>60585</v>
      </c>
      <c r="F402" s="10">
        <v>0</v>
      </c>
      <c r="G402" s="10">
        <v>0</v>
      </c>
      <c r="H402" s="10">
        <v>0</v>
      </c>
      <c r="I402" s="10">
        <v>0</v>
      </c>
      <c r="J402" s="10">
        <v>0</v>
      </c>
      <c r="K402" s="10">
        <v>1</v>
      </c>
      <c r="L402" s="10">
        <v>0</v>
      </c>
      <c r="M402" s="11" t="s">
        <v>32</v>
      </c>
      <c r="N402">
        <f t="shared" si="7"/>
        <v>1</v>
      </c>
    </row>
    <row r="403" spans="1:14" x14ac:dyDescent="0.3">
      <c r="A403" s="9">
        <v>7848</v>
      </c>
      <c r="B403" s="15">
        <v>1974</v>
      </c>
      <c r="C403" s="9" t="s">
        <v>28</v>
      </c>
      <c r="D403" s="9" t="s">
        <v>31</v>
      </c>
      <c r="E403" s="15">
        <v>49166</v>
      </c>
      <c r="F403" s="9">
        <v>0</v>
      </c>
      <c r="G403" s="9">
        <v>0</v>
      </c>
      <c r="H403" s="9">
        <v>0</v>
      </c>
      <c r="I403" s="9">
        <v>0</v>
      </c>
      <c r="J403" s="9">
        <v>0</v>
      </c>
      <c r="K403" s="9">
        <v>0</v>
      </c>
      <c r="L403" s="9">
        <v>0</v>
      </c>
      <c r="M403" s="12" t="s">
        <v>40</v>
      </c>
      <c r="N403">
        <f t="shared" si="7"/>
        <v>0</v>
      </c>
    </row>
    <row r="404" spans="1:14" x14ac:dyDescent="0.3">
      <c r="A404" s="10">
        <v>7999</v>
      </c>
      <c r="B404" s="13">
        <v>1955</v>
      </c>
      <c r="C404" s="10" t="s">
        <v>37</v>
      </c>
      <c r="D404" s="10" t="s">
        <v>35</v>
      </c>
      <c r="E404" s="13">
        <v>75261</v>
      </c>
      <c r="F404" s="10">
        <v>0</v>
      </c>
      <c r="G404" s="10">
        <v>1</v>
      </c>
      <c r="H404" s="10">
        <v>1</v>
      </c>
      <c r="I404" s="10">
        <v>0</v>
      </c>
      <c r="J404" s="10">
        <v>0</v>
      </c>
      <c r="K404" s="10">
        <v>1</v>
      </c>
      <c r="L404" s="10">
        <v>0</v>
      </c>
      <c r="M404" s="11" t="s">
        <v>30</v>
      </c>
      <c r="N404">
        <f t="shared" si="7"/>
        <v>3</v>
      </c>
    </row>
    <row r="405" spans="1:14" x14ac:dyDescent="0.3">
      <c r="A405" s="9">
        <v>11101</v>
      </c>
      <c r="B405" s="15">
        <v>1991</v>
      </c>
      <c r="C405" s="9" t="s">
        <v>28</v>
      </c>
      <c r="D405" s="9" t="s">
        <v>35</v>
      </c>
      <c r="E405" s="15">
        <v>89891</v>
      </c>
      <c r="F405" s="9">
        <v>0</v>
      </c>
      <c r="G405" s="9">
        <v>0</v>
      </c>
      <c r="H405" s="9">
        <v>1</v>
      </c>
      <c r="I405" s="9">
        <v>0</v>
      </c>
      <c r="J405" s="9">
        <v>0</v>
      </c>
      <c r="K405" s="9">
        <v>0</v>
      </c>
      <c r="L405" s="9">
        <v>0</v>
      </c>
      <c r="M405" s="12" t="s">
        <v>36</v>
      </c>
      <c r="N405">
        <f t="shared" si="7"/>
        <v>1</v>
      </c>
    </row>
    <row r="406" spans="1:14" x14ac:dyDescent="0.3">
      <c r="A406" s="10">
        <v>9212</v>
      </c>
      <c r="B406" s="13">
        <v>1962</v>
      </c>
      <c r="C406" s="10" t="s">
        <v>41</v>
      </c>
      <c r="D406" s="10" t="s">
        <v>33</v>
      </c>
      <c r="E406" s="13">
        <v>72828</v>
      </c>
      <c r="F406" s="10">
        <v>0</v>
      </c>
      <c r="G406" s="10">
        <v>0</v>
      </c>
      <c r="H406" s="10">
        <v>0</v>
      </c>
      <c r="I406" s="10">
        <v>0</v>
      </c>
      <c r="J406" s="10">
        <v>0</v>
      </c>
      <c r="K406" s="10">
        <v>0</v>
      </c>
      <c r="L406" s="10">
        <v>0</v>
      </c>
      <c r="M406" s="11" t="s">
        <v>30</v>
      </c>
      <c r="N406">
        <f t="shared" si="7"/>
        <v>0</v>
      </c>
    </row>
    <row r="407" spans="1:14" x14ac:dyDescent="0.3">
      <c r="A407" s="9">
        <v>10983</v>
      </c>
      <c r="B407" s="15">
        <v>1952</v>
      </c>
      <c r="C407" s="9" t="s">
        <v>28</v>
      </c>
      <c r="D407" s="9" t="s">
        <v>35</v>
      </c>
      <c r="E407" s="15">
        <v>75278</v>
      </c>
      <c r="F407" s="9">
        <v>0</v>
      </c>
      <c r="G407" s="9">
        <v>0</v>
      </c>
      <c r="H407" s="9">
        <v>0</v>
      </c>
      <c r="I407" s="9">
        <v>0</v>
      </c>
      <c r="J407" s="9">
        <v>0</v>
      </c>
      <c r="K407" s="9">
        <v>0</v>
      </c>
      <c r="L407" s="9">
        <v>0</v>
      </c>
      <c r="M407" s="12" t="s">
        <v>43</v>
      </c>
      <c r="N407">
        <f t="shared" si="7"/>
        <v>0</v>
      </c>
    </row>
    <row r="408" spans="1:14" x14ac:dyDescent="0.3">
      <c r="A408" s="10">
        <v>3629</v>
      </c>
      <c r="B408" s="13">
        <v>1978</v>
      </c>
      <c r="C408" s="10" t="s">
        <v>28</v>
      </c>
      <c r="D408" s="10" t="s">
        <v>31</v>
      </c>
      <c r="E408" s="13">
        <v>38557</v>
      </c>
      <c r="F408" s="10">
        <v>0</v>
      </c>
      <c r="G408" s="10">
        <v>0</v>
      </c>
      <c r="H408" s="10">
        <v>0</v>
      </c>
      <c r="I408" s="10">
        <v>0</v>
      </c>
      <c r="J408" s="10">
        <v>0</v>
      </c>
      <c r="K408" s="10">
        <v>0</v>
      </c>
      <c r="L408" s="10">
        <v>0</v>
      </c>
      <c r="M408" s="11" t="s">
        <v>32</v>
      </c>
      <c r="N408">
        <f t="shared" si="7"/>
        <v>0</v>
      </c>
    </row>
    <row r="409" spans="1:14" x14ac:dyDescent="0.3">
      <c r="A409" s="9">
        <v>4673</v>
      </c>
      <c r="B409" s="15">
        <v>1963</v>
      </c>
      <c r="C409" s="9" t="s">
        <v>37</v>
      </c>
      <c r="D409" s="9" t="s">
        <v>33</v>
      </c>
      <c r="E409" s="15">
        <v>81300</v>
      </c>
      <c r="F409" s="9">
        <v>0</v>
      </c>
      <c r="G409" s="9">
        <v>0</v>
      </c>
      <c r="H409" s="9">
        <v>0</v>
      </c>
      <c r="I409" s="9">
        <v>1</v>
      </c>
      <c r="J409" s="9">
        <v>0</v>
      </c>
      <c r="K409" s="9">
        <v>1</v>
      </c>
      <c r="L409" s="9">
        <v>0</v>
      </c>
      <c r="M409" s="12" t="s">
        <v>30</v>
      </c>
      <c r="N409">
        <f t="shared" si="7"/>
        <v>2</v>
      </c>
    </row>
    <row r="410" spans="1:14" x14ac:dyDescent="0.3">
      <c r="A410" s="10">
        <v>796</v>
      </c>
      <c r="B410" s="13">
        <v>1965</v>
      </c>
      <c r="C410" s="10" t="s">
        <v>38</v>
      </c>
      <c r="D410" s="10" t="s">
        <v>29</v>
      </c>
      <c r="E410" s="13">
        <v>60161</v>
      </c>
      <c r="F410" s="10">
        <v>0</v>
      </c>
      <c r="G410" s="10">
        <v>0</v>
      </c>
      <c r="H410" s="10">
        <v>0</v>
      </c>
      <c r="I410" s="10">
        <v>0</v>
      </c>
      <c r="J410" s="10">
        <v>0</v>
      </c>
      <c r="K410" s="10">
        <v>0</v>
      </c>
      <c r="L410" s="10">
        <v>0</v>
      </c>
      <c r="M410" s="11" t="s">
        <v>32</v>
      </c>
      <c r="N410">
        <f t="shared" si="7"/>
        <v>0</v>
      </c>
    </row>
    <row r="411" spans="1:14" x14ac:dyDescent="0.3">
      <c r="A411" s="9">
        <v>618</v>
      </c>
      <c r="B411" s="15">
        <v>1977</v>
      </c>
      <c r="C411" s="9" t="s">
        <v>37</v>
      </c>
      <c r="D411" s="9" t="s">
        <v>33</v>
      </c>
      <c r="E411" s="15">
        <v>69389</v>
      </c>
      <c r="F411" s="9">
        <v>0</v>
      </c>
      <c r="G411" s="9">
        <v>0</v>
      </c>
      <c r="H411" s="9">
        <v>0</v>
      </c>
      <c r="I411" s="9">
        <v>0</v>
      </c>
      <c r="J411" s="9">
        <v>0</v>
      </c>
      <c r="K411" s="9">
        <v>0</v>
      </c>
      <c r="L411" s="9">
        <v>0</v>
      </c>
      <c r="M411" s="12" t="s">
        <v>36</v>
      </c>
      <c r="N411">
        <f t="shared" si="7"/>
        <v>0</v>
      </c>
    </row>
    <row r="412" spans="1:14" x14ac:dyDescent="0.3">
      <c r="A412" s="10">
        <v>380</v>
      </c>
      <c r="B412" s="13">
        <v>1954</v>
      </c>
      <c r="C412" s="10" t="s">
        <v>28</v>
      </c>
      <c r="D412" s="10" t="s">
        <v>29</v>
      </c>
      <c r="E412" s="13">
        <v>64497</v>
      </c>
      <c r="F412" s="10">
        <v>1</v>
      </c>
      <c r="G412" s="10">
        <v>0</v>
      </c>
      <c r="H412" s="10">
        <v>0</v>
      </c>
      <c r="I412" s="10">
        <v>0</v>
      </c>
      <c r="J412" s="10">
        <v>0</v>
      </c>
      <c r="K412" s="10">
        <v>1</v>
      </c>
      <c r="L412" s="10">
        <v>0</v>
      </c>
      <c r="M412" s="11" t="s">
        <v>43</v>
      </c>
      <c r="N412">
        <f t="shared" si="7"/>
        <v>2</v>
      </c>
    </row>
    <row r="413" spans="1:14" x14ac:dyDescent="0.3">
      <c r="A413" s="9">
        <v>1092</v>
      </c>
      <c r="B413" s="15">
        <v>1980</v>
      </c>
      <c r="C413" s="9" t="s">
        <v>28</v>
      </c>
      <c r="D413" s="9" t="s">
        <v>33</v>
      </c>
      <c r="E413" s="15">
        <v>61014</v>
      </c>
      <c r="F413" s="9">
        <v>0</v>
      </c>
      <c r="G413" s="9">
        <v>0</v>
      </c>
      <c r="H413" s="9">
        <v>0</v>
      </c>
      <c r="I413" s="9">
        <v>0</v>
      </c>
      <c r="J413" s="9">
        <v>0</v>
      </c>
      <c r="K413" s="9">
        <v>0</v>
      </c>
      <c r="L413" s="9">
        <v>0</v>
      </c>
      <c r="M413" s="12" t="s">
        <v>40</v>
      </c>
      <c r="N413">
        <f t="shared" si="7"/>
        <v>0</v>
      </c>
    </row>
    <row r="414" spans="1:14" x14ac:dyDescent="0.3">
      <c r="A414" s="10">
        <v>8962</v>
      </c>
      <c r="B414" s="13">
        <v>1975</v>
      </c>
      <c r="C414" s="10" t="s">
        <v>41</v>
      </c>
      <c r="D414" s="10" t="s">
        <v>33</v>
      </c>
      <c r="E414" s="13">
        <v>44319</v>
      </c>
      <c r="F414" s="10">
        <v>0</v>
      </c>
      <c r="G414" s="10">
        <v>0</v>
      </c>
      <c r="H414" s="10">
        <v>0</v>
      </c>
      <c r="I414" s="10">
        <v>0</v>
      </c>
      <c r="J414" s="10">
        <v>0</v>
      </c>
      <c r="K414" s="10">
        <v>0</v>
      </c>
      <c r="L414" s="10">
        <v>0</v>
      </c>
      <c r="M414" s="11" t="s">
        <v>43</v>
      </c>
      <c r="N414">
        <f t="shared" si="7"/>
        <v>0</v>
      </c>
    </row>
    <row r="415" spans="1:14" x14ac:dyDescent="0.3">
      <c r="A415" s="9">
        <v>8207</v>
      </c>
      <c r="B415" s="15">
        <v>1957</v>
      </c>
      <c r="C415" s="9" t="s">
        <v>38</v>
      </c>
      <c r="D415" s="9" t="s">
        <v>33</v>
      </c>
      <c r="E415" s="15">
        <v>53233</v>
      </c>
      <c r="F415" s="9">
        <v>0</v>
      </c>
      <c r="G415" s="9">
        <v>0</v>
      </c>
      <c r="H415" s="9">
        <v>0</v>
      </c>
      <c r="I415" s="9">
        <v>0</v>
      </c>
      <c r="J415" s="9">
        <v>0</v>
      </c>
      <c r="K415" s="9">
        <v>0</v>
      </c>
      <c r="L415" s="9">
        <v>0</v>
      </c>
      <c r="M415" s="12" t="s">
        <v>32</v>
      </c>
      <c r="N415">
        <f t="shared" si="7"/>
        <v>0</v>
      </c>
    </row>
    <row r="416" spans="1:14" x14ac:dyDescent="0.3">
      <c r="A416" s="10">
        <v>6521</v>
      </c>
      <c r="B416" s="13">
        <v>1954</v>
      </c>
      <c r="C416" s="10" t="s">
        <v>28</v>
      </c>
      <c r="D416" s="10" t="s">
        <v>35</v>
      </c>
      <c r="E416" s="13">
        <v>77972</v>
      </c>
      <c r="F416" s="10">
        <v>0</v>
      </c>
      <c r="G416" s="10">
        <v>0</v>
      </c>
      <c r="H416" s="10">
        <v>0</v>
      </c>
      <c r="I416" s="10">
        <v>0</v>
      </c>
      <c r="J416" s="10">
        <v>0</v>
      </c>
      <c r="K416" s="10">
        <v>0</v>
      </c>
      <c r="L416" s="10">
        <v>0</v>
      </c>
      <c r="M416" s="11" t="s">
        <v>43</v>
      </c>
      <c r="N416">
        <f t="shared" si="7"/>
        <v>0</v>
      </c>
    </row>
    <row r="417" spans="1:14" x14ac:dyDescent="0.3">
      <c r="A417" s="9">
        <v>535</v>
      </c>
      <c r="B417" s="15">
        <v>1987</v>
      </c>
      <c r="C417" s="9" t="s">
        <v>28</v>
      </c>
      <c r="D417" s="9" t="s">
        <v>29</v>
      </c>
      <c r="E417" s="15">
        <v>81361</v>
      </c>
      <c r="F417" s="9">
        <v>0</v>
      </c>
      <c r="G417" s="9">
        <v>0</v>
      </c>
      <c r="H417" s="9">
        <v>0</v>
      </c>
      <c r="I417" s="9">
        <v>0</v>
      </c>
      <c r="J417" s="9">
        <v>0</v>
      </c>
      <c r="K417" s="9">
        <v>0</v>
      </c>
      <c r="L417" s="9">
        <v>0</v>
      </c>
      <c r="M417" s="12" t="s">
        <v>39</v>
      </c>
      <c r="N417">
        <f t="shared" si="7"/>
        <v>0</v>
      </c>
    </row>
    <row r="418" spans="1:14" x14ac:dyDescent="0.3">
      <c r="A418" s="10">
        <v>4608</v>
      </c>
      <c r="B418" s="13">
        <v>1987</v>
      </c>
      <c r="C418" s="10" t="s">
        <v>28</v>
      </c>
      <c r="D418" s="10" t="s">
        <v>29</v>
      </c>
      <c r="E418" s="13">
        <v>81361</v>
      </c>
      <c r="F418" s="10">
        <v>0</v>
      </c>
      <c r="G418" s="10">
        <v>0</v>
      </c>
      <c r="H418" s="10">
        <v>0</v>
      </c>
      <c r="I418" s="10">
        <v>0</v>
      </c>
      <c r="J418" s="10">
        <v>0</v>
      </c>
      <c r="K418" s="10">
        <v>1</v>
      </c>
      <c r="L418" s="10">
        <v>0</v>
      </c>
      <c r="M418" s="11" t="s">
        <v>43</v>
      </c>
      <c r="N418">
        <f t="shared" si="7"/>
        <v>1</v>
      </c>
    </row>
    <row r="419" spans="1:14" x14ac:dyDescent="0.3">
      <c r="A419" s="9">
        <v>11086</v>
      </c>
      <c r="B419" s="15">
        <v>1984</v>
      </c>
      <c r="C419" s="9" t="s">
        <v>44</v>
      </c>
      <c r="D419" s="9" t="s">
        <v>31</v>
      </c>
      <c r="E419" s="15">
        <v>25707</v>
      </c>
      <c r="F419" s="9">
        <v>0</v>
      </c>
      <c r="G419" s="9">
        <v>0</v>
      </c>
      <c r="H419" s="9">
        <v>0</v>
      </c>
      <c r="I419" s="9">
        <v>0</v>
      </c>
      <c r="J419" s="9">
        <v>0</v>
      </c>
      <c r="K419" s="9">
        <v>0</v>
      </c>
      <c r="L419" s="9">
        <v>0</v>
      </c>
      <c r="M419" s="12" t="s">
        <v>30</v>
      </c>
      <c r="N419">
        <f t="shared" si="7"/>
        <v>0</v>
      </c>
    </row>
    <row r="420" spans="1:14" x14ac:dyDescent="0.3">
      <c r="A420" s="10">
        <v>1064</v>
      </c>
      <c r="B420" s="13">
        <v>1971</v>
      </c>
      <c r="C420" s="10" t="s">
        <v>37</v>
      </c>
      <c r="D420" s="10" t="s">
        <v>33</v>
      </c>
      <c r="E420" s="13">
        <v>42403</v>
      </c>
      <c r="F420" s="10">
        <v>0</v>
      </c>
      <c r="G420" s="10">
        <v>0</v>
      </c>
      <c r="H420" s="10">
        <v>0</v>
      </c>
      <c r="I420" s="10">
        <v>0</v>
      </c>
      <c r="J420" s="10">
        <v>0</v>
      </c>
      <c r="K420" s="10">
        <v>0</v>
      </c>
      <c r="L420" s="10">
        <v>0</v>
      </c>
      <c r="M420" s="11" t="s">
        <v>30</v>
      </c>
      <c r="N420">
        <f t="shared" si="7"/>
        <v>0</v>
      </c>
    </row>
    <row r="421" spans="1:14" x14ac:dyDescent="0.3">
      <c r="A421" s="9">
        <v>7000</v>
      </c>
      <c r="B421" s="15">
        <v>1972</v>
      </c>
      <c r="C421" s="9" t="s">
        <v>38</v>
      </c>
      <c r="D421" s="9" t="s">
        <v>31</v>
      </c>
      <c r="E421" s="15">
        <v>65704</v>
      </c>
      <c r="F421" s="9">
        <v>0</v>
      </c>
      <c r="G421" s="9">
        <v>0</v>
      </c>
      <c r="H421" s="9">
        <v>0</v>
      </c>
      <c r="I421" s="9">
        <v>0</v>
      </c>
      <c r="J421" s="9">
        <v>0</v>
      </c>
      <c r="K421" s="9">
        <v>0</v>
      </c>
      <c r="L421" s="9">
        <v>0</v>
      </c>
      <c r="M421" s="12" t="s">
        <v>39</v>
      </c>
      <c r="N421">
        <f t="shared" si="7"/>
        <v>0</v>
      </c>
    </row>
    <row r="422" spans="1:14" x14ac:dyDescent="0.3">
      <c r="A422" s="10">
        <v>1581</v>
      </c>
      <c r="B422" s="13">
        <v>1980</v>
      </c>
      <c r="C422" s="10" t="s">
        <v>28</v>
      </c>
      <c r="D422" s="10" t="s">
        <v>33</v>
      </c>
      <c r="E422" s="13">
        <v>37406</v>
      </c>
      <c r="F422" s="10">
        <v>0</v>
      </c>
      <c r="G422" s="10">
        <v>0</v>
      </c>
      <c r="H422" s="10">
        <v>0</v>
      </c>
      <c r="I422" s="10">
        <v>0</v>
      </c>
      <c r="J422" s="10">
        <v>0</v>
      </c>
      <c r="K422" s="10">
        <v>1</v>
      </c>
      <c r="L422" s="10">
        <v>0</v>
      </c>
      <c r="M422" s="11" t="s">
        <v>30</v>
      </c>
      <c r="N422">
        <f t="shared" si="7"/>
        <v>1</v>
      </c>
    </row>
    <row r="423" spans="1:14" x14ac:dyDescent="0.3">
      <c r="A423" s="9">
        <v>7384</v>
      </c>
      <c r="B423" s="15">
        <v>1951</v>
      </c>
      <c r="C423" s="9" t="s">
        <v>41</v>
      </c>
      <c r="D423" s="9" t="s">
        <v>35</v>
      </c>
      <c r="E423" s="15">
        <v>39767</v>
      </c>
      <c r="F423" s="9">
        <v>0</v>
      </c>
      <c r="G423" s="9">
        <v>0</v>
      </c>
      <c r="H423" s="9">
        <v>0</v>
      </c>
      <c r="I423" s="9">
        <v>0</v>
      </c>
      <c r="J423" s="9">
        <v>0</v>
      </c>
      <c r="K423" s="9">
        <v>0</v>
      </c>
      <c r="L423" s="9">
        <v>0</v>
      </c>
      <c r="M423" s="12" t="s">
        <v>30</v>
      </c>
      <c r="N423">
        <f t="shared" si="7"/>
        <v>0</v>
      </c>
    </row>
    <row r="424" spans="1:14" x14ac:dyDescent="0.3">
      <c r="A424" s="10">
        <v>10552</v>
      </c>
      <c r="B424" s="13">
        <v>1979</v>
      </c>
      <c r="C424" s="10" t="s">
        <v>38</v>
      </c>
      <c r="D424" s="10" t="s">
        <v>33</v>
      </c>
      <c r="E424" s="13">
        <v>54210</v>
      </c>
      <c r="F424" s="10">
        <v>0</v>
      </c>
      <c r="G424" s="10">
        <v>0</v>
      </c>
      <c r="H424" s="10">
        <v>0</v>
      </c>
      <c r="I424" s="10">
        <v>0</v>
      </c>
      <c r="J424" s="10">
        <v>0</v>
      </c>
      <c r="K424" s="10">
        <v>0</v>
      </c>
      <c r="L424" s="10">
        <v>0</v>
      </c>
      <c r="M424" s="11" t="s">
        <v>30</v>
      </c>
      <c r="N424">
        <f t="shared" si="7"/>
        <v>0</v>
      </c>
    </row>
    <row r="425" spans="1:14" x14ac:dyDescent="0.3">
      <c r="A425" s="9">
        <v>6409</v>
      </c>
      <c r="B425" s="15">
        <v>1967</v>
      </c>
      <c r="C425" s="9" t="s">
        <v>28</v>
      </c>
      <c r="D425" s="9" t="s">
        <v>29</v>
      </c>
      <c r="E425" s="15">
        <v>57136</v>
      </c>
      <c r="F425" s="9">
        <v>0</v>
      </c>
      <c r="G425" s="9">
        <v>0</v>
      </c>
      <c r="H425" s="9">
        <v>0</v>
      </c>
      <c r="I425" s="9">
        <v>0</v>
      </c>
      <c r="J425" s="9">
        <v>0</v>
      </c>
      <c r="K425" s="9">
        <v>1</v>
      </c>
      <c r="L425" s="9">
        <v>0</v>
      </c>
      <c r="M425" s="12" t="s">
        <v>43</v>
      </c>
      <c r="N425">
        <f t="shared" si="7"/>
        <v>1</v>
      </c>
    </row>
    <row r="426" spans="1:14" x14ac:dyDescent="0.3">
      <c r="A426" s="10">
        <v>9507</v>
      </c>
      <c r="B426" s="13">
        <v>1975</v>
      </c>
      <c r="C426" s="10" t="s">
        <v>28</v>
      </c>
      <c r="D426" s="10" t="s">
        <v>33</v>
      </c>
      <c r="E426" s="13">
        <v>40794</v>
      </c>
      <c r="F426" s="10">
        <v>0</v>
      </c>
      <c r="G426" s="10">
        <v>0</v>
      </c>
      <c r="H426" s="10">
        <v>0</v>
      </c>
      <c r="I426" s="10">
        <v>0</v>
      </c>
      <c r="J426" s="10">
        <v>0</v>
      </c>
      <c r="K426" s="10">
        <v>0</v>
      </c>
      <c r="L426" s="10">
        <v>0</v>
      </c>
      <c r="M426" s="11" t="s">
        <v>30</v>
      </c>
      <c r="N426">
        <f t="shared" si="7"/>
        <v>0</v>
      </c>
    </row>
    <row r="427" spans="1:14" x14ac:dyDescent="0.3">
      <c r="A427" s="9">
        <v>9560</v>
      </c>
      <c r="B427" s="15">
        <v>1965</v>
      </c>
      <c r="C427" s="9" t="s">
        <v>28</v>
      </c>
      <c r="D427" s="9" t="s">
        <v>35</v>
      </c>
      <c r="E427" s="15">
        <v>83003</v>
      </c>
      <c r="F427" s="9">
        <v>0</v>
      </c>
      <c r="G427" s="9">
        <v>0</v>
      </c>
      <c r="H427" s="9">
        <v>1</v>
      </c>
      <c r="I427" s="9">
        <v>0</v>
      </c>
      <c r="J427" s="9">
        <v>0</v>
      </c>
      <c r="K427" s="9">
        <v>1</v>
      </c>
      <c r="L427" s="9">
        <v>0</v>
      </c>
      <c r="M427" s="12" t="s">
        <v>30</v>
      </c>
      <c r="N427">
        <f t="shared" si="7"/>
        <v>2</v>
      </c>
    </row>
    <row r="428" spans="1:14" x14ac:dyDescent="0.3">
      <c r="A428" s="10">
        <v>10991</v>
      </c>
      <c r="B428" s="13">
        <v>1960</v>
      </c>
      <c r="C428" s="10" t="s">
        <v>41</v>
      </c>
      <c r="D428" s="10" t="s">
        <v>33</v>
      </c>
      <c r="E428" s="13">
        <v>89058</v>
      </c>
      <c r="F428" s="10">
        <v>0</v>
      </c>
      <c r="G428" s="10">
        <v>0</v>
      </c>
      <c r="H428" s="10">
        <v>0</v>
      </c>
      <c r="I428" s="10">
        <v>0</v>
      </c>
      <c r="J428" s="10">
        <v>0</v>
      </c>
      <c r="K428" s="10">
        <v>0</v>
      </c>
      <c r="L428" s="10">
        <v>0</v>
      </c>
      <c r="M428" s="11" t="s">
        <v>32</v>
      </c>
      <c r="N428">
        <f t="shared" si="7"/>
        <v>0</v>
      </c>
    </row>
    <row r="429" spans="1:14" x14ac:dyDescent="0.3">
      <c r="A429" s="9">
        <v>4712</v>
      </c>
      <c r="B429" s="15">
        <v>1991</v>
      </c>
      <c r="C429" s="9" t="s">
        <v>38</v>
      </c>
      <c r="D429" s="9" t="s">
        <v>35</v>
      </c>
      <c r="E429" s="15">
        <v>20193</v>
      </c>
      <c r="F429" s="9">
        <v>0</v>
      </c>
      <c r="G429" s="9">
        <v>0</v>
      </c>
      <c r="H429" s="9">
        <v>0</v>
      </c>
      <c r="I429" s="9">
        <v>0</v>
      </c>
      <c r="J429" s="9">
        <v>0</v>
      </c>
      <c r="K429" s="9">
        <v>0</v>
      </c>
      <c r="L429" s="9">
        <v>0</v>
      </c>
      <c r="M429" s="12" t="s">
        <v>30</v>
      </c>
      <c r="N429">
        <f t="shared" si="7"/>
        <v>0</v>
      </c>
    </row>
    <row r="430" spans="1:14" x14ac:dyDescent="0.3">
      <c r="A430" s="10">
        <v>11056</v>
      </c>
      <c r="B430" s="13">
        <v>1974</v>
      </c>
      <c r="C430" s="10" t="s">
        <v>28</v>
      </c>
      <c r="D430" s="10" t="s">
        <v>33</v>
      </c>
      <c r="E430" s="13">
        <v>72099</v>
      </c>
      <c r="F430" s="10">
        <v>0</v>
      </c>
      <c r="G430" s="10">
        <v>0</v>
      </c>
      <c r="H430" s="10">
        <v>0</v>
      </c>
      <c r="I430" s="10">
        <v>0</v>
      </c>
      <c r="J430" s="10">
        <v>0</v>
      </c>
      <c r="K430" s="10">
        <v>0</v>
      </c>
      <c r="L430" s="10">
        <v>0</v>
      </c>
      <c r="M430" s="11" t="s">
        <v>30</v>
      </c>
      <c r="N430">
        <f t="shared" si="7"/>
        <v>0</v>
      </c>
    </row>
    <row r="431" spans="1:14" x14ac:dyDescent="0.3">
      <c r="A431" s="9">
        <v>7414</v>
      </c>
      <c r="B431" s="15">
        <v>1971</v>
      </c>
      <c r="C431" s="9" t="s">
        <v>28</v>
      </c>
      <c r="D431" s="9" t="s">
        <v>33</v>
      </c>
      <c r="E431" s="15">
        <v>43824</v>
      </c>
      <c r="F431" s="9">
        <v>0</v>
      </c>
      <c r="G431" s="9">
        <v>0</v>
      </c>
      <c r="H431" s="9">
        <v>0</v>
      </c>
      <c r="I431" s="9">
        <v>0</v>
      </c>
      <c r="J431" s="9">
        <v>0</v>
      </c>
      <c r="K431" s="9">
        <v>0</v>
      </c>
      <c r="L431" s="9">
        <v>0</v>
      </c>
      <c r="M431" s="12" t="s">
        <v>30</v>
      </c>
      <c r="N431">
        <f t="shared" si="7"/>
        <v>0</v>
      </c>
    </row>
    <row r="432" spans="1:14" x14ac:dyDescent="0.3">
      <c r="A432" s="10">
        <v>3076</v>
      </c>
      <c r="B432" s="13">
        <v>1975</v>
      </c>
      <c r="C432" s="10" t="s">
        <v>28</v>
      </c>
      <c r="D432" s="10" t="s">
        <v>35</v>
      </c>
      <c r="E432" s="13">
        <v>66653</v>
      </c>
      <c r="F432" s="10">
        <v>0</v>
      </c>
      <c r="G432" s="10">
        <v>0</v>
      </c>
      <c r="H432" s="10">
        <v>0</v>
      </c>
      <c r="I432" s="10">
        <v>0</v>
      </c>
      <c r="J432" s="10">
        <v>0</v>
      </c>
      <c r="K432" s="10">
        <v>0</v>
      </c>
      <c r="L432" s="10">
        <v>0</v>
      </c>
      <c r="M432" s="11" t="s">
        <v>36</v>
      </c>
      <c r="N432">
        <f t="shared" si="7"/>
        <v>0</v>
      </c>
    </row>
    <row r="433" spans="1:14" x14ac:dyDescent="0.3">
      <c r="A433" s="9">
        <v>6355</v>
      </c>
      <c r="B433" s="15">
        <v>1978</v>
      </c>
      <c r="C433" s="9" t="s">
        <v>28</v>
      </c>
      <c r="D433" s="9" t="s">
        <v>33</v>
      </c>
      <c r="E433" s="15">
        <v>44359</v>
      </c>
      <c r="F433" s="9">
        <v>0</v>
      </c>
      <c r="G433" s="9">
        <v>0</v>
      </c>
      <c r="H433" s="9">
        <v>0</v>
      </c>
      <c r="I433" s="9">
        <v>0</v>
      </c>
      <c r="J433" s="9">
        <v>0</v>
      </c>
      <c r="K433" s="9">
        <v>0</v>
      </c>
      <c r="L433" s="9">
        <v>0</v>
      </c>
      <c r="M433" s="12" t="s">
        <v>30</v>
      </c>
      <c r="N433">
        <f t="shared" si="7"/>
        <v>0</v>
      </c>
    </row>
    <row r="434" spans="1:14" x14ac:dyDescent="0.3">
      <c r="A434" s="10">
        <v>7959</v>
      </c>
      <c r="B434" s="13">
        <v>1961</v>
      </c>
      <c r="C434" s="10" t="s">
        <v>28</v>
      </c>
      <c r="D434" s="10" t="s">
        <v>33</v>
      </c>
      <c r="E434" s="13">
        <v>79410</v>
      </c>
      <c r="F434" s="10">
        <v>0</v>
      </c>
      <c r="G434" s="10">
        <v>0</v>
      </c>
      <c r="H434" s="10">
        <v>0</v>
      </c>
      <c r="I434" s="10">
        <v>0</v>
      </c>
      <c r="J434" s="10">
        <v>0</v>
      </c>
      <c r="K434" s="10">
        <v>0</v>
      </c>
      <c r="L434" s="10">
        <v>0</v>
      </c>
      <c r="M434" s="11" t="s">
        <v>30</v>
      </c>
      <c r="N434">
        <f t="shared" si="7"/>
        <v>0</v>
      </c>
    </row>
    <row r="435" spans="1:14" x14ac:dyDescent="0.3">
      <c r="A435" s="9">
        <v>5512</v>
      </c>
      <c r="B435" s="15">
        <v>1977</v>
      </c>
      <c r="C435" s="9" t="s">
        <v>41</v>
      </c>
      <c r="D435" s="9" t="s">
        <v>33</v>
      </c>
      <c r="E435" s="15">
        <v>55842</v>
      </c>
      <c r="F435" s="9">
        <v>0</v>
      </c>
      <c r="G435" s="9">
        <v>0</v>
      </c>
      <c r="H435" s="9">
        <v>0</v>
      </c>
      <c r="I435" s="9">
        <v>0</v>
      </c>
      <c r="J435" s="9">
        <v>0</v>
      </c>
      <c r="K435" s="9">
        <v>0</v>
      </c>
      <c r="L435" s="9">
        <v>0</v>
      </c>
      <c r="M435" s="12" t="s">
        <v>30</v>
      </c>
      <c r="N435">
        <f t="shared" si="7"/>
        <v>0</v>
      </c>
    </row>
    <row r="436" spans="1:14" x14ac:dyDescent="0.3">
      <c r="A436" s="10">
        <v>10102</v>
      </c>
      <c r="B436" s="13">
        <v>1966</v>
      </c>
      <c r="C436" s="10" t="s">
        <v>28</v>
      </c>
      <c r="D436" s="10" t="s">
        <v>42</v>
      </c>
      <c r="E436" s="13">
        <v>79946</v>
      </c>
      <c r="F436" s="10">
        <v>0</v>
      </c>
      <c r="G436" s="10">
        <v>0</v>
      </c>
      <c r="H436" s="10">
        <v>0</v>
      </c>
      <c r="I436" s="10">
        <v>0</v>
      </c>
      <c r="J436" s="10">
        <v>0</v>
      </c>
      <c r="K436" s="10">
        <v>0</v>
      </c>
      <c r="L436" s="10">
        <v>0</v>
      </c>
      <c r="M436" s="11" t="s">
        <v>43</v>
      </c>
      <c r="N436">
        <f t="shared" si="7"/>
        <v>0</v>
      </c>
    </row>
    <row r="437" spans="1:14" x14ac:dyDescent="0.3">
      <c r="A437" s="9">
        <v>9369</v>
      </c>
      <c r="B437" s="15">
        <v>1979</v>
      </c>
      <c r="C437" s="9" t="s">
        <v>38</v>
      </c>
      <c r="D437" s="9" t="s">
        <v>31</v>
      </c>
      <c r="E437" s="15">
        <v>88194</v>
      </c>
      <c r="F437" s="9">
        <v>1</v>
      </c>
      <c r="G437" s="9">
        <v>0</v>
      </c>
      <c r="H437" s="9">
        <v>0</v>
      </c>
      <c r="I437" s="9">
        <v>1</v>
      </c>
      <c r="J437" s="9">
        <v>0</v>
      </c>
      <c r="K437" s="9">
        <v>1</v>
      </c>
      <c r="L437" s="9">
        <v>0</v>
      </c>
      <c r="M437" s="12" t="s">
        <v>39</v>
      </c>
      <c r="N437">
        <f t="shared" si="7"/>
        <v>3</v>
      </c>
    </row>
    <row r="438" spans="1:14" x14ac:dyDescent="0.3">
      <c r="A438" s="10">
        <v>3711</v>
      </c>
      <c r="B438" s="13">
        <v>1944</v>
      </c>
      <c r="C438" s="10" t="s">
        <v>41</v>
      </c>
      <c r="D438" s="10" t="s">
        <v>33</v>
      </c>
      <c r="E438" s="13">
        <v>80184</v>
      </c>
      <c r="F438" s="10">
        <v>0</v>
      </c>
      <c r="G438" s="10">
        <v>0</v>
      </c>
      <c r="H438" s="10">
        <v>1</v>
      </c>
      <c r="I438" s="10">
        <v>1</v>
      </c>
      <c r="J438" s="10">
        <v>0</v>
      </c>
      <c r="K438" s="10">
        <v>0</v>
      </c>
      <c r="L438" s="10">
        <v>0</v>
      </c>
      <c r="M438" s="11" t="s">
        <v>30</v>
      </c>
      <c r="N438">
        <f t="shared" si="7"/>
        <v>2</v>
      </c>
    </row>
    <row r="439" spans="1:14" x14ac:dyDescent="0.3">
      <c r="A439" s="9">
        <v>6931</v>
      </c>
      <c r="B439" s="15">
        <v>1967</v>
      </c>
      <c r="C439" s="9" t="s">
        <v>28</v>
      </c>
      <c r="D439" s="9" t="s">
        <v>29</v>
      </c>
      <c r="E439" s="15">
        <v>76982</v>
      </c>
      <c r="F439" s="9">
        <v>0</v>
      </c>
      <c r="G439" s="9">
        <v>0</v>
      </c>
      <c r="H439" s="9">
        <v>1</v>
      </c>
      <c r="I439" s="9">
        <v>0</v>
      </c>
      <c r="J439" s="9">
        <v>0</v>
      </c>
      <c r="K439" s="9">
        <v>1</v>
      </c>
      <c r="L439" s="9">
        <v>0</v>
      </c>
      <c r="M439" s="12" t="s">
        <v>30</v>
      </c>
      <c r="N439">
        <f t="shared" si="7"/>
        <v>2</v>
      </c>
    </row>
    <row r="440" spans="1:14" x14ac:dyDescent="0.3">
      <c r="A440" s="10">
        <v>9596</v>
      </c>
      <c r="B440" s="13">
        <v>1980</v>
      </c>
      <c r="C440" s="10" t="s">
        <v>37</v>
      </c>
      <c r="D440" s="10" t="s">
        <v>31</v>
      </c>
      <c r="E440" s="13">
        <v>65295</v>
      </c>
      <c r="F440" s="10">
        <v>0</v>
      </c>
      <c r="G440" s="10">
        <v>0</v>
      </c>
      <c r="H440" s="10">
        <v>0</v>
      </c>
      <c r="I440" s="10">
        <v>0</v>
      </c>
      <c r="J440" s="10">
        <v>0</v>
      </c>
      <c r="K440" s="10">
        <v>0</v>
      </c>
      <c r="L440" s="10">
        <v>0</v>
      </c>
      <c r="M440" s="11" t="s">
        <v>34</v>
      </c>
      <c r="N440">
        <f t="shared" si="7"/>
        <v>0</v>
      </c>
    </row>
    <row r="441" spans="1:14" x14ac:dyDescent="0.3">
      <c r="A441" s="9">
        <v>2727</v>
      </c>
      <c r="B441" s="15">
        <v>1973</v>
      </c>
      <c r="C441" s="9" t="s">
        <v>28</v>
      </c>
      <c r="D441" s="9" t="s">
        <v>35</v>
      </c>
      <c r="E441" s="15">
        <v>57100</v>
      </c>
      <c r="F441" s="9">
        <v>0</v>
      </c>
      <c r="G441" s="9">
        <v>0</v>
      </c>
      <c r="H441" s="9">
        <v>0</v>
      </c>
      <c r="I441" s="9">
        <v>0</v>
      </c>
      <c r="J441" s="9">
        <v>0</v>
      </c>
      <c r="K441" s="9">
        <v>0</v>
      </c>
      <c r="L441" s="9">
        <v>0</v>
      </c>
      <c r="M441" s="12" t="s">
        <v>43</v>
      </c>
      <c r="N441">
        <f t="shared" si="7"/>
        <v>0</v>
      </c>
    </row>
    <row r="442" spans="1:14" x14ac:dyDescent="0.3">
      <c r="A442" s="10">
        <v>8416</v>
      </c>
      <c r="B442" s="13">
        <v>1981</v>
      </c>
      <c r="C442" s="10" t="s">
        <v>28</v>
      </c>
      <c r="D442" s="10" t="s">
        <v>33</v>
      </c>
      <c r="E442" s="13">
        <v>29009</v>
      </c>
      <c r="F442" s="10">
        <v>0</v>
      </c>
      <c r="G442" s="10">
        <v>0</v>
      </c>
      <c r="H442" s="10">
        <v>0</v>
      </c>
      <c r="I442" s="10">
        <v>0</v>
      </c>
      <c r="J442" s="10">
        <v>0</v>
      </c>
      <c r="K442" s="10">
        <v>0</v>
      </c>
      <c r="L442" s="10">
        <v>0</v>
      </c>
      <c r="M442" s="11" t="s">
        <v>34</v>
      </c>
      <c r="N442">
        <f t="shared" si="7"/>
        <v>0</v>
      </c>
    </row>
    <row r="443" spans="1:14" x14ac:dyDescent="0.3">
      <c r="A443" s="9">
        <v>3967</v>
      </c>
      <c r="B443" s="15">
        <v>1971</v>
      </c>
      <c r="C443" s="9" t="s">
        <v>37</v>
      </c>
      <c r="D443" s="9" t="s">
        <v>33</v>
      </c>
      <c r="E443" s="15">
        <v>78931</v>
      </c>
      <c r="F443" s="9">
        <v>0</v>
      </c>
      <c r="G443" s="9">
        <v>0</v>
      </c>
      <c r="H443" s="9">
        <v>0</v>
      </c>
      <c r="I443" s="9">
        <v>0</v>
      </c>
      <c r="J443" s="9">
        <v>0</v>
      </c>
      <c r="K443" s="9">
        <v>0</v>
      </c>
      <c r="L443" s="9">
        <v>0</v>
      </c>
      <c r="M443" s="12" t="s">
        <v>32</v>
      </c>
      <c r="N443">
        <f t="shared" si="7"/>
        <v>0</v>
      </c>
    </row>
    <row r="444" spans="1:14" x14ac:dyDescent="0.3">
      <c r="A444" s="10">
        <v>2139</v>
      </c>
      <c r="B444" s="13">
        <v>1975</v>
      </c>
      <c r="C444" s="10" t="s">
        <v>41</v>
      </c>
      <c r="D444" s="10" t="s">
        <v>33</v>
      </c>
      <c r="E444" s="13">
        <v>7500</v>
      </c>
      <c r="F444" s="10">
        <v>0</v>
      </c>
      <c r="G444" s="10">
        <v>0</v>
      </c>
      <c r="H444" s="10">
        <v>0</v>
      </c>
      <c r="I444" s="10">
        <v>0</v>
      </c>
      <c r="J444" s="10">
        <v>0</v>
      </c>
      <c r="K444" s="10">
        <v>0</v>
      </c>
      <c r="L444" s="10">
        <v>0</v>
      </c>
      <c r="M444" s="11" t="s">
        <v>36</v>
      </c>
      <c r="N444">
        <f t="shared" si="7"/>
        <v>0</v>
      </c>
    </row>
    <row r="445" spans="1:14" x14ac:dyDescent="0.3">
      <c r="A445" s="9">
        <v>2162</v>
      </c>
      <c r="B445" s="15">
        <v>1976</v>
      </c>
      <c r="C445" s="9" t="s">
        <v>28</v>
      </c>
      <c r="D445" s="9" t="s">
        <v>33</v>
      </c>
      <c r="E445" s="15">
        <v>56939</v>
      </c>
      <c r="F445" s="9">
        <v>0</v>
      </c>
      <c r="G445" s="9">
        <v>0</v>
      </c>
      <c r="H445" s="9">
        <v>0</v>
      </c>
      <c r="I445" s="9">
        <v>0</v>
      </c>
      <c r="J445" s="9">
        <v>0</v>
      </c>
      <c r="K445" s="9">
        <v>0</v>
      </c>
      <c r="L445" s="9">
        <v>0</v>
      </c>
      <c r="M445" s="12" t="s">
        <v>30</v>
      </c>
      <c r="N445">
        <f t="shared" si="7"/>
        <v>0</v>
      </c>
    </row>
    <row r="446" spans="1:14" x14ac:dyDescent="0.3">
      <c r="A446" s="10">
        <v>9242</v>
      </c>
      <c r="B446" s="13">
        <v>1990</v>
      </c>
      <c r="C446" s="10" t="s">
        <v>28</v>
      </c>
      <c r="D446" s="10" t="s">
        <v>31</v>
      </c>
      <c r="E446" s="13">
        <v>64509</v>
      </c>
      <c r="F446" s="10">
        <v>1</v>
      </c>
      <c r="G446" s="10">
        <v>0</v>
      </c>
      <c r="H446" s="10">
        <v>0</v>
      </c>
      <c r="I446" s="10">
        <v>0</v>
      </c>
      <c r="J446" s="10">
        <v>0</v>
      </c>
      <c r="K446" s="10">
        <v>1</v>
      </c>
      <c r="L446" s="10">
        <v>0</v>
      </c>
      <c r="M446" s="11" t="s">
        <v>43</v>
      </c>
      <c r="N446">
        <f t="shared" si="7"/>
        <v>2</v>
      </c>
    </row>
    <row r="447" spans="1:14" x14ac:dyDescent="0.3">
      <c r="A447" s="9">
        <v>10595</v>
      </c>
      <c r="B447" s="15">
        <v>1990</v>
      </c>
      <c r="C447" s="9" t="s">
        <v>28</v>
      </c>
      <c r="D447" s="9" t="s">
        <v>33</v>
      </c>
      <c r="E447" s="15">
        <v>30093</v>
      </c>
      <c r="F447" s="9">
        <v>0</v>
      </c>
      <c r="G447" s="9">
        <v>0</v>
      </c>
      <c r="H447" s="9">
        <v>0</v>
      </c>
      <c r="I447" s="9">
        <v>0</v>
      </c>
      <c r="J447" s="9">
        <v>0</v>
      </c>
      <c r="K447" s="9">
        <v>0</v>
      </c>
      <c r="L447" s="9">
        <v>0</v>
      </c>
      <c r="M447" s="12" t="s">
        <v>30</v>
      </c>
      <c r="N447">
        <f t="shared" si="7"/>
        <v>0</v>
      </c>
    </row>
    <row r="448" spans="1:14" x14ac:dyDescent="0.3">
      <c r="A448" s="10">
        <v>4855</v>
      </c>
      <c r="B448" s="13">
        <v>1974</v>
      </c>
      <c r="C448" s="10" t="s">
        <v>37</v>
      </c>
      <c r="D448" s="10" t="s">
        <v>35</v>
      </c>
      <c r="E448" s="13">
        <v>30351</v>
      </c>
      <c r="F448" s="10">
        <v>0</v>
      </c>
      <c r="G448" s="10">
        <v>0</v>
      </c>
      <c r="H448" s="10">
        <v>0</v>
      </c>
      <c r="I448" s="10">
        <v>0</v>
      </c>
      <c r="J448" s="10">
        <v>0</v>
      </c>
      <c r="K448" s="10">
        <v>1</v>
      </c>
      <c r="L448" s="10">
        <v>0</v>
      </c>
      <c r="M448" s="11" t="s">
        <v>34</v>
      </c>
      <c r="N448">
        <f t="shared" si="7"/>
        <v>1</v>
      </c>
    </row>
    <row r="449" spans="1:14" x14ac:dyDescent="0.3">
      <c r="A449" s="9">
        <v>5049</v>
      </c>
      <c r="B449" s="15">
        <v>1974</v>
      </c>
      <c r="C449" s="9" t="s">
        <v>37</v>
      </c>
      <c r="D449" s="9" t="s">
        <v>35</v>
      </c>
      <c r="E449" s="15">
        <v>30351</v>
      </c>
      <c r="F449" s="9">
        <v>0</v>
      </c>
      <c r="G449" s="9">
        <v>0</v>
      </c>
      <c r="H449" s="9">
        <v>0</v>
      </c>
      <c r="I449" s="9">
        <v>0</v>
      </c>
      <c r="J449" s="9">
        <v>0</v>
      </c>
      <c r="K449" s="9">
        <v>0</v>
      </c>
      <c r="L449" s="9">
        <v>0</v>
      </c>
      <c r="M449" s="12" t="s">
        <v>30</v>
      </c>
      <c r="N449">
        <f t="shared" si="7"/>
        <v>0</v>
      </c>
    </row>
    <row r="450" spans="1:14" x14ac:dyDescent="0.3">
      <c r="A450" s="10">
        <v>4967</v>
      </c>
      <c r="B450" s="13">
        <v>1960</v>
      </c>
      <c r="C450" s="10" t="s">
        <v>37</v>
      </c>
      <c r="D450" s="10" t="s">
        <v>35</v>
      </c>
      <c r="E450" s="13">
        <v>38201</v>
      </c>
      <c r="F450" s="10">
        <v>0</v>
      </c>
      <c r="G450" s="10">
        <v>0</v>
      </c>
      <c r="H450" s="10">
        <v>0</v>
      </c>
      <c r="I450" s="10">
        <v>0</v>
      </c>
      <c r="J450" s="10">
        <v>0</v>
      </c>
      <c r="K450" s="10">
        <v>0</v>
      </c>
      <c r="L450" s="10">
        <v>0</v>
      </c>
      <c r="M450" s="11" t="s">
        <v>43</v>
      </c>
      <c r="N450">
        <f t="shared" si="7"/>
        <v>0</v>
      </c>
    </row>
    <row r="451" spans="1:14" x14ac:dyDescent="0.3">
      <c r="A451" s="9">
        <v>5255</v>
      </c>
      <c r="B451" s="15">
        <v>1986</v>
      </c>
      <c r="C451" s="9" t="s">
        <v>28</v>
      </c>
      <c r="D451" s="9" t="s">
        <v>31</v>
      </c>
      <c r="E451" s="15">
        <v>52247.251353790612</v>
      </c>
      <c r="F451" s="9">
        <v>0</v>
      </c>
      <c r="G451" s="9">
        <v>0</v>
      </c>
      <c r="H451" s="9">
        <v>0</v>
      </c>
      <c r="I451" s="9">
        <v>0</v>
      </c>
      <c r="J451" s="9">
        <v>0</v>
      </c>
      <c r="K451" s="9">
        <v>0</v>
      </c>
      <c r="L451" s="9">
        <v>0</v>
      </c>
      <c r="M451" s="12" t="s">
        <v>36</v>
      </c>
      <c r="N451">
        <f t="shared" si="7"/>
        <v>0</v>
      </c>
    </row>
    <row r="452" spans="1:14" x14ac:dyDescent="0.3">
      <c r="A452" s="10">
        <v>9215</v>
      </c>
      <c r="B452" s="13">
        <v>1980</v>
      </c>
      <c r="C452" s="10" t="s">
        <v>37</v>
      </c>
      <c r="D452" s="10" t="s">
        <v>33</v>
      </c>
      <c r="E452" s="13">
        <v>43974</v>
      </c>
      <c r="F452" s="10">
        <v>0</v>
      </c>
      <c r="G452" s="10">
        <v>0</v>
      </c>
      <c r="H452" s="10">
        <v>0</v>
      </c>
      <c r="I452" s="10">
        <v>0</v>
      </c>
      <c r="J452" s="10">
        <v>0</v>
      </c>
      <c r="K452" s="10">
        <v>0</v>
      </c>
      <c r="L452" s="10">
        <v>0</v>
      </c>
      <c r="M452" s="11" t="s">
        <v>32</v>
      </c>
      <c r="N452">
        <f t="shared" si="7"/>
        <v>0</v>
      </c>
    </row>
    <row r="453" spans="1:14" x14ac:dyDescent="0.3">
      <c r="A453" s="9">
        <v>3525</v>
      </c>
      <c r="B453" s="15">
        <v>1970</v>
      </c>
      <c r="C453" s="9" t="s">
        <v>28</v>
      </c>
      <c r="D453" s="9" t="s">
        <v>35</v>
      </c>
      <c r="E453" s="15">
        <v>38200</v>
      </c>
      <c r="F453" s="9">
        <v>0</v>
      </c>
      <c r="G453" s="9">
        <v>0</v>
      </c>
      <c r="H453" s="9">
        <v>0</v>
      </c>
      <c r="I453" s="9">
        <v>0</v>
      </c>
      <c r="J453" s="9">
        <v>0</v>
      </c>
      <c r="K453" s="9">
        <v>0</v>
      </c>
      <c r="L453" s="9">
        <v>0</v>
      </c>
      <c r="M453" s="12" t="s">
        <v>30</v>
      </c>
      <c r="N453">
        <f t="shared" ref="N453:N516" si="8">SUM(F453:K453)</f>
        <v>0</v>
      </c>
    </row>
    <row r="454" spans="1:14" x14ac:dyDescent="0.3">
      <c r="A454" s="10">
        <v>3619</v>
      </c>
      <c r="B454" s="13">
        <v>1960</v>
      </c>
      <c r="C454" s="10" t="s">
        <v>38</v>
      </c>
      <c r="D454" s="10" t="s">
        <v>29</v>
      </c>
      <c r="E454" s="13">
        <v>87305</v>
      </c>
      <c r="F454" s="10">
        <v>0</v>
      </c>
      <c r="G454" s="10">
        <v>0</v>
      </c>
      <c r="H454" s="10">
        <v>1</v>
      </c>
      <c r="I454" s="10">
        <v>0</v>
      </c>
      <c r="J454" s="10">
        <v>0</v>
      </c>
      <c r="K454" s="10">
        <v>1</v>
      </c>
      <c r="L454" s="10">
        <v>0</v>
      </c>
      <c r="M454" s="11" t="s">
        <v>36</v>
      </c>
      <c r="N454">
        <f t="shared" si="8"/>
        <v>2</v>
      </c>
    </row>
    <row r="455" spans="1:14" x14ac:dyDescent="0.3">
      <c r="A455" s="9">
        <v>4415</v>
      </c>
      <c r="B455" s="15">
        <v>1961</v>
      </c>
      <c r="C455" s="9" t="s">
        <v>28</v>
      </c>
      <c r="D455" s="9" t="s">
        <v>33</v>
      </c>
      <c r="E455" s="15">
        <v>16860</v>
      </c>
      <c r="F455" s="9">
        <v>0</v>
      </c>
      <c r="G455" s="9">
        <v>0</v>
      </c>
      <c r="H455" s="9">
        <v>0</v>
      </c>
      <c r="I455" s="9">
        <v>0</v>
      </c>
      <c r="J455" s="9">
        <v>0</v>
      </c>
      <c r="K455" s="9">
        <v>0</v>
      </c>
      <c r="L455" s="9">
        <v>0</v>
      </c>
      <c r="M455" s="12" t="s">
        <v>30</v>
      </c>
      <c r="N455">
        <f t="shared" si="8"/>
        <v>0</v>
      </c>
    </row>
    <row r="456" spans="1:14" x14ac:dyDescent="0.3">
      <c r="A456" s="10">
        <v>3645</v>
      </c>
      <c r="B456" s="13">
        <v>1972</v>
      </c>
      <c r="C456" s="10" t="s">
        <v>37</v>
      </c>
      <c r="D456" s="10" t="s">
        <v>31</v>
      </c>
      <c r="E456" s="13">
        <v>27213</v>
      </c>
      <c r="F456" s="10">
        <v>0</v>
      </c>
      <c r="G456" s="10">
        <v>0</v>
      </c>
      <c r="H456" s="10">
        <v>0</v>
      </c>
      <c r="I456" s="10">
        <v>0</v>
      </c>
      <c r="J456" s="10">
        <v>0</v>
      </c>
      <c r="K456" s="10">
        <v>1</v>
      </c>
      <c r="L456" s="10">
        <v>0</v>
      </c>
      <c r="M456" s="11" t="s">
        <v>30</v>
      </c>
      <c r="N456">
        <f t="shared" si="8"/>
        <v>1</v>
      </c>
    </row>
    <row r="457" spans="1:14" x14ac:dyDescent="0.3">
      <c r="A457" s="9">
        <v>4692</v>
      </c>
      <c r="B457" s="15">
        <v>1976</v>
      </c>
      <c r="C457" s="9" t="s">
        <v>28</v>
      </c>
      <c r="D457" s="9" t="s">
        <v>33</v>
      </c>
      <c r="E457" s="15">
        <v>7500</v>
      </c>
      <c r="F457" s="9">
        <v>1</v>
      </c>
      <c r="G457" s="9">
        <v>0</v>
      </c>
      <c r="H457" s="9">
        <v>0</v>
      </c>
      <c r="I457" s="9">
        <v>0</v>
      </c>
      <c r="J457" s="9">
        <v>0</v>
      </c>
      <c r="K457" s="9">
        <v>1</v>
      </c>
      <c r="L457" s="9">
        <v>0</v>
      </c>
      <c r="M457" s="12" t="s">
        <v>36</v>
      </c>
      <c r="N457">
        <f t="shared" si="8"/>
        <v>2</v>
      </c>
    </row>
    <row r="458" spans="1:14" x14ac:dyDescent="0.3">
      <c r="A458" s="10">
        <v>3955</v>
      </c>
      <c r="B458" s="13">
        <v>1965</v>
      </c>
      <c r="C458" s="10" t="s">
        <v>28</v>
      </c>
      <c r="D458" s="10" t="s">
        <v>29</v>
      </c>
      <c r="E458" s="13">
        <v>4861</v>
      </c>
      <c r="F458" s="10">
        <v>0</v>
      </c>
      <c r="G458" s="10">
        <v>0</v>
      </c>
      <c r="H458" s="10">
        <v>0</v>
      </c>
      <c r="I458" s="10">
        <v>0</v>
      </c>
      <c r="J458" s="10">
        <v>0</v>
      </c>
      <c r="K458" s="10">
        <v>0</v>
      </c>
      <c r="L458" s="10">
        <v>0</v>
      </c>
      <c r="M458" s="11" t="s">
        <v>43</v>
      </c>
      <c r="N458">
        <f t="shared" si="8"/>
        <v>0</v>
      </c>
    </row>
    <row r="459" spans="1:14" x14ac:dyDescent="0.3">
      <c r="A459" s="9">
        <v>5313</v>
      </c>
      <c r="B459" s="15">
        <v>1971</v>
      </c>
      <c r="C459" s="9" t="s">
        <v>41</v>
      </c>
      <c r="D459" s="9" t="s">
        <v>33</v>
      </c>
      <c r="E459" s="15">
        <v>38196</v>
      </c>
      <c r="F459" s="9">
        <v>0</v>
      </c>
      <c r="G459" s="9">
        <v>0</v>
      </c>
      <c r="H459" s="9">
        <v>0</v>
      </c>
      <c r="I459" s="9">
        <v>0</v>
      </c>
      <c r="J459" s="9">
        <v>0</v>
      </c>
      <c r="K459" s="9">
        <v>0</v>
      </c>
      <c r="L459" s="9">
        <v>0</v>
      </c>
      <c r="M459" s="12" t="s">
        <v>30</v>
      </c>
      <c r="N459">
        <f t="shared" si="8"/>
        <v>0</v>
      </c>
    </row>
    <row r="460" spans="1:14" x14ac:dyDescent="0.3">
      <c r="A460" s="10">
        <v>7196</v>
      </c>
      <c r="B460" s="13">
        <v>1950</v>
      </c>
      <c r="C460" s="10" t="s">
        <v>37</v>
      </c>
      <c r="D460" s="10" t="s">
        <v>33</v>
      </c>
      <c r="E460" s="13">
        <v>41145</v>
      </c>
      <c r="F460" s="10">
        <v>0</v>
      </c>
      <c r="G460" s="10">
        <v>0</v>
      </c>
      <c r="H460" s="10">
        <v>0</v>
      </c>
      <c r="I460" s="10">
        <v>0</v>
      </c>
      <c r="J460" s="10">
        <v>0</v>
      </c>
      <c r="K460" s="10">
        <v>0</v>
      </c>
      <c r="L460" s="10">
        <v>0</v>
      </c>
      <c r="M460" s="11" t="s">
        <v>32</v>
      </c>
      <c r="N460">
        <f t="shared" si="8"/>
        <v>0</v>
      </c>
    </row>
    <row r="461" spans="1:14" x14ac:dyDescent="0.3">
      <c r="A461" s="9">
        <v>1381</v>
      </c>
      <c r="B461" s="15">
        <v>1982</v>
      </c>
      <c r="C461" s="9" t="s">
        <v>37</v>
      </c>
      <c r="D461" s="9" t="s">
        <v>31</v>
      </c>
      <c r="E461" s="15">
        <v>38513</v>
      </c>
      <c r="F461" s="9">
        <v>0</v>
      </c>
      <c r="G461" s="9">
        <v>0</v>
      </c>
      <c r="H461" s="9">
        <v>0</v>
      </c>
      <c r="I461" s="9">
        <v>0</v>
      </c>
      <c r="J461" s="9">
        <v>0</v>
      </c>
      <c r="K461" s="9">
        <v>1</v>
      </c>
      <c r="L461" s="9">
        <v>0</v>
      </c>
      <c r="M461" s="12" t="s">
        <v>30</v>
      </c>
      <c r="N461">
        <f t="shared" si="8"/>
        <v>1</v>
      </c>
    </row>
    <row r="462" spans="1:14" x14ac:dyDescent="0.3">
      <c r="A462" s="10">
        <v>10951</v>
      </c>
      <c r="B462" s="13">
        <v>1968</v>
      </c>
      <c r="C462" s="10" t="s">
        <v>28</v>
      </c>
      <c r="D462" s="10" t="s">
        <v>33</v>
      </c>
      <c r="E462" s="13">
        <v>45688</v>
      </c>
      <c r="F462" s="10">
        <v>0</v>
      </c>
      <c r="G462" s="10">
        <v>1</v>
      </c>
      <c r="H462" s="10">
        <v>0</v>
      </c>
      <c r="I462" s="10">
        <v>0</v>
      </c>
      <c r="J462" s="10">
        <v>0</v>
      </c>
      <c r="K462" s="10">
        <v>0</v>
      </c>
      <c r="L462" s="10">
        <v>0</v>
      </c>
      <c r="M462" s="11" t="s">
        <v>30</v>
      </c>
      <c r="N462">
        <f t="shared" si="8"/>
        <v>1</v>
      </c>
    </row>
    <row r="463" spans="1:14" x14ac:dyDescent="0.3">
      <c r="A463" s="9">
        <v>4322</v>
      </c>
      <c r="B463" s="15">
        <v>1958</v>
      </c>
      <c r="C463" s="9" t="s">
        <v>37</v>
      </c>
      <c r="D463" s="9" t="s">
        <v>35</v>
      </c>
      <c r="E463" s="15">
        <v>77863</v>
      </c>
      <c r="F463" s="9">
        <v>0</v>
      </c>
      <c r="G463" s="9">
        <v>0</v>
      </c>
      <c r="H463" s="9">
        <v>0</v>
      </c>
      <c r="I463" s="9">
        <v>0</v>
      </c>
      <c r="J463" s="9">
        <v>0</v>
      </c>
      <c r="K463" s="9">
        <v>0</v>
      </c>
      <c r="L463" s="9">
        <v>0</v>
      </c>
      <c r="M463" s="12" t="s">
        <v>30</v>
      </c>
      <c r="N463">
        <f t="shared" si="8"/>
        <v>0</v>
      </c>
    </row>
    <row r="464" spans="1:14" x14ac:dyDescent="0.3">
      <c r="A464" s="10">
        <v>7444</v>
      </c>
      <c r="B464" s="13">
        <v>1969</v>
      </c>
      <c r="C464" s="10" t="s">
        <v>41</v>
      </c>
      <c r="D464" s="10" t="s">
        <v>33</v>
      </c>
      <c r="E464" s="13">
        <v>42169</v>
      </c>
      <c r="F464" s="10">
        <v>0</v>
      </c>
      <c r="G464" s="10">
        <v>0</v>
      </c>
      <c r="H464" s="10">
        <v>0</v>
      </c>
      <c r="I464" s="10">
        <v>0</v>
      </c>
      <c r="J464" s="10">
        <v>0</v>
      </c>
      <c r="K464" s="10">
        <v>0</v>
      </c>
      <c r="L464" s="10">
        <v>0</v>
      </c>
      <c r="M464" s="11" t="s">
        <v>30</v>
      </c>
      <c r="N464">
        <f t="shared" si="8"/>
        <v>0</v>
      </c>
    </row>
    <row r="465" spans="1:14" x14ac:dyDescent="0.3">
      <c r="A465" s="9">
        <v>2942</v>
      </c>
      <c r="B465" s="15">
        <v>1964</v>
      </c>
      <c r="C465" s="9" t="s">
        <v>28</v>
      </c>
      <c r="D465" s="9" t="s">
        <v>31</v>
      </c>
      <c r="E465" s="15">
        <v>45906</v>
      </c>
      <c r="F465" s="9">
        <v>1</v>
      </c>
      <c r="G465" s="9">
        <v>0</v>
      </c>
      <c r="H465" s="9">
        <v>0</v>
      </c>
      <c r="I465" s="9">
        <v>0</v>
      </c>
      <c r="J465" s="9">
        <v>0</v>
      </c>
      <c r="K465" s="9">
        <v>0</v>
      </c>
      <c r="L465" s="9">
        <v>0</v>
      </c>
      <c r="M465" s="12" t="s">
        <v>30</v>
      </c>
      <c r="N465">
        <f t="shared" si="8"/>
        <v>1</v>
      </c>
    </row>
    <row r="466" spans="1:14" x14ac:dyDescent="0.3">
      <c r="A466" s="10">
        <v>2874</v>
      </c>
      <c r="B466" s="13">
        <v>1988</v>
      </c>
      <c r="C466" s="10" t="s">
        <v>38</v>
      </c>
      <c r="D466" s="10" t="s">
        <v>29</v>
      </c>
      <c r="E466" s="13">
        <v>35388</v>
      </c>
      <c r="F466" s="10">
        <v>0</v>
      </c>
      <c r="G466" s="10">
        <v>0</v>
      </c>
      <c r="H466" s="10">
        <v>0</v>
      </c>
      <c r="I466" s="10">
        <v>0</v>
      </c>
      <c r="J466" s="10">
        <v>0</v>
      </c>
      <c r="K466" s="10">
        <v>0</v>
      </c>
      <c r="L466" s="10">
        <v>0</v>
      </c>
      <c r="M466" s="11" t="s">
        <v>43</v>
      </c>
      <c r="N466">
        <f t="shared" si="8"/>
        <v>0</v>
      </c>
    </row>
    <row r="467" spans="1:14" x14ac:dyDescent="0.3">
      <c r="A467" s="9">
        <v>3667</v>
      </c>
      <c r="B467" s="15">
        <v>1969</v>
      </c>
      <c r="C467" s="9" t="s">
        <v>28</v>
      </c>
      <c r="D467" s="9" t="s">
        <v>33</v>
      </c>
      <c r="E467" s="15">
        <v>80952</v>
      </c>
      <c r="F467" s="9">
        <v>0</v>
      </c>
      <c r="G467" s="9">
        <v>1</v>
      </c>
      <c r="H467" s="9">
        <v>1</v>
      </c>
      <c r="I467" s="9">
        <v>1</v>
      </c>
      <c r="J467" s="9">
        <v>0</v>
      </c>
      <c r="K467" s="9">
        <v>1</v>
      </c>
      <c r="L467" s="9">
        <v>0</v>
      </c>
      <c r="M467" s="12" t="s">
        <v>39</v>
      </c>
      <c r="N467">
        <f t="shared" si="8"/>
        <v>4</v>
      </c>
    </row>
    <row r="468" spans="1:14" x14ac:dyDescent="0.3">
      <c r="A468" s="10">
        <v>3697</v>
      </c>
      <c r="B468" s="13">
        <v>1954</v>
      </c>
      <c r="C468" s="10" t="s">
        <v>28</v>
      </c>
      <c r="D468" s="10" t="s">
        <v>35</v>
      </c>
      <c r="E468" s="13">
        <v>39898</v>
      </c>
      <c r="F468" s="10">
        <v>0</v>
      </c>
      <c r="G468" s="10">
        <v>0</v>
      </c>
      <c r="H468" s="10">
        <v>0</v>
      </c>
      <c r="I468" s="10">
        <v>0</v>
      </c>
      <c r="J468" s="10">
        <v>0</v>
      </c>
      <c r="K468" s="10">
        <v>0</v>
      </c>
      <c r="L468" s="10">
        <v>0</v>
      </c>
      <c r="M468" s="11" t="s">
        <v>32</v>
      </c>
      <c r="N468">
        <f t="shared" si="8"/>
        <v>0</v>
      </c>
    </row>
    <row r="469" spans="1:14" x14ac:dyDescent="0.3">
      <c r="A469" s="9">
        <v>9955</v>
      </c>
      <c r="B469" s="15">
        <v>1954</v>
      </c>
      <c r="C469" s="9" t="s">
        <v>28</v>
      </c>
      <c r="D469" s="9" t="s">
        <v>35</v>
      </c>
      <c r="E469" s="15">
        <v>39898</v>
      </c>
      <c r="F469" s="9">
        <v>0</v>
      </c>
      <c r="G469" s="9">
        <v>0</v>
      </c>
      <c r="H469" s="9">
        <v>0</v>
      </c>
      <c r="I469" s="9">
        <v>0</v>
      </c>
      <c r="J469" s="9">
        <v>0</v>
      </c>
      <c r="K469" s="9">
        <v>0</v>
      </c>
      <c r="L469" s="9">
        <v>0</v>
      </c>
      <c r="M469" s="12" t="s">
        <v>30</v>
      </c>
      <c r="N469">
        <f t="shared" si="8"/>
        <v>0</v>
      </c>
    </row>
    <row r="470" spans="1:14" x14ac:dyDescent="0.3">
      <c r="A470" s="10">
        <v>5320</v>
      </c>
      <c r="B470" s="13">
        <v>1973</v>
      </c>
      <c r="C470" s="10" t="s">
        <v>41</v>
      </c>
      <c r="D470" s="10" t="s">
        <v>29</v>
      </c>
      <c r="E470" s="13">
        <v>44051</v>
      </c>
      <c r="F470" s="10">
        <v>0</v>
      </c>
      <c r="G470" s="10">
        <v>0</v>
      </c>
      <c r="H470" s="10">
        <v>0</v>
      </c>
      <c r="I470" s="10">
        <v>0</v>
      </c>
      <c r="J470" s="10">
        <v>0</v>
      </c>
      <c r="K470" s="10">
        <v>1</v>
      </c>
      <c r="L470" s="10">
        <v>0</v>
      </c>
      <c r="M470" s="11" t="s">
        <v>43</v>
      </c>
      <c r="N470">
        <f t="shared" si="8"/>
        <v>1</v>
      </c>
    </row>
    <row r="471" spans="1:14" x14ac:dyDescent="0.3">
      <c r="A471" s="9">
        <v>6422</v>
      </c>
      <c r="B471" s="15">
        <v>1954</v>
      </c>
      <c r="C471" s="9" t="s">
        <v>28</v>
      </c>
      <c r="D471" s="9" t="s">
        <v>33</v>
      </c>
      <c r="E471" s="15">
        <v>86718</v>
      </c>
      <c r="F471" s="9">
        <v>0</v>
      </c>
      <c r="G471" s="9">
        <v>0</v>
      </c>
      <c r="H471" s="9">
        <v>0</v>
      </c>
      <c r="I471" s="9">
        <v>0</v>
      </c>
      <c r="J471" s="9">
        <v>0</v>
      </c>
      <c r="K471" s="9">
        <v>0</v>
      </c>
      <c r="L471" s="9">
        <v>0</v>
      </c>
      <c r="M471" s="12" t="s">
        <v>40</v>
      </c>
      <c r="N471">
        <f t="shared" si="8"/>
        <v>0</v>
      </c>
    </row>
    <row r="472" spans="1:14" x14ac:dyDescent="0.3">
      <c r="A472" s="10">
        <v>3690</v>
      </c>
      <c r="B472" s="13">
        <v>1986</v>
      </c>
      <c r="C472" s="10" t="s">
        <v>41</v>
      </c>
      <c r="D472" s="10" t="s">
        <v>33</v>
      </c>
      <c r="E472" s="13">
        <v>80141</v>
      </c>
      <c r="F472" s="10">
        <v>0</v>
      </c>
      <c r="G472" s="10">
        <v>0</v>
      </c>
      <c r="H472" s="10">
        <v>1</v>
      </c>
      <c r="I472" s="10">
        <v>0</v>
      </c>
      <c r="J472" s="10">
        <v>0</v>
      </c>
      <c r="K472" s="10">
        <v>1</v>
      </c>
      <c r="L472" s="10">
        <v>0</v>
      </c>
      <c r="M472" s="11" t="s">
        <v>30</v>
      </c>
      <c r="N472">
        <f t="shared" si="8"/>
        <v>2</v>
      </c>
    </row>
    <row r="473" spans="1:14" x14ac:dyDescent="0.3">
      <c r="A473" s="9">
        <v>2408</v>
      </c>
      <c r="B473" s="15">
        <v>1976</v>
      </c>
      <c r="C473" s="9" t="s">
        <v>28</v>
      </c>
      <c r="D473" s="9" t="s">
        <v>33</v>
      </c>
      <c r="E473" s="15">
        <v>58597</v>
      </c>
      <c r="F473" s="9">
        <v>0</v>
      </c>
      <c r="G473" s="9">
        <v>0</v>
      </c>
      <c r="H473" s="9">
        <v>0</v>
      </c>
      <c r="I473" s="9">
        <v>0</v>
      </c>
      <c r="J473" s="9">
        <v>0</v>
      </c>
      <c r="K473" s="9">
        <v>0</v>
      </c>
      <c r="L473" s="9">
        <v>0</v>
      </c>
      <c r="M473" s="12" t="s">
        <v>40</v>
      </c>
      <c r="N473">
        <f t="shared" si="8"/>
        <v>0</v>
      </c>
    </row>
    <row r="474" spans="1:14" x14ac:dyDescent="0.3">
      <c r="A474" s="10">
        <v>9260</v>
      </c>
      <c r="B474" s="13">
        <v>1945</v>
      </c>
      <c r="C474" s="10" t="s">
        <v>37</v>
      </c>
      <c r="D474" s="10" t="s">
        <v>33</v>
      </c>
      <c r="E474" s="13">
        <v>70356</v>
      </c>
      <c r="F474" s="10">
        <v>0</v>
      </c>
      <c r="G474" s="10">
        <v>0</v>
      </c>
      <c r="H474" s="10">
        <v>0</v>
      </c>
      <c r="I474" s="10">
        <v>0</v>
      </c>
      <c r="J474" s="10">
        <v>0</v>
      </c>
      <c r="K474" s="10">
        <v>0</v>
      </c>
      <c r="L474" s="10">
        <v>0</v>
      </c>
      <c r="M474" s="11" t="s">
        <v>32</v>
      </c>
      <c r="N474">
        <f t="shared" si="8"/>
        <v>0</v>
      </c>
    </row>
    <row r="475" spans="1:14" x14ac:dyDescent="0.3">
      <c r="A475" s="9">
        <v>9648</v>
      </c>
      <c r="B475" s="15">
        <v>1967</v>
      </c>
      <c r="C475" s="9" t="s">
        <v>28</v>
      </c>
      <c r="D475" s="9" t="s">
        <v>31</v>
      </c>
      <c r="E475" s="15">
        <v>46904</v>
      </c>
      <c r="F475" s="9">
        <v>0</v>
      </c>
      <c r="G475" s="9">
        <v>0</v>
      </c>
      <c r="H475" s="9">
        <v>0</v>
      </c>
      <c r="I475" s="9">
        <v>0</v>
      </c>
      <c r="J475" s="9">
        <v>0</v>
      </c>
      <c r="K475" s="9">
        <v>0</v>
      </c>
      <c r="L475" s="9">
        <v>0</v>
      </c>
      <c r="M475" s="12" t="s">
        <v>30</v>
      </c>
      <c r="N475">
        <f t="shared" si="8"/>
        <v>0</v>
      </c>
    </row>
    <row r="476" spans="1:14" x14ac:dyDescent="0.3">
      <c r="A476" s="10">
        <v>4939</v>
      </c>
      <c r="B476" s="13">
        <v>1946</v>
      </c>
      <c r="C476" s="10" t="s">
        <v>28</v>
      </c>
      <c r="D476" s="10" t="s">
        <v>35</v>
      </c>
      <c r="E476" s="13">
        <v>37760</v>
      </c>
      <c r="F476" s="10">
        <v>0</v>
      </c>
      <c r="G476" s="10">
        <v>0</v>
      </c>
      <c r="H476" s="10">
        <v>0</v>
      </c>
      <c r="I476" s="10">
        <v>0</v>
      </c>
      <c r="J476" s="10">
        <v>0</v>
      </c>
      <c r="K476" s="10">
        <v>0</v>
      </c>
      <c r="L476" s="10">
        <v>0</v>
      </c>
      <c r="M476" s="11" t="s">
        <v>34</v>
      </c>
      <c r="N476">
        <f t="shared" si="8"/>
        <v>0</v>
      </c>
    </row>
    <row r="477" spans="1:14" x14ac:dyDescent="0.3">
      <c r="A477" s="9">
        <v>8652</v>
      </c>
      <c r="B477" s="15">
        <v>1946</v>
      </c>
      <c r="C477" s="9" t="s">
        <v>28</v>
      </c>
      <c r="D477" s="9" t="s">
        <v>35</v>
      </c>
      <c r="E477" s="15">
        <v>37760</v>
      </c>
      <c r="F477" s="9">
        <v>0</v>
      </c>
      <c r="G477" s="9">
        <v>0</v>
      </c>
      <c r="H477" s="9">
        <v>0</v>
      </c>
      <c r="I477" s="9">
        <v>0</v>
      </c>
      <c r="J477" s="9">
        <v>0</v>
      </c>
      <c r="K477" s="9">
        <v>0</v>
      </c>
      <c r="L477" s="9">
        <v>0</v>
      </c>
      <c r="M477" s="12" t="s">
        <v>43</v>
      </c>
      <c r="N477">
        <f t="shared" si="8"/>
        <v>0</v>
      </c>
    </row>
    <row r="478" spans="1:14" x14ac:dyDescent="0.3">
      <c r="A478" s="10">
        <v>4702</v>
      </c>
      <c r="B478" s="13">
        <v>1964</v>
      </c>
      <c r="C478" s="10" t="s">
        <v>28</v>
      </c>
      <c r="D478" s="10" t="s">
        <v>31</v>
      </c>
      <c r="E478" s="13">
        <v>61839</v>
      </c>
      <c r="F478" s="10">
        <v>0</v>
      </c>
      <c r="G478" s="10">
        <v>0</v>
      </c>
      <c r="H478" s="10">
        <v>0</v>
      </c>
      <c r="I478" s="10">
        <v>0</v>
      </c>
      <c r="J478" s="10">
        <v>0</v>
      </c>
      <c r="K478" s="10">
        <v>0</v>
      </c>
      <c r="L478" s="10">
        <v>0</v>
      </c>
      <c r="M478" s="11" t="s">
        <v>30</v>
      </c>
      <c r="N478">
        <f t="shared" si="8"/>
        <v>0</v>
      </c>
    </row>
    <row r="479" spans="1:14" x14ac:dyDescent="0.3">
      <c r="A479" s="9">
        <v>2587</v>
      </c>
      <c r="B479" s="15">
        <v>1972</v>
      </c>
      <c r="C479" s="9" t="s">
        <v>37</v>
      </c>
      <c r="D479" s="9" t="s">
        <v>33</v>
      </c>
      <c r="E479" s="15">
        <v>29791</v>
      </c>
      <c r="F479" s="9">
        <v>0</v>
      </c>
      <c r="G479" s="9">
        <v>0</v>
      </c>
      <c r="H479" s="9">
        <v>0</v>
      </c>
      <c r="I479" s="9">
        <v>0</v>
      </c>
      <c r="J479" s="9">
        <v>0</v>
      </c>
      <c r="K479" s="9">
        <v>0</v>
      </c>
      <c r="L479" s="9">
        <v>0</v>
      </c>
      <c r="M479" s="12" t="s">
        <v>36</v>
      </c>
      <c r="N479">
        <f t="shared" si="8"/>
        <v>0</v>
      </c>
    </row>
    <row r="480" spans="1:14" x14ac:dyDescent="0.3">
      <c r="A480" s="10">
        <v>2811</v>
      </c>
      <c r="B480" s="13">
        <v>1963</v>
      </c>
      <c r="C480" s="10" t="s">
        <v>37</v>
      </c>
      <c r="D480" s="10" t="s">
        <v>31</v>
      </c>
      <c r="E480" s="13">
        <v>48918</v>
      </c>
      <c r="F480" s="10">
        <v>0</v>
      </c>
      <c r="G480" s="10">
        <v>0</v>
      </c>
      <c r="H480" s="10">
        <v>0</v>
      </c>
      <c r="I480" s="10">
        <v>0</v>
      </c>
      <c r="J480" s="10">
        <v>0</v>
      </c>
      <c r="K480" s="10">
        <v>0</v>
      </c>
      <c r="L480" s="10">
        <v>0</v>
      </c>
      <c r="M480" s="11" t="s">
        <v>30</v>
      </c>
      <c r="N480">
        <f t="shared" si="8"/>
        <v>0</v>
      </c>
    </row>
    <row r="481" spans="1:14" x14ac:dyDescent="0.3">
      <c r="A481" s="9">
        <v>9150</v>
      </c>
      <c r="B481" s="15">
        <v>1963</v>
      </c>
      <c r="C481" s="9" t="s">
        <v>37</v>
      </c>
      <c r="D481" s="9" t="s">
        <v>31</v>
      </c>
      <c r="E481" s="15">
        <v>48918</v>
      </c>
      <c r="F481" s="9">
        <v>0</v>
      </c>
      <c r="G481" s="9">
        <v>0</v>
      </c>
      <c r="H481" s="9">
        <v>0</v>
      </c>
      <c r="I481" s="9">
        <v>0</v>
      </c>
      <c r="J481" s="9">
        <v>0</v>
      </c>
      <c r="K481" s="9">
        <v>0</v>
      </c>
      <c r="L481" s="9">
        <v>0</v>
      </c>
      <c r="M481" s="12" t="s">
        <v>30</v>
      </c>
      <c r="N481">
        <f t="shared" si="8"/>
        <v>0</v>
      </c>
    </row>
    <row r="482" spans="1:14" x14ac:dyDescent="0.3">
      <c r="A482" s="10">
        <v>10127</v>
      </c>
      <c r="B482" s="13">
        <v>1965</v>
      </c>
      <c r="C482" s="10" t="s">
        <v>28</v>
      </c>
      <c r="D482" s="10" t="s">
        <v>33</v>
      </c>
      <c r="E482" s="13">
        <v>58692</v>
      </c>
      <c r="F482" s="10">
        <v>0</v>
      </c>
      <c r="G482" s="10">
        <v>0</v>
      </c>
      <c r="H482" s="10">
        <v>0</v>
      </c>
      <c r="I482" s="10">
        <v>0</v>
      </c>
      <c r="J482" s="10">
        <v>0</v>
      </c>
      <c r="K482" s="10">
        <v>0</v>
      </c>
      <c r="L482" s="10">
        <v>0</v>
      </c>
      <c r="M482" s="11" t="s">
        <v>32</v>
      </c>
      <c r="N482">
        <f t="shared" si="8"/>
        <v>0</v>
      </c>
    </row>
    <row r="483" spans="1:14" x14ac:dyDescent="0.3">
      <c r="A483" s="9">
        <v>5493</v>
      </c>
      <c r="B483" s="15">
        <v>1976</v>
      </c>
      <c r="C483" s="9" t="s">
        <v>28</v>
      </c>
      <c r="D483" s="9" t="s">
        <v>33</v>
      </c>
      <c r="E483" s="15">
        <v>39356</v>
      </c>
      <c r="F483" s="9">
        <v>1</v>
      </c>
      <c r="G483" s="9">
        <v>0</v>
      </c>
      <c r="H483" s="9">
        <v>0</v>
      </c>
      <c r="I483" s="9">
        <v>0</v>
      </c>
      <c r="J483" s="9">
        <v>0</v>
      </c>
      <c r="K483" s="9">
        <v>0</v>
      </c>
      <c r="L483" s="9">
        <v>0</v>
      </c>
      <c r="M483" s="12" t="s">
        <v>30</v>
      </c>
      <c r="N483">
        <f t="shared" si="8"/>
        <v>1</v>
      </c>
    </row>
    <row r="484" spans="1:14" x14ac:dyDescent="0.3">
      <c r="A484" s="10">
        <v>2666</v>
      </c>
      <c r="B484" s="13">
        <v>1972</v>
      </c>
      <c r="C484" s="10" t="s">
        <v>41</v>
      </c>
      <c r="D484" s="10" t="s">
        <v>33</v>
      </c>
      <c r="E484" s="13">
        <v>76234</v>
      </c>
      <c r="F484" s="10">
        <v>0</v>
      </c>
      <c r="G484" s="10">
        <v>1</v>
      </c>
      <c r="H484" s="10">
        <v>0</v>
      </c>
      <c r="I484" s="10">
        <v>0</v>
      </c>
      <c r="J484" s="10">
        <v>0</v>
      </c>
      <c r="K484" s="10">
        <v>0</v>
      </c>
      <c r="L484" s="10">
        <v>0</v>
      </c>
      <c r="M484" s="11" t="s">
        <v>32</v>
      </c>
      <c r="N484">
        <f t="shared" si="8"/>
        <v>1</v>
      </c>
    </row>
    <row r="485" spans="1:14" x14ac:dyDescent="0.3">
      <c r="A485" s="9">
        <v>10099</v>
      </c>
      <c r="B485" s="15">
        <v>1984</v>
      </c>
      <c r="C485" s="9" t="s">
        <v>28</v>
      </c>
      <c r="D485" s="9" t="s">
        <v>33</v>
      </c>
      <c r="E485" s="15">
        <v>55434</v>
      </c>
      <c r="F485" s="9">
        <v>0</v>
      </c>
      <c r="G485" s="9">
        <v>0</v>
      </c>
      <c r="H485" s="9">
        <v>0</v>
      </c>
      <c r="I485" s="9">
        <v>0</v>
      </c>
      <c r="J485" s="9">
        <v>0</v>
      </c>
      <c r="K485" s="9">
        <v>0</v>
      </c>
      <c r="L485" s="9">
        <v>0</v>
      </c>
      <c r="M485" s="12" t="s">
        <v>43</v>
      </c>
      <c r="N485">
        <f t="shared" si="8"/>
        <v>0</v>
      </c>
    </row>
    <row r="486" spans="1:14" x14ac:dyDescent="0.3">
      <c r="A486" s="10">
        <v>10562</v>
      </c>
      <c r="B486" s="13">
        <v>1946</v>
      </c>
      <c r="C486" s="10" t="s">
        <v>41</v>
      </c>
      <c r="D486" s="10" t="s">
        <v>33</v>
      </c>
      <c r="E486" s="13">
        <v>66835</v>
      </c>
      <c r="F486" s="10">
        <v>0</v>
      </c>
      <c r="G486" s="10">
        <v>0</v>
      </c>
      <c r="H486" s="10">
        <v>0</v>
      </c>
      <c r="I486" s="10">
        <v>0</v>
      </c>
      <c r="J486" s="10">
        <v>0</v>
      </c>
      <c r="K486" s="10">
        <v>0</v>
      </c>
      <c r="L486" s="10">
        <v>0</v>
      </c>
      <c r="M486" s="11" t="s">
        <v>40</v>
      </c>
      <c r="N486">
        <f t="shared" si="8"/>
        <v>0</v>
      </c>
    </row>
    <row r="487" spans="1:14" x14ac:dyDescent="0.3">
      <c r="A487" s="9">
        <v>7881</v>
      </c>
      <c r="B487" s="15">
        <v>1946</v>
      </c>
      <c r="C487" s="9" t="s">
        <v>41</v>
      </c>
      <c r="D487" s="9" t="s">
        <v>33</v>
      </c>
      <c r="E487" s="15">
        <v>66835</v>
      </c>
      <c r="F487" s="9">
        <v>0</v>
      </c>
      <c r="G487" s="9">
        <v>0</v>
      </c>
      <c r="H487" s="9">
        <v>0</v>
      </c>
      <c r="I487" s="9">
        <v>0</v>
      </c>
      <c r="J487" s="9">
        <v>0</v>
      </c>
      <c r="K487" s="9">
        <v>0</v>
      </c>
      <c r="L487" s="9">
        <v>0</v>
      </c>
      <c r="M487" s="12" t="s">
        <v>30</v>
      </c>
      <c r="N487">
        <f t="shared" si="8"/>
        <v>0</v>
      </c>
    </row>
    <row r="488" spans="1:14" x14ac:dyDescent="0.3">
      <c r="A488" s="10">
        <v>6721</v>
      </c>
      <c r="B488" s="13">
        <v>1951</v>
      </c>
      <c r="C488" s="10" t="s">
        <v>28</v>
      </c>
      <c r="D488" s="10" t="s">
        <v>33</v>
      </c>
      <c r="E488" s="13">
        <v>71965</v>
      </c>
      <c r="F488" s="10">
        <v>0</v>
      </c>
      <c r="G488" s="10">
        <v>0</v>
      </c>
      <c r="H488" s="10">
        <v>0</v>
      </c>
      <c r="I488" s="10">
        <v>0</v>
      </c>
      <c r="J488" s="10">
        <v>0</v>
      </c>
      <c r="K488" s="10">
        <v>0</v>
      </c>
      <c r="L488" s="10">
        <v>0</v>
      </c>
      <c r="M488" s="11" t="s">
        <v>32</v>
      </c>
      <c r="N488">
        <f t="shared" si="8"/>
        <v>0</v>
      </c>
    </row>
    <row r="489" spans="1:14" x14ac:dyDescent="0.3">
      <c r="A489" s="9">
        <v>5204</v>
      </c>
      <c r="B489" s="15">
        <v>1971</v>
      </c>
      <c r="C489" s="9" t="s">
        <v>28</v>
      </c>
      <c r="D489" s="9" t="s">
        <v>35</v>
      </c>
      <c r="E489" s="15">
        <v>74538</v>
      </c>
      <c r="F489" s="9">
        <v>0</v>
      </c>
      <c r="G489" s="9">
        <v>0</v>
      </c>
      <c r="H489" s="9">
        <v>1</v>
      </c>
      <c r="I489" s="9">
        <v>0</v>
      </c>
      <c r="J489" s="9">
        <v>0</v>
      </c>
      <c r="K489" s="9">
        <v>1</v>
      </c>
      <c r="L489" s="9">
        <v>0</v>
      </c>
      <c r="M489" s="12" t="s">
        <v>30</v>
      </c>
      <c r="N489">
        <f t="shared" si="8"/>
        <v>2</v>
      </c>
    </row>
    <row r="490" spans="1:14" x14ac:dyDescent="0.3">
      <c r="A490" s="10">
        <v>5209</v>
      </c>
      <c r="B490" s="13">
        <v>1954</v>
      </c>
      <c r="C490" s="10" t="s">
        <v>28</v>
      </c>
      <c r="D490" s="10" t="s">
        <v>29</v>
      </c>
      <c r="E490" s="13">
        <v>50002</v>
      </c>
      <c r="F490" s="10">
        <v>0</v>
      </c>
      <c r="G490" s="10">
        <v>0</v>
      </c>
      <c r="H490" s="10">
        <v>0</v>
      </c>
      <c r="I490" s="10">
        <v>0</v>
      </c>
      <c r="J490" s="10">
        <v>0</v>
      </c>
      <c r="K490" s="10">
        <v>0</v>
      </c>
      <c r="L490" s="10">
        <v>0</v>
      </c>
      <c r="M490" s="11" t="s">
        <v>43</v>
      </c>
      <c r="N490">
        <f t="shared" si="8"/>
        <v>0</v>
      </c>
    </row>
    <row r="491" spans="1:14" x14ac:dyDescent="0.3">
      <c r="A491" s="9">
        <v>10128</v>
      </c>
      <c r="B491" s="15">
        <v>1958</v>
      </c>
      <c r="C491" s="9" t="s">
        <v>28</v>
      </c>
      <c r="D491" s="9" t="s">
        <v>35</v>
      </c>
      <c r="E491" s="15">
        <v>53977</v>
      </c>
      <c r="F491" s="9">
        <v>0</v>
      </c>
      <c r="G491" s="9">
        <v>0</v>
      </c>
      <c r="H491" s="9">
        <v>0</v>
      </c>
      <c r="I491" s="9">
        <v>0</v>
      </c>
      <c r="J491" s="9">
        <v>0</v>
      </c>
      <c r="K491" s="9">
        <v>0</v>
      </c>
      <c r="L491" s="9">
        <v>0</v>
      </c>
      <c r="M491" s="12" t="s">
        <v>32</v>
      </c>
      <c r="N491">
        <f t="shared" si="8"/>
        <v>0</v>
      </c>
    </row>
    <row r="492" spans="1:14" x14ac:dyDescent="0.3">
      <c r="A492" s="10">
        <v>9284</v>
      </c>
      <c r="B492" s="13">
        <v>1958</v>
      </c>
      <c r="C492" s="10" t="s">
        <v>28</v>
      </c>
      <c r="D492" s="10" t="s">
        <v>35</v>
      </c>
      <c r="E492" s="13">
        <v>53977</v>
      </c>
      <c r="F492" s="10">
        <v>0</v>
      </c>
      <c r="G492" s="10">
        <v>0</v>
      </c>
      <c r="H492" s="10">
        <v>0</v>
      </c>
      <c r="I492" s="10">
        <v>0</v>
      </c>
      <c r="J492" s="10">
        <v>0</v>
      </c>
      <c r="K492" s="10">
        <v>0</v>
      </c>
      <c r="L492" s="10">
        <v>0</v>
      </c>
      <c r="M492" s="11" t="s">
        <v>30</v>
      </c>
      <c r="N492">
        <f t="shared" si="8"/>
        <v>0</v>
      </c>
    </row>
    <row r="493" spans="1:14" x14ac:dyDescent="0.3">
      <c r="A493" s="9">
        <v>8643</v>
      </c>
      <c r="B493" s="15">
        <v>1971</v>
      </c>
      <c r="C493" s="9" t="s">
        <v>28</v>
      </c>
      <c r="D493" s="9" t="s">
        <v>35</v>
      </c>
      <c r="E493" s="15">
        <v>69930</v>
      </c>
      <c r="F493" s="9">
        <v>0</v>
      </c>
      <c r="G493" s="9">
        <v>0</v>
      </c>
      <c r="H493" s="9">
        <v>0</v>
      </c>
      <c r="I493" s="9">
        <v>0</v>
      </c>
      <c r="J493" s="9">
        <v>0</v>
      </c>
      <c r="K493" s="9">
        <v>0</v>
      </c>
      <c r="L493" s="9">
        <v>0</v>
      </c>
      <c r="M493" s="12" t="s">
        <v>40</v>
      </c>
      <c r="N493">
        <f t="shared" si="8"/>
        <v>0</v>
      </c>
    </row>
    <row r="494" spans="1:14" x14ac:dyDescent="0.3">
      <c r="A494" s="10">
        <v>1685</v>
      </c>
      <c r="B494" s="13">
        <v>1967</v>
      </c>
      <c r="C494" s="10" t="s">
        <v>37</v>
      </c>
      <c r="D494" s="10" t="s">
        <v>35</v>
      </c>
      <c r="E494" s="13">
        <v>62981</v>
      </c>
      <c r="F494" s="10">
        <v>0</v>
      </c>
      <c r="G494" s="10">
        <v>1</v>
      </c>
      <c r="H494" s="10">
        <v>0</v>
      </c>
      <c r="I494" s="10">
        <v>0</v>
      </c>
      <c r="J494" s="10">
        <v>0</v>
      </c>
      <c r="K494" s="10">
        <v>0</v>
      </c>
      <c r="L494" s="10">
        <v>0</v>
      </c>
      <c r="M494" s="11" t="s">
        <v>32</v>
      </c>
      <c r="N494">
        <f t="shared" si="8"/>
        <v>1</v>
      </c>
    </row>
    <row r="495" spans="1:14" x14ac:dyDescent="0.3">
      <c r="A495" s="9">
        <v>2877</v>
      </c>
      <c r="B495" s="15">
        <v>1974</v>
      </c>
      <c r="C495" s="9" t="s">
        <v>41</v>
      </c>
      <c r="D495" s="9" t="s">
        <v>35</v>
      </c>
      <c r="E495" s="15">
        <v>46014</v>
      </c>
      <c r="F495" s="9">
        <v>0</v>
      </c>
      <c r="G495" s="9">
        <v>0</v>
      </c>
      <c r="H495" s="9">
        <v>0</v>
      </c>
      <c r="I495" s="9">
        <v>0</v>
      </c>
      <c r="J495" s="9">
        <v>0</v>
      </c>
      <c r="K495" s="9">
        <v>0</v>
      </c>
      <c r="L495" s="9">
        <v>0</v>
      </c>
      <c r="M495" s="12" t="s">
        <v>43</v>
      </c>
      <c r="N495">
        <f t="shared" si="8"/>
        <v>0</v>
      </c>
    </row>
    <row r="496" spans="1:14" x14ac:dyDescent="0.3">
      <c r="A496" s="10">
        <v>8369</v>
      </c>
      <c r="B496" s="13">
        <v>1987</v>
      </c>
      <c r="C496" s="10" t="s">
        <v>28</v>
      </c>
      <c r="D496" s="10" t="s">
        <v>35</v>
      </c>
      <c r="E496" s="13">
        <v>18227</v>
      </c>
      <c r="F496" s="10">
        <v>0</v>
      </c>
      <c r="G496" s="10">
        <v>0</v>
      </c>
      <c r="H496" s="10">
        <v>0</v>
      </c>
      <c r="I496" s="10">
        <v>0</v>
      </c>
      <c r="J496" s="10">
        <v>0</v>
      </c>
      <c r="K496" s="10">
        <v>0</v>
      </c>
      <c r="L496" s="10">
        <v>0</v>
      </c>
      <c r="M496" s="11" t="s">
        <v>30</v>
      </c>
      <c r="N496">
        <f t="shared" si="8"/>
        <v>0</v>
      </c>
    </row>
    <row r="497" spans="1:14" x14ac:dyDescent="0.3">
      <c r="A497" s="9">
        <v>6233</v>
      </c>
      <c r="B497" s="15">
        <v>1976</v>
      </c>
      <c r="C497" s="9" t="s">
        <v>28</v>
      </c>
      <c r="D497" s="9" t="s">
        <v>33</v>
      </c>
      <c r="E497" s="15">
        <v>65991</v>
      </c>
      <c r="F497" s="9">
        <v>0</v>
      </c>
      <c r="G497" s="9">
        <v>0</v>
      </c>
      <c r="H497" s="9">
        <v>0</v>
      </c>
      <c r="I497" s="9">
        <v>0</v>
      </c>
      <c r="J497" s="9">
        <v>0</v>
      </c>
      <c r="K497" s="9">
        <v>0</v>
      </c>
      <c r="L497" s="9">
        <v>0</v>
      </c>
      <c r="M497" s="12" t="s">
        <v>30</v>
      </c>
      <c r="N497">
        <f t="shared" si="8"/>
        <v>0</v>
      </c>
    </row>
    <row r="498" spans="1:14" x14ac:dyDescent="0.3">
      <c r="A498" s="10">
        <v>195</v>
      </c>
      <c r="B498" s="13">
        <v>1972</v>
      </c>
      <c r="C498" s="10" t="s">
        <v>28</v>
      </c>
      <c r="D498" s="10" t="s">
        <v>31</v>
      </c>
      <c r="E498" s="13">
        <v>38808</v>
      </c>
      <c r="F498" s="10">
        <v>1</v>
      </c>
      <c r="G498" s="10">
        <v>0</v>
      </c>
      <c r="H498" s="10">
        <v>0</v>
      </c>
      <c r="I498" s="10">
        <v>0</v>
      </c>
      <c r="J498" s="10">
        <v>0</v>
      </c>
      <c r="K498" s="10">
        <v>1</v>
      </c>
      <c r="L498" s="10">
        <v>0</v>
      </c>
      <c r="M498" s="11" t="s">
        <v>30</v>
      </c>
      <c r="N498">
        <f t="shared" si="8"/>
        <v>2</v>
      </c>
    </row>
    <row r="499" spans="1:14" x14ac:dyDescent="0.3">
      <c r="A499" s="9">
        <v>10846</v>
      </c>
      <c r="B499" s="15">
        <v>1978</v>
      </c>
      <c r="C499" s="9" t="s">
        <v>41</v>
      </c>
      <c r="D499" s="9" t="s">
        <v>33</v>
      </c>
      <c r="E499" s="15">
        <v>43783</v>
      </c>
      <c r="F499" s="9">
        <v>1</v>
      </c>
      <c r="G499" s="9">
        <v>0</v>
      </c>
      <c r="H499" s="9">
        <v>0</v>
      </c>
      <c r="I499" s="9">
        <v>0</v>
      </c>
      <c r="J499" s="9">
        <v>0</v>
      </c>
      <c r="K499" s="9">
        <v>0</v>
      </c>
      <c r="L499" s="9">
        <v>0</v>
      </c>
      <c r="M499" s="12" t="s">
        <v>32</v>
      </c>
      <c r="N499">
        <f t="shared" si="8"/>
        <v>1</v>
      </c>
    </row>
    <row r="500" spans="1:14" x14ac:dyDescent="0.3">
      <c r="A500" s="10">
        <v>8341</v>
      </c>
      <c r="B500" s="13">
        <v>1969</v>
      </c>
      <c r="C500" s="10" t="s">
        <v>37</v>
      </c>
      <c r="D500" s="10" t="s">
        <v>33</v>
      </c>
      <c r="E500" s="13">
        <v>30396</v>
      </c>
      <c r="F500" s="10">
        <v>1</v>
      </c>
      <c r="G500" s="10">
        <v>0</v>
      </c>
      <c r="H500" s="10">
        <v>0</v>
      </c>
      <c r="I500" s="10">
        <v>0</v>
      </c>
      <c r="J500" s="10">
        <v>0</v>
      </c>
      <c r="K500" s="10">
        <v>1</v>
      </c>
      <c r="L500" s="10">
        <v>0</v>
      </c>
      <c r="M500" s="11" t="s">
        <v>30</v>
      </c>
      <c r="N500">
        <f t="shared" si="8"/>
        <v>2</v>
      </c>
    </row>
    <row r="501" spans="1:14" x14ac:dyDescent="0.3">
      <c r="A501" s="9">
        <v>10766</v>
      </c>
      <c r="B501" s="15">
        <v>1964</v>
      </c>
      <c r="C501" s="9" t="s">
        <v>37</v>
      </c>
      <c r="D501" s="9" t="s">
        <v>33</v>
      </c>
      <c r="E501" s="15">
        <v>65526</v>
      </c>
      <c r="F501" s="9">
        <v>0</v>
      </c>
      <c r="G501" s="9">
        <v>0</v>
      </c>
      <c r="H501" s="9">
        <v>0</v>
      </c>
      <c r="I501" s="9">
        <v>0</v>
      </c>
      <c r="J501" s="9">
        <v>0</v>
      </c>
      <c r="K501" s="9">
        <v>0</v>
      </c>
      <c r="L501" s="9">
        <v>0</v>
      </c>
      <c r="M501" s="12" t="s">
        <v>30</v>
      </c>
      <c r="N501">
        <f t="shared" si="8"/>
        <v>0</v>
      </c>
    </row>
    <row r="502" spans="1:14" x14ac:dyDescent="0.3">
      <c r="A502" s="10">
        <v>9971</v>
      </c>
      <c r="B502" s="13">
        <v>1964</v>
      </c>
      <c r="C502" s="10" t="s">
        <v>37</v>
      </c>
      <c r="D502" s="10" t="s">
        <v>33</v>
      </c>
      <c r="E502" s="13">
        <v>65526</v>
      </c>
      <c r="F502" s="10">
        <v>0</v>
      </c>
      <c r="G502" s="10">
        <v>0</v>
      </c>
      <c r="H502" s="10">
        <v>0</v>
      </c>
      <c r="I502" s="10">
        <v>0</v>
      </c>
      <c r="J502" s="10">
        <v>0</v>
      </c>
      <c r="K502" s="10">
        <v>0</v>
      </c>
      <c r="L502" s="10">
        <v>0</v>
      </c>
      <c r="M502" s="11" t="s">
        <v>43</v>
      </c>
      <c r="N502">
        <f t="shared" si="8"/>
        <v>0</v>
      </c>
    </row>
    <row r="503" spans="1:14" x14ac:dyDescent="0.3">
      <c r="A503" s="9">
        <v>1740</v>
      </c>
      <c r="B503" s="15">
        <v>1944</v>
      </c>
      <c r="C503" s="9" t="s">
        <v>28</v>
      </c>
      <c r="D503" s="9" t="s">
        <v>33</v>
      </c>
      <c r="E503" s="15">
        <v>55956</v>
      </c>
      <c r="F503" s="9">
        <v>0</v>
      </c>
      <c r="G503" s="9">
        <v>1</v>
      </c>
      <c r="H503" s="9">
        <v>0</v>
      </c>
      <c r="I503" s="9">
        <v>0</v>
      </c>
      <c r="J503" s="9">
        <v>0</v>
      </c>
      <c r="K503" s="9">
        <v>0</v>
      </c>
      <c r="L503" s="9">
        <v>0</v>
      </c>
      <c r="M503" s="12" t="s">
        <v>30</v>
      </c>
      <c r="N503">
        <f t="shared" si="8"/>
        <v>1</v>
      </c>
    </row>
    <row r="504" spans="1:14" x14ac:dyDescent="0.3">
      <c r="A504" s="10">
        <v>8737</v>
      </c>
      <c r="B504" s="13">
        <v>1978</v>
      </c>
      <c r="C504" s="10" t="s">
        <v>28</v>
      </c>
      <c r="D504" s="10" t="s">
        <v>29</v>
      </c>
      <c r="E504" s="13">
        <v>55563</v>
      </c>
      <c r="F504" s="10">
        <v>0</v>
      </c>
      <c r="G504" s="10">
        <v>0</v>
      </c>
      <c r="H504" s="10">
        <v>0</v>
      </c>
      <c r="I504" s="10">
        <v>0</v>
      </c>
      <c r="J504" s="10">
        <v>0</v>
      </c>
      <c r="K504" s="10">
        <v>0</v>
      </c>
      <c r="L504" s="10">
        <v>0</v>
      </c>
      <c r="M504" s="11" t="s">
        <v>30</v>
      </c>
      <c r="N504">
        <f t="shared" si="8"/>
        <v>0</v>
      </c>
    </row>
    <row r="505" spans="1:14" x14ac:dyDescent="0.3">
      <c r="A505" s="9">
        <v>6466</v>
      </c>
      <c r="B505" s="15">
        <v>1965</v>
      </c>
      <c r="C505" s="9" t="s">
        <v>37</v>
      </c>
      <c r="D505" s="9" t="s">
        <v>33</v>
      </c>
      <c r="E505" s="15">
        <v>57236</v>
      </c>
      <c r="F505" s="9">
        <v>0</v>
      </c>
      <c r="G505" s="9">
        <v>0</v>
      </c>
      <c r="H505" s="9">
        <v>0</v>
      </c>
      <c r="I505" s="9">
        <v>0</v>
      </c>
      <c r="J505" s="9">
        <v>0</v>
      </c>
      <c r="K505" s="9">
        <v>0</v>
      </c>
      <c r="L505" s="9">
        <v>0</v>
      </c>
      <c r="M505" s="12" t="s">
        <v>30</v>
      </c>
      <c r="N505">
        <f t="shared" si="8"/>
        <v>0</v>
      </c>
    </row>
    <row r="506" spans="1:14" x14ac:dyDescent="0.3">
      <c r="A506" s="10">
        <v>10430</v>
      </c>
      <c r="B506" s="13">
        <v>1973</v>
      </c>
      <c r="C506" s="10" t="s">
        <v>28</v>
      </c>
      <c r="D506" s="10" t="s">
        <v>29</v>
      </c>
      <c r="E506" s="13">
        <v>89694</v>
      </c>
      <c r="F506" s="10">
        <v>0</v>
      </c>
      <c r="G506" s="10">
        <v>1</v>
      </c>
      <c r="H506" s="10">
        <v>1</v>
      </c>
      <c r="I506" s="10">
        <v>1</v>
      </c>
      <c r="J506" s="10">
        <v>0</v>
      </c>
      <c r="K506" s="10">
        <v>0</v>
      </c>
      <c r="L506" s="10">
        <v>0</v>
      </c>
      <c r="M506" s="11" t="s">
        <v>36</v>
      </c>
      <c r="N506">
        <f t="shared" si="8"/>
        <v>3</v>
      </c>
    </row>
    <row r="507" spans="1:14" x14ac:dyDescent="0.3">
      <c r="A507" s="9">
        <v>8773</v>
      </c>
      <c r="B507" s="15">
        <v>1971</v>
      </c>
      <c r="C507" s="9" t="s">
        <v>41</v>
      </c>
      <c r="D507" s="9" t="s">
        <v>35</v>
      </c>
      <c r="E507" s="15">
        <v>57420</v>
      </c>
      <c r="F507" s="9">
        <v>0</v>
      </c>
      <c r="G507" s="9">
        <v>1</v>
      </c>
      <c r="H507" s="9">
        <v>0</v>
      </c>
      <c r="I507" s="9">
        <v>0</v>
      </c>
      <c r="J507" s="9">
        <v>0</v>
      </c>
      <c r="K507" s="9">
        <v>0</v>
      </c>
      <c r="L507" s="9">
        <v>0</v>
      </c>
      <c r="M507" s="12" t="s">
        <v>34</v>
      </c>
      <c r="N507">
        <f t="shared" si="8"/>
        <v>1</v>
      </c>
    </row>
    <row r="508" spans="1:14" x14ac:dyDescent="0.3">
      <c r="A508" s="10">
        <v>2371</v>
      </c>
      <c r="B508" s="13">
        <v>1972</v>
      </c>
      <c r="C508" s="10" t="s">
        <v>28</v>
      </c>
      <c r="D508" s="10" t="s">
        <v>33</v>
      </c>
      <c r="E508" s="13">
        <v>33622</v>
      </c>
      <c r="F508" s="10">
        <v>0</v>
      </c>
      <c r="G508" s="10">
        <v>0</v>
      </c>
      <c r="H508" s="10">
        <v>0</v>
      </c>
      <c r="I508" s="10">
        <v>0</v>
      </c>
      <c r="J508" s="10">
        <v>0</v>
      </c>
      <c r="K508" s="10">
        <v>0</v>
      </c>
      <c r="L508" s="10">
        <v>0</v>
      </c>
      <c r="M508" s="11" t="s">
        <v>39</v>
      </c>
      <c r="N508">
        <f t="shared" si="8"/>
        <v>0</v>
      </c>
    </row>
    <row r="509" spans="1:14" x14ac:dyDescent="0.3">
      <c r="A509" s="9">
        <v>7786</v>
      </c>
      <c r="B509" s="15">
        <v>1986</v>
      </c>
      <c r="C509" s="9" t="s">
        <v>37</v>
      </c>
      <c r="D509" s="9" t="s">
        <v>31</v>
      </c>
      <c r="E509" s="15">
        <v>29999</v>
      </c>
      <c r="F509" s="9">
        <v>0</v>
      </c>
      <c r="G509" s="9">
        <v>0</v>
      </c>
      <c r="H509" s="9">
        <v>0</v>
      </c>
      <c r="I509" s="9">
        <v>0</v>
      </c>
      <c r="J509" s="9">
        <v>0</v>
      </c>
      <c r="K509" s="9">
        <v>0</v>
      </c>
      <c r="L509" s="9">
        <v>0</v>
      </c>
      <c r="M509" s="12" t="s">
        <v>30</v>
      </c>
      <c r="N509">
        <f t="shared" si="8"/>
        <v>0</v>
      </c>
    </row>
    <row r="510" spans="1:14" x14ac:dyDescent="0.3">
      <c r="A510" s="10">
        <v>4088</v>
      </c>
      <c r="B510" s="13">
        <v>1962</v>
      </c>
      <c r="C510" s="10" t="s">
        <v>37</v>
      </c>
      <c r="D510" s="10" t="s">
        <v>35</v>
      </c>
      <c r="E510" s="13">
        <v>31497</v>
      </c>
      <c r="F510" s="10">
        <v>0</v>
      </c>
      <c r="G510" s="10">
        <v>0</v>
      </c>
      <c r="H510" s="10">
        <v>0</v>
      </c>
      <c r="I510" s="10">
        <v>0</v>
      </c>
      <c r="J510" s="10">
        <v>0</v>
      </c>
      <c r="K510" s="10">
        <v>0</v>
      </c>
      <c r="L510" s="10">
        <v>0</v>
      </c>
      <c r="M510" s="11" t="s">
        <v>30</v>
      </c>
      <c r="N510">
        <f t="shared" si="8"/>
        <v>0</v>
      </c>
    </row>
    <row r="511" spans="1:14" x14ac:dyDescent="0.3">
      <c r="A511" s="9">
        <v>4971</v>
      </c>
      <c r="B511" s="15">
        <v>1962</v>
      </c>
      <c r="C511" s="9" t="s">
        <v>37</v>
      </c>
      <c r="D511" s="9" t="s">
        <v>35</v>
      </c>
      <c r="E511" s="15">
        <v>31497</v>
      </c>
      <c r="F511" s="9">
        <v>0</v>
      </c>
      <c r="G511" s="9">
        <v>0</v>
      </c>
      <c r="H511" s="9">
        <v>0</v>
      </c>
      <c r="I511" s="9">
        <v>0</v>
      </c>
      <c r="J511" s="9">
        <v>0</v>
      </c>
      <c r="K511" s="9">
        <v>0</v>
      </c>
      <c r="L511" s="9">
        <v>0</v>
      </c>
      <c r="M511" s="12" t="s">
        <v>43</v>
      </c>
      <c r="N511">
        <f t="shared" si="8"/>
        <v>0</v>
      </c>
    </row>
    <row r="512" spans="1:14" x14ac:dyDescent="0.3">
      <c r="A512" s="10">
        <v>10560</v>
      </c>
      <c r="B512" s="13">
        <v>1980</v>
      </c>
      <c r="C512" s="10" t="s">
        <v>37</v>
      </c>
      <c r="D512" s="10" t="s">
        <v>31</v>
      </c>
      <c r="E512" s="13">
        <v>36802</v>
      </c>
      <c r="F512" s="10">
        <v>0</v>
      </c>
      <c r="G512" s="10">
        <v>0</v>
      </c>
      <c r="H512" s="10">
        <v>0</v>
      </c>
      <c r="I512" s="10">
        <v>0</v>
      </c>
      <c r="J512" s="10">
        <v>0</v>
      </c>
      <c r="K512" s="10">
        <v>0</v>
      </c>
      <c r="L512" s="10">
        <v>0</v>
      </c>
      <c r="M512" s="11" t="s">
        <v>30</v>
      </c>
      <c r="N512">
        <f t="shared" si="8"/>
        <v>0</v>
      </c>
    </row>
    <row r="513" spans="1:14" x14ac:dyDescent="0.3">
      <c r="A513" s="9">
        <v>6892</v>
      </c>
      <c r="B513" s="15">
        <v>1968</v>
      </c>
      <c r="C513" s="9" t="s">
        <v>28</v>
      </c>
      <c r="D513" s="9" t="s">
        <v>29</v>
      </c>
      <c r="E513" s="15">
        <v>61671</v>
      </c>
      <c r="F513" s="9">
        <v>0</v>
      </c>
      <c r="G513" s="9">
        <v>1</v>
      </c>
      <c r="H513" s="9">
        <v>0</v>
      </c>
      <c r="I513" s="9">
        <v>1</v>
      </c>
      <c r="J513" s="9">
        <v>0</v>
      </c>
      <c r="K513" s="9">
        <v>0</v>
      </c>
      <c r="L513" s="9">
        <v>0</v>
      </c>
      <c r="M513" s="12" t="s">
        <v>30</v>
      </c>
      <c r="N513">
        <f t="shared" si="8"/>
        <v>2</v>
      </c>
    </row>
    <row r="514" spans="1:14" x14ac:dyDescent="0.3">
      <c r="A514" s="10">
        <v>1818</v>
      </c>
      <c r="B514" s="13">
        <v>1971</v>
      </c>
      <c r="C514" s="10" t="s">
        <v>37</v>
      </c>
      <c r="D514" s="10" t="s">
        <v>35</v>
      </c>
      <c r="E514" s="13">
        <v>29732</v>
      </c>
      <c r="F514" s="10">
        <v>0</v>
      </c>
      <c r="G514" s="10">
        <v>0</v>
      </c>
      <c r="H514" s="10">
        <v>0</v>
      </c>
      <c r="I514" s="10">
        <v>0</v>
      </c>
      <c r="J514" s="10">
        <v>0</v>
      </c>
      <c r="K514" s="10">
        <v>0</v>
      </c>
      <c r="L514" s="10">
        <v>0</v>
      </c>
      <c r="M514" s="11" t="s">
        <v>32</v>
      </c>
      <c r="N514">
        <f t="shared" si="8"/>
        <v>0</v>
      </c>
    </row>
    <row r="515" spans="1:14" x14ac:dyDescent="0.3">
      <c r="A515" s="9">
        <v>9485</v>
      </c>
      <c r="B515" s="15">
        <v>1986</v>
      </c>
      <c r="C515" s="9" t="s">
        <v>37</v>
      </c>
      <c r="D515" s="9" t="s">
        <v>33</v>
      </c>
      <c r="E515" s="15">
        <v>45921</v>
      </c>
      <c r="F515" s="9">
        <v>0</v>
      </c>
      <c r="G515" s="9">
        <v>0</v>
      </c>
      <c r="H515" s="9">
        <v>0</v>
      </c>
      <c r="I515" s="9">
        <v>0</v>
      </c>
      <c r="J515" s="9">
        <v>0</v>
      </c>
      <c r="K515" s="9">
        <v>0</v>
      </c>
      <c r="L515" s="9">
        <v>0</v>
      </c>
      <c r="M515" s="12" t="s">
        <v>43</v>
      </c>
      <c r="N515">
        <f t="shared" si="8"/>
        <v>0</v>
      </c>
    </row>
    <row r="516" spans="1:14" x14ac:dyDescent="0.3">
      <c r="A516" s="10">
        <v>6646</v>
      </c>
      <c r="B516" s="13">
        <v>1984</v>
      </c>
      <c r="C516" s="10" t="s">
        <v>28</v>
      </c>
      <c r="D516" s="10" t="s">
        <v>35</v>
      </c>
      <c r="E516" s="13">
        <v>16529</v>
      </c>
      <c r="F516" s="10">
        <v>0</v>
      </c>
      <c r="G516" s="10">
        <v>0</v>
      </c>
      <c r="H516" s="10">
        <v>0</v>
      </c>
      <c r="I516" s="10">
        <v>0</v>
      </c>
      <c r="J516" s="10">
        <v>0</v>
      </c>
      <c r="K516" s="10">
        <v>0</v>
      </c>
      <c r="L516" s="10">
        <v>0</v>
      </c>
      <c r="M516" s="11" t="s">
        <v>32</v>
      </c>
      <c r="N516">
        <f t="shared" si="8"/>
        <v>0</v>
      </c>
    </row>
    <row r="517" spans="1:14" x14ac:dyDescent="0.3">
      <c r="A517" s="9">
        <v>4248</v>
      </c>
      <c r="B517" s="15">
        <v>1960</v>
      </c>
      <c r="C517" s="9" t="s">
        <v>41</v>
      </c>
      <c r="D517" s="9" t="s">
        <v>31</v>
      </c>
      <c r="E517" s="15">
        <v>98777</v>
      </c>
      <c r="F517" s="9">
        <v>0</v>
      </c>
      <c r="G517" s="9">
        <v>1</v>
      </c>
      <c r="H517" s="9">
        <v>0</v>
      </c>
      <c r="I517" s="9">
        <v>0</v>
      </c>
      <c r="J517" s="9">
        <v>0</v>
      </c>
      <c r="K517" s="9">
        <v>0</v>
      </c>
      <c r="L517" s="9">
        <v>0</v>
      </c>
      <c r="M517" s="12" t="s">
        <v>30</v>
      </c>
      <c r="N517">
        <f t="shared" ref="N517:N580" si="9">SUM(F517:K517)</f>
        <v>1</v>
      </c>
    </row>
    <row r="518" spans="1:14" x14ac:dyDescent="0.3">
      <c r="A518" s="10">
        <v>7451</v>
      </c>
      <c r="B518" s="13">
        <v>1960</v>
      </c>
      <c r="C518" s="10" t="s">
        <v>41</v>
      </c>
      <c r="D518" s="10" t="s">
        <v>31</v>
      </c>
      <c r="E518" s="13">
        <v>98777</v>
      </c>
      <c r="F518" s="10">
        <v>0</v>
      </c>
      <c r="G518" s="10">
        <v>1</v>
      </c>
      <c r="H518" s="10">
        <v>0</v>
      </c>
      <c r="I518" s="10">
        <v>0</v>
      </c>
      <c r="J518" s="10">
        <v>0</v>
      </c>
      <c r="K518" s="10">
        <v>0</v>
      </c>
      <c r="L518" s="10">
        <v>0</v>
      </c>
      <c r="M518" s="11" t="s">
        <v>30</v>
      </c>
      <c r="N518">
        <f t="shared" si="9"/>
        <v>1</v>
      </c>
    </row>
    <row r="519" spans="1:14" x14ac:dyDescent="0.3">
      <c r="A519" s="9">
        <v>7861</v>
      </c>
      <c r="B519" s="15">
        <v>1952</v>
      </c>
      <c r="C519" s="9" t="s">
        <v>41</v>
      </c>
      <c r="D519" s="9" t="s">
        <v>33</v>
      </c>
      <c r="E519" s="15">
        <v>77027</v>
      </c>
      <c r="F519" s="9">
        <v>0</v>
      </c>
      <c r="G519" s="9">
        <v>0</v>
      </c>
      <c r="H519" s="9">
        <v>0</v>
      </c>
      <c r="I519" s="9">
        <v>0</v>
      </c>
      <c r="J519" s="9">
        <v>0</v>
      </c>
      <c r="K519" s="9">
        <v>0</v>
      </c>
      <c r="L519" s="9">
        <v>0</v>
      </c>
      <c r="M519" s="12" t="s">
        <v>30</v>
      </c>
      <c r="N519">
        <f t="shared" si="9"/>
        <v>0</v>
      </c>
    </row>
    <row r="520" spans="1:14" x14ac:dyDescent="0.3">
      <c r="A520" s="10">
        <v>5232</v>
      </c>
      <c r="B520" s="13">
        <v>1965</v>
      </c>
      <c r="C520" s="10" t="s">
        <v>28</v>
      </c>
      <c r="D520" s="10" t="s">
        <v>33</v>
      </c>
      <c r="E520" s="13">
        <v>69139</v>
      </c>
      <c r="F520" s="10">
        <v>0</v>
      </c>
      <c r="G520" s="10">
        <v>0</v>
      </c>
      <c r="H520" s="10">
        <v>0</v>
      </c>
      <c r="I520" s="10">
        <v>0</v>
      </c>
      <c r="J520" s="10">
        <v>0</v>
      </c>
      <c r="K520" s="10">
        <v>0</v>
      </c>
      <c r="L520" s="10">
        <v>0</v>
      </c>
      <c r="M520" s="11" t="s">
        <v>30</v>
      </c>
      <c r="N520">
        <f t="shared" si="9"/>
        <v>0</v>
      </c>
    </row>
    <row r="521" spans="1:14" x14ac:dyDescent="0.3">
      <c r="A521" s="9">
        <v>3011</v>
      </c>
      <c r="B521" s="15">
        <v>1965</v>
      </c>
      <c r="C521" s="9" t="s">
        <v>28</v>
      </c>
      <c r="D521" s="9" t="s">
        <v>33</v>
      </c>
      <c r="E521" s="15">
        <v>69139</v>
      </c>
      <c r="F521" s="9">
        <v>0</v>
      </c>
      <c r="G521" s="9">
        <v>0</v>
      </c>
      <c r="H521" s="9">
        <v>0</v>
      </c>
      <c r="I521" s="9">
        <v>0</v>
      </c>
      <c r="J521" s="9">
        <v>0</v>
      </c>
      <c r="K521" s="9">
        <v>0</v>
      </c>
      <c r="L521" s="9">
        <v>0</v>
      </c>
      <c r="M521" s="12" t="s">
        <v>43</v>
      </c>
      <c r="N521">
        <f t="shared" si="9"/>
        <v>0</v>
      </c>
    </row>
    <row r="522" spans="1:14" x14ac:dyDescent="0.3">
      <c r="A522" s="10">
        <v>5758</v>
      </c>
      <c r="B522" s="13">
        <v>1982</v>
      </c>
      <c r="C522" s="10" t="s">
        <v>28</v>
      </c>
      <c r="D522" s="10" t="s">
        <v>33</v>
      </c>
      <c r="E522" s="13">
        <v>65169</v>
      </c>
      <c r="F522" s="10">
        <v>1</v>
      </c>
      <c r="G522" s="10">
        <v>0</v>
      </c>
      <c r="H522" s="10">
        <v>1</v>
      </c>
      <c r="I522" s="10">
        <v>1</v>
      </c>
      <c r="J522" s="10">
        <v>1</v>
      </c>
      <c r="K522" s="10">
        <v>1</v>
      </c>
      <c r="L522" s="10">
        <v>0</v>
      </c>
      <c r="M522" s="11" t="s">
        <v>30</v>
      </c>
      <c r="N522">
        <f t="shared" si="9"/>
        <v>5</v>
      </c>
    </row>
    <row r="523" spans="1:14" x14ac:dyDescent="0.3">
      <c r="A523" s="9">
        <v>2173</v>
      </c>
      <c r="B523" s="15">
        <v>1952</v>
      </c>
      <c r="C523" s="9" t="s">
        <v>28</v>
      </c>
      <c r="D523" s="9" t="s">
        <v>42</v>
      </c>
      <c r="E523" s="15">
        <v>40049</v>
      </c>
      <c r="F523" s="9">
        <v>0</v>
      </c>
      <c r="G523" s="9">
        <v>0</v>
      </c>
      <c r="H523" s="9">
        <v>0</v>
      </c>
      <c r="I523" s="9">
        <v>0</v>
      </c>
      <c r="J523" s="9">
        <v>0</v>
      </c>
      <c r="K523" s="9">
        <v>0</v>
      </c>
      <c r="L523" s="9">
        <v>0</v>
      </c>
      <c r="M523" s="12" t="s">
        <v>30</v>
      </c>
      <c r="N523">
        <f t="shared" si="9"/>
        <v>0</v>
      </c>
    </row>
    <row r="524" spans="1:14" x14ac:dyDescent="0.3">
      <c r="A524" s="10">
        <v>10711</v>
      </c>
      <c r="B524" s="13">
        <v>1945</v>
      </c>
      <c r="C524" s="10" t="s">
        <v>28</v>
      </c>
      <c r="D524" s="10" t="s">
        <v>33</v>
      </c>
      <c r="E524" s="13">
        <v>69755</v>
      </c>
      <c r="F524" s="10">
        <v>0</v>
      </c>
      <c r="G524" s="10">
        <v>0</v>
      </c>
      <c r="H524" s="10">
        <v>0</v>
      </c>
      <c r="I524" s="10">
        <v>0</v>
      </c>
      <c r="J524" s="10">
        <v>0</v>
      </c>
      <c r="K524" s="10">
        <v>0</v>
      </c>
      <c r="L524" s="10">
        <v>0</v>
      </c>
      <c r="M524" s="11" t="s">
        <v>43</v>
      </c>
      <c r="N524">
        <f t="shared" si="9"/>
        <v>0</v>
      </c>
    </row>
    <row r="525" spans="1:14" x14ac:dyDescent="0.3">
      <c r="A525" s="9">
        <v>8268</v>
      </c>
      <c r="B525" s="15">
        <v>1961</v>
      </c>
      <c r="C525" s="9" t="s">
        <v>37</v>
      </c>
      <c r="D525" s="9" t="s">
        <v>33</v>
      </c>
      <c r="E525" s="15">
        <v>52247.251353790612</v>
      </c>
      <c r="F525" s="9">
        <v>0</v>
      </c>
      <c r="G525" s="9">
        <v>0</v>
      </c>
      <c r="H525" s="9">
        <v>0</v>
      </c>
      <c r="I525" s="9">
        <v>0</v>
      </c>
      <c r="J525" s="9">
        <v>0</v>
      </c>
      <c r="K525" s="9">
        <v>0</v>
      </c>
      <c r="L525" s="9">
        <v>0</v>
      </c>
      <c r="M525" s="12" t="s">
        <v>32</v>
      </c>
      <c r="N525">
        <f t="shared" si="9"/>
        <v>0</v>
      </c>
    </row>
    <row r="526" spans="1:14" x14ac:dyDescent="0.3">
      <c r="A526" s="10">
        <v>2782</v>
      </c>
      <c r="B526" s="13">
        <v>1961</v>
      </c>
      <c r="C526" s="10" t="s">
        <v>37</v>
      </c>
      <c r="D526" s="10" t="s">
        <v>33</v>
      </c>
      <c r="E526" s="13">
        <v>54456</v>
      </c>
      <c r="F526" s="10">
        <v>0</v>
      </c>
      <c r="G526" s="10">
        <v>0</v>
      </c>
      <c r="H526" s="10">
        <v>0</v>
      </c>
      <c r="I526" s="10">
        <v>0</v>
      </c>
      <c r="J526" s="10">
        <v>0</v>
      </c>
      <c r="K526" s="10">
        <v>0</v>
      </c>
      <c r="L526" s="10">
        <v>0</v>
      </c>
      <c r="M526" s="11" t="s">
        <v>30</v>
      </c>
      <c r="N526">
        <f t="shared" si="9"/>
        <v>0</v>
      </c>
    </row>
    <row r="527" spans="1:14" x14ac:dyDescent="0.3">
      <c r="A527" s="9">
        <v>5872</v>
      </c>
      <c r="B527" s="15">
        <v>1951</v>
      </c>
      <c r="C527" s="9" t="s">
        <v>28</v>
      </c>
      <c r="D527" s="9" t="s">
        <v>31</v>
      </c>
      <c r="E527" s="15">
        <v>60689</v>
      </c>
      <c r="F527" s="9">
        <v>0</v>
      </c>
      <c r="G527" s="9">
        <v>0</v>
      </c>
      <c r="H527" s="9">
        <v>0</v>
      </c>
      <c r="I527" s="9">
        <v>0</v>
      </c>
      <c r="J527" s="9">
        <v>0</v>
      </c>
      <c r="K527" s="9">
        <v>0</v>
      </c>
      <c r="L527" s="9">
        <v>0</v>
      </c>
      <c r="M527" s="12" t="s">
        <v>34</v>
      </c>
      <c r="N527">
        <f t="shared" si="9"/>
        <v>0</v>
      </c>
    </row>
    <row r="528" spans="1:14" x14ac:dyDescent="0.3">
      <c r="A528" s="10">
        <v>11187</v>
      </c>
      <c r="B528" s="13">
        <v>1978</v>
      </c>
      <c r="C528" s="10" t="s">
        <v>44</v>
      </c>
      <c r="D528" s="10" t="s">
        <v>31</v>
      </c>
      <c r="E528" s="13">
        <v>26487</v>
      </c>
      <c r="F528" s="10">
        <v>0</v>
      </c>
      <c r="G528" s="10">
        <v>0</v>
      </c>
      <c r="H528" s="10">
        <v>0</v>
      </c>
      <c r="I528" s="10">
        <v>0</v>
      </c>
      <c r="J528" s="10">
        <v>0</v>
      </c>
      <c r="K528" s="10">
        <v>0</v>
      </c>
      <c r="L528" s="10">
        <v>0</v>
      </c>
      <c r="M528" s="11" t="s">
        <v>32</v>
      </c>
      <c r="N528">
        <f t="shared" si="9"/>
        <v>0</v>
      </c>
    </row>
    <row r="529" spans="1:14" x14ac:dyDescent="0.3">
      <c r="A529" s="9">
        <v>2428</v>
      </c>
      <c r="B529" s="15">
        <v>1970</v>
      </c>
      <c r="C529" s="9" t="s">
        <v>28</v>
      </c>
      <c r="D529" s="9" t="s">
        <v>33</v>
      </c>
      <c r="E529" s="15">
        <v>28164</v>
      </c>
      <c r="F529" s="9">
        <v>0</v>
      </c>
      <c r="G529" s="9">
        <v>0</v>
      </c>
      <c r="H529" s="9">
        <v>0</v>
      </c>
      <c r="I529" s="9">
        <v>0</v>
      </c>
      <c r="J529" s="9">
        <v>0</v>
      </c>
      <c r="K529" s="9">
        <v>0</v>
      </c>
      <c r="L529" s="9">
        <v>0</v>
      </c>
      <c r="M529" s="12" t="s">
        <v>39</v>
      </c>
      <c r="N529">
        <f t="shared" si="9"/>
        <v>0</v>
      </c>
    </row>
    <row r="530" spans="1:14" x14ac:dyDescent="0.3">
      <c r="A530" s="10">
        <v>1726</v>
      </c>
      <c r="B530" s="13">
        <v>1970</v>
      </c>
      <c r="C530" s="10" t="s">
        <v>28</v>
      </c>
      <c r="D530" s="10" t="s">
        <v>31</v>
      </c>
      <c r="E530" s="13">
        <v>22585</v>
      </c>
      <c r="F530" s="10">
        <v>1</v>
      </c>
      <c r="G530" s="10">
        <v>0</v>
      </c>
      <c r="H530" s="10">
        <v>0</v>
      </c>
      <c r="I530" s="10">
        <v>0</v>
      </c>
      <c r="J530" s="10">
        <v>0</v>
      </c>
      <c r="K530" s="10">
        <v>1</v>
      </c>
      <c r="L530" s="10">
        <v>0</v>
      </c>
      <c r="M530" s="11" t="s">
        <v>30</v>
      </c>
      <c r="N530">
        <f t="shared" si="9"/>
        <v>2</v>
      </c>
    </row>
    <row r="531" spans="1:14" x14ac:dyDescent="0.3">
      <c r="A531" s="9">
        <v>1802</v>
      </c>
      <c r="B531" s="15">
        <v>1971</v>
      </c>
      <c r="C531" s="9" t="s">
        <v>28</v>
      </c>
      <c r="D531" s="9" t="s">
        <v>33</v>
      </c>
      <c r="E531" s="15">
        <v>64795</v>
      </c>
      <c r="F531" s="9">
        <v>0</v>
      </c>
      <c r="G531" s="9">
        <v>0</v>
      </c>
      <c r="H531" s="9">
        <v>0</v>
      </c>
      <c r="I531" s="9">
        <v>0</v>
      </c>
      <c r="J531" s="9">
        <v>0</v>
      </c>
      <c r="K531" s="9">
        <v>0</v>
      </c>
      <c r="L531" s="9">
        <v>0</v>
      </c>
      <c r="M531" s="12" t="s">
        <v>30</v>
      </c>
      <c r="N531">
        <f t="shared" si="9"/>
        <v>0</v>
      </c>
    </row>
    <row r="532" spans="1:14" x14ac:dyDescent="0.3">
      <c r="A532" s="10">
        <v>1162</v>
      </c>
      <c r="B532" s="13">
        <v>1987</v>
      </c>
      <c r="C532" s="10" t="s">
        <v>37</v>
      </c>
      <c r="D532" s="10" t="s">
        <v>31</v>
      </c>
      <c r="E532" s="13">
        <v>42000</v>
      </c>
      <c r="F532" s="10">
        <v>0</v>
      </c>
      <c r="G532" s="10">
        <v>0</v>
      </c>
      <c r="H532" s="10">
        <v>0</v>
      </c>
      <c r="I532" s="10">
        <v>0</v>
      </c>
      <c r="J532" s="10">
        <v>0</v>
      </c>
      <c r="K532" s="10">
        <v>1</v>
      </c>
      <c r="L532" s="10">
        <v>0</v>
      </c>
      <c r="M532" s="11" t="s">
        <v>30</v>
      </c>
      <c r="N532">
        <f t="shared" si="9"/>
        <v>1</v>
      </c>
    </row>
    <row r="533" spans="1:14" x14ac:dyDescent="0.3">
      <c r="A533" s="9">
        <v>10643</v>
      </c>
      <c r="B533" s="15">
        <v>1987</v>
      </c>
      <c r="C533" s="9" t="s">
        <v>37</v>
      </c>
      <c r="D533" s="9" t="s">
        <v>31</v>
      </c>
      <c r="E533" s="15">
        <v>42000</v>
      </c>
      <c r="F533" s="9">
        <v>0</v>
      </c>
      <c r="G533" s="9">
        <v>0</v>
      </c>
      <c r="H533" s="9">
        <v>0</v>
      </c>
      <c r="I533" s="9">
        <v>0</v>
      </c>
      <c r="J533" s="9">
        <v>0</v>
      </c>
      <c r="K533" s="9">
        <v>1</v>
      </c>
      <c r="L533" s="9">
        <v>0</v>
      </c>
      <c r="M533" s="12" t="s">
        <v>36</v>
      </c>
      <c r="N533">
        <f t="shared" si="9"/>
        <v>1</v>
      </c>
    </row>
    <row r="534" spans="1:14" x14ac:dyDescent="0.3">
      <c r="A534" s="10">
        <v>11112</v>
      </c>
      <c r="B534" s="13">
        <v>1966</v>
      </c>
      <c r="C534" s="10" t="s">
        <v>28</v>
      </c>
      <c r="D534" s="10" t="s">
        <v>35</v>
      </c>
      <c r="E534" s="13">
        <v>70713</v>
      </c>
      <c r="F534" s="10">
        <v>0</v>
      </c>
      <c r="G534" s="10">
        <v>0</v>
      </c>
      <c r="H534" s="10">
        <v>0</v>
      </c>
      <c r="I534" s="10">
        <v>0</v>
      </c>
      <c r="J534" s="10">
        <v>0</v>
      </c>
      <c r="K534" s="10">
        <v>0</v>
      </c>
      <c r="L534" s="10">
        <v>0</v>
      </c>
      <c r="M534" s="11" t="s">
        <v>30</v>
      </c>
      <c r="N534">
        <f t="shared" si="9"/>
        <v>0</v>
      </c>
    </row>
    <row r="535" spans="1:14" x14ac:dyDescent="0.3">
      <c r="A535" s="9">
        <v>2114</v>
      </c>
      <c r="B535" s="15">
        <v>1946</v>
      </c>
      <c r="C535" s="9" t="s">
        <v>37</v>
      </c>
      <c r="D535" s="9" t="s">
        <v>31</v>
      </c>
      <c r="E535" s="15">
        <v>82800</v>
      </c>
      <c r="F535" s="9">
        <v>0</v>
      </c>
      <c r="G535" s="9">
        <v>0</v>
      </c>
      <c r="H535" s="9">
        <v>1</v>
      </c>
      <c r="I535" s="9">
        <v>1</v>
      </c>
      <c r="J535" s="9">
        <v>0</v>
      </c>
      <c r="K535" s="9">
        <v>1</v>
      </c>
      <c r="L535" s="9">
        <v>0</v>
      </c>
      <c r="M535" s="12" t="s">
        <v>34</v>
      </c>
      <c r="N535">
        <f t="shared" si="9"/>
        <v>3</v>
      </c>
    </row>
    <row r="536" spans="1:14" x14ac:dyDescent="0.3">
      <c r="A536" s="10">
        <v>4261</v>
      </c>
      <c r="B536" s="13">
        <v>1946</v>
      </c>
      <c r="C536" s="10" t="s">
        <v>37</v>
      </c>
      <c r="D536" s="10" t="s">
        <v>31</v>
      </c>
      <c r="E536" s="13">
        <v>82800</v>
      </c>
      <c r="F536" s="10">
        <v>0</v>
      </c>
      <c r="G536" s="10">
        <v>0</v>
      </c>
      <c r="H536" s="10">
        <v>1</v>
      </c>
      <c r="I536" s="10">
        <v>1</v>
      </c>
      <c r="J536" s="10">
        <v>0</v>
      </c>
      <c r="K536" s="10">
        <v>1</v>
      </c>
      <c r="L536" s="10">
        <v>0</v>
      </c>
      <c r="M536" s="11" t="s">
        <v>43</v>
      </c>
      <c r="N536">
        <f t="shared" si="9"/>
        <v>3</v>
      </c>
    </row>
    <row r="537" spans="1:14" x14ac:dyDescent="0.3">
      <c r="A537" s="9">
        <v>2457</v>
      </c>
      <c r="B537" s="15">
        <v>1975</v>
      </c>
      <c r="C537" s="9" t="s">
        <v>44</v>
      </c>
      <c r="D537" s="9" t="s">
        <v>33</v>
      </c>
      <c r="E537" s="15">
        <v>30801</v>
      </c>
      <c r="F537" s="9">
        <v>0</v>
      </c>
      <c r="G537" s="9">
        <v>0</v>
      </c>
      <c r="H537" s="9">
        <v>0</v>
      </c>
      <c r="I537" s="9">
        <v>0</v>
      </c>
      <c r="J537" s="9">
        <v>0</v>
      </c>
      <c r="K537" s="9">
        <v>0</v>
      </c>
      <c r="L537" s="9">
        <v>0</v>
      </c>
      <c r="M537" s="12" t="s">
        <v>30</v>
      </c>
      <c r="N537">
        <f t="shared" si="9"/>
        <v>0</v>
      </c>
    </row>
    <row r="538" spans="1:14" x14ac:dyDescent="0.3">
      <c r="A538" s="10">
        <v>2495</v>
      </c>
      <c r="B538" s="13">
        <v>1974</v>
      </c>
      <c r="C538" s="10" t="s">
        <v>41</v>
      </c>
      <c r="D538" s="10" t="s">
        <v>33</v>
      </c>
      <c r="E538" s="13">
        <v>83891</v>
      </c>
      <c r="F538" s="10">
        <v>0</v>
      </c>
      <c r="G538" s="10">
        <v>0</v>
      </c>
      <c r="H538" s="10">
        <v>0</v>
      </c>
      <c r="I538" s="10">
        <v>0</v>
      </c>
      <c r="J538" s="10">
        <v>0</v>
      </c>
      <c r="K538" s="10">
        <v>0</v>
      </c>
      <c r="L538" s="10">
        <v>0</v>
      </c>
      <c r="M538" s="11" t="s">
        <v>30</v>
      </c>
      <c r="N538">
        <f t="shared" si="9"/>
        <v>0</v>
      </c>
    </row>
    <row r="539" spans="1:14" x14ac:dyDescent="0.3">
      <c r="A539" s="9">
        <v>6983</v>
      </c>
      <c r="B539" s="15">
        <v>1950</v>
      </c>
      <c r="C539" s="9" t="s">
        <v>41</v>
      </c>
      <c r="D539" s="9" t="s">
        <v>29</v>
      </c>
      <c r="E539" s="15">
        <v>38054</v>
      </c>
      <c r="F539" s="9">
        <v>0</v>
      </c>
      <c r="G539" s="9">
        <v>0</v>
      </c>
      <c r="H539" s="9">
        <v>0</v>
      </c>
      <c r="I539" s="9">
        <v>0</v>
      </c>
      <c r="J539" s="9">
        <v>0</v>
      </c>
      <c r="K539" s="9">
        <v>0</v>
      </c>
      <c r="L539" s="9">
        <v>0</v>
      </c>
      <c r="M539" s="12" t="s">
        <v>40</v>
      </c>
      <c r="N539">
        <f t="shared" si="9"/>
        <v>0</v>
      </c>
    </row>
    <row r="540" spans="1:14" x14ac:dyDescent="0.3">
      <c r="A540" s="10">
        <v>3436</v>
      </c>
      <c r="B540" s="13">
        <v>1969</v>
      </c>
      <c r="C540" s="10" t="s">
        <v>28</v>
      </c>
      <c r="D540" s="10" t="s">
        <v>33</v>
      </c>
      <c r="E540" s="13">
        <v>14045</v>
      </c>
      <c r="F540" s="10">
        <v>0</v>
      </c>
      <c r="G540" s="10">
        <v>0</v>
      </c>
      <c r="H540" s="10">
        <v>0</v>
      </c>
      <c r="I540" s="10">
        <v>0</v>
      </c>
      <c r="J540" s="10">
        <v>0</v>
      </c>
      <c r="K540" s="10">
        <v>0</v>
      </c>
      <c r="L540" s="10">
        <v>0</v>
      </c>
      <c r="M540" s="11" t="s">
        <v>30</v>
      </c>
      <c r="N540">
        <f t="shared" si="9"/>
        <v>0</v>
      </c>
    </row>
    <row r="541" spans="1:14" x14ac:dyDescent="0.3">
      <c r="A541" s="9">
        <v>7505</v>
      </c>
      <c r="B541" s="15">
        <v>1957</v>
      </c>
      <c r="C541" s="9" t="s">
        <v>37</v>
      </c>
      <c r="D541" s="9" t="s">
        <v>33</v>
      </c>
      <c r="E541" s="15">
        <v>44155</v>
      </c>
      <c r="F541" s="9">
        <v>0</v>
      </c>
      <c r="G541" s="9">
        <v>0</v>
      </c>
      <c r="H541" s="9">
        <v>0</v>
      </c>
      <c r="I541" s="9">
        <v>0</v>
      </c>
      <c r="J541" s="9">
        <v>0</v>
      </c>
      <c r="K541" s="9">
        <v>0</v>
      </c>
      <c r="L541" s="9">
        <v>0</v>
      </c>
      <c r="M541" s="12" t="s">
        <v>30</v>
      </c>
      <c r="N541">
        <f t="shared" si="9"/>
        <v>0</v>
      </c>
    </row>
    <row r="542" spans="1:14" x14ac:dyDescent="0.3">
      <c r="A542" s="10">
        <v>4286</v>
      </c>
      <c r="B542" s="13">
        <v>1970</v>
      </c>
      <c r="C542" s="10" t="s">
        <v>37</v>
      </c>
      <c r="D542" s="10" t="s">
        <v>31</v>
      </c>
      <c r="E542" s="13">
        <v>57642</v>
      </c>
      <c r="F542" s="10">
        <v>1</v>
      </c>
      <c r="G542" s="10">
        <v>0</v>
      </c>
      <c r="H542" s="10">
        <v>0</v>
      </c>
      <c r="I542" s="10">
        <v>0</v>
      </c>
      <c r="J542" s="10">
        <v>0</v>
      </c>
      <c r="K542" s="10">
        <v>0</v>
      </c>
      <c r="L542" s="10">
        <v>0</v>
      </c>
      <c r="M542" s="11" t="s">
        <v>40</v>
      </c>
      <c r="N542">
        <f t="shared" si="9"/>
        <v>1</v>
      </c>
    </row>
    <row r="543" spans="1:14" x14ac:dyDescent="0.3">
      <c r="A543" s="9">
        <v>7224</v>
      </c>
      <c r="B543" s="15">
        <v>1977</v>
      </c>
      <c r="C543" s="9" t="s">
        <v>28</v>
      </c>
      <c r="D543" s="9" t="s">
        <v>33</v>
      </c>
      <c r="E543" s="15">
        <v>31353</v>
      </c>
      <c r="F543" s="9">
        <v>0</v>
      </c>
      <c r="G543" s="9">
        <v>0</v>
      </c>
      <c r="H543" s="9">
        <v>0</v>
      </c>
      <c r="I543" s="9">
        <v>0</v>
      </c>
      <c r="J543" s="9">
        <v>0</v>
      </c>
      <c r="K543" s="9">
        <v>0</v>
      </c>
      <c r="L543" s="9">
        <v>0</v>
      </c>
      <c r="M543" s="12" t="s">
        <v>40</v>
      </c>
      <c r="N543">
        <f t="shared" si="9"/>
        <v>0</v>
      </c>
    </row>
    <row r="544" spans="1:14" x14ac:dyDescent="0.3">
      <c r="A544" s="10">
        <v>6215</v>
      </c>
      <c r="B544" s="13">
        <v>1977</v>
      </c>
      <c r="C544" s="10" t="s">
        <v>28</v>
      </c>
      <c r="D544" s="10" t="s">
        <v>33</v>
      </c>
      <c r="E544" s="13">
        <v>31353</v>
      </c>
      <c r="F544" s="10">
        <v>0</v>
      </c>
      <c r="G544" s="10">
        <v>0</v>
      </c>
      <c r="H544" s="10">
        <v>0</v>
      </c>
      <c r="I544" s="10">
        <v>0</v>
      </c>
      <c r="J544" s="10">
        <v>0</v>
      </c>
      <c r="K544" s="10">
        <v>1</v>
      </c>
      <c r="L544" s="10">
        <v>0</v>
      </c>
      <c r="M544" s="11" t="s">
        <v>43</v>
      </c>
      <c r="N544">
        <f t="shared" si="9"/>
        <v>1</v>
      </c>
    </row>
    <row r="545" spans="1:14" x14ac:dyDescent="0.3">
      <c r="A545" s="9">
        <v>968</v>
      </c>
      <c r="B545" s="15">
        <v>1968</v>
      </c>
      <c r="C545" s="9" t="s">
        <v>41</v>
      </c>
      <c r="D545" s="9" t="s">
        <v>29</v>
      </c>
      <c r="E545" s="15">
        <v>41335</v>
      </c>
      <c r="F545" s="9">
        <v>0</v>
      </c>
      <c r="G545" s="9">
        <v>0</v>
      </c>
      <c r="H545" s="9">
        <v>0</v>
      </c>
      <c r="I545" s="9">
        <v>0</v>
      </c>
      <c r="J545" s="9">
        <v>0</v>
      </c>
      <c r="K545" s="9">
        <v>0</v>
      </c>
      <c r="L545" s="9">
        <v>0</v>
      </c>
      <c r="M545" s="12" t="s">
        <v>36</v>
      </c>
      <c r="N545">
        <f t="shared" si="9"/>
        <v>0</v>
      </c>
    </row>
    <row r="546" spans="1:14" x14ac:dyDescent="0.3">
      <c r="A546" s="10">
        <v>4096</v>
      </c>
      <c r="B546" s="13">
        <v>1968</v>
      </c>
      <c r="C546" s="10" t="s">
        <v>41</v>
      </c>
      <c r="D546" s="10" t="s">
        <v>29</v>
      </c>
      <c r="E546" s="13">
        <v>41335</v>
      </c>
      <c r="F546" s="10">
        <v>0</v>
      </c>
      <c r="G546" s="10">
        <v>0</v>
      </c>
      <c r="H546" s="10">
        <v>0</v>
      </c>
      <c r="I546" s="10">
        <v>0</v>
      </c>
      <c r="J546" s="10">
        <v>0</v>
      </c>
      <c r="K546" s="10">
        <v>0</v>
      </c>
      <c r="L546" s="10">
        <v>0</v>
      </c>
      <c r="M546" s="11" t="s">
        <v>34</v>
      </c>
      <c r="N546">
        <f t="shared" si="9"/>
        <v>0</v>
      </c>
    </row>
    <row r="547" spans="1:14" x14ac:dyDescent="0.3">
      <c r="A547" s="9">
        <v>3153</v>
      </c>
      <c r="B547" s="15">
        <v>1957</v>
      </c>
      <c r="C547" s="9" t="s">
        <v>37</v>
      </c>
      <c r="D547" s="9" t="s">
        <v>31</v>
      </c>
      <c r="E547" s="15">
        <v>40737</v>
      </c>
      <c r="F547" s="9">
        <v>0</v>
      </c>
      <c r="G547" s="9">
        <v>0</v>
      </c>
      <c r="H547" s="9">
        <v>0</v>
      </c>
      <c r="I547" s="9">
        <v>0</v>
      </c>
      <c r="J547" s="9">
        <v>0</v>
      </c>
      <c r="K547" s="9">
        <v>0</v>
      </c>
      <c r="L547" s="9">
        <v>0</v>
      </c>
      <c r="M547" s="12" t="s">
        <v>43</v>
      </c>
      <c r="N547">
        <f t="shared" si="9"/>
        <v>0</v>
      </c>
    </row>
    <row r="548" spans="1:14" x14ac:dyDescent="0.3">
      <c r="A548" s="10">
        <v>6504</v>
      </c>
      <c r="B548" s="13">
        <v>1975</v>
      </c>
      <c r="C548" s="10" t="s">
        <v>38</v>
      </c>
      <c r="D548" s="10" t="s">
        <v>35</v>
      </c>
      <c r="E548" s="13">
        <v>19789</v>
      </c>
      <c r="F548" s="10">
        <v>1</v>
      </c>
      <c r="G548" s="10">
        <v>0</v>
      </c>
      <c r="H548" s="10">
        <v>0</v>
      </c>
      <c r="I548" s="10">
        <v>0</v>
      </c>
      <c r="J548" s="10">
        <v>0</v>
      </c>
      <c r="K548" s="10">
        <v>0</v>
      </c>
      <c r="L548" s="10">
        <v>0</v>
      </c>
      <c r="M548" s="11" t="s">
        <v>30</v>
      </c>
      <c r="N548">
        <f t="shared" si="9"/>
        <v>1</v>
      </c>
    </row>
    <row r="549" spans="1:14" x14ac:dyDescent="0.3">
      <c r="A549" s="9">
        <v>5329</v>
      </c>
      <c r="B549" s="15">
        <v>1949</v>
      </c>
      <c r="C549" s="9" t="s">
        <v>37</v>
      </c>
      <c r="D549" s="9" t="s">
        <v>29</v>
      </c>
      <c r="E549" s="15">
        <v>35946</v>
      </c>
      <c r="F549" s="9">
        <v>0</v>
      </c>
      <c r="G549" s="9">
        <v>0</v>
      </c>
      <c r="H549" s="9">
        <v>0</v>
      </c>
      <c r="I549" s="9">
        <v>0</v>
      </c>
      <c r="J549" s="9">
        <v>0</v>
      </c>
      <c r="K549" s="9">
        <v>0</v>
      </c>
      <c r="L549" s="9">
        <v>0</v>
      </c>
      <c r="M549" s="12" t="s">
        <v>36</v>
      </c>
      <c r="N549">
        <f t="shared" si="9"/>
        <v>0</v>
      </c>
    </row>
    <row r="550" spans="1:14" x14ac:dyDescent="0.3">
      <c r="A550" s="10">
        <v>1175</v>
      </c>
      <c r="B550" s="13">
        <v>1983</v>
      </c>
      <c r="C550" s="10" t="s">
        <v>41</v>
      </c>
      <c r="D550" s="10" t="s">
        <v>33</v>
      </c>
      <c r="E550" s="13">
        <v>36262</v>
      </c>
      <c r="F550" s="10">
        <v>1</v>
      </c>
      <c r="G550" s="10">
        <v>0</v>
      </c>
      <c r="H550" s="10">
        <v>0</v>
      </c>
      <c r="I550" s="10">
        <v>0</v>
      </c>
      <c r="J550" s="10">
        <v>0</v>
      </c>
      <c r="K550" s="10">
        <v>1</v>
      </c>
      <c r="L550" s="10">
        <v>0</v>
      </c>
      <c r="M550" s="11" t="s">
        <v>30</v>
      </c>
      <c r="N550">
        <f t="shared" si="9"/>
        <v>2</v>
      </c>
    </row>
    <row r="551" spans="1:14" x14ac:dyDescent="0.3">
      <c r="A551" s="9">
        <v>1377</v>
      </c>
      <c r="B551" s="15">
        <v>1954</v>
      </c>
      <c r="C551" s="9" t="s">
        <v>41</v>
      </c>
      <c r="D551" s="9" t="s">
        <v>42</v>
      </c>
      <c r="E551" s="15">
        <v>44551</v>
      </c>
      <c r="F551" s="9">
        <v>0</v>
      </c>
      <c r="G551" s="9">
        <v>0</v>
      </c>
      <c r="H551" s="9">
        <v>0</v>
      </c>
      <c r="I551" s="9">
        <v>0</v>
      </c>
      <c r="J551" s="9">
        <v>0</v>
      </c>
      <c r="K551" s="9">
        <v>0</v>
      </c>
      <c r="L551" s="9">
        <v>0</v>
      </c>
      <c r="M551" s="12" t="s">
        <v>43</v>
      </c>
      <c r="N551">
        <f t="shared" si="9"/>
        <v>0</v>
      </c>
    </row>
    <row r="552" spans="1:14" x14ac:dyDescent="0.3">
      <c r="A552" s="10">
        <v>4607</v>
      </c>
      <c r="B552" s="13">
        <v>1959</v>
      </c>
      <c r="C552" s="10" t="s">
        <v>28</v>
      </c>
      <c r="D552" s="10" t="s">
        <v>35</v>
      </c>
      <c r="E552" s="13">
        <v>71367</v>
      </c>
      <c r="F552" s="10">
        <v>0</v>
      </c>
      <c r="G552" s="10">
        <v>0</v>
      </c>
      <c r="H552" s="10">
        <v>0</v>
      </c>
      <c r="I552" s="10">
        <v>0</v>
      </c>
      <c r="J552" s="10">
        <v>0</v>
      </c>
      <c r="K552" s="10">
        <v>0</v>
      </c>
      <c r="L552" s="10">
        <v>0</v>
      </c>
      <c r="M552" s="11" t="s">
        <v>30</v>
      </c>
      <c r="N552">
        <f t="shared" si="9"/>
        <v>0</v>
      </c>
    </row>
    <row r="553" spans="1:14" x14ac:dyDescent="0.3">
      <c r="A553" s="9">
        <v>4944</v>
      </c>
      <c r="B553" s="15">
        <v>1959</v>
      </c>
      <c r="C553" s="9" t="s">
        <v>28</v>
      </c>
      <c r="D553" s="9" t="s">
        <v>35</v>
      </c>
      <c r="E553" s="15">
        <v>71367</v>
      </c>
      <c r="F553" s="9">
        <v>0</v>
      </c>
      <c r="G553" s="9">
        <v>0</v>
      </c>
      <c r="H553" s="9">
        <v>0</v>
      </c>
      <c r="I553" s="9">
        <v>0</v>
      </c>
      <c r="J553" s="9">
        <v>0</v>
      </c>
      <c r="K553" s="9">
        <v>0</v>
      </c>
      <c r="L553" s="9">
        <v>0</v>
      </c>
      <c r="M553" s="12" t="s">
        <v>30</v>
      </c>
      <c r="N553">
        <f t="shared" si="9"/>
        <v>0</v>
      </c>
    </row>
    <row r="554" spans="1:14" x14ac:dyDescent="0.3">
      <c r="A554" s="10">
        <v>9483</v>
      </c>
      <c r="B554" s="13">
        <v>1959</v>
      </c>
      <c r="C554" s="10" t="s">
        <v>28</v>
      </c>
      <c r="D554" s="10" t="s">
        <v>35</v>
      </c>
      <c r="E554" s="13">
        <v>57957</v>
      </c>
      <c r="F554" s="10">
        <v>0</v>
      </c>
      <c r="G554" s="10">
        <v>0</v>
      </c>
      <c r="H554" s="10">
        <v>0</v>
      </c>
      <c r="I554" s="10">
        <v>0</v>
      </c>
      <c r="J554" s="10">
        <v>0</v>
      </c>
      <c r="K554" s="10">
        <v>0</v>
      </c>
      <c r="L554" s="10">
        <v>1</v>
      </c>
      <c r="M554" s="11" t="s">
        <v>32</v>
      </c>
      <c r="N554">
        <f t="shared" si="9"/>
        <v>0</v>
      </c>
    </row>
    <row r="555" spans="1:14" x14ac:dyDescent="0.3">
      <c r="A555" s="9">
        <v>1378</v>
      </c>
      <c r="B555" s="15">
        <v>1972</v>
      </c>
      <c r="C555" s="9" t="s">
        <v>38</v>
      </c>
      <c r="D555" s="9" t="s">
        <v>35</v>
      </c>
      <c r="E555" s="15">
        <v>50334</v>
      </c>
      <c r="F555" s="9">
        <v>0</v>
      </c>
      <c r="G555" s="9">
        <v>0</v>
      </c>
      <c r="H555" s="9">
        <v>0</v>
      </c>
      <c r="I555" s="9">
        <v>0</v>
      </c>
      <c r="J555" s="9">
        <v>0</v>
      </c>
      <c r="K555" s="9">
        <v>0</v>
      </c>
      <c r="L555" s="9">
        <v>0</v>
      </c>
      <c r="M555" s="12" t="s">
        <v>43</v>
      </c>
      <c r="N555">
        <f t="shared" si="9"/>
        <v>0</v>
      </c>
    </row>
    <row r="556" spans="1:14" x14ac:dyDescent="0.3">
      <c r="A556" s="10">
        <v>5991</v>
      </c>
      <c r="B556" s="13">
        <v>1949</v>
      </c>
      <c r="C556" s="10" t="s">
        <v>41</v>
      </c>
      <c r="D556" s="10" t="s">
        <v>33</v>
      </c>
      <c r="E556" s="13">
        <v>48150</v>
      </c>
      <c r="F556" s="10">
        <v>0</v>
      </c>
      <c r="G556" s="10">
        <v>0</v>
      </c>
      <c r="H556" s="10">
        <v>0</v>
      </c>
      <c r="I556" s="10">
        <v>0</v>
      </c>
      <c r="J556" s="10">
        <v>0</v>
      </c>
      <c r="K556" s="10">
        <v>0</v>
      </c>
      <c r="L556" s="10">
        <v>0</v>
      </c>
      <c r="M556" s="11" t="s">
        <v>39</v>
      </c>
      <c r="N556">
        <f t="shared" si="9"/>
        <v>0</v>
      </c>
    </row>
    <row r="557" spans="1:14" x14ac:dyDescent="0.3">
      <c r="A557" s="9">
        <v>2807</v>
      </c>
      <c r="B557" s="15">
        <v>1969</v>
      </c>
      <c r="C557" s="9" t="s">
        <v>28</v>
      </c>
      <c r="D557" s="9" t="s">
        <v>33</v>
      </c>
      <c r="E557" s="15">
        <v>56796</v>
      </c>
      <c r="F557" s="9">
        <v>0</v>
      </c>
      <c r="G557" s="9">
        <v>0</v>
      </c>
      <c r="H557" s="9">
        <v>0</v>
      </c>
      <c r="I557" s="9">
        <v>0</v>
      </c>
      <c r="J557" s="9">
        <v>0</v>
      </c>
      <c r="K557" s="9">
        <v>0</v>
      </c>
      <c r="L557" s="9">
        <v>0</v>
      </c>
      <c r="M557" s="12" t="s">
        <v>30</v>
      </c>
      <c r="N557">
        <f t="shared" si="9"/>
        <v>0</v>
      </c>
    </row>
    <row r="558" spans="1:14" x14ac:dyDescent="0.3">
      <c r="A558" s="10">
        <v>1052</v>
      </c>
      <c r="B558" s="13">
        <v>1969</v>
      </c>
      <c r="C558" s="10" t="s">
        <v>28</v>
      </c>
      <c r="D558" s="10" t="s">
        <v>33</v>
      </c>
      <c r="E558" s="13">
        <v>56796</v>
      </c>
      <c r="F558" s="10">
        <v>0</v>
      </c>
      <c r="G558" s="10">
        <v>0</v>
      </c>
      <c r="H558" s="10">
        <v>0</v>
      </c>
      <c r="I558" s="10">
        <v>0</v>
      </c>
      <c r="J558" s="10">
        <v>0</v>
      </c>
      <c r="K558" s="10">
        <v>0</v>
      </c>
      <c r="L558" s="10">
        <v>0</v>
      </c>
      <c r="M558" s="11" t="s">
        <v>36</v>
      </c>
      <c r="N558">
        <f t="shared" si="9"/>
        <v>0</v>
      </c>
    </row>
    <row r="559" spans="1:14" x14ac:dyDescent="0.3">
      <c r="A559" s="9">
        <v>9760</v>
      </c>
      <c r="B559" s="15">
        <v>1963</v>
      </c>
      <c r="C559" s="9" t="s">
        <v>37</v>
      </c>
      <c r="D559" s="9" t="s">
        <v>42</v>
      </c>
      <c r="E559" s="15">
        <v>52278</v>
      </c>
      <c r="F559" s="9">
        <v>0</v>
      </c>
      <c r="G559" s="9">
        <v>0</v>
      </c>
      <c r="H559" s="9">
        <v>0</v>
      </c>
      <c r="I559" s="9">
        <v>0</v>
      </c>
      <c r="J559" s="9">
        <v>0</v>
      </c>
      <c r="K559" s="9">
        <v>1</v>
      </c>
      <c r="L559" s="9">
        <v>0</v>
      </c>
      <c r="M559" s="12" t="s">
        <v>43</v>
      </c>
      <c r="N559">
        <f t="shared" si="9"/>
        <v>1</v>
      </c>
    </row>
    <row r="560" spans="1:14" x14ac:dyDescent="0.3">
      <c r="A560" s="10">
        <v>7101</v>
      </c>
      <c r="B560" s="13">
        <v>1963</v>
      </c>
      <c r="C560" s="10" t="s">
        <v>37</v>
      </c>
      <c r="D560" s="10" t="s">
        <v>42</v>
      </c>
      <c r="E560" s="13">
        <v>52278</v>
      </c>
      <c r="F560" s="10">
        <v>0</v>
      </c>
      <c r="G560" s="10">
        <v>0</v>
      </c>
      <c r="H560" s="10">
        <v>0</v>
      </c>
      <c r="I560" s="10">
        <v>0</v>
      </c>
      <c r="J560" s="10">
        <v>0</v>
      </c>
      <c r="K560" s="10">
        <v>0</v>
      </c>
      <c r="L560" s="10">
        <v>0</v>
      </c>
      <c r="M560" s="11" t="s">
        <v>30</v>
      </c>
      <c r="N560">
        <f t="shared" si="9"/>
        <v>0</v>
      </c>
    </row>
    <row r="561" spans="1:14" x14ac:dyDescent="0.3">
      <c r="A561" s="9">
        <v>9909</v>
      </c>
      <c r="B561" s="15">
        <v>1996</v>
      </c>
      <c r="C561" s="9" t="s">
        <v>38</v>
      </c>
      <c r="D561" s="9" t="s">
        <v>33</v>
      </c>
      <c r="E561" s="15">
        <v>7500</v>
      </c>
      <c r="F561" s="9">
        <v>0</v>
      </c>
      <c r="G561" s="9">
        <v>0</v>
      </c>
      <c r="H561" s="9">
        <v>0</v>
      </c>
      <c r="I561" s="9">
        <v>0</v>
      </c>
      <c r="J561" s="9">
        <v>0</v>
      </c>
      <c r="K561" s="9">
        <v>1</v>
      </c>
      <c r="L561" s="9">
        <v>0</v>
      </c>
      <c r="M561" s="12" t="s">
        <v>36</v>
      </c>
      <c r="N561">
        <f t="shared" si="9"/>
        <v>1</v>
      </c>
    </row>
    <row r="562" spans="1:14" x14ac:dyDescent="0.3">
      <c r="A562" s="10">
        <v>5907</v>
      </c>
      <c r="B562" s="13">
        <v>1952</v>
      </c>
      <c r="C562" s="10" t="s">
        <v>41</v>
      </c>
      <c r="D562" s="10" t="s">
        <v>33</v>
      </c>
      <c r="E562" s="13">
        <v>33444</v>
      </c>
      <c r="F562" s="10">
        <v>0</v>
      </c>
      <c r="G562" s="10">
        <v>0</v>
      </c>
      <c r="H562" s="10">
        <v>0</v>
      </c>
      <c r="I562" s="10">
        <v>0</v>
      </c>
      <c r="J562" s="10">
        <v>0</v>
      </c>
      <c r="K562" s="10">
        <v>0</v>
      </c>
      <c r="L562" s="10">
        <v>0</v>
      </c>
      <c r="M562" s="11" t="s">
        <v>30</v>
      </c>
      <c r="N562">
        <f t="shared" si="9"/>
        <v>0</v>
      </c>
    </row>
    <row r="563" spans="1:14" x14ac:dyDescent="0.3">
      <c r="A563" s="9">
        <v>793</v>
      </c>
      <c r="B563" s="15">
        <v>1973</v>
      </c>
      <c r="C563" s="9" t="s">
        <v>28</v>
      </c>
      <c r="D563" s="9" t="s">
        <v>33</v>
      </c>
      <c r="E563" s="15">
        <v>20895</v>
      </c>
      <c r="F563" s="9">
        <v>0</v>
      </c>
      <c r="G563" s="9">
        <v>0</v>
      </c>
      <c r="H563" s="9">
        <v>0</v>
      </c>
      <c r="I563" s="9">
        <v>0</v>
      </c>
      <c r="J563" s="9">
        <v>0</v>
      </c>
      <c r="K563" s="9">
        <v>0</v>
      </c>
      <c r="L563" s="9">
        <v>0</v>
      </c>
      <c r="M563" s="12" t="s">
        <v>36</v>
      </c>
      <c r="N563">
        <f t="shared" si="9"/>
        <v>0</v>
      </c>
    </row>
    <row r="564" spans="1:14" x14ac:dyDescent="0.3">
      <c r="A564" s="10">
        <v>8832</v>
      </c>
      <c r="B564" s="13">
        <v>1976</v>
      </c>
      <c r="C564" s="10" t="s">
        <v>41</v>
      </c>
      <c r="D564" s="10" t="s">
        <v>35</v>
      </c>
      <c r="E564" s="13">
        <v>37509</v>
      </c>
      <c r="F564" s="10">
        <v>0</v>
      </c>
      <c r="G564" s="10">
        <v>0</v>
      </c>
      <c r="H564" s="10">
        <v>0</v>
      </c>
      <c r="I564" s="10">
        <v>0</v>
      </c>
      <c r="J564" s="10">
        <v>0</v>
      </c>
      <c r="K564" s="10">
        <v>0</v>
      </c>
      <c r="L564" s="10">
        <v>0</v>
      </c>
      <c r="M564" s="11" t="s">
        <v>39</v>
      </c>
      <c r="N564">
        <f t="shared" si="9"/>
        <v>0</v>
      </c>
    </row>
    <row r="565" spans="1:14" x14ac:dyDescent="0.3">
      <c r="A565" s="9">
        <v>2535</v>
      </c>
      <c r="B565" s="15">
        <v>1978</v>
      </c>
      <c r="C565" s="9" t="s">
        <v>41</v>
      </c>
      <c r="D565" s="9" t="s">
        <v>33</v>
      </c>
      <c r="E565" s="15">
        <v>88097</v>
      </c>
      <c r="F565" s="9">
        <v>0</v>
      </c>
      <c r="G565" s="9">
        <v>1</v>
      </c>
      <c r="H565" s="9">
        <v>1</v>
      </c>
      <c r="I565" s="9">
        <v>1</v>
      </c>
      <c r="J565" s="9">
        <v>0</v>
      </c>
      <c r="K565" s="9">
        <v>1</v>
      </c>
      <c r="L565" s="9">
        <v>0</v>
      </c>
      <c r="M565" s="12" t="s">
        <v>30</v>
      </c>
      <c r="N565">
        <f t="shared" si="9"/>
        <v>4</v>
      </c>
    </row>
    <row r="566" spans="1:14" x14ac:dyDescent="0.3">
      <c r="A566" s="10">
        <v>1523</v>
      </c>
      <c r="B566" s="13">
        <v>1973</v>
      </c>
      <c r="C566" s="10" t="s">
        <v>28</v>
      </c>
      <c r="D566" s="10" t="s">
        <v>33</v>
      </c>
      <c r="E566" s="13">
        <v>59041</v>
      </c>
      <c r="F566" s="10">
        <v>0</v>
      </c>
      <c r="G566" s="10">
        <v>0</v>
      </c>
      <c r="H566" s="10">
        <v>0</v>
      </c>
      <c r="I566" s="10">
        <v>0</v>
      </c>
      <c r="J566" s="10">
        <v>0</v>
      </c>
      <c r="K566" s="10">
        <v>0</v>
      </c>
      <c r="L566" s="10">
        <v>0</v>
      </c>
      <c r="M566" s="11" t="s">
        <v>43</v>
      </c>
      <c r="N566">
        <f t="shared" si="9"/>
        <v>0</v>
      </c>
    </row>
    <row r="567" spans="1:14" x14ac:dyDescent="0.3">
      <c r="A567" s="9">
        <v>1839</v>
      </c>
      <c r="B567" s="15">
        <v>1974</v>
      </c>
      <c r="C567" s="9" t="s">
        <v>28</v>
      </c>
      <c r="D567" s="9" t="s">
        <v>31</v>
      </c>
      <c r="E567" s="15">
        <v>43322</v>
      </c>
      <c r="F567" s="9">
        <v>0</v>
      </c>
      <c r="G567" s="9">
        <v>0</v>
      </c>
      <c r="H567" s="9">
        <v>0</v>
      </c>
      <c r="I567" s="9">
        <v>0</v>
      </c>
      <c r="J567" s="9">
        <v>0</v>
      </c>
      <c r="K567" s="9">
        <v>0</v>
      </c>
      <c r="L567" s="9">
        <v>0</v>
      </c>
      <c r="M567" s="12" t="s">
        <v>40</v>
      </c>
      <c r="N567">
        <f t="shared" si="9"/>
        <v>0</v>
      </c>
    </row>
    <row r="568" spans="1:14" x14ac:dyDescent="0.3">
      <c r="A568" s="10">
        <v>9972</v>
      </c>
      <c r="B568" s="13">
        <v>1955</v>
      </c>
      <c r="C568" s="10" t="s">
        <v>37</v>
      </c>
      <c r="D568" s="10" t="s">
        <v>35</v>
      </c>
      <c r="E568" s="13">
        <v>46015</v>
      </c>
      <c r="F568" s="10">
        <v>1</v>
      </c>
      <c r="G568" s="10">
        <v>0</v>
      </c>
      <c r="H568" s="10">
        <v>0</v>
      </c>
      <c r="I568" s="10">
        <v>0</v>
      </c>
      <c r="J568" s="10">
        <v>1</v>
      </c>
      <c r="K568" s="10">
        <v>0</v>
      </c>
      <c r="L568" s="10">
        <v>0</v>
      </c>
      <c r="M568" s="11" t="s">
        <v>43</v>
      </c>
      <c r="N568">
        <f t="shared" si="9"/>
        <v>2</v>
      </c>
    </row>
    <row r="569" spans="1:14" x14ac:dyDescent="0.3">
      <c r="A569" s="9">
        <v>2945</v>
      </c>
      <c r="B569" s="15">
        <v>1955</v>
      </c>
      <c r="C569" s="9" t="s">
        <v>37</v>
      </c>
      <c r="D569" s="9" t="s">
        <v>35</v>
      </c>
      <c r="E569" s="15">
        <v>46015</v>
      </c>
      <c r="F569" s="9">
        <v>1</v>
      </c>
      <c r="G569" s="9">
        <v>0</v>
      </c>
      <c r="H569" s="9">
        <v>0</v>
      </c>
      <c r="I569" s="9">
        <v>0</v>
      </c>
      <c r="J569" s="9">
        <v>1</v>
      </c>
      <c r="K569" s="9">
        <v>0</v>
      </c>
      <c r="L569" s="9">
        <v>0</v>
      </c>
      <c r="M569" s="12" t="s">
        <v>32</v>
      </c>
      <c r="N569">
        <f t="shared" si="9"/>
        <v>2</v>
      </c>
    </row>
    <row r="570" spans="1:14" x14ac:dyDescent="0.3">
      <c r="A570" s="10">
        <v>9291</v>
      </c>
      <c r="B570" s="13">
        <v>1959</v>
      </c>
      <c r="C570" s="10" t="s">
        <v>41</v>
      </c>
      <c r="D570" s="10" t="s">
        <v>33</v>
      </c>
      <c r="E570" s="13">
        <v>34242</v>
      </c>
      <c r="F570" s="10">
        <v>0</v>
      </c>
      <c r="G570" s="10">
        <v>0</v>
      </c>
      <c r="H570" s="10">
        <v>0</v>
      </c>
      <c r="I570" s="10">
        <v>0</v>
      </c>
      <c r="J570" s="10">
        <v>0</v>
      </c>
      <c r="K570" s="10">
        <v>0</v>
      </c>
      <c r="L570" s="10">
        <v>0</v>
      </c>
      <c r="M570" s="11" t="s">
        <v>30</v>
      </c>
      <c r="N570">
        <f t="shared" si="9"/>
        <v>0</v>
      </c>
    </row>
    <row r="571" spans="1:14" x14ac:dyDescent="0.3">
      <c r="A571" s="9">
        <v>2829</v>
      </c>
      <c r="B571" s="15">
        <v>1955</v>
      </c>
      <c r="C571" s="9" t="s">
        <v>28</v>
      </c>
      <c r="D571" s="9" t="s">
        <v>33</v>
      </c>
      <c r="E571" s="15">
        <v>65210</v>
      </c>
      <c r="F571" s="9">
        <v>0</v>
      </c>
      <c r="G571" s="9">
        <v>1</v>
      </c>
      <c r="H571" s="9">
        <v>0</v>
      </c>
      <c r="I571" s="9">
        <v>1</v>
      </c>
      <c r="J571" s="9">
        <v>0</v>
      </c>
      <c r="K571" s="9">
        <v>0</v>
      </c>
      <c r="L571" s="9">
        <v>0</v>
      </c>
      <c r="M571" s="12" t="s">
        <v>32</v>
      </c>
      <c r="N571">
        <f t="shared" si="9"/>
        <v>2</v>
      </c>
    </row>
    <row r="572" spans="1:14" x14ac:dyDescent="0.3">
      <c r="A572" s="10">
        <v>8594</v>
      </c>
      <c r="B572" s="13">
        <v>1958</v>
      </c>
      <c r="C572" s="10" t="s">
        <v>37</v>
      </c>
      <c r="D572" s="10" t="s">
        <v>42</v>
      </c>
      <c r="E572" s="13">
        <v>50520</v>
      </c>
      <c r="F572" s="10">
        <v>0</v>
      </c>
      <c r="G572" s="10">
        <v>0</v>
      </c>
      <c r="H572" s="10">
        <v>0</v>
      </c>
      <c r="I572" s="10">
        <v>0</v>
      </c>
      <c r="J572" s="10">
        <v>0</v>
      </c>
      <c r="K572" s="10">
        <v>0</v>
      </c>
      <c r="L572" s="10">
        <v>0</v>
      </c>
      <c r="M572" s="11" t="s">
        <v>30</v>
      </c>
      <c r="N572">
        <f t="shared" si="9"/>
        <v>0</v>
      </c>
    </row>
    <row r="573" spans="1:14" x14ac:dyDescent="0.3">
      <c r="A573" s="9">
        <v>1592</v>
      </c>
      <c r="B573" s="15">
        <v>1970</v>
      </c>
      <c r="C573" s="9" t="s">
        <v>28</v>
      </c>
      <c r="D573" s="9" t="s">
        <v>33</v>
      </c>
      <c r="E573" s="15">
        <v>90765</v>
      </c>
      <c r="F573" s="9">
        <v>0</v>
      </c>
      <c r="G573" s="9">
        <v>0</v>
      </c>
      <c r="H573" s="9">
        <v>1</v>
      </c>
      <c r="I573" s="9">
        <v>1</v>
      </c>
      <c r="J573" s="9">
        <v>0</v>
      </c>
      <c r="K573" s="9">
        <v>0</v>
      </c>
      <c r="L573" s="9">
        <v>0</v>
      </c>
      <c r="M573" s="12" t="s">
        <v>32</v>
      </c>
      <c r="N573">
        <f t="shared" si="9"/>
        <v>2</v>
      </c>
    </row>
    <row r="574" spans="1:14" x14ac:dyDescent="0.3">
      <c r="A574" s="10">
        <v>4310</v>
      </c>
      <c r="B574" s="13">
        <v>1944</v>
      </c>
      <c r="C574" s="10" t="s">
        <v>28</v>
      </c>
      <c r="D574" s="10" t="s">
        <v>33</v>
      </c>
      <c r="E574" s="13">
        <v>80589</v>
      </c>
      <c r="F574" s="10">
        <v>0</v>
      </c>
      <c r="G574" s="10">
        <v>0</v>
      </c>
      <c r="H574" s="10">
        <v>0</v>
      </c>
      <c r="I574" s="10">
        <v>1</v>
      </c>
      <c r="J574" s="10">
        <v>0</v>
      </c>
      <c r="K574" s="10">
        <v>1</v>
      </c>
      <c r="L574" s="10">
        <v>0</v>
      </c>
      <c r="M574" s="11" t="s">
        <v>36</v>
      </c>
      <c r="N574">
        <f t="shared" si="9"/>
        <v>2</v>
      </c>
    </row>
    <row r="575" spans="1:14" x14ac:dyDescent="0.3">
      <c r="A575" s="9">
        <v>6950</v>
      </c>
      <c r="B575" s="15">
        <v>1958</v>
      </c>
      <c r="C575" s="9" t="s">
        <v>41</v>
      </c>
      <c r="D575" s="9" t="s">
        <v>33</v>
      </c>
      <c r="E575" s="15">
        <v>49572</v>
      </c>
      <c r="F575" s="9">
        <v>0</v>
      </c>
      <c r="G575" s="9">
        <v>0</v>
      </c>
      <c r="H575" s="9">
        <v>0</v>
      </c>
      <c r="I575" s="9">
        <v>0</v>
      </c>
      <c r="J575" s="9">
        <v>0</v>
      </c>
      <c r="K575" s="9">
        <v>0</v>
      </c>
      <c r="L575" s="9">
        <v>0</v>
      </c>
      <c r="M575" s="12" t="s">
        <v>32</v>
      </c>
      <c r="N575">
        <f t="shared" si="9"/>
        <v>0</v>
      </c>
    </row>
    <row r="576" spans="1:14" x14ac:dyDescent="0.3">
      <c r="A576" s="10">
        <v>8492</v>
      </c>
      <c r="B576" s="13">
        <v>1978</v>
      </c>
      <c r="C576" s="10" t="s">
        <v>28</v>
      </c>
      <c r="D576" s="10" t="s">
        <v>35</v>
      </c>
      <c r="E576" s="13">
        <v>75437</v>
      </c>
      <c r="F576" s="10">
        <v>0</v>
      </c>
      <c r="G576" s="10">
        <v>0</v>
      </c>
      <c r="H576" s="10">
        <v>0</v>
      </c>
      <c r="I576" s="10">
        <v>1</v>
      </c>
      <c r="J576" s="10">
        <v>0</v>
      </c>
      <c r="K576" s="10">
        <v>0</v>
      </c>
      <c r="L576" s="10">
        <v>0</v>
      </c>
      <c r="M576" s="11" t="s">
        <v>30</v>
      </c>
      <c r="N576">
        <f t="shared" si="9"/>
        <v>1</v>
      </c>
    </row>
    <row r="577" spans="1:14" x14ac:dyDescent="0.3">
      <c r="A577" s="9">
        <v>5684</v>
      </c>
      <c r="B577" s="15">
        <v>1971</v>
      </c>
      <c r="C577" s="9" t="s">
        <v>41</v>
      </c>
      <c r="D577" s="9" t="s">
        <v>29</v>
      </c>
      <c r="E577" s="15">
        <v>44635</v>
      </c>
      <c r="F577" s="9">
        <v>0</v>
      </c>
      <c r="G577" s="9">
        <v>0</v>
      </c>
      <c r="H577" s="9">
        <v>0</v>
      </c>
      <c r="I577" s="9">
        <v>0</v>
      </c>
      <c r="J577" s="9">
        <v>0</v>
      </c>
      <c r="K577" s="9">
        <v>0</v>
      </c>
      <c r="L577" s="9">
        <v>0</v>
      </c>
      <c r="M577" s="12" t="s">
        <v>30</v>
      </c>
      <c r="N577">
        <f t="shared" si="9"/>
        <v>0</v>
      </c>
    </row>
    <row r="578" spans="1:14" x14ac:dyDescent="0.3">
      <c r="A578" s="10">
        <v>5909</v>
      </c>
      <c r="B578" s="13">
        <v>1964</v>
      </c>
      <c r="C578" s="10" t="s">
        <v>28</v>
      </c>
      <c r="D578" s="10" t="s">
        <v>33</v>
      </c>
      <c r="E578" s="13">
        <v>58512</v>
      </c>
      <c r="F578" s="10">
        <v>0</v>
      </c>
      <c r="G578" s="10">
        <v>0</v>
      </c>
      <c r="H578" s="10">
        <v>0</v>
      </c>
      <c r="I578" s="10">
        <v>0</v>
      </c>
      <c r="J578" s="10">
        <v>0</v>
      </c>
      <c r="K578" s="10">
        <v>0</v>
      </c>
      <c r="L578" s="10">
        <v>0</v>
      </c>
      <c r="M578" s="11" t="s">
        <v>39</v>
      </c>
      <c r="N578">
        <f t="shared" si="9"/>
        <v>0</v>
      </c>
    </row>
    <row r="579" spans="1:14" x14ac:dyDescent="0.3">
      <c r="A579" s="9">
        <v>9855</v>
      </c>
      <c r="B579" s="15">
        <v>1952</v>
      </c>
      <c r="C579" s="9" t="s">
        <v>37</v>
      </c>
      <c r="D579" s="9" t="s">
        <v>31</v>
      </c>
      <c r="E579" s="15">
        <v>62000</v>
      </c>
      <c r="F579" s="9">
        <v>0</v>
      </c>
      <c r="G579" s="9">
        <v>0</v>
      </c>
      <c r="H579" s="9">
        <v>0</v>
      </c>
      <c r="I579" s="9">
        <v>1</v>
      </c>
      <c r="J579" s="9">
        <v>0</v>
      </c>
      <c r="K579" s="9">
        <v>0</v>
      </c>
      <c r="L579" s="9">
        <v>0</v>
      </c>
      <c r="M579" s="12" t="s">
        <v>30</v>
      </c>
      <c r="N579">
        <f t="shared" si="9"/>
        <v>1</v>
      </c>
    </row>
    <row r="580" spans="1:14" x14ac:dyDescent="0.3">
      <c r="A580" s="10">
        <v>975</v>
      </c>
      <c r="B580" s="13">
        <v>1956</v>
      </c>
      <c r="C580" s="10" t="s">
        <v>28</v>
      </c>
      <c r="D580" s="10" t="s">
        <v>31</v>
      </c>
      <c r="E580" s="13">
        <v>54252</v>
      </c>
      <c r="F580" s="10">
        <v>0</v>
      </c>
      <c r="G580" s="10">
        <v>0</v>
      </c>
      <c r="H580" s="10">
        <v>0</v>
      </c>
      <c r="I580" s="10">
        <v>0</v>
      </c>
      <c r="J580" s="10">
        <v>0</v>
      </c>
      <c r="K580" s="10">
        <v>0</v>
      </c>
      <c r="L580" s="10">
        <v>0</v>
      </c>
      <c r="M580" s="11" t="s">
        <v>36</v>
      </c>
      <c r="N580">
        <f t="shared" si="9"/>
        <v>0</v>
      </c>
    </row>
    <row r="581" spans="1:14" x14ac:dyDescent="0.3">
      <c r="A581" s="9">
        <v>8754</v>
      </c>
      <c r="B581" s="15">
        <v>1974</v>
      </c>
      <c r="C581" s="9" t="s">
        <v>37</v>
      </c>
      <c r="D581" s="9" t="s">
        <v>35</v>
      </c>
      <c r="E581" s="15">
        <v>45068</v>
      </c>
      <c r="F581" s="9">
        <v>0</v>
      </c>
      <c r="G581" s="9">
        <v>0</v>
      </c>
      <c r="H581" s="9">
        <v>0</v>
      </c>
      <c r="I581" s="9">
        <v>0</v>
      </c>
      <c r="J581" s="9">
        <v>0</v>
      </c>
      <c r="K581" s="9">
        <v>0</v>
      </c>
      <c r="L581" s="9">
        <v>0</v>
      </c>
      <c r="M581" s="12" t="s">
        <v>30</v>
      </c>
      <c r="N581">
        <f t="shared" ref="N581:N644" si="10">SUM(F581:K581)</f>
        <v>0</v>
      </c>
    </row>
    <row r="582" spans="1:14" x14ac:dyDescent="0.3">
      <c r="A582" s="10">
        <v>1456</v>
      </c>
      <c r="B582" s="13">
        <v>1979</v>
      </c>
      <c r="C582" s="10" t="s">
        <v>28</v>
      </c>
      <c r="D582" s="10" t="s">
        <v>31</v>
      </c>
      <c r="E582" s="13">
        <v>60474</v>
      </c>
      <c r="F582" s="10">
        <v>0</v>
      </c>
      <c r="G582" s="10">
        <v>0</v>
      </c>
      <c r="H582" s="10">
        <v>0</v>
      </c>
      <c r="I582" s="10">
        <v>0</v>
      </c>
      <c r="J582" s="10">
        <v>0</v>
      </c>
      <c r="K582" s="10">
        <v>0</v>
      </c>
      <c r="L582" s="10">
        <v>0</v>
      </c>
      <c r="M582" s="11" t="s">
        <v>40</v>
      </c>
      <c r="N582">
        <f t="shared" si="10"/>
        <v>0</v>
      </c>
    </row>
    <row r="583" spans="1:14" x14ac:dyDescent="0.3">
      <c r="A583" s="9">
        <v>2849</v>
      </c>
      <c r="B583" s="15">
        <v>1979</v>
      </c>
      <c r="C583" s="9" t="s">
        <v>28</v>
      </c>
      <c r="D583" s="9" t="s">
        <v>31</v>
      </c>
      <c r="E583" s="15">
        <v>60474</v>
      </c>
      <c r="F583" s="9">
        <v>0</v>
      </c>
      <c r="G583" s="9">
        <v>0</v>
      </c>
      <c r="H583" s="9">
        <v>0</v>
      </c>
      <c r="I583" s="9">
        <v>0</v>
      </c>
      <c r="J583" s="9">
        <v>0</v>
      </c>
      <c r="K583" s="9">
        <v>0</v>
      </c>
      <c r="L583" s="9">
        <v>0</v>
      </c>
      <c r="M583" s="12" t="s">
        <v>32</v>
      </c>
      <c r="N583">
        <f t="shared" si="10"/>
        <v>0</v>
      </c>
    </row>
    <row r="584" spans="1:14" x14ac:dyDescent="0.3">
      <c r="A584" s="10">
        <v>9984</v>
      </c>
      <c r="B584" s="13">
        <v>1981</v>
      </c>
      <c r="C584" s="10" t="s">
        <v>38</v>
      </c>
      <c r="D584" s="10" t="s">
        <v>33</v>
      </c>
      <c r="E584" s="13">
        <v>56337</v>
      </c>
      <c r="F584" s="10">
        <v>1</v>
      </c>
      <c r="G584" s="10">
        <v>0</v>
      </c>
      <c r="H584" s="10">
        <v>0</v>
      </c>
      <c r="I584" s="10">
        <v>1</v>
      </c>
      <c r="J584" s="10">
        <v>0</v>
      </c>
      <c r="K584" s="10">
        <v>1</v>
      </c>
      <c r="L584" s="10">
        <v>0</v>
      </c>
      <c r="M584" s="11" t="s">
        <v>30</v>
      </c>
      <c r="N584">
        <f t="shared" si="10"/>
        <v>3</v>
      </c>
    </row>
    <row r="585" spans="1:14" x14ac:dyDescent="0.3">
      <c r="A585" s="9">
        <v>5527</v>
      </c>
      <c r="B585" s="15">
        <v>1987</v>
      </c>
      <c r="C585" s="9" t="s">
        <v>28</v>
      </c>
      <c r="D585" s="9" t="s">
        <v>35</v>
      </c>
      <c r="E585" s="15">
        <v>22434</v>
      </c>
      <c r="F585" s="9">
        <v>0</v>
      </c>
      <c r="G585" s="9">
        <v>0</v>
      </c>
      <c r="H585" s="9">
        <v>0</v>
      </c>
      <c r="I585" s="9">
        <v>0</v>
      </c>
      <c r="J585" s="9">
        <v>0</v>
      </c>
      <c r="K585" s="9">
        <v>0</v>
      </c>
      <c r="L585" s="9">
        <v>0</v>
      </c>
      <c r="M585" s="12" t="s">
        <v>30</v>
      </c>
      <c r="N585">
        <f t="shared" si="10"/>
        <v>0</v>
      </c>
    </row>
    <row r="586" spans="1:14" x14ac:dyDescent="0.3">
      <c r="A586" s="10">
        <v>5628</v>
      </c>
      <c r="B586" s="13">
        <v>1982</v>
      </c>
      <c r="C586" s="10" t="s">
        <v>28</v>
      </c>
      <c r="D586" s="10" t="s">
        <v>35</v>
      </c>
      <c r="E586" s="13">
        <v>61416</v>
      </c>
      <c r="F586" s="10">
        <v>1</v>
      </c>
      <c r="G586" s="10">
        <v>0</v>
      </c>
      <c r="H586" s="10">
        <v>0</v>
      </c>
      <c r="I586" s="10">
        <v>0</v>
      </c>
      <c r="J586" s="10">
        <v>0</v>
      </c>
      <c r="K586" s="10">
        <v>0</v>
      </c>
      <c r="L586" s="10">
        <v>0</v>
      </c>
      <c r="M586" s="11" t="s">
        <v>34</v>
      </c>
      <c r="N586">
        <f t="shared" si="10"/>
        <v>1</v>
      </c>
    </row>
    <row r="587" spans="1:14" x14ac:dyDescent="0.3">
      <c r="A587" s="9">
        <v>7627</v>
      </c>
      <c r="B587" s="15">
        <v>1975</v>
      </c>
      <c r="C587" s="9" t="s">
        <v>41</v>
      </c>
      <c r="D587" s="9" t="s">
        <v>33</v>
      </c>
      <c r="E587" s="15">
        <v>92163</v>
      </c>
      <c r="F587" s="9">
        <v>0</v>
      </c>
      <c r="G587" s="9">
        <v>0</v>
      </c>
      <c r="H587" s="9">
        <v>1</v>
      </c>
      <c r="I587" s="9">
        <v>1</v>
      </c>
      <c r="J587" s="9">
        <v>0</v>
      </c>
      <c r="K587" s="9">
        <v>1</v>
      </c>
      <c r="L587" s="9">
        <v>0</v>
      </c>
      <c r="M587" s="12" t="s">
        <v>30</v>
      </c>
      <c r="N587">
        <f t="shared" si="10"/>
        <v>3</v>
      </c>
    </row>
    <row r="588" spans="1:14" x14ac:dyDescent="0.3">
      <c r="A588" s="10">
        <v>1351</v>
      </c>
      <c r="B588" s="13">
        <v>1956</v>
      </c>
      <c r="C588" s="10" t="s">
        <v>41</v>
      </c>
      <c r="D588" s="10" t="s">
        <v>35</v>
      </c>
      <c r="E588" s="13">
        <v>58656</v>
      </c>
      <c r="F588" s="10">
        <v>0</v>
      </c>
      <c r="G588" s="10">
        <v>0</v>
      </c>
      <c r="H588" s="10">
        <v>1</v>
      </c>
      <c r="I588" s="10">
        <v>0</v>
      </c>
      <c r="J588" s="10">
        <v>0</v>
      </c>
      <c r="K588" s="10">
        <v>0</v>
      </c>
      <c r="L588" s="10">
        <v>0</v>
      </c>
      <c r="M588" s="11" t="s">
        <v>30</v>
      </c>
      <c r="N588">
        <f t="shared" si="10"/>
        <v>1</v>
      </c>
    </row>
    <row r="589" spans="1:14" x14ac:dyDescent="0.3">
      <c r="A589" s="9">
        <v>10629</v>
      </c>
      <c r="B589" s="15">
        <v>1973</v>
      </c>
      <c r="C589" s="9" t="s">
        <v>38</v>
      </c>
      <c r="D589" s="9" t="s">
        <v>33</v>
      </c>
      <c r="E589" s="15">
        <v>52247.251353790612</v>
      </c>
      <c r="F589" s="9">
        <v>0</v>
      </c>
      <c r="G589" s="9">
        <v>0</v>
      </c>
      <c r="H589" s="9">
        <v>0</v>
      </c>
      <c r="I589" s="9">
        <v>0</v>
      </c>
      <c r="J589" s="9">
        <v>0</v>
      </c>
      <c r="K589" s="9">
        <v>0</v>
      </c>
      <c r="L589" s="9">
        <v>0</v>
      </c>
      <c r="M589" s="12" t="s">
        <v>39</v>
      </c>
      <c r="N589">
        <f t="shared" si="10"/>
        <v>0</v>
      </c>
    </row>
    <row r="590" spans="1:14" x14ac:dyDescent="0.3">
      <c r="A590" s="10">
        <v>10395</v>
      </c>
      <c r="B590" s="13">
        <v>1986</v>
      </c>
      <c r="C590" s="10" t="s">
        <v>44</v>
      </c>
      <c r="D590" s="10" t="s">
        <v>31</v>
      </c>
      <c r="E590" s="13">
        <v>8940</v>
      </c>
      <c r="F590" s="10">
        <v>0</v>
      </c>
      <c r="G590" s="10">
        <v>0</v>
      </c>
      <c r="H590" s="10">
        <v>0</v>
      </c>
      <c r="I590" s="10">
        <v>0</v>
      </c>
      <c r="J590" s="10">
        <v>0</v>
      </c>
      <c r="K590" s="10">
        <v>0</v>
      </c>
      <c r="L590" s="10">
        <v>0</v>
      </c>
      <c r="M590" s="11" t="s">
        <v>30</v>
      </c>
      <c r="N590">
        <f t="shared" si="10"/>
        <v>0</v>
      </c>
    </row>
    <row r="591" spans="1:14" x14ac:dyDescent="0.3">
      <c r="A591" s="9">
        <v>6961</v>
      </c>
      <c r="B591" s="15">
        <v>1974</v>
      </c>
      <c r="C591" s="9" t="s">
        <v>28</v>
      </c>
      <c r="D591" s="9" t="s">
        <v>33</v>
      </c>
      <c r="E591" s="15">
        <v>26751</v>
      </c>
      <c r="F591" s="9">
        <v>0</v>
      </c>
      <c r="G591" s="9">
        <v>0</v>
      </c>
      <c r="H591" s="9">
        <v>0</v>
      </c>
      <c r="I591" s="9">
        <v>0</v>
      </c>
      <c r="J591" s="9">
        <v>0</v>
      </c>
      <c r="K591" s="9">
        <v>0</v>
      </c>
      <c r="L591" s="9">
        <v>0</v>
      </c>
      <c r="M591" s="12" t="s">
        <v>30</v>
      </c>
      <c r="N591">
        <f t="shared" si="10"/>
        <v>0</v>
      </c>
    </row>
    <row r="592" spans="1:14" x14ac:dyDescent="0.3">
      <c r="A592" s="10">
        <v>10196</v>
      </c>
      <c r="B592" s="13">
        <v>1978</v>
      </c>
      <c r="C592" s="10" t="s">
        <v>28</v>
      </c>
      <c r="D592" s="10" t="s">
        <v>33</v>
      </c>
      <c r="E592" s="13">
        <v>71427</v>
      </c>
      <c r="F592" s="10">
        <v>0</v>
      </c>
      <c r="G592" s="10">
        <v>0</v>
      </c>
      <c r="H592" s="10">
        <v>0</v>
      </c>
      <c r="I592" s="10">
        <v>0</v>
      </c>
      <c r="J592" s="10">
        <v>0</v>
      </c>
      <c r="K592" s="10">
        <v>0</v>
      </c>
      <c r="L592" s="10">
        <v>0</v>
      </c>
      <c r="M592" s="11" t="s">
        <v>34</v>
      </c>
      <c r="N592">
        <f t="shared" si="10"/>
        <v>0</v>
      </c>
    </row>
    <row r="593" spans="1:14" x14ac:dyDescent="0.3">
      <c r="A593" s="9">
        <v>6182</v>
      </c>
      <c r="B593" s="15">
        <v>1984</v>
      </c>
      <c r="C593" s="9" t="s">
        <v>28</v>
      </c>
      <c r="D593" s="9" t="s">
        <v>35</v>
      </c>
      <c r="E593" s="15">
        <v>26646</v>
      </c>
      <c r="F593" s="9">
        <v>0</v>
      </c>
      <c r="G593" s="9">
        <v>0</v>
      </c>
      <c r="H593" s="9">
        <v>0</v>
      </c>
      <c r="I593" s="9">
        <v>0</v>
      </c>
      <c r="J593" s="9">
        <v>0</v>
      </c>
      <c r="K593" s="9">
        <v>0</v>
      </c>
      <c r="L593" s="9">
        <v>0</v>
      </c>
      <c r="M593" s="12" t="s">
        <v>34</v>
      </c>
      <c r="N593">
        <f t="shared" si="10"/>
        <v>0</v>
      </c>
    </row>
    <row r="594" spans="1:14" x14ac:dyDescent="0.3">
      <c r="A594" s="10">
        <v>10432</v>
      </c>
      <c r="B594" s="13">
        <v>1974</v>
      </c>
      <c r="C594" s="10" t="s">
        <v>28</v>
      </c>
      <c r="D594" s="10" t="s">
        <v>29</v>
      </c>
      <c r="E594" s="13">
        <v>19346</v>
      </c>
      <c r="F594" s="10">
        <v>0</v>
      </c>
      <c r="G594" s="10">
        <v>0</v>
      </c>
      <c r="H594" s="10">
        <v>0</v>
      </c>
      <c r="I594" s="10">
        <v>0</v>
      </c>
      <c r="J594" s="10">
        <v>0</v>
      </c>
      <c r="K594" s="10">
        <v>0</v>
      </c>
      <c r="L594" s="10">
        <v>0</v>
      </c>
      <c r="M594" s="11" t="s">
        <v>32</v>
      </c>
      <c r="N594">
        <f t="shared" si="10"/>
        <v>0</v>
      </c>
    </row>
    <row r="595" spans="1:14" x14ac:dyDescent="0.3">
      <c r="A595" s="9">
        <v>1542</v>
      </c>
      <c r="B595" s="15">
        <v>1975</v>
      </c>
      <c r="C595" s="9" t="s">
        <v>28</v>
      </c>
      <c r="D595" s="9" t="s">
        <v>31</v>
      </c>
      <c r="E595" s="15">
        <v>56243</v>
      </c>
      <c r="F595" s="9">
        <v>0</v>
      </c>
      <c r="G595" s="9">
        <v>0</v>
      </c>
      <c r="H595" s="9">
        <v>0</v>
      </c>
      <c r="I595" s="9">
        <v>0</v>
      </c>
      <c r="J595" s="9">
        <v>0</v>
      </c>
      <c r="K595" s="9">
        <v>0</v>
      </c>
      <c r="L595" s="9">
        <v>0</v>
      </c>
      <c r="M595" s="12" t="s">
        <v>34</v>
      </c>
      <c r="N595">
        <f t="shared" si="10"/>
        <v>0</v>
      </c>
    </row>
    <row r="596" spans="1:14" x14ac:dyDescent="0.3">
      <c r="A596" s="10">
        <v>4220</v>
      </c>
      <c r="B596" s="13">
        <v>1970</v>
      </c>
      <c r="C596" s="10" t="s">
        <v>37</v>
      </c>
      <c r="D596" s="10" t="s">
        <v>33</v>
      </c>
      <c r="E596" s="13">
        <v>59892</v>
      </c>
      <c r="F596" s="10">
        <v>0</v>
      </c>
      <c r="G596" s="10">
        <v>0</v>
      </c>
      <c r="H596" s="10">
        <v>0</v>
      </c>
      <c r="I596" s="10">
        <v>0</v>
      </c>
      <c r="J596" s="10">
        <v>0</v>
      </c>
      <c r="K596" s="10">
        <v>0</v>
      </c>
      <c r="L596" s="10">
        <v>0</v>
      </c>
      <c r="M596" s="11" t="s">
        <v>32</v>
      </c>
      <c r="N596">
        <f t="shared" si="10"/>
        <v>0</v>
      </c>
    </row>
    <row r="597" spans="1:14" x14ac:dyDescent="0.3">
      <c r="A597" s="9">
        <v>4141</v>
      </c>
      <c r="B597" s="15">
        <v>1965</v>
      </c>
      <c r="C597" s="9" t="s">
        <v>28</v>
      </c>
      <c r="D597" s="9" t="s">
        <v>35</v>
      </c>
      <c r="E597" s="15">
        <v>71613</v>
      </c>
      <c r="F597" s="9">
        <v>0</v>
      </c>
      <c r="G597" s="9">
        <v>0</v>
      </c>
      <c r="H597" s="9">
        <v>0</v>
      </c>
      <c r="I597" s="9">
        <v>0</v>
      </c>
      <c r="J597" s="9">
        <v>0</v>
      </c>
      <c r="K597" s="9">
        <v>0</v>
      </c>
      <c r="L597" s="9">
        <v>0</v>
      </c>
      <c r="M597" s="12" t="s">
        <v>34</v>
      </c>
      <c r="N597">
        <f t="shared" si="10"/>
        <v>0</v>
      </c>
    </row>
    <row r="598" spans="1:14" x14ac:dyDescent="0.3">
      <c r="A598" s="10">
        <v>1940</v>
      </c>
      <c r="B598" s="13">
        <v>1986</v>
      </c>
      <c r="C598" s="10" t="s">
        <v>28</v>
      </c>
      <c r="D598" s="10" t="s">
        <v>33</v>
      </c>
      <c r="E598" s="13">
        <v>25252</v>
      </c>
      <c r="F598" s="10">
        <v>0</v>
      </c>
      <c r="G598" s="10">
        <v>0</v>
      </c>
      <c r="H598" s="10">
        <v>0</v>
      </c>
      <c r="I598" s="10">
        <v>0</v>
      </c>
      <c r="J598" s="10">
        <v>0</v>
      </c>
      <c r="K598" s="10">
        <v>0</v>
      </c>
      <c r="L598" s="10">
        <v>0</v>
      </c>
      <c r="M598" s="11" t="s">
        <v>36</v>
      </c>
      <c r="N598">
        <f t="shared" si="10"/>
        <v>0</v>
      </c>
    </row>
    <row r="599" spans="1:14" x14ac:dyDescent="0.3">
      <c r="A599" s="9">
        <v>1506</v>
      </c>
      <c r="B599" s="15">
        <v>1975</v>
      </c>
      <c r="C599" s="9" t="s">
        <v>28</v>
      </c>
      <c r="D599" s="9" t="s">
        <v>31</v>
      </c>
      <c r="E599" s="15">
        <v>42160</v>
      </c>
      <c r="F599" s="9">
        <v>0</v>
      </c>
      <c r="G599" s="9">
        <v>0</v>
      </c>
      <c r="H599" s="9">
        <v>0</v>
      </c>
      <c r="I599" s="9">
        <v>0</v>
      </c>
      <c r="J599" s="9">
        <v>0</v>
      </c>
      <c r="K599" s="9">
        <v>1</v>
      </c>
      <c r="L599" s="9">
        <v>0</v>
      </c>
      <c r="M599" s="12" t="s">
        <v>30</v>
      </c>
      <c r="N599">
        <f t="shared" si="10"/>
        <v>1</v>
      </c>
    </row>
    <row r="600" spans="1:14" x14ac:dyDescent="0.3">
      <c r="A600" s="10">
        <v>6347</v>
      </c>
      <c r="B600" s="13">
        <v>1979</v>
      </c>
      <c r="C600" s="10" t="s">
        <v>44</v>
      </c>
      <c r="D600" s="10" t="s">
        <v>31</v>
      </c>
      <c r="E600" s="13">
        <v>15862</v>
      </c>
      <c r="F600" s="10">
        <v>0</v>
      </c>
      <c r="G600" s="10">
        <v>0</v>
      </c>
      <c r="H600" s="10">
        <v>0</v>
      </c>
      <c r="I600" s="10">
        <v>0</v>
      </c>
      <c r="J600" s="10">
        <v>0</v>
      </c>
      <c r="K600" s="10">
        <v>0</v>
      </c>
      <c r="L600" s="10">
        <v>0</v>
      </c>
      <c r="M600" s="11" t="s">
        <v>30</v>
      </c>
      <c r="N600">
        <f t="shared" si="10"/>
        <v>0</v>
      </c>
    </row>
    <row r="601" spans="1:14" x14ac:dyDescent="0.3">
      <c r="A601" s="9">
        <v>1361</v>
      </c>
      <c r="B601" s="15">
        <v>1974</v>
      </c>
      <c r="C601" s="9" t="s">
        <v>41</v>
      </c>
      <c r="D601" s="9" t="s">
        <v>33</v>
      </c>
      <c r="E601" s="15">
        <v>82584</v>
      </c>
      <c r="F601" s="9">
        <v>0</v>
      </c>
      <c r="G601" s="9">
        <v>1</v>
      </c>
      <c r="H601" s="9">
        <v>1</v>
      </c>
      <c r="I601" s="9">
        <v>0</v>
      </c>
      <c r="J601" s="9">
        <v>0</v>
      </c>
      <c r="K601" s="9">
        <v>1</v>
      </c>
      <c r="L601" s="9">
        <v>0</v>
      </c>
      <c r="M601" s="12" t="s">
        <v>30</v>
      </c>
      <c r="N601">
        <f t="shared" si="10"/>
        <v>3</v>
      </c>
    </row>
    <row r="602" spans="1:14" x14ac:dyDescent="0.3">
      <c r="A602" s="10">
        <v>9422</v>
      </c>
      <c r="B602" s="13">
        <v>1989</v>
      </c>
      <c r="C602" s="10" t="s">
        <v>28</v>
      </c>
      <c r="D602" s="10" t="s">
        <v>33</v>
      </c>
      <c r="E602" s="13">
        <v>38360</v>
      </c>
      <c r="F602" s="10">
        <v>0</v>
      </c>
      <c r="G602" s="10">
        <v>0</v>
      </c>
      <c r="H602" s="10">
        <v>0</v>
      </c>
      <c r="I602" s="10">
        <v>0</v>
      </c>
      <c r="J602" s="10">
        <v>0</v>
      </c>
      <c r="K602" s="10">
        <v>0</v>
      </c>
      <c r="L602" s="10">
        <v>0</v>
      </c>
      <c r="M602" s="11" t="s">
        <v>36</v>
      </c>
      <c r="N602">
        <f t="shared" si="10"/>
        <v>0</v>
      </c>
    </row>
    <row r="603" spans="1:14" x14ac:dyDescent="0.3">
      <c r="A603" s="9">
        <v>1081</v>
      </c>
      <c r="B603" s="15">
        <v>1957</v>
      </c>
      <c r="C603" s="9" t="s">
        <v>37</v>
      </c>
      <c r="D603" s="9" t="s">
        <v>33</v>
      </c>
      <c r="E603" s="15">
        <v>75283</v>
      </c>
      <c r="F603" s="9">
        <v>0</v>
      </c>
      <c r="G603" s="9">
        <v>0</v>
      </c>
      <c r="H603" s="9">
        <v>0</v>
      </c>
      <c r="I603" s="9">
        <v>0</v>
      </c>
      <c r="J603" s="9">
        <v>0</v>
      </c>
      <c r="K603" s="9">
        <v>0</v>
      </c>
      <c r="L603" s="9">
        <v>0</v>
      </c>
      <c r="M603" s="12" t="s">
        <v>43</v>
      </c>
      <c r="N603">
        <f t="shared" si="10"/>
        <v>0</v>
      </c>
    </row>
    <row r="604" spans="1:14" x14ac:dyDescent="0.3">
      <c r="A604" s="10">
        <v>7458</v>
      </c>
      <c r="B604" s="13">
        <v>1956</v>
      </c>
      <c r="C604" s="10" t="s">
        <v>41</v>
      </c>
      <c r="D604" s="10" t="s">
        <v>35</v>
      </c>
      <c r="E604" s="13">
        <v>34941</v>
      </c>
      <c r="F604" s="10">
        <v>0</v>
      </c>
      <c r="G604" s="10">
        <v>0</v>
      </c>
      <c r="H604" s="10">
        <v>0</v>
      </c>
      <c r="I604" s="10">
        <v>0</v>
      </c>
      <c r="J604" s="10">
        <v>0</v>
      </c>
      <c r="K604" s="10">
        <v>0</v>
      </c>
      <c r="L604" s="10">
        <v>0</v>
      </c>
      <c r="M604" s="11" t="s">
        <v>36</v>
      </c>
      <c r="N604">
        <f t="shared" si="10"/>
        <v>0</v>
      </c>
    </row>
    <row r="605" spans="1:14" x14ac:dyDescent="0.3">
      <c r="A605" s="9">
        <v>1012</v>
      </c>
      <c r="B605" s="15">
        <v>1952</v>
      </c>
      <c r="C605" s="9" t="s">
        <v>28</v>
      </c>
      <c r="D605" s="9" t="s">
        <v>31</v>
      </c>
      <c r="E605" s="15">
        <v>61823</v>
      </c>
      <c r="F605" s="9">
        <v>0</v>
      </c>
      <c r="G605" s="9">
        <v>0</v>
      </c>
      <c r="H605" s="9">
        <v>0</v>
      </c>
      <c r="I605" s="9">
        <v>0</v>
      </c>
      <c r="J605" s="9">
        <v>0</v>
      </c>
      <c r="K605" s="9">
        <v>0</v>
      </c>
      <c r="L605" s="9">
        <v>0</v>
      </c>
      <c r="M605" s="12" t="s">
        <v>36</v>
      </c>
      <c r="N605">
        <f t="shared" si="10"/>
        <v>0</v>
      </c>
    </row>
    <row r="606" spans="1:14" x14ac:dyDescent="0.3">
      <c r="A606" s="10">
        <v>5453</v>
      </c>
      <c r="B606" s="13">
        <v>1956</v>
      </c>
      <c r="C606" s="10" t="s">
        <v>41</v>
      </c>
      <c r="D606" s="10" t="s">
        <v>33</v>
      </c>
      <c r="E606" s="13">
        <v>90226</v>
      </c>
      <c r="F606" s="10">
        <v>0</v>
      </c>
      <c r="G606" s="10">
        <v>0</v>
      </c>
      <c r="H606" s="10">
        <v>0</v>
      </c>
      <c r="I606" s="10">
        <v>1</v>
      </c>
      <c r="J606" s="10">
        <v>0</v>
      </c>
      <c r="K606" s="10">
        <v>0</v>
      </c>
      <c r="L606" s="10">
        <v>0</v>
      </c>
      <c r="M606" s="11" t="s">
        <v>43</v>
      </c>
      <c r="N606">
        <f t="shared" si="10"/>
        <v>1</v>
      </c>
    </row>
    <row r="607" spans="1:14" x14ac:dyDescent="0.3">
      <c r="A607" s="9">
        <v>6818</v>
      </c>
      <c r="B607" s="15">
        <v>1974</v>
      </c>
      <c r="C607" s="9" t="s">
        <v>28</v>
      </c>
      <c r="D607" s="9" t="s">
        <v>33</v>
      </c>
      <c r="E607" s="15">
        <v>44989</v>
      </c>
      <c r="F607" s="9">
        <v>0</v>
      </c>
      <c r="G607" s="9">
        <v>0</v>
      </c>
      <c r="H607" s="9">
        <v>0</v>
      </c>
      <c r="I607" s="9">
        <v>0</v>
      </c>
      <c r="J607" s="9">
        <v>0</v>
      </c>
      <c r="K607" s="9">
        <v>0</v>
      </c>
      <c r="L607" s="9">
        <v>0</v>
      </c>
      <c r="M607" s="12" t="s">
        <v>30</v>
      </c>
      <c r="N607">
        <f t="shared" si="10"/>
        <v>0</v>
      </c>
    </row>
    <row r="608" spans="1:14" x14ac:dyDescent="0.3">
      <c r="A608" s="10">
        <v>7807</v>
      </c>
      <c r="B608" s="13">
        <v>1974</v>
      </c>
      <c r="C608" s="10" t="s">
        <v>28</v>
      </c>
      <c r="D608" s="10" t="s">
        <v>33</v>
      </c>
      <c r="E608" s="13">
        <v>44989</v>
      </c>
      <c r="F608" s="10">
        <v>0</v>
      </c>
      <c r="G608" s="10">
        <v>0</v>
      </c>
      <c r="H608" s="10">
        <v>0</v>
      </c>
      <c r="I608" s="10">
        <v>0</v>
      </c>
      <c r="J608" s="10">
        <v>0</v>
      </c>
      <c r="K608" s="10">
        <v>0</v>
      </c>
      <c r="L608" s="10">
        <v>0</v>
      </c>
      <c r="M608" s="11" t="s">
        <v>30</v>
      </c>
      <c r="N608">
        <f t="shared" si="10"/>
        <v>0</v>
      </c>
    </row>
    <row r="609" spans="1:14" x14ac:dyDescent="0.3">
      <c r="A609" s="9">
        <v>7532</v>
      </c>
      <c r="B609" s="15">
        <v>1980</v>
      </c>
      <c r="C609" s="9" t="s">
        <v>28</v>
      </c>
      <c r="D609" s="9" t="s">
        <v>33</v>
      </c>
      <c r="E609" s="15">
        <v>43586</v>
      </c>
      <c r="F609" s="9">
        <v>0</v>
      </c>
      <c r="G609" s="9">
        <v>0</v>
      </c>
      <c r="H609" s="9">
        <v>0</v>
      </c>
      <c r="I609" s="9">
        <v>0</v>
      </c>
      <c r="J609" s="9">
        <v>0</v>
      </c>
      <c r="K609" s="9">
        <v>0</v>
      </c>
      <c r="L609" s="9">
        <v>0</v>
      </c>
      <c r="M609" s="12" t="s">
        <v>39</v>
      </c>
      <c r="N609">
        <f t="shared" si="10"/>
        <v>0</v>
      </c>
    </row>
    <row r="610" spans="1:14" x14ac:dyDescent="0.3">
      <c r="A610" s="10">
        <v>8346</v>
      </c>
      <c r="B610" s="13">
        <v>1974</v>
      </c>
      <c r="C610" s="10" t="s">
        <v>28</v>
      </c>
      <c r="D610" s="10" t="s">
        <v>31</v>
      </c>
      <c r="E610" s="13">
        <v>32233</v>
      </c>
      <c r="F610" s="10">
        <v>1</v>
      </c>
      <c r="G610" s="10">
        <v>0</v>
      </c>
      <c r="H610" s="10">
        <v>0</v>
      </c>
      <c r="I610" s="10">
        <v>0</v>
      </c>
      <c r="J610" s="10">
        <v>0</v>
      </c>
      <c r="K610" s="10">
        <v>1</v>
      </c>
      <c r="L610" s="10">
        <v>0</v>
      </c>
      <c r="M610" s="11" t="s">
        <v>30</v>
      </c>
      <c r="N610">
        <f t="shared" si="10"/>
        <v>2</v>
      </c>
    </row>
    <row r="611" spans="1:14" x14ac:dyDescent="0.3">
      <c r="A611" s="9">
        <v>5564</v>
      </c>
      <c r="B611" s="15">
        <v>1969</v>
      </c>
      <c r="C611" s="9" t="s">
        <v>28</v>
      </c>
      <c r="D611" s="9" t="s">
        <v>35</v>
      </c>
      <c r="E611" s="15">
        <v>62882</v>
      </c>
      <c r="F611" s="9">
        <v>0</v>
      </c>
      <c r="G611" s="9">
        <v>0</v>
      </c>
      <c r="H611" s="9">
        <v>0</v>
      </c>
      <c r="I611" s="9">
        <v>0</v>
      </c>
      <c r="J611" s="9">
        <v>0</v>
      </c>
      <c r="K611" s="9">
        <v>0</v>
      </c>
      <c r="L611" s="9">
        <v>0</v>
      </c>
      <c r="M611" s="12" t="s">
        <v>36</v>
      </c>
      <c r="N611">
        <f t="shared" si="10"/>
        <v>0</v>
      </c>
    </row>
    <row r="612" spans="1:14" x14ac:dyDescent="0.3">
      <c r="A612" s="10">
        <v>3267</v>
      </c>
      <c r="B612" s="13">
        <v>1963</v>
      </c>
      <c r="C612" s="10" t="s">
        <v>41</v>
      </c>
      <c r="D612" s="10" t="s">
        <v>35</v>
      </c>
      <c r="E612" s="13">
        <v>57288</v>
      </c>
      <c r="F612" s="10">
        <v>0</v>
      </c>
      <c r="G612" s="10">
        <v>1</v>
      </c>
      <c r="H612" s="10">
        <v>0</v>
      </c>
      <c r="I612" s="10">
        <v>0</v>
      </c>
      <c r="J612" s="10">
        <v>0</v>
      </c>
      <c r="K612" s="10">
        <v>0</v>
      </c>
      <c r="L612" s="10">
        <v>0</v>
      </c>
      <c r="M612" s="11" t="s">
        <v>32</v>
      </c>
      <c r="N612">
        <f t="shared" si="10"/>
        <v>1</v>
      </c>
    </row>
    <row r="613" spans="1:14" x14ac:dyDescent="0.3">
      <c r="A613" s="9">
        <v>3091</v>
      </c>
      <c r="B613" s="15">
        <v>1981</v>
      </c>
      <c r="C613" s="9" t="s">
        <v>38</v>
      </c>
      <c r="D613" s="9" t="s">
        <v>35</v>
      </c>
      <c r="E613" s="15">
        <v>75774</v>
      </c>
      <c r="F613" s="9">
        <v>0</v>
      </c>
      <c r="G613" s="9">
        <v>0</v>
      </c>
      <c r="H613" s="9">
        <v>0</v>
      </c>
      <c r="I613" s="9">
        <v>0</v>
      </c>
      <c r="J613" s="9">
        <v>0</v>
      </c>
      <c r="K613" s="9">
        <v>0</v>
      </c>
      <c r="L613" s="9">
        <v>0</v>
      </c>
      <c r="M613" s="12" t="s">
        <v>43</v>
      </c>
      <c r="N613">
        <f t="shared" si="10"/>
        <v>0</v>
      </c>
    </row>
    <row r="614" spans="1:14" x14ac:dyDescent="0.3">
      <c r="A614" s="10">
        <v>762</v>
      </c>
      <c r="B614" s="13">
        <v>1981</v>
      </c>
      <c r="C614" s="10" t="s">
        <v>38</v>
      </c>
      <c r="D614" s="10" t="s">
        <v>35</v>
      </c>
      <c r="E614" s="13">
        <v>75774</v>
      </c>
      <c r="F614" s="10">
        <v>0</v>
      </c>
      <c r="G614" s="10">
        <v>0</v>
      </c>
      <c r="H614" s="10">
        <v>0</v>
      </c>
      <c r="I614" s="10">
        <v>0</v>
      </c>
      <c r="J614" s="10">
        <v>0</v>
      </c>
      <c r="K614" s="10">
        <v>0</v>
      </c>
      <c r="L614" s="10">
        <v>0</v>
      </c>
      <c r="M614" s="11" t="s">
        <v>30</v>
      </c>
      <c r="N614">
        <f t="shared" si="10"/>
        <v>0</v>
      </c>
    </row>
    <row r="615" spans="1:14" x14ac:dyDescent="0.3">
      <c r="A615" s="9">
        <v>8029</v>
      </c>
      <c r="B615" s="15">
        <v>1988</v>
      </c>
      <c r="C615" s="9" t="s">
        <v>41</v>
      </c>
      <c r="D615" s="9" t="s">
        <v>31</v>
      </c>
      <c r="E615" s="15">
        <v>90247</v>
      </c>
      <c r="F615" s="9">
        <v>0</v>
      </c>
      <c r="G615" s="9">
        <v>1</v>
      </c>
      <c r="H615" s="9">
        <v>1</v>
      </c>
      <c r="I615" s="9">
        <v>1</v>
      </c>
      <c r="J615" s="9">
        <v>0</v>
      </c>
      <c r="K615" s="9">
        <v>1</v>
      </c>
      <c r="L615" s="9">
        <v>0</v>
      </c>
      <c r="M615" s="12" t="s">
        <v>34</v>
      </c>
      <c r="N615">
        <f t="shared" si="10"/>
        <v>4</v>
      </c>
    </row>
    <row r="616" spans="1:14" x14ac:dyDescent="0.3">
      <c r="A616" s="10">
        <v>4376</v>
      </c>
      <c r="B616" s="13">
        <v>1960</v>
      </c>
      <c r="C616" s="10" t="s">
        <v>38</v>
      </c>
      <c r="D616" s="10" t="s">
        <v>31</v>
      </c>
      <c r="E616" s="13">
        <v>32218</v>
      </c>
      <c r="F616" s="10">
        <v>1</v>
      </c>
      <c r="G616" s="10">
        <v>0</v>
      </c>
      <c r="H616" s="10">
        <v>0</v>
      </c>
      <c r="I616" s="10">
        <v>0</v>
      </c>
      <c r="J616" s="10">
        <v>0</v>
      </c>
      <c r="K616" s="10">
        <v>1</v>
      </c>
      <c r="L616" s="10">
        <v>0</v>
      </c>
      <c r="M616" s="11" t="s">
        <v>30</v>
      </c>
      <c r="N616">
        <f t="shared" si="10"/>
        <v>2</v>
      </c>
    </row>
    <row r="617" spans="1:14" x14ac:dyDescent="0.3">
      <c r="A617" s="9">
        <v>10981</v>
      </c>
      <c r="B617" s="15">
        <v>1988</v>
      </c>
      <c r="C617" s="9" t="s">
        <v>28</v>
      </c>
      <c r="D617" s="9" t="s">
        <v>33</v>
      </c>
      <c r="E617" s="15">
        <v>84219</v>
      </c>
      <c r="F617" s="9">
        <v>0</v>
      </c>
      <c r="G617" s="9">
        <v>0</v>
      </c>
      <c r="H617" s="9">
        <v>0</v>
      </c>
      <c r="I617" s="9">
        <v>0</v>
      </c>
      <c r="J617" s="9">
        <v>0</v>
      </c>
      <c r="K617" s="9">
        <v>0</v>
      </c>
      <c r="L617" s="9">
        <v>0</v>
      </c>
      <c r="M617" s="12" t="s">
        <v>43</v>
      </c>
      <c r="N617">
        <f t="shared" si="10"/>
        <v>0</v>
      </c>
    </row>
    <row r="618" spans="1:14" x14ac:dyDescent="0.3">
      <c r="A618" s="10">
        <v>486</v>
      </c>
      <c r="B618" s="13">
        <v>1988</v>
      </c>
      <c r="C618" s="10" t="s">
        <v>28</v>
      </c>
      <c r="D618" s="10" t="s">
        <v>33</v>
      </c>
      <c r="E618" s="13">
        <v>84219</v>
      </c>
      <c r="F618" s="10">
        <v>0</v>
      </c>
      <c r="G618" s="10">
        <v>0</v>
      </c>
      <c r="H618" s="10">
        <v>0</v>
      </c>
      <c r="I618" s="10">
        <v>0</v>
      </c>
      <c r="J618" s="10">
        <v>0</v>
      </c>
      <c r="K618" s="10">
        <v>0</v>
      </c>
      <c r="L618" s="10">
        <v>0</v>
      </c>
      <c r="M618" s="11" t="s">
        <v>32</v>
      </c>
      <c r="N618">
        <f t="shared" si="10"/>
        <v>0</v>
      </c>
    </row>
    <row r="619" spans="1:14" x14ac:dyDescent="0.3">
      <c r="A619" s="9">
        <v>1158</v>
      </c>
      <c r="B619" s="15">
        <v>1966</v>
      </c>
      <c r="C619" s="9" t="s">
        <v>28</v>
      </c>
      <c r="D619" s="9" t="s">
        <v>29</v>
      </c>
      <c r="E619" s="15">
        <v>48877</v>
      </c>
      <c r="F619" s="9">
        <v>0</v>
      </c>
      <c r="G619" s="9">
        <v>0</v>
      </c>
      <c r="H619" s="9">
        <v>0</v>
      </c>
      <c r="I619" s="9">
        <v>0</v>
      </c>
      <c r="J619" s="9">
        <v>0</v>
      </c>
      <c r="K619" s="9">
        <v>0</v>
      </c>
      <c r="L619" s="9">
        <v>0</v>
      </c>
      <c r="M619" s="12" t="s">
        <v>30</v>
      </c>
      <c r="N619">
        <f t="shared" si="10"/>
        <v>0</v>
      </c>
    </row>
    <row r="620" spans="1:14" x14ac:dyDescent="0.3">
      <c r="A620" s="10">
        <v>9119</v>
      </c>
      <c r="B620" s="13">
        <v>1950</v>
      </c>
      <c r="C620" s="10" t="s">
        <v>28</v>
      </c>
      <c r="D620" s="10" t="s">
        <v>35</v>
      </c>
      <c r="E620" s="13">
        <v>60905</v>
      </c>
      <c r="F620" s="10">
        <v>0</v>
      </c>
      <c r="G620" s="10">
        <v>0</v>
      </c>
      <c r="H620" s="10">
        <v>0</v>
      </c>
      <c r="I620" s="10">
        <v>0</v>
      </c>
      <c r="J620" s="10">
        <v>0</v>
      </c>
      <c r="K620" s="10">
        <v>0</v>
      </c>
      <c r="L620" s="10">
        <v>0</v>
      </c>
      <c r="M620" s="11" t="s">
        <v>34</v>
      </c>
      <c r="N620">
        <f t="shared" si="10"/>
        <v>0</v>
      </c>
    </row>
    <row r="621" spans="1:14" x14ac:dyDescent="0.3">
      <c r="A621" s="9">
        <v>6694</v>
      </c>
      <c r="B621" s="15">
        <v>1964</v>
      </c>
      <c r="C621" s="9" t="s">
        <v>28</v>
      </c>
      <c r="D621" s="9" t="s">
        <v>33</v>
      </c>
      <c r="E621" s="15">
        <v>75236</v>
      </c>
      <c r="F621" s="9">
        <v>0</v>
      </c>
      <c r="G621" s="9">
        <v>0</v>
      </c>
      <c r="H621" s="9">
        <v>0</v>
      </c>
      <c r="I621" s="9">
        <v>0</v>
      </c>
      <c r="J621" s="9">
        <v>0</v>
      </c>
      <c r="K621" s="9">
        <v>0</v>
      </c>
      <c r="L621" s="9">
        <v>0</v>
      </c>
      <c r="M621" s="12" t="s">
        <v>30</v>
      </c>
      <c r="N621">
        <f t="shared" si="10"/>
        <v>0</v>
      </c>
    </row>
    <row r="622" spans="1:14" x14ac:dyDescent="0.3">
      <c r="A622" s="10">
        <v>10573</v>
      </c>
      <c r="B622" s="13">
        <v>1953</v>
      </c>
      <c r="C622" s="10" t="s">
        <v>28</v>
      </c>
      <c r="D622" s="10" t="s">
        <v>29</v>
      </c>
      <c r="E622" s="13">
        <v>62551</v>
      </c>
      <c r="F622" s="10">
        <v>1</v>
      </c>
      <c r="G622" s="10">
        <v>0</v>
      </c>
      <c r="H622" s="10">
        <v>0</v>
      </c>
      <c r="I622" s="10">
        <v>0</v>
      </c>
      <c r="J622" s="10">
        <v>0</v>
      </c>
      <c r="K622" s="10">
        <v>0</v>
      </c>
      <c r="L622" s="10">
        <v>0</v>
      </c>
      <c r="M622" s="11" t="s">
        <v>40</v>
      </c>
      <c r="N622">
        <f t="shared" si="10"/>
        <v>1</v>
      </c>
    </row>
    <row r="623" spans="1:14" x14ac:dyDescent="0.3">
      <c r="A623" s="9">
        <v>10140</v>
      </c>
      <c r="B623" s="15">
        <v>1983</v>
      </c>
      <c r="C623" s="9" t="s">
        <v>37</v>
      </c>
      <c r="D623" s="9" t="s">
        <v>35</v>
      </c>
      <c r="E623" s="15">
        <v>70123</v>
      </c>
      <c r="F623" s="9">
        <v>0</v>
      </c>
      <c r="G623" s="9">
        <v>1</v>
      </c>
      <c r="H623" s="9">
        <v>0</v>
      </c>
      <c r="I623" s="9">
        <v>0</v>
      </c>
      <c r="J623" s="9">
        <v>1</v>
      </c>
      <c r="K623" s="9">
        <v>0</v>
      </c>
      <c r="L623" s="9">
        <v>0</v>
      </c>
      <c r="M623" s="12" t="s">
        <v>40</v>
      </c>
      <c r="N623">
        <f t="shared" si="10"/>
        <v>2</v>
      </c>
    </row>
    <row r="624" spans="1:14" x14ac:dyDescent="0.3">
      <c r="A624" s="10">
        <v>2286</v>
      </c>
      <c r="B624" s="13">
        <v>1962</v>
      </c>
      <c r="C624" s="10" t="s">
        <v>28</v>
      </c>
      <c r="D624" s="10" t="s">
        <v>31</v>
      </c>
      <c r="E624" s="13">
        <v>50785</v>
      </c>
      <c r="F624" s="10">
        <v>0</v>
      </c>
      <c r="G624" s="10">
        <v>0</v>
      </c>
      <c r="H624" s="10">
        <v>0</v>
      </c>
      <c r="I624" s="10">
        <v>0</v>
      </c>
      <c r="J624" s="10">
        <v>0</v>
      </c>
      <c r="K624" s="10">
        <v>0</v>
      </c>
      <c r="L624" s="10">
        <v>0</v>
      </c>
      <c r="M624" s="11" t="s">
        <v>32</v>
      </c>
      <c r="N624">
        <f t="shared" si="10"/>
        <v>0</v>
      </c>
    </row>
    <row r="625" spans="1:14" x14ac:dyDescent="0.3">
      <c r="A625" s="9">
        <v>8420</v>
      </c>
      <c r="B625" s="15">
        <v>1970</v>
      </c>
      <c r="C625" s="9" t="s">
        <v>38</v>
      </c>
      <c r="D625" s="9" t="s">
        <v>33</v>
      </c>
      <c r="E625" s="15">
        <v>15315</v>
      </c>
      <c r="F625" s="9">
        <v>0</v>
      </c>
      <c r="G625" s="9">
        <v>0</v>
      </c>
      <c r="H625" s="9">
        <v>0</v>
      </c>
      <c r="I625" s="9">
        <v>0</v>
      </c>
      <c r="J625" s="9">
        <v>0</v>
      </c>
      <c r="K625" s="9">
        <v>0</v>
      </c>
      <c r="L625" s="9">
        <v>0</v>
      </c>
      <c r="M625" s="12" t="s">
        <v>30</v>
      </c>
      <c r="N625">
        <f t="shared" si="10"/>
        <v>0</v>
      </c>
    </row>
    <row r="626" spans="1:14" x14ac:dyDescent="0.3">
      <c r="A626" s="10">
        <v>10065</v>
      </c>
      <c r="B626" s="13">
        <v>1970</v>
      </c>
      <c r="C626" s="10" t="s">
        <v>38</v>
      </c>
      <c r="D626" s="10" t="s">
        <v>33</v>
      </c>
      <c r="E626" s="13">
        <v>15315</v>
      </c>
      <c r="F626" s="10">
        <v>0</v>
      </c>
      <c r="G626" s="10">
        <v>0</v>
      </c>
      <c r="H626" s="10">
        <v>0</v>
      </c>
      <c r="I626" s="10">
        <v>0</v>
      </c>
      <c r="J626" s="10">
        <v>0</v>
      </c>
      <c r="K626" s="10">
        <v>0</v>
      </c>
      <c r="L626" s="10">
        <v>0</v>
      </c>
      <c r="M626" s="11" t="s">
        <v>30</v>
      </c>
      <c r="N626">
        <f t="shared" si="10"/>
        <v>0</v>
      </c>
    </row>
    <row r="627" spans="1:14" x14ac:dyDescent="0.3">
      <c r="A627" s="9">
        <v>1029</v>
      </c>
      <c r="B627" s="15">
        <v>1970</v>
      </c>
      <c r="C627" s="9" t="s">
        <v>37</v>
      </c>
      <c r="D627" s="9" t="s">
        <v>35</v>
      </c>
      <c r="E627" s="15">
        <v>64413</v>
      </c>
      <c r="F627" s="9">
        <v>0</v>
      </c>
      <c r="G627" s="9">
        <v>0</v>
      </c>
      <c r="H627" s="9">
        <v>0</v>
      </c>
      <c r="I627" s="9">
        <v>0</v>
      </c>
      <c r="J627" s="9">
        <v>0</v>
      </c>
      <c r="K627" s="9">
        <v>0</v>
      </c>
      <c r="L627" s="9">
        <v>0</v>
      </c>
      <c r="M627" s="12" t="s">
        <v>30</v>
      </c>
      <c r="N627">
        <f t="shared" si="10"/>
        <v>0</v>
      </c>
    </row>
    <row r="628" spans="1:14" x14ac:dyDescent="0.3">
      <c r="A628" s="10">
        <v>4207</v>
      </c>
      <c r="B628" s="13">
        <v>1981</v>
      </c>
      <c r="C628" s="10" t="s">
        <v>37</v>
      </c>
      <c r="D628" s="10" t="s">
        <v>33</v>
      </c>
      <c r="E628" s="13">
        <v>87171</v>
      </c>
      <c r="F628" s="10">
        <v>1</v>
      </c>
      <c r="G628" s="10">
        <v>0</v>
      </c>
      <c r="H628" s="10">
        <v>1</v>
      </c>
      <c r="I628" s="10">
        <v>0</v>
      </c>
      <c r="J628" s="10">
        <v>0</v>
      </c>
      <c r="K628" s="10">
        <v>0</v>
      </c>
      <c r="L628" s="10">
        <v>0</v>
      </c>
      <c r="M628" s="11" t="s">
        <v>30</v>
      </c>
      <c r="N628">
        <f t="shared" si="10"/>
        <v>2</v>
      </c>
    </row>
    <row r="629" spans="1:14" x14ac:dyDescent="0.3">
      <c r="A629" s="9">
        <v>10277</v>
      </c>
      <c r="B629" s="15">
        <v>1961</v>
      </c>
      <c r="C629" s="9" t="s">
        <v>28</v>
      </c>
      <c r="D629" s="9" t="s">
        <v>31</v>
      </c>
      <c r="E629" s="15">
        <v>30081</v>
      </c>
      <c r="F629" s="9">
        <v>0</v>
      </c>
      <c r="G629" s="9">
        <v>0</v>
      </c>
      <c r="H629" s="9">
        <v>0</v>
      </c>
      <c r="I629" s="9">
        <v>0</v>
      </c>
      <c r="J629" s="9">
        <v>0</v>
      </c>
      <c r="K629" s="9">
        <v>0</v>
      </c>
      <c r="L629" s="9">
        <v>0</v>
      </c>
      <c r="M629" s="12" t="s">
        <v>30</v>
      </c>
      <c r="N629">
        <f t="shared" si="10"/>
        <v>0</v>
      </c>
    </row>
    <row r="630" spans="1:14" x14ac:dyDescent="0.3">
      <c r="A630" s="10">
        <v>4436</v>
      </c>
      <c r="B630" s="13">
        <v>1976</v>
      </c>
      <c r="C630" s="10" t="s">
        <v>28</v>
      </c>
      <c r="D630" s="10" t="s">
        <v>31</v>
      </c>
      <c r="E630" s="13">
        <v>20180</v>
      </c>
      <c r="F630" s="10">
        <v>0</v>
      </c>
      <c r="G630" s="10">
        <v>0</v>
      </c>
      <c r="H630" s="10">
        <v>0</v>
      </c>
      <c r="I630" s="10">
        <v>0</v>
      </c>
      <c r="J630" s="10">
        <v>0</v>
      </c>
      <c r="K630" s="10">
        <v>0</v>
      </c>
      <c r="L630" s="10">
        <v>0</v>
      </c>
      <c r="M630" s="11" t="s">
        <v>30</v>
      </c>
      <c r="N630">
        <f t="shared" si="10"/>
        <v>0</v>
      </c>
    </row>
    <row r="631" spans="1:14" x14ac:dyDescent="0.3">
      <c r="A631" s="9">
        <v>2929</v>
      </c>
      <c r="B631" s="15">
        <v>1976</v>
      </c>
      <c r="C631" s="9" t="s">
        <v>28</v>
      </c>
      <c r="D631" s="9" t="s">
        <v>31</v>
      </c>
      <c r="E631" s="15">
        <v>20180</v>
      </c>
      <c r="F631" s="9">
        <v>0</v>
      </c>
      <c r="G631" s="9">
        <v>0</v>
      </c>
      <c r="H631" s="9">
        <v>0</v>
      </c>
      <c r="I631" s="9">
        <v>0</v>
      </c>
      <c r="J631" s="9">
        <v>0</v>
      </c>
      <c r="K631" s="9">
        <v>0</v>
      </c>
      <c r="L631" s="9">
        <v>0</v>
      </c>
      <c r="M631" s="12" t="s">
        <v>30</v>
      </c>
      <c r="N631">
        <f t="shared" si="10"/>
        <v>0</v>
      </c>
    </row>
    <row r="632" spans="1:14" x14ac:dyDescent="0.3">
      <c r="A632" s="10">
        <v>6281</v>
      </c>
      <c r="B632" s="13">
        <v>1966</v>
      </c>
      <c r="C632" s="10" t="s">
        <v>28</v>
      </c>
      <c r="D632" s="10" t="s">
        <v>29</v>
      </c>
      <c r="E632" s="13">
        <v>55686</v>
      </c>
      <c r="F632" s="10">
        <v>1</v>
      </c>
      <c r="G632" s="10">
        <v>0</v>
      </c>
      <c r="H632" s="10">
        <v>0</v>
      </c>
      <c r="I632" s="10">
        <v>0</v>
      </c>
      <c r="J632" s="10">
        <v>0</v>
      </c>
      <c r="K632" s="10">
        <v>0</v>
      </c>
      <c r="L632" s="10">
        <v>0</v>
      </c>
      <c r="M632" s="11" t="s">
        <v>30</v>
      </c>
      <c r="N632">
        <f t="shared" si="10"/>
        <v>1</v>
      </c>
    </row>
    <row r="633" spans="1:14" x14ac:dyDescent="0.3">
      <c r="A633" s="9">
        <v>10390</v>
      </c>
      <c r="B633" s="15">
        <v>1959</v>
      </c>
      <c r="C633" s="9" t="s">
        <v>38</v>
      </c>
      <c r="D633" s="9" t="s">
        <v>33</v>
      </c>
      <c r="E633" s="15">
        <v>26887</v>
      </c>
      <c r="F633" s="9">
        <v>0</v>
      </c>
      <c r="G633" s="9">
        <v>0</v>
      </c>
      <c r="H633" s="9">
        <v>0</v>
      </c>
      <c r="I633" s="9">
        <v>0</v>
      </c>
      <c r="J633" s="9">
        <v>0</v>
      </c>
      <c r="K633" s="9">
        <v>0</v>
      </c>
      <c r="L633" s="9">
        <v>0</v>
      </c>
      <c r="M633" s="12" t="s">
        <v>30</v>
      </c>
      <c r="N633">
        <f t="shared" si="10"/>
        <v>0</v>
      </c>
    </row>
    <row r="634" spans="1:14" x14ac:dyDescent="0.3">
      <c r="A634" s="10">
        <v>2574</v>
      </c>
      <c r="B634" s="13">
        <v>1977</v>
      </c>
      <c r="C634" s="10" t="s">
        <v>37</v>
      </c>
      <c r="D634" s="10" t="s">
        <v>33</v>
      </c>
      <c r="E634" s="13">
        <v>61996</v>
      </c>
      <c r="F634" s="10">
        <v>0</v>
      </c>
      <c r="G634" s="10">
        <v>1</v>
      </c>
      <c r="H634" s="10">
        <v>0</v>
      </c>
      <c r="I634" s="10">
        <v>1</v>
      </c>
      <c r="J634" s="10">
        <v>1</v>
      </c>
      <c r="K634" s="10">
        <v>1</v>
      </c>
      <c r="L634" s="10">
        <v>0</v>
      </c>
      <c r="M634" s="11" t="s">
        <v>30</v>
      </c>
      <c r="N634">
        <f t="shared" si="10"/>
        <v>4</v>
      </c>
    </row>
    <row r="635" spans="1:14" x14ac:dyDescent="0.3">
      <c r="A635" s="9">
        <v>709</v>
      </c>
      <c r="B635" s="15">
        <v>1952</v>
      </c>
      <c r="C635" s="9" t="s">
        <v>28</v>
      </c>
      <c r="D635" s="9" t="s">
        <v>29</v>
      </c>
      <c r="E635" s="15">
        <v>51537</v>
      </c>
      <c r="F635" s="9">
        <v>0</v>
      </c>
      <c r="G635" s="9">
        <v>0</v>
      </c>
      <c r="H635" s="9">
        <v>0</v>
      </c>
      <c r="I635" s="9">
        <v>0</v>
      </c>
      <c r="J635" s="9">
        <v>0</v>
      </c>
      <c r="K635" s="9">
        <v>0</v>
      </c>
      <c r="L635" s="9">
        <v>0</v>
      </c>
      <c r="M635" s="12" t="s">
        <v>43</v>
      </c>
      <c r="N635">
        <f t="shared" si="10"/>
        <v>0</v>
      </c>
    </row>
    <row r="636" spans="1:14" x14ac:dyDescent="0.3">
      <c r="A636" s="10">
        <v>5955</v>
      </c>
      <c r="B636" s="13">
        <v>1962</v>
      </c>
      <c r="C636" s="10" t="s">
        <v>28</v>
      </c>
      <c r="D636" s="10" t="s">
        <v>35</v>
      </c>
      <c r="E636" s="13">
        <v>72025</v>
      </c>
      <c r="F636" s="10">
        <v>0</v>
      </c>
      <c r="G636" s="10">
        <v>0</v>
      </c>
      <c r="H636" s="10">
        <v>0</v>
      </c>
      <c r="I636" s="10">
        <v>0</v>
      </c>
      <c r="J636" s="10">
        <v>0</v>
      </c>
      <c r="K636" s="10">
        <v>0</v>
      </c>
      <c r="L636" s="10">
        <v>0</v>
      </c>
      <c r="M636" s="11" t="s">
        <v>30</v>
      </c>
      <c r="N636">
        <f t="shared" si="10"/>
        <v>0</v>
      </c>
    </row>
    <row r="637" spans="1:14" x14ac:dyDescent="0.3">
      <c r="A637" s="9">
        <v>8486</v>
      </c>
      <c r="B637" s="15">
        <v>1971</v>
      </c>
      <c r="C637" s="9" t="s">
        <v>41</v>
      </c>
      <c r="D637" s="9" t="s">
        <v>35</v>
      </c>
      <c r="E637" s="15">
        <v>30538</v>
      </c>
      <c r="F637" s="9">
        <v>0</v>
      </c>
      <c r="G637" s="9">
        <v>0</v>
      </c>
      <c r="H637" s="9">
        <v>0</v>
      </c>
      <c r="I637" s="9">
        <v>0</v>
      </c>
      <c r="J637" s="9">
        <v>0</v>
      </c>
      <c r="K637" s="9">
        <v>0</v>
      </c>
      <c r="L637" s="9">
        <v>0</v>
      </c>
      <c r="M637" s="12" t="s">
        <v>30</v>
      </c>
      <c r="N637">
        <f t="shared" si="10"/>
        <v>0</v>
      </c>
    </row>
    <row r="638" spans="1:14" x14ac:dyDescent="0.3">
      <c r="A638" s="10">
        <v>10343</v>
      </c>
      <c r="B638" s="13">
        <v>1991</v>
      </c>
      <c r="C638" s="10" t="s">
        <v>38</v>
      </c>
      <c r="D638" s="10" t="s">
        <v>31</v>
      </c>
      <c r="E638" s="13">
        <v>61618</v>
      </c>
      <c r="F638" s="10">
        <v>0</v>
      </c>
      <c r="G638" s="10">
        <v>0</v>
      </c>
      <c r="H638" s="10">
        <v>0</v>
      </c>
      <c r="I638" s="10">
        <v>0</v>
      </c>
      <c r="J638" s="10">
        <v>0</v>
      </c>
      <c r="K638" s="10">
        <v>0</v>
      </c>
      <c r="L638" s="10">
        <v>0</v>
      </c>
      <c r="M638" s="11" t="s">
        <v>40</v>
      </c>
      <c r="N638">
        <f t="shared" si="10"/>
        <v>0</v>
      </c>
    </row>
    <row r="639" spans="1:14" x14ac:dyDescent="0.3">
      <c r="A639" s="9">
        <v>6652</v>
      </c>
      <c r="B639" s="15">
        <v>1965</v>
      </c>
      <c r="C639" s="9" t="s">
        <v>28</v>
      </c>
      <c r="D639" s="9" t="s">
        <v>33</v>
      </c>
      <c r="E639" s="15">
        <v>77343</v>
      </c>
      <c r="F639" s="9">
        <v>0</v>
      </c>
      <c r="G639" s="9">
        <v>0</v>
      </c>
      <c r="H639" s="9">
        <v>0</v>
      </c>
      <c r="I639" s="9">
        <v>0</v>
      </c>
      <c r="J639" s="9">
        <v>0</v>
      </c>
      <c r="K639" s="9">
        <v>0</v>
      </c>
      <c r="L639" s="9">
        <v>0</v>
      </c>
      <c r="M639" s="12" t="s">
        <v>32</v>
      </c>
      <c r="N639">
        <f t="shared" si="10"/>
        <v>0</v>
      </c>
    </row>
    <row r="640" spans="1:14" x14ac:dyDescent="0.3">
      <c r="A640" s="10">
        <v>8746</v>
      </c>
      <c r="B640" s="13">
        <v>1989</v>
      </c>
      <c r="C640" s="10" t="s">
        <v>28</v>
      </c>
      <c r="D640" s="10" t="s">
        <v>33</v>
      </c>
      <c r="E640" s="13">
        <v>75433</v>
      </c>
      <c r="F640" s="10">
        <v>0</v>
      </c>
      <c r="G640" s="10">
        <v>1</v>
      </c>
      <c r="H640" s="10">
        <v>0</v>
      </c>
      <c r="I640" s="10">
        <v>1</v>
      </c>
      <c r="J640" s="10">
        <v>0</v>
      </c>
      <c r="K640" s="10">
        <v>0</v>
      </c>
      <c r="L640" s="10">
        <v>0</v>
      </c>
      <c r="M640" s="11" t="s">
        <v>30</v>
      </c>
      <c r="N640">
        <f t="shared" si="10"/>
        <v>2</v>
      </c>
    </row>
    <row r="641" spans="1:14" x14ac:dyDescent="0.3">
      <c r="A641" s="9">
        <v>4686</v>
      </c>
      <c r="B641" s="15">
        <v>1962</v>
      </c>
      <c r="C641" s="9" t="s">
        <v>37</v>
      </c>
      <c r="D641" s="9" t="s">
        <v>42</v>
      </c>
      <c r="E641" s="15">
        <v>82571</v>
      </c>
      <c r="F641" s="9">
        <v>0</v>
      </c>
      <c r="G641" s="9">
        <v>0</v>
      </c>
      <c r="H641" s="9">
        <v>1</v>
      </c>
      <c r="I641" s="9">
        <v>0</v>
      </c>
      <c r="J641" s="9">
        <v>0</v>
      </c>
      <c r="K641" s="9">
        <v>0</v>
      </c>
      <c r="L641" s="9">
        <v>0</v>
      </c>
      <c r="M641" s="12" t="s">
        <v>30</v>
      </c>
      <c r="N641">
        <f t="shared" si="10"/>
        <v>1</v>
      </c>
    </row>
    <row r="642" spans="1:14" x14ac:dyDescent="0.3">
      <c r="A642" s="10">
        <v>3551</v>
      </c>
      <c r="B642" s="13">
        <v>1954</v>
      </c>
      <c r="C642" s="10" t="s">
        <v>41</v>
      </c>
      <c r="D642" s="10" t="s">
        <v>35</v>
      </c>
      <c r="E642" s="13">
        <v>60033</v>
      </c>
      <c r="F642" s="10">
        <v>0</v>
      </c>
      <c r="G642" s="10">
        <v>0</v>
      </c>
      <c r="H642" s="10">
        <v>0</v>
      </c>
      <c r="I642" s="10">
        <v>0</v>
      </c>
      <c r="J642" s="10">
        <v>0</v>
      </c>
      <c r="K642" s="10">
        <v>0</v>
      </c>
      <c r="L642" s="10">
        <v>0</v>
      </c>
      <c r="M642" s="11" t="s">
        <v>30</v>
      </c>
      <c r="N642">
        <f t="shared" si="10"/>
        <v>0</v>
      </c>
    </row>
    <row r="643" spans="1:14" x14ac:dyDescent="0.3">
      <c r="A643" s="9">
        <v>4338</v>
      </c>
      <c r="B643" s="15">
        <v>1983</v>
      </c>
      <c r="C643" s="9" t="s">
        <v>28</v>
      </c>
      <c r="D643" s="9" t="s">
        <v>31</v>
      </c>
      <c r="E643" s="15">
        <v>39062</v>
      </c>
      <c r="F643" s="9">
        <v>1</v>
      </c>
      <c r="G643" s="9">
        <v>0</v>
      </c>
      <c r="H643" s="9">
        <v>0</v>
      </c>
      <c r="I643" s="9">
        <v>0</v>
      </c>
      <c r="J643" s="9">
        <v>0</v>
      </c>
      <c r="K643" s="9">
        <v>0</v>
      </c>
      <c r="L643" s="9">
        <v>0</v>
      </c>
      <c r="M643" s="12" t="s">
        <v>30</v>
      </c>
      <c r="N643">
        <f t="shared" si="10"/>
        <v>1</v>
      </c>
    </row>
    <row r="644" spans="1:14" x14ac:dyDescent="0.3">
      <c r="A644" s="10">
        <v>4444</v>
      </c>
      <c r="B644" s="13">
        <v>1972</v>
      </c>
      <c r="C644" s="10" t="s">
        <v>28</v>
      </c>
      <c r="D644" s="10" t="s">
        <v>33</v>
      </c>
      <c r="E644" s="13">
        <v>30023</v>
      </c>
      <c r="F644" s="10">
        <v>0</v>
      </c>
      <c r="G644" s="10">
        <v>0</v>
      </c>
      <c r="H644" s="10">
        <v>0</v>
      </c>
      <c r="I644" s="10">
        <v>0</v>
      </c>
      <c r="J644" s="10">
        <v>0</v>
      </c>
      <c r="K644" s="10">
        <v>0</v>
      </c>
      <c r="L644" s="10">
        <v>0</v>
      </c>
      <c r="M644" s="11" t="s">
        <v>30</v>
      </c>
      <c r="N644">
        <f t="shared" si="10"/>
        <v>0</v>
      </c>
    </row>
    <row r="645" spans="1:14" x14ac:dyDescent="0.3">
      <c r="A645" s="9">
        <v>498</v>
      </c>
      <c r="B645" s="15">
        <v>1970</v>
      </c>
      <c r="C645" s="9" t="s">
        <v>28</v>
      </c>
      <c r="D645" s="9" t="s">
        <v>31</v>
      </c>
      <c r="E645" s="15">
        <v>30015</v>
      </c>
      <c r="F645" s="9">
        <v>0</v>
      </c>
      <c r="G645" s="9">
        <v>0</v>
      </c>
      <c r="H645" s="9">
        <v>0</v>
      </c>
      <c r="I645" s="9">
        <v>0</v>
      </c>
      <c r="J645" s="9">
        <v>0</v>
      </c>
      <c r="K645" s="9">
        <v>0</v>
      </c>
      <c r="L645" s="9">
        <v>0</v>
      </c>
      <c r="M645" s="12" t="s">
        <v>30</v>
      </c>
      <c r="N645">
        <f t="shared" ref="N645:N708" si="11">SUM(F645:K645)</f>
        <v>0</v>
      </c>
    </row>
    <row r="646" spans="1:14" x14ac:dyDescent="0.3">
      <c r="A646" s="10">
        <v>8230</v>
      </c>
      <c r="B646" s="13">
        <v>1980</v>
      </c>
      <c r="C646" s="10" t="s">
        <v>28</v>
      </c>
      <c r="D646" s="10" t="s">
        <v>33</v>
      </c>
      <c r="E646" s="13">
        <v>33228</v>
      </c>
      <c r="F646" s="10">
        <v>0</v>
      </c>
      <c r="G646" s="10">
        <v>0</v>
      </c>
      <c r="H646" s="10">
        <v>0</v>
      </c>
      <c r="I646" s="10">
        <v>0</v>
      </c>
      <c r="J646" s="10">
        <v>0</v>
      </c>
      <c r="K646" s="10">
        <v>0</v>
      </c>
      <c r="L646" s="10">
        <v>0</v>
      </c>
      <c r="M646" s="11" t="s">
        <v>30</v>
      </c>
      <c r="N646">
        <f t="shared" si="11"/>
        <v>0</v>
      </c>
    </row>
    <row r="647" spans="1:14" x14ac:dyDescent="0.3">
      <c r="A647" s="9">
        <v>2826</v>
      </c>
      <c r="B647" s="15">
        <v>1967</v>
      </c>
      <c r="C647" s="9" t="s">
        <v>28</v>
      </c>
      <c r="D647" s="9" t="s">
        <v>33</v>
      </c>
      <c r="E647" s="15">
        <v>22574</v>
      </c>
      <c r="F647" s="9">
        <v>0</v>
      </c>
      <c r="G647" s="9">
        <v>0</v>
      </c>
      <c r="H647" s="9">
        <v>0</v>
      </c>
      <c r="I647" s="9">
        <v>0</v>
      </c>
      <c r="J647" s="9">
        <v>0</v>
      </c>
      <c r="K647" s="9">
        <v>0</v>
      </c>
      <c r="L647" s="9">
        <v>0</v>
      </c>
      <c r="M647" s="12" t="s">
        <v>30</v>
      </c>
      <c r="N647">
        <f t="shared" si="11"/>
        <v>0</v>
      </c>
    </row>
    <row r="648" spans="1:14" x14ac:dyDescent="0.3">
      <c r="A648" s="10">
        <v>6222</v>
      </c>
      <c r="B648" s="13">
        <v>1967</v>
      </c>
      <c r="C648" s="10" t="s">
        <v>28</v>
      </c>
      <c r="D648" s="10" t="s">
        <v>33</v>
      </c>
      <c r="E648" s="13">
        <v>22574</v>
      </c>
      <c r="F648" s="10">
        <v>0</v>
      </c>
      <c r="G648" s="10">
        <v>0</v>
      </c>
      <c r="H648" s="10">
        <v>0</v>
      </c>
      <c r="I648" s="10">
        <v>0</v>
      </c>
      <c r="J648" s="10">
        <v>0</v>
      </c>
      <c r="K648" s="10">
        <v>0</v>
      </c>
      <c r="L648" s="10">
        <v>0</v>
      </c>
      <c r="M648" s="11" t="s">
        <v>30</v>
      </c>
      <c r="N648">
        <f t="shared" si="11"/>
        <v>0</v>
      </c>
    </row>
    <row r="649" spans="1:14" x14ac:dyDescent="0.3">
      <c r="A649" s="9">
        <v>7352</v>
      </c>
      <c r="B649" s="15">
        <v>1957</v>
      </c>
      <c r="C649" s="9" t="s">
        <v>28</v>
      </c>
      <c r="D649" s="9" t="s">
        <v>33</v>
      </c>
      <c r="E649" s="15">
        <v>55267</v>
      </c>
      <c r="F649" s="9">
        <v>0</v>
      </c>
      <c r="G649" s="9">
        <v>0</v>
      </c>
      <c r="H649" s="9">
        <v>0</v>
      </c>
      <c r="I649" s="9">
        <v>0</v>
      </c>
      <c r="J649" s="9">
        <v>0</v>
      </c>
      <c r="K649" s="9">
        <v>0</v>
      </c>
      <c r="L649" s="9">
        <v>0</v>
      </c>
      <c r="M649" s="12" t="s">
        <v>32</v>
      </c>
      <c r="N649">
        <f t="shared" si="11"/>
        <v>0</v>
      </c>
    </row>
    <row r="650" spans="1:14" x14ac:dyDescent="0.3">
      <c r="A650" s="10">
        <v>10928</v>
      </c>
      <c r="B650" s="13">
        <v>1958</v>
      </c>
      <c r="C650" s="10" t="s">
        <v>28</v>
      </c>
      <c r="D650" s="10" t="s">
        <v>35</v>
      </c>
      <c r="E650" s="13">
        <v>66886</v>
      </c>
      <c r="F650" s="10">
        <v>0</v>
      </c>
      <c r="G650" s="10">
        <v>0</v>
      </c>
      <c r="H650" s="10">
        <v>0</v>
      </c>
      <c r="I650" s="10">
        <v>0</v>
      </c>
      <c r="J650" s="10">
        <v>0</v>
      </c>
      <c r="K650" s="10">
        <v>0</v>
      </c>
      <c r="L650" s="10">
        <v>0</v>
      </c>
      <c r="M650" s="11" t="s">
        <v>30</v>
      </c>
      <c r="N650">
        <f t="shared" si="11"/>
        <v>0</v>
      </c>
    </row>
    <row r="651" spans="1:14" x14ac:dyDescent="0.3">
      <c r="A651" s="9">
        <v>10736</v>
      </c>
      <c r="B651" s="15">
        <v>1971</v>
      </c>
      <c r="C651" s="9" t="s">
        <v>28</v>
      </c>
      <c r="D651" s="9" t="s">
        <v>31</v>
      </c>
      <c r="E651" s="15">
        <v>72258</v>
      </c>
      <c r="F651" s="9">
        <v>0</v>
      </c>
      <c r="G651" s="9">
        <v>0</v>
      </c>
      <c r="H651" s="9">
        <v>0</v>
      </c>
      <c r="I651" s="9">
        <v>0</v>
      </c>
      <c r="J651" s="9">
        <v>0</v>
      </c>
      <c r="K651" s="9">
        <v>0</v>
      </c>
      <c r="L651" s="9">
        <v>0</v>
      </c>
      <c r="M651" s="12" t="s">
        <v>32</v>
      </c>
      <c r="N651">
        <f t="shared" si="11"/>
        <v>0</v>
      </c>
    </row>
    <row r="652" spans="1:14" x14ac:dyDescent="0.3">
      <c r="A652" s="10">
        <v>10163</v>
      </c>
      <c r="B652" s="13">
        <v>1984</v>
      </c>
      <c r="C652" s="10" t="s">
        <v>37</v>
      </c>
      <c r="D652" s="10" t="s">
        <v>31</v>
      </c>
      <c r="E652" s="13">
        <v>82733</v>
      </c>
      <c r="F652" s="10">
        <v>0</v>
      </c>
      <c r="G652" s="10">
        <v>0</v>
      </c>
      <c r="H652" s="10">
        <v>0</v>
      </c>
      <c r="I652" s="10">
        <v>0</v>
      </c>
      <c r="J652" s="10">
        <v>0</v>
      </c>
      <c r="K652" s="10">
        <v>1</v>
      </c>
      <c r="L652" s="10">
        <v>0</v>
      </c>
      <c r="M652" s="11" t="s">
        <v>30</v>
      </c>
      <c r="N652">
        <f t="shared" si="11"/>
        <v>1</v>
      </c>
    </row>
    <row r="653" spans="1:14" x14ac:dyDescent="0.3">
      <c r="A653" s="9">
        <v>6168</v>
      </c>
      <c r="B653" s="15">
        <v>1963</v>
      </c>
      <c r="C653" s="9" t="s">
        <v>28</v>
      </c>
      <c r="D653" s="9" t="s">
        <v>29</v>
      </c>
      <c r="E653" s="15">
        <v>45146</v>
      </c>
      <c r="F653" s="9">
        <v>0</v>
      </c>
      <c r="G653" s="9">
        <v>0</v>
      </c>
      <c r="H653" s="9">
        <v>0</v>
      </c>
      <c r="I653" s="9">
        <v>0</v>
      </c>
      <c r="J653" s="9">
        <v>0</v>
      </c>
      <c r="K653" s="9">
        <v>0</v>
      </c>
      <c r="L653" s="9">
        <v>0</v>
      </c>
      <c r="M653" s="12" t="s">
        <v>40</v>
      </c>
      <c r="N653">
        <f t="shared" si="11"/>
        <v>0</v>
      </c>
    </row>
    <row r="654" spans="1:14" x14ac:dyDescent="0.3">
      <c r="A654" s="10">
        <v>4656</v>
      </c>
      <c r="B654" s="13">
        <v>1990</v>
      </c>
      <c r="C654" s="10" t="s">
        <v>38</v>
      </c>
      <c r="D654" s="10" t="s">
        <v>31</v>
      </c>
      <c r="E654" s="13">
        <v>51250</v>
      </c>
      <c r="F654" s="10">
        <v>1</v>
      </c>
      <c r="G654" s="10">
        <v>0</v>
      </c>
      <c r="H654" s="10">
        <v>0</v>
      </c>
      <c r="I654" s="10">
        <v>0</v>
      </c>
      <c r="J654" s="10">
        <v>0</v>
      </c>
      <c r="K654" s="10">
        <v>0</v>
      </c>
      <c r="L654" s="10">
        <v>0</v>
      </c>
      <c r="M654" s="11" t="s">
        <v>43</v>
      </c>
      <c r="N654">
        <f t="shared" si="11"/>
        <v>1</v>
      </c>
    </row>
    <row r="655" spans="1:14" x14ac:dyDescent="0.3">
      <c r="A655" s="9">
        <v>626</v>
      </c>
      <c r="B655" s="15">
        <v>1951</v>
      </c>
      <c r="C655" s="9" t="s">
        <v>28</v>
      </c>
      <c r="D655" s="9" t="s">
        <v>33</v>
      </c>
      <c r="E655" s="15">
        <v>32871</v>
      </c>
      <c r="F655" s="9">
        <v>0</v>
      </c>
      <c r="G655" s="9">
        <v>0</v>
      </c>
      <c r="H655" s="9">
        <v>0</v>
      </c>
      <c r="I655" s="9">
        <v>0</v>
      </c>
      <c r="J655" s="9">
        <v>0</v>
      </c>
      <c r="K655" s="9">
        <v>0</v>
      </c>
      <c r="L655" s="9">
        <v>0</v>
      </c>
      <c r="M655" s="12" t="s">
        <v>34</v>
      </c>
      <c r="N655">
        <f t="shared" si="11"/>
        <v>0</v>
      </c>
    </row>
    <row r="656" spans="1:14" x14ac:dyDescent="0.3">
      <c r="A656" s="10">
        <v>3870</v>
      </c>
      <c r="B656" s="13">
        <v>1978</v>
      </c>
      <c r="C656" s="10" t="s">
        <v>38</v>
      </c>
      <c r="D656" s="10" t="s">
        <v>35</v>
      </c>
      <c r="E656" s="13">
        <v>63855</v>
      </c>
      <c r="F656" s="10">
        <v>0</v>
      </c>
      <c r="G656" s="10">
        <v>0</v>
      </c>
      <c r="H656" s="10">
        <v>0</v>
      </c>
      <c r="I656" s="10">
        <v>0</v>
      </c>
      <c r="J656" s="10">
        <v>0</v>
      </c>
      <c r="K656" s="10">
        <v>0</v>
      </c>
      <c r="L656" s="10">
        <v>0</v>
      </c>
      <c r="M656" s="11" t="s">
        <v>39</v>
      </c>
      <c r="N656">
        <f t="shared" si="11"/>
        <v>0</v>
      </c>
    </row>
    <row r="657" spans="1:14" x14ac:dyDescent="0.3">
      <c r="A657" s="9">
        <v>6299</v>
      </c>
      <c r="B657" s="15">
        <v>1968</v>
      </c>
      <c r="C657" s="9" t="s">
        <v>37</v>
      </c>
      <c r="D657" s="9" t="s">
        <v>29</v>
      </c>
      <c r="E657" s="15">
        <v>42564</v>
      </c>
      <c r="F657" s="9">
        <v>1</v>
      </c>
      <c r="G657" s="9">
        <v>0</v>
      </c>
      <c r="H657" s="9">
        <v>0</v>
      </c>
      <c r="I657" s="9">
        <v>0</v>
      </c>
      <c r="J657" s="9">
        <v>0</v>
      </c>
      <c r="K657" s="9">
        <v>1</v>
      </c>
      <c r="L657" s="9">
        <v>0</v>
      </c>
      <c r="M657" s="12" t="s">
        <v>32</v>
      </c>
      <c r="N657">
        <f t="shared" si="11"/>
        <v>2</v>
      </c>
    </row>
    <row r="658" spans="1:14" x14ac:dyDescent="0.3">
      <c r="A658" s="10">
        <v>7798</v>
      </c>
      <c r="B658" s="13">
        <v>1972</v>
      </c>
      <c r="C658" s="10" t="s">
        <v>38</v>
      </c>
      <c r="D658" s="10" t="s">
        <v>35</v>
      </c>
      <c r="E658" s="13">
        <v>46344</v>
      </c>
      <c r="F658" s="10">
        <v>0</v>
      </c>
      <c r="G658" s="10">
        <v>0</v>
      </c>
      <c r="H658" s="10">
        <v>0</v>
      </c>
      <c r="I658" s="10">
        <v>0</v>
      </c>
      <c r="J658" s="10">
        <v>0</v>
      </c>
      <c r="K658" s="10">
        <v>0</v>
      </c>
      <c r="L658" s="10">
        <v>0</v>
      </c>
      <c r="M658" s="11" t="s">
        <v>32</v>
      </c>
      <c r="N658">
        <f t="shared" si="11"/>
        <v>0</v>
      </c>
    </row>
    <row r="659" spans="1:14" x14ac:dyDescent="0.3">
      <c r="A659" s="9">
        <v>9973</v>
      </c>
      <c r="B659" s="15">
        <v>1963</v>
      </c>
      <c r="C659" s="9" t="s">
        <v>28</v>
      </c>
      <c r="D659" s="9" t="s">
        <v>33</v>
      </c>
      <c r="E659" s="15">
        <v>50437</v>
      </c>
      <c r="F659" s="9">
        <v>0</v>
      </c>
      <c r="G659" s="9">
        <v>0</v>
      </c>
      <c r="H659" s="9">
        <v>0</v>
      </c>
      <c r="I659" s="9">
        <v>0</v>
      </c>
      <c r="J659" s="9">
        <v>0</v>
      </c>
      <c r="K659" s="9">
        <v>0</v>
      </c>
      <c r="L659" s="9">
        <v>0</v>
      </c>
      <c r="M659" s="12" t="s">
        <v>30</v>
      </c>
      <c r="N659">
        <f t="shared" si="11"/>
        <v>0</v>
      </c>
    </row>
    <row r="660" spans="1:14" x14ac:dyDescent="0.3">
      <c r="A660" s="10">
        <v>4299</v>
      </c>
      <c r="B660" s="13">
        <v>1960</v>
      </c>
      <c r="C660" s="10" t="s">
        <v>28</v>
      </c>
      <c r="D660" s="10" t="s">
        <v>35</v>
      </c>
      <c r="E660" s="13">
        <v>70971</v>
      </c>
      <c r="F660" s="10">
        <v>0</v>
      </c>
      <c r="G660" s="10">
        <v>0</v>
      </c>
      <c r="H660" s="10">
        <v>0</v>
      </c>
      <c r="I660" s="10">
        <v>0</v>
      </c>
      <c r="J660" s="10">
        <v>0</v>
      </c>
      <c r="K660" s="10">
        <v>1</v>
      </c>
      <c r="L660" s="10">
        <v>0</v>
      </c>
      <c r="M660" s="11" t="s">
        <v>30</v>
      </c>
      <c r="N660">
        <f t="shared" si="11"/>
        <v>1</v>
      </c>
    </row>
    <row r="661" spans="1:14" x14ac:dyDescent="0.3">
      <c r="A661" s="9">
        <v>10971</v>
      </c>
      <c r="B661" s="15">
        <v>1977</v>
      </c>
      <c r="C661" s="9" t="s">
        <v>28</v>
      </c>
      <c r="D661" s="9" t="s">
        <v>31</v>
      </c>
      <c r="E661" s="15">
        <v>37774</v>
      </c>
      <c r="F661" s="9">
        <v>1</v>
      </c>
      <c r="G661" s="9">
        <v>0</v>
      </c>
      <c r="H661" s="9">
        <v>0</v>
      </c>
      <c r="I661" s="9">
        <v>0</v>
      </c>
      <c r="J661" s="9">
        <v>0</v>
      </c>
      <c r="K661" s="9">
        <v>1</v>
      </c>
      <c r="L661" s="9">
        <v>1</v>
      </c>
      <c r="M661" s="12" t="s">
        <v>30</v>
      </c>
      <c r="N661">
        <f t="shared" si="11"/>
        <v>2</v>
      </c>
    </row>
    <row r="662" spans="1:14" x14ac:dyDescent="0.3">
      <c r="A662" s="10">
        <v>9931</v>
      </c>
      <c r="B662" s="13">
        <v>1963</v>
      </c>
      <c r="C662" s="10" t="s">
        <v>37</v>
      </c>
      <c r="D662" s="10" t="s">
        <v>33</v>
      </c>
      <c r="E662" s="13">
        <v>4023</v>
      </c>
      <c r="F662" s="10">
        <v>0</v>
      </c>
      <c r="G662" s="10">
        <v>0</v>
      </c>
      <c r="H662" s="10">
        <v>0</v>
      </c>
      <c r="I662" s="10">
        <v>0</v>
      </c>
      <c r="J662" s="10">
        <v>0</v>
      </c>
      <c r="K662" s="10">
        <v>0</v>
      </c>
      <c r="L662" s="10">
        <v>0</v>
      </c>
      <c r="M662" s="11" t="s">
        <v>30</v>
      </c>
      <c r="N662">
        <f t="shared" si="11"/>
        <v>0</v>
      </c>
    </row>
    <row r="663" spans="1:14" x14ac:dyDescent="0.3">
      <c r="A663" s="9">
        <v>6679</v>
      </c>
      <c r="B663" s="15">
        <v>1966</v>
      </c>
      <c r="C663" s="9" t="s">
        <v>28</v>
      </c>
      <c r="D663" s="9" t="s">
        <v>31</v>
      </c>
      <c r="E663" s="15">
        <v>33279</v>
      </c>
      <c r="F663" s="9">
        <v>0</v>
      </c>
      <c r="G663" s="9">
        <v>0</v>
      </c>
      <c r="H663" s="9">
        <v>0</v>
      </c>
      <c r="I663" s="9">
        <v>0</v>
      </c>
      <c r="J663" s="9">
        <v>0</v>
      </c>
      <c r="K663" s="9">
        <v>0</v>
      </c>
      <c r="L663" s="9">
        <v>0</v>
      </c>
      <c r="M663" s="12" t="s">
        <v>30</v>
      </c>
      <c r="N663">
        <f t="shared" si="11"/>
        <v>0</v>
      </c>
    </row>
    <row r="664" spans="1:14" x14ac:dyDescent="0.3">
      <c r="A664" s="10">
        <v>5961</v>
      </c>
      <c r="B664" s="13">
        <v>1978</v>
      </c>
      <c r="C664" s="10" t="s">
        <v>28</v>
      </c>
      <c r="D664" s="10" t="s">
        <v>33</v>
      </c>
      <c r="E664" s="13">
        <v>42693</v>
      </c>
      <c r="F664" s="10">
        <v>0</v>
      </c>
      <c r="G664" s="10">
        <v>0</v>
      </c>
      <c r="H664" s="10">
        <v>0</v>
      </c>
      <c r="I664" s="10">
        <v>0</v>
      </c>
      <c r="J664" s="10">
        <v>0</v>
      </c>
      <c r="K664" s="10">
        <v>0</v>
      </c>
      <c r="L664" s="10">
        <v>0</v>
      </c>
      <c r="M664" s="11" t="s">
        <v>30</v>
      </c>
      <c r="N664">
        <f t="shared" si="11"/>
        <v>0</v>
      </c>
    </row>
    <row r="665" spans="1:14" x14ac:dyDescent="0.3">
      <c r="A665" s="9">
        <v>6255</v>
      </c>
      <c r="B665" s="15">
        <v>1952</v>
      </c>
      <c r="C665" s="9" t="s">
        <v>41</v>
      </c>
      <c r="D665" s="9" t="s">
        <v>35</v>
      </c>
      <c r="E665" s="15">
        <v>70545</v>
      </c>
      <c r="F665" s="9">
        <v>0</v>
      </c>
      <c r="G665" s="9">
        <v>0</v>
      </c>
      <c r="H665" s="9">
        <v>0</v>
      </c>
      <c r="I665" s="9">
        <v>0</v>
      </c>
      <c r="J665" s="9">
        <v>0</v>
      </c>
      <c r="K665" s="9">
        <v>0</v>
      </c>
      <c r="L665" s="9">
        <v>0</v>
      </c>
      <c r="M665" s="12" t="s">
        <v>36</v>
      </c>
      <c r="N665">
        <f t="shared" si="11"/>
        <v>0</v>
      </c>
    </row>
    <row r="666" spans="1:14" x14ac:dyDescent="0.3">
      <c r="A666" s="10">
        <v>8614</v>
      </c>
      <c r="B666" s="13">
        <v>1957</v>
      </c>
      <c r="C666" s="10" t="s">
        <v>28</v>
      </c>
      <c r="D666" s="10" t="s">
        <v>42</v>
      </c>
      <c r="E666" s="13">
        <v>65486</v>
      </c>
      <c r="F666" s="10">
        <v>0</v>
      </c>
      <c r="G666" s="10">
        <v>0</v>
      </c>
      <c r="H666" s="10">
        <v>0</v>
      </c>
      <c r="I666" s="10">
        <v>0</v>
      </c>
      <c r="J666" s="10">
        <v>0</v>
      </c>
      <c r="K666" s="10">
        <v>0</v>
      </c>
      <c r="L666" s="10">
        <v>0</v>
      </c>
      <c r="M666" s="11" t="s">
        <v>36</v>
      </c>
      <c r="N666">
        <f t="shared" si="11"/>
        <v>0</v>
      </c>
    </row>
    <row r="667" spans="1:14" x14ac:dyDescent="0.3">
      <c r="A667" s="9">
        <v>7828</v>
      </c>
      <c r="B667" s="15">
        <v>1981</v>
      </c>
      <c r="C667" s="9" t="s">
        <v>41</v>
      </c>
      <c r="D667" s="9" t="s">
        <v>35</v>
      </c>
      <c r="E667" s="15">
        <v>77882</v>
      </c>
      <c r="F667" s="9">
        <v>0</v>
      </c>
      <c r="G667" s="9">
        <v>0</v>
      </c>
      <c r="H667" s="9">
        <v>0</v>
      </c>
      <c r="I667" s="9">
        <v>0</v>
      </c>
      <c r="J667" s="9">
        <v>0</v>
      </c>
      <c r="K667" s="9">
        <v>0</v>
      </c>
      <c r="L667" s="9">
        <v>0</v>
      </c>
      <c r="M667" s="12" t="s">
        <v>43</v>
      </c>
      <c r="N667">
        <f t="shared" si="11"/>
        <v>0</v>
      </c>
    </row>
    <row r="668" spans="1:14" x14ac:dyDescent="0.3">
      <c r="A668" s="10">
        <v>1277</v>
      </c>
      <c r="B668" s="13">
        <v>1960</v>
      </c>
      <c r="C668" s="10" t="s">
        <v>28</v>
      </c>
      <c r="D668" s="10" t="s">
        <v>35</v>
      </c>
      <c r="E668" s="13">
        <v>78468</v>
      </c>
      <c r="F668" s="10">
        <v>0</v>
      </c>
      <c r="G668" s="10">
        <v>0</v>
      </c>
      <c r="H668" s="10">
        <v>0</v>
      </c>
      <c r="I668" s="10">
        <v>1</v>
      </c>
      <c r="J668" s="10">
        <v>0</v>
      </c>
      <c r="K668" s="10">
        <v>0</v>
      </c>
      <c r="L668" s="10">
        <v>0</v>
      </c>
      <c r="M668" s="11" t="s">
        <v>34</v>
      </c>
      <c r="N668">
        <f t="shared" si="11"/>
        <v>1</v>
      </c>
    </row>
    <row r="669" spans="1:14" x14ac:dyDescent="0.3">
      <c r="A669" s="9">
        <v>3595</v>
      </c>
      <c r="B669" s="15">
        <v>1963</v>
      </c>
      <c r="C669" s="9" t="s">
        <v>28</v>
      </c>
      <c r="D669" s="9" t="s">
        <v>35</v>
      </c>
      <c r="E669" s="15">
        <v>77226</v>
      </c>
      <c r="F669" s="9">
        <v>0</v>
      </c>
      <c r="G669" s="9">
        <v>0</v>
      </c>
      <c r="H669" s="9">
        <v>0</v>
      </c>
      <c r="I669" s="9">
        <v>0</v>
      </c>
      <c r="J669" s="9">
        <v>0</v>
      </c>
      <c r="K669" s="9">
        <v>0</v>
      </c>
      <c r="L669" s="9">
        <v>0</v>
      </c>
      <c r="M669" s="12" t="s">
        <v>30</v>
      </c>
      <c r="N669">
        <f t="shared" si="11"/>
        <v>0</v>
      </c>
    </row>
    <row r="670" spans="1:14" x14ac:dyDescent="0.3">
      <c r="A670" s="10">
        <v>5735</v>
      </c>
      <c r="B670" s="13">
        <v>1991</v>
      </c>
      <c r="C670" s="10" t="s">
        <v>41</v>
      </c>
      <c r="D670" s="10" t="s">
        <v>31</v>
      </c>
      <c r="E670" s="13">
        <v>90638</v>
      </c>
      <c r="F670" s="10">
        <v>0</v>
      </c>
      <c r="G670" s="10">
        <v>0</v>
      </c>
      <c r="H670" s="10">
        <v>1</v>
      </c>
      <c r="I670" s="10">
        <v>0</v>
      </c>
      <c r="J670" s="10">
        <v>0</v>
      </c>
      <c r="K670" s="10">
        <v>0</v>
      </c>
      <c r="L670" s="10">
        <v>0</v>
      </c>
      <c r="M670" s="11" t="s">
        <v>30</v>
      </c>
      <c r="N670">
        <f t="shared" si="11"/>
        <v>1</v>
      </c>
    </row>
    <row r="671" spans="1:14" x14ac:dyDescent="0.3">
      <c r="A671" s="9">
        <v>5350</v>
      </c>
      <c r="B671" s="15">
        <v>1991</v>
      </c>
      <c r="C671" s="9" t="s">
        <v>41</v>
      </c>
      <c r="D671" s="9" t="s">
        <v>31</v>
      </c>
      <c r="E671" s="15">
        <v>90638</v>
      </c>
      <c r="F671" s="9">
        <v>0</v>
      </c>
      <c r="G671" s="9">
        <v>0</v>
      </c>
      <c r="H671" s="9">
        <v>1</v>
      </c>
      <c r="I671" s="9">
        <v>0</v>
      </c>
      <c r="J671" s="9">
        <v>0</v>
      </c>
      <c r="K671" s="9">
        <v>1</v>
      </c>
      <c r="L671" s="9">
        <v>0</v>
      </c>
      <c r="M671" s="12" t="s">
        <v>43</v>
      </c>
      <c r="N671">
        <f t="shared" si="11"/>
        <v>2</v>
      </c>
    </row>
    <row r="672" spans="1:14" x14ac:dyDescent="0.3">
      <c r="A672" s="10">
        <v>4137</v>
      </c>
      <c r="B672" s="13">
        <v>1948</v>
      </c>
      <c r="C672" s="10" t="s">
        <v>28</v>
      </c>
      <c r="D672" s="10" t="s">
        <v>35</v>
      </c>
      <c r="E672" s="13">
        <v>70666</v>
      </c>
      <c r="F672" s="10">
        <v>0</v>
      </c>
      <c r="G672" s="10">
        <v>0</v>
      </c>
      <c r="H672" s="10">
        <v>0</v>
      </c>
      <c r="I672" s="10">
        <v>0</v>
      </c>
      <c r="J672" s="10">
        <v>0</v>
      </c>
      <c r="K672" s="10">
        <v>0</v>
      </c>
      <c r="L672" s="10">
        <v>0</v>
      </c>
      <c r="M672" s="11" t="s">
        <v>36</v>
      </c>
      <c r="N672">
        <f t="shared" si="11"/>
        <v>0</v>
      </c>
    </row>
    <row r="673" spans="1:14" x14ac:dyDescent="0.3">
      <c r="A673" s="9">
        <v>6357</v>
      </c>
      <c r="B673" s="15">
        <v>1959</v>
      </c>
      <c r="C673" s="9" t="s">
        <v>38</v>
      </c>
      <c r="D673" s="9" t="s">
        <v>29</v>
      </c>
      <c r="E673" s="15">
        <v>59052</v>
      </c>
      <c r="F673" s="9">
        <v>0</v>
      </c>
      <c r="G673" s="9">
        <v>0</v>
      </c>
      <c r="H673" s="9">
        <v>0</v>
      </c>
      <c r="I673" s="9">
        <v>0</v>
      </c>
      <c r="J673" s="9">
        <v>0</v>
      </c>
      <c r="K673" s="9">
        <v>0</v>
      </c>
      <c r="L673" s="9">
        <v>0</v>
      </c>
      <c r="M673" s="12" t="s">
        <v>43</v>
      </c>
      <c r="N673">
        <f t="shared" si="11"/>
        <v>0</v>
      </c>
    </row>
    <row r="674" spans="1:14" x14ac:dyDescent="0.3">
      <c r="A674" s="10">
        <v>9316</v>
      </c>
      <c r="B674" s="13">
        <v>1952</v>
      </c>
      <c r="C674" s="10" t="s">
        <v>44</v>
      </c>
      <c r="D674" s="10" t="s">
        <v>35</v>
      </c>
      <c r="E674" s="13">
        <v>13084</v>
      </c>
      <c r="F674" s="10">
        <v>0</v>
      </c>
      <c r="G674" s="10">
        <v>0</v>
      </c>
      <c r="H674" s="10">
        <v>0</v>
      </c>
      <c r="I674" s="10">
        <v>0</v>
      </c>
      <c r="J674" s="10">
        <v>0</v>
      </c>
      <c r="K674" s="10">
        <v>0</v>
      </c>
      <c r="L674" s="10">
        <v>0</v>
      </c>
      <c r="M674" s="11" t="s">
        <v>34</v>
      </c>
      <c r="N674">
        <f t="shared" si="11"/>
        <v>0</v>
      </c>
    </row>
    <row r="675" spans="1:14" x14ac:dyDescent="0.3">
      <c r="A675" s="9">
        <v>3578</v>
      </c>
      <c r="B675" s="15">
        <v>1949</v>
      </c>
      <c r="C675" s="9" t="s">
        <v>28</v>
      </c>
      <c r="D675" s="9" t="s">
        <v>29</v>
      </c>
      <c r="E675" s="15">
        <v>49160</v>
      </c>
      <c r="F675" s="9">
        <v>0</v>
      </c>
      <c r="G675" s="9">
        <v>0</v>
      </c>
      <c r="H675" s="9">
        <v>0</v>
      </c>
      <c r="I675" s="9">
        <v>0</v>
      </c>
      <c r="J675" s="9">
        <v>0</v>
      </c>
      <c r="K675" s="9">
        <v>0</v>
      </c>
      <c r="L675" s="9">
        <v>0</v>
      </c>
      <c r="M675" s="12" t="s">
        <v>30</v>
      </c>
      <c r="N675">
        <f t="shared" si="11"/>
        <v>0</v>
      </c>
    </row>
    <row r="676" spans="1:14" x14ac:dyDescent="0.3">
      <c r="A676" s="10">
        <v>153</v>
      </c>
      <c r="B676" s="13">
        <v>1953</v>
      </c>
      <c r="C676" s="10" t="s">
        <v>28</v>
      </c>
      <c r="D676" s="10" t="s">
        <v>29</v>
      </c>
      <c r="E676" s="13">
        <v>23272</v>
      </c>
      <c r="F676" s="10">
        <v>0</v>
      </c>
      <c r="G676" s="10">
        <v>0</v>
      </c>
      <c r="H676" s="10">
        <v>0</v>
      </c>
      <c r="I676" s="10">
        <v>0</v>
      </c>
      <c r="J676" s="10">
        <v>0</v>
      </c>
      <c r="K676" s="10">
        <v>0</v>
      </c>
      <c r="L676" s="10">
        <v>0</v>
      </c>
      <c r="M676" s="11" t="s">
        <v>30</v>
      </c>
      <c r="N676">
        <f t="shared" si="11"/>
        <v>0</v>
      </c>
    </row>
    <row r="677" spans="1:14" x14ac:dyDescent="0.3">
      <c r="A677" s="9">
        <v>10524</v>
      </c>
      <c r="B677" s="15">
        <v>1963</v>
      </c>
      <c r="C677" s="9" t="s">
        <v>41</v>
      </c>
      <c r="D677" s="9" t="s">
        <v>29</v>
      </c>
      <c r="E677" s="15">
        <v>49476</v>
      </c>
      <c r="F677" s="9">
        <v>0</v>
      </c>
      <c r="G677" s="9">
        <v>0</v>
      </c>
      <c r="H677" s="9">
        <v>0</v>
      </c>
      <c r="I677" s="9">
        <v>0</v>
      </c>
      <c r="J677" s="9">
        <v>0</v>
      </c>
      <c r="K677" s="9">
        <v>0</v>
      </c>
      <c r="L677" s="9">
        <v>0</v>
      </c>
      <c r="M677" s="12" t="s">
        <v>32</v>
      </c>
      <c r="N677">
        <f t="shared" si="11"/>
        <v>0</v>
      </c>
    </row>
    <row r="678" spans="1:14" x14ac:dyDescent="0.3">
      <c r="A678" s="10">
        <v>1518</v>
      </c>
      <c r="B678" s="13">
        <v>1965</v>
      </c>
      <c r="C678" s="10" t="s">
        <v>41</v>
      </c>
      <c r="D678" s="10" t="s">
        <v>33</v>
      </c>
      <c r="E678" s="13">
        <v>62694</v>
      </c>
      <c r="F678" s="10">
        <v>0</v>
      </c>
      <c r="G678" s="10">
        <v>0</v>
      </c>
      <c r="H678" s="10">
        <v>0</v>
      </c>
      <c r="I678" s="10">
        <v>0</v>
      </c>
      <c r="J678" s="10">
        <v>0</v>
      </c>
      <c r="K678" s="10">
        <v>0</v>
      </c>
      <c r="L678" s="10">
        <v>0</v>
      </c>
      <c r="M678" s="11" t="s">
        <v>30</v>
      </c>
      <c r="N678">
        <f t="shared" si="11"/>
        <v>0</v>
      </c>
    </row>
    <row r="679" spans="1:14" x14ac:dyDescent="0.3">
      <c r="A679" s="9">
        <v>2036</v>
      </c>
      <c r="B679" s="15">
        <v>1973</v>
      </c>
      <c r="C679" s="9" t="s">
        <v>37</v>
      </c>
      <c r="D679" s="9" t="s">
        <v>35</v>
      </c>
      <c r="E679" s="15">
        <v>57906</v>
      </c>
      <c r="F679" s="9">
        <v>0</v>
      </c>
      <c r="G679" s="9">
        <v>0</v>
      </c>
      <c r="H679" s="9">
        <v>0</v>
      </c>
      <c r="I679" s="9">
        <v>0</v>
      </c>
      <c r="J679" s="9">
        <v>0</v>
      </c>
      <c r="K679" s="9">
        <v>0</v>
      </c>
      <c r="L679" s="9">
        <v>0</v>
      </c>
      <c r="M679" s="12" t="s">
        <v>40</v>
      </c>
      <c r="N679">
        <f t="shared" si="11"/>
        <v>0</v>
      </c>
    </row>
    <row r="680" spans="1:14" x14ac:dyDescent="0.3">
      <c r="A680" s="10">
        <v>9495</v>
      </c>
      <c r="B680" s="13">
        <v>1982</v>
      </c>
      <c r="C680" s="10" t="s">
        <v>28</v>
      </c>
      <c r="D680" s="10" t="s">
        <v>35</v>
      </c>
      <c r="E680" s="13">
        <v>71853</v>
      </c>
      <c r="F680" s="10">
        <v>0</v>
      </c>
      <c r="G680" s="10">
        <v>0</v>
      </c>
      <c r="H680" s="10">
        <v>0</v>
      </c>
      <c r="I680" s="10">
        <v>0</v>
      </c>
      <c r="J680" s="10">
        <v>0</v>
      </c>
      <c r="K680" s="10">
        <v>0</v>
      </c>
      <c r="L680" s="10">
        <v>0</v>
      </c>
      <c r="M680" s="11" t="s">
        <v>30</v>
      </c>
      <c r="N680">
        <f t="shared" si="11"/>
        <v>0</v>
      </c>
    </row>
    <row r="681" spans="1:14" x14ac:dyDescent="0.3">
      <c r="A681" s="9">
        <v>2631</v>
      </c>
      <c r="B681" s="15">
        <v>1982</v>
      </c>
      <c r="C681" s="9" t="s">
        <v>28</v>
      </c>
      <c r="D681" s="9" t="s">
        <v>35</v>
      </c>
      <c r="E681" s="15">
        <v>71853</v>
      </c>
      <c r="F681" s="9">
        <v>0</v>
      </c>
      <c r="G681" s="9">
        <v>0</v>
      </c>
      <c r="H681" s="9">
        <v>0</v>
      </c>
      <c r="I681" s="9">
        <v>0</v>
      </c>
      <c r="J681" s="9">
        <v>0</v>
      </c>
      <c r="K681" s="9">
        <v>0</v>
      </c>
      <c r="L681" s="9">
        <v>0</v>
      </c>
      <c r="M681" s="12" t="s">
        <v>30</v>
      </c>
      <c r="N681">
        <f t="shared" si="11"/>
        <v>0</v>
      </c>
    </row>
    <row r="682" spans="1:14" x14ac:dyDescent="0.3">
      <c r="A682" s="10">
        <v>6312</v>
      </c>
      <c r="B682" s="13">
        <v>1959</v>
      </c>
      <c r="C682" s="10" t="s">
        <v>28</v>
      </c>
      <c r="D682" s="10" t="s">
        <v>33</v>
      </c>
      <c r="E682" s="13">
        <v>65031</v>
      </c>
      <c r="F682" s="10">
        <v>0</v>
      </c>
      <c r="G682" s="10">
        <v>0</v>
      </c>
      <c r="H682" s="10">
        <v>0</v>
      </c>
      <c r="I682" s="10">
        <v>0</v>
      </c>
      <c r="J682" s="10">
        <v>0</v>
      </c>
      <c r="K682" s="10">
        <v>0</v>
      </c>
      <c r="L682" s="10">
        <v>0</v>
      </c>
      <c r="M682" s="11" t="s">
        <v>39</v>
      </c>
      <c r="N682">
        <f t="shared" si="11"/>
        <v>0</v>
      </c>
    </row>
    <row r="683" spans="1:14" x14ac:dyDescent="0.3">
      <c r="A683" s="9">
        <v>615</v>
      </c>
      <c r="B683" s="15">
        <v>1960</v>
      </c>
      <c r="C683" s="9" t="s">
        <v>28</v>
      </c>
      <c r="D683" s="9" t="s">
        <v>35</v>
      </c>
      <c r="E683" s="15">
        <v>30507</v>
      </c>
      <c r="F683" s="9">
        <v>0</v>
      </c>
      <c r="G683" s="9">
        <v>0</v>
      </c>
      <c r="H683" s="9">
        <v>0</v>
      </c>
      <c r="I683" s="9">
        <v>0</v>
      </c>
      <c r="J683" s="9">
        <v>0</v>
      </c>
      <c r="K683" s="9">
        <v>0</v>
      </c>
      <c r="L683" s="9">
        <v>0</v>
      </c>
      <c r="M683" s="12" t="s">
        <v>30</v>
      </c>
      <c r="N683">
        <f t="shared" si="11"/>
        <v>0</v>
      </c>
    </row>
    <row r="684" spans="1:14" x14ac:dyDescent="0.3">
      <c r="A684" s="10">
        <v>4406</v>
      </c>
      <c r="B684" s="13">
        <v>1970</v>
      </c>
      <c r="C684" s="10" t="s">
        <v>28</v>
      </c>
      <c r="D684" s="10" t="s">
        <v>35</v>
      </c>
      <c r="E684" s="13">
        <v>67419</v>
      </c>
      <c r="F684" s="10">
        <v>0</v>
      </c>
      <c r="G684" s="10">
        <v>0</v>
      </c>
      <c r="H684" s="10">
        <v>0</v>
      </c>
      <c r="I684" s="10">
        <v>0</v>
      </c>
      <c r="J684" s="10">
        <v>0</v>
      </c>
      <c r="K684" s="10">
        <v>0</v>
      </c>
      <c r="L684" s="10">
        <v>0</v>
      </c>
      <c r="M684" s="11" t="s">
        <v>32</v>
      </c>
      <c r="N684">
        <f t="shared" si="11"/>
        <v>0</v>
      </c>
    </row>
    <row r="685" spans="1:14" x14ac:dyDescent="0.3">
      <c r="A685" s="9">
        <v>10061</v>
      </c>
      <c r="B685" s="15">
        <v>1950</v>
      </c>
      <c r="C685" s="9" t="s">
        <v>28</v>
      </c>
      <c r="D685" s="9" t="s">
        <v>33</v>
      </c>
      <c r="E685" s="15">
        <v>59462</v>
      </c>
      <c r="F685" s="9">
        <v>0</v>
      </c>
      <c r="G685" s="9">
        <v>0</v>
      </c>
      <c r="H685" s="9">
        <v>0</v>
      </c>
      <c r="I685" s="9">
        <v>0</v>
      </c>
      <c r="J685" s="9">
        <v>0</v>
      </c>
      <c r="K685" s="9">
        <v>0</v>
      </c>
      <c r="L685" s="9">
        <v>0</v>
      </c>
      <c r="M685" s="12" t="s">
        <v>34</v>
      </c>
      <c r="N685">
        <f t="shared" si="11"/>
        <v>0</v>
      </c>
    </row>
    <row r="686" spans="1:14" x14ac:dyDescent="0.3">
      <c r="A686" s="10">
        <v>10619</v>
      </c>
      <c r="B686" s="13">
        <v>1994</v>
      </c>
      <c r="C686" s="10" t="s">
        <v>28</v>
      </c>
      <c r="D686" s="10" t="s">
        <v>31</v>
      </c>
      <c r="E686" s="13">
        <v>95529</v>
      </c>
      <c r="F686" s="10">
        <v>0</v>
      </c>
      <c r="G686" s="10">
        <v>0</v>
      </c>
      <c r="H686" s="10">
        <v>1</v>
      </c>
      <c r="I686" s="10">
        <v>0</v>
      </c>
      <c r="J686" s="10">
        <v>0</v>
      </c>
      <c r="K686" s="10">
        <v>1</v>
      </c>
      <c r="L686" s="10">
        <v>0</v>
      </c>
      <c r="M686" s="11" t="s">
        <v>43</v>
      </c>
      <c r="N686">
        <f t="shared" si="11"/>
        <v>2</v>
      </c>
    </row>
    <row r="687" spans="1:14" x14ac:dyDescent="0.3">
      <c r="A687" s="9">
        <v>4945</v>
      </c>
      <c r="B687" s="15">
        <v>1953</v>
      </c>
      <c r="C687" s="9" t="s">
        <v>28</v>
      </c>
      <c r="D687" s="9" t="s">
        <v>42</v>
      </c>
      <c r="E687" s="15">
        <v>53653</v>
      </c>
      <c r="F687" s="9">
        <v>0</v>
      </c>
      <c r="G687" s="9">
        <v>0</v>
      </c>
      <c r="H687" s="9">
        <v>0</v>
      </c>
      <c r="I687" s="9">
        <v>0</v>
      </c>
      <c r="J687" s="9">
        <v>0</v>
      </c>
      <c r="K687" s="9">
        <v>0</v>
      </c>
      <c r="L687" s="9">
        <v>0</v>
      </c>
      <c r="M687" s="12" t="s">
        <v>30</v>
      </c>
      <c r="N687">
        <f t="shared" si="11"/>
        <v>0</v>
      </c>
    </row>
    <row r="688" spans="1:14" x14ac:dyDescent="0.3">
      <c r="A688" s="10">
        <v>1777</v>
      </c>
      <c r="B688" s="13">
        <v>1980</v>
      </c>
      <c r="C688" s="10" t="s">
        <v>44</v>
      </c>
      <c r="D688" s="10" t="s">
        <v>33</v>
      </c>
      <c r="E688" s="13">
        <v>25965</v>
      </c>
      <c r="F688" s="10">
        <v>0</v>
      </c>
      <c r="G688" s="10">
        <v>0</v>
      </c>
      <c r="H688" s="10">
        <v>0</v>
      </c>
      <c r="I688" s="10">
        <v>0</v>
      </c>
      <c r="J688" s="10">
        <v>0</v>
      </c>
      <c r="K688" s="10">
        <v>0</v>
      </c>
      <c r="L688" s="10">
        <v>0</v>
      </c>
      <c r="M688" s="11" t="s">
        <v>30</v>
      </c>
      <c r="N688">
        <f t="shared" si="11"/>
        <v>0</v>
      </c>
    </row>
    <row r="689" spans="1:14" x14ac:dyDescent="0.3">
      <c r="A689" s="9">
        <v>4023</v>
      </c>
      <c r="B689" s="15">
        <v>1970</v>
      </c>
      <c r="C689" s="9" t="s">
        <v>28</v>
      </c>
      <c r="D689" s="9" t="s">
        <v>33</v>
      </c>
      <c r="E689" s="15">
        <v>22979</v>
      </c>
      <c r="F689" s="9">
        <v>0</v>
      </c>
      <c r="G689" s="9">
        <v>0</v>
      </c>
      <c r="H689" s="9">
        <v>0</v>
      </c>
      <c r="I689" s="9">
        <v>0</v>
      </c>
      <c r="J689" s="9">
        <v>0</v>
      </c>
      <c r="K689" s="9">
        <v>1</v>
      </c>
      <c r="L689" s="9">
        <v>0</v>
      </c>
      <c r="M689" s="12" t="s">
        <v>30</v>
      </c>
      <c r="N689">
        <f t="shared" si="11"/>
        <v>1</v>
      </c>
    </row>
    <row r="690" spans="1:14" x14ac:dyDescent="0.3">
      <c r="A690" s="10">
        <v>7922</v>
      </c>
      <c r="B690" s="13">
        <v>1951</v>
      </c>
      <c r="C690" s="10" t="s">
        <v>37</v>
      </c>
      <c r="D690" s="10" t="s">
        <v>31</v>
      </c>
      <c r="E690" s="13">
        <v>64950</v>
      </c>
      <c r="F690" s="10">
        <v>0</v>
      </c>
      <c r="G690" s="10">
        <v>1</v>
      </c>
      <c r="H690" s="10">
        <v>0</v>
      </c>
      <c r="I690" s="10">
        <v>0</v>
      </c>
      <c r="J690" s="10">
        <v>0</v>
      </c>
      <c r="K690" s="10">
        <v>0</v>
      </c>
      <c r="L690" s="10">
        <v>0</v>
      </c>
      <c r="M690" s="11" t="s">
        <v>43</v>
      </c>
      <c r="N690">
        <f t="shared" si="11"/>
        <v>1</v>
      </c>
    </row>
    <row r="691" spans="1:14" x14ac:dyDescent="0.3">
      <c r="A691" s="9">
        <v>10699</v>
      </c>
      <c r="B691" s="15">
        <v>1985</v>
      </c>
      <c r="C691" s="9" t="s">
        <v>28</v>
      </c>
      <c r="D691" s="9" t="s">
        <v>33</v>
      </c>
      <c r="E691" s="15">
        <v>44322</v>
      </c>
      <c r="F691" s="9">
        <v>0</v>
      </c>
      <c r="G691" s="9">
        <v>0</v>
      </c>
      <c r="H691" s="9">
        <v>0</v>
      </c>
      <c r="I691" s="9">
        <v>0</v>
      </c>
      <c r="J691" s="9">
        <v>0</v>
      </c>
      <c r="K691" s="9">
        <v>0</v>
      </c>
      <c r="L691" s="9">
        <v>0</v>
      </c>
      <c r="M691" s="12" t="s">
        <v>43</v>
      </c>
      <c r="N691">
        <f t="shared" si="11"/>
        <v>0</v>
      </c>
    </row>
    <row r="692" spans="1:14" x14ac:dyDescent="0.3">
      <c r="A692" s="10">
        <v>7516</v>
      </c>
      <c r="B692" s="13">
        <v>1983</v>
      </c>
      <c r="C692" s="10" t="s">
        <v>28</v>
      </c>
      <c r="D692" s="10" t="s">
        <v>33</v>
      </c>
      <c r="E692" s="13">
        <v>30096</v>
      </c>
      <c r="F692" s="10">
        <v>0</v>
      </c>
      <c r="G692" s="10">
        <v>0</v>
      </c>
      <c r="H692" s="10">
        <v>0</v>
      </c>
      <c r="I692" s="10">
        <v>0</v>
      </c>
      <c r="J692" s="10">
        <v>0</v>
      </c>
      <c r="K692" s="10">
        <v>0</v>
      </c>
      <c r="L692" s="10">
        <v>0</v>
      </c>
      <c r="M692" s="11" t="s">
        <v>39</v>
      </c>
      <c r="N692">
        <f t="shared" si="11"/>
        <v>0</v>
      </c>
    </row>
    <row r="693" spans="1:14" x14ac:dyDescent="0.3">
      <c r="A693" s="9">
        <v>3129</v>
      </c>
      <c r="B693" s="15">
        <v>1983</v>
      </c>
      <c r="C693" s="9" t="s">
        <v>28</v>
      </c>
      <c r="D693" s="9" t="s">
        <v>33</v>
      </c>
      <c r="E693" s="15">
        <v>30096</v>
      </c>
      <c r="F693" s="9">
        <v>0</v>
      </c>
      <c r="G693" s="9">
        <v>0</v>
      </c>
      <c r="H693" s="9">
        <v>0</v>
      </c>
      <c r="I693" s="9">
        <v>0</v>
      </c>
      <c r="J693" s="9">
        <v>0</v>
      </c>
      <c r="K693" s="9">
        <v>0</v>
      </c>
      <c r="L693" s="9">
        <v>0</v>
      </c>
      <c r="M693" s="12" t="s">
        <v>30</v>
      </c>
      <c r="N693">
        <f t="shared" si="11"/>
        <v>0</v>
      </c>
    </row>
    <row r="694" spans="1:14" x14ac:dyDescent="0.3">
      <c r="A694" s="10">
        <v>5121</v>
      </c>
      <c r="B694" s="13">
        <v>1977</v>
      </c>
      <c r="C694" s="10" t="s">
        <v>28</v>
      </c>
      <c r="D694" s="10" t="s">
        <v>31</v>
      </c>
      <c r="E694" s="13">
        <v>56628</v>
      </c>
      <c r="F694" s="10">
        <v>1</v>
      </c>
      <c r="G694" s="10">
        <v>0</v>
      </c>
      <c r="H694" s="10">
        <v>0</v>
      </c>
      <c r="I694" s="10">
        <v>0</v>
      </c>
      <c r="J694" s="10">
        <v>0</v>
      </c>
      <c r="K694" s="10">
        <v>0</v>
      </c>
      <c r="L694" s="10">
        <v>0</v>
      </c>
      <c r="M694" s="11" t="s">
        <v>32</v>
      </c>
      <c r="N694">
        <f t="shared" si="11"/>
        <v>1</v>
      </c>
    </row>
    <row r="695" spans="1:14" x14ac:dyDescent="0.3">
      <c r="A695" s="9">
        <v>2186</v>
      </c>
      <c r="B695" s="15">
        <v>1977</v>
      </c>
      <c r="C695" s="9" t="s">
        <v>38</v>
      </c>
      <c r="D695" s="9" t="s">
        <v>35</v>
      </c>
      <c r="E695" s="15">
        <v>82326</v>
      </c>
      <c r="F695" s="9">
        <v>0</v>
      </c>
      <c r="G695" s="9">
        <v>1</v>
      </c>
      <c r="H695" s="9">
        <v>1</v>
      </c>
      <c r="I695" s="9">
        <v>1</v>
      </c>
      <c r="J695" s="9">
        <v>0</v>
      </c>
      <c r="K695" s="9">
        <v>1</v>
      </c>
      <c r="L695" s="9">
        <v>0</v>
      </c>
      <c r="M695" s="12" t="s">
        <v>30</v>
      </c>
      <c r="N695">
        <f t="shared" si="11"/>
        <v>4</v>
      </c>
    </row>
    <row r="696" spans="1:14" x14ac:dyDescent="0.3">
      <c r="A696" s="10">
        <v>10548</v>
      </c>
      <c r="B696" s="13">
        <v>1995</v>
      </c>
      <c r="C696" s="10" t="s">
        <v>28</v>
      </c>
      <c r="D696" s="10" t="s">
        <v>31</v>
      </c>
      <c r="E696" s="13">
        <v>71163</v>
      </c>
      <c r="F696" s="10">
        <v>0</v>
      </c>
      <c r="G696" s="10">
        <v>0</v>
      </c>
      <c r="H696" s="10">
        <v>0</v>
      </c>
      <c r="I696" s="10">
        <v>0</v>
      </c>
      <c r="J696" s="10">
        <v>0</v>
      </c>
      <c r="K696" s="10">
        <v>0</v>
      </c>
      <c r="L696" s="10">
        <v>0</v>
      </c>
      <c r="M696" s="11" t="s">
        <v>39</v>
      </c>
      <c r="N696">
        <f t="shared" si="11"/>
        <v>0</v>
      </c>
    </row>
    <row r="697" spans="1:14" x14ac:dyDescent="0.3">
      <c r="A697" s="9">
        <v>6384</v>
      </c>
      <c r="B697" s="15">
        <v>1978</v>
      </c>
      <c r="C697" s="9" t="s">
        <v>28</v>
      </c>
      <c r="D697" s="9" t="s">
        <v>29</v>
      </c>
      <c r="E697" s="15">
        <v>71022</v>
      </c>
      <c r="F697" s="9">
        <v>1</v>
      </c>
      <c r="G697" s="9">
        <v>0</v>
      </c>
      <c r="H697" s="9">
        <v>0</v>
      </c>
      <c r="I697" s="9">
        <v>0</v>
      </c>
      <c r="J697" s="9">
        <v>0</v>
      </c>
      <c r="K697" s="9">
        <v>0</v>
      </c>
      <c r="L697" s="9">
        <v>0</v>
      </c>
      <c r="M697" s="12" t="s">
        <v>34</v>
      </c>
      <c r="N697">
        <f t="shared" si="11"/>
        <v>1</v>
      </c>
    </row>
    <row r="698" spans="1:14" x14ac:dyDescent="0.3">
      <c r="A698" s="10">
        <v>2625</v>
      </c>
      <c r="B698" s="13">
        <v>1954</v>
      </c>
      <c r="C698" s="10" t="s">
        <v>38</v>
      </c>
      <c r="D698" s="10" t="s">
        <v>31</v>
      </c>
      <c r="E698" s="13">
        <v>42607</v>
      </c>
      <c r="F698" s="10">
        <v>0</v>
      </c>
      <c r="G698" s="10">
        <v>0</v>
      </c>
      <c r="H698" s="10">
        <v>0</v>
      </c>
      <c r="I698" s="10">
        <v>0</v>
      </c>
      <c r="J698" s="10">
        <v>0</v>
      </c>
      <c r="K698" s="10">
        <v>0</v>
      </c>
      <c r="L698" s="10">
        <v>0</v>
      </c>
      <c r="M698" s="11" t="s">
        <v>43</v>
      </c>
      <c r="N698">
        <f t="shared" si="11"/>
        <v>0</v>
      </c>
    </row>
    <row r="699" spans="1:14" x14ac:dyDescent="0.3">
      <c r="A699" s="9">
        <v>1676</v>
      </c>
      <c r="B699" s="15">
        <v>1975</v>
      </c>
      <c r="C699" s="9" t="s">
        <v>28</v>
      </c>
      <c r="D699" s="9" t="s">
        <v>33</v>
      </c>
      <c r="E699" s="15">
        <v>43057</v>
      </c>
      <c r="F699" s="9">
        <v>0</v>
      </c>
      <c r="G699" s="9">
        <v>0</v>
      </c>
      <c r="H699" s="9">
        <v>0</v>
      </c>
      <c r="I699" s="9">
        <v>0</v>
      </c>
      <c r="J699" s="9">
        <v>0</v>
      </c>
      <c r="K699" s="9">
        <v>0</v>
      </c>
      <c r="L699" s="9">
        <v>0</v>
      </c>
      <c r="M699" s="12" t="s">
        <v>30</v>
      </c>
      <c r="N699">
        <f t="shared" si="11"/>
        <v>0</v>
      </c>
    </row>
    <row r="700" spans="1:14" x14ac:dyDescent="0.3">
      <c r="A700" s="10">
        <v>5534</v>
      </c>
      <c r="B700" s="13">
        <v>1975</v>
      </c>
      <c r="C700" s="10" t="s">
        <v>41</v>
      </c>
      <c r="D700" s="10" t="s">
        <v>33</v>
      </c>
      <c r="E700" s="13">
        <v>47808</v>
      </c>
      <c r="F700" s="10">
        <v>1</v>
      </c>
      <c r="G700" s="10">
        <v>0</v>
      </c>
      <c r="H700" s="10">
        <v>0</v>
      </c>
      <c r="I700" s="10">
        <v>0</v>
      </c>
      <c r="J700" s="10">
        <v>0</v>
      </c>
      <c r="K700" s="10">
        <v>0</v>
      </c>
      <c r="L700" s="10">
        <v>0</v>
      </c>
      <c r="M700" s="11" t="s">
        <v>30</v>
      </c>
      <c r="N700">
        <f t="shared" si="11"/>
        <v>1</v>
      </c>
    </row>
    <row r="701" spans="1:14" x14ac:dyDescent="0.3">
      <c r="A701" s="9">
        <v>6859</v>
      </c>
      <c r="B701" s="15">
        <v>1987</v>
      </c>
      <c r="C701" s="9" t="s">
        <v>28</v>
      </c>
      <c r="D701" s="9" t="s">
        <v>31</v>
      </c>
      <c r="E701" s="15">
        <v>29236</v>
      </c>
      <c r="F701" s="9">
        <v>0</v>
      </c>
      <c r="G701" s="9">
        <v>0</v>
      </c>
      <c r="H701" s="9">
        <v>0</v>
      </c>
      <c r="I701" s="9">
        <v>0</v>
      </c>
      <c r="J701" s="9">
        <v>0</v>
      </c>
      <c r="K701" s="9">
        <v>0</v>
      </c>
      <c r="L701" s="9">
        <v>0</v>
      </c>
      <c r="M701" s="12" t="s">
        <v>30</v>
      </c>
      <c r="N701">
        <f t="shared" si="11"/>
        <v>0</v>
      </c>
    </row>
    <row r="702" spans="1:14" x14ac:dyDescent="0.3">
      <c r="A702" s="10">
        <v>271</v>
      </c>
      <c r="B702" s="13">
        <v>1969</v>
      </c>
      <c r="C702" s="10" t="s">
        <v>28</v>
      </c>
      <c r="D702" s="10" t="s">
        <v>42</v>
      </c>
      <c r="E702" s="13">
        <v>40590</v>
      </c>
      <c r="F702" s="10">
        <v>1</v>
      </c>
      <c r="G702" s="10">
        <v>0</v>
      </c>
      <c r="H702" s="10">
        <v>0</v>
      </c>
      <c r="I702" s="10">
        <v>0</v>
      </c>
      <c r="J702" s="10">
        <v>0</v>
      </c>
      <c r="K702" s="10">
        <v>0</v>
      </c>
      <c r="L702" s="10">
        <v>0</v>
      </c>
      <c r="M702" s="11" t="s">
        <v>32</v>
      </c>
      <c r="N702">
        <f t="shared" si="11"/>
        <v>1</v>
      </c>
    </row>
    <row r="703" spans="1:14" x14ac:dyDescent="0.3">
      <c r="A703" s="9">
        <v>7699</v>
      </c>
      <c r="B703" s="15">
        <v>1969</v>
      </c>
      <c r="C703" s="9" t="s">
        <v>28</v>
      </c>
      <c r="D703" s="9" t="s">
        <v>42</v>
      </c>
      <c r="E703" s="15">
        <v>40590</v>
      </c>
      <c r="F703" s="9">
        <v>1</v>
      </c>
      <c r="G703" s="9">
        <v>0</v>
      </c>
      <c r="H703" s="9">
        <v>0</v>
      </c>
      <c r="I703" s="9">
        <v>0</v>
      </c>
      <c r="J703" s="9">
        <v>0</v>
      </c>
      <c r="K703" s="9">
        <v>0</v>
      </c>
      <c r="L703" s="9">
        <v>0</v>
      </c>
      <c r="M703" s="12" t="s">
        <v>32</v>
      </c>
      <c r="N703">
        <f t="shared" si="11"/>
        <v>1</v>
      </c>
    </row>
    <row r="704" spans="1:14" x14ac:dyDescent="0.3">
      <c r="A704" s="10">
        <v>7832</v>
      </c>
      <c r="B704" s="13">
        <v>1959</v>
      </c>
      <c r="C704" s="10" t="s">
        <v>41</v>
      </c>
      <c r="D704" s="10" t="s">
        <v>33</v>
      </c>
      <c r="E704" s="13">
        <v>77520</v>
      </c>
      <c r="F704" s="10">
        <v>1</v>
      </c>
      <c r="G704" s="10">
        <v>0</v>
      </c>
      <c r="H704" s="10">
        <v>1</v>
      </c>
      <c r="I704" s="10">
        <v>1</v>
      </c>
      <c r="J704" s="10">
        <v>0</v>
      </c>
      <c r="K704" s="10">
        <v>1</v>
      </c>
      <c r="L704" s="10">
        <v>0</v>
      </c>
      <c r="M704" s="11" t="s">
        <v>30</v>
      </c>
      <c r="N704">
        <f t="shared" si="11"/>
        <v>4</v>
      </c>
    </row>
    <row r="705" spans="1:14" x14ac:dyDescent="0.3">
      <c r="A705" s="9">
        <v>938</v>
      </c>
      <c r="B705" s="15">
        <v>1981</v>
      </c>
      <c r="C705" s="9" t="s">
        <v>28</v>
      </c>
      <c r="D705" s="9" t="s">
        <v>33</v>
      </c>
      <c r="E705" s="15">
        <v>40211</v>
      </c>
      <c r="F705" s="9">
        <v>1</v>
      </c>
      <c r="G705" s="9">
        <v>0</v>
      </c>
      <c r="H705" s="9">
        <v>0</v>
      </c>
      <c r="I705" s="9">
        <v>0</v>
      </c>
      <c r="J705" s="9">
        <v>0</v>
      </c>
      <c r="K705" s="9">
        <v>0</v>
      </c>
      <c r="L705" s="9">
        <v>0</v>
      </c>
      <c r="M705" s="12" t="s">
        <v>30</v>
      </c>
      <c r="N705">
        <f t="shared" si="11"/>
        <v>1</v>
      </c>
    </row>
    <row r="706" spans="1:14" x14ac:dyDescent="0.3">
      <c r="A706" s="10">
        <v>7873</v>
      </c>
      <c r="B706" s="13">
        <v>1973</v>
      </c>
      <c r="C706" s="10" t="s">
        <v>37</v>
      </c>
      <c r="D706" s="10" t="s">
        <v>35</v>
      </c>
      <c r="E706" s="13">
        <v>63516</v>
      </c>
      <c r="F706" s="10">
        <v>0</v>
      </c>
      <c r="G706" s="10">
        <v>0</v>
      </c>
      <c r="H706" s="10">
        <v>0</v>
      </c>
      <c r="I706" s="10">
        <v>0</v>
      </c>
      <c r="J706" s="10">
        <v>0</v>
      </c>
      <c r="K706" s="10">
        <v>0</v>
      </c>
      <c r="L706" s="10">
        <v>0</v>
      </c>
      <c r="M706" s="11" t="s">
        <v>32</v>
      </c>
      <c r="N706">
        <f t="shared" si="11"/>
        <v>0</v>
      </c>
    </row>
    <row r="707" spans="1:14" x14ac:dyDescent="0.3">
      <c r="A707" s="9">
        <v>9967</v>
      </c>
      <c r="B707" s="15">
        <v>1974</v>
      </c>
      <c r="C707" s="9" t="s">
        <v>28</v>
      </c>
      <c r="D707" s="9" t="s">
        <v>29</v>
      </c>
      <c r="E707" s="15">
        <v>53034</v>
      </c>
      <c r="F707" s="9">
        <v>0</v>
      </c>
      <c r="G707" s="9">
        <v>0</v>
      </c>
      <c r="H707" s="9">
        <v>0</v>
      </c>
      <c r="I707" s="9">
        <v>0</v>
      </c>
      <c r="J707" s="9">
        <v>0</v>
      </c>
      <c r="K707" s="9">
        <v>0</v>
      </c>
      <c r="L707" s="9">
        <v>0</v>
      </c>
      <c r="M707" s="12" t="s">
        <v>34</v>
      </c>
      <c r="N707">
        <f t="shared" si="11"/>
        <v>0</v>
      </c>
    </row>
    <row r="708" spans="1:14" x14ac:dyDescent="0.3">
      <c r="A708" s="10">
        <v>1087</v>
      </c>
      <c r="B708" s="13">
        <v>1975</v>
      </c>
      <c r="C708" s="10" t="s">
        <v>41</v>
      </c>
      <c r="D708" s="10" t="s">
        <v>35</v>
      </c>
      <c r="E708" s="13">
        <v>22669</v>
      </c>
      <c r="F708" s="10">
        <v>0</v>
      </c>
      <c r="G708" s="10">
        <v>0</v>
      </c>
      <c r="H708" s="10">
        <v>0</v>
      </c>
      <c r="I708" s="10">
        <v>0</v>
      </c>
      <c r="J708" s="10">
        <v>0</v>
      </c>
      <c r="K708" s="10">
        <v>1</v>
      </c>
      <c r="L708" s="10">
        <v>0</v>
      </c>
      <c r="M708" s="11" t="s">
        <v>30</v>
      </c>
      <c r="N708">
        <f t="shared" si="11"/>
        <v>1</v>
      </c>
    </row>
    <row r="709" spans="1:14" x14ac:dyDescent="0.3">
      <c r="A709" s="9">
        <v>8314</v>
      </c>
      <c r="B709" s="15">
        <v>1982</v>
      </c>
      <c r="C709" s="9" t="s">
        <v>28</v>
      </c>
      <c r="D709" s="9" t="s">
        <v>33</v>
      </c>
      <c r="E709" s="15">
        <v>79908</v>
      </c>
      <c r="F709" s="9">
        <v>0</v>
      </c>
      <c r="G709" s="9">
        <v>0</v>
      </c>
      <c r="H709" s="9">
        <v>1</v>
      </c>
      <c r="I709" s="9">
        <v>0</v>
      </c>
      <c r="J709" s="9">
        <v>0</v>
      </c>
      <c r="K709" s="9">
        <v>0</v>
      </c>
      <c r="L709" s="9">
        <v>0</v>
      </c>
      <c r="M709" s="12" t="s">
        <v>30</v>
      </c>
      <c r="N709">
        <f t="shared" ref="N709:N772" si="12">SUM(F709:K709)</f>
        <v>1</v>
      </c>
    </row>
    <row r="710" spans="1:14" x14ac:dyDescent="0.3">
      <c r="A710" s="10">
        <v>3762</v>
      </c>
      <c r="B710" s="13">
        <v>1986</v>
      </c>
      <c r="C710" s="10" t="s">
        <v>37</v>
      </c>
      <c r="D710" s="10" t="s">
        <v>31</v>
      </c>
      <c r="E710" s="13">
        <v>69867</v>
      </c>
      <c r="F710" s="10">
        <v>0</v>
      </c>
      <c r="G710" s="10">
        <v>0</v>
      </c>
      <c r="H710" s="10">
        <v>0</v>
      </c>
      <c r="I710" s="10">
        <v>1</v>
      </c>
      <c r="J710" s="10">
        <v>0</v>
      </c>
      <c r="K710" s="10">
        <v>1</v>
      </c>
      <c r="L710" s="10">
        <v>0</v>
      </c>
      <c r="M710" s="11" t="s">
        <v>43</v>
      </c>
      <c r="N710">
        <f t="shared" si="12"/>
        <v>2</v>
      </c>
    </row>
    <row r="711" spans="1:14" x14ac:dyDescent="0.3">
      <c r="A711" s="9">
        <v>10383</v>
      </c>
      <c r="B711" s="15">
        <v>1966</v>
      </c>
      <c r="C711" s="9" t="s">
        <v>28</v>
      </c>
      <c r="D711" s="9" t="s">
        <v>29</v>
      </c>
      <c r="E711" s="15">
        <v>70287</v>
      </c>
      <c r="F711" s="9">
        <v>0</v>
      </c>
      <c r="G711" s="9">
        <v>0</v>
      </c>
      <c r="H711" s="9">
        <v>0</v>
      </c>
      <c r="I711" s="9">
        <v>0</v>
      </c>
      <c r="J711" s="9">
        <v>0</v>
      </c>
      <c r="K711" s="9">
        <v>1</v>
      </c>
      <c r="L711" s="9">
        <v>0</v>
      </c>
      <c r="M711" s="12" t="s">
        <v>36</v>
      </c>
      <c r="N711">
        <f t="shared" si="12"/>
        <v>1</v>
      </c>
    </row>
    <row r="712" spans="1:14" x14ac:dyDescent="0.3">
      <c r="A712" s="10">
        <v>6798</v>
      </c>
      <c r="B712" s="13">
        <v>1966</v>
      </c>
      <c r="C712" s="10" t="s">
        <v>28</v>
      </c>
      <c r="D712" s="10" t="s">
        <v>31</v>
      </c>
      <c r="E712" s="13">
        <v>37070</v>
      </c>
      <c r="F712" s="10">
        <v>0</v>
      </c>
      <c r="G712" s="10">
        <v>0</v>
      </c>
      <c r="H712" s="10">
        <v>0</v>
      </c>
      <c r="I712" s="10">
        <v>0</v>
      </c>
      <c r="J712" s="10">
        <v>0</v>
      </c>
      <c r="K712" s="10">
        <v>1</v>
      </c>
      <c r="L712" s="10">
        <v>0</v>
      </c>
      <c r="M712" s="11" t="s">
        <v>43</v>
      </c>
      <c r="N712">
        <f t="shared" si="12"/>
        <v>1</v>
      </c>
    </row>
    <row r="713" spans="1:14" x14ac:dyDescent="0.3">
      <c r="A713" s="9">
        <v>4168</v>
      </c>
      <c r="B713" s="15">
        <v>1966</v>
      </c>
      <c r="C713" s="9" t="s">
        <v>28</v>
      </c>
      <c r="D713" s="9" t="s">
        <v>31</v>
      </c>
      <c r="E713" s="15">
        <v>37070</v>
      </c>
      <c r="F713" s="9">
        <v>0</v>
      </c>
      <c r="G713" s="9">
        <v>0</v>
      </c>
      <c r="H713" s="9">
        <v>0</v>
      </c>
      <c r="I713" s="9">
        <v>0</v>
      </c>
      <c r="J713" s="9">
        <v>0</v>
      </c>
      <c r="K713" s="9">
        <v>1</v>
      </c>
      <c r="L713" s="9">
        <v>0</v>
      </c>
      <c r="M713" s="12" t="s">
        <v>30</v>
      </c>
      <c r="N713">
        <f t="shared" si="12"/>
        <v>1</v>
      </c>
    </row>
    <row r="714" spans="1:14" x14ac:dyDescent="0.3">
      <c r="A714" s="10">
        <v>6690</v>
      </c>
      <c r="B714" s="13">
        <v>1966</v>
      </c>
      <c r="C714" s="10" t="s">
        <v>41</v>
      </c>
      <c r="D714" s="10" t="s">
        <v>33</v>
      </c>
      <c r="E714" s="13">
        <v>38179</v>
      </c>
      <c r="F714" s="10">
        <v>0</v>
      </c>
      <c r="G714" s="10">
        <v>0</v>
      </c>
      <c r="H714" s="10">
        <v>0</v>
      </c>
      <c r="I714" s="10">
        <v>0</v>
      </c>
      <c r="J714" s="10">
        <v>0</v>
      </c>
      <c r="K714" s="10">
        <v>0</v>
      </c>
      <c r="L714" s="10">
        <v>0</v>
      </c>
      <c r="M714" s="11" t="s">
        <v>43</v>
      </c>
      <c r="N714">
        <f t="shared" si="12"/>
        <v>0</v>
      </c>
    </row>
    <row r="715" spans="1:14" x14ac:dyDescent="0.3">
      <c r="A715" s="9">
        <v>10602</v>
      </c>
      <c r="B715" s="15">
        <v>1983</v>
      </c>
      <c r="C715" s="9" t="s">
        <v>28</v>
      </c>
      <c r="D715" s="9" t="s">
        <v>33</v>
      </c>
      <c r="E715" s="15">
        <v>39922</v>
      </c>
      <c r="F715" s="9">
        <v>0</v>
      </c>
      <c r="G715" s="9">
        <v>0</v>
      </c>
      <c r="H715" s="9">
        <v>0</v>
      </c>
      <c r="I715" s="9">
        <v>0</v>
      </c>
      <c r="J715" s="9">
        <v>0</v>
      </c>
      <c r="K715" s="9">
        <v>0</v>
      </c>
      <c r="L715" s="9">
        <v>0</v>
      </c>
      <c r="M715" s="12" t="s">
        <v>40</v>
      </c>
      <c r="N715">
        <f t="shared" si="12"/>
        <v>0</v>
      </c>
    </row>
    <row r="716" spans="1:14" x14ac:dyDescent="0.3">
      <c r="A716" s="10">
        <v>3220</v>
      </c>
      <c r="B716" s="13">
        <v>1983</v>
      </c>
      <c r="C716" s="10" t="s">
        <v>28</v>
      </c>
      <c r="D716" s="10" t="s">
        <v>33</v>
      </c>
      <c r="E716" s="13">
        <v>39922</v>
      </c>
      <c r="F716" s="10">
        <v>0</v>
      </c>
      <c r="G716" s="10">
        <v>0</v>
      </c>
      <c r="H716" s="10">
        <v>0</v>
      </c>
      <c r="I716" s="10">
        <v>0</v>
      </c>
      <c r="J716" s="10">
        <v>0</v>
      </c>
      <c r="K716" s="10">
        <v>0</v>
      </c>
      <c r="L716" s="10">
        <v>0</v>
      </c>
      <c r="M716" s="11" t="s">
        <v>39</v>
      </c>
      <c r="N716">
        <f t="shared" si="12"/>
        <v>0</v>
      </c>
    </row>
    <row r="717" spans="1:14" x14ac:dyDescent="0.3">
      <c r="A717" s="9">
        <v>5424</v>
      </c>
      <c r="B717" s="15">
        <v>1983</v>
      </c>
      <c r="C717" s="9" t="s">
        <v>28</v>
      </c>
      <c r="D717" s="9" t="s">
        <v>33</v>
      </c>
      <c r="E717" s="15">
        <v>39922</v>
      </c>
      <c r="F717" s="9">
        <v>0</v>
      </c>
      <c r="G717" s="9">
        <v>0</v>
      </c>
      <c r="H717" s="9">
        <v>0</v>
      </c>
      <c r="I717" s="9">
        <v>0</v>
      </c>
      <c r="J717" s="9">
        <v>0</v>
      </c>
      <c r="K717" s="9">
        <v>0</v>
      </c>
      <c r="L717" s="9">
        <v>0</v>
      </c>
      <c r="M717" s="12" t="s">
        <v>43</v>
      </c>
      <c r="N717">
        <f t="shared" si="12"/>
        <v>0</v>
      </c>
    </row>
    <row r="718" spans="1:14" x14ac:dyDescent="0.3">
      <c r="A718" s="10">
        <v>7488</v>
      </c>
      <c r="B718" s="13">
        <v>1963</v>
      </c>
      <c r="C718" s="10" t="s">
        <v>41</v>
      </c>
      <c r="D718" s="10" t="s">
        <v>31</v>
      </c>
      <c r="E718" s="13">
        <v>64191</v>
      </c>
      <c r="F718" s="10">
        <v>0</v>
      </c>
      <c r="G718" s="10">
        <v>0</v>
      </c>
      <c r="H718" s="10">
        <v>0</v>
      </c>
      <c r="I718" s="10">
        <v>0</v>
      </c>
      <c r="J718" s="10">
        <v>0</v>
      </c>
      <c r="K718" s="10">
        <v>0</v>
      </c>
      <c r="L718" s="10">
        <v>0</v>
      </c>
      <c r="M718" s="11" t="s">
        <v>30</v>
      </c>
      <c r="N718">
        <f t="shared" si="12"/>
        <v>0</v>
      </c>
    </row>
    <row r="719" spans="1:14" x14ac:dyDescent="0.3">
      <c r="A719" s="9">
        <v>5289</v>
      </c>
      <c r="B719" s="15">
        <v>1975</v>
      </c>
      <c r="C719" s="9" t="s">
        <v>38</v>
      </c>
      <c r="D719" s="9" t="s">
        <v>31</v>
      </c>
      <c r="E719" s="15">
        <v>41658</v>
      </c>
      <c r="F719" s="9">
        <v>0</v>
      </c>
      <c r="G719" s="9">
        <v>0</v>
      </c>
      <c r="H719" s="9">
        <v>0</v>
      </c>
      <c r="I719" s="9">
        <v>0</v>
      </c>
      <c r="J719" s="9">
        <v>0</v>
      </c>
      <c r="K719" s="9">
        <v>0</v>
      </c>
      <c r="L719" s="9">
        <v>0</v>
      </c>
      <c r="M719" s="12" t="s">
        <v>36</v>
      </c>
      <c r="N719">
        <f t="shared" si="12"/>
        <v>0</v>
      </c>
    </row>
    <row r="720" spans="1:14" x14ac:dyDescent="0.3">
      <c r="A720" s="10">
        <v>347</v>
      </c>
      <c r="B720" s="13">
        <v>1976</v>
      </c>
      <c r="C720" s="10" t="s">
        <v>28</v>
      </c>
      <c r="D720" s="10" t="s">
        <v>29</v>
      </c>
      <c r="E720" s="13">
        <v>40780</v>
      </c>
      <c r="F720" s="10">
        <v>0</v>
      </c>
      <c r="G720" s="10">
        <v>0</v>
      </c>
      <c r="H720" s="10">
        <v>0</v>
      </c>
      <c r="I720" s="10">
        <v>0</v>
      </c>
      <c r="J720" s="10">
        <v>0</v>
      </c>
      <c r="K720" s="10">
        <v>0</v>
      </c>
      <c r="L720" s="10">
        <v>0</v>
      </c>
      <c r="M720" s="11" t="s">
        <v>32</v>
      </c>
      <c r="N720">
        <f t="shared" si="12"/>
        <v>0</v>
      </c>
    </row>
    <row r="721" spans="1:14" x14ac:dyDescent="0.3">
      <c r="A721" s="9">
        <v>5236</v>
      </c>
      <c r="B721" s="15">
        <v>1979</v>
      </c>
      <c r="C721" s="9" t="s">
        <v>28</v>
      </c>
      <c r="D721" s="9" t="s">
        <v>35</v>
      </c>
      <c r="E721" s="15">
        <v>77568</v>
      </c>
      <c r="F721" s="9">
        <v>0</v>
      </c>
      <c r="G721" s="9">
        <v>1</v>
      </c>
      <c r="H721" s="9">
        <v>1</v>
      </c>
      <c r="I721" s="9">
        <v>1</v>
      </c>
      <c r="J721" s="9">
        <v>0</v>
      </c>
      <c r="K721" s="9">
        <v>0</v>
      </c>
      <c r="L721" s="9">
        <v>0</v>
      </c>
      <c r="M721" s="12" t="s">
        <v>30</v>
      </c>
      <c r="N721">
        <f t="shared" si="12"/>
        <v>3</v>
      </c>
    </row>
    <row r="722" spans="1:14" x14ac:dyDescent="0.3">
      <c r="A722" s="10">
        <v>9478</v>
      </c>
      <c r="B722" s="13">
        <v>1985</v>
      </c>
      <c r="C722" s="10" t="s">
        <v>28</v>
      </c>
      <c r="D722" s="10" t="s">
        <v>31</v>
      </c>
      <c r="E722" s="13">
        <v>66503</v>
      </c>
      <c r="F722" s="10">
        <v>0</v>
      </c>
      <c r="G722" s="10">
        <v>0</v>
      </c>
      <c r="H722" s="10">
        <v>0</v>
      </c>
      <c r="I722" s="10">
        <v>0</v>
      </c>
      <c r="J722" s="10">
        <v>0</v>
      </c>
      <c r="K722" s="10">
        <v>0</v>
      </c>
      <c r="L722" s="10">
        <v>0</v>
      </c>
      <c r="M722" s="11" t="s">
        <v>30</v>
      </c>
      <c r="N722">
        <f t="shared" si="12"/>
        <v>0</v>
      </c>
    </row>
    <row r="723" spans="1:14" x14ac:dyDescent="0.3">
      <c r="A723" s="9">
        <v>477</v>
      </c>
      <c r="B723" s="15">
        <v>1986</v>
      </c>
      <c r="C723" s="9" t="s">
        <v>28</v>
      </c>
      <c r="D723" s="9" t="s">
        <v>33</v>
      </c>
      <c r="E723" s="15">
        <v>83512</v>
      </c>
      <c r="F723" s="9">
        <v>1</v>
      </c>
      <c r="G723" s="9">
        <v>0</v>
      </c>
      <c r="H723" s="9">
        <v>1</v>
      </c>
      <c r="I723" s="9">
        <v>1</v>
      </c>
      <c r="J723" s="9">
        <v>1</v>
      </c>
      <c r="K723" s="9">
        <v>1</v>
      </c>
      <c r="L723" s="9">
        <v>0</v>
      </c>
      <c r="M723" s="12" t="s">
        <v>30</v>
      </c>
      <c r="N723">
        <f t="shared" si="12"/>
        <v>5</v>
      </c>
    </row>
    <row r="724" spans="1:14" x14ac:dyDescent="0.3">
      <c r="A724" s="10">
        <v>7411</v>
      </c>
      <c r="B724" s="13">
        <v>1964</v>
      </c>
      <c r="C724" s="10" t="s">
        <v>37</v>
      </c>
      <c r="D724" s="10" t="s">
        <v>33</v>
      </c>
      <c r="E724" s="13">
        <v>31686</v>
      </c>
      <c r="F724" s="10">
        <v>0</v>
      </c>
      <c r="G724" s="10">
        <v>0</v>
      </c>
      <c r="H724" s="10">
        <v>0</v>
      </c>
      <c r="I724" s="10">
        <v>0</v>
      </c>
      <c r="J724" s="10">
        <v>0</v>
      </c>
      <c r="K724" s="10">
        <v>0</v>
      </c>
      <c r="L724" s="10">
        <v>0</v>
      </c>
      <c r="M724" s="11" t="s">
        <v>43</v>
      </c>
      <c r="N724">
        <f t="shared" si="12"/>
        <v>0</v>
      </c>
    </row>
    <row r="725" spans="1:14" x14ac:dyDescent="0.3">
      <c r="A725" s="9">
        <v>3107</v>
      </c>
      <c r="B725" s="15">
        <v>1976</v>
      </c>
      <c r="C725" s="9" t="s">
        <v>28</v>
      </c>
      <c r="D725" s="9" t="s">
        <v>35</v>
      </c>
      <c r="E725" s="15">
        <v>71322</v>
      </c>
      <c r="F725" s="9">
        <v>0</v>
      </c>
      <c r="G725" s="9">
        <v>0</v>
      </c>
      <c r="H725" s="9">
        <v>0</v>
      </c>
      <c r="I725" s="9">
        <v>0</v>
      </c>
      <c r="J725" s="9">
        <v>0</v>
      </c>
      <c r="K725" s="9">
        <v>0</v>
      </c>
      <c r="L725" s="9">
        <v>0</v>
      </c>
      <c r="M725" s="12" t="s">
        <v>36</v>
      </c>
      <c r="N725">
        <f t="shared" si="12"/>
        <v>0</v>
      </c>
    </row>
    <row r="726" spans="1:14" x14ac:dyDescent="0.3">
      <c r="A726" s="10">
        <v>7437</v>
      </c>
      <c r="B726" s="13">
        <v>1988</v>
      </c>
      <c r="C726" s="10" t="s">
        <v>28</v>
      </c>
      <c r="D726" s="10" t="s">
        <v>31</v>
      </c>
      <c r="E726" s="13">
        <v>27938</v>
      </c>
      <c r="F726" s="10">
        <v>0</v>
      </c>
      <c r="G726" s="10">
        <v>0</v>
      </c>
      <c r="H726" s="10">
        <v>0</v>
      </c>
      <c r="I726" s="10">
        <v>0</v>
      </c>
      <c r="J726" s="10">
        <v>0</v>
      </c>
      <c r="K726" s="10">
        <v>0</v>
      </c>
      <c r="L726" s="10">
        <v>0</v>
      </c>
      <c r="M726" s="11" t="s">
        <v>36</v>
      </c>
      <c r="N726">
        <f t="shared" si="12"/>
        <v>0</v>
      </c>
    </row>
    <row r="727" spans="1:14" x14ac:dyDescent="0.3">
      <c r="A727" s="9">
        <v>255</v>
      </c>
      <c r="B727" s="15">
        <v>1951</v>
      </c>
      <c r="C727" s="9" t="s">
        <v>28</v>
      </c>
      <c r="D727" s="9" t="s">
        <v>29</v>
      </c>
      <c r="E727" s="15">
        <v>22263</v>
      </c>
      <c r="F727" s="9">
        <v>0</v>
      </c>
      <c r="G727" s="9">
        <v>0</v>
      </c>
      <c r="H727" s="9">
        <v>0</v>
      </c>
      <c r="I727" s="9">
        <v>0</v>
      </c>
      <c r="J727" s="9">
        <v>0</v>
      </c>
      <c r="K727" s="9">
        <v>0</v>
      </c>
      <c r="L727" s="9">
        <v>1</v>
      </c>
      <c r="M727" s="12" t="s">
        <v>30</v>
      </c>
      <c r="N727">
        <f t="shared" si="12"/>
        <v>0</v>
      </c>
    </row>
    <row r="728" spans="1:14" x14ac:dyDescent="0.3">
      <c r="A728" s="10">
        <v>3790</v>
      </c>
      <c r="B728" s="13">
        <v>1956</v>
      </c>
      <c r="C728" s="10" t="s">
        <v>28</v>
      </c>
      <c r="D728" s="10" t="s">
        <v>35</v>
      </c>
      <c r="E728" s="13">
        <v>34633</v>
      </c>
      <c r="F728" s="10">
        <v>0</v>
      </c>
      <c r="G728" s="10">
        <v>0</v>
      </c>
      <c r="H728" s="10">
        <v>0</v>
      </c>
      <c r="I728" s="10">
        <v>0</v>
      </c>
      <c r="J728" s="10">
        <v>0</v>
      </c>
      <c r="K728" s="10">
        <v>0</v>
      </c>
      <c r="L728" s="10">
        <v>0</v>
      </c>
      <c r="M728" s="11" t="s">
        <v>43</v>
      </c>
      <c r="N728">
        <f t="shared" si="12"/>
        <v>0</v>
      </c>
    </row>
    <row r="729" spans="1:14" x14ac:dyDescent="0.3">
      <c r="A729" s="9">
        <v>749</v>
      </c>
      <c r="B729" s="15">
        <v>1981</v>
      </c>
      <c r="C729" s="9" t="s">
        <v>28</v>
      </c>
      <c r="D729" s="9" t="s">
        <v>35</v>
      </c>
      <c r="E729" s="15">
        <v>42162</v>
      </c>
      <c r="F729" s="9">
        <v>1</v>
      </c>
      <c r="G729" s="9">
        <v>0</v>
      </c>
      <c r="H729" s="9">
        <v>0</v>
      </c>
      <c r="I729" s="9">
        <v>0</v>
      </c>
      <c r="J729" s="9">
        <v>0</v>
      </c>
      <c r="K729" s="9">
        <v>1</v>
      </c>
      <c r="L729" s="9">
        <v>0</v>
      </c>
      <c r="M729" s="12" t="s">
        <v>30</v>
      </c>
      <c r="N729">
        <f t="shared" si="12"/>
        <v>2</v>
      </c>
    </row>
    <row r="730" spans="1:14" x14ac:dyDescent="0.3">
      <c r="A730" s="10">
        <v>8650</v>
      </c>
      <c r="B730" s="13">
        <v>1978</v>
      </c>
      <c r="C730" s="10" t="s">
        <v>28</v>
      </c>
      <c r="D730" s="10" t="s">
        <v>42</v>
      </c>
      <c r="E730" s="13">
        <v>54162</v>
      </c>
      <c r="F730" s="10">
        <v>0</v>
      </c>
      <c r="G730" s="10">
        <v>0</v>
      </c>
      <c r="H730" s="10">
        <v>0</v>
      </c>
      <c r="I730" s="10">
        <v>0</v>
      </c>
      <c r="J730" s="10">
        <v>0</v>
      </c>
      <c r="K730" s="10">
        <v>0</v>
      </c>
      <c r="L730" s="10">
        <v>0</v>
      </c>
      <c r="M730" s="11" t="s">
        <v>30</v>
      </c>
      <c r="N730">
        <f t="shared" si="12"/>
        <v>0</v>
      </c>
    </row>
    <row r="731" spans="1:14" x14ac:dyDescent="0.3">
      <c r="A731" s="9">
        <v>607</v>
      </c>
      <c r="B731" s="15">
        <v>1955</v>
      </c>
      <c r="C731" s="9" t="s">
        <v>38</v>
      </c>
      <c r="D731" s="9" t="s">
        <v>29</v>
      </c>
      <c r="E731" s="15">
        <v>41769</v>
      </c>
      <c r="F731" s="9">
        <v>0</v>
      </c>
      <c r="G731" s="9">
        <v>0</v>
      </c>
      <c r="H731" s="9">
        <v>0</v>
      </c>
      <c r="I731" s="9">
        <v>0</v>
      </c>
      <c r="J731" s="9">
        <v>0</v>
      </c>
      <c r="K731" s="9">
        <v>0</v>
      </c>
      <c r="L731" s="9">
        <v>0</v>
      </c>
      <c r="M731" s="12" t="s">
        <v>40</v>
      </c>
      <c r="N731">
        <f t="shared" si="12"/>
        <v>0</v>
      </c>
    </row>
    <row r="732" spans="1:14" x14ac:dyDescent="0.3">
      <c r="A732" s="10">
        <v>1008</v>
      </c>
      <c r="B732" s="13">
        <v>1981</v>
      </c>
      <c r="C732" s="10" t="s">
        <v>37</v>
      </c>
      <c r="D732" s="10" t="s">
        <v>35</v>
      </c>
      <c r="E732" s="13">
        <v>44953</v>
      </c>
      <c r="F732" s="10">
        <v>1</v>
      </c>
      <c r="G732" s="10">
        <v>0</v>
      </c>
      <c r="H732" s="10">
        <v>0</v>
      </c>
      <c r="I732" s="10">
        <v>0</v>
      </c>
      <c r="J732" s="10">
        <v>0</v>
      </c>
      <c r="K732" s="10">
        <v>0</v>
      </c>
      <c r="L732" s="10">
        <v>0</v>
      </c>
      <c r="M732" s="11" t="s">
        <v>39</v>
      </c>
      <c r="N732">
        <f t="shared" si="12"/>
        <v>1</v>
      </c>
    </row>
    <row r="733" spans="1:14" x14ac:dyDescent="0.3">
      <c r="A733" s="9">
        <v>9396</v>
      </c>
      <c r="B733" s="15">
        <v>1978</v>
      </c>
      <c r="C733" s="9" t="s">
        <v>37</v>
      </c>
      <c r="D733" s="9" t="s">
        <v>33</v>
      </c>
      <c r="E733" s="15">
        <v>37717</v>
      </c>
      <c r="F733" s="9">
        <v>0</v>
      </c>
      <c r="G733" s="9">
        <v>0</v>
      </c>
      <c r="H733" s="9">
        <v>0</v>
      </c>
      <c r="I733" s="9">
        <v>0</v>
      </c>
      <c r="J733" s="9">
        <v>0</v>
      </c>
      <c r="K733" s="9">
        <v>0</v>
      </c>
      <c r="L733" s="9">
        <v>0</v>
      </c>
      <c r="M733" s="12" t="s">
        <v>43</v>
      </c>
      <c r="N733">
        <f t="shared" si="12"/>
        <v>0</v>
      </c>
    </row>
    <row r="734" spans="1:14" x14ac:dyDescent="0.3">
      <c r="A734" s="10">
        <v>933</v>
      </c>
      <c r="B734" s="13">
        <v>1978</v>
      </c>
      <c r="C734" s="10" t="s">
        <v>37</v>
      </c>
      <c r="D734" s="10" t="s">
        <v>33</v>
      </c>
      <c r="E734" s="13">
        <v>37717</v>
      </c>
      <c r="F734" s="10">
        <v>0</v>
      </c>
      <c r="G734" s="10">
        <v>0</v>
      </c>
      <c r="H734" s="10">
        <v>0</v>
      </c>
      <c r="I734" s="10">
        <v>0</v>
      </c>
      <c r="J734" s="10">
        <v>0</v>
      </c>
      <c r="K734" s="10">
        <v>0</v>
      </c>
      <c r="L734" s="10">
        <v>0</v>
      </c>
      <c r="M734" s="11" t="s">
        <v>30</v>
      </c>
      <c r="N734">
        <f t="shared" si="12"/>
        <v>0</v>
      </c>
    </row>
    <row r="735" spans="1:14" x14ac:dyDescent="0.3">
      <c r="A735" s="9">
        <v>5710</v>
      </c>
      <c r="B735" s="15">
        <v>1970</v>
      </c>
      <c r="C735" s="9" t="s">
        <v>28</v>
      </c>
      <c r="D735" s="9" t="s">
        <v>35</v>
      </c>
      <c r="E735" s="15">
        <v>40548</v>
      </c>
      <c r="F735" s="9">
        <v>0</v>
      </c>
      <c r="G735" s="9">
        <v>1</v>
      </c>
      <c r="H735" s="9">
        <v>0</v>
      </c>
      <c r="I735" s="9">
        <v>0</v>
      </c>
      <c r="J735" s="9">
        <v>0</v>
      </c>
      <c r="K735" s="9">
        <v>0</v>
      </c>
      <c r="L735" s="9">
        <v>0</v>
      </c>
      <c r="M735" s="12" t="s">
        <v>36</v>
      </c>
      <c r="N735">
        <f t="shared" si="12"/>
        <v>1</v>
      </c>
    </row>
    <row r="736" spans="1:14" x14ac:dyDescent="0.3">
      <c r="A736" s="10">
        <v>2882</v>
      </c>
      <c r="B736" s="13">
        <v>1975</v>
      </c>
      <c r="C736" s="10" t="s">
        <v>38</v>
      </c>
      <c r="D736" s="10" t="s">
        <v>29</v>
      </c>
      <c r="E736" s="13">
        <v>67893</v>
      </c>
      <c r="F736" s="10">
        <v>0</v>
      </c>
      <c r="G736" s="10">
        <v>0</v>
      </c>
      <c r="H736" s="10">
        <v>0</v>
      </c>
      <c r="I736" s="10">
        <v>0</v>
      </c>
      <c r="J736" s="10">
        <v>0</v>
      </c>
      <c r="K736" s="10">
        <v>0</v>
      </c>
      <c r="L736" s="10">
        <v>0</v>
      </c>
      <c r="M736" s="11" t="s">
        <v>43</v>
      </c>
      <c r="N736">
        <f t="shared" si="12"/>
        <v>0</v>
      </c>
    </row>
    <row r="737" spans="1:14" x14ac:dyDescent="0.3">
      <c r="A737" s="9">
        <v>2379</v>
      </c>
      <c r="B737" s="15">
        <v>1953</v>
      </c>
      <c r="C737" s="9" t="s">
        <v>28</v>
      </c>
      <c r="D737" s="9" t="s">
        <v>31</v>
      </c>
      <c r="E737" s="15">
        <v>69267</v>
      </c>
      <c r="F737" s="9">
        <v>0</v>
      </c>
      <c r="G737" s="9">
        <v>0</v>
      </c>
      <c r="H737" s="9">
        <v>0</v>
      </c>
      <c r="I737" s="9">
        <v>0</v>
      </c>
      <c r="J737" s="9">
        <v>0</v>
      </c>
      <c r="K737" s="9">
        <v>1</v>
      </c>
      <c r="L737" s="9">
        <v>0</v>
      </c>
      <c r="M737" s="12" t="s">
        <v>43</v>
      </c>
      <c r="N737">
        <f t="shared" si="12"/>
        <v>1</v>
      </c>
    </row>
    <row r="738" spans="1:14" x14ac:dyDescent="0.3">
      <c r="A738" s="10">
        <v>5342</v>
      </c>
      <c r="B738" s="13">
        <v>1976</v>
      </c>
      <c r="C738" s="10" t="s">
        <v>44</v>
      </c>
      <c r="D738" s="10" t="s">
        <v>29</v>
      </c>
      <c r="E738" s="13">
        <v>9548</v>
      </c>
      <c r="F738" s="10">
        <v>0</v>
      </c>
      <c r="G738" s="10">
        <v>0</v>
      </c>
      <c r="H738" s="10">
        <v>0</v>
      </c>
      <c r="I738" s="10">
        <v>0</v>
      </c>
      <c r="J738" s="10">
        <v>0</v>
      </c>
      <c r="K738" s="10">
        <v>0</v>
      </c>
      <c r="L738" s="10">
        <v>0</v>
      </c>
      <c r="M738" s="11" t="s">
        <v>32</v>
      </c>
      <c r="N738">
        <f t="shared" si="12"/>
        <v>0</v>
      </c>
    </row>
    <row r="739" spans="1:14" x14ac:dyDescent="0.3">
      <c r="A739" s="9">
        <v>3262</v>
      </c>
      <c r="B739" s="15">
        <v>1958</v>
      </c>
      <c r="C739" s="9" t="s">
        <v>28</v>
      </c>
      <c r="D739" s="9" t="s">
        <v>31</v>
      </c>
      <c r="E739" s="15">
        <v>68281</v>
      </c>
      <c r="F739" s="9">
        <v>0</v>
      </c>
      <c r="G739" s="9">
        <v>0</v>
      </c>
      <c r="H739" s="9">
        <v>0</v>
      </c>
      <c r="I739" s="9">
        <v>0</v>
      </c>
      <c r="J739" s="9">
        <v>0</v>
      </c>
      <c r="K739" s="9">
        <v>1</v>
      </c>
      <c r="L739" s="9">
        <v>0</v>
      </c>
      <c r="M739" s="12" t="s">
        <v>30</v>
      </c>
      <c r="N739">
        <f t="shared" si="12"/>
        <v>1</v>
      </c>
    </row>
    <row r="740" spans="1:14" x14ac:dyDescent="0.3">
      <c r="A740" s="10">
        <v>5832</v>
      </c>
      <c r="B740" s="13">
        <v>1960</v>
      </c>
      <c r="C740" s="10" t="s">
        <v>38</v>
      </c>
      <c r="D740" s="10" t="s">
        <v>35</v>
      </c>
      <c r="E740" s="13">
        <v>92556</v>
      </c>
      <c r="F740" s="10">
        <v>0</v>
      </c>
      <c r="G740" s="10">
        <v>0</v>
      </c>
      <c r="H740" s="10">
        <v>0</v>
      </c>
      <c r="I740" s="10">
        <v>0</v>
      </c>
      <c r="J740" s="10">
        <v>0</v>
      </c>
      <c r="K740" s="10">
        <v>0</v>
      </c>
      <c r="L740" s="10">
        <v>0</v>
      </c>
      <c r="M740" s="11" t="s">
        <v>30</v>
      </c>
      <c r="N740">
        <f t="shared" si="12"/>
        <v>0</v>
      </c>
    </row>
    <row r="741" spans="1:14" x14ac:dyDescent="0.3">
      <c r="A741" s="9">
        <v>5025</v>
      </c>
      <c r="B741" s="15">
        <v>1979</v>
      </c>
      <c r="C741" s="9" t="s">
        <v>28</v>
      </c>
      <c r="D741" s="9" t="s">
        <v>31</v>
      </c>
      <c r="E741" s="15">
        <v>48526</v>
      </c>
      <c r="F741" s="9">
        <v>0</v>
      </c>
      <c r="G741" s="9">
        <v>0</v>
      </c>
      <c r="H741" s="9">
        <v>0</v>
      </c>
      <c r="I741" s="9">
        <v>0</v>
      </c>
      <c r="J741" s="9">
        <v>0</v>
      </c>
      <c r="K741" s="9">
        <v>0</v>
      </c>
      <c r="L741" s="9">
        <v>0</v>
      </c>
      <c r="M741" s="12" t="s">
        <v>30</v>
      </c>
      <c r="N741">
        <f t="shared" si="12"/>
        <v>0</v>
      </c>
    </row>
    <row r="742" spans="1:14" x14ac:dyDescent="0.3">
      <c r="A742" s="10">
        <v>569</v>
      </c>
      <c r="B742" s="13">
        <v>1991</v>
      </c>
      <c r="C742" s="10" t="s">
        <v>28</v>
      </c>
      <c r="D742" s="10" t="s">
        <v>31</v>
      </c>
      <c r="E742" s="13">
        <v>90273</v>
      </c>
      <c r="F742" s="10">
        <v>0</v>
      </c>
      <c r="G742" s="10">
        <v>1</v>
      </c>
      <c r="H742" s="10">
        <v>1</v>
      </c>
      <c r="I742" s="10">
        <v>1</v>
      </c>
      <c r="J742" s="10">
        <v>0</v>
      </c>
      <c r="K742" s="10">
        <v>1</v>
      </c>
      <c r="L742" s="10">
        <v>0</v>
      </c>
      <c r="M742" s="11" t="s">
        <v>30</v>
      </c>
      <c r="N742">
        <f t="shared" si="12"/>
        <v>4</v>
      </c>
    </row>
    <row r="743" spans="1:14" x14ac:dyDescent="0.3">
      <c r="A743" s="9">
        <v>3102</v>
      </c>
      <c r="B743" s="15">
        <v>1981</v>
      </c>
      <c r="C743" s="9" t="s">
        <v>38</v>
      </c>
      <c r="D743" s="9" t="s">
        <v>35</v>
      </c>
      <c r="E743" s="15">
        <v>19414</v>
      </c>
      <c r="F743" s="9">
        <v>0</v>
      </c>
      <c r="G743" s="9">
        <v>0</v>
      </c>
      <c r="H743" s="9">
        <v>0</v>
      </c>
      <c r="I743" s="9">
        <v>0</v>
      </c>
      <c r="J743" s="9">
        <v>0</v>
      </c>
      <c r="K743" s="9">
        <v>0</v>
      </c>
      <c r="L743" s="9">
        <v>0</v>
      </c>
      <c r="M743" s="12" t="s">
        <v>32</v>
      </c>
      <c r="N743">
        <f t="shared" si="12"/>
        <v>0</v>
      </c>
    </row>
    <row r="744" spans="1:14" x14ac:dyDescent="0.3">
      <c r="A744" s="10">
        <v>9449</v>
      </c>
      <c r="B744" s="13">
        <v>1958</v>
      </c>
      <c r="C744" s="10" t="s">
        <v>37</v>
      </c>
      <c r="D744" s="10" t="s">
        <v>31</v>
      </c>
      <c r="E744" s="13">
        <v>79761</v>
      </c>
      <c r="F744" s="10">
        <v>0</v>
      </c>
      <c r="G744" s="10">
        <v>0</v>
      </c>
      <c r="H744" s="10">
        <v>0</v>
      </c>
      <c r="I744" s="10">
        <v>0</v>
      </c>
      <c r="J744" s="10">
        <v>0</v>
      </c>
      <c r="K744" s="10">
        <v>0</v>
      </c>
      <c r="L744" s="10">
        <v>0</v>
      </c>
      <c r="M744" s="11" t="s">
        <v>43</v>
      </c>
      <c r="N744">
        <f t="shared" si="12"/>
        <v>0</v>
      </c>
    </row>
    <row r="745" spans="1:14" x14ac:dyDescent="0.3">
      <c r="A745" s="9">
        <v>8104</v>
      </c>
      <c r="B745" s="15">
        <v>1951</v>
      </c>
      <c r="C745" s="9" t="s">
        <v>37</v>
      </c>
      <c r="D745" s="9" t="s">
        <v>33</v>
      </c>
      <c r="E745" s="15">
        <v>53312</v>
      </c>
      <c r="F745" s="9">
        <v>0</v>
      </c>
      <c r="G745" s="9">
        <v>0</v>
      </c>
      <c r="H745" s="9">
        <v>0</v>
      </c>
      <c r="I745" s="9">
        <v>0</v>
      </c>
      <c r="J745" s="9">
        <v>0</v>
      </c>
      <c r="K745" s="9">
        <v>0</v>
      </c>
      <c r="L745" s="9">
        <v>0</v>
      </c>
      <c r="M745" s="12" t="s">
        <v>30</v>
      </c>
      <c r="N745">
        <f t="shared" si="12"/>
        <v>0</v>
      </c>
    </row>
    <row r="746" spans="1:14" x14ac:dyDescent="0.3">
      <c r="A746" s="10">
        <v>75</v>
      </c>
      <c r="B746" s="13">
        <v>1982</v>
      </c>
      <c r="C746" s="10" t="s">
        <v>38</v>
      </c>
      <c r="D746" s="10" t="s">
        <v>35</v>
      </c>
      <c r="E746" s="13">
        <v>41039</v>
      </c>
      <c r="F746" s="10">
        <v>0</v>
      </c>
      <c r="G746" s="10">
        <v>0</v>
      </c>
      <c r="H746" s="10">
        <v>0</v>
      </c>
      <c r="I746" s="10">
        <v>0</v>
      </c>
      <c r="J746" s="10">
        <v>0</v>
      </c>
      <c r="K746" s="10">
        <v>0</v>
      </c>
      <c r="L746" s="10">
        <v>0</v>
      </c>
      <c r="M746" s="11" t="s">
        <v>34</v>
      </c>
      <c r="N746">
        <f t="shared" si="12"/>
        <v>0</v>
      </c>
    </row>
    <row r="747" spans="1:14" x14ac:dyDescent="0.3">
      <c r="A747" s="9">
        <v>6421</v>
      </c>
      <c r="B747" s="15">
        <v>1961</v>
      </c>
      <c r="C747" s="9" t="s">
        <v>28</v>
      </c>
      <c r="D747" s="9" t="s">
        <v>35</v>
      </c>
      <c r="E747" s="15">
        <v>88347</v>
      </c>
      <c r="F747" s="9">
        <v>0</v>
      </c>
      <c r="G747" s="9">
        <v>0</v>
      </c>
      <c r="H747" s="9">
        <v>0</v>
      </c>
      <c r="I747" s="9">
        <v>1</v>
      </c>
      <c r="J747" s="9">
        <v>0</v>
      </c>
      <c r="K747" s="9">
        <v>0</v>
      </c>
      <c r="L747" s="9">
        <v>0</v>
      </c>
      <c r="M747" s="12" t="s">
        <v>30</v>
      </c>
      <c r="N747">
        <f t="shared" si="12"/>
        <v>1</v>
      </c>
    </row>
    <row r="748" spans="1:14" x14ac:dyDescent="0.3">
      <c r="A748" s="10">
        <v>3037</v>
      </c>
      <c r="B748" s="13">
        <v>1983</v>
      </c>
      <c r="C748" s="10" t="s">
        <v>37</v>
      </c>
      <c r="D748" s="10" t="s">
        <v>33</v>
      </c>
      <c r="E748" s="13">
        <v>50150</v>
      </c>
      <c r="F748" s="10">
        <v>0</v>
      </c>
      <c r="G748" s="10">
        <v>0</v>
      </c>
      <c r="H748" s="10">
        <v>0</v>
      </c>
      <c r="I748" s="10">
        <v>0</v>
      </c>
      <c r="J748" s="10">
        <v>0</v>
      </c>
      <c r="K748" s="10">
        <v>0</v>
      </c>
      <c r="L748" s="10">
        <v>0</v>
      </c>
      <c r="M748" s="11" t="s">
        <v>32</v>
      </c>
      <c r="N748">
        <f t="shared" si="12"/>
        <v>0</v>
      </c>
    </row>
    <row r="749" spans="1:14" x14ac:dyDescent="0.3">
      <c r="A749" s="9">
        <v>4698</v>
      </c>
      <c r="B749" s="15">
        <v>1983</v>
      </c>
      <c r="C749" s="9" t="s">
        <v>37</v>
      </c>
      <c r="D749" s="9" t="s">
        <v>33</v>
      </c>
      <c r="E749" s="15">
        <v>50150</v>
      </c>
      <c r="F749" s="9">
        <v>0</v>
      </c>
      <c r="G749" s="9">
        <v>0</v>
      </c>
      <c r="H749" s="9">
        <v>0</v>
      </c>
      <c r="I749" s="9">
        <v>0</v>
      </c>
      <c r="J749" s="9">
        <v>0</v>
      </c>
      <c r="K749" s="9">
        <v>0</v>
      </c>
      <c r="L749" s="9">
        <v>0</v>
      </c>
      <c r="M749" s="12" t="s">
        <v>30</v>
      </c>
      <c r="N749">
        <f t="shared" si="12"/>
        <v>0</v>
      </c>
    </row>
    <row r="750" spans="1:14" x14ac:dyDescent="0.3">
      <c r="A750" s="10">
        <v>948</v>
      </c>
      <c r="B750" s="13">
        <v>1971</v>
      </c>
      <c r="C750" s="10" t="s">
        <v>28</v>
      </c>
      <c r="D750" s="10" t="s">
        <v>31</v>
      </c>
      <c r="E750" s="13">
        <v>10245</v>
      </c>
      <c r="F750" s="10">
        <v>0</v>
      </c>
      <c r="G750" s="10">
        <v>0</v>
      </c>
      <c r="H750" s="10">
        <v>0</v>
      </c>
      <c r="I750" s="10">
        <v>0</v>
      </c>
      <c r="J750" s="10">
        <v>0</v>
      </c>
      <c r="K750" s="10">
        <v>0</v>
      </c>
      <c r="L750" s="10">
        <v>0</v>
      </c>
      <c r="M750" s="11" t="s">
        <v>30</v>
      </c>
      <c r="N750">
        <f t="shared" si="12"/>
        <v>0</v>
      </c>
    </row>
    <row r="751" spans="1:14" x14ac:dyDescent="0.3">
      <c r="A751" s="9">
        <v>6177</v>
      </c>
      <c r="B751" s="15">
        <v>1985</v>
      </c>
      <c r="C751" s="9" t="s">
        <v>37</v>
      </c>
      <c r="D751" s="9" t="s">
        <v>33</v>
      </c>
      <c r="E751" s="15">
        <v>33454</v>
      </c>
      <c r="F751" s="9">
        <v>0</v>
      </c>
      <c r="G751" s="9">
        <v>0</v>
      </c>
      <c r="H751" s="9">
        <v>0</v>
      </c>
      <c r="I751" s="9">
        <v>0</v>
      </c>
      <c r="J751" s="9">
        <v>0</v>
      </c>
      <c r="K751" s="9">
        <v>0</v>
      </c>
      <c r="L751" s="9">
        <v>0</v>
      </c>
      <c r="M751" s="12" t="s">
        <v>34</v>
      </c>
      <c r="N751">
        <f t="shared" si="12"/>
        <v>0</v>
      </c>
    </row>
    <row r="752" spans="1:14" x14ac:dyDescent="0.3">
      <c r="A752" s="10">
        <v>3517</v>
      </c>
      <c r="B752" s="13">
        <v>1952</v>
      </c>
      <c r="C752" s="10" t="s">
        <v>28</v>
      </c>
      <c r="D752" s="10" t="s">
        <v>31</v>
      </c>
      <c r="E752" s="13">
        <v>40887</v>
      </c>
      <c r="F752" s="10">
        <v>0</v>
      </c>
      <c r="G752" s="10">
        <v>0</v>
      </c>
      <c r="H752" s="10">
        <v>0</v>
      </c>
      <c r="I752" s="10">
        <v>0</v>
      </c>
      <c r="J752" s="10">
        <v>0</v>
      </c>
      <c r="K752" s="10">
        <v>1</v>
      </c>
      <c r="L752" s="10">
        <v>0</v>
      </c>
      <c r="M752" s="11" t="s">
        <v>30</v>
      </c>
      <c r="N752">
        <f t="shared" si="12"/>
        <v>1</v>
      </c>
    </row>
    <row r="753" spans="1:14" x14ac:dyDescent="0.3">
      <c r="A753" s="9">
        <v>3491</v>
      </c>
      <c r="B753" s="15">
        <v>1975</v>
      </c>
      <c r="C753" s="9" t="s">
        <v>28</v>
      </c>
      <c r="D753" s="9" t="s">
        <v>35</v>
      </c>
      <c r="E753" s="15">
        <v>55914</v>
      </c>
      <c r="F753" s="9">
        <v>0</v>
      </c>
      <c r="G753" s="9">
        <v>0</v>
      </c>
      <c r="H753" s="9">
        <v>0</v>
      </c>
      <c r="I753" s="9">
        <v>0</v>
      </c>
      <c r="J753" s="9">
        <v>0</v>
      </c>
      <c r="K753" s="9">
        <v>0</v>
      </c>
      <c r="L753" s="9">
        <v>0</v>
      </c>
      <c r="M753" s="12" t="s">
        <v>34</v>
      </c>
      <c r="N753">
        <f t="shared" si="12"/>
        <v>0</v>
      </c>
    </row>
    <row r="754" spans="1:14" x14ac:dyDescent="0.3">
      <c r="A754" s="10">
        <v>7610</v>
      </c>
      <c r="B754" s="13">
        <v>1983</v>
      </c>
      <c r="C754" s="10" t="s">
        <v>28</v>
      </c>
      <c r="D754" s="10" t="s">
        <v>35</v>
      </c>
      <c r="E754" s="13">
        <v>37292</v>
      </c>
      <c r="F754" s="10">
        <v>0</v>
      </c>
      <c r="G754" s="10">
        <v>0</v>
      </c>
      <c r="H754" s="10">
        <v>0</v>
      </c>
      <c r="I754" s="10">
        <v>0</v>
      </c>
      <c r="J754" s="10">
        <v>0</v>
      </c>
      <c r="K754" s="10">
        <v>0</v>
      </c>
      <c r="L754" s="10">
        <v>0</v>
      </c>
      <c r="M754" s="11" t="s">
        <v>30</v>
      </c>
      <c r="N754">
        <f t="shared" si="12"/>
        <v>0</v>
      </c>
    </row>
    <row r="755" spans="1:14" x14ac:dyDescent="0.3">
      <c r="A755" s="9">
        <v>4377</v>
      </c>
      <c r="B755" s="15">
        <v>1971</v>
      </c>
      <c r="C755" s="9" t="s">
        <v>28</v>
      </c>
      <c r="D755" s="9" t="s">
        <v>33</v>
      </c>
      <c r="E755" s="15">
        <v>52914</v>
      </c>
      <c r="F755" s="9">
        <v>1</v>
      </c>
      <c r="G755" s="9">
        <v>0</v>
      </c>
      <c r="H755" s="9">
        <v>0</v>
      </c>
      <c r="I755" s="9">
        <v>0</v>
      </c>
      <c r="J755" s="9">
        <v>0</v>
      </c>
      <c r="K755" s="9">
        <v>0</v>
      </c>
      <c r="L755" s="9">
        <v>0</v>
      </c>
      <c r="M755" s="12" t="s">
        <v>32</v>
      </c>
      <c r="N755">
        <f t="shared" si="12"/>
        <v>1</v>
      </c>
    </row>
    <row r="756" spans="1:14" x14ac:dyDescent="0.3">
      <c r="A756" s="10">
        <v>9850</v>
      </c>
      <c r="B756" s="13">
        <v>1972</v>
      </c>
      <c r="C756" s="10" t="s">
        <v>38</v>
      </c>
      <c r="D756" s="10" t="s">
        <v>33</v>
      </c>
      <c r="E756" s="13">
        <v>24884</v>
      </c>
      <c r="F756" s="10">
        <v>0</v>
      </c>
      <c r="G756" s="10">
        <v>0</v>
      </c>
      <c r="H756" s="10">
        <v>0</v>
      </c>
      <c r="I756" s="10">
        <v>0</v>
      </c>
      <c r="J756" s="10">
        <v>0</v>
      </c>
      <c r="K756" s="10">
        <v>0</v>
      </c>
      <c r="L756" s="10">
        <v>0</v>
      </c>
      <c r="M756" s="11" t="s">
        <v>30</v>
      </c>
      <c r="N756">
        <f t="shared" si="12"/>
        <v>0</v>
      </c>
    </row>
    <row r="757" spans="1:14" x14ac:dyDescent="0.3">
      <c r="A757" s="9">
        <v>5544</v>
      </c>
      <c r="B757" s="15">
        <v>1970</v>
      </c>
      <c r="C757" s="9" t="s">
        <v>28</v>
      </c>
      <c r="D757" s="9" t="s">
        <v>31</v>
      </c>
      <c r="E757" s="15">
        <v>67384</v>
      </c>
      <c r="F757" s="9">
        <v>0</v>
      </c>
      <c r="G757" s="9">
        <v>1</v>
      </c>
      <c r="H757" s="9">
        <v>0</v>
      </c>
      <c r="I757" s="9">
        <v>0</v>
      </c>
      <c r="J757" s="9">
        <v>0</v>
      </c>
      <c r="K757" s="9">
        <v>0</v>
      </c>
      <c r="L757" s="9">
        <v>0</v>
      </c>
      <c r="M757" s="12" t="s">
        <v>30</v>
      </c>
      <c r="N757">
        <f t="shared" si="12"/>
        <v>1</v>
      </c>
    </row>
    <row r="758" spans="1:14" x14ac:dyDescent="0.3">
      <c r="A758" s="10">
        <v>6497</v>
      </c>
      <c r="B758" s="13">
        <v>1960</v>
      </c>
      <c r="C758" s="10" t="s">
        <v>28</v>
      </c>
      <c r="D758" s="10" t="s">
        <v>33</v>
      </c>
      <c r="E758" s="13">
        <v>51651</v>
      </c>
      <c r="F758" s="10">
        <v>0</v>
      </c>
      <c r="G758" s="10">
        <v>0</v>
      </c>
      <c r="H758" s="10">
        <v>0</v>
      </c>
      <c r="I758" s="10">
        <v>0</v>
      </c>
      <c r="J758" s="10">
        <v>0</v>
      </c>
      <c r="K758" s="10">
        <v>0</v>
      </c>
      <c r="L758" s="10">
        <v>0</v>
      </c>
      <c r="M758" s="11" t="s">
        <v>36</v>
      </c>
      <c r="N758">
        <f t="shared" si="12"/>
        <v>0</v>
      </c>
    </row>
    <row r="759" spans="1:14" x14ac:dyDescent="0.3">
      <c r="A759" s="9">
        <v>4543</v>
      </c>
      <c r="B759" s="15">
        <v>1980</v>
      </c>
      <c r="C759" s="9" t="s">
        <v>28</v>
      </c>
      <c r="D759" s="9" t="s">
        <v>33</v>
      </c>
      <c r="E759" s="15">
        <v>82497</v>
      </c>
      <c r="F759" s="9">
        <v>0</v>
      </c>
      <c r="G759" s="9">
        <v>0</v>
      </c>
      <c r="H759" s="9">
        <v>1</v>
      </c>
      <c r="I759" s="9">
        <v>0</v>
      </c>
      <c r="J759" s="9">
        <v>0</v>
      </c>
      <c r="K759" s="9">
        <v>0</v>
      </c>
      <c r="L759" s="9">
        <v>0</v>
      </c>
      <c r="M759" s="12" t="s">
        <v>43</v>
      </c>
      <c r="N759">
        <f t="shared" si="12"/>
        <v>1</v>
      </c>
    </row>
    <row r="760" spans="1:14" x14ac:dyDescent="0.3">
      <c r="A760" s="10">
        <v>5117</v>
      </c>
      <c r="B760" s="13">
        <v>1963</v>
      </c>
      <c r="C760" s="10" t="s">
        <v>38</v>
      </c>
      <c r="D760" s="10" t="s">
        <v>33</v>
      </c>
      <c r="E760" s="13">
        <v>32632</v>
      </c>
      <c r="F760" s="10">
        <v>0</v>
      </c>
      <c r="G760" s="10">
        <v>0</v>
      </c>
      <c r="H760" s="10">
        <v>0</v>
      </c>
      <c r="I760" s="10">
        <v>0</v>
      </c>
      <c r="J760" s="10">
        <v>0</v>
      </c>
      <c r="K760" s="10">
        <v>0</v>
      </c>
      <c r="L760" s="10">
        <v>0</v>
      </c>
      <c r="M760" s="11" t="s">
        <v>30</v>
      </c>
      <c r="N760">
        <f t="shared" si="12"/>
        <v>0</v>
      </c>
    </row>
    <row r="761" spans="1:14" x14ac:dyDescent="0.3">
      <c r="A761" s="9">
        <v>1448</v>
      </c>
      <c r="B761" s="15">
        <v>1963</v>
      </c>
      <c r="C761" s="9" t="s">
        <v>41</v>
      </c>
      <c r="D761" s="9" t="s">
        <v>33</v>
      </c>
      <c r="E761" s="15">
        <v>33562</v>
      </c>
      <c r="F761" s="9">
        <v>0</v>
      </c>
      <c r="G761" s="9">
        <v>0</v>
      </c>
      <c r="H761" s="9">
        <v>0</v>
      </c>
      <c r="I761" s="9">
        <v>0</v>
      </c>
      <c r="J761" s="9">
        <v>0</v>
      </c>
      <c r="K761" s="9">
        <v>0</v>
      </c>
      <c r="L761" s="9">
        <v>0</v>
      </c>
      <c r="M761" s="12" t="s">
        <v>40</v>
      </c>
      <c r="N761">
        <f t="shared" si="12"/>
        <v>0</v>
      </c>
    </row>
    <row r="762" spans="1:14" x14ac:dyDescent="0.3">
      <c r="A762" s="10">
        <v>6887</v>
      </c>
      <c r="B762" s="13">
        <v>1967</v>
      </c>
      <c r="C762" s="10" t="s">
        <v>28</v>
      </c>
      <c r="D762" s="10" t="s">
        <v>31</v>
      </c>
      <c r="E762" s="13">
        <v>79146</v>
      </c>
      <c r="F762" s="10">
        <v>0</v>
      </c>
      <c r="G762" s="10">
        <v>0</v>
      </c>
      <c r="H762" s="10">
        <v>0</v>
      </c>
      <c r="I762" s="10">
        <v>0</v>
      </c>
      <c r="J762" s="10">
        <v>0</v>
      </c>
      <c r="K762" s="10">
        <v>0</v>
      </c>
      <c r="L762" s="10">
        <v>0</v>
      </c>
      <c r="M762" s="11" t="s">
        <v>39</v>
      </c>
      <c r="N762">
        <f t="shared" si="12"/>
        <v>0</v>
      </c>
    </row>
    <row r="763" spans="1:14" x14ac:dyDescent="0.3">
      <c r="A763" s="9">
        <v>7500</v>
      </c>
      <c r="B763" s="15">
        <v>1967</v>
      </c>
      <c r="C763" s="9" t="s">
        <v>28</v>
      </c>
      <c r="D763" s="9" t="s">
        <v>31</v>
      </c>
      <c r="E763" s="15">
        <v>79146</v>
      </c>
      <c r="F763" s="9">
        <v>0</v>
      </c>
      <c r="G763" s="9">
        <v>0</v>
      </c>
      <c r="H763" s="9">
        <v>0</v>
      </c>
      <c r="I763" s="9">
        <v>0</v>
      </c>
      <c r="J763" s="9">
        <v>0</v>
      </c>
      <c r="K763" s="9">
        <v>0</v>
      </c>
      <c r="L763" s="9">
        <v>0</v>
      </c>
      <c r="M763" s="12" t="s">
        <v>30</v>
      </c>
      <c r="N763">
        <f t="shared" si="12"/>
        <v>0</v>
      </c>
    </row>
    <row r="764" spans="1:14" x14ac:dyDescent="0.3">
      <c r="A764" s="10">
        <v>2724</v>
      </c>
      <c r="B764" s="13">
        <v>1981</v>
      </c>
      <c r="C764" s="10" t="s">
        <v>41</v>
      </c>
      <c r="D764" s="10" t="s">
        <v>31</v>
      </c>
      <c r="E764" s="13">
        <v>36143</v>
      </c>
      <c r="F764" s="10">
        <v>0</v>
      </c>
      <c r="G764" s="10">
        <v>0</v>
      </c>
      <c r="H764" s="10">
        <v>0</v>
      </c>
      <c r="I764" s="10">
        <v>0</v>
      </c>
      <c r="J764" s="10">
        <v>0</v>
      </c>
      <c r="K764" s="10">
        <v>0</v>
      </c>
      <c r="L764" s="10">
        <v>0</v>
      </c>
      <c r="M764" s="11" t="s">
        <v>30</v>
      </c>
      <c r="N764">
        <f t="shared" si="12"/>
        <v>0</v>
      </c>
    </row>
    <row r="765" spans="1:14" x14ac:dyDescent="0.3">
      <c r="A765" s="9">
        <v>2256</v>
      </c>
      <c r="B765" s="15">
        <v>1973</v>
      </c>
      <c r="C765" s="9" t="s">
        <v>41</v>
      </c>
      <c r="D765" s="9" t="s">
        <v>33</v>
      </c>
      <c r="E765" s="15">
        <v>27159</v>
      </c>
      <c r="F765" s="9">
        <v>0</v>
      </c>
      <c r="G765" s="9">
        <v>0</v>
      </c>
      <c r="H765" s="9">
        <v>0</v>
      </c>
      <c r="I765" s="9">
        <v>0</v>
      </c>
      <c r="J765" s="9">
        <v>0</v>
      </c>
      <c r="K765" s="9">
        <v>0</v>
      </c>
      <c r="L765" s="9">
        <v>0</v>
      </c>
      <c r="M765" s="12" t="s">
        <v>30</v>
      </c>
      <c r="N765">
        <f t="shared" si="12"/>
        <v>0</v>
      </c>
    </row>
    <row r="766" spans="1:14" x14ac:dyDescent="0.3">
      <c r="A766" s="10">
        <v>1100</v>
      </c>
      <c r="B766" s="13">
        <v>1960</v>
      </c>
      <c r="C766" s="10" t="s">
        <v>41</v>
      </c>
      <c r="D766" s="10" t="s">
        <v>35</v>
      </c>
      <c r="E766" s="13">
        <v>41275</v>
      </c>
      <c r="F766" s="10">
        <v>0</v>
      </c>
      <c r="G766" s="10">
        <v>0</v>
      </c>
      <c r="H766" s="10">
        <v>0</v>
      </c>
      <c r="I766" s="10">
        <v>0</v>
      </c>
      <c r="J766" s="10">
        <v>0</v>
      </c>
      <c r="K766" s="10">
        <v>0</v>
      </c>
      <c r="L766" s="10">
        <v>0</v>
      </c>
      <c r="M766" s="11" t="s">
        <v>32</v>
      </c>
      <c r="N766">
        <f t="shared" si="12"/>
        <v>0</v>
      </c>
    </row>
    <row r="767" spans="1:14" x14ac:dyDescent="0.3">
      <c r="A767" s="9">
        <v>7725</v>
      </c>
      <c r="B767" s="15">
        <v>1965</v>
      </c>
      <c r="C767" s="9" t="s">
        <v>38</v>
      </c>
      <c r="D767" s="9" t="s">
        <v>33</v>
      </c>
      <c r="E767" s="15">
        <v>76800</v>
      </c>
      <c r="F767" s="9">
        <v>0</v>
      </c>
      <c r="G767" s="9">
        <v>0</v>
      </c>
      <c r="H767" s="9">
        <v>0</v>
      </c>
      <c r="I767" s="9">
        <v>0</v>
      </c>
      <c r="J767" s="9">
        <v>0</v>
      </c>
      <c r="K767" s="9">
        <v>0</v>
      </c>
      <c r="L767" s="9">
        <v>0</v>
      </c>
      <c r="M767" s="12" t="s">
        <v>40</v>
      </c>
      <c r="N767">
        <f t="shared" si="12"/>
        <v>0</v>
      </c>
    </row>
    <row r="768" spans="1:14" x14ac:dyDescent="0.3">
      <c r="A768" s="10">
        <v>2612</v>
      </c>
      <c r="B768" s="13">
        <v>1987</v>
      </c>
      <c r="C768" s="10" t="s">
        <v>28</v>
      </c>
      <c r="D768" s="10" t="s">
        <v>33</v>
      </c>
      <c r="E768" s="13">
        <v>75794</v>
      </c>
      <c r="F768" s="10">
        <v>0</v>
      </c>
      <c r="G768" s="10">
        <v>0</v>
      </c>
      <c r="H768" s="10">
        <v>0</v>
      </c>
      <c r="I768" s="10">
        <v>1</v>
      </c>
      <c r="J768" s="10">
        <v>0</v>
      </c>
      <c r="K768" s="10">
        <v>0</v>
      </c>
      <c r="L768" s="10">
        <v>0</v>
      </c>
      <c r="M768" s="11" t="s">
        <v>43</v>
      </c>
      <c r="N768">
        <f t="shared" si="12"/>
        <v>1</v>
      </c>
    </row>
    <row r="769" spans="1:14" x14ac:dyDescent="0.3">
      <c r="A769" s="9">
        <v>113</v>
      </c>
      <c r="B769" s="15">
        <v>1951</v>
      </c>
      <c r="C769" s="9" t="s">
        <v>28</v>
      </c>
      <c r="D769" s="9" t="s">
        <v>33</v>
      </c>
      <c r="E769" s="15">
        <v>30833</v>
      </c>
      <c r="F769" s="9">
        <v>0</v>
      </c>
      <c r="G769" s="9">
        <v>0</v>
      </c>
      <c r="H769" s="9">
        <v>0</v>
      </c>
      <c r="I769" s="9">
        <v>0</v>
      </c>
      <c r="J769" s="9">
        <v>0</v>
      </c>
      <c r="K769" s="9">
        <v>0</v>
      </c>
      <c r="L769" s="9">
        <v>0</v>
      </c>
      <c r="M769" s="12" t="s">
        <v>30</v>
      </c>
      <c r="N769">
        <f t="shared" si="12"/>
        <v>0</v>
      </c>
    </row>
    <row r="770" spans="1:14" x14ac:dyDescent="0.3">
      <c r="A770" s="10">
        <v>2868</v>
      </c>
      <c r="B770" s="13">
        <v>1949</v>
      </c>
      <c r="C770" s="10" t="s">
        <v>37</v>
      </c>
      <c r="D770" s="10" t="s">
        <v>31</v>
      </c>
      <c r="E770" s="13">
        <v>26518</v>
      </c>
      <c r="F770" s="10">
        <v>0</v>
      </c>
      <c r="G770" s="10">
        <v>0</v>
      </c>
      <c r="H770" s="10">
        <v>0</v>
      </c>
      <c r="I770" s="10">
        <v>0</v>
      </c>
      <c r="J770" s="10">
        <v>0</v>
      </c>
      <c r="K770" s="10">
        <v>1</v>
      </c>
      <c r="L770" s="10">
        <v>0</v>
      </c>
      <c r="M770" s="11" t="s">
        <v>34</v>
      </c>
      <c r="N770">
        <f t="shared" si="12"/>
        <v>1</v>
      </c>
    </row>
    <row r="771" spans="1:14" x14ac:dyDescent="0.3">
      <c r="A771" s="9">
        <v>4216</v>
      </c>
      <c r="B771" s="15">
        <v>1981</v>
      </c>
      <c r="C771" s="9" t="s">
        <v>28</v>
      </c>
      <c r="D771" s="9" t="s">
        <v>31</v>
      </c>
      <c r="E771" s="15">
        <v>91065</v>
      </c>
      <c r="F771" s="9">
        <v>0</v>
      </c>
      <c r="G771" s="9">
        <v>0</v>
      </c>
      <c r="H771" s="9">
        <v>1</v>
      </c>
      <c r="I771" s="9">
        <v>1</v>
      </c>
      <c r="J771" s="9">
        <v>0</v>
      </c>
      <c r="K771" s="9">
        <v>1</v>
      </c>
      <c r="L771" s="9">
        <v>0</v>
      </c>
      <c r="M771" s="12" t="s">
        <v>30</v>
      </c>
      <c r="N771">
        <f t="shared" si="12"/>
        <v>3</v>
      </c>
    </row>
    <row r="772" spans="1:14" x14ac:dyDescent="0.3">
      <c r="A772" s="10">
        <v>199</v>
      </c>
      <c r="B772" s="13">
        <v>1962</v>
      </c>
      <c r="C772" s="10" t="s">
        <v>41</v>
      </c>
      <c r="D772" s="10" t="s">
        <v>31</v>
      </c>
      <c r="E772" s="13">
        <v>45183</v>
      </c>
      <c r="F772" s="10">
        <v>0</v>
      </c>
      <c r="G772" s="10">
        <v>1</v>
      </c>
      <c r="H772" s="10">
        <v>0</v>
      </c>
      <c r="I772" s="10">
        <v>0</v>
      </c>
      <c r="J772" s="10">
        <v>0</v>
      </c>
      <c r="K772" s="10">
        <v>0</v>
      </c>
      <c r="L772" s="10">
        <v>0</v>
      </c>
      <c r="M772" s="11" t="s">
        <v>32</v>
      </c>
      <c r="N772">
        <f t="shared" si="12"/>
        <v>1</v>
      </c>
    </row>
    <row r="773" spans="1:14" x14ac:dyDescent="0.3">
      <c r="A773" s="9">
        <v>359</v>
      </c>
      <c r="B773" s="15">
        <v>1950</v>
      </c>
      <c r="C773" s="9" t="s">
        <v>28</v>
      </c>
      <c r="D773" s="9" t="s">
        <v>35</v>
      </c>
      <c r="E773" s="15">
        <v>48070</v>
      </c>
      <c r="F773" s="9">
        <v>0</v>
      </c>
      <c r="G773" s="9">
        <v>0</v>
      </c>
      <c r="H773" s="9">
        <v>0</v>
      </c>
      <c r="I773" s="9">
        <v>0</v>
      </c>
      <c r="J773" s="9">
        <v>0</v>
      </c>
      <c r="K773" s="9">
        <v>0</v>
      </c>
      <c r="L773" s="9">
        <v>1</v>
      </c>
      <c r="M773" s="12" t="s">
        <v>30</v>
      </c>
      <c r="N773">
        <f t="shared" ref="N773:N836" si="13">SUM(F773:K773)</f>
        <v>0</v>
      </c>
    </row>
    <row r="774" spans="1:14" x14ac:dyDescent="0.3">
      <c r="A774" s="10">
        <v>8842</v>
      </c>
      <c r="B774" s="13">
        <v>1971</v>
      </c>
      <c r="C774" s="10" t="s">
        <v>28</v>
      </c>
      <c r="D774" s="10" t="s">
        <v>42</v>
      </c>
      <c r="E774" s="13">
        <v>30372</v>
      </c>
      <c r="F774" s="10">
        <v>0</v>
      </c>
      <c r="G774" s="10">
        <v>0</v>
      </c>
      <c r="H774" s="10">
        <v>0</v>
      </c>
      <c r="I774" s="10">
        <v>0</v>
      </c>
      <c r="J774" s="10">
        <v>0</v>
      </c>
      <c r="K774" s="10">
        <v>0</v>
      </c>
      <c r="L774" s="10">
        <v>0</v>
      </c>
      <c r="M774" s="11" t="s">
        <v>30</v>
      </c>
      <c r="N774">
        <f t="shared" si="13"/>
        <v>0</v>
      </c>
    </row>
    <row r="775" spans="1:14" x14ac:dyDescent="0.3">
      <c r="A775" s="9">
        <v>2154</v>
      </c>
      <c r="B775" s="15">
        <v>1971</v>
      </c>
      <c r="C775" s="9" t="s">
        <v>28</v>
      </c>
      <c r="D775" s="9" t="s">
        <v>42</v>
      </c>
      <c r="E775" s="15">
        <v>30372</v>
      </c>
      <c r="F775" s="9">
        <v>0</v>
      </c>
      <c r="G775" s="9">
        <v>0</v>
      </c>
      <c r="H775" s="9">
        <v>0</v>
      </c>
      <c r="I775" s="9">
        <v>0</v>
      </c>
      <c r="J775" s="9">
        <v>0</v>
      </c>
      <c r="K775" s="9">
        <v>0</v>
      </c>
      <c r="L775" s="9">
        <v>0</v>
      </c>
      <c r="M775" s="12" t="s">
        <v>30</v>
      </c>
      <c r="N775">
        <f t="shared" si="13"/>
        <v>0</v>
      </c>
    </row>
    <row r="776" spans="1:14" x14ac:dyDescent="0.3">
      <c r="A776" s="10">
        <v>6050</v>
      </c>
      <c r="B776" s="13">
        <v>1975</v>
      </c>
      <c r="C776" s="10" t="s">
        <v>38</v>
      </c>
      <c r="D776" s="10" t="s">
        <v>33</v>
      </c>
      <c r="E776" s="13">
        <v>57036</v>
      </c>
      <c r="F776" s="10">
        <v>1</v>
      </c>
      <c r="G776" s="10">
        <v>0</v>
      </c>
      <c r="H776" s="10">
        <v>0</v>
      </c>
      <c r="I776" s="10">
        <v>0</v>
      </c>
      <c r="J776" s="10">
        <v>0</v>
      </c>
      <c r="K776" s="10">
        <v>0</v>
      </c>
      <c r="L776" s="10">
        <v>0</v>
      </c>
      <c r="M776" s="11" t="s">
        <v>40</v>
      </c>
      <c r="N776">
        <f t="shared" si="13"/>
        <v>1</v>
      </c>
    </row>
    <row r="777" spans="1:14" x14ac:dyDescent="0.3">
      <c r="A777" s="9">
        <v>9204</v>
      </c>
      <c r="B777" s="15">
        <v>1970</v>
      </c>
      <c r="C777" s="9" t="s">
        <v>28</v>
      </c>
      <c r="D777" s="9" t="s">
        <v>42</v>
      </c>
      <c r="E777" s="15">
        <v>66731</v>
      </c>
      <c r="F777" s="9">
        <v>0</v>
      </c>
      <c r="G777" s="9">
        <v>0</v>
      </c>
      <c r="H777" s="9">
        <v>0</v>
      </c>
      <c r="I777" s="9">
        <v>0</v>
      </c>
      <c r="J777" s="9">
        <v>0</v>
      </c>
      <c r="K777" s="9">
        <v>0</v>
      </c>
      <c r="L777" s="9">
        <v>0</v>
      </c>
      <c r="M777" s="12" t="s">
        <v>30</v>
      </c>
      <c r="N777">
        <f t="shared" si="13"/>
        <v>0</v>
      </c>
    </row>
    <row r="778" spans="1:14" x14ac:dyDescent="0.3">
      <c r="A778" s="10">
        <v>4472</v>
      </c>
      <c r="B778" s="13">
        <v>1970</v>
      </c>
      <c r="C778" s="10" t="s">
        <v>37</v>
      </c>
      <c r="D778" s="10" t="s">
        <v>29</v>
      </c>
      <c r="E778" s="13">
        <v>35682</v>
      </c>
      <c r="F778" s="10">
        <v>0</v>
      </c>
      <c r="G778" s="10">
        <v>0</v>
      </c>
      <c r="H778" s="10">
        <v>0</v>
      </c>
      <c r="I778" s="10">
        <v>0</v>
      </c>
      <c r="J778" s="10">
        <v>0</v>
      </c>
      <c r="K778" s="10">
        <v>0</v>
      </c>
      <c r="L778" s="10">
        <v>0</v>
      </c>
      <c r="M778" s="11" t="s">
        <v>36</v>
      </c>
      <c r="N778">
        <f t="shared" si="13"/>
        <v>0</v>
      </c>
    </row>
    <row r="779" spans="1:14" x14ac:dyDescent="0.3">
      <c r="A779" s="9">
        <v>6864</v>
      </c>
      <c r="B779" s="15">
        <v>1989</v>
      </c>
      <c r="C779" s="9" t="s">
        <v>41</v>
      </c>
      <c r="D779" s="9" t="s">
        <v>29</v>
      </c>
      <c r="E779" s="15">
        <v>10979</v>
      </c>
      <c r="F779" s="9">
        <v>0</v>
      </c>
      <c r="G779" s="9">
        <v>0</v>
      </c>
      <c r="H779" s="9">
        <v>0</v>
      </c>
      <c r="I779" s="9">
        <v>0</v>
      </c>
      <c r="J779" s="9">
        <v>0</v>
      </c>
      <c r="K779" s="9">
        <v>0</v>
      </c>
      <c r="L779" s="9">
        <v>0</v>
      </c>
      <c r="M779" s="12" t="s">
        <v>36</v>
      </c>
      <c r="N779">
        <f t="shared" si="13"/>
        <v>0</v>
      </c>
    </row>
    <row r="780" spans="1:14" x14ac:dyDescent="0.3">
      <c r="A780" s="10">
        <v>10617</v>
      </c>
      <c r="B780" s="13">
        <v>1989</v>
      </c>
      <c r="C780" s="10" t="s">
        <v>41</v>
      </c>
      <c r="D780" s="10" t="s">
        <v>29</v>
      </c>
      <c r="E780" s="13">
        <v>10979</v>
      </c>
      <c r="F780" s="10">
        <v>0</v>
      </c>
      <c r="G780" s="10">
        <v>0</v>
      </c>
      <c r="H780" s="10">
        <v>0</v>
      </c>
      <c r="I780" s="10">
        <v>0</v>
      </c>
      <c r="J780" s="10">
        <v>0</v>
      </c>
      <c r="K780" s="10">
        <v>0</v>
      </c>
      <c r="L780" s="10">
        <v>0</v>
      </c>
      <c r="M780" s="11" t="s">
        <v>30</v>
      </c>
      <c r="N780">
        <f t="shared" si="13"/>
        <v>0</v>
      </c>
    </row>
    <row r="781" spans="1:14" x14ac:dyDescent="0.3">
      <c r="A781" s="9">
        <v>3924</v>
      </c>
      <c r="B781" s="15">
        <v>1965</v>
      </c>
      <c r="C781" s="9" t="s">
        <v>37</v>
      </c>
      <c r="D781" s="9" t="s">
        <v>29</v>
      </c>
      <c r="E781" s="15">
        <v>57912</v>
      </c>
      <c r="F781" s="9">
        <v>0</v>
      </c>
      <c r="G781" s="9">
        <v>1</v>
      </c>
      <c r="H781" s="9">
        <v>0</v>
      </c>
      <c r="I781" s="9">
        <v>0</v>
      </c>
      <c r="J781" s="9">
        <v>0</v>
      </c>
      <c r="K781" s="9">
        <v>0</v>
      </c>
      <c r="L781" s="9">
        <v>0</v>
      </c>
      <c r="M781" s="12" t="s">
        <v>43</v>
      </c>
      <c r="N781">
        <f t="shared" si="13"/>
        <v>1</v>
      </c>
    </row>
    <row r="782" spans="1:14" x14ac:dyDescent="0.3">
      <c r="A782" s="10">
        <v>5654</v>
      </c>
      <c r="B782" s="13">
        <v>1972</v>
      </c>
      <c r="C782" s="10" t="s">
        <v>28</v>
      </c>
      <c r="D782" s="10" t="s">
        <v>33</v>
      </c>
      <c r="E782" s="13">
        <v>36026</v>
      </c>
      <c r="F782" s="10">
        <v>0</v>
      </c>
      <c r="G782" s="10">
        <v>0</v>
      </c>
      <c r="H782" s="10">
        <v>0</v>
      </c>
      <c r="I782" s="10">
        <v>0</v>
      </c>
      <c r="J782" s="10">
        <v>0</v>
      </c>
      <c r="K782" s="10">
        <v>0</v>
      </c>
      <c r="L782" s="10">
        <v>0</v>
      </c>
      <c r="M782" s="11" t="s">
        <v>36</v>
      </c>
      <c r="N782">
        <f t="shared" si="13"/>
        <v>0</v>
      </c>
    </row>
    <row r="783" spans="1:14" x14ac:dyDescent="0.3">
      <c r="A783" s="9">
        <v>9216</v>
      </c>
      <c r="B783" s="15">
        <v>1971</v>
      </c>
      <c r="C783" s="9" t="s">
        <v>28</v>
      </c>
      <c r="D783" s="9" t="s">
        <v>33</v>
      </c>
      <c r="E783" s="15">
        <v>35788</v>
      </c>
      <c r="F783" s="9">
        <v>0</v>
      </c>
      <c r="G783" s="9">
        <v>0</v>
      </c>
      <c r="H783" s="9">
        <v>0</v>
      </c>
      <c r="I783" s="9">
        <v>0</v>
      </c>
      <c r="J783" s="9">
        <v>0</v>
      </c>
      <c r="K783" s="9">
        <v>0</v>
      </c>
      <c r="L783" s="9">
        <v>0</v>
      </c>
      <c r="M783" s="12" t="s">
        <v>32</v>
      </c>
      <c r="N783">
        <f t="shared" si="13"/>
        <v>0</v>
      </c>
    </row>
    <row r="784" spans="1:14" x14ac:dyDescent="0.3">
      <c r="A784" s="10">
        <v>8086</v>
      </c>
      <c r="B784" s="13">
        <v>1959</v>
      </c>
      <c r="C784" s="10" t="s">
        <v>28</v>
      </c>
      <c r="D784" s="10" t="s">
        <v>33</v>
      </c>
      <c r="E784" s="13">
        <v>42243</v>
      </c>
      <c r="F784" s="10">
        <v>0</v>
      </c>
      <c r="G784" s="10">
        <v>0</v>
      </c>
      <c r="H784" s="10">
        <v>0</v>
      </c>
      <c r="I784" s="10">
        <v>0</v>
      </c>
      <c r="J784" s="10">
        <v>0</v>
      </c>
      <c r="K784" s="10">
        <v>0</v>
      </c>
      <c r="L784" s="10">
        <v>0</v>
      </c>
      <c r="M784" s="11" t="s">
        <v>43</v>
      </c>
      <c r="N784">
        <f t="shared" si="13"/>
        <v>0</v>
      </c>
    </row>
    <row r="785" spans="1:14" x14ac:dyDescent="0.3">
      <c r="A785" s="9">
        <v>9097</v>
      </c>
      <c r="B785" s="15">
        <v>1956</v>
      </c>
      <c r="C785" s="9" t="s">
        <v>28</v>
      </c>
      <c r="D785" s="9" t="s">
        <v>29</v>
      </c>
      <c r="E785" s="15">
        <v>46086</v>
      </c>
      <c r="F785" s="9">
        <v>0</v>
      </c>
      <c r="G785" s="9">
        <v>0</v>
      </c>
      <c r="H785" s="9">
        <v>0</v>
      </c>
      <c r="I785" s="9">
        <v>0</v>
      </c>
      <c r="J785" s="9">
        <v>0</v>
      </c>
      <c r="K785" s="9">
        <v>0</v>
      </c>
      <c r="L785" s="9">
        <v>0</v>
      </c>
      <c r="M785" s="12" t="s">
        <v>30</v>
      </c>
      <c r="N785">
        <f t="shared" si="13"/>
        <v>0</v>
      </c>
    </row>
    <row r="786" spans="1:14" x14ac:dyDescent="0.3">
      <c r="A786" s="10">
        <v>7631</v>
      </c>
      <c r="B786" s="13">
        <v>1978</v>
      </c>
      <c r="C786" s="10" t="s">
        <v>41</v>
      </c>
      <c r="D786" s="10" t="s">
        <v>35</v>
      </c>
      <c r="E786" s="13">
        <v>61346</v>
      </c>
      <c r="F786" s="10">
        <v>0</v>
      </c>
      <c r="G786" s="10">
        <v>0</v>
      </c>
      <c r="H786" s="10">
        <v>0</v>
      </c>
      <c r="I786" s="10">
        <v>0</v>
      </c>
      <c r="J786" s="10">
        <v>0</v>
      </c>
      <c r="K786" s="10">
        <v>0</v>
      </c>
      <c r="L786" s="10">
        <v>0</v>
      </c>
      <c r="M786" s="11" t="s">
        <v>40</v>
      </c>
      <c r="N786">
        <f t="shared" si="13"/>
        <v>0</v>
      </c>
    </row>
    <row r="787" spans="1:14" x14ac:dyDescent="0.3">
      <c r="A787" s="9">
        <v>7275</v>
      </c>
      <c r="B787" s="15">
        <v>1971</v>
      </c>
      <c r="C787" s="9" t="s">
        <v>41</v>
      </c>
      <c r="D787" s="9" t="s">
        <v>31</v>
      </c>
      <c r="E787" s="15">
        <v>33316</v>
      </c>
      <c r="F787" s="9">
        <v>0</v>
      </c>
      <c r="G787" s="9">
        <v>0</v>
      </c>
      <c r="H787" s="9">
        <v>0</v>
      </c>
      <c r="I787" s="9">
        <v>0</v>
      </c>
      <c r="J787" s="9">
        <v>0</v>
      </c>
      <c r="K787" s="9">
        <v>0</v>
      </c>
      <c r="L787" s="9">
        <v>0</v>
      </c>
      <c r="M787" s="12" t="s">
        <v>34</v>
      </c>
      <c r="N787">
        <f t="shared" si="13"/>
        <v>0</v>
      </c>
    </row>
    <row r="788" spans="1:14" x14ac:dyDescent="0.3">
      <c r="A788" s="10">
        <v>8334</v>
      </c>
      <c r="B788" s="13">
        <v>1971</v>
      </c>
      <c r="C788" s="10" t="s">
        <v>41</v>
      </c>
      <c r="D788" s="10" t="s">
        <v>31</v>
      </c>
      <c r="E788" s="13">
        <v>33316</v>
      </c>
      <c r="F788" s="10">
        <v>0</v>
      </c>
      <c r="G788" s="10">
        <v>0</v>
      </c>
      <c r="H788" s="10">
        <v>0</v>
      </c>
      <c r="I788" s="10">
        <v>0</v>
      </c>
      <c r="J788" s="10">
        <v>0</v>
      </c>
      <c r="K788" s="10">
        <v>0</v>
      </c>
      <c r="L788" s="10">
        <v>0</v>
      </c>
      <c r="M788" s="11" t="s">
        <v>30</v>
      </c>
      <c r="N788">
        <f t="shared" si="13"/>
        <v>0</v>
      </c>
    </row>
    <row r="789" spans="1:14" x14ac:dyDescent="0.3">
      <c r="A789" s="9">
        <v>1987</v>
      </c>
      <c r="B789" s="15">
        <v>1987</v>
      </c>
      <c r="C789" s="9" t="s">
        <v>44</v>
      </c>
      <c r="D789" s="9" t="s">
        <v>31</v>
      </c>
      <c r="E789" s="15">
        <v>21063</v>
      </c>
      <c r="F789" s="9">
        <v>0</v>
      </c>
      <c r="G789" s="9">
        <v>0</v>
      </c>
      <c r="H789" s="9">
        <v>0</v>
      </c>
      <c r="I789" s="9">
        <v>0</v>
      </c>
      <c r="J789" s="9">
        <v>0</v>
      </c>
      <c r="K789" s="9">
        <v>0</v>
      </c>
      <c r="L789" s="9">
        <v>0</v>
      </c>
      <c r="M789" s="12" t="s">
        <v>30</v>
      </c>
      <c r="N789">
        <f t="shared" si="13"/>
        <v>0</v>
      </c>
    </row>
    <row r="790" spans="1:14" x14ac:dyDescent="0.3">
      <c r="A790" s="10">
        <v>2281</v>
      </c>
      <c r="B790" s="13">
        <v>1970</v>
      </c>
      <c r="C790" s="10" t="s">
        <v>28</v>
      </c>
      <c r="D790" s="10" t="s">
        <v>31</v>
      </c>
      <c r="E790" s="13">
        <v>33697</v>
      </c>
      <c r="F790" s="10">
        <v>1</v>
      </c>
      <c r="G790" s="10">
        <v>0</v>
      </c>
      <c r="H790" s="10">
        <v>0</v>
      </c>
      <c r="I790" s="10">
        <v>0</v>
      </c>
      <c r="J790" s="10">
        <v>0</v>
      </c>
      <c r="K790" s="10">
        <v>0</v>
      </c>
      <c r="L790" s="10">
        <v>0</v>
      </c>
      <c r="M790" s="11" t="s">
        <v>39</v>
      </c>
      <c r="N790">
        <f t="shared" si="13"/>
        <v>1</v>
      </c>
    </row>
    <row r="791" spans="1:14" x14ac:dyDescent="0.3">
      <c r="A791" s="9">
        <v>7034</v>
      </c>
      <c r="B791" s="15">
        <v>1978</v>
      </c>
      <c r="C791" s="9" t="s">
        <v>38</v>
      </c>
      <c r="D791" s="9" t="s">
        <v>33</v>
      </c>
      <c r="E791" s="15">
        <v>25804</v>
      </c>
      <c r="F791" s="9">
        <v>0</v>
      </c>
      <c r="G791" s="9">
        <v>0</v>
      </c>
      <c r="H791" s="9">
        <v>0</v>
      </c>
      <c r="I791" s="9">
        <v>0</v>
      </c>
      <c r="J791" s="9">
        <v>0</v>
      </c>
      <c r="K791" s="9">
        <v>0</v>
      </c>
      <c r="L791" s="9">
        <v>0</v>
      </c>
      <c r="M791" s="12" t="s">
        <v>32</v>
      </c>
      <c r="N791">
        <f t="shared" si="13"/>
        <v>0</v>
      </c>
    </row>
    <row r="792" spans="1:14" x14ac:dyDescent="0.3">
      <c r="A792" s="10">
        <v>2797</v>
      </c>
      <c r="B792" s="13">
        <v>1977</v>
      </c>
      <c r="C792" s="10" t="s">
        <v>28</v>
      </c>
      <c r="D792" s="10" t="s">
        <v>33</v>
      </c>
      <c r="E792" s="13">
        <v>72117</v>
      </c>
      <c r="F792" s="10">
        <v>0</v>
      </c>
      <c r="G792" s="10">
        <v>0</v>
      </c>
      <c r="H792" s="10">
        <v>0</v>
      </c>
      <c r="I792" s="10">
        <v>0</v>
      </c>
      <c r="J792" s="10">
        <v>0</v>
      </c>
      <c r="K792" s="10">
        <v>0</v>
      </c>
      <c r="L792" s="10">
        <v>0</v>
      </c>
      <c r="M792" s="11" t="s">
        <v>30</v>
      </c>
      <c r="N792">
        <f t="shared" si="13"/>
        <v>0</v>
      </c>
    </row>
    <row r="793" spans="1:14" x14ac:dyDescent="0.3">
      <c r="A793" s="9">
        <v>3934</v>
      </c>
      <c r="B793" s="15">
        <v>1966</v>
      </c>
      <c r="C793" s="9" t="s">
        <v>28</v>
      </c>
      <c r="D793" s="9" t="s">
        <v>33</v>
      </c>
      <c r="E793" s="15">
        <v>61286</v>
      </c>
      <c r="F793" s="9">
        <v>0</v>
      </c>
      <c r="G793" s="9">
        <v>0</v>
      </c>
      <c r="H793" s="9">
        <v>0</v>
      </c>
      <c r="I793" s="9">
        <v>0</v>
      </c>
      <c r="J793" s="9">
        <v>0</v>
      </c>
      <c r="K793" s="9">
        <v>0</v>
      </c>
      <c r="L793" s="9">
        <v>0</v>
      </c>
      <c r="M793" s="12" t="s">
        <v>40</v>
      </c>
      <c r="N793">
        <f t="shared" si="13"/>
        <v>0</v>
      </c>
    </row>
    <row r="794" spans="1:14" x14ac:dyDescent="0.3">
      <c r="A794" s="10">
        <v>2493</v>
      </c>
      <c r="B794" s="13">
        <v>1966</v>
      </c>
      <c r="C794" s="10" t="s">
        <v>28</v>
      </c>
      <c r="D794" s="10" t="s">
        <v>33</v>
      </c>
      <c r="E794" s="13">
        <v>61286</v>
      </c>
      <c r="F794" s="10">
        <v>0</v>
      </c>
      <c r="G794" s="10">
        <v>0</v>
      </c>
      <c r="H794" s="10">
        <v>0</v>
      </c>
      <c r="I794" s="10">
        <v>0</v>
      </c>
      <c r="J794" s="10">
        <v>0</v>
      </c>
      <c r="K794" s="10">
        <v>0</v>
      </c>
      <c r="L794" s="10">
        <v>0</v>
      </c>
      <c r="M794" s="11" t="s">
        <v>39</v>
      </c>
      <c r="N794">
        <f t="shared" si="13"/>
        <v>0</v>
      </c>
    </row>
    <row r="795" spans="1:14" x14ac:dyDescent="0.3">
      <c r="A795" s="9">
        <v>3759</v>
      </c>
      <c r="B795" s="15">
        <v>1958</v>
      </c>
      <c r="C795" s="9" t="s">
        <v>28</v>
      </c>
      <c r="D795" s="9" t="s">
        <v>35</v>
      </c>
      <c r="E795" s="15">
        <v>65196</v>
      </c>
      <c r="F795" s="9">
        <v>1</v>
      </c>
      <c r="G795" s="9">
        <v>0</v>
      </c>
      <c r="H795" s="9">
        <v>0</v>
      </c>
      <c r="I795" s="9">
        <v>0</v>
      </c>
      <c r="J795" s="9">
        <v>0</v>
      </c>
      <c r="K795" s="9">
        <v>0</v>
      </c>
      <c r="L795" s="9">
        <v>0</v>
      </c>
      <c r="M795" s="12" t="s">
        <v>30</v>
      </c>
      <c r="N795">
        <f t="shared" si="13"/>
        <v>1</v>
      </c>
    </row>
    <row r="796" spans="1:14" x14ac:dyDescent="0.3">
      <c r="A796" s="10">
        <v>965</v>
      </c>
      <c r="B796" s="13">
        <v>1971</v>
      </c>
      <c r="C796" s="10" t="s">
        <v>28</v>
      </c>
      <c r="D796" s="10" t="s">
        <v>29</v>
      </c>
      <c r="E796" s="13">
        <v>55635</v>
      </c>
      <c r="F796" s="10">
        <v>0</v>
      </c>
      <c r="G796" s="10">
        <v>0</v>
      </c>
      <c r="H796" s="10">
        <v>0</v>
      </c>
      <c r="I796" s="10">
        <v>0</v>
      </c>
      <c r="J796" s="10">
        <v>0</v>
      </c>
      <c r="K796" s="10">
        <v>0</v>
      </c>
      <c r="L796" s="10">
        <v>0</v>
      </c>
      <c r="M796" s="11" t="s">
        <v>34</v>
      </c>
      <c r="N796">
        <f t="shared" si="13"/>
        <v>0</v>
      </c>
    </row>
    <row r="797" spans="1:14" x14ac:dyDescent="0.3">
      <c r="A797" s="9">
        <v>7378</v>
      </c>
      <c r="B797" s="15">
        <v>1981</v>
      </c>
      <c r="C797" s="9" t="s">
        <v>41</v>
      </c>
      <c r="D797" s="9" t="s">
        <v>35</v>
      </c>
      <c r="E797" s="15">
        <v>42021</v>
      </c>
      <c r="F797" s="9">
        <v>1</v>
      </c>
      <c r="G797" s="9">
        <v>0</v>
      </c>
      <c r="H797" s="9">
        <v>0</v>
      </c>
      <c r="I797" s="9">
        <v>0</v>
      </c>
      <c r="J797" s="9">
        <v>0</v>
      </c>
      <c r="K797" s="9">
        <v>0</v>
      </c>
      <c r="L797" s="9">
        <v>0</v>
      </c>
      <c r="M797" s="12" t="s">
        <v>30</v>
      </c>
      <c r="N797">
        <f t="shared" si="13"/>
        <v>1</v>
      </c>
    </row>
    <row r="798" spans="1:14" x14ac:dyDescent="0.3">
      <c r="A798" s="10">
        <v>1859</v>
      </c>
      <c r="B798" s="13">
        <v>1972</v>
      </c>
      <c r="C798" s="10" t="s">
        <v>41</v>
      </c>
      <c r="D798" s="10" t="s">
        <v>33</v>
      </c>
      <c r="E798" s="13">
        <v>75251</v>
      </c>
      <c r="F798" s="10">
        <v>0</v>
      </c>
      <c r="G798" s="10">
        <v>0</v>
      </c>
      <c r="H798" s="10">
        <v>0</v>
      </c>
      <c r="I798" s="10">
        <v>0</v>
      </c>
      <c r="J798" s="10">
        <v>0</v>
      </c>
      <c r="K798" s="10">
        <v>1</v>
      </c>
      <c r="L798" s="10">
        <v>0</v>
      </c>
      <c r="M798" s="11" t="s">
        <v>39</v>
      </c>
      <c r="N798">
        <f t="shared" si="13"/>
        <v>1</v>
      </c>
    </row>
    <row r="799" spans="1:14" x14ac:dyDescent="0.3">
      <c r="A799" s="9">
        <v>6263</v>
      </c>
      <c r="B799" s="15">
        <v>1968</v>
      </c>
      <c r="C799" s="9" t="s">
        <v>28</v>
      </c>
      <c r="D799" s="9" t="s">
        <v>35</v>
      </c>
      <c r="E799" s="15">
        <v>35322</v>
      </c>
      <c r="F799" s="9">
        <v>0</v>
      </c>
      <c r="G799" s="9">
        <v>0</v>
      </c>
      <c r="H799" s="9">
        <v>0</v>
      </c>
      <c r="I799" s="9">
        <v>0</v>
      </c>
      <c r="J799" s="9">
        <v>0</v>
      </c>
      <c r="K799" s="9">
        <v>0</v>
      </c>
      <c r="L799" s="9">
        <v>0</v>
      </c>
      <c r="M799" s="12" t="s">
        <v>30</v>
      </c>
      <c r="N799">
        <f t="shared" si="13"/>
        <v>0</v>
      </c>
    </row>
    <row r="800" spans="1:14" x14ac:dyDescent="0.3">
      <c r="A800" s="10">
        <v>2072</v>
      </c>
      <c r="B800" s="13">
        <v>1969</v>
      </c>
      <c r="C800" s="10" t="s">
        <v>37</v>
      </c>
      <c r="D800" s="10" t="s">
        <v>35</v>
      </c>
      <c r="E800" s="13">
        <v>53374</v>
      </c>
      <c r="F800" s="10">
        <v>1</v>
      </c>
      <c r="G800" s="10">
        <v>0</v>
      </c>
      <c r="H800" s="10">
        <v>0</v>
      </c>
      <c r="I800" s="10">
        <v>0</v>
      </c>
      <c r="J800" s="10">
        <v>0</v>
      </c>
      <c r="K800" s="10">
        <v>1</v>
      </c>
      <c r="L800" s="10">
        <v>0</v>
      </c>
      <c r="M800" s="11" t="s">
        <v>32</v>
      </c>
      <c r="N800">
        <f t="shared" si="13"/>
        <v>2</v>
      </c>
    </row>
    <row r="801" spans="1:14" x14ac:dyDescent="0.3">
      <c r="A801" s="9">
        <v>8908</v>
      </c>
      <c r="B801" s="15">
        <v>1959</v>
      </c>
      <c r="C801" s="9" t="s">
        <v>28</v>
      </c>
      <c r="D801" s="9" t="s">
        <v>33</v>
      </c>
      <c r="E801" s="15">
        <v>87195</v>
      </c>
      <c r="F801" s="9">
        <v>0</v>
      </c>
      <c r="G801" s="9">
        <v>0</v>
      </c>
      <c r="H801" s="9">
        <v>0</v>
      </c>
      <c r="I801" s="9">
        <v>0</v>
      </c>
      <c r="J801" s="9">
        <v>0</v>
      </c>
      <c r="K801" s="9">
        <v>1</v>
      </c>
      <c r="L801" s="9">
        <v>0</v>
      </c>
      <c r="M801" s="12" t="s">
        <v>32</v>
      </c>
      <c r="N801">
        <f t="shared" si="13"/>
        <v>1</v>
      </c>
    </row>
    <row r="802" spans="1:14" x14ac:dyDescent="0.3">
      <c r="A802" s="10">
        <v>738</v>
      </c>
      <c r="B802" s="13">
        <v>1981</v>
      </c>
      <c r="C802" s="10" t="s">
        <v>38</v>
      </c>
      <c r="D802" s="10" t="s">
        <v>31</v>
      </c>
      <c r="E802" s="13">
        <v>42395</v>
      </c>
      <c r="F802" s="10">
        <v>0</v>
      </c>
      <c r="G802" s="10">
        <v>0</v>
      </c>
      <c r="H802" s="10">
        <v>0</v>
      </c>
      <c r="I802" s="10">
        <v>0</v>
      </c>
      <c r="J802" s="10">
        <v>0</v>
      </c>
      <c r="K802" s="10">
        <v>0</v>
      </c>
      <c r="L802" s="10">
        <v>0</v>
      </c>
      <c r="M802" s="11" t="s">
        <v>40</v>
      </c>
      <c r="N802">
        <f t="shared" si="13"/>
        <v>0</v>
      </c>
    </row>
    <row r="803" spans="1:14" x14ac:dyDescent="0.3">
      <c r="A803" s="9">
        <v>10129</v>
      </c>
      <c r="B803" s="15">
        <v>1966</v>
      </c>
      <c r="C803" s="9" t="s">
        <v>28</v>
      </c>
      <c r="D803" s="9" t="s">
        <v>35</v>
      </c>
      <c r="E803" s="15">
        <v>82427</v>
      </c>
      <c r="F803" s="9">
        <v>0</v>
      </c>
      <c r="G803" s="9">
        <v>0</v>
      </c>
      <c r="H803" s="9">
        <v>1</v>
      </c>
      <c r="I803" s="9">
        <v>0</v>
      </c>
      <c r="J803" s="9">
        <v>0</v>
      </c>
      <c r="K803" s="9">
        <v>0</v>
      </c>
      <c r="L803" s="9">
        <v>0</v>
      </c>
      <c r="M803" s="12" t="s">
        <v>30</v>
      </c>
      <c r="N803">
        <f t="shared" si="13"/>
        <v>1</v>
      </c>
    </row>
    <row r="804" spans="1:14" x14ac:dyDescent="0.3">
      <c r="A804" s="10">
        <v>807</v>
      </c>
      <c r="B804" s="13">
        <v>1969</v>
      </c>
      <c r="C804" s="10" t="s">
        <v>41</v>
      </c>
      <c r="D804" s="10" t="s">
        <v>35</v>
      </c>
      <c r="E804" s="13">
        <v>44602</v>
      </c>
      <c r="F804" s="10">
        <v>0</v>
      </c>
      <c r="G804" s="10">
        <v>0</v>
      </c>
      <c r="H804" s="10">
        <v>0</v>
      </c>
      <c r="I804" s="10">
        <v>0</v>
      </c>
      <c r="J804" s="10">
        <v>0</v>
      </c>
      <c r="K804" s="10">
        <v>0</v>
      </c>
      <c r="L804" s="10">
        <v>0</v>
      </c>
      <c r="M804" s="11" t="s">
        <v>40</v>
      </c>
      <c r="N804">
        <f t="shared" si="13"/>
        <v>0</v>
      </c>
    </row>
    <row r="805" spans="1:14" x14ac:dyDescent="0.3">
      <c r="A805" s="9">
        <v>3334</v>
      </c>
      <c r="B805" s="15">
        <v>1951</v>
      </c>
      <c r="C805" s="9" t="s">
        <v>28</v>
      </c>
      <c r="D805" s="9" t="s">
        <v>33</v>
      </c>
      <c r="E805" s="15">
        <v>94642</v>
      </c>
      <c r="F805" s="9">
        <v>0</v>
      </c>
      <c r="G805" s="9">
        <v>0</v>
      </c>
      <c r="H805" s="9">
        <v>1</v>
      </c>
      <c r="I805" s="9">
        <v>1</v>
      </c>
      <c r="J805" s="9">
        <v>0</v>
      </c>
      <c r="K805" s="9">
        <v>0</v>
      </c>
      <c r="L805" s="9">
        <v>0</v>
      </c>
      <c r="M805" s="12" t="s">
        <v>30</v>
      </c>
      <c r="N805">
        <f t="shared" si="13"/>
        <v>2</v>
      </c>
    </row>
    <row r="806" spans="1:14" x14ac:dyDescent="0.3">
      <c r="A806" s="10">
        <v>5423</v>
      </c>
      <c r="B806" s="13">
        <v>1983</v>
      </c>
      <c r="C806" s="10" t="s">
        <v>28</v>
      </c>
      <c r="D806" s="10" t="s">
        <v>35</v>
      </c>
      <c r="E806" s="13">
        <v>28359</v>
      </c>
      <c r="F806" s="10">
        <v>0</v>
      </c>
      <c r="G806" s="10">
        <v>0</v>
      </c>
      <c r="H806" s="10">
        <v>0</v>
      </c>
      <c r="I806" s="10">
        <v>0</v>
      </c>
      <c r="J806" s="10">
        <v>0</v>
      </c>
      <c r="K806" s="10">
        <v>0</v>
      </c>
      <c r="L806" s="10">
        <v>0</v>
      </c>
      <c r="M806" s="11" t="s">
        <v>43</v>
      </c>
      <c r="N806">
        <f t="shared" si="13"/>
        <v>0</v>
      </c>
    </row>
    <row r="807" spans="1:14" x14ac:dyDescent="0.3">
      <c r="A807" s="9">
        <v>4426</v>
      </c>
      <c r="B807" s="15">
        <v>1975</v>
      </c>
      <c r="C807" s="9" t="s">
        <v>28</v>
      </c>
      <c r="D807" s="9" t="s">
        <v>31</v>
      </c>
      <c r="E807" s="15">
        <v>55801</v>
      </c>
      <c r="F807" s="9">
        <v>0</v>
      </c>
      <c r="G807" s="9">
        <v>0</v>
      </c>
      <c r="H807" s="9">
        <v>0</v>
      </c>
      <c r="I807" s="9">
        <v>1</v>
      </c>
      <c r="J807" s="9">
        <v>0</v>
      </c>
      <c r="K807" s="9">
        <v>0</v>
      </c>
      <c r="L807" s="9">
        <v>0</v>
      </c>
      <c r="M807" s="12" t="s">
        <v>34</v>
      </c>
      <c r="N807">
        <f t="shared" si="13"/>
        <v>1</v>
      </c>
    </row>
    <row r="808" spans="1:14" x14ac:dyDescent="0.3">
      <c r="A808" s="10">
        <v>10489</v>
      </c>
      <c r="B808" s="13">
        <v>1973</v>
      </c>
      <c r="C808" s="10" t="s">
        <v>28</v>
      </c>
      <c r="D808" s="10" t="s">
        <v>33</v>
      </c>
      <c r="E808" s="13">
        <v>92955</v>
      </c>
      <c r="F808" s="10">
        <v>0</v>
      </c>
      <c r="G808" s="10">
        <v>0</v>
      </c>
      <c r="H808" s="10">
        <v>1</v>
      </c>
      <c r="I808" s="10">
        <v>1</v>
      </c>
      <c r="J808" s="10">
        <v>0</v>
      </c>
      <c r="K808" s="10">
        <v>1</v>
      </c>
      <c r="L808" s="10">
        <v>0</v>
      </c>
      <c r="M808" s="11" t="s">
        <v>43</v>
      </c>
      <c r="N808">
        <f t="shared" si="13"/>
        <v>3</v>
      </c>
    </row>
    <row r="809" spans="1:14" x14ac:dyDescent="0.3">
      <c r="A809" s="9">
        <v>2570</v>
      </c>
      <c r="B809" s="15">
        <v>1968</v>
      </c>
      <c r="C809" s="9" t="s">
        <v>28</v>
      </c>
      <c r="D809" s="9" t="s">
        <v>35</v>
      </c>
      <c r="E809" s="15">
        <v>56534</v>
      </c>
      <c r="F809" s="9">
        <v>0</v>
      </c>
      <c r="G809" s="9">
        <v>1</v>
      </c>
      <c r="H809" s="9">
        <v>0</v>
      </c>
      <c r="I809" s="9">
        <v>0</v>
      </c>
      <c r="J809" s="9">
        <v>1</v>
      </c>
      <c r="K809" s="9">
        <v>1</v>
      </c>
      <c r="L809" s="9">
        <v>0</v>
      </c>
      <c r="M809" s="12" t="s">
        <v>30</v>
      </c>
      <c r="N809">
        <f t="shared" si="13"/>
        <v>3</v>
      </c>
    </row>
    <row r="810" spans="1:14" x14ac:dyDescent="0.3">
      <c r="A810" s="10">
        <v>3834</v>
      </c>
      <c r="B810" s="13">
        <v>1962</v>
      </c>
      <c r="C810" s="10" t="s">
        <v>28</v>
      </c>
      <c r="D810" s="10" t="s">
        <v>31</v>
      </c>
      <c r="E810" s="13">
        <v>69627</v>
      </c>
      <c r="F810" s="10">
        <v>0</v>
      </c>
      <c r="G810" s="10">
        <v>0</v>
      </c>
      <c r="H810" s="10">
        <v>0</v>
      </c>
      <c r="I810" s="10">
        <v>0</v>
      </c>
      <c r="J810" s="10">
        <v>0</v>
      </c>
      <c r="K810" s="10">
        <v>0</v>
      </c>
      <c r="L810" s="10">
        <v>0</v>
      </c>
      <c r="M810" s="11" t="s">
        <v>34</v>
      </c>
      <c r="N810">
        <f t="shared" si="13"/>
        <v>0</v>
      </c>
    </row>
    <row r="811" spans="1:14" x14ac:dyDescent="0.3">
      <c r="A811" s="9">
        <v>590</v>
      </c>
      <c r="B811" s="15">
        <v>1970</v>
      </c>
      <c r="C811" s="9" t="s">
        <v>41</v>
      </c>
      <c r="D811" s="9" t="s">
        <v>29</v>
      </c>
      <c r="E811" s="15">
        <v>78579</v>
      </c>
      <c r="F811" s="9">
        <v>0</v>
      </c>
      <c r="G811" s="9">
        <v>0</v>
      </c>
      <c r="H811" s="9">
        <v>0</v>
      </c>
      <c r="I811" s="9">
        <v>0</v>
      </c>
      <c r="J811" s="9">
        <v>0</v>
      </c>
      <c r="K811" s="9">
        <v>1</v>
      </c>
      <c r="L811" s="9">
        <v>0</v>
      </c>
      <c r="M811" s="12" t="s">
        <v>30</v>
      </c>
      <c r="N811">
        <f t="shared" si="13"/>
        <v>1</v>
      </c>
    </row>
    <row r="812" spans="1:14" x14ac:dyDescent="0.3">
      <c r="A812" s="10">
        <v>4791</v>
      </c>
      <c r="B812" s="13">
        <v>1980</v>
      </c>
      <c r="C812" s="10" t="s">
        <v>28</v>
      </c>
      <c r="D812" s="10" t="s">
        <v>35</v>
      </c>
      <c r="E812" s="13">
        <v>44964</v>
      </c>
      <c r="F812" s="10">
        <v>0</v>
      </c>
      <c r="G812" s="10">
        <v>0</v>
      </c>
      <c r="H812" s="10">
        <v>0</v>
      </c>
      <c r="I812" s="10">
        <v>0</v>
      </c>
      <c r="J812" s="10">
        <v>0</v>
      </c>
      <c r="K812" s="10">
        <v>0</v>
      </c>
      <c r="L812" s="10">
        <v>0</v>
      </c>
      <c r="M812" s="11" t="s">
        <v>36</v>
      </c>
      <c r="N812">
        <f t="shared" si="13"/>
        <v>0</v>
      </c>
    </row>
    <row r="813" spans="1:14" x14ac:dyDescent="0.3">
      <c r="A813" s="9">
        <v>5304</v>
      </c>
      <c r="B813" s="15">
        <v>1974</v>
      </c>
      <c r="C813" s="9" t="s">
        <v>37</v>
      </c>
      <c r="D813" s="9" t="s">
        <v>31</v>
      </c>
      <c r="E813" s="15">
        <v>30899</v>
      </c>
      <c r="F813" s="9">
        <v>0</v>
      </c>
      <c r="G813" s="9">
        <v>0</v>
      </c>
      <c r="H813" s="9">
        <v>0</v>
      </c>
      <c r="I813" s="9">
        <v>0</v>
      </c>
      <c r="J813" s="9">
        <v>0</v>
      </c>
      <c r="K813" s="9">
        <v>0</v>
      </c>
      <c r="L813" s="9">
        <v>0</v>
      </c>
      <c r="M813" s="12" t="s">
        <v>43</v>
      </c>
      <c r="N813">
        <f t="shared" si="13"/>
        <v>0</v>
      </c>
    </row>
    <row r="814" spans="1:14" x14ac:dyDescent="0.3">
      <c r="A814" s="10">
        <v>2426</v>
      </c>
      <c r="B814" s="13">
        <v>1964</v>
      </c>
      <c r="C814" s="10" t="s">
        <v>37</v>
      </c>
      <c r="D814" s="10" t="s">
        <v>29</v>
      </c>
      <c r="E814" s="13">
        <v>78825</v>
      </c>
      <c r="F814" s="10">
        <v>0</v>
      </c>
      <c r="G814" s="10">
        <v>0</v>
      </c>
      <c r="H814" s="10">
        <v>0</v>
      </c>
      <c r="I814" s="10">
        <v>0</v>
      </c>
      <c r="J814" s="10">
        <v>0</v>
      </c>
      <c r="K814" s="10">
        <v>1</v>
      </c>
      <c r="L814" s="10">
        <v>0</v>
      </c>
      <c r="M814" s="11" t="s">
        <v>30</v>
      </c>
      <c r="N814">
        <f t="shared" si="13"/>
        <v>1</v>
      </c>
    </row>
    <row r="815" spans="1:14" x14ac:dyDescent="0.3">
      <c r="A815" s="9">
        <v>35</v>
      </c>
      <c r="B815" s="15">
        <v>1987</v>
      </c>
      <c r="C815" s="9" t="s">
        <v>28</v>
      </c>
      <c r="D815" s="9" t="s">
        <v>33</v>
      </c>
      <c r="E815" s="15">
        <v>25545</v>
      </c>
      <c r="F815" s="9">
        <v>0</v>
      </c>
      <c r="G815" s="9">
        <v>0</v>
      </c>
      <c r="H815" s="9">
        <v>0</v>
      </c>
      <c r="I815" s="9">
        <v>0</v>
      </c>
      <c r="J815" s="9">
        <v>0</v>
      </c>
      <c r="K815" s="9">
        <v>1</v>
      </c>
      <c r="L815" s="9">
        <v>0</v>
      </c>
      <c r="M815" s="12" t="s">
        <v>30</v>
      </c>
      <c r="N815">
        <f t="shared" si="13"/>
        <v>1</v>
      </c>
    </row>
    <row r="816" spans="1:14" x14ac:dyDescent="0.3">
      <c r="A816" s="10">
        <v>8041</v>
      </c>
      <c r="B816" s="13">
        <v>1971</v>
      </c>
      <c r="C816" s="10" t="s">
        <v>37</v>
      </c>
      <c r="D816" s="10" t="s">
        <v>42</v>
      </c>
      <c r="E816" s="13">
        <v>47111</v>
      </c>
      <c r="F816" s="10">
        <v>0</v>
      </c>
      <c r="G816" s="10">
        <v>0</v>
      </c>
      <c r="H816" s="10">
        <v>0</v>
      </c>
      <c r="I816" s="10">
        <v>0</v>
      </c>
      <c r="J816" s="10">
        <v>0</v>
      </c>
      <c r="K816" s="10">
        <v>0</v>
      </c>
      <c r="L816" s="10">
        <v>0</v>
      </c>
      <c r="M816" s="11" t="s">
        <v>43</v>
      </c>
      <c r="N816">
        <f t="shared" si="13"/>
        <v>0</v>
      </c>
    </row>
    <row r="817" spans="1:14" x14ac:dyDescent="0.3">
      <c r="A817" s="9">
        <v>3584</v>
      </c>
      <c r="B817" s="15">
        <v>1955</v>
      </c>
      <c r="C817" s="9" t="s">
        <v>37</v>
      </c>
      <c r="D817" s="9" t="s">
        <v>31</v>
      </c>
      <c r="E817" s="15">
        <v>49667</v>
      </c>
      <c r="F817" s="9">
        <v>1</v>
      </c>
      <c r="G817" s="9">
        <v>0</v>
      </c>
      <c r="H817" s="9">
        <v>0</v>
      </c>
      <c r="I817" s="9">
        <v>0</v>
      </c>
      <c r="J817" s="9">
        <v>0</v>
      </c>
      <c r="K817" s="9">
        <v>1</v>
      </c>
      <c r="L817" s="9">
        <v>0</v>
      </c>
      <c r="M817" s="12" t="s">
        <v>32</v>
      </c>
      <c r="N817">
        <f t="shared" si="13"/>
        <v>2</v>
      </c>
    </row>
    <row r="818" spans="1:14" x14ac:dyDescent="0.3">
      <c r="A818" s="10">
        <v>7718</v>
      </c>
      <c r="B818" s="13">
        <v>1947</v>
      </c>
      <c r="C818" s="10" t="s">
        <v>41</v>
      </c>
      <c r="D818" s="10" t="s">
        <v>35</v>
      </c>
      <c r="E818" s="13">
        <v>66000</v>
      </c>
      <c r="F818" s="10">
        <v>0</v>
      </c>
      <c r="G818" s="10">
        <v>0</v>
      </c>
      <c r="H818" s="10">
        <v>0</v>
      </c>
      <c r="I818" s="10">
        <v>0</v>
      </c>
      <c r="J818" s="10">
        <v>0</v>
      </c>
      <c r="K818" s="10">
        <v>0</v>
      </c>
      <c r="L818" s="10">
        <v>0</v>
      </c>
      <c r="M818" s="11" t="s">
        <v>30</v>
      </c>
      <c r="N818">
        <f t="shared" si="13"/>
        <v>0</v>
      </c>
    </row>
    <row r="819" spans="1:14" x14ac:dyDescent="0.3">
      <c r="A819" s="9">
        <v>8605</v>
      </c>
      <c r="B819" s="15">
        <v>1964</v>
      </c>
      <c r="C819" s="9" t="s">
        <v>37</v>
      </c>
      <c r="D819" s="9" t="s">
        <v>35</v>
      </c>
      <c r="E819" s="15">
        <v>46910</v>
      </c>
      <c r="F819" s="9">
        <v>0</v>
      </c>
      <c r="G819" s="9">
        <v>0</v>
      </c>
      <c r="H819" s="9">
        <v>0</v>
      </c>
      <c r="I819" s="9">
        <v>0</v>
      </c>
      <c r="J819" s="9">
        <v>0</v>
      </c>
      <c r="K819" s="9">
        <v>0</v>
      </c>
      <c r="L819" s="9">
        <v>0</v>
      </c>
      <c r="M819" s="12" t="s">
        <v>30</v>
      </c>
      <c r="N819">
        <f t="shared" si="13"/>
        <v>0</v>
      </c>
    </row>
    <row r="820" spans="1:14" x14ac:dyDescent="0.3">
      <c r="A820" s="10">
        <v>1646</v>
      </c>
      <c r="B820" s="13">
        <v>1972</v>
      </c>
      <c r="C820" s="10" t="s">
        <v>44</v>
      </c>
      <c r="D820" s="10" t="s">
        <v>33</v>
      </c>
      <c r="E820" s="13">
        <v>25224</v>
      </c>
      <c r="F820" s="10">
        <v>0</v>
      </c>
      <c r="G820" s="10">
        <v>0</v>
      </c>
      <c r="H820" s="10">
        <v>0</v>
      </c>
      <c r="I820" s="10">
        <v>0</v>
      </c>
      <c r="J820" s="10">
        <v>0</v>
      </c>
      <c r="K820" s="10">
        <v>0</v>
      </c>
      <c r="L820" s="10">
        <v>0</v>
      </c>
      <c r="M820" s="11" t="s">
        <v>32</v>
      </c>
      <c r="N820">
        <f t="shared" si="13"/>
        <v>0</v>
      </c>
    </row>
    <row r="821" spans="1:14" x14ac:dyDescent="0.3">
      <c r="A821" s="9">
        <v>9206</v>
      </c>
      <c r="B821" s="15">
        <v>1968</v>
      </c>
      <c r="C821" s="9" t="s">
        <v>28</v>
      </c>
      <c r="D821" s="9" t="s">
        <v>35</v>
      </c>
      <c r="E821" s="15">
        <v>77382</v>
      </c>
      <c r="F821" s="9">
        <v>0</v>
      </c>
      <c r="G821" s="9">
        <v>0</v>
      </c>
      <c r="H821" s="9">
        <v>1</v>
      </c>
      <c r="I821" s="9">
        <v>0</v>
      </c>
      <c r="J821" s="9">
        <v>0</v>
      </c>
      <c r="K821" s="9">
        <v>0</v>
      </c>
      <c r="L821" s="9">
        <v>0</v>
      </c>
      <c r="M821" s="12" t="s">
        <v>30</v>
      </c>
      <c r="N821">
        <f t="shared" si="13"/>
        <v>1</v>
      </c>
    </row>
    <row r="822" spans="1:14" x14ac:dyDescent="0.3">
      <c r="A822" s="10">
        <v>10757</v>
      </c>
      <c r="B822" s="13">
        <v>1967</v>
      </c>
      <c r="C822" s="10" t="s">
        <v>37</v>
      </c>
      <c r="D822" s="10" t="s">
        <v>29</v>
      </c>
      <c r="E822" s="13">
        <v>28420</v>
      </c>
      <c r="F822" s="10">
        <v>0</v>
      </c>
      <c r="G822" s="10">
        <v>0</v>
      </c>
      <c r="H822" s="10">
        <v>0</v>
      </c>
      <c r="I822" s="10">
        <v>0</v>
      </c>
      <c r="J822" s="10">
        <v>0</v>
      </c>
      <c r="K822" s="10">
        <v>0</v>
      </c>
      <c r="L822" s="10">
        <v>0</v>
      </c>
      <c r="M822" s="11" t="s">
        <v>30</v>
      </c>
      <c r="N822">
        <f t="shared" si="13"/>
        <v>0</v>
      </c>
    </row>
    <row r="823" spans="1:14" x14ac:dyDescent="0.3">
      <c r="A823" s="9">
        <v>6885</v>
      </c>
      <c r="B823" s="15">
        <v>1977</v>
      </c>
      <c r="C823" s="9" t="s">
        <v>28</v>
      </c>
      <c r="D823" s="9" t="s">
        <v>29</v>
      </c>
      <c r="E823" s="15">
        <v>32952</v>
      </c>
      <c r="F823" s="9">
        <v>0</v>
      </c>
      <c r="G823" s="9">
        <v>0</v>
      </c>
      <c r="H823" s="9">
        <v>0</v>
      </c>
      <c r="I823" s="9">
        <v>0</v>
      </c>
      <c r="J823" s="9">
        <v>0</v>
      </c>
      <c r="K823" s="9">
        <v>0</v>
      </c>
      <c r="L823" s="9">
        <v>0</v>
      </c>
      <c r="M823" s="12" t="s">
        <v>32</v>
      </c>
      <c r="N823">
        <f t="shared" si="13"/>
        <v>0</v>
      </c>
    </row>
    <row r="824" spans="1:14" x14ac:dyDescent="0.3">
      <c r="A824" s="10">
        <v>907</v>
      </c>
      <c r="B824" s="13">
        <v>1975</v>
      </c>
      <c r="C824" s="10" t="s">
        <v>28</v>
      </c>
      <c r="D824" s="10" t="s">
        <v>33</v>
      </c>
      <c r="E824" s="13">
        <v>46149</v>
      </c>
      <c r="F824" s="10">
        <v>0</v>
      </c>
      <c r="G824" s="10">
        <v>0</v>
      </c>
      <c r="H824" s="10">
        <v>0</v>
      </c>
      <c r="I824" s="10">
        <v>0</v>
      </c>
      <c r="J824" s="10">
        <v>0</v>
      </c>
      <c r="K824" s="10">
        <v>0</v>
      </c>
      <c r="L824" s="10">
        <v>0</v>
      </c>
      <c r="M824" s="11" t="s">
        <v>30</v>
      </c>
      <c r="N824">
        <f t="shared" si="13"/>
        <v>0</v>
      </c>
    </row>
    <row r="825" spans="1:14" x14ac:dyDescent="0.3">
      <c r="A825" s="9">
        <v>3867</v>
      </c>
      <c r="B825" s="15">
        <v>1947</v>
      </c>
      <c r="C825" s="9" t="s">
        <v>37</v>
      </c>
      <c r="D825" s="9" t="s">
        <v>35</v>
      </c>
      <c r="E825" s="15">
        <v>73059</v>
      </c>
      <c r="F825" s="9">
        <v>0</v>
      </c>
      <c r="G825" s="9">
        <v>0</v>
      </c>
      <c r="H825" s="9">
        <v>0</v>
      </c>
      <c r="I825" s="9">
        <v>0</v>
      </c>
      <c r="J825" s="9">
        <v>0</v>
      </c>
      <c r="K825" s="9">
        <v>0</v>
      </c>
      <c r="L825" s="9">
        <v>0</v>
      </c>
      <c r="M825" s="12" t="s">
        <v>30</v>
      </c>
      <c r="N825">
        <f t="shared" si="13"/>
        <v>0</v>
      </c>
    </row>
    <row r="826" spans="1:14" x14ac:dyDescent="0.3">
      <c r="A826" s="10">
        <v>3859</v>
      </c>
      <c r="B826" s="13">
        <v>1947</v>
      </c>
      <c r="C826" s="10" t="s">
        <v>37</v>
      </c>
      <c r="D826" s="10" t="s">
        <v>35</v>
      </c>
      <c r="E826" s="13">
        <v>73059</v>
      </c>
      <c r="F826" s="10">
        <v>0</v>
      </c>
      <c r="G826" s="10">
        <v>0</v>
      </c>
      <c r="H826" s="10">
        <v>0</v>
      </c>
      <c r="I826" s="10">
        <v>0</v>
      </c>
      <c r="J826" s="10">
        <v>0</v>
      </c>
      <c r="K826" s="10">
        <v>0</v>
      </c>
      <c r="L826" s="10">
        <v>0</v>
      </c>
      <c r="M826" s="11" t="s">
        <v>43</v>
      </c>
      <c r="N826">
        <f t="shared" si="13"/>
        <v>0</v>
      </c>
    </row>
    <row r="827" spans="1:14" x14ac:dyDescent="0.3">
      <c r="A827" s="9">
        <v>3265</v>
      </c>
      <c r="B827" s="15">
        <v>1959</v>
      </c>
      <c r="C827" s="9" t="s">
        <v>28</v>
      </c>
      <c r="D827" s="9" t="s">
        <v>33</v>
      </c>
      <c r="E827" s="15">
        <v>35701</v>
      </c>
      <c r="F827" s="9">
        <v>0</v>
      </c>
      <c r="G827" s="9">
        <v>0</v>
      </c>
      <c r="H827" s="9">
        <v>0</v>
      </c>
      <c r="I827" s="9">
        <v>0</v>
      </c>
      <c r="J827" s="9">
        <v>0</v>
      </c>
      <c r="K827" s="9">
        <v>0</v>
      </c>
      <c r="L827" s="9">
        <v>0</v>
      </c>
      <c r="M827" s="12" t="s">
        <v>30</v>
      </c>
      <c r="N827">
        <f t="shared" si="13"/>
        <v>0</v>
      </c>
    </row>
    <row r="828" spans="1:14" x14ac:dyDescent="0.3">
      <c r="A828" s="10">
        <v>4418</v>
      </c>
      <c r="B828" s="13">
        <v>1983</v>
      </c>
      <c r="C828" s="10" t="s">
        <v>41</v>
      </c>
      <c r="D828" s="10" t="s">
        <v>31</v>
      </c>
      <c r="E828" s="13">
        <v>89616</v>
      </c>
      <c r="F828" s="10">
        <v>0</v>
      </c>
      <c r="G828" s="10">
        <v>0</v>
      </c>
      <c r="H828" s="10">
        <v>0</v>
      </c>
      <c r="I828" s="10">
        <v>0</v>
      </c>
      <c r="J828" s="10">
        <v>0</v>
      </c>
      <c r="K828" s="10">
        <v>1</v>
      </c>
      <c r="L828" s="10">
        <v>0</v>
      </c>
      <c r="M828" s="11" t="s">
        <v>32</v>
      </c>
      <c r="N828">
        <f t="shared" si="13"/>
        <v>1</v>
      </c>
    </row>
    <row r="829" spans="1:14" x14ac:dyDescent="0.3">
      <c r="A829" s="9">
        <v>4611</v>
      </c>
      <c r="B829" s="15">
        <v>1970</v>
      </c>
      <c r="C829" s="9" t="s">
        <v>28</v>
      </c>
      <c r="D829" s="9" t="s">
        <v>35</v>
      </c>
      <c r="E829" s="15">
        <v>105471</v>
      </c>
      <c r="F829" s="9">
        <v>0</v>
      </c>
      <c r="G829" s="9">
        <v>0</v>
      </c>
      <c r="H829" s="9">
        <v>1</v>
      </c>
      <c r="I829" s="9">
        <v>1</v>
      </c>
      <c r="J829" s="9">
        <v>0</v>
      </c>
      <c r="K829" s="9">
        <v>1</v>
      </c>
      <c r="L829" s="9">
        <v>0</v>
      </c>
      <c r="M829" s="12" t="s">
        <v>30</v>
      </c>
      <c r="N829">
        <f t="shared" si="13"/>
        <v>3</v>
      </c>
    </row>
    <row r="830" spans="1:14" x14ac:dyDescent="0.3">
      <c r="A830" s="10">
        <v>4530</v>
      </c>
      <c r="B830" s="13">
        <v>1948</v>
      </c>
      <c r="C830" s="10" t="s">
        <v>41</v>
      </c>
      <c r="D830" s="10" t="s">
        <v>42</v>
      </c>
      <c r="E830" s="13">
        <v>78427</v>
      </c>
      <c r="F830" s="10">
        <v>0</v>
      </c>
      <c r="G830" s="10">
        <v>0</v>
      </c>
      <c r="H830" s="10">
        <v>0</v>
      </c>
      <c r="I830" s="10">
        <v>1</v>
      </c>
      <c r="J830" s="10">
        <v>0</v>
      </c>
      <c r="K830" s="10">
        <v>1</v>
      </c>
      <c r="L830" s="10">
        <v>0</v>
      </c>
      <c r="M830" s="11" t="s">
        <v>39</v>
      </c>
      <c r="N830">
        <f t="shared" si="13"/>
        <v>2</v>
      </c>
    </row>
    <row r="831" spans="1:14" x14ac:dyDescent="0.3">
      <c r="A831" s="9">
        <v>7736</v>
      </c>
      <c r="B831" s="15">
        <v>1986</v>
      </c>
      <c r="C831" s="9" t="s">
        <v>28</v>
      </c>
      <c r="D831" s="9" t="s">
        <v>33</v>
      </c>
      <c r="E831" s="15">
        <v>22518</v>
      </c>
      <c r="F831" s="9">
        <v>1</v>
      </c>
      <c r="G831" s="9">
        <v>0</v>
      </c>
      <c r="H831" s="9">
        <v>0</v>
      </c>
      <c r="I831" s="9">
        <v>0</v>
      </c>
      <c r="J831" s="9">
        <v>0</v>
      </c>
      <c r="K831" s="9">
        <v>1</v>
      </c>
      <c r="L831" s="9">
        <v>0</v>
      </c>
      <c r="M831" s="12" t="s">
        <v>30</v>
      </c>
      <c r="N831">
        <f t="shared" si="13"/>
        <v>2</v>
      </c>
    </row>
    <row r="832" spans="1:14" x14ac:dyDescent="0.3">
      <c r="A832" s="10">
        <v>9949</v>
      </c>
      <c r="B832" s="13">
        <v>1976</v>
      </c>
      <c r="C832" s="10" t="s">
        <v>28</v>
      </c>
      <c r="D832" s="10" t="s">
        <v>33</v>
      </c>
      <c r="E832" s="13">
        <v>59809</v>
      </c>
      <c r="F832" s="10">
        <v>0</v>
      </c>
      <c r="G832" s="10">
        <v>0</v>
      </c>
      <c r="H832" s="10">
        <v>0</v>
      </c>
      <c r="I832" s="10">
        <v>0</v>
      </c>
      <c r="J832" s="10">
        <v>0</v>
      </c>
      <c r="K832" s="10">
        <v>0</v>
      </c>
      <c r="L832" s="10">
        <v>0</v>
      </c>
      <c r="M832" s="11" t="s">
        <v>32</v>
      </c>
      <c r="N832">
        <f t="shared" si="13"/>
        <v>0</v>
      </c>
    </row>
    <row r="833" spans="1:14" x14ac:dyDescent="0.3">
      <c r="A833" s="9">
        <v>942</v>
      </c>
      <c r="B833" s="15">
        <v>1982</v>
      </c>
      <c r="C833" s="9" t="s">
        <v>28</v>
      </c>
      <c r="D833" s="9" t="s">
        <v>31</v>
      </c>
      <c r="E833" s="15">
        <v>39660</v>
      </c>
      <c r="F833" s="9">
        <v>0</v>
      </c>
      <c r="G833" s="9">
        <v>0</v>
      </c>
      <c r="H833" s="9">
        <v>0</v>
      </c>
      <c r="I833" s="9">
        <v>0</v>
      </c>
      <c r="J833" s="9">
        <v>0</v>
      </c>
      <c r="K833" s="9">
        <v>1</v>
      </c>
      <c r="L833" s="9">
        <v>0</v>
      </c>
      <c r="M833" s="12" t="s">
        <v>30</v>
      </c>
      <c r="N833">
        <f t="shared" si="13"/>
        <v>1</v>
      </c>
    </row>
    <row r="834" spans="1:14" x14ac:dyDescent="0.3">
      <c r="A834" s="10">
        <v>6181</v>
      </c>
      <c r="B834" s="13">
        <v>1950</v>
      </c>
      <c r="C834" s="10" t="s">
        <v>38</v>
      </c>
      <c r="D834" s="10" t="s">
        <v>35</v>
      </c>
      <c r="E834" s="13">
        <v>52203</v>
      </c>
      <c r="F834" s="10">
        <v>0</v>
      </c>
      <c r="G834" s="10">
        <v>0</v>
      </c>
      <c r="H834" s="10">
        <v>0</v>
      </c>
      <c r="I834" s="10">
        <v>0</v>
      </c>
      <c r="J834" s="10">
        <v>0</v>
      </c>
      <c r="K834" s="10">
        <v>0</v>
      </c>
      <c r="L834" s="10">
        <v>0</v>
      </c>
      <c r="M834" s="11" t="s">
        <v>34</v>
      </c>
      <c r="N834">
        <f t="shared" si="13"/>
        <v>0</v>
      </c>
    </row>
    <row r="835" spans="1:14" x14ac:dyDescent="0.3">
      <c r="A835" s="9">
        <v>7660</v>
      </c>
      <c r="B835" s="15">
        <v>1973</v>
      </c>
      <c r="C835" s="9" t="s">
        <v>37</v>
      </c>
      <c r="D835" s="9" t="s">
        <v>47</v>
      </c>
      <c r="E835" s="15">
        <v>35860</v>
      </c>
      <c r="F835" s="9">
        <v>1</v>
      </c>
      <c r="G835" s="9">
        <v>0</v>
      </c>
      <c r="H835" s="9">
        <v>0</v>
      </c>
      <c r="I835" s="9">
        <v>0</v>
      </c>
      <c r="J835" s="9">
        <v>0</v>
      </c>
      <c r="K835" s="9">
        <v>1</v>
      </c>
      <c r="L835" s="9">
        <v>0</v>
      </c>
      <c r="M835" s="12" t="s">
        <v>32</v>
      </c>
      <c r="N835">
        <f t="shared" si="13"/>
        <v>2</v>
      </c>
    </row>
    <row r="836" spans="1:14" x14ac:dyDescent="0.3">
      <c r="A836" s="10">
        <v>2055</v>
      </c>
      <c r="B836" s="13">
        <v>1973</v>
      </c>
      <c r="C836" s="10" t="s">
        <v>37</v>
      </c>
      <c r="D836" s="10" t="s">
        <v>29</v>
      </c>
      <c r="E836" s="13">
        <v>35860</v>
      </c>
      <c r="F836" s="10">
        <v>1</v>
      </c>
      <c r="G836" s="10">
        <v>0</v>
      </c>
      <c r="H836" s="10">
        <v>0</v>
      </c>
      <c r="I836" s="10">
        <v>0</v>
      </c>
      <c r="J836" s="10">
        <v>0</v>
      </c>
      <c r="K836" s="10">
        <v>0</v>
      </c>
      <c r="L836" s="10">
        <v>0</v>
      </c>
      <c r="M836" s="11" t="s">
        <v>30</v>
      </c>
      <c r="N836">
        <f t="shared" si="13"/>
        <v>1</v>
      </c>
    </row>
    <row r="837" spans="1:14" x14ac:dyDescent="0.3">
      <c r="A837" s="9">
        <v>5107</v>
      </c>
      <c r="B837" s="15">
        <v>1973</v>
      </c>
      <c r="C837" s="9" t="s">
        <v>37</v>
      </c>
      <c r="D837" s="9" t="s">
        <v>29</v>
      </c>
      <c r="E837" s="15">
        <v>35860</v>
      </c>
      <c r="F837" s="9">
        <v>1</v>
      </c>
      <c r="G837" s="9">
        <v>0</v>
      </c>
      <c r="H837" s="9">
        <v>0</v>
      </c>
      <c r="I837" s="9">
        <v>0</v>
      </c>
      <c r="J837" s="9">
        <v>0</v>
      </c>
      <c r="K837" s="9">
        <v>0</v>
      </c>
      <c r="L837" s="9">
        <v>0</v>
      </c>
      <c r="M837" s="12" t="s">
        <v>30</v>
      </c>
      <c r="N837">
        <f t="shared" ref="N837:N900" si="14">SUM(F837:K837)</f>
        <v>1</v>
      </c>
    </row>
    <row r="838" spans="1:14" x14ac:dyDescent="0.3">
      <c r="A838" s="10">
        <v>1626</v>
      </c>
      <c r="B838" s="13">
        <v>1973</v>
      </c>
      <c r="C838" s="10" t="s">
        <v>37</v>
      </c>
      <c r="D838" s="10" t="s">
        <v>29</v>
      </c>
      <c r="E838" s="13">
        <v>35860</v>
      </c>
      <c r="F838" s="10">
        <v>1</v>
      </c>
      <c r="G838" s="10">
        <v>0</v>
      </c>
      <c r="H838" s="10">
        <v>0</v>
      </c>
      <c r="I838" s="10">
        <v>0</v>
      </c>
      <c r="J838" s="10">
        <v>0</v>
      </c>
      <c r="K838" s="10">
        <v>1</v>
      </c>
      <c r="L838" s="10">
        <v>0</v>
      </c>
      <c r="M838" s="11" t="s">
        <v>43</v>
      </c>
      <c r="N838">
        <f t="shared" si="14"/>
        <v>2</v>
      </c>
    </row>
    <row r="839" spans="1:14" x14ac:dyDescent="0.3">
      <c r="A839" s="9">
        <v>6428</v>
      </c>
      <c r="B839" s="15">
        <v>1950</v>
      </c>
      <c r="C839" s="9" t="s">
        <v>37</v>
      </c>
      <c r="D839" s="9" t="s">
        <v>42</v>
      </c>
      <c r="E839" s="15">
        <v>76842</v>
      </c>
      <c r="F839" s="9">
        <v>0</v>
      </c>
      <c r="G839" s="9">
        <v>0</v>
      </c>
      <c r="H839" s="9">
        <v>0</v>
      </c>
      <c r="I839" s="9">
        <v>0</v>
      </c>
      <c r="J839" s="9">
        <v>0</v>
      </c>
      <c r="K839" s="9">
        <v>0</v>
      </c>
      <c r="L839" s="9">
        <v>0</v>
      </c>
      <c r="M839" s="12" t="s">
        <v>30</v>
      </c>
      <c r="N839">
        <f t="shared" si="14"/>
        <v>0</v>
      </c>
    </row>
    <row r="840" spans="1:14" x14ac:dyDescent="0.3">
      <c r="A840" s="10">
        <v>9617</v>
      </c>
      <c r="B840" s="13">
        <v>1951</v>
      </c>
      <c r="C840" s="10" t="s">
        <v>28</v>
      </c>
      <c r="D840" s="10" t="s">
        <v>31</v>
      </c>
      <c r="E840" s="13">
        <v>15033</v>
      </c>
      <c r="F840" s="10">
        <v>0</v>
      </c>
      <c r="G840" s="10">
        <v>0</v>
      </c>
      <c r="H840" s="10">
        <v>0</v>
      </c>
      <c r="I840" s="10">
        <v>0</v>
      </c>
      <c r="J840" s="10">
        <v>0</v>
      </c>
      <c r="K840" s="10">
        <v>0</v>
      </c>
      <c r="L840" s="10">
        <v>0</v>
      </c>
      <c r="M840" s="11" t="s">
        <v>43</v>
      </c>
      <c r="N840">
        <f t="shared" si="14"/>
        <v>0</v>
      </c>
    </row>
    <row r="841" spans="1:14" x14ac:dyDescent="0.3">
      <c r="A841" s="9">
        <v>4339</v>
      </c>
      <c r="B841" s="15">
        <v>1970</v>
      </c>
      <c r="C841" s="9" t="s">
        <v>37</v>
      </c>
      <c r="D841" s="9" t="s">
        <v>33</v>
      </c>
      <c r="E841" s="15">
        <v>67353</v>
      </c>
      <c r="F841" s="9">
        <v>0</v>
      </c>
      <c r="G841" s="9">
        <v>0</v>
      </c>
      <c r="H841" s="9">
        <v>0</v>
      </c>
      <c r="I841" s="9">
        <v>0</v>
      </c>
      <c r="J841" s="9">
        <v>0</v>
      </c>
      <c r="K841" s="9">
        <v>0</v>
      </c>
      <c r="L841" s="9">
        <v>0</v>
      </c>
      <c r="M841" s="12" t="s">
        <v>36</v>
      </c>
      <c r="N841">
        <f t="shared" si="14"/>
        <v>0</v>
      </c>
    </row>
    <row r="842" spans="1:14" x14ac:dyDescent="0.3">
      <c r="A842" s="10">
        <v>7235</v>
      </c>
      <c r="B842" s="13">
        <v>1975</v>
      </c>
      <c r="C842" s="10" t="s">
        <v>38</v>
      </c>
      <c r="D842" s="10" t="s">
        <v>33</v>
      </c>
      <c r="E842" s="13">
        <v>17003</v>
      </c>
      <c r="F842" s="10">
        <v>0</v>
      </c>
      <c r="G842" s="10">
        <v>0</v>
      </c>
      <c r="H842" s="10">
        <v>0</v>
      </c>
      <c r="I842" s="10">
        <v>0</v>
      </c>
      <c r="J842" s="10">
        <v>0</v>
      </c>
      <c r="K842" s="10">
        <v>0</v>
      </c>
      <c r="L842" s="10">
        <v>0</v>
      </c>
      <c r="M842" s="11" t="s">
        <v>39</v>
      </c>
      <c r="N842">
        <f t="shared" si="14"/>
        <v>0</v>
      </c>
    </row>
    <row r="843" spans="1:14" x14ac:dyDescent="0.3">
      <c r="A843" s="9">
        <v>8527</v>
      </c>
      <c r="B843" s="15">
        <v>1965</v>
      </c>
      <c r="C843" s="9" t="s">
        <v>41</v>
      </c>
      <c r="D843" s="9" t="s">
        <v>35</v>
      </c>
      <c r="E843" s="15">
        <v>65735</v>
      </c>
      <c r="F843" s="9">
        <v>0</v>
      </c>
      <c r="G843" s="9">
        <v>0</v>
      </c>
      <c r="H843" s="9">
        <v>0</v>
      </c>
      <c r="I843" s="9">
        <v>0</v>
      </c>
      <c r="J843" s="9">
        <v>0</v>
      </c>
      <c r="K843" s="9">
        <v>0</v>
      </c>
      <c r="L843" s="9">
        <v>0</v>
      </c>
      <c r="M843" s="12" t="s">
        <v>30</v>
      </c>
      <c r="N843">
        <f t="shared" si="14"/>
        <v>0</v>
      </c>
    </row>
    <row r="844" spans="1:14" x14ac:dyDescent="0.3">
      <c r="A844" s="10">
        <v>1968</v>
      </c>
      <c r="B844" s="13">
        <v>1971</v>
      </c>
      <c r="C844" s="10" t="s">
        <v>28</v>
      </c>
      <c r="D844" s="10" t="s">
        <v>42</v>
      </c>
      <c r="E844" s="13">
        <v>45684</v>
      </c>
      <c r="F844" s="10">
        <v>0</v>
      </c>
      <c r="G844" s="10">
        <v>0</v>
      </c>
      <c r="H844" s="10">
        <v>0</v>
      </c>
      <c r="I844" s="10">
        <v>0</v>
      </c>
      <c r="J844" s="10">
        <v>0</v>
      </c>
      <c r="K844" s="10">
        <v>0</v>
      </c>
      <c r="L844" s="10">
        <v>0</v>
      </c>
      <c r="M844" s="11" t="s">
        <v>43</v>
      </c>
      <c r="N844">
        <f t="shared" si="14"/>
        <v>0</v>
      </c>
    </row>
    <row r="845" spans="1:14" x14ac:dyDescent="0.3">
      <c r="A845" s="9">
        <v>9862</v>
      </c>
      <c r="B845" s="15">
        <v>1969</v>
      </c>
      <c r="C845" s="9" t="s">
        <v>28</v>
      </c>
      <c r="D845" s="9" t="s">
        <v>35</v>
      </c>
      <c r="E845" s="15">
        <v>21918</v>
      </c>
      <c r="F845" s="9">
        <v>0</v>
      </c>
      <c r="G845" s="9">
        <v>0</v>
      </c>
      <c r="H845" s="9">
        <v>0</v>
      </c>
      <c r="I845" s="9">
        <v>0</v>
      </c>
      <c r="J845" s="9">
        <v>0</v>
      </c>
      <c r="K845" s="9">
        <v>0</v>
      </c>
      <c r="L845" s="9">
        <v>0</v>
      </c>
      <c r="M845" s="12" t="s">
        <v>32</v>
      </c>
      <c r="N845">
        <f t="shared" si="14"/>
        <v>0</v>
      </c>
    </row>
    <row r="846" spans="1:14" x14ac:dyDescent="0.3">
      <c r="A846" s="10">
        <v>11075</v>
      </c>
      <c r="B846" s="13">
        <v>1978</v>
      </c>
      <c r="C846" s="10" t="s">
        <v>28</v>
      </c>
      <c r="D846" s="10" t="s">
        <v>33</v>
      </c>
      <c r="E846" s="13">
        <v>51267</v>
      </c>
      <c r="F846" s="10">
        <v>0</v>
      </c>
      <c r="G846" s="10">
        <v>0</v>
      </c>
      <c r="H846" s="10">
        <v>0</v>
      </c>
      <c r="I846" s="10">
        <v>0</v>
      </c>
      <c r="J846" s="10">
        <v>0</v>
      </c>
      <c r="K846" s="10">
        <v>0</v>
      </c>
      <c r="L846" s="10">
        <v>0</v>
      </c>
      <c r="M846" s="11" t="s">
        <v>32</v>
      </c>
      <c r="N846">
        <f t="shared" si="14"/>
        <v>0</v>
      </c>
    </row>
    <row r="847" spans="1:14" x14ac:dyDescent="0.3">
      <c r="A847" s="9">
        <v>6658</v>
      </c>
      <c r="B847" s="15">
        <v>1972</v>
      </c>
      <c r="C847" s="9" t="s">
        <v>28</v>
      </c>
      <c r="D847" s="9" t="s">
        <v>35</v>
      </c>
      <c r="E847" s="15">
        <v>59868</v>
      </c>
      <c r="F847" s="9">
        <v>0</v>
      </c>
      <c r="G847" s="9">
        <v>0</v>
      </c>
      <c r="H847" s="9">
        <v>0</v>
      </c>
      <c r="I847" s="9">
        <v>0</v>
      </c>
      <c r="J847" s="9">
        <v>0</v>
      </c>
      <c r="K847" s="9">
        <v>0</v>
      </c>
      <c r="L847" s="9">
        <v>0</v>
      </c>
      <c r="M847" s="12" t="s">
        <v>30</v>
      </c>
      <c r="N847">
        <f t="shared" si="14"/>
        <v>0</v>
      </c>
    </row>
    <row r="848" spans="1:14" x14ac:dyDescent="0.3">
      <c r="A848" s="10">
        <v>4552</v>
      </c>
      <c r="B848" s="13">
        <v>1991</v>
      </c>
      <c r="C848" s="10" t="s">
        <v>28</v>
      </c>
      <c r="D848" s="10" t="s">
        <v>33</v>
      </c>
      <c r="E848" s="13">
        <v>51373</v>
      </c>
      <c r="F848" s="10">
        <v>0</v>
      </c>
      <c r="G848" s="10">
        <v>0</v>
      </c>
      <c r="H848" s="10">
        <v>0</v>
      </c>
      <c r="I848" s="10">
        <v>0</v>
      </c>
      <c r="J848" s="10">
        <v>0</v>
      </c>
      <c r="K848" s="10">
        <v>0</v>
      </c>
      <c r="L848" s="10">
        <v>0</v>
      </c>
      <c r="M848" s="11" t="s">
        <v>30</v>
      </c>
      <c r="N848">
        <f t="shared" si="14"/>
        <v>0</v>
      </c>
    </row>
    <row r="849" spans="1:14" x14ac:dyDescent="0.3">
      <c r="A849" s="9">
        <v>10377</v>
      </c>
      <c r="B849" s="15">
        <v>1958</v>
      </c>
      <c r="C849" s="9" t="s">
        <v>41</v>
      </c>
      <c r="D849" s="9" t="s">
        <v>35</v>
      </c>
      <c r="E849" s="15">
        <v>46692</v>
      </c>
      <c r="F849" s="9">
        <v>0</v>
      </c>
      <c r="G849" s="9">
        <v>0</v>
      </c>
      <c r="H849" s="9">
        <v>0</v>
      </c>
      <c r="I849" s="9">
        <v>0</v>
      </c>
      <c r="J849" s="9">
        <v>0</v>
      </c>
      <c r="K849" s="9">
        <v>0</v>
      </c>
      <c r="L849" s="9">
        <v>0</v>
      </c>
      <c r="M849" s="12" t="s">
        <v>30</v>
      </c>
      <c r="N849">
        <f t="shared" si="14"/>
        <v>0</v>
      </c>
    </row>
    <row r="850" spans="1:14" x14ac:dyDescent="0.3">
      <c r="A850" s="10">
        <v>10350</v>
      </c>
      <c r="B850" s="13">
        <v>1950</v>
      </c>
      <c r="C850" s="10" t="s">
        <v>37</v>
      </c>
      <c r="D850" s="10" t="s">
        <v>33</v>
      </c>
      <c r="E850" s="13">
        <v>54432</v>
      </c>
      <c r="F850" s="10">
        <v>0</v>
      </c>
      <c r="G850" s="10">
        <v>0</v>
      </c>
      <c r="H850" s="10">
        <v>0</v>
      </c>
      <c r="I850" s="10">
        <v>0</v>
      </c>
      <c r="J850" s="10">
        <v>0</v>
      </c>
      <c r="K850" s="10">
        <v>0</v>
      </c>
      <c r="L850" s="10">
        <v>0</v>
      </c>
      <c r="M850" s="11" t="s">
        <v>30</v>
      </c>
      <c r="N850">
        <f t="shared" si="14"/>
        <v>0</v>
      </c>
    </row>
    <row r="851" spans="1:14" x14ac:dyDescent="0.3">
      <c r="A851" s="9">
        <v>11071</v>
      </c>
      <c r="B851" s="15">
        <v>1984</v>
      </c>
      <c r="C851" s="9" t="s">
        <v>28</v>
      </c>
      <c r="D851" s="9" t="s">
        <v>31</v>
      </c>
      <c r="E851" s="15">
        <v>79607</v>
      </c>
      <c r="F851" s="9">
        <v>0</v>
      </c>
      <c r="G851" s="9">
        <v>0</v>
      </c>
      <c r="H851" s="9">
        <v>0</v>
      </c>
      <c r="I851" s="9">
        <v>0</v>
      </c>
      <c r="J851" s="9">
        <v>0</v>
      </c>
      <c r="K851" s="9">
        <v>1</v>
      </c>
      <c r="L851" s="9">
        <v>0</v>
      </c>
      <c r="M851" s="12" t="s">
        <v>32</v>
      </c>
      <c r="N851">
        <f t="shared" si="14"/>
        <v>1</v>
      </c>
    </row>
    <row r="852" spans="1:14" x14ac:dyDescent="0.3">
      <c r="A852" s="10">
        <v>11100</v>
      </c>
      <c r="B852" s="13">
        <v>1972</v>
      </c>
      <c r="C852" s="10" t="s">
        <v>28</v>
      </c>
      <c r="D852" s="10" t="s">
        <v>29</v>
      </c>
      <c r="E852" s="13">
        <v>51813</v>
      </c>
      <c r="F852" s="10">
        <v>0</v>
      </c>
      <c r="G852" s="10">
        <v>0</v>
      </c>
      <c r="H852" s="10">
        <v>0</v>
      </c>
      <c r="I852" s="10">
        <v>0</v>
      </c>
      <c r="J852" s="10">
        <v>0</v>
      </c>
      <c r="K852" s="10">
        <v>0</v>
      </c>
      <c r="L852" s="10">
        <v>0</v>
      </c>
      <c r="M852" s="11" t="s">
        <v>32</v>
      </c>
      <c r="N852">
        <f t="shared" si="14"/>
        <v>0</v>
      </c>
    </row>
    <row r="853" spans="1:14" x14ac:dyDescent="0.3">
      <c r="A853" s="9">
        <v>6516</v>
      </c>
      <c r="B853" s="15">
        <v>1989</v>
      </c>
      <c r="C853" s="9" t="s">
        <v>44</v>
      </c>
      <c r="D853" s="9" t="s">
        <v>33</v>
      </c>
      <c r="E853" s="15">
        <v>17487</v>
      </c>
      <c r="F853" s="9">
        <v>0</v>
      </c>
      <c r="G853" s="9">
        <v>0</v>
      </c>
      <c r="H853" s="9">
        <v>0</v>
      </c>
      <c r="I853" s="9">
        <v>0</v>
      </c>
      <c r="J853" s="9">
        <v>0</v>
      </c>
      <c r="K853" s="9">
        <v>0</v>
      </c>
      <c r="L853" s="9">
        <v>0</v>
      </c>
      <c r="M853" s="12" t="s">
        <v>36</v>
      </c>
      <c r="N853">
        <f t="shared" si="14"/>
        <v>0</v>
      </c>
    </row>
    <row r="854" spans="1:14" x14ac:dyDescent="0.3">
      <c r="A854" s="10">
        <v>1734</v>
      </c>
      <c r="B854" s="13">
        <v>1968</v>
      </c>
      <c r="C854" s="10" t="s">
        <v>37</v>
      </c>
      <c r="D854" s="10" t="s">
        <v>35</v>
      </c>
      <c r="E854" s="13">
        <v>40706</v>
      </c>
      <c r="F854" s="10">
        <v>0</v>
      </c>
      <c r="G854" s="10">
        <v>0</v>
      </c>
      <c r="H854" s="10">
        <v>0</v>
      </c>
      <c r="I854" s="10">
        <v>0</v>
      </c>
      <c r="J854" s="10">
        <v>0</v>
      </c>
      <c r="K854" s="10">
        <v>0</v>
      </c>
      <c r="L854" s="10">
        <v>0</v>
      </c>
      <c r="M854" s="11" t="s">
        <v>43</v>
      </c>
      <c r="N854">
        <f t="shared" si="14"/>
        <v>0</v>
      </c>
    </row>
    <row r="855" spans="1:14" x14ac:dyDescent="0.3">
      <c r="A855" s="9">
        <v>2131</v>
      </c>
      <c r="B855" s="15">
        <v>1959</v>
      </c>
      <c r="C855" s="9" t="s">
        <v>37</v>
      </c>
      <c r="D855" s="9" t="s">
        <v>29</v>
      </c>
      <c r="E855" s="15">
        <v>62859</v>
      </c>
      <c r="F855" s="9">
        <v>0</v>
      </c>
      <c r="G855" s="9">
        <v>0</v>
      </c>
      <c r="H855" s="9">
        <v>0</v>
      </c>
      <c r="I855" s="9">
        <v>0</v>
      </c>
      <c r="J855" s="9">
        <v>0</v>
      </c>
      <c r="K855" s="9">
        <v>0</v>
      </c>
      <c r="L855" s="9">
        <v>0</v>
      </c>
      <c r="M855" s="12" t="s">
        <v>30</v>
      </c>
      <c r="N855">
        <f t="shared" si="14"/>
        <v>0</v>
      </c>
    </row>
    <row r="856" spans="1:14" x14ac:dyDescent="0.3">
      <c r="A856" s="10">
        <v>6439</v>
      </c>
      <c r="B856" s="13">
        <v>1958</v>
      </c>
      <c r="C856" s="10" t="s">
        <v>28</v>
      </c>
      <c r="D856" s="10" t="s">
        <v>33</v>
      </c>
      <c r="E856" s="13">
        <v>61074</v>
      </c>
      <c r="F856" s="10">
        <v>0</v>
      </c>
      <c r="G856" s="10">
        <v>0</v>
      </c>
      <c r="H856" s="10">
        <v>0</v>
      </c>
      <c r="I856" s="10">
        <v>0</v>
      </c>
      <c r="J856" s="10">
        <v>0</v>
      </c>
      <c r="K856" s="10">
        <v>0</v>
      </c>
      <c r="L856" s="10">
        <v>0</v>
      </c>
      <c r="M856" s="11" t="s">
        <v>43</v>
      </c>
      <c r="N856">
        <f t="shared" si="14"/>
        <v>0</v>
      </c>
    </row>
    <row r="857" spans="1:14" x14ac:dyDescent="0.3">
      <c r="A857" s="9">
        <v>10591</v>
      </c>
      <c r="B857" s="15">
        <v>1969</v>
      </c>
      <c r="C857" s="9" t="s">
        <v>28</v>
      </c>
      <c r="D857" s="9" t="s">
        <v>42</v>
      </c>
      <c r="E857" s="15">
        <v>43638</v>
      </c>
      <c r="F857" s="9">
        <v>0</v>
      </c>
      <c r="G857" s="9">
        <v>0</v>
      </c>
      <c r="H857" s="9">
        <v>0</v>
      </c>
      <c r="I857" s="9">
        <v>0</v>
      </c>
      <c r="J857" s="9">
        <v>0</v>
      </c>
      <c r="K857" s="9">
        <v>0</v>
      </c>
      <c r="L857" s="9">
        <v>0</v>
      </c>
      <c r="M857" s="12" t="s">
        <v>30</v>
      </c>
      <c r="N857">
        <f t="shared" si="14"/>
        <v>0</v>
      </c>
    </row>
    <row r="858" spans="1:14" x14ac:dyDescent="0.3">
      <c r="A858" s="10">
        <v>9797</v>
      </c>
      <c r="B858" s="13">
        <v>1956</v>
      </c>
      <c r="C858" s="10" t="s">
        <v>28</v>
      </c>
      <c r="D858" s="10" t="s">
        <v>33</v>
      </c>
      <c r="E858" s="13">
        <v>58116</v>
      </c>
      <c r="F858" s="10">
        <v>0</v>
      </c>
      <c r="G858" s="10">
        <v>0</v>
      </c>
      <c r="H858" s="10">
        <v>0</v>
      </c>
      <c r="I858" s="10">
        <v>0</v>
      </c>
      <c r="J858" s="10">
        <v>0</v>
      </c>
      <c r="K858" s="10">
        <v>0</v>
      </c>
      <c r="L858" s="10">
        <v>0</v>
      </c>
      <c r="M858" s="11" t="s">
        <v>30</v>
      </c>
      <c r="N858">
        <f t="shared" si="14"/>
        <v>0</v>
      </c>
    </row>
    <row r="859" spans="1:14" x14ac:dyDescent="0.3">
      <c r="A859" s="9">
        <v>9336</v>
      </c>
      <c r="B859" s="15">
        <v>1969</v>
      </c>
      <c r="C859" s="9" t="s">
        <v>37</v>
      </c>
      <c r="D859" s="9" t="s">
        <v>42</v>
      </c>
      <c r="E859" s="15">
        <v>62187</v>
      </c>
      <c r="F859" s="9">
        <v>0</v>
      </c>
      <c r="G859" s="9">
        <v>0</v>
      </c>
      <c r="H859" s="9">
        <v>0</v>
      </c>
      <c r="I859" s="9">
        <v>0</v>
      </c>
      <c r="J859" s="9">
        <v>0</v>
      </c>
      <c r="K859" s="9">
        <v>0</v>
      </c>
      <c r="L859" s="9">
        <v>0</v>
      </c>
      <c r="M859" s="12" t="s">
        <v>30</v>
      </c>
      <c r="N859">
        <f t="shared" si="14"/>
        <v>0</v>
      </c>
    </row>
    <row r="860" spans="1:14" x14ac:dyDescent="0.3">
      <c r="A860" s="10">
        <v>2174</v>
      </c>
      <c r="B860" s="13">
        <v>1954</v>
      </c>
      <c r="C860" s="10" t="s">
        <v>28</v>
      </c>
      <c r="D860" s="10" t="s">
        <v>31</v>
      </c>
      <c r="E860" s="13">
        <v>46344</v>
      </c>
      <c r="F860" s="10">
        <v>0</v>
      </c>
      <c r="G860" s="10">
        <v>0</v>
      </c>
      <c r="H860" s="10">
        <v>0</v>
      </c>
      <c r="I860" s="10">
        <v>0</v>
      </c>
      <c r="J860" s="10">
        <v>0</v>
      </c>
      <c r="K860" s="10">
        <v>0</v>
      </c>
      <c r="L860" s="10">
        <v>0</v>
      </c>
      <c r="M860" s="11" t="s">
        <v>34</v>
      </c>
      <c r="N860">
        <f t="shared" si="14"/>
        <v>0</v>
      </c>
    </row>
    <row r="861" spans="1:14" x14ac:dyDescent="0.3">
      <c r="A861" s="9">
        <v>3197</v>
      </c>
      <c r="B861" s="15">
        <v>1980</v>
      </c>
      <c r="C861" s="9" t="s">
        <v>28</v>
      </c>
      <c r="D861" s="9" t="s">
        <v>33</v>
      </c>
      <c r="E861" s="15">
        <v>77353</v>
      </c>
      <c r="F861" s="9">
        <v>0</v>
      </c>
      <c r="G861" s="9">
        <v>0</v>
      </c>
      <c r="H861" s="9">
        <v>0</v>
      </c>
      <c r="I861" s="9">
        <v>0</v>
      </c>
      <c r="J861" s="9">
        <v>0</v>
      </c>
      <c r="K861" s="9">
        <v>0</v>
      </c>
      <c r="L861" s="9">
        <v>0</v>
      </c>
      <c r="M861" s="12" t="s">
        <v>30</v>
      </c>
      <c r="N861">
        <f t="shared" si="14"/>
        <v>0</v>
      </c>
    </row>
    <row r="862" spans="1:14" x14ac:dyDescent="0.3">
      <c r="A862" s="10">
        <v>9185</v>
      </c>
      <c r="B862" s="13">
        <v>1966</v>
      </c>
      <c r="C862" s="10" t="s">
        <v>37</v>
      </c>
      <c r="D862" s="10" t="s">
        <v>31</v>
      </c>
      <c r="E862" s="13">
        <v>69759</v>
      </c>
      <c r="F862" s="10">
        <v>0</v>
      </c>
      <c r="G862" s="10">
        <v>0</v>
      </c>
      <c r="H862" s="10">
        <v>0</v>
      </c>
      <c r="I862" s="10">
        <v>0</v>
      </c>
      <c r="J862" s="10">
        <v>0</v>
      </c>
      <c r="K862" s="10">
        <v>1</v>
      </c>
      <c r="L862" s="10">
        <v>0</v>
      </c>
      <c r="M862" s="11" t="s">
        <v>30</v>
      </c>
      <c r="N862">
        <f t="shared" si="14"/>
        <v>1</v>
      </c>
    </row>
    <row r="863" spans="1:14" x14ac:dyDescent="0.3">
      <c r="A863" s="9">
        <v>905</v>
      </c>
      <c r="B863" s="15">
        <v>1986</v>
      </c>
      <c r="C863" s="9" t="s">
        <v>28</v>
      </c>
      <c r="D863" s="9" t="s">
        <v>29</v>
      </c>
      <c r="E863" s="15">
        <v>21846</v>
      </c>
      <c r="F863" s="9">
        <v>0</v>
      </c>
      <c r="G863" s="9">
        <v>0</v>
      </c>
      <c r="H863" s="9">
        <v>0</v>
      </c>
      <c r="I863" s="9">
        <v>0</v>
      </c>
      <c r="J863" s="9">
        <v>0</v>
      </c>
      <c r="K863" s="9">
        <v>0</v>
      </c>
      <c r="L863" s="9">
        <v>0</v>
      </c>
      <c r="M863" s="12" t="s">
        <v>43</v>
      </c>
      <c r="N863">
        <f t="shared" si="14"/>
        <v>0</v>
      </c>
    </row>
    <row r="864" spans="1:14" x14ac:dyDescent="0.3">
      <c r="A864" s="10">
        <v>10858</v>
      </c>
      <c r="B864" s="13">
        <v>1975</v>
      </c>
      <c r="C864" s="10" t="s">
        <v>28</v>
      </c>
      <c r="D864" s="10" t="s">
        <v>35</v>
      </c>
      <c r="E864" s="13">
        <v>76532</v>
      </c>
      <c r="F864" s="10">
        <v>0</v>
      </c>
      <c r="G864" s="10">
        <v>0</v>
      </c>
      <c r="H864" s="10">
        <v>0</v>
      </c>
      <c r="I864" s="10">
        <v>0</v>
      </c>
      <c r="J864" s="10">
        <v>0</v>
      </c>
      <c r="K864" s="10">
        <v>0</v>
      </c>
      <c r="L864" s="10">
        <v>0</v>
      </c>
      <c r="M864" s="11" t="s">
        <v>30</v>
      </c>
      <c r="N864">
        <f t="shared" si="14"/>
        <v>0</v>
      </c>
    </row>
    <row r="865" spans="1:14" x14ac:dyDescent="0.3">
      <c r="A865" s="9">
        <v>8925</v>
      </c>
      <c r="B865" s="15">
        <v>1965</v>
      </c>
      <c r="C865" s="9" t="s">
        <v>41</v>
      </c>
      <c r="D865" s="9" t="s">
        <v>33</v>
      </c>
      <c r="E865" s="15">
        <v>70053</v>
      </c>
      <c r="F865" s="9">
        <v>0</v>
      </c>
      <c r="G865" s="9">
        <v>0</v>
      </c>
      <c r="H865" s="9">
        <v>0</v>
      </c>
      <c r="I865" s="9">
        <v>0</v>
      </c>
      <c r="J865" s="9">
        <v>0</v>
      </c>
      <c r="K865" s="9">
        <v>0</v>
      </c>
      <c r="L865" s="9">
        <v>0</v>
      </c>
      <c r="M865" s="12" t="s">
        <v>30</v>
      </c>
      <c r="N865">
        <f t="shared" si="14"/>
        <v>0</v>
      </c>
    </row>
    <row r="866" spans="1:14" x14ac:dyDescent="0.3">
      <c r="A866" s="10">
        <v>2499</v>
      </c>
      <c r="B866" s="13">
        <v>1958</v>
      </c>
      <c r="C866" s="10" t="s">
        <v>38</v>
      </c>
      <c r="D866" s="10" t="s">
        <v>31</v>
      </c>
      <c r="E866" s="13">
        <v>75342</v>
      </c>
      <c r="F866" s="10">
        <v>0</v>
      </c>
      <c r="G866" s="10">
        <v>0</v>
      </c>
      <c r="H866" s="10">
        <v>0</v>
      </c>
      <c r="I866" s="10">
        <v>0</v>
      </c>
      <c r="J866" s="10">
        <v>0</v>
      </c>
      <c r="K866" s="10">
        <v>0</v>
      </c>
      <c r="L866" s="10">
        <v>0</v>
      </c>
      <c r="M866" s="11" t="s">
        <v>30</v>
      </c>
      <c r="N866">
        <f t="shared" si="14"/>
        <v>0</v>
      </c>
    </row>
    <row r="867" spans="1:14" x14ac:dyDescent="0.3">
      <c r="A867" s="9">
        <v>1109</v>
      </c>
      <c r="B867" s="15">
        <v>1982</v>
      </c>
      <c r="C867" s="9" t="s">
        <v>41</v>
      </c>
      <c r="D867" s="9" t="s">
        <v>35</v>
      </c>
      <c r="E867" s="15">
        <v>27590</v>
      </c>
      <c r="F867" s="9">
        <v>0</v>
      </c>
      <c r="G867" s="9">
        <v>0</v>
      </c>
      <c r="H867" s="9">
        <v>0</v>
      </c>
      <c r="I867" s="9">
        <v>0</v>
      </c>
      <c r="J867" s="9">
        <v>0</v>
      </c>
      <c r="K867" s="9">
        <v>0</v>
      </c>
      <c r="L867" s="9">
        <v>0</v>
      </c>
      <c r="M867" s="12" t="s">
        <v>30</v>
      </c>
      <c r="N867">
        <f t="shared" si="14"/>
        <v>0</v>
      </c>
    </row>
    <row r="868" spans="1:14" x14ac:dyDescent="0.3">
      <c r="A868" s="10">
        <v>326</v>
      </c>
      <c r="B868" s="13">
        <v>1973</v>
      </c>
      <c r="C868" s="10" t="s">
        <v>28</v>
      </c>
      <c r="D868" s="10" t="s">
        <v>33</v>
      </c>
      <c r="E868" s="13">
        <v>51148</v>
      </c>
      <c r="F868" s="10">
        <v>0</v>
      </c>
      <c r="G868" s="10">
        <v>0</v>
      </c>
      <c r="H868" s="10">
        <v>0</v>
      </c>
      <c r="I868" s="10">
        <v>0</v>
      </c>
      <c r="J868" s="10">
        <v>0</v>
      </c>
      <c r="K868" s="10">
        <v>0</v>
      </c>
      <c r="L868" s="10">
        <v>0</v>
      </c>
      <c r="M868" s="11" t="s">
        <v>40</v>
      </c>
      <c r="N868">
        <f t="shared" si="14"/>
        <v>0</v>
      </c>
    </row>
    <row r="869" spans="1:14" x14ac:dyDescent="0.3">
      <c r="A869" s="9">
        <v>10967</v>
      </c>
      <c r="B869" s="15">
        <v>1963</v>
      </c>
      <c r="C869" s="9" t="s">
        <v>28</v>
      </c>
      <c r="D869" s="9" t="s">
        <v>29</v>
      </c>
      <c r="E869" s="15">
        <v>33378</v>
      </c>
      <c r="F869" s="9">
        <v>0</v>
      </c>
      <c r="G869" s="9">
        <v>0</v>
      </c>
      <c r="H869" s="9">
        <v>0</v>
      </c>
      <c r="I869" s="9">
        <v>0</v>
      </c>
      <c r="J869" s="9">
        <v>0</v>
      </c>
      <c r="K869" s="9">
        <v>0</v>
      </c>
      <c r="L869" s="9">
        <v>0</v>
      </c>
      <c r="M869" s="12" t="s">
        <v>43</v>
      </c>
      <c r="N869">
        <f t="shared" si="14"/>
        <v>0</v>
      </c>
    </row>
    <row r="870" spans="1:14" x14ac:dyDescent="0.3">
      <c r="A870" s="10">
        <v>5370</v>
      </c>
      <c r="B870" s="13">
        <v>1973</v>
      </c>
      <c r="C870" s="10" t="s">
        <v>37</v>
      </c>
      <c r="D870" s="10" t="s">
        <v>33</v>
      </c>
      <c r="E870" s="13">
        <v>32644</v>
      </c>
      <c r="F870" s="10">
        <v>1</v>
      </c>
      <c r="G870" s="10">
        <v>0</v>
      </c>
      <c r="H870" s="10">
        <v>0</v>
      </c>
      <c r="I870" s="10">
        <v>0</v>
      </c>
      <c r="J870" s="10">
        <v>0</v>
      </c>
      <c r="K870" s="10">
        <v>0</v>
      </c>
      <c r="L870" s="10">
        <v>0</v>
      </c>
      <c r="M870" s="11" t="s">
        <v>30</v>
      </c>
      <c r="N870">
        <f t="shared" si="14"/>
        <v>1</v>
      </c>
    </row>
    <row r="871" spans="1:14" x14ac:dyDescent="0.3">
      <c r="A871" s="9">
        <v>2098</v>
      </c>
      <c r="B871" s="15">
        <v>1969</v>
      </c>
      <c r="C871" s="9" t="s">
        <v>37</v>
      </c>
      <c r="D871" s="9" t="s">
        <v>33</v>
      </c>
      <c r="E871" s="15">
        <v>33581</v>
      </c>
      <c r="F871" s="9">
        <v>0</v>
      </c>
      <c r="G871" s="9">
        <v>0</v>
      </c>
      <c r="H871" s="9">
        <v>0</v>
      </c>
      <c r="I871" s="9">
        <v>0</v>
      </c>
      <c r="J871" s="9">
        <v>0</v>
      </c>
      <c r="K871" s="9">
        <v>0</v>
      </c>
      <c r="L871" s="9">
        <v>0</v>
      </c>
      <c r="M871" s="12" t="s">
        <v>30</v>
      </c>
      <c r="N871">
        <f t="shared" si="14"/>
        <v>0</v>
      </c>
    </row>
    <row r="872" spans="1:14" x14ac:dyDescent="0.3">
      <c r="A872" s="10">
        <v>1773</v>
      </c>
      <c r="B872" s="13">
        <v>1978</v>
      </c>
      <c r="C872" s="10" t="s">
        <v>38</v>
      </c>
      <c r="D872" s="10" t="s">
        <v>33</v>
      </c>
      <c r="E872" s="13">
        <v>12393</v>
      </c>
      <c r="F872" s="10">
        <v>0</v>
      </c>
      <c r="G872" s="10">
        <v>0</v>
      </c>
      <c r="H872" s="10">
        <v>0</v>
      </c>
      <c r="I872" s="10">
        <v>0</v>
      </c>
      <c r="J872" s="10">
        <v>0</v>
      </c>
      <c r="K872" s="10">
        <v>0</v>
      </c>
      <c r="L872" s="10">
        <v>0</v>
      </c>
      <c r="M872" s="11" t="s">
        <v>43</v>
      </c>
      <c r="N872">
        <f t="shared" si="14"/>
        <v>0</v>
      </c>
    </row>
    <row r="873" spans="1:14" x14ac:dyDescent="0.3">
      <c r="A873" s="9">
        <v>5036</v>
      </c>
      <c r="B873" s="15">
        <v>1984</v>
      </c>
      <c r="C873" s="9" t="s">
        <v>37</v>
      </c>
      <c r="D873" s="9" t="s">
        <v>31</v>
      </c>
      <c r="E873" s="15">
        <v>42710</v>
      </c>
      <c r="F873" s="9">
        <v>0</v>
      </c>
      <c r="G873" s="9">
        <v>0</v>
      </c>
      <c r="H873" s="9">
        <v>0</v>
      </c>
      <c r="I873" s="9">
        <v>0</v>
      </c>
      <c r="J873" s="9">
        <v>0</v>
      </c>
      <c r="K873" s="9">
        <v>0</v>
      </c>
      <c r="L873" s="9">
        <v>0</v>
      </c>
      <c r="M873" s="12" t="s">
        <v>30</v>
      </c>
      <c r="N873">
        <f t="shared" si="14"/>
        <v>0</v>
      </c>
    </row>
    <row r="874" spans="1:14" x14ac:dyDescent="0.3">
      <c r="A874" s="10">
        <v>4856</v>
      </c>
      <c r="B874" s="13">
        <v>1957</v>
      </c>
      <c r="C874" s="10" t="s">
        <v>38</v>
      </c>
      <c r="D874" s="10" t="s">
        <v>33</v>
      </c>
      <c r="E874" s="13">
        <v>82347</v>
      </c>
      <c r="F874" s="10">
        <v>1</v>
      </c>
      <c r="G874" s="10">
        <v>0</v>
      </c>
      <c r="H874" s="10">
        <v>0</v>
      </c>
      <c r="I874" s="10">
        <v>1</v>
      </c>
      <c r="J874" s="10">
        <v>0</v>
      </c>
      <c r="K874" s="10">
        <v>0</v>
      </c>
      <c r="L874" s="10">
        <v>0</v>
      </c>
      <c r="M874" s="11" t="s">
        <v>40</v>
      </c>
      <c r="N874">
        <f t="shared" si="14"/>
        <v>2</v>
      </c>
    </row>
    <row r="875" spans="1:14" x14ac:dyDescent="0.3">
      <c r="A875" s="9">
        <v>8722</v>
      </c>
      <c r="B875" s="15">
        <v>1957</v>
      </c>
      <c r="C875" s="9" t="s">
        <v>38</v>
      </c>
      <c r="D875" s="9" t="s">
        <v>33</v>
      </c>
      <c r="E875" s="15">
        <v>82347</v>
      </c>
      <c r="F875" s="9">
        <v>1</v>
      </c>
      <c r="G875" s="9">
        <v>0</v>
      </c>
      <c r="H875" s="9">
        <v>0</v>
      </c>
      <c r="I875" s="9">
        <v>1</v>
      </c>
      <c r="J875" s="9">
        <v>0</v>
      </c>
      <c r="K875" s="9">
        <v>1</v>
      </c>
      <c r="L875" s="9">
        <v>0</v>
      </c>
      <c r="M875" s="12" t="s">
        <v>32</v>
      </c>
      <c r="N875">
        <f t="shared" si="14"/>
        <v>3</v>
      </c>
    </row>
    <row r="876" spans="1:14" x14ac:dyDescent="0.3">
      <c r="A876" s="10">
        <v>2156</v>
      </c>
      <c r="B876" s="13">
        <v>1955</v>
      </c>
      <c r="C876" s="10" t="s">
        <v>37</v>
      </c>
      <c r="D876" s="10" t="s">
        <v>33</v>
      </c>
      <c r="E876" s="13">
        <v>22554</v>
      </c>
      <c r="F876" s="10">
        <v>0</v>
      </c>
      <c r="G876" s="10">
        <v>0</v>
      </c>
      <c r="H876" s="10">
        <v>0</v>
      </c>
      <c r="I876" s="10">
        <v>0</v>
      </c>
      <c r="J876" s="10">
        <v>0</v>
      </c>
      <c r="K876" s="10">
        <v>0</v>
      </c>
      <c r="L876" s="10">
        <v>0</v>
      </c>
      <c r="M876" s="11" t="s">
        <v>30</v>
      </c>
      <c r="N876">
        <f t="shared" si="14"/>
        <v>0</v>
      </c>
    </row>
    <row r="877" spans="1:14" x14ac:dyDescent="0.3">
      <c r="A877" s="9">
        <v>2569</v>
      </c>
      <c r="B877" s="15">
        <v>1987</v>
      </c>
      <c r="C877" s="9" t="s">
        <v>28</v>
      </c>
      <c r="D877" s="9" t="s">
        <v>33</v>
      </c>
      <c r="E877" s="15">
        <v>17323</v>
      </c>
      <c r="F877" s="9">
        <v>0</v>
      </c>
      <c r="G877" s="9">
        <v>0</v>
      </c>
      <c r="H877" s="9">
        <v>0</v>
      </c>
      <c r="I877" s="9">
        <v>0</v>
      </c>
      <c r="J877" s="9">
        <v>0</v>
      </c>
      <c r="K877" s="9">
        <v>0</v>
      </c>
      <c r="L877" s="9">
        <v>0</v>
      </c>
      <c r="M877" s="12" t="s">
        <v>34</v>
      </c>
      <c r="N877">
        <f t="shared" si="14"/>
        <v>0</v>
      </c>
    </row>
    <row r="878" spans="1:14" x14ac:dyDescent="0.3">
      <c r="A878" s="10">
        <v>10151</v>
      </c>
      <c r="B878" s="13">
        <v>1960</v>
      </c>
      <c r="C878" s="10" t="s">
        <v>28</v>
      </c>
      <c r="D878" s="10" t="s">
        <v>29</v>
      </c>
      <c r="E878" s="13">
        <v>62204</v>
      </c>
      <c r="F878" s="10">
        <v>0</v>
      </c>
      <c r="G878" s="10">
        <v>0</v>
      </c>
      <c r="H878" s="10">
        <v>0</v>
      </c>
      <c r="I878" s="10">
        <v>0</v>
      </c>
      <c r="J878" s="10">
        <v>0</v>
      </c>
      <c r="K878" s="10">
        <v>0</v>
      </c>
      <c r="L878" s="10">
        <v>0</v>
      </c>
      <c r="M878" s="11" t="s">
        <v>30</v>
      </c>
      <c r="N878">
        <f t="shared" si="14"/>
        <v>0</v>
      </c>
    </row>
    <row r="879" spans="1:14" x14ac:dyDescent="0.3">
      <c r="A879" s="9">
        <v>10473</v>
      </c>
      <c r="B879" s="15">
        <v>1956</v>
      </c>
      <c r="C879" s="9" t="s">
        <v>37</v>
      </c>
      <c r="D879" s="9" t="s">
        <v>42</v>
      </c>
      <c r="E879" s="15">
        <v>78028</v>
      </c>
      <c r="F879" s="9">
        <v>0</v>
      </c>
      <c r="G879" s="9">
        <v>1</v>
      </c>
      <c r="H879" s="9">
        <v>1</v>
      </c>
      <c r="I879" s="9">
        <v>0</v>
      </c>
      <c r="J879" s="9">
        <v>0</v>
      </c>
      <c r="K879" s="9">
        <v>1</v>
      </c>
      <c r="L879" s="9">
        <v>0</v>
      </c>
      <c r="M879" s="12" t="s">
        <v>30</v>
      </c>
      <c r="N879">
        <f t="shared" si="14"/>
        <v>3</v>
      </c>
    </row>
    <row r="880" spans="1:14" x14ac:dyDescent="0.3">
      <c r="A880" s="10">
        <v>7079</v>
      </c>
      <c r="B880" s="13">
        <v>1962</v>
      </c>
      <c r="C880" s="10" t="s">
        <v>28</v>
      </c>
      <c r="D880" s="10" t="s">
        <v>29</v>
      </c>
      <c r="E880" s="13">
        <v>63887</v>
      </c>
      <c r="F880" s="10">
        <v>0</v>
      </c>
      <c r="G880" s="10">
        <v>0</v>
      </c>
      <c r="H880" s="10">
        <v>0</v>
      </c>
      <c r="I880" s="10">
        <v>0</v>
      </c>
      <c r="J880" s="10">
        <v>0</v>
      </c>
      <c r="K880" s="10">
        <v>0</v>
      </c>
      <c r="L880" s="10">
        <v>0</v>
      </c>
      <c r="M880" s="11" t="s">
        <v>43</v>
      </c>
      <c r="N880">
        <f t="shared" si="14"/>
        <v>0</v>
      </c>
    </row>
    <row r="881" spans="1:14" x14ac:dyDescent="0.3">
      <c r="A881" s="9">
        <v>6875</v>
      </c>
      <c r="B881" s="15">
        <v>1965</v>
      </c>
      <c r="C881" s="9" t="s">
        <v>37</v>
      </c>
      <c r="D881" s="9" t="s">
        <v>35</v>
      </c>
      <c r="E881" s="15">
        <v>32727</v>
      </c>
      <c r="F881" s="9">
        <v>0</v>
      </c>
      <c r="G881" s="9">
        <v>0</v>
      </c>
      <c r="H881" s="9">
        <v>0</v>
      </c>
      <c r="I881" s="9">
        <v>0</v>
      </c>
      <c r="J881" s="9">
        <v>0</v>
      </c>
      <c r="K881" s="9">
        <v>0</v>
      </c>
      <c r="L881" s="9">
        <v>0</v>
      </c>
      <c r="M881" s="12" t="s">
        <v>32</v>
      </c>
      <c r="N881">
        <f t="shared" si="14"/>
        <v>0</v>
      </c>
    </row>
    <row r="882" spans="1:14" x14ac:dyDescent="0.3">
      <c r="A882" s="10">
        <v>6728</v>
      </c>
      <c r="B882" s="13">
        <v>1985</v>
      </c>
      <c r="C882" s="10" t="s">
        <v>28</v>
      </c>
      <c r="D882" s="10" t="s">
        <v>35</v>
      </c>
      <c r="E882" s="13">
        <v>29103</v>
      </c>
      <c r="F882" s="10">
        <v>0</v>
      </c>
      <c r="G882" s="10">
        <v>0</v>
      </c>
      <c r="H882" s="10">
        <v>0</v>
      </c>
      <c r="I882" s="10">
        <v>0</v>
      </c>
      <c r="J882" s="10">
        <v>0</v>
      </c>
      <c r="K882" s="10">
        <v>0</v>
      </c>
      <c r="L882" s="10">
        <v>0</v>
      </c>
      <c r="M882" s="11" t="s">
        <v>30</v>
      </c>
      <c r="N882">
        <f t="shared" si="14"/>
        <v>0</v>
      </c>
    </row>
    <row r="883" spans="1:14" x14ac:dyDescent="0.3">
      <c r="A883" s="9">
        <v>2471</v>
      </c>
      <c r="B883" s="15">
        <v>1965</v>
      </c>
      <c r="C883" s="9" t="s">
        <v>28</v>
      </c>
      <c r="D883" s="9" t="s">
        <v>33</v>
      </c>
      <c r="E883" s="15">
        <v>61482</v>
      </c>
      <c r="F883" s="9">
        <v>0</v>
      </c>
      <c r="G883" s="9">
        <v>0</v>
      </c>
      <c r="H883" s="9">
        <v>0</v>
      </c>
      <c r="I883" s="9">
        <v>0</v>
      </c>
      <c r="J883" s="9">
        <v>0</v>
      </c>
      <c r="K883" s="9">
        <v>0</v>
      </c>
      <c r="L883" s="9">
        <v>0</v>
      </c>
      <c r="M883" s="12" t="s">
        <v>43</v>
      </c>
      <c r="N883">
        <f t="shared" si="14"/>
        <v>0</v>
      </c>
    </row>
    <row r="884" spans="1:14" x14ac:dyDescent="0.3">
      <c r="A884" s="10">
        <v>49</v>
      </c>
      <c r="B884" s="13">
        <v>1970</v>
      </c>
      <c r="C884" s="10" t="s">
        <v>28</v>
      </c>
      <c r="D884" s="10" t="s">
        <v>31</v>
      </c>
      <c r="E884" s="13">
        <v>20587</v>
      </c>
      <c r="F884" s="10">
        <v>0</v>
      </c>
      <c r="G884" s="10">
        <v>0</v>
      </c>
      <c r="H884" s="10">
        <v>0</v>
      </c>
      <c r="I884" s="10">
        <v>0</v>
      </c>
      <c r="J884" s="10">
        <v>0</v>
      </c>
      <c r="K884" s="10">
        <v>0</v>
      </c>
      <c r="L884" s="10">
        <v>0</v>
      </c>
      <c r="M884" s="11" t="s">
        <v>32</v>
      </c>
      <c r="N884">
        <f t="shared" si="14"/>
        <v>0</v>
      </c>
    </row>
    <row r="885" spans="1:14" x14ac:dyDescent="0.3">
      <c r="A885" s="9">
        <v>4973</v>
      </c>
      <c r="B885" s="15">
        <v>1970</v>
      </c>
      <c r="C885" s="9" t="s">
        <v>28</v>
      </c>
      <c r="D885" s="9" t="s">
        <v>31</v>
      </c>
      <c r="E885" s="15">
        <v>20587</v>
      </c>
      <c r="F885" s="9">
        <v>0</v>
      </c>
      <c r="G885" s="9">
        <v>0</v>
      </c>
      <c r="H885" s="9">
        <v>0</v>
      </c>
      <c r="I885" s="9">
        <v>0</v>
      </c>
      <c r="J885" s="9">
        <v>0</v>
      </c>
      <c r="K885" s="9">
        <v>0</v>
      </c>
      <c r="L885" s="9">
        <v>0</v>
      </c>
      <c r="M885" s="12" t="s">
        <v>32</v>
      </c>
      <c r="N885">
        <f t="shared" si="14"/>
        <v>0</v>
      </c>
    </row>
    <row r="886" spans="1:14" x14ac:dyDescent="0.3">
      <c r="A886" s="10">
        <v>6387</v>
      </c>
      <c r="B886" s="13">
        <v>1976</v>
      </c>
      <c r="C886" s="10" t="s">
        <v>37</v>
      </c>
      <c r="D886" s="10" t="s">
        <v>35</v>
      </c>
      <c r="E886" s="13">
        <v>52190</v>
      </c>
      <c r="F886" s="10">
        <v>1</v>
      </c>
      <c r="G886" s="10">
        <v>0</v>
      </c>
      <c r="H886" s="10">
        <v>0</v>
      </c>
      <c r="I886" s="10">
        <v>0</v>
      </c>
      <c r="J886" s="10">
        <v>0</v>
      </c>
      <c r="K886" s="10">
        <v>0</v>
      </c>
      <c r="L886" s="10">
        <v>0</v>
      </c>
      <c r="M886" s="11" t="s">
        <v>43</v>
      </c>
      <c r="N886">
        <f t="shared" si="14"/>
        <v>1</v>
      </c>
    </row>
    <row r="887" spans="1:14" x14ac:dyDescent="0.3">
      <c r="A887" s="9">
        <v>5866</v>
      </c>
      <c r="B887" s="15">
        <v>1974</v>
      </c>
      <c r="C887" s="9" t="s">
        <v>28</v>
      </c>
      <c r="D887" s="9" t="s">
        <v>35</v>
      </c>
      <c r="E887" s="15">
        <v>48186</v>
      </c>
      <c r="F887" s="9">
        <v>0</v>
      </c>
      <c r="G887" s="9">
        <v>0</v>
      </c>
      <c r="H887" s="9">
        <v>0</v>
      </c>
      <c r="I887" s="9">
        <v>0</v>
      </c>
      <c r="J887" s="9">
        <v>0</v>
      </c>
      <c r="K887" s="9">
        <v>0</v>
      </c>
      <c r="L887" s="9">
        <v>0</v>
      </c>
      <c r="M887" s="12" t="s">
        <v>30</v>
      </c>
      <c r="N887">
        <f t="shared" si="14"/>
        <v>0</v>
      </c>
    </row>
    <row r="888" spans="1:14" x14ac:dyDescent="0.3">
      <c r="A888" s="10">
        <v>8523</v>
      </c>
      <c r="B888" s="13">
        <v>1968</v>
      </c>
      <c r="C888" s="10" t="s">
        <v>28</v>
      </c>
      <c r="D888" s="10" t="s">
        <v>33</v>
      </c>
      <c r="E888" s="13">
        <v>19329</v>
      </c>
      <c r="F888" s="10">
        <v>0</v>
      </c>
      <c r="G888" s="10">
        <v>0</v>
      </c>
      <c r="H888" s="10">
        <v>0</v>
      </c>
      <c r="I888" s="10">
        <v>0</v>
      </c>
      <c r="J888" s="10">
        <v>0</v>
      </c>
      <c r="K888" s="10">
        <v>0</v>
      </c>
      <c r="L888" s="10">
        <v>0</v>
      </c>
      <c r="M888" s="11" t="s">
        <v>32</v>
      </c>
      <c r="N888">
        <f t="shared" si="14"/>
        <v>0</v>
      </c>
    </row>
    <row r="889" spans="1:14" x14ac:dyDescent="0.3">
      <c r="A889" s="9">
        <v>7901</v>
      </c>
      <c r="B889" s="15">
        <v>1971</v>
      </c>
      <c r="C889" s="9" t="s">
        <v>41</v>
      </c>
      <c r="D889" s="9" t="s">
        <v>33</v>
      </c>
      <c r="E889" s="15">
        <v>34109</v>
      </c>
      <c r="F889" s="9">
        <v>0</v>
      </c>
      <c r="G889" s="9">
        <v>0</v>
      </c>
      <c r="H889" s="9">
        <v>0</v>
      </c>
      <c r="I889" s="9">
        <v>0</v>
      </c>
      <c r="J889" s="9">
        <v>0</v>
      </c>
      <c r="K889" s="9">
        <v>0</v>
      </c>
      <c r="L889" s="9">
        <v>0</v>
      </c>
      <c r="M889" s="12" t="s">
        <v>36</v>
      </c>
      <c r="N889">
        <f t="shared" si="14"/>
        <v>0</v>
      </c>
    </row>
    <row r="890" spans="1:14" x14ac:dyDescent="0.3">
      <c r="A890" s="10">
        <v>898</v>
      </c>
      <c r="B890" s="13">
        <v>1986</v>
      </c>
      <c r="C890" s="10" t="s">
        <v>28</v>
      </c>
      <c r="D890" s="10" t="s">
        <v>33</v>
      </c>
      <c r="E890" s="13">
        <v>23477</v>
      </c>
      <c r="F890" s="10">
        <v>0</v>
      </c>
      <c r="G890" s="10">
        <v>0</v>
      </c>
      <c r="H890" s="10">
        <v>0</v>
      </c>
      <c r="I890" s="10">
        <v>0</v>
      </c>
      <c r="J890" s="10">
        <v>0</v>
      </c>
      <c r="K890" s="10">
        <v>0</v>
      </c>
      <c r="L890" s="10">
        <v>0</v>
      </c>
      <c r="M890" s="11" t="s">
        <v>30</v>
      </c>
      <c r="N890">
        <f t="shared" si="14"/>
        <v>0</v>
      </c>
    </row>
    <row r="891" spans="1:14" x14ac:dyDescent="0.3">
      <c r="A891" s="9">
        <v>10242</v>
      </c>
      <c r="B891" s="15">
        <v>1966</v>
      </c>
      <c r="C891" s="9" t="s">
        <v>37</v>
      </c>
      <c r="D891" s="9" t="s">
        <v>35</v>
      </c>
      <c r="E891" s="15">
        <v>47472</v>
      </c>
      <c r="F891" s="9">
        <v>0</v>
      </c>
      <c r="G891" s="9">
        <v>0</v>
      </c>
      <c r="H891" s="9">
        <v>0</v>
      </c>
      <c r="I891" s="9">
        <v>0</v>
      </c>
      <c r="J891" s="9">
        <v>0</v>
      </c>
      <c r="K891" s="9">
        <v>0</v>
      </c>
      <c r="L891" s="9">
        <v>0</v>
      </c>
      <c r="M891" s="12" t="s">
        <v>30</v>
      </c>
      <c r="N891">
        <f t="shared" si="14"/>
        <v>0</v>
      </c>
    </row>
    <row r="892" spans="1:14" x14ac:dyDescent="0.3">
      <c r="A892" s="10">
        <v>5835</v>
      </c>
      <c r="B892" s="13">
        <v>1976</v>
      </c>
      <c r="C892" s="10" t="s">
        <v>37</v>
      </c>
      <c r="D892" s="10" t="s">
        <v>29</v>
      </c>
      <c r="E892" s="13">
        <v>14849</v>
      </c>
      <c r="F892" s="10">
        <v>0</v>
      </c>
      <c r="G892" s="10">
        <v>0</v>
      </c>
      <c r="H892" s="10">
        <v>0</v>
      </c>
      <c r="I892" s="10">
        <v>0</v>
      </c>
      <c r="J892" s="10">
        <v>0</v>
      </c>
      <c r="K892" s="10">
        <v>0</v>
      </c>
      <c r="L892" s="10">
        <v>0</v>
      </c>
      <c r="M892" s="11" t="s">
        <v>30</v>
      </c>
      <c r="N892">
        <f t="shared" si="14"/>
        <v>0</v>
      </c>
    </row>
    <row r="893" spans="1:14" x14ac:dyDescent="0.3">
      <c r="A893" s="9">
        <v>6919</v>
      </c>
      <c r="B893" s="15">
        <v>1978</v>
      </c>
      <c r="C893" s="9" t="s">
        <v>38</v>
      </c>
      <c r="D893" s="9" t="s">
        <v>33</v>
      </c>
      <c r="E893" s="15">
        <v>26224</v>
      </c>
      <c r="F893" s="9">
        <v>0</v>
      </c>
      <c r="G893" s="9">
        <v>0</v>
      </c>
      <c r="H893" s="9">
        <v>0</v>
      </c>
      <c r="I893" s="9">
        <v>0</v>
      </c>
      <c r="J893" s="9">
        <v>0</v>
      </c>
      <c r="K893" s="9">
        <v>0</v>
      </c>
      <c r="L893" s="9">
        <v>0</v>
      </c>
      <c r="M893" s="12" t="s">
        <v>30</v>
      </c>
      <c r="N893">
        <f t="shared" si="14"/>
        <v>0</v>
      </c>
    </row>
    <row r="894" spans="1:14" x14ac:dyDescent="0.3">
      <c r="A894" s="10">
        <v>6197</v>
      </c>
      <c r="B894" s="13">
        <v>1962</v>
      </c>
      <c r="C894" s="10" t="s">
        <v>37</v>
      </c>
      <c r="D894" s="10" t="s">
        <v>31</v>
      </c>
      <c r="E894" s="13">
        <v>27238</v>
      </c>
      <c r="F894" s="10">
        <v>0</v>
      </c>
      <c r="G894" s="10">
        <v>0</v>
      </c>
      <c r="H894" s="10">
        <v>0</v>
      </c>
      <c r="I894" s="10">
        <v>0</v>
      </c>
      <c r="J894" s="10">
        <v>0</v>
      </c>
      <c r="K894" s="10">
        <v>0</v>
      </c>
      <c r="L894" s="10">
        <v>0</v>
      </c>
      <c r="M894" s="11" t="s">
        <v>30</v>
      </c>
      <c r="N894">
        <f t="shared" si="14"/>
        <v>0</v>
      </c>
    </row>
    <row r="895" spans="1:14" x14ac:dyDescent="0.3">
      <c r="A895" s="9">
        <v>10475</v>
      </c>
      <c r="B895" s="15">
        <v>1970</v>
      </c>
      <c r="C895" s="9" t="s">
        <v>41</v>
      </c>
      <c r="D895" s="9" t="s">
        <v>35</v>
      </c>
      <c r="E895" s="15">
        <v>52247.251353790612</v>
      </c>
      <c r="F895" s="9">
        <v>0</v>
      </c>
      <c r="G895" s="9">
        <v>0</v>
      </c>
      <c r="H895" s="9">
        <v>0</v>
      </c>
      <c r="I895" s="9">
        <v>0</v>
      </c>
      <c r="J895" s="9">
        <v>0</v>
      </c>
      <c r="K895" s="9">
        <v>0</v>
      </c>
      <c r="L895" s="9">
        <v>0</v>
      </c>
      <c r="M895" s="12" t="s">
        <v>34</v>
      </c>
      <c r="N895">
        <f t="shared" si="14"/>
        <v>0</v>
      </c>
    </row>
    <row r="896" spans="1:14" x14ac:dyDescent="0.3">
      <c r="A896" s="10">
        <v>4201</v>
      </c>
      <c r="B896" s="13">
        <v>1962</v>
      </c>
      <c r="C896" s="10" t="s">
        <v>28</v>
      </c>
      <c r="D896" s="10" t="s">
        <v>31</v>
      </c>
      <c r="E896" s="13">
        <v>57967</v>
      </c>
      <c r="F896" s="10">
        <v>0</v>
      </c>
      <c r="G896" s="10">
        <v>0</v>
      </c>
      <c r="H896" s="10">
        <v>0</v>
      </c>
      <c r="I896" s="10">
        <v>0</v>
      </c>
      <c r="J896" s="10">
        <v>0</v>
      </c>
      <c r="K896" s="10">
        <v>0</v>
      </c>
      <c r="L896" s="10">
        <v>0</v>
      </c>
      <c r="M896" s="11" t="s">
        <v>40</v>
      </c>
      <c r="N896">
        <f t="shared" si="14"/>
        <v>0</v>
      </c>
    </row>
    <row r="897" spans="1:14" x14ac:dyDescent="0.3">
      <c r="A897" s="9">
        <v>5092</v>
      </c>
      <c r="B897" s="15">
        <v>1949</v>
      </c>
      <c r="C897" s="9" t="s">
        <v>37</v>
      </c>
      <c r="D897" s="9" t="s">
        <v>42</v>
      </c>
      <c r="E897" s="15">
        <v>51569</v>
      </c>
      <c r="F897" s="9">
        <v>0</v>
      </c>
      <c r="G897" s="9">
        <v>1</v>
      </c>
      <c r="H897" s="9">
        <v>0</v>
      </c>
      <c r="I897" s="9">
        <v>0</v>
      </c>
      <c r="J897" s="9">
        <v>0</v>
      </c>
      <c r="K897" s="9">
        <v>1</v>
      </c>
      <c r="L897" s="9">
        <v>0</v>
      </c>
      <c r="M897" s="12" t="s">
        <v>30</v>
      </c>
      <c r="N897">
        <f t="shared" si="14"/>
        <v>2</v>
      </c>
    </row>
    <row r="898" spans="1:14" x14ac:dyDescent="0.3">
      <c r="A898" s="10">
        <v>6566</v>
      </c>
      <c r="B898" s="13">
        <v>1954</v>
      </c>
      <c r="C898" s="10" t="s">
        <v>37</v>
      </c>
      <c r="D898" s="10" t="s">
        <v>33</v>
      </c>
      <c r="E898" s="13">
        <v>72550</v>
      </c>
      <c r="F898" s="10">
        <v>0</v>
      </c>
      <c r="G898" s="10">
        <v>0</v>
      </c>
      <c r="H898" s="10">
        <v>0</v>
      </c>
      <c r="I898" s="10">
        <v>0</v>
      </c>
      <c r="J898" s="10">
        <v>0</v>
      </c>
      <c r="K898" s="10">
        <v>0</v>
      </c>
      <c r="L898" s="10">
        <v>0</v>
      </c>
      <c r="M898" s="11" t="s">
        <v>36</v>
      </c>
      <c r="N898">
        <f t="shared" si="14"/>
        <v>0</v>
      </c>
    </row>
    <row r="899" spans="1:14" x14ac:dyDescent="0.3">
      <c r="A899" s="9">
        <v>6613</v>
      </c>
      <c r="B899" s="15">
        <v>1970</v>
      </c>
      <c r="C899" s="9" t="s">
        <v>41</v>
      </c>
      <c r="D899" s="9" t="s">
        <v>33</v>
      </c>
      <c r="E899" s="15">
        <v>44511</v>
      </c>
      <c r="F899" s="9">
        <v>0</v>
      </c>
      <c r="G899" s="9">
        <v>0</v>
      </c>
      <c r="H899" s="9">
        <v>0</v>
      </c>
      <c r="I899" s="9">
        <v>0</v>
      </c>
      <c r="J899" s="9">
        <v>0</v>
      </c>
      <c r="K899" s="9">
        <v>0</v>
      </c>
      <c r="L899" s="9">
        <v>0</v>
      </c>
      <c r="M899" s="12" t="s">
        <v>36</v>
      </c>
      <c r="N899">
        <f t="shared" si="14"/>
        <v>0</v>
      </c>
    </row>
    <row r="900" spans="1:14" x14ac:dyDescent="0.3">
      <c r="A900" s="10">
        <v>9094</v>
      </c>
      <c r="B900" s="13">
        <v>1955</v>
      </c>
      <c r="C900" s="10" t="s">
        <v>38</v>
      </c>
      <c r="D900" s="10" t="s">
        <v>33</v>
      </c>
      <c r="E900" s="13">
        <v>62972</v>
      </c>
      <c r="F900" s="10">
        <v>0</v>
      </c>
      <c r="G900" s="10">
        <v>0</v>
      </c>
      <c r="H900" s="10">
        <v>0</v>
      </c>
      <c r="I900" s="10">
        <v>0</v>
      </c>
      <c r="J900" s="10">
        <v>0</v>
      </c>
      <c r="K900" s="10">
        <v>1</v>
      </c>
      <c r="L900" s="10">
        <v>0</v>
      </c>
      <c r="M900" s="11" t="s">
        <v>30</v>
      </c>
      <c r="N900">
        <f t="shared" si="14"/>
        <v>1</v>
      </c>
    </row>
    <row r="901" spans="1:14" x14ac:dyDescent="0.3">
      <c r="A901" s="9">
        <v>9847</v>
      </c>
      <c r="B901" s="15">
        <v>1955</v>
      </c>
      <c r="C901" s="9" t="s">
        <v>38</v>
      </c>
      <c r="D901" s="9" t="s">
        <v>33</v>
      </c>
      <c r="E901" s="15">
        <v>62972</v>
      </c>
      <c r="F901" s="9">
        <v>0</v>
      </c>
      <c r="G901" s="9">
        <v>0</v>
      </c>
      <c r="H901" s="9">
        <v>0</v>
      </c>
      <c r="I901" s="9">
        <v>0</v>
      </c>
      <c r="J901" s="9">
        <v>0</v>
      </c>
      <c r="K901" s="9">
        <v>0</v>
      </c>
      <c r="L901" s="9">
        <v>0</v>
      </c>
      <c r="M901" s="12" t="s">
        <v>30</v>
      </c>
      <c r="N901">
        <f t="shared" ref="N901:N964" si="15">SUM(F901:K901)</f>
        <v>0</v>
      </c>
    </row>
    <row r="902" spans="1:14" x14ac:dyDescent="0.3">
      <c r="A902" s="10">
        <v>10767</v>
      </c>
      <c r="B902" s="13">
        <v>1989</v>
      </c>
      <c r="C902" s="10" t="s">
        <v>37</v>
      </c>
      <c r="D902" s="10" t="s">
        <v>35</v>
      </c>
      <c r="E902" s="13">
        <v>77845</v>
      </c>
      <c r="F902" s="10">
        <v>0</v>
      </c>
      <c r="G902" s="10">
        <v>0</v>
      </c>
      <c r="H902" s="10">
        <v>1</v>
      </c>
      <c r="I902" s="10">
        <v>1</v>
      </c>
      <c r="J902" s="10">
        <v>0</v>
      </c>
      <c r="K902" s="10">
        <v>0</v>
      </c>
      <c r="L902" s="10">
        <v>0</v>
      </c>
      <c r="M902" s="11" t="s">
        <v>34</v>
      </c>
      <c r="N902">
        <f t="shared" si="15"/>
        <v>2</v>
      </c>
    </row>
    <row r="903" spans="1:14" x14ac:dyDescent="0.3">
      <c r="A903" s="9">
        <v>7943</v>
      </c>
      <c r="B903" s="15">
        <v>1975</v>
      </c>
      <c r="C903" s="9" t="s">
        <v>37</v>
      </c>
      <c r="D903" s="9" t="s">
        <v>33</v>
      </c>
      <c r="E903" s="15">
        <v>36663</v>
      </c>
      <c r="F903" s="9">
        <v>0</v>
      </c>
      <c r="G903" s="9">
        <v>0</v>
      </c>
      <c r="H903" s="9">
        <v>0</v>
      </c>
      <c r="I903" s="9">
        <v>0</v>
      </c>
      <c r="J903" s="9">
        <v>0</v>
      </c>
      <c r="K903" s="9">
        <v>0</v>
      </c>
      <c r="L903" s="9">
        <v>0</v>
      </c>
      <c r="M903" s="12" t="s">
        <v>43</v>
      </c>
      <c r="N903">
        <f t="shared" si="15"/>
        <v>0</v>
      </c>
    </row>
    <row r="904" spans="1:14" x14ac:dyDescent="0.3">
      <c r="A904" s="10">
        <v>1055</v>
      </c>
      <c r="B904" s="13">
        <v>1976</v>
      </c>
      <c r="C904" s="10" t="s">
        <v>41</v>
      </c>
      <c r="D904" s="10" t="s">
        <v>33</v>
      </c>
      <c r="E904" s="13">
        <v>53204</v>
      </c>
      <c r="F904" s="10">
        <v>0</v>
      </c>
      <c r="G904" s="10">
        <v>0</v>
      </c>
      <c r="H904" s="10">
        <v>0</v>
      </c>
      <c r="I904" s="10">
        <v>0</v>
      </c>
      <c r="J904" s="10">
        <v>0</v>
      </c>
      <c r="K904" s="10">
        <v>0</v>
      </c>
      <c r="L904" s="10">
        <v>0</v>
      </c>
      <c r="M904" s="11" t="s">
        <v>39</v>
      </c>
      <c r="N904">
        <f t="shared" si="15"/>
        <v>0</v>
      </c>
    </row>
    <row r="905" spans="1:14" x14ac:dyDescent="0.3">
      <c r="A905" s="9">
        <v>1458</v>
      </c>
      <c r="B905" s="15">
        <v>1982</v>
      </c>
      <c r="C905" s="9" t="s">
        <v>41</v>
      </c>
      <c r="D905" s="9" t="s">
        <v>33</v>
      </c>
      <c r="E905" s="15">
        <v>21059</v>
      </c>
      <c r="F905" s="9">
        <v>0</v>
      </c>
      <c r="G905" s="9">
        <v>0</v>
      </c>
      <c r="H905" s="9">
        <v>0</v>
      </c>
      <c r="I905" s="9">
        <v>0</v>
      </c>
      <c r="J905" s="9">
        <v>0</v>
      </c>
      <c r="K905" s="9">
        <v>0</v>
      </c>
      <c r="L905" s="9">
        <v>0</v>
      </c>
      <c r="M905" s="12" t="s">
        <v>30</v>
      </c>
      <c r="N905">
        <f t="shared" si="15"/>
        <v>0</v>
      </c>
    </row>
    <row r="906" spans="1:14" x14ac:dyDescent="0.3">
      <c r="A906" s="10">
        <v>8402</v>
      </c>
      <c r="B906" s="13">
        <v>1953</v>
      </c>
      <c r="C906" s="10" t="s">
        <v>41</v>
      </c>
      <c r="D906" s="10" t="s">
        <v>33</v>
      </c>
      <c r="E906" s="13">
        <v>67087</v>
      </c>
      <c r="F906" s="10">
        <v>0</v>
      </c>
      <c r="G906" s="10">
        <v>0</v>
      </c>
      <c r="H906" s="10">
        <v>0</v>
      </c>
      <c r="I906" s="10">
        <v>0</v>
      </c>
      <c r="J906" s="10">
        <v>0</v>
      </c>
      <c r="K906" s="10">
        <v>0</v>
      </c>
      <c r="L906" s="10">
        <v>0</v>
      </c>
      <c r="M906" s="11" t="s">
        <v>36</v>
      </c>
      <c r="N906">
        <f t="shared" si="15"/>
        <v>0</v>
      </c>
    </row>
    <row r="907" spans="1:14" x14ac:dyDescent="0.3">
      <c r="A907" s="9">
        <v>6246</v>
      </c>
      <c r="B907" s="15">
        <v>1953</v>
      </c>
      <c r="C907" s="9" t="s">
        <v>28</v>
      </c>
      <c r="D907" s="9" t="s">
        <v>31</v>
      </c>
      <c r="E907" s="15">
        <v>73892</v>
      </c>
      <c r="F907" s="9">
        <v>0</v>
      </c>
      <c r="G907" s="9">
        <v>0</v>
      </c>
      <c r="H907" s="9">
        <v>0</v>
      </c>
      <c r="I907" s="9">
        <v>0</v>
      </c>
      <c r="J907" s="9">
        <v>0</v>
      </c>
      <c r="K907" s="9">
        <v>1</v>
      </c>
      <c r="L907" s="9">
        <v>0</v>
      </c>
      <c r="M907" s="12" t="s">
        <v>32</v>
      </c>
      <c r="N907">
        <f t="shared" si="15"/>
        <v>1</v>
      </c>
    </row>
    <row r="908" spans="1:14" x14ac:dyDescent="0.3">
      <c r="A908" s="10">
        <v>4654</v>
      </c>
      <c r="B908" s="13">
        <v>1992</v>
      </c>
      <c r="C908" s="10" t="s">
        <v>28</v>
      </c>
      <c r="D908" s="10" t="s">
        <v>35</v>
      </c>
      <c r="E908" s="13">
        <v>75114</v>
      </c>
      <c r="F908" s="10">
        <v>0</v>
      </c>
      <c r="G908" s="10">
        <v>0</v>
      </c>
      <c r="H908" s="10">
        <v>0</v>
      </c>
      <c r="I908" s="10">
        <v>0</v>
      </c>
      <c r="J908" s="10">
        <v>0</v>
      </c>
      <c r="K908" s="10">
        <v>0</v>
      </c>
      <c r="L908" s="10">
        <v>0</v>
      </c>
      <c r="M908" s="11" t="s">
        <v>43</v>
      </c>
      <c r="N908">
        <f t="shared" si="15"/>
        <v>0</v>
      </c>
    </row>
    <row r="909" spans="1:14" x14ac:dyDescent="0.3">
      <c r="A909" s="9">
        <v>6103</v>
      </c>
      <c r="B909" s="15">
        <v>1948</v>
      </c>
      <c r="C909" s="9" t="s">
        <v>28</v>
      </c>
      <c r="D909" s="9" t="s">
        <v>33</v>
      </c>
      <c r="E909" s="15">
        <v>42192</v>
      </c>
      <c r="F909" s="9">
        <v>0</v>
      </c>
      <c r="G909" s="9">
        <v>0</v>
      </c>
      <c r="H909" s="9">
        <v>0</v>
      </c>
      <c r="I909" s="9">
        <v>0</v>
      </c>
      <c r="J909" s="9">
        <v>0</v>
      </c>
      <c r="K909" s="9">
        <v>0</v>
      </c>
      <c r="L909" s="9">
        <v>0</v>
      </c>
      <c r="M909" s="12" t="s">
        <v>36</v>
      </c>
      <c r="N909">
        <f t="shared" si="15"/>
        <v>0</v>
      </c>
    </row>
    <row r="910" spans="1:14" x14ac:dyDescent="0.3">
      <c r="A910" s="10">
        <v>8147</v>
      </c>
      <c r="B910" s="13">
        <v>1960</v>
      </c>
      <c r="C910" s="10" t="s">
        <v>28</v>
      </c>
      <c r="D910" s="10" t="s">
        <v>33</v>
      </c>
      <c r="E910" s="13">
        <v>31454</v>
      </c>
      <c r="F910" s="10">
        <v>0</v>
      </c>
      <c r="G910" s="10">
        <v>0</v>
      </c>
      <c r="H910" s="10">
        <v>0</v>
      </c>
      <c r="I910" s="10">
        <v>0</v>
      </c>
      <c r="J910" s="10">
        <v>0</v>
      </c>
      <c r="K910" s="10">
        <v>0</v>
      </c>
      <c r="L910" s="10">
        <v>0</v>
      </c>
      <c r="M910" s="11" t="s">
        <v>30</v>
      </c>
      <c r="N910">
        <f t="shared" si="15"/>
        <v>0</v>
      </c>
    </row>
    <row r="911" spans="1:14" x14ac:dyDescent="0.3">
      <c r="A911" s="9">
        <v>10207</v>
      </c>
      <c r="B911" s="15">
        <v>1978</v>
      </c>
      <c r="C911" s="9" t="s">
        <v>28</v>
      </c>
      <c r="D911" s="9" t="s">
        <v>35</v>
      </c>
      <c r="E911" s="15">
        <v>22775</v>
      </c>
      <c r="F911" s="9">
        <v>0</v>
      </c>
      <c r="G911" s="9">
        <v>0</v>
      </c>
      <c r="H911" s="9">
        <v>0</v>
      </c>
      <c r="I911" s="9">
        <v>0</v>
      </c>
      <c r="J911" s="9">
        <v>0</v>
      </c>
      <c r="K911" s="9">
        <v>0</v>
      </c>
      <c r="L911" s="9">
        <v>0</v>
      </c>
      <c r="M911" s="12" t="s">
        <v>43</v>
      </c>
      <c r="N911">
        <f t="shared" si="15"/>
        <v>0</v>
      </c>
    </row>
    <row r="912" spans="1:14" x14ac:dyDescent="0.3">
      <c r="A912" s="10">
        <v>4838</v>
      </c>
      <c r="B912" s="13">
        <v>1978</v>
      </c>
      <c r="C912" s="10" t="s">
        <v>28</v>
      </c>
      <c r="D912" s="10" t="s">
        <v>35</v>
      </c>
      <c r="E912" s="13">
        <v>22775</v>
      </c>
      <c r="F912" s="10">
        <v>0</v>
      </c>
      <c r="G912" s="10">
        <v>0</v>
      </c>
      <c r="H912" s="10">
        <v>0</v>
      </c>
      <c r="I912" s="10">
        <v>0</v>
      </c>
      <c r="J912" s="10">
        <v>0</v>
      </c>
      <c r="K912" s="10">
        <v>0</v>
      </c>
      <c r="L912" s="10">
        <v>0</v>
      </c>
      <c r="M912" s="11" t="s">
        <v>40</v>
      </c>
      <c r="N912">
        <f t="shared" si="15"/>
        <v>0</v>
      </c>
    </row>
    <row r="913" spans="1:14" x14ac:dyDescent="0.3">
      <c r="A913" s="9">
        <v>10219</v>
      </c>
      <c r="B913" s="15">
        <v>1972</v>
      </c>
      <c r="C913" s="9" t="s">
        <v>28</v>
      </c>
      <c r="D913" s="9" t="s">
        <v>35</v>
      </c>
      <c r="E913" s="15">
        <v>31590</v>
      </c>
      <c r="F913" s="9">
        <v>0</v>
      </c>
      <c r="G913" s="9">
        <v>0</v>
      </c>
      <c r="H913" s="9">
        <v>0</v>
      </c>
      <c r="I913" s="9">
        <v>0</v>
      </c>
      <c r="J913" s="9">
        <v>0</v>
      </c>
      <c r="K913" s="9">
        <v>0</v>
      </c>
      <c r="L913" s="9">
        <v>0</v>
      </c>
      <c r="M913" s="12" t="s">
        <v>32</v>
      </c>
      <c r="N913">
        <f t="shared" si="15"/>
        <v>0</v>
      </c>
    </row>
    <row r="914" spans="1:14" x14ac:dyDescent="0.3">
      <c r="A914" s="10">
        <v>2176</v>
      </c>
      <c r="B914" s="13">
        <v>1972</v>
      </c>
      <c r="C914" s="10" t="s">
        <v>28</v>
      </c>
      <c r="D914" s="10" t="s">
        <v>33</v>
      </c>
      <c r="E914" s="13">
        <v>80134</v>
      </c>
      <c r="F914" s="10">
        <v>0</v>
      </c>
      <c r="G914" s="10">
        <v>1</v>
      </c>
      <c r="H914" s="10">
        <v>1</v>
      </c>
      <c r="I914" s="10">
        <v>1</v>
      </c>
      <c r="J914" s="10">
        <v>0</v>
      </c>
      <c r="K914" s="10">
        <v>1</v>
      </c>
      <c r="L914" s="10">
        <v>0</v>
      </c>
      <c r="M914" s="11" t="s">
        <v>43</v>
      </c>
      <c r="N914">
        <f t="shared" si="15"/>
        <v>4</v>
      </c>
    </row>
    <row r="915" spans="1:14" x14ac:dyDescent="0.3">
      <c r="A915" s="9">
        <v>9121</v>
      </c>
      <c r="B915" s="15">
        <v>1972</v>
      </c>
      <c r="C915" s="9" t="s">
        <v>28</v>
      </c>
      <c r="D915" s="9" t="s">
        <v>33</v>
      </c>
      <c r="E915" s="15">
        <v>80134</v>
      </c>
      <c r="F915" s="9">
        <v>0</v>
      </c>
      <c r="G915" s="9">
        <v>1</v>
      </c>
      <c r="H915" s="9">
        <v>1</v>
      </c>
      <c r="I915" s="9">
        <v>1</v>
      </c>
      <c r="J915" s="9">
        <v>0</v>
      </c>
      <c r="K915" s="9">
        <v>1</v>
      </c>
      <c r="L915" s="9">
        <v>0</v>
      </c>
      <c r="M915" s="12" t="s">
        <v>36</v>
      </c>
      <c r="N915">
        <f t="shared" si="15"/>
        <v>4</v>
      </c>
    </row>
    <row r="916" spans="1:14" x14ac:dyDescent="0.3">
      <c r="A916" s="10">
        <v>5802</v>
      </c>
      <c r="B916" s="13">
        <v>1972</v>
      </c>
      <c r="C916" s="10" t="s">
        <v>44</v>
      </c>
      <c r="D916" s="10" t="s">
        <v>33</v>
      </c>
      <c r="E916" s="13">
        <v>14188</v>
      </c>
      <c r="F916" s="10">
        <v>0</v>
      </c>
      <c r="G916" s="10">
        <v>0</v>
      </c>
      <c r="H916" s="10">
        <v>0</v>
      </c>
      <c r="I916" s="10">
        <v>0</v>
      </c>
      <c r="J916" s="10">
        <v>0</v>
      </c>
      <c r="K916" s="10">
        <v>0</v>
      </c>
      <c r="L916" s="10">
        <v>0</v>
      </c>
      <c r="M916" s="11" t="s">
        <v>39</v>
      </c>
      <c r="N916">
        <f t="shared" si="15"/>
        <v>0</v>
      </c>
    </row>
    <row r="917" spans="1:14" x14ac:dyDescent="0.3">
      <c r="A917" s="9">
        <v>10790</v>
      </c>
      <c r="B917" s="15">
        <v>1985</v>
      </c>
      <c r="C917" s="9" t="s">
        <v>37</v>
      </c>
      <c r="D917" s="9" t="s">
        <v>33</v>
      </c>
      <c r="E917" s="15">
        <v>18169</v>
      </c>
      <c r="F917" s="9">
        <v>0</v>
      </c>
      <c r="G917" s="9">
        <v>0</v>
      </c>
      <c r="H917" s="9">
        <v>0</v>
      </c>
      <c r="I917" s="9">
        <v>0</v>
      </c>
      <c r="J917" s="9">
        <v>0</v>
      </c>
      <c r="K917" s="9">
        <v>0</v>
      </c>
      <c r="L917" s="9">
        <v>0</v>
      </c>
      <c r="M917" s="12" t="s">
        <v>30</v>
      </c>
      <c r="N917">
        <f t="shared" si="15"/>
        <v>0</v>
      </c>
    </row>
    <row r="918" spans="1:14" x14ac:dyDescent="0.3">
      <c r="A918" s="10">
        <v>178</v>
      </c>
      <c r="B918" s="13">
        <v>1956</v>
      </c>
      <c r="C918" s="10" t="s">
        <v>28</v>
      </c>
      <c r="D918" s="10" t="s">
        <v>33</v>
      </c>
      <c r="E918" s="13">
        <v>62503</v>
      </c>
      <c r="F918" s="10">
        <v>0</v>
      </c>
      <c r="G918" s="10">
        <v>0</v>
      </c>
      <c r="H918" s="10">
        <v>0</v>
      </c>
      <c r="I918" s="10">
        <v>0</v>
      </c>
      <c r="J918" s="10">
        <v>0</v>
      </c>
      <c r="K918" s="10">
        <v>0</v>
      </c>
      <c r="L918" s="10">
        <v>0</v>
      </c>
      <c r="M918" s="11" t="s">
        <v>30</v>
      </c>
      <c r="N918">
        <f t="shared" si="15"/>
        <v>0</v>
      </c>
    </row>
    <row r="919" spans="1:14" x14ac:dyDescent="0.3">
      <c r="A919" s="9">
        <v>2308</v>
      </c>
      <c r="B919" s="15">
        <v>1954</v>
      </c>
      <c r="C919" s="9" t="s">
        <v>28</v>
      </c>
      <c r="D919" s="9" t="s">
        <v>33</v>
      </c>
      <c r="E919" s="15">
        <v>46734</v>
      </c>
      <c r="F919" s="9">
        <v>0</v>
      </c>
      <c r="G919" s="9">
        <v>0</v>
      </c>
      <c r="H919" s="9">
        <v>0</v>
      </c>
      <c r="I919" s="9">
        <v>0</v>
      </c>
      <c r="J919" s="9">
        <v>0</v>
      </c>
      <c r="K919" s="9">
        <v>0</v>
      </c>
      <c r="L919" s="9">
        <v>0</v>
      </c>
      <c r="M919" s="12" t="s">
        <v>30</v>
      </c>
      <c r="N919">
        <f t="shared" si="15"/>
        <v>0</v>
      </c>
    </row>
    <row r="920" spans="1:14" x14ac:dyDescent="0.3">
      <c r="A920" s="10">
        <v>7431</v>
      </c>
      <c r="B920" s="13">
        <v>1991</v>
      </c>
      <c r="C920" s="10" t="s">
        <v>37</v>
      </c>
      <c r="D920" s="10" t="s">
        <v>31</v>
      </c>
      <c r="E920" s="13">
        <v>68126</v>
      </c>
      <c r="F920" s="10">
        <v>0</v>
      </c>
      <c r="G920" s="10">
        <v>1</v>
      </c>
      <c r="H920" s="10">
        <v>0</v>
      </c>
      <c r="I920" s="10">
        <v>0</v>
      </c>
      <c r="J920" s="10">
        <v>0</v>
      </c>
      <c r="K920" s="10">
        <v>1</v>
      </c>
      <c r="L920" s="10">
        <v>0</v>
      </c>
      <c r="M920" s="11" t="s">
        <v>32</v>
      </c>
      <c r="N920">
        <f t="shared" si="15"/>
        <v>2</v>
      </c>
    </row>
    <row r="921" spans="1:14" x14ac:dyDescent="0.3">
      <c r="A921" s="9">
        <v>9405</v>
      </c>
      <c r="B921" s="15">
        <v>1954</v>
      </c>
      <c r="C921" s="9" t="s">
        <v>37</v>
      </c>
      <c r="D921" s="9" t="s">
        <v>33</v>
      </c>
      <c r="E921" s="15">
        <v>52869</v>
      </c>
      <c r="F921" s="9">
        <v>0</v>
      </c>
      <c r="G921" s="9">
        <v>0</v>
      </c>
      <c r="H921" s="9">
        <v>0</v>
      </c>
      <c r="I921" s="9">
        <v>0</v>
      </c>
      <c r="J921" s="9">
        <v>0</v>
      </c>
      <c r="K921" s="9">
        <v>1</v>
      </c>
      <c r="L921" s="9">
        <v>0</v>
      </c>
      <c r="M921" s="12" t="s">
        <v>43</v>
      </c>
      <c r="N921">
        <f t="shared" si="15"/>
        <v>1</v>
      </c>
    </row>
    <row r="922" spans="1:14" x14ac:dyDescent="0.3">
      <c r="A922" s="10">
        <v>10525</v>
      </c>
      <c r="B922" s="13">
        <v>1986</v>
      </c>
      <c r="C922" s="10" t="s">
        <v>28</v>
      </c>
      <c r="D922" s="10" t="s">
        <v>31</v>
      </c>
      <c r="E922" s="13">
        <v>26576</v>
      </c>
      <c r="F922" s="10">
        <v>1</v>
      </c>
      <c r="G922" s="10">
        <v>0</v>
      </c>
      <c r="H922" s="10">
        <v>0</v>
      </c>
      <c r="I922" s="10">
        <v>0</v>
      </c>
      <c r="J922" s="10">
        <v>0</v>
      </c>
      <c r="K922" s="10">
        <v>1</v>
      </c>
      <c r="L922" s="10">
        <v>0</v>
      </c>
      <c r="M922" s="11" t="s">
        <v>30</v>
      </c>
      <c r="N922">
        <f t="shared" si="15"/>
        <v>2</v>
      </c>
    </row>
    <row r="923" spans="1:14" x14ac:dyDescent="0.3">
      <c r="A923" s="9">
        <v>7503</v>
      </c>
      <c r="B923" s="15">
        <v>1976</v>
      </c>
      <c r="C923" s="9" t="s">
        <v>28</v>
      </c>
      <c r="D923" s="9" t="s">
        <v>31</v>
      </c>
      <c r="E923" s="15">
        <v>75825</v>
      </c>
      <c r="F923" s="9">
        <v>1</v>
      </c>
      <c r="G923" s="9">
        <v>0</v>
      </c>
      <c r="H923" s="9">
        <v>0</v>
      </c>
      <c r="I923" s="9">
        <v>0</v>
      </c>
      <c r="J923" s="9">
        <v>0</v>
      </c>
      <c r="K923" s="9">
        <v>1</v>
      </c>
      <c r="L923" s="9">
        <v>0</v>
      </c>
      <c r="M923" s="12" t="s">
        <v>39</v>
      </c>
      <c r="N923">
        <f t="shared" si="15"/>
        <v>2</v>
      </c>
    </row>
    <row r="924" spans="1:14" x14ac:dyDescent="0.3">
      <c r="A924" s="10">
        <v>8783</v>
      </c>
      <c r="B924" s="13">
        <v>1950</v>
      </c>
      <c r="C924" s="10" t="s">
        <v>28</v>
      </c>
      <c r="D924" s="10" t="s">
        <v>33</v>
      </c>
      <c r="E924" s="13">
        <v>57045</v>
      </c>
      <c r="F924" s="10">
        <v>0</v>
      </c>
      <c r="G924" s="10">
        <v>0</v>
      </c>
      <c r="H924" s="10">
        <v>0</v>
      </c>
      <c r="I924" s="10">
        <v>0</v>
      </c>
      <c r="J924" s="10">
        <v>0</v>
      </c>
      <c r="K924" s="10">
        <v>0</v>
      </c>
      <c r="L924" s="10">
        <v>0</v>
      </c>
      <c r="M924" s="11" t="s">
        <v>36</v>
      </c>
      <c r="N924">
        <f t="shared" si="15"/>
        <v>0</v>
      </c>
    </row>
    <row r="925" spans="1:14" x14ac:dyDescent="0.3">
      <c r="A925" s="9">
        <v>1403</v>
      </c>
      <c r="B925" s="15">
        <v>1975</v>
      </c>
      <c r="C925" s="9" t="s">
        <v>38</v>
      </c>
      <c r="D925" s="9" t="s">
        <v>35</v>
      </c>
      <c r="E925" s="15">
        <v>34984</v>
      </c>
      <c r="F925" s="9">
        <v>0</v>
      </c>
      <c r="G925" s="9">
        <v>0</v>
      </c>
      <c r="H925" s="9">
        <v>0</v>
      </c>
      <c r="I925" s="9">
        <v>0</v>
      </c>
      <c r="J925" s="9">
        <v>0</v>
      </c>
      <c r="K925" s="9">
        <v>0</v>
      </c>
      <c r="L925" s="9">
        <v>0</v>
      </c>
      <c r="M925" s="12" t="s">
        <v>30</v>
      </c>
      <c r="N925">
        <f t="shared" si="15"/>
        <v>0</v>
      </c>
    </row>
    <row r="926" spans="1:14" x14ac:dyDescent="0.3">
      <c r="A926" s="10">
        <v>4643</v>
      </c>
      <c r="B926" s="13">
        <v>1973</v>
      </c>
      <c r="C926" s="10" t="s">
        <v>28</v>
      </c>
      <c r="D926" s="10" t="s">
        <v>33</v>
      </c>
      <c r="E926" s="13">
        <v>27803</v>
      </c>
      <c r="F926" s="10">
        <v>0</v>
      </c>
      <c r="G926" s="10">
        <v>0</v>
      </c>
      <c r="H926" s="10">
        <v>0</v>
      </c>
      <c r="I926" s="10">
        <v>0</v>
      </c>
      <c r="J926" s="10">
        <v>0</v>
      </c>
      <c r="K926" s="10">
        <v>0</v>
      </c>
      <c r="L926" s="10">
        <v>0</v>
      </c>
      <c r="M926" s="11" t="s">
        <v>36</v>
      </c>
      <c r="N926">
        <f t="shared" si="15"/>
        <v>0</v>
      </c>
    </row>
    <row r="927" spans="1:14" x14ac:dyDescent="0.3">
      <c r="A927" s="9">
        <v>3463</v>
      </c>
      <c r="B927" s="15">
        <v>1975</v>
      </c>
      <c r="C927" s="9" t="s">
        <v>37</v>
      </c>
      <c r="D927" s="9" t="s">
        <v>33</v>
      </c>
      <c r="E927" s="15">
        <v>69283</v>
      </c>
      <c r="F927" s="9">
        <v>0</v>
      </c>
      <c r="G927" s="9">
        <v>0</v>
      </c>
      <c r="H927" s="9">
        <v>0</v>
      </c>
      <c r="I927" s="9">
        <v>0</v>
      </c>
      <c r="J927" s="9">
        <v>0</v>
      </c>
      <c r="K927" s="9">
        <v>0</v>
      </c>
      <c r="L927" s="9">
        <v>0</v>
      </c>
      <c r="M927" s="12" t="s">
        <v>40</v>
      </c>
      <c r="N927">
        <f t="shared" si="15"/>
        <v>0</v>
      </c>
    </row>
    <row r="928" spans="1:14" x14ac:dyDescent="0.3">
      <c r="A928" s="10">
        <v>4055</v>
      </c>
      <c r="B928" s="13">
        <v>1992</v>
      </c>
      <c r="C928" s="10" t="s">
        <v>44</v>
      </c>
      <c r="D928" s="10" t="s">
        <v>31</v>
      </c>
      <c r="E928" s="13">
        <v>18746</v>
      </c>
      <c r="F928" s="10">
        <v>0</v>
      </c>
      <c r="G928" s="10">
        <v>0</v>
      </c>
      <c r="H928" s="10">
        <v>0</v>
      </c>
      <c r="I928" s="10">
        <v>0</v>
      </c>
      <c r="J928" s="10">
        <v>0</v>
      </c>
      <c r="K928" s="10">
        <v>0</v>
      </c>
      <c r="L928" s="10">
        <v>0</v>
      </c>
      <c r="M928" s="11" t="s">
        <v>30</v>
      </c>
      <c r="N928">
        <f t="shared" si="15"/>
        <v>0</v>
      </c>
    </row>
    <row r="929" spans="1:14" x14ac:dyDescent="0.3">
      <c r="A929" s="9">
        <v>7010</v>
      </c>
      <c r="B929" s="15">
        <v>1965</v>
      </c>
      <c r="C929" s="9" t="s">
        <v>38</v>
      </c>
      <c r="D929" s="9" t="s">
        <v>33</v>
      </c>
      <c r="E929" s="15">
        <v>70924</v>
      </c>
      <c r="F929" s="9">
        <v>0</v>
      </c>
      <c r="G929" s="9">
        <v>0</v>
      </c>
      <c r="H929" s="9">
        <v>1</v>
      </c>
      <c r="I929" s="9">
        <v>0</v>
      </c>
      <c r="J929" s="9">
        <v>0</v>
      </c>
      <c r="K929" s="9">
        <v>0</v>
      </c>
      <c r="L929" s="9">
        <v>0</v>
      </c>
      <c r="M929" s="12" t="s">
        <v>30</v>
      </c>
      <c r="N929">
        <f t="shared" si="15"/>
        <v>1</v>
      </c>
    </row>
    <row r="930" spans="1:14" x14ac:dyDescent="0.3">
      <c r="A930" s="10">
        <v>4767</v>
      </c>
      <c r="B930" s="13">
        <v>1965</v>
      </c>
      <c r="C930" s="10" t="s">
        <v>38</v>
      </c>
      <c r="D930" s="10" t="s">
        <v>33</v>
      </c>
      <c r="E930" s="13">
        <v>70924</v>
      </c>
      <c r="F930" s="10">
        <v>0</v>
      </c>
      <c r="G930" s="10">
        <v>0</v>
      </c>
      <c r="H930" s="10">
        <v>1</v>
      </c>
      <c r="I930" s="10">
        <v>0</v>
      </c>
      <c r="J930" s="10">
        <v>0</v>
      </c>
      <c r="K930" s="10">
        <v>0</v>
      </c>
      <c r="L930" s="10">
        <v>0</v>
      </c>
      <c r="M930" s="11" t="s">
        <v>30</v>
      </c>
      <c r="N930">
        <f t="shared" si="15"/>
        <v>1</v>
      </c>
    </row>
    <row r="931" spans="1:14" x14ac:dyDescent="0.3">
      <c r="A931" s="9">
        <v>1927</v>
      </c>
      <c r="B931" s="15">
        <v>1973</v>
      </c>
      <c r="C931" s="9" t="s">
        <v>38</v>
      </c>
      <c r="D931" s="9" t="s">
        <v>35</v>
      </c>
      <c r="E931" s="15">
        <v>69401</v>
      </c>
      <c r="F931" s="9">
        <v>0</v>
      </c>
      <c r="G931" s="9">
        <v>0</v>
      </c>
      <c r="H931" s="9">
        <v>0</v>
      </c>
      <c r="I931" s="9">
        <v>0</v>
      </c>
      <c r="J931" s="9">
        <v>0</v>
      </c>
      <c r="K931" s="9">
        <v>0</v>
      </c>
      <c r="L931" s="9">
        <v>0</v>
      </c>
      <c r="M931" s="12" t="s">
        <v>39</v>
      </c>
      <c r="N931">
        <f t="shared" si="15"/>
        <v>0</v>
      </c>
    </row>
    <row r="932" spans="1:14" x14ac:dyDescent="0.3">
      <c r="A932" s="10">
        <v>437</v>
      </c>
      <c r="B932" s="13">
        <v>1976</v>
      </c>
      <c r="C932" s="10" t="s">
        <v>41</v>
      </c>
      <c r="D932" s="10" t="s">
        <v>29</v>
      </c>
      <c r="E932" s="13">
        <v>75012</v>
      </c>
      <c r="F932" s="10">
        <v>0</v>
      </c>
      <c r="G932" s="10">
        <v>0</v>
      </c>
      <c r="H932" s="10">
        <v>0</v>
      </c>
      <c r="I932" s="10">
        <v>0</v>
      </c>
      <c r="J932" s="10">
        <v>0</v>
      </c>
      <c r="K932" s="10">
        <v>0</v>
      </c>
      <c r="L932" s="10">
        <v>0</v>
      </c>
      <c r="M932" s="11" t="s">
        <v>36</v>
      </c>
      <c r="N932">
        <f t="shared" si="15"/>
        <v>0</v>
      </c>
    </row>
    <row r="933" spans="1:14" x14ac:dyDescent="0.3">
      <c r="A933" s="9">
        <v>4331</v>
      </c>
      <c r="B933" s="15">
        <v>1978</v>
      </c>
      <c r="C933" s="9" t="s">
        <v>41</v>
      </c>
      <c r="D933" s="9" t="s">
        <v>35</v>
      </c>
      <c r="E933" s="15">
        <v>85738</v>
      </c>
      <c r="F933" s="9">
        <v>0</v>
      </c>
      <c r="G933" s="9">
        <v>1</v>
      </c>
      <c r="H933" s="9">
        <v>1</v>
      </c>
      <c r="I933" s="9">
        <v>0</v>
      </c>
      <c r="J933" s="9">
        <v>0</v>
      </c>
      <c r="K933" s="9">
        <v>0</v>
      </c>
      <c r="L933" s="9">
        <v>0</v>
      </c>
      <c r="M933" s="12" t="s">
        <v>30</v>
      </c>
      <c r="N933">
        <f t="shared" si="15"/>
        <v>2</v>
      </c>
    </row>
    <row r="934" spans="1:14" x14ac:dyDescent="0.3">
      <c r="A934" s="10">
        <v>4084</v>
      </c>
      <c r="B934" s="13">
        <v>1975</v>
      </c>
      <c r="C934" s="10" t="s">
        <v>28</v>
      </c>
      <c r="D934" s="10" t="s">
        <v>35</v>
      </c>
      <c r="E934" s="13">
        <v>60934</v>
      </c>
      <c r="F934" s="10">
        <v>0</v>
      </c>
      <c r="G934" s="10">
        <v>0</v>
      </c>
      <c r="H934" s="10">
        <v>0</v>
      </c>
      <c r="I934" s="10">
        <v>0</v>
      </c>
      <c r="J934" s="10">
        <v>0</v>
      </c>
      <c r="K934" s="10">
        <v>0</v>
      </c>
      <c r="L934" s="10">
        <v>0</v>
      </c>
      <c r="M934" s="11" t="s">
        <v>32</v>
      </c>
      <c r="N934">
        <f t="shared" si="15"/>
        <v>0</v>
      </c>
    </row>
    <row r="935" spans="1:14" x14ac:dyDescent="0.3">
      <c r="A935" s="9">
        <v>8135</v>
      </c>
      <c r="B935" s="15">
        <v>1986</v>
      </c>
      <c r="C935" s="9" t="s">
        <v>41</v>
      </c>
      <c r="D935" s="9" t="s">
        <v>33</v>
      </c>
      <c r="E935" s="15">
        <v>27161</v>
      </c>
      <c r="F935" s="9">
        <v>0</v>
      </c>
      <c r="G935" s="9">
        <v>0</v>
      </c>
      <c r="H935" s="9">
        <v>0</v>
      </c>
      <c r="I935" s="9">
        <v>0</v>
      </c>
      <c r="J935" s="9">
        <v>0</v>
      </c>
      <c r="K935" s="9">
        <v>0</v>
      </c>
      <c r="L935" s="9">
        <v>0</v>
      </c>
      <c r="M935" s="12" t="s">
        <v>43</v>
      </c>
      <c r="N935">
        <f t="shared" si="15"/>
        <v>0</v>
      </c>
    </row>
    <row r="936" spans="1:14" x14ac:dyDescent="0.3">
      <c r="A936" s="10">
        <v>9750</v>
      </c>
      <c r="B936" s="13">
        <v>1961</v>
      </c>
      <c r="C936" s="10" t="s">
        <v>37</v>
      </c>
      <c r="D936" s="10" t="s">
        <v>29</v>
      </c>
      <c r="E936" s="13">
        <v>64325</v>
      </c>
      <c r="F936" s="10">
        <v>0</v>
      </c>
      <c r="G936" s="10">
        <v>0</v>
      </c>
      <c r="H936" s="10">
        <v>0</v>
      </c>
      <c r="I936" s="10">
        <v>0</v>
      </c>
      <c r="J936" s="10">
        <v>0</v>
      </c>
      <c r="K936" s="10">
        <v>0</v>
      </c>
      <c r="L936" s="10">
        <v>0</v>
      </c>
      <c r="M936" s="11" t="s">
        <v>30</v>
      </c>
      <c r="N936">
        <f t="shared" si="15"/>
        <v>0</v>
      </c>
    </row>
    <row r="937" spans="1:14" x14ac:dyDescent="0.3">
      <c r="A937" s="9">
        <v>6682</v>
      </c>
      <c r="B937" s="15">
        <v>1973</v>
      </c>
      <c r="C937" s="9" t="s">
        <v>44</v>
      </c>
      <c r="D937" s="9" t="s">
        <v>33</v>
      </c>
      <c r="E937" s="15">
        <v>18978</v>
      </c>
      <c r="F937" s="9">
        <v>0</v>
      </c>
      <c r="G937" s="9">
        <v>0</v>
      </c>
      <c r="H937" s="9">
        <v>0</v>
      </c>
      <c r="I937" s="9">
        <v>0</v>
      </c>
      <c r="J937" s="9">
        <v>0</v>
      </c>
      <c r="K937" s="9">
        <v>0</v>
      </c>
      <c r="L937" s="9">
        <v>0</v>
      </c>
      <c r="M937" s="12" t="s">
        <v>30</v>
      </c>
      <c r="N937">
        <f t="shared" si="15"/>
        <v>0</v>
      </c>
    </row>
    <row r="938" spans="1:14" x14ac:dyDescent="0.3">
      <c r="A938" s="10">
        <v>10581</v>
      </c>
      <c r="B938" s="13">
        <v>1977</v>
      </c>
      <c r="C938" s="10" t="s">
        <v>28</v>
      </c>
      <c r="D938" s="10" t="s">
        <v>33</v>
      </c>
      <c r="E938" s="13">
        <v>41124</v>
      </c>
      <c r="F938" s="10">
        <v>0</v>
      </c>
      <c r="G938" s="10">
        <v>0</v>
      </c>
      <c r="H938" s="10">
        <v>0</v>
      </c>
      <c r="I938" s="10">
        <v>0</v>
      </c>
      <c r="J938" s="10">
        <v>0</v>
      </c>
      <c r="K938" s="10">
        <v>0</v>
      </c>
      <c r="L938" s="10">
        <v>0</v>
      </c>
      <c r="M938" s="11" t="s">
        <v>30</v>
      </c>
      <c r="N938">
        <f t="shared" si="15"/>
        <v>0</v>
      </c>
    </row>
    <row r="939" spans="1:14" x14ac:dyDescent="0.3">
      <c r="A939" s="9">
        <v>3710</v>
      </c>
      <c r="B939" s="15">
        <v>1984</v>
      </c>
      <c r="C939" s="9" t="s">
        <v>37</v>
      </c>
      <c r="D939" s="9" t="s">
        <v>31</v>
      </c>
      <c r="E939" s="15">
        <v>39684</v>
      </c>
      <c r="F939" s="9">
        <v>0</v>
      </c>
      <c r="G939" s="9">
        <v>0</v>
      </c>
      <c r="H939" s="9">
        <v>0</v>
      </c>
      <c r="I939" s="9">
        <v>0</v>
      </c>
      <c r="J939" s="9">
        <v>0</v>
      </c>
      <c r="K939" s="9">
        <v>1</v>
      </c>
      <c r="L939" s="9">
        <v>1</v>
      </c>
      <c r="M939" s="12" t="s">
        <v>30</v>
      </c>
      <c r="N939">
        <f t="shared" si="15"/>
        <v>1</v>
      </c>
    </row>
    <row r="940" spans="1:14" x14ac:dyDescent="0.3">
      <c r="A940" s="10">
        <v>5207</v>
      </c>
      <c r="B940" s="13">
        <v>1963</v>
      </c>
      <c r="C940" s="10" t="s">
        <v>37</v>
      </c>
      <c r="D940" s="10" t="s">
        <v>33</v>
      </c>
      <c r="E940" s="13">
        <v>53378</v>
      </c>
      <c r="F940" s="10">
        <v>0</v>
      </c>
      <c r="G940" s="10">
        <v>0</v>
      </c>
      <c r="H940" s="10">
        <v>0</v>
      </c>
      <c r="I940" s="10">
        <v>0</v>
      </c>
      <c r="J940" s="10">
        <v>0</v>
      </c>
      <c r="K940" s="10">
        <v>1</v>
      </c>
      <c r="L940" s="10">
        <v>0</v>
      </c>
      <c r="M940" s="11" t="s">
        <v>30</v>
      </c>
      <c r="N940">
        <f t="shared" si="15"/>
        <v>1</v>
      </c>
    </row>
    <row r="941" spans="1:14" x14ac:dyDescent="0.3">
      <c r="A941" s="9">
        <v>9360</v>
      </c>
      <c r="B941" s="15">
        <v>1982</v>
      </c>
      <c r="C941" s="9" t="s">
        <v>28</v>
      </c>
      <c r="D941" s="9" t="s">
        <v>33</v>
      </c>
      <c r="E941" s="15">
        <v>37040</v>
      </c>
      <c r="F941" s="9">
        <v>0</v>
      </c>
      <c r="G941" s="9">
        <v>0</v>
      </c>
      <c r="H941" s="9">
        <v>0</v>
      </c>
      <c r="I941" s="9">
        <v>0</v>
      </c>
      <c r="J941" s="9">
        <v>0</v>
      </c>
      <c r="K941" s="9">
        <v>0</v>
      </c>
      <c r="L941" s="9">
        <v>0</v>
      </c>
      <c r="M941" s="12" t="s">
        <v>34</v>
      </c>
      <c r="N941">
        <f t="shared" si="15"/>
        <v>0</v>
      </c>
    </row>
    <row r="942" spans="1:14" x14ac:dyDescent="0.3">
      <c r="A942" s="10">
        <v>4679</v>
      </c>
      <c r="B942" s="13">
        <v>1977</v>
      </c>
      <c r="C942" s="10" t="s">
        <v>41</v>
      </c>
      <c r="D942" s="10" t="s">
        <v>33</v>
      </c>
      <c r="E942" s="13">
        <v>78710</v>
      </c>
      <c r="F942" s="10">
        <v>0</v>
      </c>
      <c r="G942" s="10">
        <v>0</v>
      </c>
      <c r="H942" s="10">
        <v>0</v>
      </c>
      <c r="I942" s="10">
        <v>0</v>
      </c>
      <c r="J942" s="10">
        <v>0</v>
      </c>
      <c r="K942" s="10">
        <v>0</v>
      </c>
      <c r="L942" s="10">
        <v>0</v>
      </c>
      <c r="M942" s="11" t="s">
        <v>30</v>
      </c>
      <c r="N942">
        <f t="shared" si="15"/>
        <v>0</v>
      </c>
    </row>
    <row r="943" spans="1:14" x14ac:dyDescent="0.3">
      <c r="A943" s="9">
        <v>1340</v>
      </c>
      <c r="B943" s="15">
        <v>1986</v>
      </c>
      <c r="C943" s="9" t="s">
        <v>28</v>
      </c>
      <c r="D943" s="9" t="s">
        <v>33</v>
      </c>
      <c r="E943" s="15">
        <v>92910</v>
      </c>
      <c r="F943" s="9">
        <v>0</v>
      </c>
      <c r="G943" s="9">
        <v>1</v>
      </c>
      <c r="H943" s="9">
        <v>1</v>
      </c>
      <c r="I943" s="9">
        <v>1</v>
      </c>
      <c r="J943" s="9">
        <v>0</v>
      </c>
      <c r="K943" s="9">
        <v>0</v>
      </c>
      <c r="L943" s="9">
        <v>0</v>
      </c>
      <c r="M943" s="12" t="s">
        <v>30</v>
      </c>
      <c r="N943">
        <f t="shared" si="15"/>
        <v>3</v>
      </c>
    </row>
    <row r="944" spans="1:14" x14ac:dyDescent="0.3">
      <c r="A944" s="10">
        <v>10839</v>
      </c>
      <c r="B944" s="13">
        <v>1976</v>
      </c>
      <c r="C944" s="10" t="s">
        <v>28</v>
      </c>
      <c r="D944" s="10" t="s">
        <v>35</v>
      </c>
      <c r="E944" s="13">
        <v>36283</v>
      </c>
      <c r="F944" s="10">
        <v>0</v>
      </c>
      <c r="G944" s="10">
        <v>0</v>
      </c>
      <c r="H944" s="10">
        <v>0</v>
      </c>
      <c r="I944" s="10">
        <v>0</v>
      </c>
      <c r="J944" s="10">
        <v>0</v>
      </c>
      <c r="K944" s="10">
        <v>0</v>
      </c>
      <c r="L944" s="10">
        <v>0</v>
      </c>
      <c r="M944" s="11" t="s">
        <v>32</v>
      </c>
      <c r="N944">
        <f t="shared" si="15"/>
        <v>0</v>
      </c>
    </row>
    <row r="945" spans="1:14" x14ac:dyDescent="0.3">
      <c r="A945" s="9">
        <v>5303</v>
      </c>
      <c r="B945" s="15">
        <v>1974</v>
      </c>
      <c r="C945" s="9" t="s">
        <v>37</v>
      </c>
      <c r="D945" s="9" t="s">
        <v>35</v>
      </c>
      <c r="E945" s="15">
        <v>79632</v>
      </c>
      <c r="F945" s="9">
        <v>0</v>
      </c>
      <c r="G945" s="9">
        <v>0</v>
      </c>
      <c r="H945" s="9">
        <v>0</v>
      </c>
      <c r="I945" s="9">
        <v>0</v>
      </c>
      <c r="J945" s="9">
        <v>0</v>
      </c>
      <c r="K945" s="9">
        <v>0</v>
      </c>
      <c r="L945" s="9">
        <v>0</v>
      </c>
      <c r="M945" s="12" t="s">
        <v>43</v>
      </c>
      <c r="N945">
        <f t="shared" si="15"/>
        <v>0</v>
      </c>
    </row>
    <row r="946" spans="1:14" x14ac:dyDescent="0.3">
      <c r="A946" s="10">
        <v>9829</v>
      </c>
      <c r="B946" s="13">
        <v>1978</v>
      </c>
      <c r="C946" s="10" t="s">
        <v>28</v>
      </c>
      <c r="D946" s="10" t="s">
        <v>35</v>
      </c>
      <c r="E946" s="13">
        <v>28587</v>
      </c>
      <c r="F946" s="10">
        <v>0</v>
      </c>
      <c r="G946" s="10">
        <v>0</v>
      </c>
      <c r="H946" s="10">
        <v>0</v>
      </c>
      <c r="I946" s="10">
        <v>0</v>
      </c>
      <c r="J946" s="10">
        <v>0</v>
      </c>
      <c r="K946" s="10">
        <v>0</v>
      </c>
      <c r="L946" s="10">
        <v>0</v>
      </c>
      <c r="M946" s="11" t="s">
        <v>30</v>
      </c>
      <c r="N946">
        <f t="shared" si="15"/>
        <v>0</v>
      </c>
    </row>
    <row r="947" spans="1:14" x14ac:dyDescent="0.3">
      <c r="A947" s="9">
        <v>10469</v>
      </c>
      <c r="B947" s="15">
        <v>1981</v>
      </c>
      <c r="C947" s="9" t="s">
        <v>28</v>
      </c>
      <c r="D947" s="9" t="s">
        <v>35</v>
      </c>
      <c r="E947" s="15">
        <v>88325</v>
      </c>
      <c r="F947" s="9">
        <v>0</v>
      </c>
      <c r="G947" s="9">
        <v>0</v>
      </c>
      <c r="H947" s="9">
        <v>0</v>
      </c>
      <c r="I947" s="9">
        <v>0</v>
      </c>
      <c r="J947" s="9">
        <v>0</v>
      </c>
      <c r="K947" s="9">
        <v>0</v>
      </c>
      <c r="L947" s="9">
        <v>0</v>
      </c>
      <c r="M947" s="12" t="s">
        <v>40</v>
      </c>
      <c r="N947">
        <f t="shared" si="15"/>
        <v>0</v>
      </c>
    </row>
    <row r="948" spans="1:14" x14ac:dyDescent="0.3">
      <c r="A948" s="10">
        <v>3602</v>
      </c>
      <c r="B948" s="13">
        <v>1958</v>
      </c>
      <c r="C948" s="10" t="s">
        <v>41</v>
      </c>
      <c r="D948" s="10" t="s">
        <v>33</v>
      </c>
      <c r="E948" s="13">
        <v>51412</v>
      </c>
      <c r="F948" s="10">
        <v>0</v>
      </c>
      <c r="G948" s="10">
        <v>0</v>
      </c>
      <c r="H948" s="10">
        <v>0</v>
      </c>
      <c r="I948" s="10">
        <v>0</v>
      </c>
      <c r="J948" s="10">
        <v>0</v>
      </c>
      <c r="K948" s="10">
        <v>0</v>
      </c>
      <c r="L948" s="10">
        <v>0</v>
      </c>
      <c r="M948" s="11" t="s">
        <v>30</v>
      </c>
      <c r="N948">
        <f t="shared" si="15"/>
        <v>0</v>
      </c>
    </row>
    <row r="949" spans="1:14" x14ac:dyDescent="0.3">
      <c r="A949" s="9">
        <v>4756</v>
      </c>
      <c r="B949" s="15">
        <v>1952</v>
      </c>
      <c r="C949" s="9" t="s">
        <v>38</v>
      </c>
      <c r="D949" s="9" t="s">
        <v>29</v>
      </c>
      <c r="E949" s="15">
        <v>63998</v>
      </c>
      <c r="F949" s="9">
        <v>0</v>
      </c>
      <c r="G949" s="9">
        <v>0</v>
      </c>
      <c r="H949" s="9">
        <v>0</v>
      </c>
      <c r="I949" s="9">
        <v>0</v>
      </c>
      <c r="J949" s="9">
        <v>0</v>
      </c>
      <c r="K949" s="9">
        <v>1</v>
      </c>
      <c r="L949" s="9">
        <v>0</v>
      </c>
      <c r="M949" s="12" t="s">
        <v>30</v>
      </c>
      <c r="N949">
        <f t="shared" si="15"/>
        <v>1</v>
      </c>
    </row>
    <row r="950" spans="1:14" x14ac:dyDescent="0.3">
      <c r="A950" s="10">
        <v>8181</v>
      </c>
      <c r="B950" s="13">
        <v>1978</v>
      </c>
      <c r="C950" s="10" t="s">
        <v>38</v>
      </c>
      <c r="D950" s="10" t="s">
        <v>31</v>
      </c>
      <c r="E950" s="13">
        <v>38593</v>
      </c>
      <c r="F950" s="10">
        <v>0</v>
      </c>
      <c r="G950" s="10">
        <v>0</v>
      </c>
      <c r="H950" s="10">
        <v>0</v>
      </c>
      <c r="I950" s="10">
        <v>0</v>
      </c>
      <c r="J950" s="10">
        <v>0</v>
      </c>
      <c r="K950" s="10">
        <v>0</v>
      </c>
      <c r="L950" s="10">
        <v>0</v>
      </c>
      <c r="M950" s="11" t="s">
        <v>30</v>
      </c>
      <c r="N950">
        <f t="shared" si="15"/>
        <v>0</v>
      </c>
    </row>
    <row r="951" spans="1:14" x14ac:dyDescent="0.3">
      <c r="A951" s="9">
        <v>6958</v>
      </c>
      <c r="B951" s="15">
        <v>1977</v>
      </c>
      <c r="C951" s="9" t="s">
        <v>41</v>
      </c>
      <c r="D951" s="9" t="s">
        <v>33</v>
      </c>
      <c r="E951" s="15">
        <v>27889</v>
      </c>
      <c r="F951" s="9">
        <v>0</v>
      </c>
      <c r="G951" s="9">
        <v>0</v>
      </c>
      <c r="H951" s="9">
        <v>0</v>
      </c>
      <c r="I951" s="9">
        <v>0</v>
      </c>
      <c r="J951" s="9">
        <v>0</v>
      </c>
      <c r="K951" s="9">
        <v>0</v>
      </c>
      <c r="L951" s="9">
        <v>0</v>
      </c>
      <c r="M951" s="12" t="s">
        <v>36</v>
      </c>
      <c r="N951">
        <f t="shared" si="15"/>
        <v>0</v>
      </c>
    </row>
    <row r="952" spans="1:14" x14ac:dyDescent="0.3">
      <c r="A952" s="10">
        <v>10856</v>
      </c>
      <c r="B952" s="13">
        <v>1980</v>
      </c>
      <c r="C952" s="10" t="s">
        <v>38</v>
      </c>
      <c r="D952" s="10" t="s">
        <v>31</v>
      </c>
      <c r="E952" s="13">
        <v>45889</v>
      </c>
      <c r="F952" s="10">
        <v>0</v>
      </c>
      <c r="G952" s="10">
        <v>0</v>
      </c>
      <c r="H952" s="10">
        <v>0</v>
      </c>
      <c r="I952" s="10">
        <v>0</v>
      </c>
      <c r="J952" s="10">
        <v>0</v>
      </c>
      <c r="K952" s="10">
        <v>0</v>
      </c>
      <c r="L952" s="10">
        <v>0</v>
      </c>
      <c r="M952" s="11" t="s">
        <v>32</v>
      </c>
      <c r="N952">
        <f t="shared" si="15"/>
        <v>0</v>
      </c>
    </row>
    <row r="953" spans="1:14" x14ac:dyDescent="0.3">
      <c r="A953" s="9">
        <v>3321</v>
      </c>
      <c r="B953" s="15">
        <v>1967</v>
      </c>
      <c r="C953" s="9" t="s">
        <v>37</v>
      </c>
      <c r="D953" s="9" t="s">
        <v>35</v>
      </c>
      <c r="E953" s="15">
        <v>56575</v>
      </c>
      <c r="F953" s="9">
        <v>0</v>
      </c>
      <c r="G953" s="9">
        <v>0</v>
      </c>
      <c r="H953" s="9">
        <v>0</v>
      </c>
      <c r="I953" s="9">
        <v>0</v>
      </c>
      <c r="J953" s="9">
        <v>0</v>
      </c>
      <c r="K953" s="9">
        <v>0</v>
      </c>
      <c r="L953" s="9">
        <v>0</v>
      </c>
      <c r="M953" s="12" t="s">
        <v>32</v>
      </c>
      <c r="N953">
        <f t="shared" si="15"/>
        <v>0</v>
      </c>
    </row>
    <row r="954" spans="1:14" x14ac:dyDescent="0.3">
      <c r="A954" s="10">
        <v>5394</v>
      </c>
      <c r="B954" s="13">
        <v>1979</v>
      </c>
      <c r="C954" s="10" t="s">
        <v>44</v>
      </c>
      <c r="D954" s="10" t="s">
        <v>31</v>
      </c>
      <c r="E954" s="13">
        <v>16014</v>
      </c>
      <c r="F954" s="10">
        <v>0</v>
      </c>
      <c r="G954" s="10">
        <v>0</v>
      </c>
      <c r="H954" s="10">
        <v>0</v>
      </c>
      <c r="I954" s="10">
        <v>0</v>
      </c>
      <c r="J954" s="10">
        <v>0</v>
      </c>
      <c r="K954" s="10">
        <v>0</v>
      </c>
      <c r="L954" s="10">
        <v>0</v>
      </c>
      <c r="M954" s="11" t="s">
        <v>30</v>
      </c>
      <c r="N954">
        <f t="shared" si="15"/>
        <v>0</v>
      </c>
    </row>
    <row r="955" spans="1:14" x14ac:dyDescent="0.3">
      <c r="A955" s="9">
        <v>433</v>
      </c>
      <c r="B955" s="15">
        <v>1958</v>
      </c>
      <c r="C955" s="9" t="s">
        <v>41</v>
      </c>
      <c r="D955" s="9" t="s">
        <v>47</v>
      </c>
      <c r="E955" s="15">
        <v>61331</v>
      </c>
      <c r="F955" s="9">
        <v>0</v>
      </c>
      <c r="G955" s="9">
        <v>0</v>
      </c>
      <c r="H955" s="9">
        <v>0</v>
      </c>
      <c r="I955" s="9">
        <v>0</v>
      </c>
      <c r="J955" s="9">
        <v>0</v>
      </c>
      <c r="K955" s="9">
        <v>0</v>
      </c>
      <c r="L955" s="9">
        <v>0</v>
      </c>
      <c r="M955" s="12" t="s">
        <v>32</v>
      </c>
      <c r="N955">
        <f t="shared" si="15"/>
        <v>0</v>
      </c>
    </row>
    <row r="956" spans="1:14" x14ac:dyDescent="0.3">
      <c r="A956" s="10">
        <v>6320</v>
      </c>
      <c r="B956" s="13">
        <v>1976</v>
      </c>
      <c r="C956" s="10" t="s">
        <v>41</v>
      </c>
      <c r="D956" s="10" t="s">
        <v>31</v>
      </c>
      <c r="E956" s="13">
        <v>70893</v>
      </c>
      <c r="F956" s="10">
        <v>0</v>
      </c>
      <c r="G956" s="10">
        <v>0</v>
      </c>
      <c r="H956" s="10">
        <v>0</v>
      </c>
      <c r="I956" s="10">
        <v>0</v>
      </c>
      <c r="J956" s="10">
        <v>0</v>
      </c>
      <c r="K956" s="10">
        <v>0</v>
      </c>
      <c r="L956" s="10">
        <v>0</v>
      </c>
      <c r="M956" s="11" t="s">
        <v>30</v>
      </c>
      <c r="N956">
        <f t="shared" si="15"/>
        <v>0</v>
      </c>
    </row>
    <row r="957" spans="1:14" x14ac:dyDescent="0.3">
      <c r="A957" s="9">
        <v>5376</v>
      </c>
      <c r="B957" s="15">
        <v>1979</v>
      </c>
      <c r="C957" s="9" t="s">
        <v>28</v>
      </c>
      <c r="D957" s="9" t="s">
        <v>33</v>
      </c>
      <c r="E957" s="15">
        <v>2447</v>
      </c>
      <c r="F957" s="9">
        <v>0</v>
      </c>
      <c r="G957" s="9">
        <v>0</v>
      </c>
      <c r="H957" s="9">
        <v>0</v>
      </c>
      <c r="I957" s="9">
        <v>0</v>
      </c>
      <c r="J957" s="9">
        <v>0</v>
      </c>
      <c r="K957" s="9">
        <v>0</v>
      </c>
      <c r="L957" s="9">
        <v>0</v>
      </c>
      <c r="M957" s="12" t="s">
        <v>34</v>
      </c>
      <c r="N957">
        <f t="shared" si="15"/>
        <v>0</v>
      </c>
    </row>
    <row r="958" spans="1:14" x14ac:dyDescent="0.3">
      <c r="A958" s="10">
        <v>1867</v>
      </c>
      <c r="B958" s="13">
        <v>1957</v>
      </c>
      <c r="C958" s="10" t="s">
        <v>28</v>
      </c>
      <c r="D958" s="10" t="s">
        <v>31</v>
      </c>
      <c r="E958" s="13">
        <v>64849</v>
      </c>
      <c r="F958" s="10">
        <v>0</v>
      </c>
      <c r="G958" s="10">
        <v>0</v>
      </c>
      <c r="H958" s="10">
        <v>0</v>
      </c>
      <c r="I958" s="10">
        <v>0</v>
      </c>
      <c r="J958" s="10">
        <v>0</v>
      </c>
      <c r="K958" s="10">
        <v>1</v>
      </c>
      <c r="L958" s="10">
        <v>0</v>
      </c>
      <c r="M958" s="11" t="s">
        <v>30</v>
      </c>
      <c r="N958">
        <f t="shared" si="15"/>
        <v>1</v>
      </c>
    </row>
    <row r="959" spans="1:14" x14ac:dyDescent="0.3">
      <c r="A959" s="9">
        <v>4324</v>
      </c>
      <c r="B959" s="15">
        <v>1989</v>
      </c>
      <c r="C959" s="9" t="s">
        <v>28</v>
      </c>
      <c r="D959" s="9" t="s">
        <v>33</v>
      </c>
      <c r="E959" s="15">
        <v>42387</v>
      </c>
      <c r="F959" s="9">
        <v>0</v>
      </c>
      <c r="G959" s="9">
        <v>0</v>
      </c>
      <c r="H959" s="9">
        <v>0</v>
      </c>
      <c r="I959" s="9">
        <v>0</v>
      </c>
      <c r="J959" s="9">
        <v>0</v>
      </c>
      <c r="K959" s="9">
        <v>0</v>
      </c>
      <c r="L959" s="9">
        <v>0</v>
      </c>
      <c r="M959" s="12" t="s">
        <v>30</v>
      </c>
      <c r="N959">
        <f t="shared" si="15"/>
        <v>0</v>
      </c>
    </row>
    <row r="960" spans="1:14" x14ac:dyDescent="0.3">
      <c r="A960" s="10">
        <v>3661</v>
      </c>
      <c r="B960" s="13">
        <v>1995</v>
      </c>
      <c r="C960" s="10" t="s">
        <v>38</v>
      </c>
      <c r="D960" s="10" t="s">
        <v>31</v>
      </c>
      <c r="E960" s="13">
        <v>80617</v>
      </c>
      <c r="F960" s="10">
        <v>0</v>
      </c>
      <c r="G960" s="10">
        <v>0</v>
      </c>
      <c r="H960" s="10">
        <v>0</v>
      </c>
      <c r="I960" s="10">
        <v>0</v>
      </c>
      <c r="J960" s="10">
        <v>0</v>
      </c>
      <c r="K960" s="10">
        <v>0</v>
      </c>
      <c r="L960" s="10">
        <v>0</v>
      </c>
      <c r="M960" s="11" t="s">
        <v>40</v>
      </c>
      <c r="N960">
        <f t="shared" si="15"/>
        <v>0</v>
      </c>
    </row>
    <row r="961" spans="1:14" x14ac:dyDescent="0.3">
      <c r="A961" s="9">
        <v>521</v>
      </c>
      <c r="B961" s="15">
        <v>1985</v>
      </c>
      <c r="C961" s="9" t="s">
        <v>28</v>
      </c>
      <c r="D961" s="9" t="s">
        <v>35</v>
      </c>
      <c r="E961" s="15">
        <v>54006</v>
      </c>
      <c r="F961" s="9">
        <v>0</v>
      </c>
      <c r="G961" s="9">
        <v>0</v>
      </c>
      <c r="H961" s="9">
        <v>0</v>
      </c>
      <c r="I961" s="9">
        <v>0</v>
      </c>
      <c r="J961" s="9">
        <v>0</v>
      </c>
      <c r="K961" s="9">
        <v>0</v>
      </c>
      <c r="L961" s="9">
        <v>0</v>
      </c>
      <c r="M961" s="12" t="s">
        <v>30</v>
      </c>
      <c r="N961">
        <f t="shared" si="15"/>
        <v>0</v>
      </c>
    </row>
    <row r="962" spans="1:14" x14ac:dyDescent="0.3">
      <c r="A962" s="10">
        <v>10403</v>
      </c>
      <c r="B962" s="13">
        <v>1978</v>
      </c>
      <c r="C962" s="10" t="s">
        <v>28</v>
      </c>
      <c r="D962" s="10" t="s">
        <v>35</v>
      </c>
      <c r="E962" s="13">
        <v>16531</v>
      </c>
      <c r="F962" s="10">
        <v>0</v>
      </c>
      <c r="G962" s="10">
        <v>0</v>
      </c>
      <c r="H962" s="10">
        <v>0</v>
      </c>
      <c r="I962" s="10">
        <v>0</v>
      </c>
      <c r="J962" s="10">
        <v>0</v>
      </c>
      <c r="K962" s="10">
        <v>0</v>
      </c>
      <c r="L962" s="10">
        <v>0</v>
      </c>
      <c r="M962" s="11" t="s">
        <v>32</v>
      </c>
      <c r="N962">
        <f t="shared" si="15"/>
        <v>0</v>
      </c>
    </row>
    <row r="963" spans="1:14" x14ac:dyDescent="0.3">
      <c r="A963" s="9">
        <v>7186</v>
      </c>
      <c r="B963" s="15">
        <v>1966</v>
      </c>
      <c r="C963" s="9" t="s">
        <v>37</v>
      </c>
      <c r="D963" s="9" t="s">
        <v>35</v>
      </c>
      <c r="E963" s="15">
        <v>30843</v>
      </c>
      <c r="F963" s="9">
        <v>1</v>
      </c>
      <c r="G963" s="9">
        <v>0</v>
      </c>
      <c r="H963" s="9">
        <v>0</v>
      </c>
      <c r="I963" s="9">
        <v>0</v>
      </c>
      <c r="J963" s="9">
        <v>0</v>
      </c>
      <c r="K963" s="9">
        <v>0</v>
      </c>
      <c r="L963" s="9">
        <v>0</v>
      </c>
      <c r="M963" s="12" t="s">
        <v>40</v>
      </c>
      <c r="N963">
        <f t="shared" si="15"/>
        <v>1</v>
      </c>
    </row>
    <row r="964" spans="1:14" x14ac:dyDescent="0.3">
      <c r="A964" s="10">
        <v>4329</v>
      </c>
      <c r="B964" s="13">
        <v>1984</v>
      </c>
      <c r="C964" s="10" t="s">
        <v>37</v>
      </c>
      <c r="D964" s="10" t="s">
        <v>33</v>
      </c>
      <c r="E964" s="13">
        <v>18988</v>
      </c>
      <c r="F964" s="10">
        <v>0</v>
      </c>
      <c r="G964" s="10">
        <v>0</v>
      </c>
      <c r="H964" s="10">
        <v>0</v>
      </c>
      <c r="I964" s="10">
        <v>0</v>
      </c>
      <c r="J964" s="10">
        <v>0</v>
      </c>
      <c r="K964" s="10">
        <v>0</v>
      </c>
      <c r="L964" s="10">
        <v>0</v>
      </c>
      <c r="M964" s="11" t="s">
        <v>36</v>
      </c>
      <c r="N964">
        <f t="shared" si="15"/>
        <v>0</v>
      </c>
    </row>
    <row r="965" spans="1:14" x14ac:dyDescent="0.3">
      <c r="A965" s="9">
        <v>4394</v>
      </c>
      <c r="B965" s="15">
        <v>1965</v>
      </c>
      <c r="C965" s="9" t="s">
        <v>37</v>
      </c>
      <c r="D965" s="9" t="s">
        <v>33</v>
      </c>
      <c r="E965" s="15">
        <v>81051</v>
      </c>
      <c r="F965" s="9">
        <v>0</v>
      </c>
      <c r="G965" s="9">
        <v>1</v>
      </c>
      <c r="H965" s="9">
        <v>1</v>
      </c>
      <c r="I965" s="9">
        <v>0</v>
      </c>
      <c r="J965" s="9">
        <v>0</v>
      </c>
      <c r="K965" s="9">
        <v>0</v>
      </c>
      <c r="L965" s="9">
        <v>0</v>
      </c>
      <c r="M965" s="12" t="s">
        <v>30</v>
      </c>
      <c r="N965">
        <f t="shared" ref="N965:N1028" si="16">SUM(F965:K965)</f>
        <v>2</v>
      </c>
    </row>
    <row r="966" spans="1:14" x14ac:dyDescent="0.3">
      <c r="A966" s="10">
        <v>1717</v>
      </c>
      <c r="B966" s="13">
        <v>1988</v>
      </c>
      <c r="C966" s="10" t="s">
        <v>28</v>
      </c>
      <c r="D966" s="10" t="s">
        <v>31</v>
      </c>
      <c r="E966" s="13">
        <v>39747</v>
      </c>
      <c r="F966" s="10">
        <v>0</v>
      </c>
      <c r="G966" s="10">
        <v>0</v>
      </c>
      <c r="H966" s="10">
        <v>0</v>
      </c>
      <c r="I966" s="10">
        <v>0</v>
      </c>
      <c r="J966" s="10">
        <v>0</v>
      </c>
      <c r="K966" s="10">
        <v>0</v>
      </c>
      <c r="L966" s="10">
        <v>0</v>
      </c>
      <c r="M966" s="11" t="s">
        <v>43</v>
      </c>
      <c r="N966">
        <f t="shared" si="16"/>
        <v>0</v>
      </c>
    </row>
    <row r="967" spans="1:14" x14ac:dyDescent="0.3">
      <c r="A967" s="9">
        <v>1016</v>
      </c>
      <c r="B967" s="15">
        <v>1959</v>
      </c>
      <c r="C967" s="9" t="s">
        <v>37</v>
      </c>
      <c r="D967" s="9" t="s">
        <v>31</v>
      </c>
      <c r="E967" s="15">
        <v>34554</v>
      </c>
      <c r="F967" s="9">
        <v>0</v>
      </c>
      <c r="G967" s="9">
        <v>0</v>
      </c>
      <c r="H967" s="9">
        <v>0</v>
      </c>
      <c r="I967" s="9">
        <v>0</v>
      </c>
      <c r="J967" s="9">
        <v>0</v>
      </c>
      <c r="K967" s="9">
        <v>0</v>
      </c>
      <c r="L967" s="9">
        <v>0</v>
      </c>
      <c r="M967" s="12" t="s">
        <v>32</v>
      </c>
      <c r="N967">
        <f t="shared" si="16"/>
        <v>0</v>
      </c>
    </row>
    <row r="968" spans="1:14" x14ac:dyDescent="0.3">
      <c r="A968" s="10">
        <v>3783</v>
      </c>
      <c r="B968" s="13">
        <v>1959</v>
      </c>
      <c r="C968" s="10" t="s">
        <v>37</v>
      </c>
      <c r="D968" s="10" t="s">
        <v>33</v>
      </c>
      <c r="E968" s="13">
        <v>52854</v>
      </c>
      <c r="F968" s="10">
        <v>0</v>
      </c>
      <c r="G968" s="10">
        <v>0</v>
      </c>
      <c r="H968" s="10">
        <v>0</v>
      </c>
      <c r="I968" s="10">
        <v>0</v>
      </c>
      <c r="J968" s="10">
        <v>0</v>
      </c>
      <c r="K968" s="10">
        <v>0</v>
      </c>
      <c r="L968" s="10">
        <v>0</v>
      </c>
      <c r="M968" s="11" t="s">
        <v>43</v>
      </c>
      <c r="N968">
        <f t="shared" si="16"/>
        <v>0</v>
      </c>
    </row>
    <row r="969" spans="1:14" x14ac:dyDescent="0.3">
      <c r="A969" s="9">
        <v>5848</v>
      </c>
      <c r="B969" s="15">
        <v>1970</v>
      </c>
      <c r="C969" s="9" t="s">
        <v>28</v>
      </c>
      <c r="D969" s="9" t="s">
        <v>35</v>
      </c>
      <c r="E969" s="15">
        <v>81205</v>
      </c>
      <c r="F969" s="9">
        <v>1</v>
      </c>
      <c r="G969" s="9">
        <v>0</v>
      </c>
      <c r="H969" s="9">
        <v>1</v>
      </c>
      <c r="I969" s="9">
        <v>0</v>
      </c>
      <c r="J969" s="9">
        <v>1</v>
      </c>
      <c r="K969" s="9">
        <v>1</v>
      </c>
      <c r="L969" s="9">
        <v>0</v>
      </c>
      <c r="M969" s="12" t="s">
        <v>40</v>
      </c>
      <c r="N969">
        <f t="shared" si="16"/>
        <v>4</v>
      </c>
    </row>
    <row r="970" spans="1:14" x14ac:dyDescent="0.3">
      <c r="A970" s="10">
        <v>10727</v>
      </c>
      <c r="B970" s="13">
        <v>1970</v>
      </c>
      <c r="C970" s="10" t="s">
        <v>37</v>
      </c>
      <c r="D970" s="10" t="s">
        <v>33</v>
      </c>
      <c r="E970" s="13">
        <v>69084</v>
      </c>
      <c r="F970" s="10">
        <v>0</v>
      </c>
      <c r="G970" s="10">
        <v>0</v>
      </c>
      <c r="H970" s="10">
        <v>0</v>
      </c>
      <c r="I970" s="10">
        <v>0</v>
      </c>
      <c r="J970" s="10">
        <v>0</v>
      </c>
      <c r="K970" s="10">
        <v>0</v>
      </c>
      <c r="L970" s="10">
        <v>0</v>
      </c>
      <c r="M970" s="11" t="s">
        <v>30</v>
      </c>
      <c r="N970">
        <f t="shared" si="16"/>
        <v>0</v>
      </c>
    </row>
    <row r="971" spans="1:14" x14ac:dyDescent="0.3">
      <c r="A971" s="9">
        <v>5299</v>
      </c>
      <c r="B971" s="15">
        <v>1970</v>
      </c>
      <c r="C971" s="9" t="s">
        <v>37</v>
      </c>
      <c r="D971" s="9" t="s">
        <v>33</v>
      </c>
      <c r="E971" s="15">
        <v>69084</v>
      </c>
      <c r="F971" s="9">
        <v>0</v>
      </c>
      <c r="G971" s="9">
        <v>0</v>
      </c>
      <c r="H971" s="9">
        <v>0</v>
      </c>
      <c r="I971" s="9">
        <v>0</v>
      </c>
      <c r="J971" s="9">
        <v>0</v>
      </c>
      <c r="K971" s="9">
        <v>0</v>
      </c>
      <c r="L971" s="9">
        <v>0</v>
      </c>
      <c r="M971" s="12" t="s">
        <v>30</v>
      </c>
      <c r="N971">
        <f t="shared" si="16"/>
        <v>0</v>
      </c>
    </row>
    <row r="972" spans="1:14" x14ac:dyDescent="0.3">
      <c r="A972" s="10">
        <v>6872</v>
      </c>
      <c r="B972" s="13">
        <v>1974</v>
      </c>
      <c r="C972" s="10" t="s">
        <v>37</v>
      </c>
      <c r="D972" s="10" t="s">
        <v>33</v>
      </c>
      <c r="E972" s="13">
        <v>65352</v>
      </c>
      <c r="F972" s="10">
        <v>0</v>
      </c>
      <c r="G972" s="10">
        <v>0</v>
      </c>
      <c r="H972" s="10">
        <v>0</v>
      </c>
      <c r="I972" s="10">
        <v>0</v>
      </c>
      <c r="J972" s="10">
        <v>0</v>
      </c>
      <c r="K972" s="10">
        <v>0</v>
      </c>
      <c r="L972" s="10">
        <v>0</v>
      </c>
      <c r="M972" s="11" t="s">
        <v>43</v>
      </c>
      <c r="N972">
        <f t="shared" si="16"/>
        <v>0</v>
      </c>
    </row>
    <row r="973" spans="1:14" x14ac:dyDescent="0.3">
      <c r="A973" s="9">
        <v>1143</v>
      </c>
      <c r="B973" s="15">
        <v>1972</v>
      </c>
      <c r="C973" s="9" t="s">
        <v>28</v>
      </c>
      <c r="D973" s="9" t="s">
        <v>33</v>
      </c>
      <c r="E973" s="15">
        <v>22063</v>
      </c>
      <c r="F973" s="9">
        <v>0</v>
      </c>
      <c r="G973" s="9">
        <v>0</v>
      </c>
      <c r="H973" s="9">
        <v>0</v>
      </c>
      <c r="I973" s="9">
        <v>0</v>
      </c>
      <c r="J973" s="9">
        <v>0</v>
      </c>
      <c r="K973" s="9">
        <v>0</v>
      </c>
      <c r="L973" s="9">
        <v>0</v>
      </c>
      <c r="M973" s="12" t="s">
        <v>32</v>
      </c>
      <c r="N973">
        <f t="shared" si="16"/>
        <v>0</v>
      </c>
    </row>
    <row r="974" spans="1:14" x14ac:dyDescent="0.3">
      <c r="A974" s="10">
        <v>10381</v>
      </c>
      <c r="B974" s="13">
        <v>1979</v>
      </c>
      <c r="C974" s="10" t="s">
        <v>28</v>
      </c>
      <c r="D974" s="10" t="s">
        <v>31</v>
      </c>
      <c r="E974" s="13">
        <v>47691</v>
      </c>
      <c r="F974" s="10">
        <v>0</v>
      </c>
      <c r="G974" s="10">
        <v>0</v>
      </c>
      <c r="H974" s="10">
        <v>0</v>
      </c>
      <c r="I974" s="10">
        <v>0</v>
      </c>
      <c r="J974" s="10">
        <v>0</v>
      </c>
      <c r="K974" s="10">
        <v>0</v>
      </c>
      <c r="L974" s="10">
        <v>0</v>
      </c>
      <c r="M974" s="11" t="s">
        <v>30</v>
      </c>
      <c r="N974">
        <f t="shared" si="16"/>
        <v>0</v>
      </c>
    </row>
    <row r="975" spans="1:14" x14ac:dyDescent="0.3">
      <c r="A975" s="9">
        <v>11007</v>
      </c>
      <c r="B975" s="15">
        <v>1968</v>
      </c>
      <c r="C975" s="9" t="s">
        <v>37</v>
      </c>
      <c r="D975" s="9" t="s">
        <v>33</v>
      </c>
      <c r="E975" s="15">
        <v>29187</v>
      </c>
      <c r="F975" s="9">
        <v>0</v>
      </c>
      <c r="G975" s="9">
        <v>0</v>
      </c>
      <c r="H975" s="9">
        <v>0</v>
      </c>
      <c r="I975" s="9">
        <v>0</v>
      </c>
      <c r="J975" s="9">
        <v>0</v>
      </c>
      <c r="K975" s="9">
        <v>0</v>
      </c>
      <c r="L975" s="9">
        <v>0</v>
      </c>
      <c r="M975" s="12" t="s">
        <v>30</v>
      </c>
      <c r="N975">
        <f t="shared" si="16"/>
        <v>0</v>
      </c>
    </row>
    <row r="976" spans="1:14" x14ac:dyDescent="0.3">
      <c r="A976" s="10">
        <v>9145</v>
      </c>
      <c r="B976" s="13">
        <v>1972</v>
      </c>
      <c r="C976" s="10" t="s">
        <v>28</v>
      </c>
      <c r="D976" s="10" t="s">
        <v>31</v>
      </c>
      <c r="E976" s="13">
        <v>72504</v>
      </c>
      <c r="F976" s="10">
        <v>0</v>
      </c>
      <c r="G976" s="10">
        <v>0</v>
      </c>
      <c r="H976" s="10">
        <v>0</v>
      </c>
      <c r="I976" s="10">
        <v>0</v>
      </c>
      <c r="J976" s="10">
        <v>0</v>
      </c>
      <c r="K976" s="10">
        <v>0</v>
      </c>
      <c r="L976" s="10">
        <v>0</v>
      </c>
      <c r="M976" s="11" t="s">
        <v>32</v>
      </c>
      <c r="N976">
        <f t="shared" si="16"/>
        <v>0</v>
      </c>
    </row>
    <row r="977" spans="1:14" x14ac:dyDescent="0.3">
      <c r="A977" s="9">
        <v>5267</v>
      </c>
      <c r="B977" s="15">
        <v>1970</v>
      </c>
      <c r="C977" s="9" t="s">
        <v>28</v>
      </c>
      <c r="D977" s="9" t="s">
        <v>29</v>
      </c>
      <c r="E977" s="15">
        <v>33986</v>
      </c>
      <c r="F977" s="9">
        <v>0</v>
      </c>
      <c r="G977" s="9">
        <v>0</v>
      </c>
      <c r="H977" s="9">
        <v>0</v>
      </c>
      <c r="I977" s="9">
        <v>0</v>
      </c>
      <c r="J977" s="9">
        <v>0</v>
      </c>
      <c r="K977" s="9">
        <v>0</v>
      </c>
      <c r="L977" s="9">
        <v>0</v>
      </c>
      <c r="M977" s="12" t="s">
        <v>30</v>
      </c>
      <c r="N977">
        <f t="shared" si="16"/>
        <v>0</v>
      </c>
    </row>
    <row r="978" spans="1:14" x14ac:dyDescent="0.3">
      <c r="A978" s="10">
        <v>9738</v>
      </c>
      <c r="B978" s="13">
        <v>1986</v>
      </c>
      <c r="C978" s="10" t="s">
        <v>41</v>
      </c>
      <c r="D978" s="10" t="s">
        <v>35</v>
      </c>
      <c r="E978" s="13">
        <v>42386</v>
      </c>
      <c r="F978" s="10">
        <v>0</v>
      </c>
      <c r="G978" s="10">
        <v>0</v>
      </c>
      <c r="H978" s="10">
        <v>0</v>
      </c>
      <c r="I978" s="10">
        <v>0</v>
      </c>
      <c r="J978" s="10">
        <v>0</v>
      </c>
      <c r="K978" s="10">
        <v>0</v>
      </c>
      <c r="L978" s="10">
        <v>0</v>
      </c>
      <c r="M978" s="11" t="s">
        <v>43</v>
      </c>
      <c r="N978">
        <f t="shared" si="16"/>
        <v>0</v>
      </c>
    </row>
    <row r="979" spans="1:14" x14ac:dyDescent="0.3">
      <c r="A979" s="9">
        <v>10212</v>
      </c>
      <c r="B979" s="15">
        <v>1986</v>
      </c>
      <c r="C979" s="9" t="s">
        <v>41</v>
      </c>
      <c r="D979" s="9" t="s">
        <v>35</v>
      </c>
      <c r="E979" s="15">
        <v>42386</v>
      </c>
      <c r="F979" s="9">
        <v>0</v>
      </c>
      <c r="G979" s="9">
        <v>0</v>
      </c>
      <c r="H979" s="9">
        <v>0</v>
      </c>
      <c r="I979" s="9">
        <v>0</v>
      </c>
      <c r="J979" s="9">
        <v>0</v>
      </c>
      <c r="K979" s="9">
        <v>0</v>
      </c>
      <c r="L979" s="9">
        <v>0</v>
      </c>
      <c r="M979" s="12" t="s">
        <v>40</v>
      </c>
      <c r="N979">
        <f t="shared" si="16"/>
        <v>0</v>
      </c>
    </row>
    <row r="980" spans="1:14" x14ac:dyDescent="0.3">
      <c r="A980" s="10">
        <v>10010</v>
      </c>
      <c r="B980" s="13">
        <v>1953</v>
      </c>
      <c r="C980" s="10" t="s">
        <v>37</v>
      </c>
      <c r="D980" s="10" t="s">
        <v>29</v>
      </c>
      <c r="E980" s="13">
        <v>36957</v>
      </c>
      <c r="F980" s="10">
        <v>0</v>
      </c>
      <c r="G980" s="10">
        <v>0</v>
      </c>
      <c r="H980" s="10">
        <v>0</v>
      </c>
      <c r="I980" s="10">
        <v>0</v>
      </c>
      <c r="J980" s="10">
        <v>0</v>
      </c>
      <c r="K980" s="10">
        <v>1</v>
      </c>
      <c r="L980" s="10">
        <v>0</v>
      </c>
      <c r="M980" s="11" t="s">
        <v>36</v>
      </c>
      <c r="N980">
        <f t="shared" si="16"/>
        <v>1</v>
      </c>
    </row>
    <row r="981" spans="1:14" x14ac:dyDescent="0.3">
      <c r="A981" s="9">
        <v>10069</v>
      </c>
      <c r="B981" s="15">
        <v>1988</v>
      </c>
      <c r="C981" s="9" t="s">
        <v>44</v>
      </c>
      <c r="D981" s="9" t="s">
        <v>35</v>
      </c>
      <c r="E981" s="15">
        <v>13724</v>
      </c>
      <c r="F981" s="9">
        <v>1</v>
      </c>
      <c r="G981" s="9">
        <v>0</v>
      </c>
      <c r="H981" s="9">
        <v>0</v>
      </c>
      <c r="I981" s="9">
        <v>0</v>
      </c>
      <c r="J981" s="9">
        <v>0</v>
      </c>
      <c r="K981" s="9">
        <v>0</v>
      </c>
      <c r="L981" s="9">
        <v>0</v>
      </c>
      <c r="M981" s="12" t="s">
        <v>43</v>
      </c>
      <c r="N981">
        <f t="shared" si="16"/>
        <v>1</v>
      </c>
    </row>
    <row r="982" spans="1:14" x14ac:dyDescent="0.3">
      <c r="A982" s="10">
        <v>2694</v>
      </c>
      <c r="B982" s="13">
        <v>1967</v>
      </c>
      <c r="C982" s="10" t="s">
        <v>28</v>
      </c>
      <c r="D982" s="10" t="s">
        <v>33</v>
      </c>
      <c r="E982" s="13">
        <v>42664</v>
      </c>
      <c r="F982" s="10">
        <v>0</v>
      </c>
      <c r="G982" s="10">
        <v>0</v>
      </c>
      <c r="H982" s="10">
        <v>0</v>
      </c>
      <c r="I982" s="10">
        <v>0</v>
      </c>
      <c r="J982" s="10">
        <v>0</v>
      </c>
      <c r="K982" s="10">
        <v>0</v>
      </c>
      <c r="L982" s="10">
        <v>0</v>
      </c>
      <c r="M982" s="11" t="s">
        <v>30</v>
      </c>
      <c r="N982">
        <f t="shared" si="16"/>
        <v>0</v>
      </c>
    </row>
    <row r="983" spans="1:14" x14ac:dyDescent="0.3">
      <c r="A983" s="9">
        <v>10613</v>
      </c>
      <c r="B983" s="15">
        <v>1958</v>
      </c>
      <c r="C983" s="9" t="s">
        <v>37</v>
      </c>
      <c r="D983" s="9" t="s">
        <v>35</v>
      </c>
      <c r="E983" s="15">
        <v>37334</v>
      </c>
      <c r="F983" s="9">
        <v>0</v>
      </c>
      <c r="G983" s="9">
        <v>0</v>
      </c>
      <c r="H983" s="9">
        <v>0</v>
      </c>
      <c r="I983" s="9">
        <v>0</v>
      </c>
      <c r="J983" s="9">
        <v>0</v>
      </c>
      <c r="K983" s="9">
        <v>0</v>
      </c>
      <c r="L983" s="9">
        <v>0</v>
      </c>
      <c r="M983" s="12" t="s">
        <v>30</v>
      </c>
      <c r="N983">
        <f t="shared" si="16"/>
        <v>0</v>
      </c>
    </row>
    <row r="984" spans="1:14" x14ac:dyDescent="0.3">
      <c r="A984" s="10">
        <v>4646</v>
      </c>
      <c r="B984" s="13">
        <v>1951</v>
      </c>
      <c r="C984" s="10" t="s">
        <v>38</v>
      </c>
      <c r="D984" s="10" t="s">
        <v>33</v>
      </c>
      <c r="E984" s="13">
        <v>78497</v>
      </c>
      <c r="F984" s="10">
        <v>0</v>
      </c>
      <c r="G984" s="10">
        <v>0</v>
      </c>
      <c r="H984" s="10">
        <v>0</v>
      </c>
      <c r="I984" s="10">
        <v>1</v>
      </c>
      <c r="J984" s="10">
        <v>0</v>
      </c>
      <c r="K984" s="10">
        <v>0</v>
      </c>
      <c r="L984" s="10">
        <v>0</v>
      </c>
      <c r="M984" s="11" t="s">
        <v>32</v>
      </c>
      <c r="N984">
        <f t="shared" si="16"/>
        <v>1</v>
      </c>
    </row>
    <row r="985" spans="1:14" x14ac:dyDescent="0.3">
      <c r="A985" s="9">
        <v>6935</v>
      </c>
      <c r="B985" s="15">
        <v>1951</v>
      </c>
      <c r="C985" s="9" t="s">
        <v>38</v>
      </c>
      <c r="D985" s="9" t="s">
        <v>33</v>
      </c>
      <c r="E985" s="15">
        <v>78497</v>
      </c>
      <c r="F985" s="9">
        <v>0</v>
      </c>
      <c r="G985" s="9">
        <v>0</v>
      </c>
      <c r="H985" s="9">
        <v>0</v>
      </c>
      <c r="I985" s="9">
        <v>1</v>
      </c>
      <c r="J985" s="9">
        <v>0</v>
      </c>
      <c r="K985" s="9">
        <v>0</v>
      </c>
      <c r="L985" s="9">
        <v>0</v>
      </c>
      <c r="M985" s="12" t="s">
        <v>40</v>
      </c>
      <c r="N985">
        <f t="shared" si="16"/>
        <v>1</v>
      </c>
    </row>
    <row r="986" spans="1:14" x14ac:dyDescent="0.3">
      <c r="A986" s="10">
        <v>5596</v>
      </c>
      <c r="B986" s="13">
        <v>1956</v>
      </c>
      <c r="C986" s="10" t="s">
        <v>38</v>
      </c>
      <c r="D986" s="10" t="s">
        <v>35</v>
      </c>
      <c r="E986" s="13">
        <v>58821</v>
      </c>
      <c r="F986" s="10">
        <v>0</v>
      </c>
      <c r="G986" s="10">
        <v>0</v>
      </c>
      <c r="H986" s="10">
        <v>0</v>
      </c>
      <c r="I986" s="10">
        <v>0</v>
      </c>
      <c r="J986" s="10">
        <v>0</v>
      </c>
      <c r="K986" s="10">
        <v>0</v>
      </c>
      <c r="L986" s="10">
        <v>0</v>
      </c>
      <c r="M986" s="11" t="s">
        <v>43</v>
      </c>
      <c r="N986">
        <f t="shared" si="16"/>
        <v>0</v>
      </c>
    </row>
    <row r="987" spans="1:14" x14ac:dyDescent="0.3">
      <c r="A987" s="9">
        <v>1044</v>
      </c>
      <c r="B987" s="15">
        <v>1953</v>
      </c>
      <c r="C987" s="9" t="s">
        <v>28</v>
      </c>
      <c r="D987" s="9" t="s">
        <v>35</v>
      </c>
      <c r="E987" s="15">
        <v>58398</v>
      </c>
      <c r="F987" s="9">
        <v>0</v>
      </c>
      <c r="G987" s="9">
        <v>0</v>
      </c>
      <c r="H987" s="9">
        <v>0</v>
      </c>
      <c r="I987" s="9">
        <v>0</v>
      </c>
      <c r="J987" s="9">
        <v>0</v>
      </c>
      <c r="K987" s="9">
        <v>0</v>
      </c>
      <c r="L987" s="9">
        <v>0</v>
      </c>
      <c r="M987" s="12" t="s">
        <v>36</v>
      </c>
      <c r="N987">
        <f t="shared" si="16"/>
        <v>0</v>
      </c>
    </row>
    <row r="988" spans="1:14" x14ac:dyDescent="0.3">
      <c r="A988" s="10">
        <v>9274</v>
      </c>
      <c r="B988" s="13">
        <v>1961</v>
      </c>
      <c r="C988" s="10" t="s">
        <v>41</v>
      </c>
      <c r="D988" s="10" t="s">
        <v>33</v>
      </c>
      <c r="E988" s="13">
        <v>80950</v>
      </c>
      <c r="F988" s="10">
        <v>0</v>
      </c>
      <c r="G988" s="10">
        <v>0</v>
      </c>
      <c r="H988" s="10">
        <v>0</v>
      </c>
      <c r="I988" s="10">
        <v>1</v>
      </c>
      <c r="J988" s="10">
        <v>0</v>
      </c>
      <c r="K988" s="10">
        <v>0</v>
      </c>
      <c r="L988" s="10">
        <v>0</v>
      </c>
      <c r="M988" s="11" t="s">
        <v>43</v>
      </c>
      <c r="N988">
        <f t="shared" si="16"/>
        <v>1</v>
      </c>
    </row>
    <row r="989" spans="1:14" x14ac:dyDescent="0.3">
      <c r="A989" s="9">
        <v>9076</v>
      </c>
      <c r="B989" s="15">
        <v>1980</v>
      </c>
      <c r="C989" s="9" t="s">
        <v>37</v>
      </c>
      <c r="D989" s="9" t="s">
        <v>33</v>
      </c>
      <c r="E989" s="15">
        <v>30732</v>
      </c>
      <c r="F989" s="9">
        <v>0</v>
      </c>
      <c r="G989" s="9">
        <v>0</v>
      </c>
      <c r="H989" s="9">
        <v>0</v>
      </c>
      <c r="I989" s="9">
        <v>0</v>
      </c>
      <c r="J989" s="9">
        <v>0</v>
      </c>
      <c r="K989" s="9">
        <v>0</v>
      </c>
      <c r="L989" s="9">
        <v>0</v>
      </c>
      <c r="M989" s="12" t="s">
        <v>43</v>
      </c>
      <c r="N989">
        <f t="shared" si="16"/>
        <v>0</v>
      </c>
    </row>
    <row r="990" spans="1:14" x14ac:dyDescent="0.3">
      <c r="A990" s="10">
        <v>4947</v>
      </c>
      <c r="B990" s="13">
        <v>1966</v>
      </c>
      <c r="C990" s="10" t="s">
        <v>38</v>
      </c>
      <c r="D990" s="10" t="s">
        <v>31</v>
      </c>
      <c r="E990" s="13">
        <v>89572</v>
      </c>
      <c r="F990" s="10">
        <v>0</v>
      </c>
      <c r="G990" s="10">
        <v>1</v>
      </c>
      <c r="H990" s="10">
        <v>0</v>
      </c>
      <c r="I990" s="10">
        <v>1</v>
      </c>
      <c r="J990" s="10">
        <v>0</v>
      </c>
      <c r="K990" s="10">
        <v>1</v>
      </c>
      <c r="L990" s="10">
        <v>0</v>
      </c>
      <c r="M990" s="11" t="s">
        <v>30</v>
      </c>
      <c r="N990">
        <f t="shared" si="16"/>
        <v>3</v>
      </c>
    </row>
    <row r="991" spans="1:14" x14ac:dyDescent="0.3">
      <c r="A991" s="9">
        <v>10176</v>
      </c>
      <c r="B991" s="15">
        <v>1968</v>
      </c>
      <c r="C991" s="9" t="s">
        <v>28</v>
      </c>
      <c r="D991" s="9" t="s">
        <v>31</v>
      </c>
      <c r="E991" s="15">
        <v>57107</v>
      </c>
      <c r="F991" s="9">
        <v>0</v>
      </c>
      <c r="G991" s="9">
        <v>1</v>
      </c>
      <c r="H991" s="9">
        <v>0</v>
      </c>
      <c r="I991" s="9">
        <v>0</v>
      </c>
      <c r="J991" s="9">
        <v>1</v>
      </c>
      <c r="K991" s="9">
        <v>1</v>
      </c>
      <c r="L991" s="9">
        <v>0</v>
      </c>
      <c r="M991" s="12" t="s">
        <v>30</v>
      </c>
      <c r="N991">
        <f t="shared" si="16"/>
        <v>3</v>
      </c>
    </row>
    <row r="992" spans="1:14" x14ac:dyDescent="0.3">
      <c r="A992" s="10">
        <v>3507</v>
      </c>
      <c r="B992" s="13">
        <v>1970</v>
      </c>
      <c r="C992" s="10" t="s">
        <v>28</v>
      </c>
      <c r="D992" s="10" t="s">
        <v>31</v>
      </c>
      <c r="E992" s="13">
        <v>76467</v>
      </c>
      <c r="F992" s="10">
        <v>0</v>
      </c>
      <c r="G992" s="10">
        <v>0</v>
      </c>
      <c r="H992" s="10">
        <v>0</v>
      </c>
      <c r="I992" s="10">
        <v>0</v>
      </c>
      <c r="J992" s="10">
        <v>0</v>
      </c>
      <c r="K992" s="10">
        <v>1</v>
      </c>
      <c r="L992" s="10">
        <v>0</v>
      </c>
      <c r="M992" s="11" t="s">
        <v>34</v>
      </c>
      <c r="N992">
        <f t="shared" si="16"/>
        <v>1</v>
      </c>
    </row>
    <row r="993" spans="1:14" x14ac:dyDescent="0.3">
      <c r="A993" s="9">
        <v>9235</v>
      </c>
      <c r="B993" s="15">
        <v>1957</v>
      </c>
      <c r="C993" s="9" t="s">
        <v>28</v>
      </c>
      <c r="D993" s="9" t="s">
        <v>31</v>
      </c>
      <c r="E993" s="15">
        <v>52247.251353790612</v>
      </c>
      <c r="F993" s="9">
        <v>0</v>
      </c>
      <c r="G993" s="9">
        <v>0</v>
      </c>
      <c r="H993" s="9">
        <v>0</v>
      </c>
      <c r="I993" s="9">
        <v>0</v>
      </c>
      <c r="J993" s="9">
        <v>0</v>
      </c>
      <c r="K993" s="9">
        <v>0</v>
      </c>
      <c r="L993" s="9">
        <v>0</v>
      </c>
      <c r="M993" s="12" t="s">
        <v>39</v>
      </c>
      <c r="N993">
        <f t="shared" si="16"/>
        <v>0</v>
      </c>
    </row>
    <row r="994" spans="1:14" x14ac:dyDescent="0.3">
      <c r="A994" s="10">
        <v>10341</v>
      </c>
      <c r="B994" s="13">
        <v>1948</v>
      </c>
      <c r="C994" s="10" t="s">
        <v>28</v>
      </c>
      <c r="D994" s="10" t="s">
        <v>35</v>
      </c>
      <c r="E994" s="13">
        <v>51315</v>
      </c>
      <c r="F994" s="10">
        <v>0</v>
      </c>
      <c r="G994" s="10">
        <v>0</v>
      </c>
      <c r="H994" s="10">
        <v>0</v>
      </c>
      <c r="I994" s="10">
        <v>0</v>
      </c>
      <c r="J994" s="10">
        <v>0</v>
      </c>
      <c r="K994" s="10">
        <v>0</v>
      </c>
      <c r="L994" s="10">
        <v>0</v>
      </c>
      <c r="M994" s="11" t="s">
        <v>36</v>
      </c>
      <c r="N994">
        <f t="shared" si="16"/>
        <v>0</v>
      </c>
    </row>
    <row r="995" spans="1:14" x14ac:dyDescent="0.3">
      <c r="A995" s="9">
        <v>2639</v>
      </c>
      <c r="B995" s="15">
        <v>1966</v>
      </c>
      <c r="C995" s="9" t="s">
        <v>28</v>
      </c>
      <c r="D995" s="9" t="s">
        <v>31</v>
      </c>
      <c r="E995" s="15">
        <v>43602</v>
      </c>
      <c r="F995" s="9">
        <v>0</v>
      </c>
      <c r="G995" s="9">
        <v>0</v>
      </c>
      <c r="H995" s="9">
        <v>0</v>
      </c>
      <c r="I995" s="9">
        <v>0</v>
      </c>
      <c r="J995" s="9">
        <v>0</v>
      </c>
      <c r="K995" s="9">
        <v>0</v>
      </c>
      <c r="L995" s="9">
        <v>0</v>
      </c>
      <c r="M995" s="12" t="s">
        <v>43</v>
      </c>
      <c r="N995">
        <f t="shared" si="16"/>
        <v>0</v>
      </c>
    </row>
    <row r="996" spans="1:14" x14ac:dyDescent="0.3">
      <c r="A996" s="10">
        <v>6201</v>
      </c>
      <c r="B996" s="13">
        <v>1978</v>
      </c>
      <c r="C996" s="10" t="s">
        <v>28</v>
      </c>
      <c r="D996" s="10" t="s">
        <v>31</v>
      </c>
      <c r="E996" s="13">
        <v>38643</v>
      </c>
      <c r="F996" s="10">
        <v>0</v>
      </c>
      <c r="G996" s="10">
        <v>0</v>
      </c>
      <c r="H996" s="10">
        <v>0</v>
      </c>
      <c r="I996" s="10">
        <v>0</v>
      </c>
      <c r="J996" s="10">
        <v>0</v>
      </c>
      <c r="K996" s="10">
        <v>0</v>
      </c>
      <c r="L996" s="10">
        <v>1</v>
      </c>
      <c r="M996" s="11" t="s">
        <v>30</v>
      </c>
      <c r="N996">
        <f t="shared" si="16"/>
        <v>0</v>
      </c>
    </row>
    <row r="997" spans="1:14" x14ac:dyDescent="0.3">
      <c r="A997" s="9">
        <v>7397</v>
      </c>
      <c r="B997" s="15">
        <v>1951</v>
      </c>
      <c r="C997" s="9" t="s">
        <v>28</v>
      </c>
      <c r="D997" s="9" t="s">
        <v>31</v>
      </c>
      <c r="E997" s="15">
        <v>49090</v>
      </c>
      <c r="F997" s="9">
        <v>0</v>
      </c>
      <c r="G997" s="9">
        <v>0</v>
      </c>
      <c r="H997" s="9">
        <v>0</v>
      </c>
      <c r="I997" s="9">
        <v>0</v>
      </c>
      <c r="J997" s="9">
        <v>0</v>
      </c>
      <c r="K997" s="9">
        <v>0</v>
      </c>
      <c r="L997" s="9">
        <v>0</v>
      </c>
      <c r="M997" s="12" t="s">
        <v>30</v>
      </c>
      <c r="N997">
        <f t="shared" si="16"/>
        <v>0</v>
      </c>
    </row>
    <row r="998" spans="1:14" x14ac:dyDescent="0.3">
      <c r="A998" s="10">
        <v>2181</v>
      </c>
      <c r="B998" s="13">
        <v>1970</v>
      </c>
      <c r="C998" s="10" t="s">
        <v>28</v>
      </c>
      <c r="D998" s="10" t="s">
        <v>33</v>
      </c>
      <c r="E998" s="13">
        <v>70617</v>
      </c>
      <c r="F998" s="10">
        <v>0</v>
      </c>
      <c r="G998" s="10">
        <v>0</v>
      </c>
      <c r="H998" s="10">
        <v>0</v>
      </c>
      <c r="I998" s="10">
        <v>0</v>
      </c>
      <c r="J998" s="10">
        <v>0</v>
      </c>
      <c r="K998" s="10">
        <v>0</v>
      </c>
      <c r="L998" s="10">
        <v>0</v>
      </c>
      <c r="M998" s="11" t="s">
        <v>30</v>
      </c>
      <c r="N998">
        <f t="shared" si="16"/>
        <v>0</v>
      </c>
    </row>
    <row r="999" spans="1:14" x14ac:dyDescent="0.3">
      <c r="A999" s="9">
        <v>1204</v>
      </c>
      <c r="B999" s="15">
        <v>1970</v>
      </c>
      <c r="C999" s="9" t="s">
        <v>37</v>
      </c>
      <c r="D999" s="9" t="s">
        <v>33</v>
      </c>
      <c r="E999" s="15">
        <v>67536</v>
      </c>
      <c r="F999" s="9">
        <v>0</v>
      </c>
      <c r="G999" s="9">
        <v>0</v>
      </c>
      <c r="H999" s="9">
        <v>0</v>
      </c>
      <c r="I999" s="9">
        <v>1</v>
      </c>
      <c r="J999" s="9">
        <v>0</v>
      </c>
      <c r="K999" s="9">
        <v>0</v>
      </c>
      <c r="L999" s="9">
        <v>0</v>
      </c>
      <c r="M999" s="12" t="s">
        <v>43</v>
      </c>
      <c r="N999">
        <f t="shared" si="16"/>
        <v>1</v>
      </c>
    </row>
    <row r="1000" spans="1:14" x14ac:dyDescent="0.3">
      <c r="A1000" s="10">
        <v>1170</v>
      </c>
      <c r="B1000" s="13">
        <v>1975</v>
      </c>
      <c r="C1000" s="10" t="s">
        <v>28</v>
      </c>
      <c r="D1000" s="10" t="s">
        <v>33</v>
      </c>
      <c r="E1000" s="13">
        <v>27573</v>
      </c>
      <c r="F1000" s="10">
        <v>0</v>
      </c>
      <c r="G1000" s="10">
        <v>0</v>
      </c>
      <c r="H1000" s="10">
        <v>0</v>
      </c>
      <c r="I1000" s="10">
        <v>0</v>
      </c>
      <c r="J1000" s="10">
        <v>0</v>
      </c>
      <c r="K1000" s="10">
        <v>0</v>
      </c>
      <c r="L1000" s="10">
        <v>0</v>
      </c>
      <c r="M1000" s="11" t="s">
        <v>30</v>
      </c>
      <c r="N1000">
        <f t="shared" si="16"/>
        <v>0</v>
      </c>
    </row>
    <row r="1001" spans="1:14" x14ac:dyDescent="0.3">
      <c r="A1001" s="9">
        <v>8812</v>
      </c>
      <c r="B1001" s="15">
        <v>1979</v>
      </c>
      <c r="C1001" s="9" t="s">
        <v>38</v>
      </c>
      <c r="D1001" s="9" t="s">
        <v>29</v>
      </c>
      <c r="E1001" s="15">
        <v>13533</v>
      </c>
      <c r="F1001" s="9">
        <v>0</v>
      </c>
      <c r="G1001" s="9">
        <v>0</v>
      </c>
      <c r="H1001" s="9">
        <v>0</v>
      </c>
      <c r="I1001" s="9">
        <v>0</v>
      </c>
      <c r="J1001" s="9">
        <v>0</v>
      </c>
      <c r="K1001" s="9">
        <v>0</v>
      </c>
      <c r="L1001" s="9">
        <v>0</v>
      </c>
      <c r="M1001" s="12" t="s">
        <v>30</v>
      </c>
      <c r="N1001">
        <f t="shared" si="16"/>
        <v>0</v>
      </c>
    </row>
    <row r="1002" spans="1:14" x14ac:dyDescent="0.3">
      <c r="A1002" s="10">
        <v>4690</v>
      </c>
      <c r="B1002" s="13">
        <v>1953</v>
      </c>
      <c r="C1002" s="10" t="s">
        <v>28</v>
      </c>
      <c r="D1002" s="10" t="s">
        <v>33</v>
      </c>
      <c r="E1002" s="13">
        <v>50725</v>
      </c>
      <c r="F1002" s="10">
        <v>0</v>
      </c>
      <c r="G1002" s="10">
        <v>0</v>
      </c>
      <c r="H1002" s="10">
        <v>0</v>
      </c>
      <c r="I1002" s="10">
        <v>0</v>
      </c>
      <c r="J1002" s="10">
        <v>0</v>
      </c>
      <c r="K1002" s="10">
        <v>0</v>
      </c>
      <c r="L1002" s="10">
        <v>0</v>
      </c>
      <c r="M1002" s="11" t="s">
        <v>32</v>
      </c>
      <c r="N1002">
        <f t="shared" si="16"/>
        <v>0</v>
      </c>
    </row>
    <row r="1003" spans="1:14" x14ac:dyDescent="0.3">
      <c r="A1003" s="9">
        <v>1715</v>
      </c>
      <c r="B1003" s="15">
        <v>1978</v>
      </c>
      <c r="C1003" s="9" t="s">
        <v>28</v>
      </c>
      <c r="D1003" s="9" t="s">
        <v>35</v>
      </c>
      <c r="E1003" s="15">
        <v>25851</v>
      </c>
      <c r="F1003" s="9">
        <v>0</v>
      </c>
      <c r="G1003" s="9">
        <v>0</v>
      </c>
      <c r="H1003" s="9">
        <v>0</v>
      </c>
      <c r="I1003" s="9">
        <v>0</v>
      </c>
      <c r="J1003" s="9">
        <v>0</v>
      </c>
      <c r="K1003" s="9">
        <v>0</v>
      </c>
      <c r="L1003" s="9">
        <v>0</v>
      </c>
      <c r="M1003" s="12" t="s">
        <v>36</v>
      </c>
      <c r="N1003">
        <f t="shared" si="16"/>
        <v>0</v>
      </c>
    </row>
    <row r="1004" spans="1:14" x14ac:dyDescent="0.3">
      <c r="A1004" s="10">
        <v>10821</v>
      </c>
      <c r="B1004" s="13">
        <v>1978</v>
      </c>
      <c r="C1004" s="10" t="s">
        <v>28</v>
      </c>
      <c r="D1004" s="10" t="s">
        <v>33</v>
      </c>
      <c r="E1004" s="13">
        <v>57113</v>
      </c>
      <c r="F1004" s="10">
        <v>0</v>
      </c>
      <c r="G1004" s="10">
        <v>0</v>
      </c>
      <c r="H1004" s="10">
        <v>0</v>
      </c>
      <c r="I1004" s="10">
        <v>0</v>
      </c>
      <c r="J1004" s="10">
        <v>0</v>
      </c>
      <c r="K1004" s="10">
        <v>0</v>
      </c>
      <c r="L1004" s="10">
        <v>0</v>
      </c>
      <c r="M1004" s="11" t="s">
        <v>30</v>
      </c>
      <c r="N1004">
        <f t="shared" si="16"/>
        <v>0</v>
      </c>
    </row>
    <row r="1005" spans="1:14" x14ac:dyDescent="0.3">
      <c r="A1005" s="9">
        <v>6543</v>
      </c>
      <c r="B1005" s="15">
        <v>1945</v>
      </c>
      <c r="C1005" s="9" t="s">
        <v>41</v>
      </c>
      <c r="D1005" s="9" t="s">
        <v>35</v>
      </c>
      <c r="E1005" s="15">
        <v>62847</v>
      </c>
      <c r="F1005" s="9">
        <v>0</v>
      </c>
      <c r="G1005" s="9">
        <v>0</v>
      </c>
      <c r="H1005" s="9">
        <v>0</v>
      </c>
      <c r="I1005" s="9">
        <v>0</v>
      </c>
      <c r="J1005" s="9">
        <v>0</v>
      </c>
      <c r="K1005" s="9">
        <v>0</v>
      </c>
      <c r="L1005" s="9">
        <v>0</v>
      </c>
      <c r="M1005" s="12" t="s">
        <v>32</v>
      </c>
      <c r="N1005">
        <f t="shared" si="16"/>
        <v>0</v>
      </c>
    </row>
    <row r="1006" spans="1:14" x14ac:dyDescent="0.3">
      <c r="A1006" s="10">
        <v>7119</v>
      </c>
      <c r="B1006" s="13">
        <v>1982</v>
      </c>
      <c r="C1006" s="10" t="s">
        <v>28</v>
      </c>
      <c r="D1006" s="10" t="s">
        <v>31</v>
      </c>
      <c r="E1006" s="13">
        <v>68627</v>
      </c>
      <c r="F1006" s="10">
        <v>0</v>
      </c>
      <c r="G1006" s="10">
        <v>0</v>
      </c>
      <c r="H1006" s="10">
        <v>0</v>
      </c>
      <c r="I1006" s="10">
        <v>0</v>
      </c>
      <c r="J1006" s="10">
        <v>0</v>
      </c>
      <c r="K1006" s="10">
        <v>0</v>
      </c>
      <c r="L1006" s="10">
        <v>0</v>
      </c>
      <c r="M1006" s="11" t="s">
        <v>43</v>
      </c>
      <c r="N1006">
        <f t="shared" si="16"/>
        <v>0</v>
      </c>
    </row>
    <row r="1007" spans="1:14" x14ac:dyDescent="0.3">
      <c r="A1007" s="9">
        <v>3518</v>
      </c>
      <c r="B1007" s="15">
        <v>1983</v>
      </c>
      <c r="C1007" s="9" t="s">
        <v>28</v>
      </c>
      <c r="D1007" s="9" t="s">
        <v>33</v>
      </c>
      <c r="E1007" s="15">
        <v>25271</v>
      </c>
      <c r="F1007" s="9">
        <v>0</v>
      </c>
      <c r="G1007" s="9">
        <v>0</v>
      </c>
      <c r="H1007" s="9">
        <v>0</v>
      </c>
      <c r="I1007" s="9">
        <v>0</v>
      </c>
      <c r="J1007" s="9">
        <v>0</v>
      </c>
      <c r="K1007" s="9">
        <v>0</v>
      </c>
      <c r="L1007" s="9">
        <v>0</v>
      </c>
      <c r="M1007" s="12" t="s">
        <v>40</v>
      </c>
      <c r="N1007">
        <f t="shared" si="16"/>
        <v>0</v>
      </c>
    </row>
    <row r="1008" spans="1:14" x14ac:dyDescent="0.3">
      <c r="A1008" s="10">
        <v>1245</v>
      </c>
      <c r="B1008" s="13">
        <v>1966</v>
      </c>
      <c r="C1008" s="10" t="s">
        <v>28</v>
      </c>
      <c r="D1008" s="10" t="s">
        <v>31</v>
      </c>
      <c r="E1008" s="13">
        <v>63810</v>
      </c>
      <c r="F1008" s="10">
        <v>0</v>
      </c>
      <c r="G1008" s="10">
        <v>1</v>
      </c>
      <c r="H1008" s="10">
        <v>0</v>
      </c>
      <c r="I1008" s="10">
        <v>0</v>
      </c>
      <c r="J1008" s="10">
        <v>0</v>
      </c>
      <c r="K1008" s="10">
        <v>0</v>
      </c>
      <c r="L1008" s="10">
        <v>0</v>
      </c>
      <c r="M1008" s="11" t="s">
        <v>30</v>
      </c>
      <c r="N1008">
        <f t="shared" si="16"/>
        <v>1</v>
      </c>
    </row>
    <row r="1009" spans="1:14" x14ac:dyDescent="0.3">
      <c r="A1009" s="9">
        <v>2561</v>
      </c>
      <c r="B1009" s="15">
        <v>1966</v>
      </c>
      <c r="C1009" s="9" t="s">
        <v>28</v>
      </c>
      <c r="D1009" s="9" t="s">
        <v>31</v>
      </c>
      <c r="E1009" s="15">
        <v>63810</v>
      </c>
      <c r="F1009" s="9">
        <v>0</v>
      </c>
      <c r="G1009" s="9">
        <v>1</v>
      </c>
      <c r="H1009" s="9">
        <v>0</v>
      </c>
      <c r="I1009" s="9">
        <v>0</v>
      </c>
      <c r="J1009" s="9">
        <v>0</v>
      </c>
      <c r="K1009" s="9">
        <v>0</v>
      </c>
      <c r="L1009" s="9">
        <v>0</v>
      </c>
      <c r="M1009" s="12" t="s">
        <v>39</v>
      </c>
      <c r="N1009">
        <f t="shared" si="16"/>
        <v>1</v>
      </c>
    </row>
    <row r="1010" spans="1:14" x14ac:dyDescent="0.3">
      <c r="A1010" s="10">
        <v>9624</v>
      </c>
      <c r="B1010" s="13">
        <v>1958</v>
      </c>
      <c r="C1010" s="10" t="s">
        <v>37</v>
      </c>
      <c r="D1010" s="10" t="s">
        <v>35</v>
      </c>
      <c r="E1010" s="13">
        <v>65488</v>
      </c>
      <c r="F1010" s="10">
        <v>0</v>
      </c>
      <c r="G1010" s="10">
        <v>0</v>
      </c>
      <c r="H1010" s="10">
        <v>0</v>
      </c>
      <c r="I1010" s="10">
        <v>0</v>
      </c>
      <c r="J1010" s="10">
        <v>0</v>
      </c>
      <c r="K1010" s="10">
        <v>0</v>
      </c>
      <c r="L1010" s="10">
        <v>0</v>
      </c>
      <c r="M1010" s="11" t="s">
        <v>30</v>
      </c>
      <c r="N1010">
        <f t="shared" si="16"/>
        <v>0</v>
      </c>
    </row>
    <row r="1011" spans="1:14" x14ac:dyDescent="0.3">
      <c r="A1011" s="9">
        <v>10509</v>
      </c>
      <c r="B1011" s="15">
        <v>1955</v>
      </c>
      <c r="C1011" s="9" t="s">
        <v>41</v>
      </c>
      <c r="D1011" s="9" t="s">
        <v>31</v>
      </c>
      <c r="E1011" s="15">
        <v>36927</v>
      </c>
      <c r="F1011" s="9">
        <v>0</v>
      </c>
      <c r="G1011" s="9">
        <v>0</v>
      </c>
      <c r="H1011" s="9">
        <v>0</v>
      </c>
      <c r="I1011" s="9">
        <v>0</v>
      </c>
      <c r="J1011" s="9">
        <v>0</v>
      </c>
      <c r="K1011" s="9">
        <v>0</v>
      </c>
      <c r="L1011" s="9">
        <v>0</v>
      </c>
      <c r="M1011" s="12" t="s">
        <v>34</v>
      </c>
      <c r="N1011">
        <f t="shared" si="16"/>
        <v>0</v>
      </c>
    </row>
    <row r="1012" spans="1:14" x14ac:dyDescent="0.3">
      <c r="A1012" s="10">
        <v>7629</v>
      </c>
      <c r="B1012" s="13">
        <v>1977</v>
      </c>
      <c r="C1012" s="10" t="s">
        <v>28</v>
      </c>
      <c r="D1012" s="10" t="s">
        <v>33</v>
      </c>
      <c r="E1012" s="13">
        <v>22108</v>
      </c>
      <c r="F1012" s="10">
        <v>0</v>
      </c>
      <c r="G1012" s="10">
        <v>0</v>
      </c>
      <c r="H1012" s="10">
        <v>0</v>
      </c>
      <c r="I1012" s="10">
        <v>0</v>
      </c>
      <c r="J1012" s="10">
        <v>0</v>
      </c>
      <c r="K1012" s="10">
        <v>0</v>
      </c>
      <c r="L1012" s="10">
        <v>0</v>
      </c>
      <c r="M1012" s="11" t="s">
        <v>30</v>
      </c>
      <c r="N1012">
        <f t="shared" si="16"/>
        <v>0</v>
      </c>
    </row>
    <row r="1013" spans="1:14" x14ac:dyDescent="0.3">
      <c r="A1013" s="9">
        <v>7875</v>
      </c>
      <c r="B1013" s="15">
        <v>1949</v>
      </c>
      <c r="C1013" s="9" t="s">
        <v>28</v>
      </c>
      <c r="D1013" s="9" t="s">
        <v>33</v>
      </c>
      <c r="E1013" s="15">
        <v>72025</v>
      </c>
      <c r="F1013" s="9">
        <v>0</v>
      </c>
      <c r="G1013" s="9">
        <v>1</v>
      </c>
      <c r="H1013" s="9">
        <v>1</v>
      </c>
      <c r="I1013" s="9">
        <v>1</v>
      </c>
      <c r="J1013" s="9">
        <v>0</v>
      </c>
      <c r="K1013" s="9">
        <v>1</v>
      </c>
      <c r="L1013" s="9">
        <v>0</v>
      </c>
      <c r="M1013" s="12" t="s">
        <v>36</v>
      </c>
      <c r="N1013">
        <f t="shared" si="16"/>
        <v>4</v>
      </c>
    </row>
    <row r="1014" spans="1:14" x14ac:dyDescent="0.3">
      <c r="A1014" s="10">
        <v>2815</v>
      </c>
      <c r="B1014" s="13">
        <v>1975</v>
      </c>
      <c r="C1014" s="10" t="s">
        <v>28</v>
      </c>
      <c r="D1014" s="10" t="s">
        <v>33</v>
      </c>
      <c r="E1014" s="13">
        <v>33183</v>
      </c>
      <c r="F1014" s="10">
        <v>0</v>
      </c>
      <c r="G1014" s="10">
        <v>0</v>
      </c>
      <c r="H1014" s="10">
        <v>0</v>
      </c>
      <c r="I1014" s="10">
        <v>0</v>
      </c>
      <c r="J1014" s="10">
        <v>0</v>
      </c>
      <c r="K1014" s="10">
        <v>0</v>
      </c>
      <c r="L1014" s="10">
        <v>0</v>
      </c>
      <c r="M1014" s="11" t="s">
        <v>30</v>
      </c>
      <c r="N1014">
        <f t="shared" si="16"/>
        <v>0</v>
      </c>
    </row>
    <row r="1015" spans="1:14" x14ac:dyDescent="0.3">
      <c r="A1015" s="9">
        <v>2936</v>
      </c>
      <c r="B1015" s="15">
        <v>1982</v>
      </c>
      <c r="C1015" s="9" t="s">
        <v>41</v>
      </c>
      <c r="D1015" s="9" t="s">
        <v>35</v>
      </c>
      <c r="E1015" s="15">
        <v>23661</v>
      </c>
      <c r="F1015" s="9">
        <v>0</v>
      </c>
      <c r="G1015" s="9">
        <v>0</v>
      </c>
      <c r="H1015" s="9">
        <v>0</v>
      </c>
      <c r="I1015" s="9">
        <v>0</v>
      </c>
      <c r="J1015" s="9">
        <v>0</v>
      </c>
      <c r="K1015" s="9">
        <v>0</v>
      </c>
      <c r="L1015" s="9">
        <v>0</v>
      </c>
      <c r="M1015" s="12" t="s">
        <v>43</v>
      </c>
      <c r="N1015">
        <f t="shared" si="16"/>
        <v>0</v>
      </c>
    </row>
    <row r="1016" spans="1:14" x14ac:dyDescent="0.3">
      <c r="A1016" s="10">
        <v>3665</v>
      </c>
      <c r="B1016" s="13">
        <v>1977</v>
      </c>
      <c r="C1016" s="10" t="s">
        <v>38</v>
      </c>
      <c r="D1016" s="10" t="s">
        <v>35</v>
      </c>
      <c r="E1016" s="13">
        <v>25315</v>
      </c>
      <c r="F1016" s="10">
        <v>0</v>
      </c>
      <c r="G1016" s="10">
        <v>0</v>
      </c>
      <c r="H1016" s="10">
        <v>0</v>
      </c>
      <c r="I1016" s="10">
        <v>0</v>
      </c>
      <c r="J1016" s="10">
        <v>0</v>
      </c>
      <c r="K1016" s="10">
        <v>0</v>
      </c>
      <c r="L1016" s="10">
        <v>0</v>
      </c>
      <c r="M1016" s="11" t="s">
        <v>30</v>
      </c>
      <c r="N1016">
        <f t="shared" si="16"/>
        <v>0</v>
      </c>
    </row>
    <row r="1017" spans="1:14" x14ac:dyDescent="0.3">
      <c r="A1017" s="9">
        <v>10888</v>
      </c>
      <c r="B1017" s="15">
        <v>1961</v>
      </c>
      <c r="C1017" s="9" t="s">
        <v>28</v>
      </c>
      <c r="D1017" s="9" t="s">
        <v>31</v>
      </c>
      <c r="E1017" s="15">
        <v>45938</v>
      </c>
      <c r="F1017" s="9">
        <v>0</v>
      </c>
      <c r="G1017" s="9">
        <v>0</v>
      </c>
      <c r="H1017" s="9">
        <v>0</v>
      </c>
      <c r="I1017" s="9">
        <v>0</v>
      </c>
      <c r="J1017" s="9">
        <v>0</v>
      </c>
      <c r="K1017" s="9">
        <v>0</v>
      </c>
      <c r="L1017" s="9">
        <v>0</v>
      </c>
      <c r="M1017" s="12" t="s">
        <v>34</v>
      </c>
      <c r="N1017">
        <f t="shared" si="16"/>
        <v>0</v>
      </c>
    </row>
    <row r="1018" spans="1:14" x14ac:dyDescent="0.3">
      <c r="A1018" s="10">
        <v>6637</v>
      </c>
      <c r="B1018" s="13">
        <v>1988</v>
      </c>
      <c r="C1018" s="10" t="s">
        <v>28</v>
      </c>
      <c r="D1018" s="10" t="s">
        <v>31</v>
      </c>
      <c r="E1018" s="13">
        <v>66951</v>
      </c>
      <c r="F1018" s="10">
        <v>0</v>
      </c>
      <c r="G1018" s="10">
        <v>0</v>
      </c>
      <c r="H1018" s="10">
        <v>0</v>
      </c>
      <c r="I1018" s="10">
        <v>0</v>
      </c>
      <c r="J1018" s="10">
        <v>0</v>
      </c>
      <c r="K1018" s="10">
        <v>0</v>
      </c>
      <c r="L1018" s="10">
        <v>0</v>
      </c>
      <c r="M1018" s="11" t="s">
        <v>40</v>
      </c>
      <c r="N1018">
        <f t="shared" si="16"/>
        <v>0</v>
      </c>
    </row>
    <row r="1019" spans="1:14" x14ac:dyDescent="0.3">
      <c r="A1019" s="9">
        <v>5077</v>
      </c>
      <c r="B1019" s="15">
        <v>1979</v>
      </c>
      <c r="C1019" s="9" t="s">
        <v>28</v>
      </c>
      <c r="D1019" s="9" t="s">
        <v>35</v>
      </c>
      <c r="E1019" s="15">
        <v>77298</v>
      </c>
      <c r="F1019" s="9">
        <v>0</v>
      </c>
      <c r="G1019" s="9">
        <v>0</v>
      </c>
      <c r="H1019" s="9">
        <v>0</v>
      </c>
      <c r="I1019" s="9">
        <v>0</v>
      </c>
      <c r="J1019" s="9">
        <v>0</v>
      </c>
      <c r="K1019" s="9">
        <v>0</v>
      </c>
      <c r="L1019" s="9">
        <v>0</v>
      </c>
      <c r="M1019" s="12" t="s">
        <v>32</v>
      </c>
      <c r="N1019">
        <f t="shared" si="16"/>
        <v>0</v>
      </c>
    </row>
    <row r="1020" spans="1:14" x14ac:dyDescent="0.3">
      <c r="A1020" s="10">
        <v>6173</v>
      </c>
      <c r="B1020" s="13">
        <v>1979</v>
      </c>
      <c r="C1020" s="10" t="s">
        <v>28</v>
      </c>
      <c r="D1020" s="10" t="s">
        <v>35</v>
      </c>
      <c r="E1020" s="13">
        <v>77298</v>
      </c>
      <c r="F1020" s="10">
        <v>0</v>
      </c>
      <c r="G1020" s="10">
        <v>0</v>
      </c>
      <c r="H1020" s="10">
        <v>0</v>
      </c>
      <c r="I1020" s="10">
        <v>0</v>
      </c>
      <c r="J1020" s="10">
        <v>0</v>
      </c>
      <c r="K1020" s="10">
        <v>0</v>
      </c>
      <c r="L1020" s="10">
        <v>0</v>
      </c>
      <c r="M1020" s="11" t="s">
        <v>30</v>
      </c>
      <c r="N1020">
        <f t="shared" si="16"/>
        <v>0</v>
      </c>
    </row>
    <row r="1021" spans="1:14" x14ac:dyDescent="0.3">
      <c r="A1021" s="9">
        <v>3969</v>
      </c>
      <c r="B1021" s="15">
        <v>1974</v>
      </c>
      <c r="C1021" s="9" t="s">
        <v>41</v>
      </c>
      <c r="D1021" s="9" t="s">
        <v>35</v>
      </c>
      <c r="E1021" s="15">
        <v>43018</v>
      </c>
      <c r="F1021" s="9">
        <v>0</v>
      </c>
      <c r="G1021" s="9">
        <v>0</v>
      </c>
      <c r="H1021" s="9">
        <v>0</v>
      </c>
      <c r="I1021" s="9">
        <v>0</v>
      </c>
      <c r="J1021" s="9">
        <v>0</v>
      </c>
      <c r="K1021" s="9">
        <v>0</v>
      </c>
      <c r="L1021" s="9">
        <v>0</v>
      </c>
      <c r="M1021" s="12" t="s">
        <v>39</v>
      </c>
      <c r="N1021">
        <f t="shared" si="16"/>
        <v>0</v>
      </c>
    </row>
    <row r="1022" spans="1:14" x14ac:dyDescent="0.3">
      <c r="A1022" s="10">
        <v>4580</v>
      </c>
      <c r="B1022" s="13">
        <v>1969</v>
      </c>
      <c r="C1022" s="10" t="s">
        <v>28</v>
      </c>
      <c r="D1022" s="10" t="s">
        <v>33</v>
      </c>
      <c r="E1022" s="13">
        <v>75759</v>
      </c>
      <c r="F1022" s="10">
        <v>1</v>
      </c>
      <c r="G1022" s="10">
        <v>0</v>
      </c>
      <c r="H1022" s="10">
        <v>1</v>
      </c>
      <c r="I1022" s="10">
        <v>1</v>
      </c>
      <c r="J1022" s="10">
        <v>0</v>
      </c>
      <c r="K1022" s="10">
        <v>1</v>
      </c>
      <c r="L1022" s="10">
        <v>0</v>
      </c>
      <c r="M1022" s="11" t="s">
        <v>43</v>
      </c>
      <c r="N1022">
        <f t="shared" si="16"/>
        <v>4</v>
      </c>
    </row>
    <row r="1023" spans="1:14" x14ac:dyDescent="0.3">
      <c r="A1023" s="9">
        <v>663</v>
      </c>
      <c r="B1023" s="15">
        <v>1989</v>
      </c>
      <c r="C1023" s="9" t="s">
        <v>37</v>
      </c>
      <c r="D1023" s="9" t="s">
        <v>31</v>
      </c>
      <c r="E1023" s="15">
        <v>33996</v>
      </c>
      <c r="F1023" s="9">
        <v>0</v>
      </c>
      <c r="G1023" s="9">
        <v>0</v>
      </c>
      <c r="H1023" s="9">
        <v>0</v>
      </c>
      <c r="I1023" s="9">
        <v>0</v>
      </c>
      <c r="J1023" s="9">
        <v>0</v>
      </c>
      <c r="K1023" s="9">
        <v>0</v>
      </c>
      <c r="L1023" s="9">
        <v>0</v>
      </c>
      <c r="M1023" s="12" t="s">
        <v>30</v>
      </c>
      <c r="N1023">
        <f t="shared" si="16"/>
        <v>0</v>
      </c>
    </row>
    <row r="1024" spans="1:14" x14ac:dyDescent="0.3">
      <c r="A1024" s="10">
        <v>8299</v>
      </c>
      <c r="B1024" s="13">
        <v>1989</v>
      </c>
      <c r="C1024" s="10" t="s">
        <v>37</v>
      </c>
      <c r="D1024" s="10" t="s">
        <v>31</v>
      </c>
      <c r="E1024" s="13">
        <v>33996</v>
      </c>
      <c r="F1024" s="10">
        <v>0</v>
      </c>
      <c r="G1024" s="10">
        <v>0</v>
      </c>
      <c r="H1024" s="10">
        <v>0</v>
      </c>
      <c r="I1024" s="10">
        <v>0</v>
      </c>
      <c r="J1024" s="10">
        <v>0</v>
      </c>
      <c r="K1024" s="10">
        <v>0</v>
      </c>
      <c r="L1024" s="10">
        <v>0</v>
      </c>
      <c r="M1024" s="11" t="s">
        <v>43</v>
      </c>
      <c r="N1024">
        <f t="shared" si="16"/>
        <v>0</v>
      </c>
    </row>
    <row r="1025" spans="1:14" x14ac:dyDescent="0.3">
      <c r="A1025" s="9">
        <v>8945</v>
      </c>
      <c r="B1025" s="15">
        <v>1970</v>
      </c>
      <c r="C1025" s="9" t="s">
        <v>28</v>
      </c>
      <c r="D1025" s="9" t="s">
        <v>29</v>
      </c>
      <c r="E1025" s="15">
        <v>54137</v>
      </c>
      <c r="F1025" s="9">
        <v>0</v>
      </c>
      <c r="G1025" s="9">
        <v>0</v>
      </c>
      <c r="H1025" s="9">
        <v>0</v>
      </c>
      <c r="I1025" s="9">
        <v>0</v>
      </c>
      <c r="J1025" s="9">
        <v>0</v>
      </c>
      <c r="K1025" s="9">
        <v>0</v>
      </c>
      <c r="L1025" s="9">
        <v>0</v>
      </c>
      <c r="M1025" s="12" t="s">
        <v>43</v>
      </c>
      <c r="N1025">
        <f t="shared" si="16"/>
        <v>0</v>
      </c>
    </row>
    <row r="1026" spans="1:14" x14ac:dyDescent="0.3">
      <c r="A1026" s="10">
        <v>10870</v>
      </c>
      <c r="B1026" s="13">
        <v>1967</v>
      </c>
      <c r="C1026" s="10" t="s">
        <v>28</v>
      </c>
      <c r="D1026" s="10" t="s">
        <v>33</v>
      </c>
      <c r="E1026" s="13">
        <v>61223</v>
      </c>
      <c r="F1026" s="10">
        <v>0</v>
      </c>
      <c r="G1026" s="10">
        <v>0</v>
      </c>
      <c r="H1026" s="10">
        <v>0</v>
      </c>
      <c r="I1026" s="10">
        <v>0</v>
      </c>
      <c r="J1026" s="10">
        <v>0</v>
      </c>
      <c r="K1026" s="10">
        <v>0</v>
      </c>
      <c r="L1026" s="10">
        <v>0</v>
      </c>
      <c r="M1026" s="11" t="s">
        <v>43</v>
      </c>
      <c r="N1026">
        <f t="shared" si="16"/>
        <v>0</v>
      </c>
    </row>
    <row r="1027" spans="1:14" x14ac:dyDescent="0.3">
      <c r="A1027" s="9">
        <v>1184</v>
      </c>
      <c r="B1027" s="15">
        <v>1968</v>
      </c>
      <c r="C1027" s="9" t="s">
        <v>37</v>
      </c>
      <c r="D1027" s="9" t="s">
        <v>29</v>
      </c>
      <c r="E1027" s="15">
        <v>69674</v>
      </c>
      <c r="F1027" s="9">
        <v>0</v>
      </c>
      <c r="G1027" s="9">
        <v>0</v>
      </c>
      <c r="H1027" s="9">
        <v>0</v>
      </c>
      <c r="I1027" s="9">
        <v>0</v>
      </c>
      <c r="J1027" s="9">
        <v>0</v>
      </c>
      <c r="K1027" s="9">
        <v>0</v>
      </c>
      <c r="L1027" s="9">
        <v>0</v>
      </c>
      <c r="M1027" s="12" t="s">
        <v>43</v>
      </c>
      <c r="N1027">
        <f t="shared" si="16"/>
        <v>0</v>
      </c>
    </row>
    <row r="1028" spans="1:14" x14ac:dyDescent="0.3">
      <c r="A1028" s="10">
        <v>6141</v>
      </c>
      <c r="B1028" s="13">
        <v>1972</v>
      </c>
      <c r="C1028" s="10" t="s">
        <v>41</v>
      </c>
      <c r="D1028" s="10" t="s">
        <v>31</v>
      </c>
      <c r="E1028" s="13">
        <v>49494</v>
      </c>
      <c r="F1028" s="10">
        <v>0</v>
      </c>
      <c r="G1028" s="10">
        <v>0</v>
      </c>
      <c r="H1028" s="10">
        <v>0</v>
      </c>
      <c r="I1028" s="10">
        <v>0</v>
      </c>
      <c r="J1028" s="10">
        <v>0</v>
      </c>
      <c r="K1028" s="10">
        <v>0</v>
      </c>
      <c r="L1028" s="10">
        <v>0</v>
      </c>
      <c r="M1028" s="11" t="s">
        <v>32</v>
      </c>
      <c r="N1028">
        <f t="shared" si="16"/>
        <v>0</v>
      </c>
    </row>
    <row r="1029" spans="1:14" x14ac:dyDescent="0.3">
      <c r="A1029" s="9">
        <v>8825</v>
      </c>
      <c r="B1029" s="15">
        <v>1962</v>
      </c>
      <c r="C1029" s="9" t="s">
        <v>28</v>
      </c>
      <c r="D1029" s="9" t="s">
        <v>35</v>
      </c>
      <c r="E1029" s="15">
        <v>51195</v>
      </c>
      <c r="F1029" s="9">
        <v>0</v>
      </c>
      <c r="G1029" s="9">
        <v>0</v>
      </c>
      <c r="H1029" s="9">
        <v>0</v>
      </c>
      <c r="I1029" s="9">
        <v>0</v>
      </c>
      <c r="J1029" s="9">
        <v>0</v>
      </c>
      <c r="K1029" s="9">
        <v>0</v>
      </c>
      <c r="L1029" s="9">
        <v>0</v>
      </c>
      <c r="M1029" s="12" t="s">
        <v>43</v>
      </c>
      <c r="N1029">
        <f t="shared" ref="N1029:N1092" si="17">SUM(F1029:K1029)</f>
        <v>0</v>
      </c>
    </row>
    <row r="1030" spans="1:14" x14ac:dyDescent="0.3">
      <c r="A1030" s="10">
        <v>2217</v>
      </c>
      <c r="B1030" s="13">
        <v>1975</v>
      </c>
      <c r="C1030" s="10" t="s">
        <v>38</v>
      </c>
      <c r="D1030" s="10" t="s">
        <v>33</v>
      </c>
      <c r="E1030" s="13">
        <v>37284</v>
      </c>
      <c r="F1030" s="10">
        <v>0</v>
      </c>
      <c r="G1030" s="10">
        <v>0</v>
      </c>
      <c r="H1030" s="10">
        <v>0</v>
      </c>
      <c r="I1030" s="10">
        <v>0</v>
      </c>
      <c r="J1030" s="10">
        <v>0</v>
      </c>
      <c r="K1030" s="10">
        <v>0</v>
      </c>
      <c r="L1030" s="10">
        <v>0</v>
      </c>
      <c r="M1030" s="11" t="s">
        <v>40</v>
      </c>
      <c r="N1030">
        <f t="shared" si="17"/>
        <v>0</v>
      </c>
    </row>
    <row r="1031" spans="1:14" x14ac:dyDescent="0.3">
      <c r="A1031" s="9">
        <v>4102</v>
      </c>
      <c r="B1031" s="15">
        <v>1975</v>
      </c>
      <c r="C1031" s="9" t="s">
        <v>38</v>
      </c>
      <c r="D1031" s="9" t="s">
        <v>33</v>
      </c>
      <c r="E1031" s="15">
        <v>37284</v>
      </c>
      <c r="F1031" s="9">
        <v>0</v>
      </c>
      <c r="G1031" s="9">
        <v>0</v>
      </c>
      <c r="H1031" s="9">
        <v>0</v>
      </c>
      <c r="I1031" s="9">
        <v>0</v>
      </c>
      <c r="J1031" s="9">
        <v>0</v>
      </c>
      <c r="K1031" s="9">
        <v>0</v>
      </c>
      <c r="L1031" s="9">
        <v>0</v>
      </c>
      <c r="M1031" s="12" t="s">
        <v>30</v>
      </c>
      <c r="N1031">
        <f t="shared" si="17"/>
        <v>0</v>
      </c>
    </row>
    <row r="1032" spans="1:14" x14ac:dyDescent="0.3">
      <c r="A1032" s="10">
        <v>4653</v>
      </c>
      <c r="B1032" s="13">
        <v>1978</v>
      </c>
      <c r="C1032" s="10" t="s">
        <v>28</v>
      </c>
      <c r="D1032" s="10" t="s">
        <v>35</v>
      </c>
      <c r="E1032" s="13">
        <v>42011</v>
      </c>
      <c r="F1032" s="10">
        <v>0</v>
      </c>
      <c r="G1032" s="10">
        <v>0</v>
      </c>
      <c r="H1032" s="10">
        <v>0</v>
      </c>
      <c r="I1032" s="10">
        <v>0</v>
      </c>
      <c r="J1032" s="10">
        <v>0</v>
      </c>
      <c r="K1032" s="10">
        <v>0</v>
      </c>
      <c r="L1032" s="10">
        <v>0</v>
      </c>
      <c r="M1032" s="11" t="s">
        <v>43</v>
      </c>
      <c r="N1032">
        <f t="shared" si="17"/>
        <v>0</v>
      </c>
    </row>
    <row r="1033" spans="1:14" x14ac:dyDescent="0.3">
      <c r="A1033" s="9">
        <v>10092</v>
      </c>
      <c r="B1033" s="15">
        <v>1954</v>
      </c>
      <c r="C1033" s="9" t="s">
        <v>28</v>
      </c>
      <c r="D1033" s="9" t="s">
        <v>29</v>
      </c>
      <c r="E1033" s="15">
        <v>70044</v>
      </c>
      <c r="F1033" s="9">
        <v>0</v>
      </c>
      <c r="G1033" s="9">
        <v>0</v>
      </c>
      <c r="H1033" s="9">
        <v>0</v>
      </c>
      <c r="I1033" s="9">
        <v>0</v>
      </c>
      <c r="J1033" s="9">
        <v>0</v>
      </c>
      <c r="K1033" s="9">
        <v>0</v>
      </c>
      <c r="L1033" s="9">
        <v>0</v>
      </c>
      <c r="M1033" s="12" t="s">
        <v>30</v>
      </c>
      <c r="N1033">
        <f t="shared" si="17"/>
        <v>0</v>
      </c>
    </row>
    <row r="1034" spans="1:14" x14ac:dyDescent="0.3">
      <c r="A1034" s="10">
        <v>5788</v>
      </c>
      <c r="B1034" s="13">
        <v>1972</v>
      </c>
      <c r="C1034" s="10" t="s">
        <v>28</v>
      </c>
      <c r="D1034" s="10" t="s">
        <v>35</v>
      </c>
      <c r="E1034" s="13">
        <v>46053</v>
      </c>
      <c r="F1034" s="10">
        <v>0</v>
      </c>
      <c r="G1034" s="10">
        <v>0</v>
      </c>
      <c r="H1034" s="10">
        <v>0</v>
      </c>
      <c r="I1034" s="10">
        <v>0</v>
      </c>
      <c r="J1034" s="10">
        <v>0</v>
      </c>
      <c r="K1034" s="10">
        <v>0</v>
      </c>
      <c r="L1034" s="10">
        <v>0</v>
      </c>
      <c r="M1034" s="11" t="s">
        <v>39</v>
      </c>
      <c r="N1034">
        <f t="shared" si="17"/>
        <v>0</v>
      </c>
    </row>
    <row r="1035" spans="1:14" x14ac:dyDescent="0.3">
      <c r="A1035" s="9">
        <v>4669</v>
      </c>
      <c r="B1035" s="15">
        <v>1981</v>
      </c>
      <c r="C1035" s="9" t="s">
        <v>44</v>
      </c>
      <c r="D1035" s="9" t="s">
        <v>33</v>
      </c>
      <c r="E1035" s="15">
        <v>24480</v>
      </c>
      <c r="F1035" s="9">
        <v>0</v>
      </c>
      <c r="G1035" s="9">
        <v>0</v>
      </c>
      <c r="H1035" s="9">
        <v>0</v>
      </c>
      <c r="I1035" s="9">
        <v>0</v>
      </c>
      <c r="J1035" s="9">
        <v>0</v>
      </c>
      <c r="K1035" s="9">
        <v>0</v>
      </c>
      <c r="L1035" s="9">
        <v>0</v>
      </c>
      <c r="M1035" s="12" t="s">
        <v>43</v>
      </c>
      <c r="N1035">
        <f t="shared" si="17"/>
        <v>0</v>
      </c>
    </row>
    <row r="1036" spans="1:14" x14ac:dyDescent="0.3">
      <c r="A1036" s="10">
        <v>6295</v>
      </c>
      <c r="B1036" s="13">
        <v>1977</v>
      </c>
      <c r="C1036" s="10" t="s">
        <v>28</v>
      </c>
      <c r="D1036" s="10" t="s">
        <v>33</v>
      </c>
      <c r="E1036" s="13">
        <v>54233</v>
      </c>
      <c r="F1036" s="10">
        <v>0</v>
      </c>
      <c r="G1036" s="10">
        <v>0</v>
      </c>
      <c r="H1036" s="10">
        <v>0</v>
      </c>
      <c r="I1036" s="10">
        <v>0</v>
      </c>
      <c r="J1036" s="10">
        <v>0</v>
      </c>
      <c r="K1036" s="10">
        <v>0</v>
      </c>
      <c r="L1036" s="10">
        <v>0</v>
      </c>
      <c r="M1036" s="11" t="s">
        <v>30</v>
      </c>
      <c r="N1036">
        <f t="shared" si="17"/>
        <v>0</v>
      </c>
    </row>
    <row r="1037" spans="1:14" x14ac:dyDescent="0.3">
      <c r="A1037" s="9">
        <v>7453</v>
      </c>
      <c r="B1037" s="15">
        <v>1954</v>
      </c>
      <c r="C1037" s="9" t="s">
        <v>28</v>
      </c>
      <c r="D1037" s="9" t="s">
        <v>31</v>
      </c>
      <c r="E1037" s="15">
        <v>36130</v>
      </c>
      <c r="F1037" s="9">
        <v>1</v>
      </c>
      <c r="G1037" s="9">
        <v>0</v>
      </c>
      <c r="H1037" s="9">
        <v>0</v>
      </c>
      <c r="I1037" s="9">
        <v>0</v>
      </c>
      <c r="J1037" s="9">
        <v>0</v>
      </c>
      <c r="K1037" s="9">
        <v>1</v>
      </c>
      <c r="L1037" s="9">
        <v>0</v>
      </c>
      <c r="M1037" s="12" t="s">
        <v>30</v>
      </c>
      <c r="N1037">
        <f t="shared" si="17"/>
        <v>2</v>
      </c>
    </row>
    <row r="1038" spans="1:14" x14ac:dyDescent="0.3">
      <c r="A1038" s="10">
        <v>10841</v>
      </c>
      <c r="B1038" s="13">
        <v>1975</v>
      </c>
      <c r="C1038" s="10" t="s">
        <v>37</v>
      </c>
      <c r="D1038" s="10" t="s">
        <v>35</v>
      </c>
      <c r="E1038" s="13">
        <v>56559</v>
      </c>
      <c r="F1038" s="10">
        <v>0</v>
      </c>
      <c r="G1038" s="10">
        <v>0</v>
      </c>
      <c r="H1038" s="10">
        <v>0</v>
      </c>
      <c r="I1038" s="10">
        <v>0</v>
      </c>
      <c r="J1038" s="10">
        <v>0</v>
      </c>
      <c r="K1038" s="10">
        <v>0</v>
      </c>
      <c r="L1038" s="10">
        <v>0</v>
      </c>
      <c r="M1038" s="11" t="s">
        <v>30</v>
      </c>
      <c r="N1038">
        <f t="shared" si="17"/>
        <v>0</v>
      </c>
    </row>
    <row r="1039" spans="1:14" x14ac:dyDescent="0.3">
      <c r="A1039" s="9">
        <v>821</v>
      </c>
      <c r="B1039" s="15">
        <v>1992</v>
      </c>
      <c r="C1039" s="9" t="s">
        <v>41</v>
      </c>
      <c r="D1039" s="9" t="s">
        <v>31</v>
      </c>
      <c r="E1039" s="15">
        <v>92859</v>
      </c>
      <c r="F1039" s="9">
        <v>0</v>
      </c>
      <c r="G1039" s="9">
        <v>0</v>
      </c>
      <c r="H1039" s="9">
        <v>0</v>
      </c>
      <c r="I1039" s="9">
        <v>0</v>
      </c>
      <c r="J1039" s="9">
        <v>0</v>
      </c>
      <c r="K1039" s="9">
        <v>0</v>
      </c>
      <c r="L1039" s="9">
        <v>0</v>
      </c>
      <c r="M1039" s="12" t="s">
        <v>32</v>
      </c>
      <c r="N1039">
        <f t="shared" si="17"/>
        <v>0</v>
      </c>
    </row>
    <row r="1040" spans="1:14" x14ac:dyDescent="0.3">
      <c r="A1040" s="10">
        <v>3933</v>
      </c>
      <c r="B1040" s="13">
        <v>1980</v>
      </c>
      <c r="C1040" s="10" t="s">
        <v>28</v>
      </c>
      <c r="D1040" s="10" t="s">
        <v>35</v>
      </c>
      <c r="E1040" s="13">
        <v>44010</v>
      </c>
      <c r="F1040" s="10">
        <v>0</v>
      </c>
      <c r="G1040" s="10">
        <v>0</v>
      </c>
      <c r="H1040" s="10">
        <v>0</v>
      </c>
      <c r="I1040" s="10">
        <v>0</v>
      </c>
      <c r="J1040" s="10">
        <v>0</v>
      </c>
      <c r="K1040" s="10">
        <v>0</v>
      </c>
      <c r="L1040" s="10">
        <v>0</v>
      </c>
      <c r="M1040" s="11" t="s">
        <v>43</v>
      </c>
      <c r="N1040">
        <f t="shared" si="17"/>
        <v>0</v>
      </c>
    </row>
    <row r="1041" spans="1:14" x14ac:dyDescent="0.3">
      <c r="A1041" s="9">
        <v>1225</v>
      </c>
      <c r="B1041" s="15">
        <v>1963</v>
      </c>
      <c r="C1041" s="9" t="s">
        <v>28</v>
      </c>
      <c r="D1041" s="9" t="s">
        <v>33</v>
      </c>
      <c r="E1041" s="15">
        <v>80124</v>
      </c>
      <c r="F1041" s="9">
        <v>1</v>
      </c>
      <c r="G1041" s="9">
        <v>0</v>
      </c>
      <c r="H1041" s="9">
        <v>0</v>
      </c>
      <c r="I1041" s="9">
        <v>0</v>
      </c>
      <c r="J1041" s="9">
        <v>0</v>
      </c>
      <c r="K1041" s="9">
        <v>0</v>
      </c>
      <c r="L1041" s="9">
        <v>0</v>
      </c>
      <c r="M1041" s="12" t="s">
        <v>43</v>
      </c>
      <c r="N1041">
        <f t="shared" si="17"/>
        <v>1</v>
      </c>
    </row>
    <row r="1042" spans="1:14" x14ac:dyDescent="0.3">
      <c r="A1042" s="10">
        <v>7059</v>
      </c>
      <c r="B1042" s="13">
        <v>1963</v>
      </c>
      <c r="C1042" s="10" t="s">
        <v>28</v>
      </c>
      <c r="D1042" s="10" t="s">
        <v>33</v>
      </c>
      <c r="E1042" s="13">
        <v>80124</v>
      </c>
      <c r="F1042" s="10">
        <v>1</v>
      </c>
      <c r="G1042" s="10">
        <v>0</v>
      </c>
      <c r="H1042" s="10">
        <v>0</v>
      </c>
      <c r="I1042" s="10">
        <v>0</v>
      </c>
      <c r="J1042" s="10">
        <v>0</v>
      </c>
      <c r="K1042" s="10">
        <v>0</v>
      </c>
      <c r="L1042" s="10">
        <v>0</v>
      </c>
      <c r="M1042" s="11" t="s">
        <v>30</v>
      </c>
      <c r="N1042">
        <f t="shared" si="17"/>
        <v>1</v>
      </c>
    </row>
    <row r="1043" spans="1:14" x14ac:dyDescent="0.3">
      <c r="A1043" s="9">
        <v>5633</v>
      </c>
      <c r="B1043" s="15">
        <v>1980</v>
      </c>
      <c r="C1043" s="9" t="s">
        <v>28</v>
      </c>
      <c r="D1043" s="9" t="s">
        <v>33</v>
      </c>
      <c r="E1043" s="15">
        <v>50183</v>
      </c>
      <c r="F1043" s="9">
        <v>0</v>
      </c>
      <c r="G1043" s="9">
        <v>0</v>
      </c>
      <c r="H1043" s="9">
        <v>0</v>
      </c>
      <c r="I1043" s="9">
        <v>0</v>
      </c>
      <c r="J1043" s="9">
        <v>0</v>
      </c>
      <c r="K1043" s="9">
        <v>0</v>
      </c>
      <c r="L1043" s="9">
        <v>0</v>
      </c>
      <c r="M1043" s="12" t="s">
        <v>43</v>
      </c>
      <c r="N1043">
        <f t="shared" si="17"/>
        <v>0</v>
      </c>
    </row>
    <row r="1044" spans="1:14" x14ac:dyDescent="0.3">
      <c r="A1044" s="10">
        <v>843</v>
      </c>
      <c r="B1044" s="13">
        <v>1971</v>
      </c>
      <c r="C1044" s="10" t="s">
        <v>28</v>
      </c>
      <c r="D1044" s="10" t="s">
        <v>33</v>
      </c>
      <c r="E1044" s="13">
        <v>64722</v>
      </c>
      <c r="F1044" s="10">
        <v>0</v>
      </c>
      <c r="G1044" s="10">
        <v>0</v>
      </c>
      <c r="H1044" s="10">
        <v>0</v>
      </c>
      <c r="I1044" s="10">
        <v>0</v>
      </c>
      <c r="J1044" s="10">
        <v>0</v>
      </c>
      <c r="K1044" s="10">
        <v>0</v>
      </c>
      <c r="L1044" s="10">
        <v>0</v>
      </c>
      <c r="M1044" s="11" t="s">
        <v>30</v>
      </c>
      <c r="N1044">
        <f t="shared" si="17"/>
        <v>0</v>
      </c>
    </row>
    <row r="1045" spans="1:14" x14ac:dyDescent="0.3">
      <c r="A1045" s="9">
        <v>6211</v>
      </c>
      <c r="B1045" s="15">
        <v>1976</v>
      </c>
      <c r="C1045" s="9" t="s">
        <v>37</v>
      </c>
      <c r="D1045" s="9" t="s">
        <v>35</v>
      </c>
      <c r="E1045" s="15">
        <v>37395</v>
      </c>
      <c r="F1045" s="9">
        <v>0</v>
      </c>
      <c r="G1045" s="9">
        <v>0</v>
      </c>
      <c r="H1045" s="9">
        <v>0</v>
      </c>
      <c r="I1045" s="9">
        <v>0</v>
      </c>
      <c r="J1045" s="9">
        <v>0</v>
      </c>
      <c r="K1045" s="9">
        <v>0</v>
      </c>
      <c r="L1045" s="9">
        <v>0</v>
      </c>
      <c r="M1045" s="12" t="s">
        <v>30</v>
      </c>
      <c r="N1045">
        <f t="shared" si="17"/>
        <v>0</v>
      </c>
    </row>
    <row r="1046" spans="1:14" x14ac:dyDescent="0.3">
      <c r="A1046" s="10">
        <v>7007</v>
      </c>
      <c r="B1046" s="13">
        <v>1968</v>
      </c>
      <c r="C1046" s="10" t="s">
        <v>41</v>
      </c>
      <c r="D1046" s="10" t="s">
        <v>33</v>
      </c>
      <c r="E1046" s="13">
        <v>29543</v>
      </c>
      <c r="F1046" s="10">
        <v>0</v>
      </c>
      <c r="G1046" s="10">
        <v>0</v>
      </c>
      <c r="H1046" s="10">
        <v>0</v>
      </c>
      <c r="I1046" s="10">
        <v>0</v>
      </c>
      <c r="J1046" s="10">
        <v>0</v>
      </c>
      <c r="K1046" s="10">
        <v>0</v>
      </c>
      <c r="L1046" s="10">
        <v>0</v>
      </c>
      <c r="M1046" s="11" t="s">
        <v>30</v>
      </c>
      <c r="N1046">
        <f t="shared" si="17"/>
        <v>0</v>
      </c>
    </row>
    <row r="1047" spans="1:14" x14ac:dyDescent="0.3">
      <c r="A1047" s="9">
        <v>9671</v>
      </c>
      <c r="B1047" s="15">
        <v>1968</v>
      </c>
      <c r="C1047" s="9" t="s">
        <v>28</v>
      </c>
      <c r="D1047" s="9" t="s">
        <v>33</v>
      </c>
      <c r="E1047" s="15">
        <v>19514</v>
      </c>
      <c r="F1047" s="9">
        <v>1</v>
      </c>
      <c r="G1047" s="9">
        <v>0</v>
      </c>
      <c r="H1047" s="9">
        <v>0</v>
      </c>
      <c r="I1047" s="9">
        <v>0</v>
      </c>
      <c r="J1047" s="9">
        <v>0</v>
      </c>
      <c r="K1047" s="9">
        <v>1</v>
      </c>
      <c r="L1047" s="9">
        <v>0</v>
      </c>
      <c r="M1047" s="12" t="s">
        <v>30</v>
      </c>
      <c r="N1047">
        <f t="shared" si="17"/>
        <v>2</v>
      </c>
    </row>
    <row r="1048" spans="1:14" x14ac:dyDescent="0.3">
      <c r="A1048" s="10">
        <v>8975</v>
      </c>
      <c r="B1048" s="13">
        <v>1968</v>
      </c>
      <c r="C1048" s="10" t="s">
        <v>28</v>
      </c>
      <c r="D1048" s="10" t="s">
        <v>33</v>
      </c>
      <c r="E1048" s="13">
        <v>19514</v>
      </c>
      <c r="F1048" s="10">
        <v>1</v>
      </c>
      <c r="G1048" s="10">
        <v>0</v>
      </c>
      <c r="H1048" s="10">
        <v>0</v>
      </c>
      <c r="I1048" s="10">
        <v>0</v>
      </c>
      <c r="J1048" s="10">
        <v>0</v>
      </c>
      <c r="K1048" s="10">
        <v>0</v>
      </c>
      <c r="L1048" s="10">
        <v>0</v>
      </c>
      <c r="M1048" s="11" t="s">
        <v>30</v>
      </c>
      <c r="N1048">
        <f t="shared" si="17"/>
        <v>1</v>
      </c>
    </row>
    <row r="1049" spans="1:14" x14ac:dyDescent="0.3">
      <c r="A1049" s="9">
        <v>6616</v>
      </c>
      <c r="B1049" s="15">
        <v>1975</v>
      </c>
      <c r="C1049" s="9" t="s">
        <v>28</v>
      </c>
      <c r="D1049" s="9" t="s">
        <v>35</v>
      </c>
      <c r="E1049" s="15">
        <v>59481</v>
      </c>
      <c r="F1049" s="9">
        <v>0</v>
      </c>
      <c r="G1049" s="9">
        <v>0</v>
      </c>
      <c r="H1049" s="9">
        <v>0</v>
      </c>
      <c r="I1049" s="9">
        <v>0</v>
      </c>
      <c r="J1049" s="9">
        <v>0</v>
      </c>
      <c r="K1049" s="9">
        <v>0</v>
      </c>
      <c r="L1049" s="9">
        <v>0</v>
      </c>
      <c r="M1049" s="12" t="s">
        <v>30</v>
      </c>
      <c r="N1049">
        <f t="shared" si="17"/>
        <v>0</v>
      </c>
    </row>
    <row r="1050" spans="1:14" x14ac:dyDescent="0.3">
      <c r="A1050" s="10">
        <v>6248</v>
      </c>
      <c r="B1050" s="13">
        <v>1947</v>
      </c>
      <c r="C1050" s="10" t="s">
        <v>41</v>
      </c>
      <c r="D1050" s="10" t="s">
        <v>31</v>
      </c>
      <c r="E1050" s="13">
        <v>91712</v>
      </c>
      <c r="F1050" s="10">
        <v>0</v>
      </c>
      <c r="G1050" s="10">
        <v>0</v>
      </c>
      <c r="H1050" s="10">
        <v>1</v>
      </c>
      <c r="I1050" s="10">
        <v>0</v>
      </c>
      <c r="J1050" s="10">
        <v>0</v>
      </c>
      <c r="K1050" s="10">
        <v>1</v>
      </c>
      <c r="L1050" s="10">
        <v>0</v>
      </c>
      <c r="M1050" s="11" t="s">
        <v>30</v>
      </c>
      <c r="N1050">
        <f t="shared" si="17"/>
        <v>2</v>
      </c>
    </row>
    <row r="1051" spans="1:14" x14ac:dyDescent="0.3">
      <c r="A1051" s="9">
        <v>7428</v>
      </c>
      <c r="B1051" s="15">
        <v>1975</v>
      </c>
      <c r="C1051" s="9" t="s">
        <v>28</v>
      </c>
      <c r="D1051" s="9" t="s">
        <v>35</v>
      </c>
      <c r="E1051" s="15">
        <v>80144</v>
      </c>
      <c r="F1051" s="9">
        <v>0</v>
      </c>
      <c r="G1051" s="9">
        <v>0</v>
      </c>
      <c r="H1051" s="9">
        <v>0</v>
      </c>
      <c r="I1051" s="9">
        <v>0</v>
      </c>
      <c r="J1051" s="9">
        <v>0</v>
      </c>
      <c r="K1051" s="9">
        <v>0</v>
      </c>
      <c r="L1051" s="9">
        <v>0</v>
      </c>
      <c r="M1051" s="12" t="s">
        <v>36</v>
      </c>
      <c r="N1051">
        <f t="shared" si="17"/>
        <v>0</v>
      </c>
    </row>
    <row r="1052" spans="1:14" x14ac:dyDescent="0.3">
      <c r="A1052" s="10">
        <v>3075</v>
      </c>
      <c r="B1052" s="13">
        <v>1972</v>
      </c>
      <c r="C1052" s="10" t="s">
        <v>37</v>
      </c>
      <c r="D1052" s="10" t="s">
        <v>33</v>
      </c>
      <c r="E1052" s="13">
        <v>59973</v>
      </c>
      <c r="F1052" s="10">
        <v>0</v>
      </c>
      <c r="G1052" s="10">
        <v>0</v>
      </c>
      <c r="H1052" s="10">
        <v>0</v>
      </c>
      <c r="I1052" s="10">
        <v>0</v>
      </c>
      <c r="J1052" s="10">
        <v>0</v>
      </c>
      <c r="K1052" s="10">
        <v>0</v>
      </c>
      <c r="L1052" s="10">
        <v>0</v>
      </c>
      <c r="M1052" s="11" t="s">
        <v>30</v>
      </c>
      <c r="N1052">
        <f t="shared" si="17"/>
        <v>0</v>
      </c>
    </row>
    <row r="1053" spans="1:14" x14ac:dyDescent="0.3">
      <c r="A1053" s="9">
        <v>2937</v>
      </c>
      <c r="B1053" s="15">
        <v>1974</v>
      </c>
      <c r="C1053" s="9" t="s">
        <v>37</v>
      </c>
      <c r="D1053" s="9" t="s">
        <v>31</v>
      </c>
      <c r="E1053" s="15">
        <v>68352</v>
      </c>
      <c r="F1053" s="9">
        <v>0</v>
      </c>
      <c r="G1053" s="9">
        <v>0</v>
      </c>
      <c r="H1053" s="9">
        <v>0</v>
      </c>
      <c r="I1053" s="9">
        <v>0</v>
      </c>
      <c r="J1053" s="9">
        <v>0</v>
      </c>
      <c r="K1053" s="9">
        <v>0</v>
      </c>
      <c r="L1053" s="9">
        <v>0</v>
      </c>
      <c r="M1053" s="12" t="s">
        <v>32</v>
      </c>
      <c r="N1053">
        <f t="shared" si="17"/>
        <v>0</v>
      </c>
    </row>
    <row r="1054" spans="1:14" x14ac:dyDescent="0.3">
      <c r="A1054" s="10">
        <v>203</v>
      </c>
      <c r="B1054" s="13">
        <v>1975</v>
      </c>
      <c r="C1054" s="10" t="s">
        <v>41</v>
      </c>
      <c r="D1054" s="10" t="s">
        <v>31</v>
      </c>
      <c r="E1054" s="13">
        <v>81169</v>
      </c>
      <c r="F1054" s="10">
        <v>0</v>
      </c>
      <c r="G1054" s="10">
        <v>0</v>
      </c>
      <c r="H1054" s="10">
        <v>0</v>
      </c>
      <c r="I1054" s="10">
        <v>0</v>
      </c>
      <c r="J1054" s="10">
        <v>0</v>
      </c>
      <c r="K1054" s="10">
        <v>0</v>
      </c>
      <c r="L1054" s="10">
        <v>0</v>
      </c>
      <c r="M1054" s="11" t="s">
        <v>30</v>
      </c>
      <c r="N1054">
        <f t="shared" si="17"/>
        <v>0</v>
      </c>
    </row>
    <row r="1055" spans="1:14" x14ac:dyDescent="0.3">
      <c r="A1055" s="9">
        <v>2021</v>
      </c>
      <c r="B1055" s="15">
        <v>1975</v>
      </c>
      <c r="C1055" s="9" t="s">
        <v>28</v>
      </c>
      <c r="D1055" s="9" t="s">
        <v>33</v>
      </c>
      <c r="E1055" s="15">
        <v>61456</v>
      </c>
      <c r="F1055" s="9">
        <v>0</v>
      </c>
      <c r="G1055" s="9">
        <v>0</v>
      </c>
      <c r="H1055" s="9">
        <v>0</v>
      </c>
      <c r="I1055" s="9">
        <v>0</v>
      </c>
      <c r="J1055" s="9">
        <v>0</v>
      </c>
      <c r="K1055" s="9">
        <v>0</v>
      </c>
      <c r="L1055" s="9">
        <v>0</v>
      </c>
      <c r="M1055" s="12" t="s">
        <v>30</v>
      </c>
      <c r="N1055">
        <f t="shared" si="17"/>
        <v>0</v>
      </c>
    </row>
    <row r="1056" spans="1:14" x14ac:dyDescent="0.3">
      <c r="A1056" s="10">
        <v>880</v>
      </c>
      <c r="B1056" s="13">
        <v>1966</v>
      </c>
      <c r="C1056" s="10" t="s">
        <v>44</v>
      </c>
      <c r="D1056" s="10" t="s">
        <v>35</v>
      </c>
      <c r="E1056" s="13">
        <v>22634</v>
      </c>
      <c r="F1056" s="10">
        <v>0</v>
      </c>
      <c r="G1056" s="10">
        <v>0</v>
      </c>
      <c r="H1056" s="10">
        <v>0</v>
      </c>
      <c r="I1056" s="10">
        <v>0</v>
      </c>
      <c r="J1056" s="10">
        <v>0</v>
      </c>
      <c r="K1056" s="10">
        <v>0</v>
      </c>
      <c r="L1056" s="10">
        <v>0</v>
      </c>
      <c r="M1056" s="11" t="s">
        <v>30</v>
      </c>
      <c r="N1056">
        <f t="shared" si="17"/>
        <v>0</v>
      </c>
    </row>
    <row r="1057" spans="1:14" x14ac:dyDescent="0.3">
      <c r="A1057" s="9">
        <v>524</v>
      </c>
      <c r="B1057" s="15">
        <v>1966</v>
      </c>
      <c r="C1057" s="9" t="s">
        <v>44</v>
      </c>
      <c r="D1057" s="9" t="s">
        <v>35</v>
      </c>
      <c r="E1057" s="15">
        <v>22634</v>
      </c>
      <c r="F1057" s="9">
        <v>0</v>
      </c>
      <c r="G1057" s="9">
        <v>0</v>
      </c>
      <c r="H1057" s="9">
        <v>0</v>
      </c>
      <c r="I1057" s="9">
        <v>0</v>
      </c>
      <c r="J1057" s="9">
        <v>0</v>
      </c>
      <c r="K1057" s="9">
        <v>0</v>
      </c>
      <c r="L1057" s="9">
        <v>0</v>
      </c>
      <c r="M1057" s="12" t="s">
        <v>36</v>
      </c>
      <c r="N1057">
        <f t="shared" si="17"/>
        <v>0</v>
      </c>
    </row>
    <row r="1058" spans="1:14" x14ac:dyDescent="0.3">
      <c r="A1058" s="10">
        <v>10837</v>
      </c>
      <c r="B1058" s="13">
        <v>1975</v>
      </c>
      <c r="C1058" s="10" t="s">
        <v>28</v>
      </c>
      <c r="D1058" s="10" t="s">
        <v>33</v>
      </c>
      <c r="E1058" s="13">
        <v>23957</v>
      </c>
      <c r="F1058" s="10">
        <v>0</v>
      </c>
      <c r="G1058" s="10">
        <v>0</v>
      </c>
      <c r="H1058" s="10">
        <v>0</v>
      </c>
      <c r="I1058" s="10">
        <v>0</v>
      </c>
      <c r="J1058" s="10">
        <v>0</v>
      </c>
      <c r="K1058" s="10">
        <v>1</v>
      </c>
      <c r="L1058" s="10">
        <v>0</v>
      </c>
      <c r="M1058" s="11" t="s">
        <v>32</v>
      </c>
      <c r="N1058">
        <f t="shared" si="17"/>
        <v>1</v>
      </c>
    </row>
    <row r="1059" spans="1:14" x14ac:dyDescent="0.3">
      <c r="A1059" s="9">
        <v>7011</v>
      </c>
      <c r="B1059" s="15">
        <v>1973</v>
      </c>
      <c r="C1059" s="9" t="s">
        <v>28</v>
      </c>
      <c r="D1059" s="9" t="s">
        <v>33</v>
      </c>
      <c r="E1059" s="15">
        <v>33471</v>
      </c>
      <c r="F1059" s="9">
        <v>0</v>
      </c>
      <c r="G1059" s="9">
        <v>0</v>
      </c>
      <c r="H1059" s="9">
        <v>0</v>
      </c>
      <c r="I1059" s="9">
        <v>0</v>
      </c>
      <c r="J1059" s="9">
        <v>0</v>
      </c>
      <c r="K1059" s="9">
        <v>0</v>
      </c>
      <c r="L1059" s="9">
        <v>0</v>
      </c>
      <c r="M1059" s="12" t="s">
        <v>43</v>
      </c>
      <c r="N1059">
        <f t="shared" si="17"/>
        <v>0</v>
      </c>
    </row>
    <row r="1060" spans="1:14" x14ac:dyDescent="0.3">
      <c r="A1060" s="10">
        <v>4184</v>
      </c>
      <c r="B1060" s="13">
        <v>1950</v>
      </c>
      <c r="C1060" s="10" t="s">
        <v>37</v>
      </c>
      <c r="D1060" s="10" t="s">
        <v>35</v>
      </c>
      <c r="E1060" s="13">
        <v>52157</v>
      </c>
      <c r="F1060" s="10">
        <v>0</v>
      </c>
      <c r="G1060" s="10">
        <v>0</v>
      </c>
      <c r="H1060" s="10">
        <v>0</v>
      </c>
      <c r="I1060" s="10">
        <v>0</v>
      </c>
      <c r="J1060" s="10">
        <v>0</v>
      </c>
      <c r="K1060" s="10">
        <v>0</v>
      </c>
      <c r="L1060" s="10">
        <v>0</v>
      </c>
      <c r="M1060" s="11" t="s">
        <v>30</v>
      </c>
      <c r="N1060">
        <f t="shared" si="17"/>
        <v>0</v>
      </c>
    </row>
    <row r="1061" spans="1:14" x14ac:dyDescent="0.3">
      <c r="A1061" s="9">
        <v>7679</v>
      </c>
      <c r="B1061" s="15">
        <v>1985</v>
      </c>
      <c r="C1061" s="9" t="s">
        <v>37</v>
      </c>
      <c r="D1061" s="9" t="s">
        <v>31</v>
      </c>
      <c r="E1061" s="15">
        <v>30298</v>
      </c>
      <c r="F1061" s="9">
        <v>0</v>
      </c>
      <c r="G1061" s="9">
        <v>0</v>
      </c>
      <c r="H1061" s="9">
        <v>0</v>
      </c>
      <c r="I1061" s="9">
        <v>0</v>
      </c>
      <c r="J1061" s="9">
        <v>0</v>
      </c>
      <c r="K1061" s="9">
        <v>0</v>
      </c>
      <c r="L1061" s="9">
        <v>0</v>
      </c>
      <c r="M1061" s="12" t="s">
        <v>30</v>
      </c>
      <c r="N1061">
        <f t="shared" si="17"/>
        <v>0</v>
      </c>
    </row>
    <row r="1062" spans="1:14" x14ac:dyDescent="0.3">
      <c r="A1062" s="10">
        <v>7485</v>
      </c>
      <c r="B1062" s="13">
        <v>1950</v>
      </c>
      <c r="C1062" s="10" t="s">
        <v>37</v>
      </c>
      <c r="D1062" s="10" t="s">
        <v>42</v>
      </c>
      <c r="E1062" s="13">
        <v>56551</v>
      </c>
      <c r="F1062" s="10">
        <v>0</v>
      </c>
      <c r="G1062" s="10">
        <v>0</v>
      </c>
      <c r="H1062" s="10">
        <v>0</v>
      </c>
      <c r="I1062" s="10">
        <v>0</v>
      </c>
      <c r="J1062" s="10">
        <v>0</v>
      </c>
      <c r="K1062" s="10">
        <v>0</v>
      </c>
      <c r="L1062" s="10">
        <v>0</v>
      </c>
      <c r="M1062" s="11" t="s">
        <v>43</v>
      </c>
      <c r="N1062">
        <f t="shared" si="17"/>
        <v>0</v>
      </c>
    </row>
    <row r="1063" spans="1:14" x14ac:dyDescent="0.3">
      <c r="A1063" s="9">
        <v>7530</v>
      </c>
      <c r="B1063" s="15">
        <v>1950</v>
      </c>
      <c r="C1063" s="9" t="s">
        <v>37</v>
      </c>
      <c r="D1063" s="9" t="s">
        <v>42</v>
      </c>
      <c r="E1063" s="15">
        <v>56551</v>
      </c>
      <c r="F1063" s="9">
        <v>0</v>
      </c>
      <c r="G1063" s="9">
        <v>0</v>
      </c>
      <c r="H1063" s="9">
        <v>0</v>
      </c>
      <c r="I1063" s="9">
        <v>0</v>
      </c>
      <c r="J1063" s="9">
        <v>0</v>
      </c>
      <c r="K1063" s="9">
        <v>0</v>
      </c>
      <c r="L1063" s="9">
        <v>0</v>
      </c>
      <c r="M1063" s="12" t="s">
        <v>30</v>
      </c>
      <c r="N1063">
        <f t="shared" si="17"/>
        <v>0</v>
      </c>
    </row>
    <row r="1064" spans="1:14" x14ac:dyDescent="0.3">
      <c r="A1064" s="10">
        <v>4369</v>
      </c>
      <c r="B1064" s="13">
        <v>1957</v>
      </c>
      <c r="C1064" s="10" t="s">
        <v>41</v>
      </c>
      <c r="D1064" s="10" t="s">
        <v>48</v>
      </c>
      <c r="E1064" s="13">
        <v>65487</v>
      </c>
      <c r="F1064" s="10">
        <v>0</v>
      </c>
      <c r="G1064" s="10">
        <v>0</v>
      </c>
      <c r="H1064" s="10">
        <v>0</v>
      </c>
      <c r="I1064" s="10">
        <v>0</v>
      </c>
      <c r="J1064" s="10">
        <v>0</v>
      </c>
      <c r="K1064" s="10">
        <v>0</v>
      </c>
      <c r="L1064" s="10">
        <v>0</v>
      </c>
      <c r="M1064" s="11" t="s">
        <v>32</v>
      </c>
      <c r="N1064">
        <f t="shared" si="17"/>
        <v>0</v>
      </c>
    </row>
    <row r="1065" spans="1:14" x14ac:dyDescent="0.3">
      <c r="A1065" s="9">
        <v>10652</v>
      </c>
      <c r="B1065" s="15">
        <v>1957</v>
      </c>
      <c r="C1065" s="9" t="s">
        <v>41</v>
      </c>
      <c r="D1065" s="9" t="s">
        <v>35</v>
      </c>
      <c r="E1065" s="15">
        <v>65487</v>
      </c>
      <c r="F1065" s="9">
        <v>0</v>
      </c>
      <c r="G1065" s="9">
        <v>0</v>
      </c>
      <c r="H1065" s="9">
        <v>0</v>
      </c>
      <c r="I1065" s="9">
        <v>0</v>
      </c>
      <c r="J1065" s="9">
        <v>0</v>
      </c>
      <c r="K1065" s="9">
        <v>0</v>
      </c>
      <c r="L1065" s="9">
        <v>0</v>
      </c>
      <c r="M1065" s="12" t="s">
        <v>32</v>
      </c>
      <c r="N1065">
        <f t="shared" si="17"/>
        <v>0</v>
      </c>
    </row>
    <row r="1066" spans="1:14" x14ac:dyDescent="0.3">
      <c r="A1066" s="10">
        <v>286</v>
      </c>
      <c r="B1066" s="13">
        <v>1952</v>
      </c>
      <c r="C1066" s="10" t="s">
        <v>28</v>
      </c>
      <c r="D1066" s="10" t="s">
        <v>31</v>
      </c>
      <c r="E1066" s="13">
        <v>44213</v>
      </c>
      <c r="F1066" s="10">
        <v>0</v>
      </c>
      <c r="G1066" s="10">
        <v>0</v>
      </c>
      <c r="H1066" s="10">
        <v>0</v>
      </c>
      <c r="I1066" s="10">
        <v>0</v>
      </c>
      <c r="J1066" s="10">
        <v>0</v>
      </c>
      <c r="K1066" s="10">
        <v>0</v>
      </c>
      <c r="L1066" s="10">
        <v>0</v>
      </c>
      <c r="M1066" s="11" t="s">
        <v>30</v>
      </c>
      <c r="N1066">
        <f t="shared" si="17"/>
        <v>0</v>
      </c>
    </row>
    <row r="1067" spans="1:14" x14ac:dyDescent="0.3">
      <c r="A1067" s="9">
        <v>5922</v>
      </c>
      <c r="B1067" s="15">
        <v>1974</v>
      </c>
      <c r="C1067" s="9" t="s">
        <v>37</v>
      </c>
      <c r="D1067" s="9" t="s">
        <v>33</v>
      </c>
      <c r="E1067" s="15">
        <v>40344</v>
      </c>
      <c r="F1067" s="9">
        <v>0</v>
      </c>
      <c r="G1067" s="9">
        <v>0</v>
      </c>
      <c r="H1067" s="9">
        <v>0</v>
      </c>
      <c r="I1067" s="9">
        <v>0</v>
      </c>
      <c r="J1067" s="9">
        <v>0</v>
      </c>
      <c r="K1067" s="9">
        <v>0</v>
      </c>
      <c r="L1067" s="9">
        <v>0</v>
      </c>
      <c r="M1067" s="12" t="s">
        <v>30</v>
      </c>
      <c r="N1067">
        <f t="shared" si="17"/>
        <v>0</v>
      </c>
    </row>
    <row r="1068" spans="1:14" x14ac:dyDescent="0.3">
      <c r="A1068" s="10">
        <v>7250</v>
      </c>
      <c r="B1068" s="13">
        <v>1978</v>
      </c>
      <c r="C1068" s="10" t="s">
        <v>28</v>
      </c>
      <c r="D1068" s="10" t="s">
        <v>35</v>
      </c>
      <c r="E1068" s="13">
        <v>57867</v>
      </c>
      <c r="F1068" s="10">
        <v>0</v>
      </c>
      <c r="G1068" s="10">
        <v>0</v>
      </c>
      <c r="H1068" s="10">
        <v>0</v>
      </c>
      <c r="I1068" s="10">
        <v>0</v>
      </c>
      <c r="J1068" s="10">
        <v>0</v>
      </c>
      <c r="K1068" s="10">
        <v>0</v>
      </c>
      <c r="L1068" s="10">
        <v>0</v>
      </c>
      <c r="M1068" s="11" t="s">
        <v>32</v>
      </c>
      <c r="N1068">
        <f t="shared" si="17"/>
        <v>0</v>
      </c>
    </row>
    <row r="1069" spans="1:14" x14ac:dyDescent="0.3">
      <c r="A1069" s="9">
        <v>2478</v>
      </c>
      <c r="B1069" s="15">
        <v>1973</v>
      </c>
      <c r="C1069" s="9" t="s">
        <v>28</v>
      </c>
      <c r="D1069" s="9" t="s">
        <v>33</v>
      </c>
      <c r="E1069" s="15">
        <v>25410</v>
      </c>
      <c r="F1069" s="9">
        <v>0</v>
      </c>
      <c r="G1069" s="9">
        <v>0</v>
      </c>
      <c r="H1069" s="9">
        <v>0</v>
      </c>
      <c r="I1069" s="9">
        <v>0</v>
      </c>
      <c r="J1069" s="9">
        <v>0</v>
      </c>
      <c r="K1069" s="9">
        <v>0</v>
      </c>
      <c r="L1069" s="9">
        <v>0</v>
      </c>
      <c r="M1069" s="12" t="s">
        <v>30</v>
      </c>
      <c r="N1069">
        <f t="shared" si="17"/>
        <v>0</v>
      </c>
    </row>
    <row r="1070" spans="1:14" x14ac:dyDescent="0.3">
      <c r="A1070" s="10">
        <v>1160</v>
      </c>
      <c r="B1070" s="13">
        <v>1970</v>
      </c>
      <c r="C1070" s="10" t="s">
        <v>28</v>
      </c>
      <c r="D1070" s="10" t="s">
        <v>33</v>
      </c>
      <c r="E1070" s="13">
        <v>13260</v>
      </c>
      <c r="F1070" s="10">
        <v>0</v>
      </c>
      <c r="G1070" s="10">
        <v>0</v>
      </c>
      <c r="H1070" s="10">
        <v>0</v>
      </c>
      <c r="I1070" s="10">
        <v>0</v>
      </c>
      <c r="J1070" s="10">
        <v>0</v>
      </c>
      <c r="K1070" s="10">
        <v>0</v>
      </c>
      <c r="L1070" s="10">
        <v>0</v>
      </c>
      <c r="M1070" s="11" t="s">
        <v>30</v>
      </c>
      <c r="N1070">
        <f t="shared" si="17"/>
        <v>0</v>
      </c>
    </row>
    <row r="1071" spans="1:14" x14ac:dyDescent="0.3">
      <c r="A1071" s="9">
        <v>9214</v>
      </c>
      <c r="B1071" s="15">
        <v>1991</v>
      </c>
      <c r="C1071" s="9" t="s">
        <v>28</v>
      </c>
      <c r="D1071" s="9" t="s">
        <v>33</v>
      </c>
      <c r="E1071" s="15">
        <v>42691</v>
      </c>
      <c r="F1071" s="9">
        <v>0</v>
      </c>
      <c r="G1071" s="9">
        <v>0</v>
      </c>
      <c r="H1071" s="9">
        <v>0</v>
      </c>
      <c r="I1071" s="9">
        <v>0</v>
      </c>
      <c r="J1071" s="9">
        <v>0</v>
      </c>
      <c r="K1071" s="9">
        <v>0</v>
      </c>
      <c r="L1071" s="9">
        <v>0</v>
      </c>
      <c r="M1071" s="12" t="s">
        <v>30</v>
      </c>
      <c r="N1071">
        <f t="shared" si="17"/>
        <v>0</v>
      </c>
    </row>
    <row r="1072" spans="1:14" x14ac:dyDescent="0.3">
      <c r="A1072" s="10">
        <v>273</v>
      </c>
      <c r="B1072" s="13">
        <v>1970</v>
      </c>
      <c r="C1072" s="10" t="s">
        <v>41</v>
      </c>
      <c r="D1072" s="10" t="s">
        <v>33</v>
      </c>
      <c r="E1072" s="13">
        <v>36138</v>
      </c>
      <c r="F1072" s="10">
        <v>0</v>
      </c>
      <c r="G1072" s="10">
        <v>1</v>
      </c>
      <c r="H1072" s="10">
        <v>0</v>
      </c>
      <c r="I1072" s="10">
        <v>0</v>
      </c>
      <c r="J1072" s="10">
        <v>0</v>
      </c>
      <c r="K1072" s="10">
        <v>0</v>
      </c>
      <c r="L1072" s="10">
        <v>0</v>
      </c>
      <c r="M1072" s="11" t="s">
        <v>39</v>
      </c>
      <c r="N1072">
        <f t="shared" si="17"/>
        <v>1</v>
      </c>
    </row>
    <row r="1073" spans="1:14" x14ac:dyDescent="0.3">
      <c r="A1073" s="9">
        <v>851</v>
      </c>
      <c r="B1073" s="15">
        <v>1972</v>
      </c>
      <c r="C1073" s="9" t="s">
        <v>41</v>
      </c>
      <c r="D1073" s="9" t="s">
        <v>33</v>
      </c>
      <c r="E1073" s="15">
        <v>57136</v>
      </c>
      <c r="F1073" s="9">
        <v>0</v>
      </c>
      <c r="G1073" s="9">
        <v>0</v>
      </c>
      <c r="H1073" s="9">
        <v>0</v>
      </c>
      <c r="I1073" s="9">
        <v>0</v>
      </c>
      <c r="J1073" s="9">
        <v>0</v>
      </c>
      <c r="K1073" s="9">
        <v>0</v>
      </c>
      <c r="L1073" s="9">
        <v>0</v>
      </c>
      <c r="M1073" s="12" t="s">
        <v>32</v>
      </c>
      <c r="N1073">
        <f t="shared" si="17"/>
        <v>0</v>
      </c>
    </row>
    <row r="1074" spans="1:14" x14ac:dyDescent="0.3">
      <c r="A1074" s="10">
        <v>9729</v>
      </c>
      <c r="B1074" s="13">
        <v>1955</v>
      </c>
      <c r="C1074" s="10" t="s">
        <v>28</v>
      </c>
      <c r="D1074" s="10" t="s">
        <v>42</v>
      </c>
      <c r="E1074" s="13">
        <v>58275</v>
      </c>
      <c r="F1074" s="10">
        <v>0</v>
      </c>
      <c r="G1074" s="10">
        <v>0</v>
      </c>
      <c r="H1074" s="10">
        <v>0</v>
      </c>
      <c r="I1074" s="10">
        <v>0</v>
      </c>
      <c r="J1074" s="10">
        <v>0</v>
      </c>
      <c r="K1074" s="10">
        <v>0</v>
      </c>
      <c r="L1074" s="10">
        <v>0</v>
      </c>
      <c r="M1074" s="11" t="s">
        <v>39</v>
      </c>
      <c r="N1074">
        <f t="shared" si="17"/>
        <v>0</v>
      </c>
    </row>
    <row r="1075" spans="1:14" x14ac:dyDescent="0.3">
      <c r="A1075" s="9">
        <v>9665</v>
      </c>
      <c r="B1075" s="15">
        <v>1957</v>
      </c>
      <c r="C1075" s="9" t="s">
        <v>37</v>
      </c>
      <c r="D1075" s="9" t="s">
        <v>29</v>
      </c>
      <c r="E1075" s="15">
        <v>54237</v>
      </c>
      <c r="F1075" s="9">
        <v>0</v>
      </c>
      <c r="G1075" s="9">
        <v>0</v>
      </c>
      <c r="H1075" s="9">
        <v>0</v>
      </c>
      <c r="I1075" s="9">
        <v>0</v>
      </c>
      <c r="J1075" s="9">
        <v>0</v>
      </c>
      <c r="K1075" s="9">
        <v>0</v>
      </c>
      <c r="L1075" s="9">
        <v>0</v>
      </c>
      <c r="M1075" s="12" t="s">
        <v>43</v>
      </c>
      <c r="N1075">
        <f t="shared" si="17"/>
        <v>0</v>
      </c>
    </row>
    <row r="1076" spans="1:14" x14ac:dyDescent="0.3">
      <c r="A1076" s="10">
        <v>2620</v>
      </c>
      <c r="B1076" s="13">
        <v>1974</v>
      </c>
      <c r="C1076" s="10" t="s">
        <v>37</v>
      </c>
      <c r="D1076" s="10" t="s">
        <v>33</v>
      </c>
      <c r="E1076" s="13">
        <v>34596</v>
      </c>
      <c r="F1076" s="10">
        <v>0</v>
      </c>
      <c r="G1076" s="10">
        <v>0</v>
      </c>
      <c r="H1076" s="10">
        <v>0</v>
      </c>
      <c r="I1076" s="10">
        <v>0</v>
      </c>
      <c r="J1076" s="10">
        <v>0</v>
      </c>
      <c r="K1076" s="10">
        <v>1</v>
      </c>
      <c r="L1076" s="10">
        <v>0</v>
      </c>
      <c r="M1076" s="11" t="s">
        <v>43</v>
      </c>
      <c r="N1076">
        <f t="shared" si="17"/>
        <v>1</v>
      </c>
    </row>
    <row r="1077" spans="1:14" x14ac:dyDescent="0.3">
      <c r="A1077" s="9">
        <v>8254</v>
      </c>
      <c r="B1077" s="15">
        <v>1974</v>
      </c>
      <c r="C1077" s="9" t="s">
        <v>37</v>
      </c>
      <c r="D1077" s="9" t="s">
        <v>33</v>
      </c>
      <c r="E1077" s="15">
        <v>34596</v>
      </c>
      <c r="F1077" s="9">
        <v>0</v>
      </c>
      <c r="G1077" s="9">
        <v>0</v>
      </c>
      <c r="H1077" s="9">
        <v>0</v>
      </c>
      <c r="I1077" s="9">
        <v>0</v>
      </c>
      <c r="J1077" s="9">
        <v>0</v>
      </c>
      <c r="K1077" s="9">
        <v>0</v>
      </c>
      <c r="L1077" s="9">
        <v>0</v>
      </c>
      <c r="M1077" s="12" t="s">
        <v>39</v>
      </c>
      <c r="N1077">
        <f t="shared" si="17"/>
        <v>0</v>
      </c>
    </row>
    <row r="1078" spans="1:14" x14ac:dyDescent="0.3">
      <c r="A1078" s="10">
        <v>3852</v>
      </c>
      <c r="B1078" s="13">
        <v>1961</v>
      </c>
      <c r="C1078" s="10" t="s">
        <v>41</v>
      </c>
      <c r="D1078" s="10" t="s">
        <v>35</v>
      </c>
      <c r="E1078" s="13">
        <v>74881</v>
      </c>
      <c r="F1078" s="10">
        <v>0</v>
      </c>
      <c r="G1078" s="10">
        <v>0</v>
      </c>
      <c r="H1078" s="10">
        <v>0</v>
      </c>
      <c r="I1078" s="10">
        <v>0</v>
      </c>
      <c r="J1078" s="10">
        <v>0</v>
      </c>
      <c r="K1078" s="10">
        <v>0</v>
      </c>
      <c r="L1078" s="10">
        <v>0</v>
      </c>
      <c r="M1078" s="11" t="s">
        <v>40</v>
      </c>
      <c r="N1078">
        <f t="shared" si="17"/>
        <v>0</v>
      </c>
    </row>
    <row r="1079" spans="1:14" x14ac:dyDescent="0.3">
      <c r="A1079" s="9">
        <v>1000</v>
      </c>
      <c r="B1079" s="15">
        <v>1961</v>
      </c>
      <c r="C1079" s="9" t="s">
        <v>41</v>
      </c>
      <c r="D1079" s="9" t="s">
        <v>35</v>
      </c>
      <c r="E1079" s="15">
        <v>74881</v>
      </c>
      <c r="F1079" s="9">
        <v>0</v>
      </c>
      <c r="G1079" s="9">
        <v>0</v>
      </c>
      <c r="H1079" s="9">
        <v>0</v>
      </c>
      <c r="I1079" s="9">
        <v>0</v>
      </c>
      <c r="J1079" s="9">
        <v>0</v>
      </c>
      <c r="K1079" s="9">
        <v>0</v>
      </c>
      <c r="L1079" s="9">
        <v>0</v>
      </c>
      <c r="M1079" s="12" t="s">
        <v>30</v>
      </c>
      <c r="N1079">
        <f t="shared" si="17"/>
        <v>0</v>
      </c>
    </row>
    <row r="1080" spans="1:14" x14ac:dyDescent="0.3">
      <c r="A1080" s="10">
        <v>3099</v>
      </c>
      <c r="B1080" s="13">
        <v>1970</v>
      </c>
      <c r="C1080" s="10" t="s">
        <v>28</v>
      </c>
      <c r="D1080" s="10" t="s">
        <v>29</v>
      </c>
      <c r="E1080" s="13">
        <v>44267</v>
      </c>
      <c r="F1080" s="10">
        <v>0</v>
      </c>
      <c r="G1080" s="10">
        <v>0</v>
      </c>
      <c r="H1080" s="10">
        <v>0</v>
      </c>
      <c r="I1080" s="10">
        <v>0</v>
      </c>
      <c r="J1080" s="10">
        <v>0</v>
      </c>
      <c r="K1080" s="10">
        <v>0</v>
      </c>
      <c r="L1080" s="10">
        <v>0</v>
      </c>
      <c r="M1080" s="11" t="s">
        <v>30</v>
      </c>
      <c r="N1080">
        <f t="shared" si="17"/>
        <v>0</v>
      </c>
    </row>
    <row r="1081" spans="1:14" x14ac:dyDescent="0.3">
      <c r="A1081" s="9">
        <v>6318</v>
      </c>
      <c r="B1081" s="15">
        <v>1988</v>
      </c>
      <c r="C1081" s="9" t="s">
        <v>28</v>
      </c>
      <c r="D1081" s="9" t="s">
        <v>33</v>
      </c>
      <c r="E1081" s="15">
        <v>68487</v>
      </c>
      <c r="F1081" s="9">
        <v>0</v>
      </c>
      <c r="G1081" s="9">
        <v>0</v>
      </c>
      <c r="H1081" s="9">
        <v>0</v>
      </c>
      <c r="I1081" s="9">
        <v>0</v>
      </c>
      <c r="J1081" s="9">
        <v>0</v>
      </c>
      <c r="K1081" s="9">
        <v>0</v>
      </c>
      <c r="L1081" s="9">
        <v>0</v>
      </c>
      <c r="M1081" s="12" t="s">
        <v>32</v>
      </c>
      <c r="N1081">
        <f t="shared" si="17"/>
        <v>0</v>
      </c>
    </row>
    <row r="1082" spans="1:14" x14ac:dyDescent="0.3">
      <c r="A1082" s="10">
        <v>5396</v>
      </c>
      <c r="B1082" s="13">
        <v>1988</v>
      </c>
      <c r="C1082" s="10" t="s">
        <v>28</v>
      </c>
      <c r="D1082" s="10" t="s">
        <v>33</v>
      </c>
      <c r="E1082" s="13">
        <v>68487</v>
      </c>
      <c r="F1082" s="10">
        <v>0</v>
      </c>
      <c r="G1082" s="10">
        <v>0</v>
      </c>
      <c r="H1082" s="10">
        <v>0</v>
      </c>
      <c r="I1082" s="10">
        <v>0</v>
      </c>
      <c r="J1082" s="10">
        <v>0</v>
      </c>
      <c r="K1082" s="10">
        <v>0</v>
      </c>
      <c r="L1082" s="10">
        <v>0</v>
      </c>
      <c r="M1082" s="11" t="s">
        <v>36</v>
      </c>
      <c r="N1082">
        <f t="shared" si="17"/>
        <v>0</v>
      </c>
    </row>
    <row r="1083" spans="1:14" x14ac:dyDescent="0.3">
      <c r="A1083" s="9">
        <v>7966</v>
      </c>
      <c r="B1083" s="15">
        <v>1959</v>
      </c>
      <c r="C1083" s="9" t="s">
        <v>28</v>
      </c>
      <c r="D1083" s="9" t="s">
        <v>31</v>
      </c>
      <c r="E1083" s="15">
        <v>80982</v>
      </c>
      <c r="F1083" s="9">
        <v>0</v>
      </c>
      <c r="G1083" s="9">
        <v>0</v>
      </c>
      <c r="H1083" s="9">
        <v>0</v>
      </c>
      <c r="I1083" s="9">
        <v>0</v>
      </c>
      <c r="J1083" s="9">
        <v>0</v>
      </c>
      <c r="K1083" s="9">
        <v>0</v>
      </c>
      <c r="L1083" s="9">
        <v>1</v>
      </c>
      <c r="M1083" s="12" t="s">
        <v>30</v>
      </c>
      <c r="N1083">
        <f t="shared" si="17"/>
        <v>0</v>
      </c>
    </row>
    <row r="1084" spans="1:14" x14ac:dyDescent="0.3">
      <c r="A1084" s="10">
        <v>454</v>
      </c>
      <c r="B1084" s="13">
        <v>1980</v>
      </c>
      <c r="C1084" s="10" t="s">
        <v>28</v>
      </c>
      <c r="D1084" s="10" t="s">
        <v>35</v>
      </c>
      <c r="E1084" s="13">
        <v>69508</v>
      </c>
      <c r="F1084" s="10">
        <v>0</v>
      </c>
      <c r="G1084" s="10">
        <v>0</v>
      </c>
      <c r="H1084" s="10">
        <v>0</v>
      </c>
      <c r="I1084" s="10">
        <v>0</v>
      </c>
      <c r="J1084" s="10">
        <v>0</v>
      </c>
      <c r="K1084" s="10">
        <v>0</v>
      </c>
      <c r="L1084" s="10">
        <v>0</v>
      </c>
      <c r="M1084" s="11" t="s">
        <v>43</v>
      </c>
      <c r="N1084">
        <f t="shared" si="17"/>
        <v>0</v>
      </c>
    </row>
    <row r="1085" spans="1:14" x14ac:dyDescent="0.3">
      <c r="A1085" s="9">
        <v>309</v>
      </c>
      <c r="B1085" s="15">
        <v>1961</v>
      </c>
      <c r="C1085" s="9" t="s">
        <v>37</v>
      </c>
      <c r="D1085" s="9" t="s">
        <v>35</v>
      </c>
      <c r="E1085" s="15">
        <v>63342</v>
      </c>
      <c r="F1085" s="9">
        <v>0</v>
      </c>
      <c r="G1085" s="9">
        <v>1</v>
      </c>
      <c r="H1085" s="9">
        <v>0</v>
      </c>
      <c r="I1085" s="9">
        <v>0</v>
      </c>
      <c r="J1085" s="9">
        <v>0</v>
      </c>
      <c r="K1085" s="9">
        <v>0</v>
      </c>
      <c r="L1085" s="9">
        <v>0</v>
      </c>
      <c r="M1085" s="12" t="s">
        <v>43</v>
      </c>
      <c r="N1085">
        <f t="shared" si="17"/>
        <v>1</v>
      </c>
    </row>
    <row r="1086" spans="1:14" x14ac:dyDescent="0.3">
      <c r="A1086" s="10">
        <v>3571</v>
      </c>
      <c r="B1086" s="13">
        <v>1961</v>
      </c>
      <c r="C1086" s="10" t="s">
        <v>37</v>
      </c>
      <c r="D1086" s="10" t="s">
        <v>35</v>
      </c>
      <c r="E1086" s="13">
        <v>63342</v>
      </c>
      <c r="F1086" s="10">
        <v>0</v>
      </c>
      <c r="G1086" s="10">
        <v>1</v>
      </c>
      <c r="H1086" s="10">
        <v>0</v>
      </c>
      <c r="I1086" s="10">
        <v>0</v>
      </c>
      <c r="J1086" s="10">
        <v>0</v>
      </c>
      <c r="K1086" s="10">
        <v>1</v>
      </c>
      <c r="L1086" s="10">
        <v>0</v>
      </c>
      <c r="M1086" s="11" t="s">
        <v>30</v>
      </c>
      <c r="N1086">
        <f t="shared" si="17"/>
        <v>2</v>
      </c>
    </row>
    <row r="1087" spans="1:14" x14ac:dyDescent="0.3">
      <c r="A1087" s="9">
        <v>8395</v>
      </c>
      <c r="B1087" s="15">
        <v>1961</v>
      </c>
      <c r="C1087" s="9" t="s">
        <v>28</v>
      </c>
      <c r="D1087" s="9" t="s">
        <v>31</v>
      </c>
      <c r="E1087" s="15">
        <v>82014</v>
      </c>
      <c r="F1087" s="9">
        <v>0</v>
      </c>
      <c r="G1087" s="9">
        <v>0</v>
      </c>
      <c r="H1087" s="9">
        <v>0</v>
      </c>
      <c r="I1087" s="9">
        <v>0</v>
      </c>
      <c r="J1087" s="9">
        <v>0</v>
      </c>
      <c r="K1087" s="9">
        <v>1</v>
      </c>
      <c r="L1087" s="9">
        <v>0</v>
      </c>
      <c r="M1087" s="12" t="s">
        <v>43</v>
      </c>
      <c r="N1087">
        <f t="shared" si="17"/>
        <v>1</v>
      </c>
    </row>
    <row r="1088" spans="1:14" x14ac:dyDescent="0.3">
      <c r="A1088" s="10">
        <v>2591</v>
      </c>
      <c r="B1088" s="13">
        <v>1959</v>
      </c>
      <c r="C1088" s="10" t="s">
        <v>28</v>
      </c>
      <c r="D1088" s="10" t="s">
        <v>42</v>
      </c>
      <c r="E1088" s="13">
        <v>76320</v>
      </c>
      <c r="F1088" s="10">
        <v>0</v>
      </c>
      <c r="G1088" s="10">
        <v>0</v>
      </c>
      <c r="H1088" s="10">
        <v>0</v>
      </c>
      <c r="I1088" s="10">
        <v>0</v>
      </c>
      <c r="J1088" s="10">
        <v>0</v>
      </c>
      <c r="K1088" s="10">
        <v>0</v>
      </c>
      <c r="L1088" s="10">
        <v>0</v>
      </c>
      <c r="M1088" s="11" t="s">
        <v>34</v>
      </c>
      <c r="N1088">
        <f t="shared" si="17"/>
        <v>0</v>
      </c>
    </row>
    <row r="1089" spans="1:14" x14ac:dyDescent="0.3">
      <c r="A1089" s="9">
        <v>1640</v>
      </c>
      <c r="B1089" s="15">
        <v>1954</v>
      </c>
      <c r="C1089" s="9" t="s">
        <v>28</v>
      </c>
      <c r="D1089" s="9" t="s">
        <v>29</v>
      </c>
      <c r="E1089" s="15">
        <v>64587</v>
      </c>
      <c r="F1089" s="9">
        <v>0</v>
      </c>
      <c r="G1089" s="9">
        <v>0</v>
      </c>
      <c r="H1089" s="9">
        <v>0</v>
      </c>
      <c r="I1089" s="9">
        <v>0</v>
      </c>
      <c r="J1089" s="9">
        <v>0</v>
      </c>
      <c r="K1089" s="9">
        <v>0</v>
      </c>
      <c r="L1089" s="9">
        <v>0</v>
      </c>
      <c r="M1089" s="12" t="s">
        <v>30</v>
      </c>
      <c r="N1089">
        <f t="shared" si="17"/>
        <v>0</v>
      </c>
    </row>
    <row r="1090" spans="1:14" x14ac:dyDescent="0.3">
      <c r="A1090" s="10">
        <v>810</v>
      </c>
      <c r="B1090" s="13">
        <v>1975</v>
      </c>
      <c r="C1090" s="10" t="s">
        <v>28</v>
      </c>
      <c r="D1090" s="10" t="s">
        <v>33</v>
      </c>
      <c r="E1090" s="13">
        <v>74190</v>
      </c>
      <c r="F1090" s="10">
        <v>0</v>
      </c>
      <c r="G1090" s="10">
        <v>0</v>
      </c>
      <c r="H1090" s="10">
        <v>0</v>
      </c>
      <c r="I1090" s="10">
        <v>0</v>
      </c>
      <c r="J1090" s="10">
        <v>0</v>
      </c>
      <c r="K1090" s="10">
        <v>0</v>
      </c>
      <c r="L1090" s="10">
        <v>0</v>
      </c>
      <c r="M1090" s="11" t="s">
        <v>30</v>
      </c>
      <c r="N1090">
        <f t="shared" si="17"/>
        <v>0</v>
      </c>
    </row>
    <row r="1091" spans="1:14" x14ac:dyDescent="0.3">
      <c r="A1091" s="9">
        <v>9423</v>
      </c>
      <c r="B1091" s="15">
        <v>1979</v>
      </c>
      <c r="C1091" s="9" t="s">
        <v>41</v>
      </c>
      <c r="D1091" s="9" t="s">
        <v>33</v>
      </c>
      <c r="E1091" s="15">
        <v>32765</v>
      </c>
      <c r="F1091" s="9">
        <v>0</v>
      </c>
      <c r="G1091" s="9">
        <v>0</v>
      </c>
      <c r="H1091" s="9">
        <v>0</v>
      </c>
      <c r="I1091" s="9">
        <v>0</v>
      </c>
      <c r="J1091" s="9">
        <v>0</v>
      </c>
      <c r="K1091" s="9">
        <v>0</v>
      </c>
      <c r="L1091" s="9">
        <v>0</v>
      </c>
      <c r="M1091" s="12" t="s">
        <v>30</v>
      </c>
      <c r="N1091">
        <f t="shared" si="17"/>
        <v>0</v>
      </c>
    </row>
    <row r="1092" spans="1:14" x14ac:dyDescent="0.3">
      <c r="A1092" s="10">
        <v>4345</v>
      </c>
      <c r="B1092" s="13">
        <v>1964</v>
      </c>
      <c r="C1092" s="10" t="s">
        <v>38</v>
      </c>
      <c r="D1092" s="10" t="s">
        <v>31</v>
      </c>
      <c r="E1092" s="13">
        <v>52247.251353790612</v>
      </c>
      <c r="F1092" s="10">
        <v>0</v>
      </c>
      <c r="G1092" s="10">
        <v>0</v>
      </c>
      <c r="H1092" s="10">
        <v>0</v>
      </c>
      <c r="I1092" s="10">
        <v>0</v>
      </c>
      <c r="J1092" s="10">
        <v>0</v>
      </c>
      <c r="K1092" s="10">
        <v>0</v>
      </c>
      <c r="L1092" s="10">
        <v>0</v>
      </c>
      <c r="M1092" s="11" t="s">
        <v>36</v>
      </c>
      <c r="N1092">
        <f t="shared" si="17"/>
        <v>0</v>
      </c>
    </row>
    <row r="1093" spans="1:14" x14ac:dyDescent="0.3">
      <c r="A1093" s="9">
        <v>89</v>
      </c>
      <c r="B1093" s="15">
        <v>1975</v>
      </c>
      <c r="C1093" s="9" t="s">
        <v>38</v>
      </c>
      <c r="D1093" s="9" t="s">
        <v>33</v>
      </c>
      <c r="E1093" s="15">
        <v>22212</v>
      </c>
      <c r="F1093" s="9">
        <v>0</v>
      </c>
      <c r="G1093" s="9">
        <v>0</v>
      </c>
      <c r="H1093" s="9">
        <v>0</v>
      </c>
      <c r="I1093" s="9">
        <v>0</v>
      </c>
      <c r="J1093" s="9">
        <v>0</v>
      </c>
      <c r="K1093" s="9">
        <v>0</v>
      </c>
      <c r="L1093" s="9">
        <v>0</v>
      </c>
      <c r="M1093" s="12" t="s">
        <v>43</v>
      </c>
      <c r="N1093">
        <f t="shared" ref="N1093:N1156" si="18">SUM(F1093:K1093)</f>
        <v>0</v>
      </c>
    </row>
    <row r="1094" spans="1:14" x14ac:dyDescent="0.3">
      <c r="A1094" s="10">
        <v>5294</v>
      </c>
      <c r="B1094" s="13">
        <v>1989</v>
      </c>
      <c r="C1094" s="10" t="s">
        <v>28</v>
      </c>
      <c r="D1094" s="10" t="s">
        <v>31</v>
      </c>
      <c r="E1094" s="13">
        <v>18358</v>
      </c>
      <c r="F1094" s="10">
        <v>0</v>
      </c>
      <c r="G1094" s="10">
        <v>0</v>
      </c>
      <c r="H1094" s="10">
        <v>0</v>
      </c>
      <c r="I1094" s="10">
        <v>0</v>
      </c>
      <c r="J1094" s="10">
        <v>0</v>
      </c>
      <c r="K1094" s="10">
        <v>0</v>
      </c>
      <c r="L1094" s="10">
        <v>0</v>
      </c>
      <c r="M1094" s="11" t="s">
        <v>30</v>
      </c>
      <c r="N1094">
        <f t="shared" si="18"/>
        <v>0</v>
      </c>
    </row>
    <row r="1095" spans="1:14" x14ac:dyDescent="0.3">
      <c r="A1095" s="9">
        <v>1321</v>
      </c>
      <c r="B1095" s="15">
        <v>1974</v>
      </c>
      <c r="C1095" s="9" t="s">
        <v>28</v>
      </c>
      <c r="D1095" s="9" t="s">
        <v>33</v>
      </c>
      <c r="E1095" s="15">
        <v>26067</v>
      </c>
      <c r="F1095" s="9">
        <v>0</v>
      </c>
      <c r="G1095" s="9">
        <v>0</v>
      </c>
      <c r="H1095" s="9">
        <v>0</v>
      </c>
      <c r="I1095" s="9">
        <v>0</v>
      </c>
      <c r="J1095" s="9">
        <v>0</v>
      </c>
      <c r="K1095" s="9">
        <v>0</v>
      </c>
      <c r="L1095" s="9">
        <v>0</v>
      </c>
      <c r="M1095" s="12" t="s">
        <v>32</v>
      </c>
      <c r="N1095">
        <f t="shared" si="18"/>
        <v>0</v>
      </c>
    </row>
    <row r="1096" spans="1:14" x14ac:dyDescent="0.3">
      <c r="A1096" s="10">
        <v>2686</v>
      </c>
      <c r="B1096" s="13">
        <v>1969</v>
      </c>
      <c r="C1096" s="10" t="s">
        <v>44</v>
      </c>
      <c r="D1096" s="10" t="s">
        <v>35</v>
      </c>
      <c r="E1096" s="13">
        <v>22390</v>
      </c>
      <c r="F1096" s="10">
        <v>0</v>
      </c>
      <c r="G1096" s="10">
        <v>0</v>
      </c>
      <c r="H1096" s="10">
        <v>0</v>
      </c>
      <c r="I1096" s="10">
        <v>0</v>
      </c>
      <c r="J1096" s="10">
        <v>0</v>
      </c>
      <c r="K1096" s="10">
        <v>0</v>
      </c>
      <c r="L1096" s="10">
        <v>0</v>
      </c>
      <c r="M1096" s="11" t="s">
        <v>36</v>
      </c>
      <c r="N1096">
        <f t="shared" si="18"/>
        <v>0</v>
      </c>
    </row>
    <row r="1097" spans="1:14" x14ac:dyDescent="0.3">
      <c r="A1097" s="9">
        <v>1215</v>
      </c>
      <c r="B1097" s="15">
        <v>1978</v>
      </c>
      <c r="C1097" s="9" t="s">
        <v>28</v>
      </c>
      <c r="D1097" s="9" t="s">
        <v>35</v>
      </c>
      <c r="E1097" s="15">
        <v>70440</v>
      </c>
      <c r="F1097" s="9">
        <v>0</v>
      </c>
      <c r="G1097" s="9">
        <v>0</v>
      </c>
      <c r="H1097" s="9">
        <v>0</v>
      </c>
      <c r="I1097" s="9">
        <v>1</v>
      </c>
      <c r="J1097" s="9">
        <v>0</v>
      </c>
      <c r="K1097" s="9">
        <v>0</v>
      </c>
      <c r="L1097" s="9">
        <v>0</v>
      </c>
      <c r="M1097" s="12" t="s">
        <v>30</v>
      </c>
      <c r="N1097">
        <f t="shared" si="18"/>
        <v>1</v>
      </c>
    </row>
    <row r="1098" spans="1:14" x14ac:dyDescent="0.3">
      <c r="A1098" s="10">
        <v>9283</v>
      </c>
      <c r="B1098" s="13">
        <v>1978</v>
      </c>
      <c r="C1098" s="10" t="s">
        <v>28</v>
      </c>
      <c r="D1098" s="10" t="s">
        <v>31</v>
      </c>
      <c r="E1098" s="13">
        <v>60199</v>
      </c>
      <c r="F1098" s="10">
        <v>0</v>
      </c>
      <c r="G1098" s="10">
        <v>0</v>
      </c>
      <c r="H1098" s="10">
        <v>0</v>
      </c>
      <c r="I1098" s="10">
        <v>0</v>
      </c>
      <c r="J1098" s="10">
        <v>0</v>
      </c>
      <c r="K1098" s="10">
        <v>0</v>
      </c>
      <c r="L1098" s="10">
        <v>0</v>
      </c>
      <c r="M1098" s="11" t="s">
        <v>32</v>
      </c>
      <c r="N1098">
        <f t="shared" si="18"/>
        <v>0</v>
      </c>
    </row>
    <row r="1099" spans="1:14" x14ac:dyDescent="0.3">
      <c r="A1099" s="9">
        <v>3120</v>
      </c>
      <c r="B1099" s="15">
        <v>1981</v>
      </c>
      <c r="C1099" s="9" t="s">
        <v>28</v>
      </c>
      <c r="D1099" s="9" t="s">
        <v>35</v>
      </c>
      <c r="E1099" s="15">
        <v>38547</v>
      </c>
      <c r="F1099" s="9">
        <v>0</v>
      </c>
      <c r="G1099" s="9">
        <v>0</v>
      </c>
      <c r="H1099" s="9">
        <v>0</v>
      </c>
      <c r="I1099" s="9">
        <v>0</v>
      </c>
      <c r="J1099" s="9">
        <v>0</v>
      </c>
      <c r="K1099" s="9">
        <v>0</v>
      </c>
      <c r="L1099" s="9">
        <v>1</v>
      </c>
      <c r="M1099" s="12" t="s">
        <v>32</v>
      </c>
      <c r="N1099">
        <f t="shared" si="18"/>
        <v>0</v>
      </c>
    </row>
    <row r="1100" spans="1:14" x14ac:dyDescent="0.3">
      <c r="A1100" s="10">
        <v>5868</v>
      </c>
      <c r="B1100" s="13">
        <v>1980</v>
      </c>
      <c r="C1100" s="10" t="s">
        <v>28</v>
      </c>
      <c r="D1100" s="10" t="s">
        <v>33</v>
      </c>
      <c r="E1100" s="13">
        <v>19107</v>
      </c>
      <c r="F1100" s="10">
        <v>0</v>
      </c>
      <c r="G1100" s="10">
        <v>0</v>
      </c>
      <c r="H1100" s="10">
        <v>0</v>
      </c>
      <c r="I1100" s="10">
        <v>0</v>
      </c>
      <c r="J1100" s="10">
        <v>0</v>
      </c>
      <c r="K1100" s="10">
        <v>0</v>
      </c>
      <c r="L1100" s="10">
        <v>0</v>
      </c>
      <c r="M1100" s="11" t="s">
        <v>32</v>
      </c>
      <c r="N1100">
        <f t="shared" si="18"/>
        <v>0</v>
      </c>
    </row>
    <row r="1101" spans="1:14" x14ac:dyDescent="0.3">
      <c r="A1101" s="9">
        <v>8143</v>
      </c>
      <c r="B1101" s="15">
        <v>1985</v>
      </c>
      <c r="C1101" s="9" t="s">
        <v>37</v>
      </c>
      <c r="D1101" s="9" t="s">
        <v>31</v>
      </c>
      <c r="E1101" s="15">
        <v>37929</v>
      </c>
      <c r="F1101" s="9">
        <v>0</v>
      </c>
      <c r="G1101" s="9">
        <v>1</v>
      </c>
      <c r="H1101" s="9">
        <v>0</v>
      </c>
      <c r="I1101" s="9">
        <v>1</v>
      </c>
      <c r="J1101" s="9">
        <v>0</v>
      </c>
      <c r="K1101" s="9">
        <v>1</v>
      </c>
      <c r="L1101" s="9">
        <v>0</v>
      </c>
      <c r="M1101" s="12" t="s">
        <v>30</v>
      </c>
      <c r="N1101">
        <f t="shared" si="18"/>
        <v>3</v>
      </c>
    </row>
    <row r="1102" spans="1:14" x14ac:dyDescent="0.3">
      <c r="A1102" s="10">
        <v>3479</v>
      </c>
      <c r="B1102" s="13">
        <v>1950</v>
      </c>
      <c r="C1102" s="10" t="s">
        <v>28</v>
      </c>
      <c r="D1102" s="10" t="s">
        <v>31</v>
      </c>
      <c r="E1102" s="13">
        <v>16813</v>
      </c>
      <c r="F1102" s="10">
        <v>1</v>
      </c>
      <c r="G1102" s="10">
        <v>0</v>
      </c>
      <c r="H1102" s="10">
        <v>0</v>
      </c>
      <c r="I1102" s="10">
        <v>0</v>
      </c>
      <c r="J1102" s="10">
        <v>0</v>
      </c>
      <c r="K1102" s="10">
        <v>0</v>
      </c>
      <c r="L1102" s="10">
        <v>0</v>
      </c>
      <c r="M1102" s="11" t="s">
        <v>32</v>
      </c>
      <c r="N1102">
        <f t="shared" si="18"/>
        <v>1</v>
      </c>
    </row>
    <row r="1103" spans="1:14" x14ac:dyDescent="0.3">
      <c r="A1103" s="9">
        <v>7214</v>
      </c>
      <c r="B1103" s="15">
        <v>1957</v>
      </c>
      <c r="C1103" s="9" t="s">
        <v>28</v>
      </c>
      <c r="D1103" s="9" t="s">
        <v>33</v>
      </c>
      <c r="E1103" s="15">
        <v>62187</v>
      </c>
      <c r="F1103" s="9">
        <v>0</v>
      </c>
      <c r="G1103" s="9">
        <v>0</v>
      </c>
      <c r="H1103" s="9">
        <v>0</v>
      </c>
      <c r="I1103" s="9">
        <v>0</v>
      </c>
      <c r="J1103" s="9">
        <v>0</v>
      </c>
      <c r="K1103" s="9">
        <v>0</v>
      </c>
      <c r="L1103" s="9">
        <v>0</v>
      </c>
      <c r="M1103" s="12" t="s">
        <v>30</v>
      </c>
      <c r="N1103">
        <f t="shared" si="18"/>
        <v>0</v>
      </c>
    </row>
    <row r="1104" spans="1:14" x14ac:dyDescent="0.3">
      <c r="A1104" s="10">
        <v>5543</v>
      </c>
      <c r="B1104" s="13">
        <v>1966</v>
      </c>
      <c r="C1104" s="10" t="s">
        <v>28</v>
      </c>
      <c r="D1104" s="10" t="s">
        <v>35</v>
      </c>
      <c r="E1104" s="13">
        <v>57811</v>
      </c>
      <c r="F1104" s="10">
        <v>0</v>
      </c>
      <c r="G1104" s="10">
        <v>1</v>
      </c>
      <c r="H1104" s="10">
        <v>0</v>
      </c>
      <c r="I1104" s="10">
        <v>0</v>
      </c>
      <c r="J1104" s="10">
        <v>0</v>
      </c>
      <c r="K1104" s="10">
        <v>0</v>
      </c>
      <c r="L1104" s="10">
        <v>0</v>
      </c>
      <c r="M1104" s="11" t="s">
        <v>30</v>
      </c>
      <c r="N1104">
        <f t="shared" si="18"/>
        <v>1</v>
      </c>
    </row>
    <row r="1105" spans="1:14" x14ac:dyDescent="0.3">
      <c r="A1105" s="9">
        <v>9347</v>
      </c>
      <c r="B1105" s="15">
        <v>1956</v>
      </c>
      <c r="C1105" s="9" t="s">
        <v>41</v>
      </c>
      <c r="D1105" s="9" t="s">
        <v>35</v>
      </c>
      <c r="E1105" s="15">
        <v>50943</v>
      </c>
      <c r="F1105" s="9">
        <v>0</v>
      </c>
      <c r="G1105" s="9">
        <v>0</v>
      </c>
      <c r="H1105" s="9">
        <v>0</v>
      </c>
      <c r="I1105" s="9">
        <v>0</v>
      </c>
      <c r="J1105" s="9">
        <v>0</v>
      </c>
      <c r="K1105" s="9">
        <v>0</v>
      </c>
      <c r="L1105" s="9">
        <v>0</v>
      </c>
      <c r="M1105" s="12" t="s">
        <v>30</v>
      </c>
      <c r="N1105">
        <f t="shared" si="18"/>
        <v>0</v>
      </c>
    </row>
    <row r="1106" spans="1:14" x14ac:dyDescent="0.3">
      <c r="A1106" s="10">
        <v>10160</v>
      </c>
      <c r="B1106" s="13">
        <v>1956</v>
      </c>
      <c r="C1106" s="10" t="s">
        <v>41</v>
      </c>
      <c r="D1106" s="10" t="s">
        <v>35</v>
      </c>
      <c r="E1106" s="13">
        <v>50943</v>
      </c>
      <c r="F1106" s="10">
        <v>0</v>
      </c>
      <c r="G1106" s="10">
        <v>0</v>
      </c>
      <c r="H1106" s="10">
        <v>0</v>
      </c>
      <c r="I1106" s="10">
        <v>0</v>
      </c>
      <c r="J1106" s="10">
        <v>0</v>
      </c>
      <c r="K1106" s="10">
        <v>0</v>
      </c>
      <c r="L1106" s="10">
        <v>0</v>
      </c>
      <c r="M1106" s="11" t="s">
        <v>30</v>
      </c>
      <c r="N1106">
        <f t="shared" si="18"/>
        <v>0</v>
      </c>
    </row>
    <row r="1107" spans="1:14" x14ac:dyDescent="0.3">
      <c r="A1107" s="9">
        <v>1406</v>
      </c>
      <c r="B1107" s="15">
        <v>1975</v>
      </c>
      <c r="C1107" s="9" t="s">
        <v>28</v>
      </c>
      <c r="D1107" s="9" t="s">
        <v>31</v>
      </c>
      <c r="E1107" s="15">
        <v>53201</v>
      </c>
      <c r="F1107" s="9">
        <v>0</v>
      </c>
      <c r="G1107" s="9">
        <v>0</v>
      </c>
      <c r="H1107" s="9">
        <v>0</v>
      </c>
      <c r="I1107" s="9">
        <v>0</v>
      </c>
      <c r="J1107" s="9">
        <v>0</v>
      </c>
      <c r="K1107" s="9">
        <v>0</v>
      </c>
      <c r="L1107" s="9">
        <v>0</v>
      </c>
      <c r="M1107" s="12" t="s">
        <v>30</v>
      </c>
      <c r="N1107">
        <f t="shared" si="18"/>
        <v>0</v>
      </c>
    </row>
    <row r="1108" spans="1:14" x14ac:dyDescent="0.3">
      <c r="A1108" s="10">
        <v>7019</v>
      </c>
      <c r="B1108" s="13">
        <v>1963</v>
      </c>
      <c r="C1108" s="10" t="s">
        <v>28</v>
      </c>
      <c r="D1108" s="10" t="s">
        <v>35</v>
      </c>
      <c r="E1108" s="13">
        <v>54414</v>
      </c>
      <c r="F1108" s="10">
        <v>0</v>
      </c>
      <c r="G1108" s="10">
        <v>0</v>
      </c>
      <c r="H1108" s="10">
        <v>0</v>
      </c>
      <c r="I1108" s="10">
        <v>0</v>
      </c>
      <c r="J1108" s="10">
        <v>0</v>
      </c>
      <c r="K1108" s="10">
        <v>0</v>
      </c>
      <c r="L1108" s="10">
        <v>0</v>
      </c>
      <c r="M1108" s="11" t="s">
        <v>43</v>
      </c>
      <c r="N1108">
        <f t="shared" si="18"/>
        <v>0</v>
      </c>
    </row>
    <row r="1109" spans="1:14" x14ac:dyDescent="0.3">
      <c r="A1109" s="9">
        <v>2157</v>
      </c>
      <c r="B1109" s="15">
        <v>1972</v>
      </c>
      <c r="C1109" s="9" t="s">
        <v>28</v>
      </c>
      <c r="D1109" s="9" t="s">
        <v>35</v>
      </c>
      <c r="E1109" s="15">
        <v>26290</v>
      </c>
      <c r="F1109" s="9">
        <v>0</v>
      </c>
      <c r="G1109" s="9">
        <v>0</v>
      </c>
      <c r="H1109" s="9">
        <v>0</v>
      </c>
      <c r="I1109" s="9">
        <v>0</v>
      </c>
      <c r="J1109" s="9">
        <v>0</v>
      </c>
      <c r="K1109" s="9">
        <v>0</v>
      </c>
      <c r="L1109" s="9">
        <v>0</v>
      </c>
      <c r="M1109" s="12" t="s">
        <v>32</v>
      </c>
      <c r="N1109">
        <f t="shared" si="18"/>
        <v>0</v>
      </c>
    </row>
    <row r="1110" spans="1:14" x14ac:dyDescent="0.3">
      <c r="A1110" s="10">
        <v>8939</v>
      </c>
      <c r="B1110" s="13">
        <v>1959</v>
      </c>
      <c r="C1110" s="10" t="s">
        <v>28</v>
      </c>
      <c r="D1110" s="10" t="s">
        <v>29</v>
      </c>
      <c r="E1110" s="13">
        <v>61250</v>
      </c>
      <c r="F1110" s="10">
        <v>0</v>
      </c>
      <c r="G1110" s="10">
        <v>0</v>
      </c>
      <c r="H1110" s="10">
        <v>0</v>
      </c>
      <c r="I1110" s="10">
        <v>0</v>
      </c>
      <c r="J1110" s="10">
        <v>0</v>
      </c>
      <c r="K1110" s="10">
        <v>0</v>
      </c>
      <c r="L1110" s="10">
        <v>0</v>
      </c>
      <c r="M1110" s="11" t="s">
        <v>30</v>
      </c>
      <c r="N1110">
        <f t="shared" si="18"/>
        <v>0</v>
      </c>
    </row>
    <row r="1111" spans="1:14" x14ac:dyDescent="0.3">
      <c r="A1111" s="9">
        <v>10250</v>
      </c>
      <c r="B1111" s="15">
        <v>1947</v>
      </c>
      <c r="C1111" s="9" t="s">
        <v>44</v>
      </c>
      <c r="D1111" s="9" t="s">
        <v>35</v>
      </c>
      <c r="E1111" s="15">
        <v>28389</v>
      </c>
      <c r="F1111" s="9">
        <v>0</v>
      </c>
      <c r="G1111" s="9">
        <v>0</v>
      </c>
      <c r="H1111" s="9">
        <v>0</v>
      </c>
      <c r="I1111" s="9">
        <v>0</v>
      </c>
      <c r="J1111" s="9">
        <v>0</v>
      </c>
      <c r="K1111" s="9">
        <v>0</v>
      </c>
      <c r="L1111" s="9">
        <v>0</v>
      </c>
      <c r="M1111" s="12" t="s">
        <v>30</v>
      </c>
      <c r="N1111">
        <f t="shared" si="18"/>
        <v>0</v>
      </c>
    </row>
    <row r="1112" spans="1:14" x14ac:dyDescent="0.3">
      <c r="A1112" s="10">
        <v>1272</v>
      </c>
      <c r="B1112" s="13">
        <v>1965</v>
      </c>
      <c r="C1112" s="10" t="s">
        <v>41</v>
      </c>
      <c r="D1112" s="10" t="s">
        <v>31</v>
      </c>
      <c r="E1112" s="13">
        <v>55250</v>
      </c>
      <c r="F1112" s="10">
        <v>0</v>
      </c>
      <c r="G1112" s="10">
        <v>0</v>
      </c>
      <c r="H1112" s="10">
        <v>0</v>
      </c>
      <c r="I1112" s="10">
        <v>0</v>
      </c>
      <c r="J1112" s="10">
        <v>0</v>
      </c>
      <c r="K1112" s="10">
        <v>0</v>
      </c>
      <c r="L1112" s="10">
        <v>0</v>
      </c>
      <c r="M1112" s="11" t="s">
        <v>36</v>
      </c>
      <c r="N1112">
        <f t="shared" si="18"/>
        <v>0</v>
      </c>
    </row>
    <row r="1113" spans="1:14" x14ac:dyDescent="0.3">
      <c r="A1113" s="9">
        <v>3007</v>
      </c>
      <c r="B1113" s="15">
        <v>1966</v>
      </c>
      <c r="C1113" s="9" t="s">
        <v>28</v>
      </c>
      <c r="D1113" s="9" t="s">
        <v>35</v>
      </c>
      <c r="E1113" s="15">
        <v>37758</v>
      </c>
      <c r="F1113" s="9">
        <v>0</v>
      </c>
      <c r="G1113" s="9">
        <v>0</v>
      </c>
      <c r="H1113" s="9">
        <v>0</v>
      </c>
      <c r="I1113" s="9">
        <v>0</v>
      </c>
      <c r="J1113" s="9">
        <v>0</v>
      </c>
      <c r="K1113" s="9">
        <v>0</v>
      </c>
      <c r="L1113" s="9">
        <v>0</v>
      </c>
      <c r="M1113" s="12" t="s">
        <v>40</v>
      </c>
      <c r="N1113">
        <f t="shared" si="18"/>
        <v>0</v>
      </c>
    </row>
    <row r="1114" spans="1:14" x14ac:dyDescent="0.3">
      <c r="A1114" s="10">
        <v>5513</v>
      </c>
      <c r="B1114" s="13">
        <v>1966</v>
      </c>
      <c r="C1114" s="10" t="s">
        <v>28</v>
      </c>
      <c r="D1114" s="10" t="s">
        <v>35</v>
      </c>
      <c r="E1114" s="13">
        <v>37758</v>
      </c>
      <c r="F1114" s="10">
        <v>0</v>
      </c>
      <c r="G1114" s="10">
        <v>0</v>
      </c>
      <c r="H1114" s="10">
        <v>0</v>
      </c>
      <c r="I1114" s="10">
        <v>0</v>
      </c>
      <c r="J1114" s="10">
        <v>0</v>
      </c>
      <c r="K1114" s="10">
        <v>0</v>
      </c>
      <c r="L1114" s="10">
        <v>0</v>
      </c>
      <c r="M1114" s="11" t="s">
        <v>30</v>
      </c>
      <c r="N1114">
        <f t="shared" si="18"/>
        <v>0</v>
      </c>
    </row>
    <row r="1115" spans="1:14" x14ac:dyDescent="0.3">
      <c r="A1115" s="9">
        <v>679</v>
      </c>
      <c r="B1115" s="15">
        <v>1957</v>
      </c>
      <c r="C1115" s="9" t="s">
        <v>37</v>
      </c>
      <c r="D1115" s="9" t="s">
        <v>33</v>
      </c>
      <c r="E1115" s="15">
        <v>37633</v>
      </c>
      <c r="F1115" s="9">
        <v>0</v>
      </c>
      <c r="G1115" s="9">
        <v>0</v>
      </c>
      <c r="H1115" s="9">
        <v>0</v>
      </c>
      <c r="I1115" s="9">
        <v>0</v>
      </c>
      <c r="J1115" s="9">
        <v>0</v>
      </c>
      <c r="K1115" s="9">
        <v>0</v>
      </c>
      <c r="L1115" s="9">
        <v>0</v>
      </c>
      <c r="M1115" s="12" t="s">
        <v>30</v>
      </c>
      <c r="N1115">
        <f t="shared" si="18"/>
        <v>0</v>
      </c>
    </row>
    <row r="1116" spans="1:14" x14ac:dyDescent="0.3">
      <c r="A1116" s="10">
        <v>8876</v>
      </c>
      <c r="B1116" s="13">
        <v>1963</v>
      </c>
      <c r="C1116" s="10" t="s">
        <v>37</v>
      </c>
      <c r="D1116" s="10" t="s">
        <v>35</v>
      </c>
      <c r="E1116" s="13">
        <v>33629</v>
      </c>
      <c r="F1116" s="10">
        <v>0</v>
      </c>
      <c r="G1116" s="10">
        <v>0</v>
      </c>
      <c r="H1116" s="10">
        <v>0</v>
      </c>
      <c r="I1116" s="10">
        <v>0</v>
      </c>
      <c r="J1116" s="10">
        <v>0</v>
      </c>
      <c r="K1116" s="10">
        <v>0</v>
      </c>
      <c r="L1116" s="10">
        <v>0</v>
      </c>
      <c r="M1116" s="11" t="s">
        <v>30</v>
      </c>
      <c r="N1116">
        <f t="shared" si="18"/>
        <v>0</v>
      </c>
    </row>
    <row r="1117" spans="1:14" x14ac:dyDescent="0.3">
      <c r="A1117" s="9">
        <v>10827</v>
      </c>
      <c r="B1117" s="15">
        <v>1967</v>
      </c>
      <c r="C1117" s="9" t="s">
        <v>37</v>
      </c>
      <c r="D1117" s="9" t="s">
        <v>33</v>
      </c>
      <c r="E1117" s="15">
        <v>36947</v>
      </c>
      <c r="F1117" s="9">
        <v>0</v>
      </c>
      <c r="G1117" s="9">
        <v>0</v>
      </c>
      <c r="H1117" s="9">
        <v>0</v>
      </c>
      <c r="I1117" s="9">
        <v>0</v>
      </c>
      <c r="J1117" s="9">
        <v>0</v>
      </c>
      <c r="K1117" s="9">
        <v>0</v>
      </c>
      <c r="L1117" s="9">
        <v>0</v>
      </c>
      <c r="M1117" s="12" t="s">
        <v>36</v>
      </c>
      <c r="N1117">
        <f t="shared" si="18"/>
        <v>0</v>
      </c>
    </row>
    <row r="1118" spans="1:14" x14ac:dyDescent="0.3">
      <c r="A1118" s="10">
        <v>7300</v>
      </c>
      <c r="B1118" s="13">
        <v>1952</v>
      </c>
      <c r="C1118" s="10" t="s">
        <v>28</v>
      </c>
      <c r="D1118" s="10" t="s">
        <v>29</v>
      </c>
      <c r="E1118" s="13">
        <v>69142</v>
      </c>
      <c r="F1118" s="10">
        <v>0</v>
      </c>
      <c r="G1118" s="10">
        <v>1</v>
      </c>
      <c r="H1118" s="10">
        <v>0</v>
      </c>
      <c r="I1118" s="10">
        <v>0</v>
      </c>
      <c r="J1118" s="10">
        <v>0</v>
      </c>
      <c r="K1118" s="10">
        <v>0</v>
      </c>
      <c r="L1118" s="10">
        <v>0</v>
      </c>
      <c r="M1118" s="11" t="s">
        <v>40</v>
      </c>
      <c r="N1118">
        <f t="shared" si="18"/>
        <v>1</v>
      </c>
    </row>
    <row r="1119" spans="1:14" x14ac:dyDescent="0.3">
      <c r="A1119" s="9">
        <v>4268</v>
      </c>
      <c r="B1119" s="15">
        <v>1959</v>
      </c>
      <c r="C1119" s="9" t="s">
        <v>28</v>
      </c>
      <c r="D1119" s="9" t="s">
        <v>33</v>
      </c>
      <c r="E1119" s="15">
        <v>53154</v>
      </c>
      <c r="F1119" s="9">
        <v>0</v>
      </c>
      <c r="G1119" s="9">
        <v>0</v>
      </c>
      <c r="H1119" s="9">
        <v>0</v>
      </c>
      <c r="I1119" s="9">
        <v>0</v>
      </c>
      <c r="J1119" s="9">
        <v>0</v>
      </c>
      <c r="K1119" s="9">
        <v>0</v>
      </c>
      <c r="L1119" s="9">
        <v>0</v>
      </c>
      <c r="M1119" s="12" t="s">
        <v>34</v>
      </c>
      <c r="N1119">
        <f t="shared" si="18"/>
        <v>0</v>
      </c>
    </row>
    <row r="1120" spans="1:14" x14ac:dyDescent="0.3">
      <c r="A1120" s="10">
        <v>4603</v>
      </c>
      <c r="B1120" s="13">
        <v>1960</v>
      </c>
      <c r="C1120" s="10" t="s">
        <v>37</v>
      </c>
      <c r="D1120" s="10" t="s">
        <v>33</v>
      </c>
      <c r="E1120" s="13">
        <v>65695</v>
      </c>
      <c r="F1120" s="10">
        <v>0</v>
      </c>
      <c r="G1120" s="10">
        <v>0</v>
      </c>
      <c r="H1120" s="10">
        <v>0</v>
      </c>
      <c r="I1120" s="10">
        <v>0</v>
      </c>
      <c r="J1120" s="10">
        <v>0</v>
      </c>
      <c r="K1120" s="10">
        <v>0</v>
      </c>
      <c r="L1120" s="10">
        <v>0</v>
      </c>
      <c r="M1120" s="11" t="s">
        <v>30</v>
      </c>
      <c r="N1120">
        <f t="shared" si="18"/>
        <v>0</v>
      </c>
    </row>
    <row r="1121" spans="1:14" x14ac:dyDescent="0.3">
      <c r="A1121" s="9">
        <v>8659</v>
      </c>
      <c r="B1121" s="15">
        <v>1952</v>
      </c>
      <c r="C1121" s="9" t="s">
        <v>37</v>
      </c>
      <c r="D1121" s="9" t="s">
        <v>35</v>
      </c>
      <c r="E1121" s="15">
        <v>69805</v>
      </c>
      <c r="F1121" s="9">
        <v>0</v>
      </c>
      <c r="G1121" s="9">
        <v>0</v>
      </c>
      <c r="H1121" s="9">
        <v>0</v>
      </c>
      <c r="I1121" s="9">
        <v>0</v>
      </c>
      <c r="J1121" s="9">
        <v>0</v>
      </c>
      <c r="K1121" s="9">
        <v>0</v>
      </c>
      <c r="L1121" s="9">
        <v>0</v>
      </c>
      <c r="M1121" s="12" t="s">
        <v>39</v>
      </c>
      <c r="N1121">
        <f t="shared" si="18"/>
        <v>0</v>
      </c>
    </row>
    <row r="1122" spans="1:14" x14ac:dyDescent="0.3">
      <c r="A1122" s="10">
        <v>10708</v>
      </c>
      <c r="B1122" s="13">
        <v>1978</v>
      </c>
      <c r="C1122" s="10" t="s">
        <v>38</v>
      </c>
      <c r="D1122" s="10" t="s">
        <v>31</v>
      </c>
      <c r="E1122" s="13">
        <v>36975</v>
      </c>
      <c r="F1122" s="10">
        <v>0</v>
      </c>
      <c r="G1122" s="10">
        <v>0</v>
      </c>
      <c r="H1122" s="10">
        <v>0</v>
      </c>
      <c r="I1122" s="10">
        <v>0</v>
      </c>
      <c r="J1122" s="10">
        <v>0</v>
      </c>
      <c r="K1122" s="10">
        <v>0</v>
      </c>
      <c r="L1122" s="10">
        <v>0</v>
      </c>
      <c r="M1122" s="11" t="s">
        <v>30</v>
      </c>
      <c r="N1122">
        <f t="shared" si="18"/>
        <v>0</v>
      </c>
    </row>
    <row r="1123" spans="1:14" x14ac:dyDescent="0.3">
      <c r="A1123" s="9">
        <v>1176</v>
      </c>
      <c r="B1123" s="15">
        <v>1973</v>
      </c>
      <c r="C1123" s="9" t="s">
        <v>28</v>
      </c>
      <c r="D1123" s="9" t="s">
        <v>33</v>
      </c>
      <c r="E1123" s="15">
        <v>26228</v>
      </c>
      <c r="F1123" s="9">
        <v>0</v>
      </c>
      <c r="G1123" s="9">
        <v>0</v>
      </c>
      <c r="H1123" s="9">
        <v>0</v>
      </c>
      <c r="I1123" s="9">
        <v>0</v>
      </c>
      <c r="J1123" s="9">
        <v>0</v>
      </c>
      <c r="K1123" s="9">
        <v>0</v>
      </c>
      <c r="L1123" s="9">
        <v>0</v>
      </c>
      <c r="M1123" s="12" t="s">
        <v>30</v>
      </c>
      <c r="N1123">
        <f t="shared" si="18"/>
        <v>0</v>
      </c>
    </row>
    <row r="1124" spans="1:14" x14ac:dyDescent="0.3">
      <c r="A1124" s="10">
        <v>10380</v>
      </c>
      <c r="B1124" s="13">
        <v>1972</v>
      </c>
      <c r="C1124" s="10" t="s">
        <v>41</v>
      </c>
      <c r="D1124" s="10" t="s">
        <v>33</v>
      </c>
      <c r="E1124" s="13">
        <v>37787</v>
      </c>
      <c r="F1124" s="10">
        <v>0</v>
      </c>
      <c r="G1124" s="10">
        <v>0</v>
      </c>
      <c r="H1124" s="10">
        <v>0</v>
      </c>
      <c r="I1124" s="10">
        <v>0</v>
      </c>
      <c r="J1124" s="10">
        <v>0</v>
      </c>
      <c r="K1124" s="10">
        <v>0</v>
      </c>
      <c r="L1124" s="10">
        <v>0</v>
      </c>
      <c r="M1124" s="11" t="s">
        <v>40</v>
      </c>
      <c r="N1124">
        <f t="shared" si="18"/>
        <v>0</v>
      </c>
    </row>
    <row r="1125" spans="1:14" x14ac:dyDescent="0.3">
      <c r="A1125" s="9">
        <v>7037</v>
      </c>
      <c r="B1125" s="15">
        <v>1974</v>
      </c>
      <c r="C1125" s="9" t="s">
        <v>37</v>
      </c>
      <c r="D1125" s="9" t="s">
        <v>33</v>
      </c>
      <c r="E1125" s="15">
        <v>37087</v>
      </c>
      <c r="F1125" s="9">
        <v>0</v>
      </c>
      <c r="G1125" s="9">
        <v>0</v>
      </c>
      <c r="H1125" s="9">
        <v>0</v>
      </c>
      <c r="I1125" s="9">
        <v>0</v>
      </c>
      <c r="J1125" s="9">
        <v>0</v>
      </c>
      <c r="K1125" s="9">
        <v>0</v>
      </c>
      <c r="L1125" s="9">
        <v>0</v>
      </c>
      <c r="M1125" s="12" t="s">
        <v>43</v>
      </c>
      <c r="N1125">
        <f t="shared" si="18"/>
        <v>0</v>
      </c>
    </row>
    <row r="1126" spans="1:14" x14ac:dyDescent="0.3">
      <c r="A1126" s="10">
        <v>11096</v>
      </c>
      <c r="B1126" s="13">
        <v>1952</v>
      </c>
      <c r="C1126" s="10" t="s">
        <v>38</v>
      </c>
      <c r="D1126" s="10" t="s">
        <v>35</v>
      </c>
      <c r="E1126" s="13">
        <v>57247</v>
      </c>
      <c r="F1126" s="10">
        <v>0</v>
      </c>
      <c r="G1126" s="10">
        <v>0</v>
      </c>
      <c r="H1126" s="10">
        <v>0</v>
      </c>
      <c r="I1126" s="10">
        <v>0</v>
      </c>
      <c r="J1126" s="10">
        <v>0</v>
      </c>
      <c r="K1126" s="10">
        <v>0</v>
      </c>
      <c r="L1126" s="10">
        <v>0</v>
      </c>
      <c r="M1126" s="11" t="s">
        <v>30</v>
      </c>
      <c r="N1126">
        <f t="shared" si="18"/>
        <v>0</v>
      </c>
    </row>
    <row r="1127" spans="1:14" x14ac:dyDescent="0.3">
      <c r="A1127" s="9">
        <v>6374</v>
      </c>
      <c r="B1127" s="15">
        <v>1954</v>
      </c>
      <c r="C1127" s="9" t="s">
        <v>37</v>
      </c>
      <c r="D1127" s="9" t="s">
        <v>33</v>
      </c>
      <c r="E1127" s="15">
        <v>36930</v>
      </c>
      <c r="F1127" s="9">
        <v>0</v>
      </c>
      <c r="G1127" s="9">
        <v>0</v>
      </c>
      <c r="H1127" s="9">
        <v>0</v>
      </c>
      <c r="I1127" s="9">
        <v>0</v>
      </c>
      <c r="J1127" s="9">
        <v>0</v>
      </c>
      <c r="K1127" s="9">
        <v>0</v>
      </c>
      <c r="L1127" s="9">
        <v>0</v>
      </c>
      <c r="M1127" s="12" t="s">
        <v>30</v>
      </c>
      <c r="N1127">
        <f t="shared" si="18"/>
        <v>0</v>
      </c>
    </row>
    <row r="1128" spans="1:14" x14ac:dyDescent="0.3">
      <c r="A1128" s="10">
        <v>5552</v>
      </c>
      <c r="B1128" s="13">
        <v>1963</v>
      </c>
      <c r="C1128" s="10" t="s">
        <v>41</v>
      </c>
      <c r="D1128" s="10" t="s">
        <v>29</v>
      </c>
      <c r="E1128" s="13">
        <v>48721</v>
      </c>
      <c r="F1128" s="10">
        <v>0</v>
      </c>
      <c r="G1128" s="10">
        <v>0</v>
      </c>
      <c r="H1128" s="10">
        <v>0</v>
      </c>
      <c r="I1128" s="10">
        <v>0</v>
      </c>
      <c r="J1128" s="10">
        <v>0</v>
      </c>
      <c r="K1128" s="10">
        <v>0</v>
      </c>
      <c r="L1128" s="10">
        <v>0</v>
      </c>
      <c r="M1128" s="11" t="s">
        <v>43</v>
      </c>
      <c r="N1128">
        <f t="shared" si="18"/>
        <v>0</v>
      </c>
    </row>
    <row r="1129" spans="1:14" x14ac:dyDescent="0.3">
      <c r="A1129" s="9">
        <v>2245</v>
      </c>
      <c r="B1129" s="15">
        <v>1969</v>
      </c>
      <c r="C1129" s="9" t="s">
        <v>41</v>
      </c>
      <c r="D1129" s="9" t="s">
        <v>33</v>
      </c>
      <c r="E1129" s="15">
        <v>43641</v>
      </c>
      <c r="F1129" s="9">
        <v>0</v>
      </c>
      <c r="G1129" s="9">
        <v>0</v>
      </c>
      <c r="H1129" s="9">
        <v>0</v>
      </c>
      <c r="I1129" s="9">
        <v>0</v>
      </c>
      <c r="J1129" s="9">
        <v>0</v>
      </c>
      <c r="K1129" s="9">
        <v>0</v>
      </c>
      <c r="L1129" s="9">
        <v>0</v>
      </c>
      <c r="M1129" s="12" t="s">
        <v>30</v>
      </c>
      <c r="N1129">
        <f t="shared" si="18"/>
        <v>0</v>
      </c>
    </row>
    <row r="1130" spans="1:14" x14ac:dyDescent="0.3">
      <c r="A1130" s="10">
        <v>6200</v>
      </c>
      <c r="B1130" s="13">
        <v>1951</v>
      </c>
      <c r="C1130" s="10" t="s">
        <v>28</v>
      </c>
      <c r="D1130" s="10" t="s">
        <v>33</v>
      </c>
      <c r="E1130" s="13">
        <v>75903</v>
      </c>
      <c r="F1130" s="10">
        <v>0</v>
      </c>
      <c r="G1130" s="10">
        <v>0</v>
      </c>
      <c r="H1130" s="10">
        <v>0</v>
      </c>
      <c r="I1130" s="10">
        <v>0</v>
      </c>
      <c r="J1130" s="10">
        <v>0</v>
      </c>
      <c r="K1130" s="10">
        <v>0</v>
      </c>
      <c r="L1130" s="10">
        <v>0</v>
      </c>
      <c r="M1130" s="11" t="s">
        <v>30</v>
      </c>
      <c r="N1130">
        <f t="shared" si="18"/>
        <v>0</v>
      </c>
    </row>
    <row r="1131" spans="1:14" x14ac:dyDescent="0.3">
      <c r="A1131" s="9">
        <v>9904</v>
      </c>
      <c r="B1131" s="15">
        <v>1956</v>
      </c>
      <c r="C1131" s="9" t="s">
        <v>28</v>
      </c>
      <c r="D1131" s="9" t="s">
        <v>33</v>
      </c>
      <c r="E1131" s="15">
        <v>71391</v>
      </c>
      <c r="F1131" s="9">
        <v>0</v>
      </c>
      <c r="G1131" s="9">
        <v>0</v>
      </c>
      <c r="H1131" s="9">
        <v>0</v>
      </c>
      <c r="I1131" s="9">
        <v>0</v>
      </c>
      <c r="J1131" s="9">
        <v>0</v>
      </c>
      <c r="K1131" s="9">
        <v>0</v>
      </c>
      <c r="L1131" s="9">
        <v>0</v>
      </c>
      <c r="M1131" s="12" t="s">
        <v>32</v>
      </c>
      <c r="N1131">
        <f t="shared" si="18"/>
        <v>0</v>
      </c>
    </row>
    <row r="1132" spans="1:14" x14ac:dyDescent="0.3">
      <c r="A1132" s="10">
        <v>10031</v>
      </c>
      <c r="B1132" s="13">
        <v>1976</v>
      </c>
      <c r="C1132" s="10" t="s">
        <v>37</v>
      </c>
      <c r="D1132" s="10" t="s">
        <v>33</v>
      </c>
      <c r="E1132" s="13">
        <v>16927</v>
      </c>
      <c r="F1132" s="10">
        <v>0</v>
      </c>
      <c r="G1132" s="10">
        <v>0</v>
      </c>
      <c r="H1132" s="10">
        <v>0</v>
      </c>
      <c r="I1132" s="10">
        <v>0</v>
      </c>
      <c r="J1132" s="10">
        <v>0</v>
      </c>
      <c r="K1132" s="10">
        <v>0</v>
      </c>
      <c r="L1132" s="10">
        <v>0</v>
      </c>
      <c r="M1132" s="11" t="s">
        <v>43</v>
      </c>
      <c r="N1132">
        <f t="shared" si="18"/>
        <v>0</v>
      </c>
    </row>
    <row r="1133" spans="1:14" x14ac:dyDescent="0.3">
      <c r="A1133" s="9">
        <v>6642</v>
      </c>
      <c r="B1133" s="15">
        <v>1961</v>
      </c>
      <c r="C1133" s="9" t="s">
        <v>28</v>
      </c>
      <c r="D1133" s="9" t="s">
        <v>29</v>
      </c>
      <c r="E1133" s="15">
        <v>27215</v>
      </c>
      <c r="F1133" s="9">
        <v>0</v>
      </c>
      <c r="G1133" s="9">
        <v>0</v>
      </c>
      <c r="H1133" s="9">
        <v>0</v>
      </c>
      <c r="I1133" s="9">
        <v>0</v>
      </c>
      <c r="J1133" s="9">
        <v>0</v>
      </c>
      <c r="K1133" s="9">
        <v>0</v>
      </c>
      <c r="L1133" s="9">
        <v>0</v>
      </c>
      <c r="M1133" s="12" t="s">
        <v>43</v>
      </c>
      <c r="N1133">
        <f t="shared" si="18"/>
        <v>0</v>
      </c>
    </row>
    <row r="1134" spans="1:14" x14ac:dyDescent="0.3">
      <c r="A1134" s="10">
        <v>10882</v>
      </c>
      <c r="B1134" s="13">
        <v>1976</v>
      </c>
      <c r="C1134" s="10" t="s">
        <v>28</v>
      </c>
      <c r="D1134" s="10" t="s">
        <v>33</v>
      </c>
      <c r="E1134" s="13">
        <v>53858</v>
      </c>
      <c r="F1134" s="10">
        <v>0</v>
      </c>
      <c r="G1134" s="10">
        <v>0</v>
      </c>
      <c r="H1134" s="10">
        <v>0</v>
      </c>
      <c r="I1134" s="10">
        <v>0</v>
      </c>
      <c r="J1134" s="10">
        <v>0</v>
      </c>
      <c r="K1134" s="10">
        <v>0</v>
      </c>
      <c r="L1134" s="10">
        <v>0</v>
      </c>
      <c r="M1134" s="11" t="s">
        <v>30</v>
      </c>
      <c r="N1134">
        <f t="shared" si="18"/>
        <v>0</v>
      </c>
    </row>
    <row r="1135" spans="1:14" x14ac:dyDescent="0.3">
      <c r="A1135" s="9">
        <v>5636</v>
      </c>
      <c r="B1135" s="15">
        <v>1963</v>
      </c>
      <c r="C1135" s="9" t="s">
        <v>28</v>
      </c>
      <c r="D1135" s="9" t="s">
        <v>31</v>
      </c>
      <c r="E1135" s="15">
        <v>30983</v>
      </c>
      <c r="F1135" s="9">
        <v>0</v>
      </c>
      <c r="G1135" s="9">
        <v>0</v>
      </c>
      <c r="H1135" s="9">
        <v>0</v>
      </c>
      <c r="I1135" s="9">
        <v>0</v>
      </c>
      <c r="J1135" s="9">
        <v>0</v>
      </c>
      <c r="K1135" s="9">
        <v>1</v>
      </c>
      <c r="L1135" s="9">
        <v>0</v>
      </c>
      <c r="M1135" s="12" t="s">
        <v>40</v>
      </c>
      <c r="N1135">
        <f t="shared" si="18"/>
        <v>1</v>
      </c>
    </row>
    <row r="1136" spans="1:14" x14ac:dyDescent="0.3">
      <c r="A1136" s="10">
        <v>8692</v>
      </c>
      <c r="B1136" s="13">
        <v>1952</v>
      </c>
      <c r="C1136" s="10" t="s">
        <v>28</v>
      </c>
      <c r="D1136" s="10" t="s">
        <v>35</v>
      </c>
      <c r="E1136" s="13">
        <v>43462</v>
      </c>
      <c r="F1136" s="10">
        <v>0</v>
      </c>
      <c r="G1136" s="10">
        <v>0</v>
      </c>
      <c r="H1136" s="10">
        <v>0</v>
      </c>
      <c r="I1136" s="10">
        <v>0</v>
      </c>
      <c r="J1136" s="10">
        <v>0</v>
      </c>
      <c r="K1136" s="10">
        <v>0</v>
      </c>
      <c r="L1136" s="10">
        <v>0</v>
      </c>
      <c r="M1136" s="11" t="s">
        <v>30</v>
      </c>
      <c r="N1136">
        <f t="shared" si="18"/>
        <v>0</v>
      </c>
    </row>
    <row r="1137" spans="1:14" x14ac:dyDescent="0.3">
      <c r="A1137" s="9">
        <v>8091</v>
      </c>
      <c r="B1137" s="15">
        <v>1956</v>
      </c>
      <c r="C1137" s="9" t="s">
        <v>28</v>
      </c>
      <c r="D1137" s="9" t="s">
        <v>33</v>
      </c>
      <c r="E1137" s="15">
        <v>63943</v>
      </c>
      <c r="F1137" s="9">
        <v>0</v>
      </c>
      <c r="G1137" s="9">
        <v>0</v>
      </c>
      <c r="H1137" s="9">
        <v>0</v>
      </c>
      <c r="I1137" s="9">
        <v>0</v>
      </c>
      <c r="J1137" s="9">
        <v>0</v>
      </c>
      <c r="K1137" s="9">
        <v>0</v>
      </c>
      <c r="L1137" s="9">
        <v>0</v>
      </c>
      <c r="M1137" s="12" t="s">
        <v>40</v>
      </c>
      <c r="N1137">
        <f t="shared" si="18"/>
        <v>0</v>
      </c>
    </row>
    <row r="1138" spans="1:14" x14ac:dyDescent="0.3">
      <c r="A1138" s="10">
        <v>8080</v>
      </c>
      <c r="B1138" s="13">
        <v>1986</v>
      </c>
      <c r="C1138" s="10" t="s">
        <v>28</v>
      </c>
      <c r="D1138" s="10" t="s">
        <v>31</v>
      </c>
      <c r="E1138" s="13">
        <v>26816</v>
      </c>
      <c r="F1138" s="10">
        <v>0</v>
      </c>
      <c r="G1138" s="10">
        <v>0</v>
      </c>
      <c r="H1138" s="10">
        <v>0</v>
      </c>
      <c r="I1138" s="10">
        <v>0</v>
      </c>
      <c r="J1138" s="10">
        <v>0</v>
      </c>
      <c r="K1138" s="10">
        <v>0</v>
      </c>
      <c r="L1138" s="10">
        <v>0</v>
      </c>
      <c r="M1138" s="11" t="s">
        <v>40</v>
      </c>
      <c r="N1138">
        <f t="shared" si="18"/>
        <v>0</v>
      </c>
    </row>
    <row r="1139" spans="1:14" x14ac:dyDescent="0.3">
      <c r="A1139" s="9">
        <v>8370</v>
      </c>
      <c r="B1139" s="15">
        <v>1976</v>
      </c>
      <c r="C1139" s="9" t="s">
        <v>38</v>
      </c>
      <c r="D1139" s="9" t="s">
        <v>35</v>
      </c>
      <c r="E1139" s="15">
        <v>75484</v>
      </c>
      <c r="F1139" s="9">
        <v>0</v>
      </c>
      <c r="G1139" s="9">
        <v>0</v>
      </c>
      <c r="H1139" s="9">
        <v>0</v>
      </c>
      <c r="I1139" s="9">
        <v>0</v>
      </c>
      <c r="J1139" s="9">
        <v>0</v>
      </c>
      <c r="K1139" s="9">
        <v>0</v>
      </c>
      <c r="L1139" s="9">
        <v>0</v>
      </c>
      <c r="M1139" s="12" t="s">
        <v>32</v>
      </c>
      <c r="N1139">
        <f t="shared" si="18"/>
        <v>0</v>
      </c>
    </row>
    <row r="1140" spans="1:14" x14ac:dyDescent="0.3">
      <c r="A1140" s="10">
        <v>4550</v>
      </c>
      <c r="B1140" s="13">
        <v>1966</v>
      </c>
      <c r="C1140" s="10" t="s">
        <v>41</v>
      </c>
      <c r="D1140" s="10" t="s">
        <v>35</v>
      </c>
      <c r="E1140" s="13">
        <v>33564</v>
      </c>
      <c r="F1140" s="10">
        <v>0</v>
      </c>
      <c r="G1140" s="10">
        <v>0</v>
      </c>
      <c r="H1140" s="10">
        <v>0</v>
      </c>
      <c r="I1140" s="10">
        <v>0</v>
      </c>
      <c r="J1140" s="10">
        <v>0</v>
      </c>
      <c r="K1140" s="10">
        <v>0</v>
      </c>
      <c r="L1140" s="10">
        <v>0</v>
      </c>
      <c r="M1140" s="11" t="s">
        <v>30</v>
      </c>
      <c r="N1140">
        <f t="shared" si="18"/>
        <v>0</v>
      </c>
    </row>
    <row r="1141" spans="1:14" x14ac:dyDescent="0.3">
      <c r="A1141" s="9">
        <v>3381</v>
      </c>
      <c r="B1141" s="15">
        <v>1953</v>
      </c>
      <c r="C1141" s="9" t="s">
        <v>41</v>
      </c>
      <c r="D1141" s="9" t="s">
        <v>33</v>
      </c>
      <c r="E1141" s="15">
        <v>54348</v>
      </c>
      <c r="F1141" s="9">
        <v>0</v>
      </c>
      <c r="G1141" s="9">
        <v>0</v>
      </c>
      <c r="H1141" s="9">
        <v>0</v>
      </c>
      <c r="I1141" s="9">
        <v>0</v>
      </c>
      <c r="J1141" s="9">
        <v>0</v>
      </c>
      <c r="K1141" s="9">
        <v>0</v>
      </c>
      <c r="L1141" s="9">
        <v>0</v>
      </c>
      <c r="M1141" s="12" t="s">
        <v>32</v>
      </c>
      <c r="N1141">
        <f t="shared" si="18"/>
        <v>0</v>
      </c>
    </row>
    <row r="1142" spans="1:14" x14ac:dyDescent="0.3">
      <c r="A1142" s="10">
        <v>10556</v>
      </c>
      <c r="B1142" s="13">
        <v>1959</v>
      </c>
      <c r="C1142" s="10" t="s">
        <v>28</v>
      </c>
      <c r="D1142" s="10" t="s">
        <v>33</v>
      </c>
      <c r="E1142" s="13">
        <v>54984</v>
      </c>
      <c r="F1142" s="10">
        <v>0</v>
      </c>
      <c r="G1142" s="10">
        <v>0</v>
      </c>
      <c r="H1142" s="10">
        <v>0</v>
      </c>
      <c r="I1142" s="10">
        <v>1</v>
      </c>
      <c r="J1142" s="10">
        <v>0</v>
      </c>
      <c r="K1142" s="10">
        <v>0</v>
      </c>
      <c r="L1142" s="10">
        <v>0</v>
      </c>
      <c r="M1142" s="11" t="s">
        <v>30</v>
      </c>
      <c r="N1142">
        <f t="shared" si="18"/>
        <v>1</v>
      </c>
    </row>
    <row r="1143" spans="1:14" x14ac:dyDescent="0.3">
      <c r="A1143" s="9">
        <v>9467</v>
      </c>
      <c r="B1143" s="15">
        <v>1984</v>
      </c>
      <c r="C1143" s="9" t="s">
        <v>28</v>
      </c>
      <c r="D1143" s="9" t="s">
        <v>31</v>
      </c>
      <c r="E1143" s="15">
        <v>34738</v>
      </c>
      <c r="F1143" s="9">
        <v>0</v>
      </c>
      <c r="G1143" s="9">
        <v>0</v>
      </c>
      <c r="H1143" s="9">
        <v>0</v>
      </c>
      <c r="I1143" s="9">
        <v>0</v>
      </c>
      <c r="J1143" s="9">
        <v>0</v>
      </c>
      <c r="K1143" s="9">
        <v>0</v>
      </c>
      <c r="L1143" s="9">
        <v>0</v>
      </c>
      <c r="M1143" s="12" t="s">
        <v>30</v>
      </c>
      <c r="N1143">
        <f t="shared" si="18"/>
        <v>0</v>
      </c>
    </row>
    <row r="1144" spans="1:14" x14ac:dyDescent="0.3">
      <c r="A1144" s="10">
        <v>2891</v>
      </c>
      <c r="B1144" s="13">
        <v>1963</v>
      </c>
      <c r="C1144" s="10" t="s">
        <v>28</v>
      </c>
      <c r="D1144" s="10" t="s">
        <v>29</v>
      </c>
      <c r="E1144" s="13">
        <v>68118</v>
      </c>
      <c r="F1144" s="10">
        <v>0</v>
      </c>
      <c r="G1144" s="10">
        <v>0</v>
      </c>
      <c r="H1144" s="10">
        <v>0</v>
      </c>
      <c r="I1144" s="10">
        <v>0</v>
      </c>
      <c r="J1144" s="10">
        <v>0</v>
      </c>
      <c r="K1144" s="10">
        <v>0</v>
      </c>
      <c r="L1144" s="10">
        <v>0</v>
      </c>
      <c r="M1144" s="11" t="s">
        <v>34</v>
      </c>
      <c r="N1144">
        <f t="shared" si="18"/>
        <v>0</v>
      </c>
    </row>
    <row r="1145" spans="1:14" x14ac:dyDescent="0.3">
      <c r="A1145" s="9">
        <v>5011</v>
      </c>
      <c r="B1145" s="15">
        <v>1963</v>
      </c>
      <c r="C1145" s="9" t="s">
        <v>28</v>
      </c>
      <c r="D1145" s="9" t="s">
        <v>29</v>
      </c>
      <c r="E1145" s="15">
        <v>68118</v>
      </c>
      <c r="F1145" s="9">
        <v>0</v>
      </c>
      <c r="G1145" s="9">
        <v>0</v>
      </c>
      <c r="H1145" s="9">
        <v>0</v>
      </c>
      <c r="I1145" s="9">
        <v>0</v>
      </c>
      <c r="J1145" s="9">
        <v>0</v>
      </c>
      <c r="K1145" s="9">
        <v>0</v>
      </c>
      <c r="L1145" s="9">
        <v>0</v>
      </c>
      <c r="M1145" s="12" t="s">
        <v>30</v>
      </c>
      <c r="N1145">
        <f t="shared" si="18"/>
        <v>0</v>
      </c>
    </row>
    <row r="1146" spans="1:14" x14ac:dyDescent="0.3">
      <c r="A1146" s="10">
        <v>8140</v>
      </c>
      <c r="B1146" s="13">
        <v>1973</v>
      </c>
      <c r="C1146" s="10" t="s">
        <v>28</v>
      </c>
      <c r="D1146" s="10" t="s">
        <v>35</v>
      </c>
      <c r="E1146" s="13">
        <v>22682</v>
      </c>
      <c r="F1146" s="10">
        <v>0</v>
      </c>
      <c r="G1146" s="10">
        <v>0</v>
      </c>
      <c r="H1146" s="10">
        <v>0</v>
      </c>
      <c r="I1146" s="10">
        <v>0</v>
      </c>
      <c r="J1146" s="10">
        <v>0</v>
      </c>
      <c r="K1146" s="10">
        <v>0</v>
      </c>
      <c r="L1146" s="10">
        <v>0</v>
      </c>
      <c r="M1146" s="11" t="s">
        <v>36</v>
      </c>
      <c r="N1146">
        <f t="shared" si="18"/>
        <v>0</v>
      </c>
    </row>
    <row r="1147" spans="1:14" x14ac:dyDescent="0.3">
      <c r="A1147" s="9">
        <v>11039</v>
      </c>
      <c r="B1147" s="15">
        <v>1975</v>
      </c>
      <c r="C1147" s="9" t="s">
        <v>28</v>
      </c>
      <c r="D1147" s="9" t="s">
        <v>33</v>
      </c>
      <c r="E1147" s="15">
        <v>51948</v>
      </c>
      <c r="F1147" s="9">
        <v>0</v>
      </c>
      <c r="G1147" s="9">
        <v>0</v>
      </c>
      <c r="H1147" s="9">
        <v>0</v>
      </c>
      <c r="I1147" s="9">
        <v>0</v>
      </c>
      <c r="J1147" s="9">
        <v>0</v>
      </c>
      <c r="K1147" s="9">
        <v>0</v>
      </c>
      <c r="L1147" s="9">
        <v>0</v>
      </c>
      <c r="M1147" s="12" t="s">
        <v>30</v>
      </c>
      <c r="N1147">
        <f t="shared" si="18"/>
        <v>0</v>
      </c>
    </row>
    <row r="1148" spans="1:14" x14ac:dyDescent="0.3">
      <c r="A1148" s="10">
        <v>78</v>
      </c>
      <c r="B1148" s="13">
        <v>1969</v>
      </c>
      <c r="C1148" s="10" t="s">
        <v>28</v>
      </c>
      <c r="D1148" s="10" t="s">
        <v>33</v>
      </c>
      <c r="E1148" s="13">
        <v>25293</v>
      </c>
      <c r="F1148" s="10">
        <v>0</v>
      </c>
      <c r="G1148" s="10">
        <v>0</v>
      </c>
      <c r="H1148" s="10">
        <v>0</v>
      </c>
      <c r="I1148" s="10">
        <v>0</v>
      </c>
      <c r="J1148" s="10">
        <v>0</v>
      </c>
      <c r="K1148" s="10">
        <v>0</v>
      </c>
      <c r="L1148" s="10">
        <v>0</v>
      </c>
      <c r="M1148" s="11" t="s">
        <v>30</v>
      </c>
      <c r="N1148">
        <f t="shared" si="18"/>
        <v>0</v>
      </c>
    </row>
    <row r="1149" spans="1:14" x14ac:dyDescent="0.3">
      <c r="A1149" s="9">
        <v>5517</v>
      </c>
      <c r="B1149" s="15">
        <v>1969</v>
      </c>
      <c r="C1149" s="9" t="s">
        <v>28</v>
      </c>
      <c r="D1149" s="9" t="s">
        <v>33</v>
      </c>
      <c r="E1149" s="15">
        <v>25293</v>
      </c>
      <c r="F1149" s="9">
        <v>0</v>
      </c>
      <c r="G1149" s="9">
        <v>0</v>
      </c>
      <c r="H1149" s="9">
        <v>0</v>
      </c>
      <c r="I1149" s="9">
        <v>0</v>
      </c>
      <c r="J1149" s="9">
        <v>0</v>
      </c>
      <c r="K1149" s="9">
        <v>0</v>
      </c>
      <c r="L1149" s="9">
        <v>0</v>
      </c>
      <c r="M1149" s="12" t="s">
        <v>36</v>
      </c>
      <c r="N1149">
        <f t="shared" si="18"/>
        <v>0</v>
      </c>
    </row>
    <row r="1150" spans="1:14" x14ac:dyDescent="0.3">
      <c r="A1150" s="10">
        <v>5290</v>
      </c>
      <c r="B1150" s="13">
        <v>1964</v>
      </c>
      <c r="C1150" s="10" t="s">
        <v>37</v>
      </c>
      <c r="D1150" s="10" t="s">
        <v>33</v>
      </c>
      <c r="E1150" s="13">
        <v>41551</v>
      </c>
      <c r="F1150" s="10">
        <v>0</v>
      </c>
      <c r="G1150" s="10">
        <v>0</v>
      </c>
      <c r="H1150" s="10">
        <v>0</v>
      </c>
      <c r="I1150" s="10">
        <v>0</v>
      </c>
      <c r="J1150" s="10">
        <v>0</v>
      </c>
      <c r="K1150" s="10">
        <v>0</v>
      </c>
      <c r="L1150" s="10">
        <v>0</v>
      </c>
      <c r="M1150" s="11" t="s">
        <v>32</v>
      </c>
      <c r="N1150">
        <f t="shared" si="18"/>
        <v>0</v>
      </c>
    </row>
    <row r="1151" spans="1:14" x14ac:dyDescent="0.3">
      <c r="A1151" s="9">
        <v>4128</v>
      </c>
      <c r="B1151" s="15">
        <v>1962</v>
      </c>
      <c r="C1151" s="9" t="s">
        <v>37</v>
      </c>
      <c r="D1151" s="9" t="s">
        <v>35</v>
      </c>
      <c r="E1151" s="15">
        <v>56067</v>
      </c>
      <c r="F1151" s="9">
        <v>0</v>
      </c>
      <c r="G1151" s="9">
        <v>0</v>
      </c>
      <c r="H1151" s="9">
        <v>0</v>
      </c>
      <c r="I1151" s="9">
        <v>0</v>
      </c>
      <c r="J1151" s="9">
        <v>0</v>
      </c>
      <c r="K1151" s="9">
        <v>0</v>
      </c>
      <c r="L1151" s="9">
        <v>0</v>
      </c>
      <c r="M1151" s="12" t="s">
        <v>43</v>
      </c>
      <c r="N1151">
        <f t="shared" si="18"/>
        <v>0</v>
      </c>
    </row>
    <row r="1152" spans="1:14" x14ac:dyDescent="0.3">
      <c r="A1152" s="10">
        <v>8534</v>
      </c>
      <c r="B1152" s="13">
        <v>1952</v>
      </c>
      <c r="C1152" s="10" t="s">
        <v>28</v>
      </c>
      <c r="D1152" s="10" t="s">
        <v>33</v>
      </c>
      <c r="E1152" s="13">
        <v>67433</v>
      </c>
      <c r="F1152" s="10">
        <v>0</v>
      </c>
      <c r="G1152" s="10">
        <v>1</v>
      </c>
      <c r="H1152" s="10">
        <v>0</v>
      </c>
      <c r="I1152" s="10">
        <v>0</v>
      </c>
      <c r="J1152" s="10">
        <v>0</v>
      </c>
      <c r="K1152" s="10">
        <v>0</v>
      </c>
      <c r="L1152" s="10">
        <v>0</v>
      </c>
      <c r="M1152" s="11" t="s">
        <v>30</v>
      </c>
      <c r="N1152">
        <f t="shared" si="18"/>
        <v>1</v>
      </c>
    </row>
    <row r="1153" spans="1:14" x14ac:dyDescent="0.3">
      <c r="A1153" s="9">
        <v>9592</v>
      </c>
      <c r="B1153" s="15">
        <v>1983</v>
      </c>
      <c r="C1153" s="9" t="s">
        <v>28</v>
      </c>
      <c r="D1153" s="9" t="s">
        <v>35</v>
      </c>
      <c r="E1153" s="15">
        <v>22010</v>
      </c>
      <c r="F1153" s="9">
        <v>0</v>
      </c>
      <c r="G1153" s="9">
        <v>0</v>
      </c>
      <c r="H1153" s="9">
        <v>0</v>
      </c>
      <c r="I1153" s="9">
        <v>0</v>
      </c>
      <c r="J1153" s="9">
        <v>0</v>
      </c>
      <c r="K1153" s="9">
        <v>0</v>
      </c>
      <c r="L1153" s="9">
        <v>0</v>
      </c>
      <c r="M1153" s="12" t="s">
        <v>30</v>
      </c>
      <c r="N1153">
        <f t="shared" si="18"/>
        <v>0</v>
      </c>
    </row>
    <row r="1154" spans="1:14" x14ac:dyDescent="0.3">
      <c r="A1154" s="10">
        <v>8957</v>
      </c>
      <c r="B1154" s="13">
        <v>1952</v>
      </c>
      <c r="C1154" s="10" t="s">
        <v>38</v>
      </c>
      <c r="D1154" s="10" t="s">
        <v>31</v>
      </c>
      <c r="E1154" s="13">
        <v>64831</v>
      </c>
      <c r="F1154" s="10">
        <v>0</v>
      </c>
      <c r="G1154" s="10">
        <v>0</v>
      </c>
      <c r="H1154" s="10">
        <v>0</v>
      </c>
      <c r="I1154" s="10">
        <v>0</v>
      </c>
      <c r="J1154" s="10">
        <v>0</v>
      </c>
      <c r="K1154" s="10">
        <v>0</v>
      </c>
      <c r="L1154" s="10">
        <v>0</v>
      </c>
      <c r="M1154" s="11" t="s">
        <v>43</v>
      </c>
      <c r="N1154">
        <f t="shared" si="18"/>
        <v>0</v>
      </c>
    </row>
    <row r="1155" spans="1:14" x14ac:dyDescent="0.3">
      <c r="A1155" s="9">
        <v>9308</v>
      </c>
      <c r="B1155" s="15">
        <v>1954</v>
      </c>
      <c r="C1155" s="9" t="s">
        <v>28</v>
      </c>
      <c r="D1155" s="9" t="s">
        <v>33</v>
      </c>
      <c r="E1155" s="15">
        <v>62820</v>
      </c>
      <c r="F1155" s="9">
        <v>0</v>
      </c>
      <c r="G1155" s="9">
        <v>0</v>
      </c>
      <c r="H1155" s="9">
        <v>0</v>
      </c>
      <c r="I1155" s="9">
        <v>0</v>
      </c>
      <c r="J1155" s="9">
        <v>0</v>
      </c>
      <c r="K1155" s="9">
        <v>0</v>
      </c>
      <c r="L1155" s="9">
        <v>0</v>
      </c>
      <c r="M1155" s="12" t="s">
        <v>43</v>
      </c>
      <c r="N1155">
        <f t="shared" si="18"/>
        <v>0</v>
      </c>
    </row>
    <row r="1156" spans="1:14" x14ac:dyDescent="0.3">
      <c r="A1156" s="10">
        <v>544</v>
      </c>
      <c r="B1156" s="13">
        <v>1954</v>
      </c>
      <c r="C1156" s="10" t="s">
        <v>28</v>
      </c>
      <c r="D1156" s="10" t="s">
        <v>33</v>
      </c>
      <c r="E1156" s="13">
        <v>62820</v>
      </c>
      <c r="F1156" s="10">
        <v>0</v>
      </c>
      <c r="G1156" s="10">
        <v>0</v>
      </c>
      <c r="H1156" s="10">
        <v>0</v>
      </c>
      <c r="I1156" s="10">
        <v>0</v>
      </c>
      <c r="J1156" s="10">
        <v>0</v>
      </c>
      <c r="K1156" s="10">
        <v>0</v>
      </c>
      <c r="L1156" s="10">
        <v>0</v>
      </c>
      <c r="M1156" s="11" t="s">
        <v>30</v>
      </c>
      <c r="N1156">
        <f t="shared" si="18"/>
        <v>0</v>
      </c>
    </row>
    <row r="1157" spans="1:14" x14ac:dyDescent="0.3">
      <c r="A1157" s="9">
        <v>5989</v>
      </c>
      <c r="B1157" s="15">
        <v>1959</v>
      </c>
      <c r="C1157" s="9" t="s">
        <v>38</v>
      </c>
      <c r="D1157" s="9" t="s">
        <v>29</v>
      </c>
      <c r="E1157" s="15">
        <v>78353</v>
      </c>
      <c r="F1157" s="9">
        <v>0</v>
      </c>
      <c r="G1157" s="9">
        <v>0</v>
      </c>
      <c r="H1157" s="9">
        <v>0</v>
      </c>
      <c r="I1157" s="9">
        <v>0</v>
      </c>
      <c r="J1157" s="9">
        <v>0</v>
      </c>
      <c r="K1157" s="9">
        <v>0</v>
      </c>
      <c r="L1157" s="9">
        <v>0</v>
      </c>
      <c r="M1157" s="12" t="s">
        <v>32</v>
      </c>
      <c r="N1157">
        <f t="shared" ref="N1157:N1220" si="19">SUM(F1157:K1157)</f>
        <v>0</v>
      </c>
    </row>
    <row r="1158" spans="1:14" x14ac:dyDescent="0.3">
      <c r="A1158" s="10">
        <v>635</v>
      </c>
      <c r="B1158" s="13">
        <v>1966</v>
      </c>
      <c r="C1158" s="10" t="s">
        <v>41</v>
      </c>
      <c r="D1158" s="10" t="s">
        <v>33</v>
      </c>
      <c r="E1158" s="13">
        <v>57183</v>
      </c>
      <c r="F1158" s="10">
        <v>0</v>
      </c>
      <c r="G1158" s="10">
        <v>0</v>
      </c>
      <c r="H1158" s="10">
        <v>0</v>
      </c>
      <c r="I1158" s="10">
        <v>0</v>
      </c>
      <c r="J1158" s="10">
        <v>0</v>
      </c>
      <c r="K1158" s="10">
        <v>0</v>
      </c>
      <c r="L1158" s="10">
        <v>0</v>
      </c>
      <c r="M1158" s="11" t="s">
        <v>30</v>
      </c>
      <c r="N1158">
        <f t="shared" si="19"/>
        <v>0</v>
      </c>
    </row>
    <row r="1159" spans="1:14" x14ac:dyDescent="0.3">
      <c r="A1159" s="9">
        <v>6673</v>
      </c>
      <c r="B1159" s="15">
        <v>1965</v>
      </c>
      <c r="C1159" s="9" t="s">
        <v>28</v>
      </c>
      <c r="D1159" s="9" t="s">
        <v>31</v>
      </c>
      <c r="E1159" s="15">
        <v>23478</v>
      </c>
      <c r="F1159" s="9">
        <v>0</v>
      </c>
      <c r="G1159" s="9">
        <v>0</v>
      </c>
      <c r="H1159" s="9">
        <v>0</v>
      </c>
      <c r="I1159" s="9">
        <v>0</v>
      </c>
      <c r="J1159" s="9">
        <v>0</v>
      </c>
      <c r="K1159" s="9">
        <v>0</v>
      </c>
      <c r="L1159" s="9">
        <v>0</v>
      </c>
      <c r="M1159" s="12" t="s">
        <v>34</v>
      </c>
      <c r="N1159">
        <f t="shared" si="19"/>
        <v>0</v>
      </c>
    </row>
    <row r="1160" spans="1:14" x14ac:dyDescent="0.3">
      <c r="A1160" s="10">
        <v>1710</v>
      </c>
      <c r="B1160" s="13">
        <v>1978</v>
      </c>
      <c r="C1160" s="10" t="s">
        <v>28</v>
      </c>
      <c r="D1160" s="10" t="s">
        <v>31</v>
      </c>
      <c r="E1160" s="13">
        <v>30168</v>
      </c>
      <c r="F1160" s="10">
        <v>0</v>
      </c>
      <c r="G1160" s="10">
        <v>0</v>
      </c>
      <c r="H1160" s="10">
        <v>0</v>
      </c>
      <c r="I1160" s="10">
        <v>0</v>
      </c>
      <c r="J1160" s="10">
        <v>0</v>
      </c>
      <c r="K1160" s="10">
        <v>0</v>
      </c>
      <c r="L1160" s="10">
        <v>0</v>
      </c>
      <c r="M1160" s="11" t="s">
        <v>30</v>
      </c>
      <c r="N1160">
        <f t="shared" si="19"/>
        <v>0</v>
      </c>
    </row>
    <row r="1161" spans="1:14" x14ac:dyDescent="0.3">
      <c r="A1161" s="9">
        <v>523</v>
      </c>
      <c r="B1161" s="15">
        <v>1989</v>
      </c>
      <c r="C1161" s="9" t="s">
        <v>28</v>
      </c>
      <c r="D1161" s="9" t="s">
        <v>33</v>
      </c>
      <c r="E1161" s="15">
        <v>37155</v>
      </c>
      <c r="F1161" s="9">
        <v>0</v>
      </c>
      <c r="G1161" s="9">
        <v>0</v>
      </c>
      <c r="H1161" s="9">
        <v>0</v>
      </c>
      <c r="I1161" s="9">
        <v>0</v>
      </c>
      <c r="J1161" s="9">
        <v>0</v>
      </c>
      <c r="K1161" s="9">
        <v>0</v>
      </c>
      <c r="L1161" s="9">
        <v>0</v>
      </c>
      <c r="M1161" s="12" t="s">
        <v>30</v>
      </c>
      <c r="N1161">
        <f t="shared" si="19"/>
        <v>0</v>
      </c>
    </row>
    <row r="1162" spans="1:14" x14ac:dyDescent="0.3">
      <c r="A1162" s="10">
        <v>8977</v>
      </c>
      <c r="B1162" s="13">
        <v>1985</v>
      </c>
      <c r="C1162" s="10" t="s">
        <v>44</v>
      </c>
      <c r="D1162" s="10" t="s">
        <v>31</v>
      </c>
      <c r="E1162" s="13">
        <v>16581</v>
      </c>
      <c r="F1162" s="10">
        <v>0</v>
      </c>
      <c r="G1162" s="10">
        <v>0</v>
      </c>
      <c r="H1162" s="10">
        <v>0</v>
      </c>
      <c r="I1162" s="10">
        <v>0</v>
      </c>
      <c r="J1162" s="10">
        <v>0</v>
      </c>
      <c r="K1162" s="10">
        <v>0</v>
      </c>
      <c r="L1162" s="10">
        <v>0</v>
      </c>
      <c r="M1162" s="11" t="s">
        <v>30</v>
      </c>
      <c r="N1162">
        <f t="shared" si="19"/>
        <v>0</v>
      </c>
    </row>
    <row r="1163" spans="1:14" x14ac:dyDescent="0.3">
      <c r="A1163" s="9">
        <v>9736</v>
      </c>
      <c r="B1163" s="15">
        <v>1980</v>
      </c>
      <c r="C1163" s="9" t="s">
        <v>28</v>
      </c>
      <c r="D1163" s="9" t="s">
        <v>33</v>
      </c>
      <c r="E1163" s="15">
        <v>41850</v>
      </c>
      <c r="F1163" s="9">
        <v>0</v>
      </c>
      <c r="G1163" s="9">
        <v>0</v>
      </c>
      <c r="H1163" s="9">
        <v>0</v>
      </c>
      <c r="I1163" s="9">
        <v>0</v>
      </c>
      <c r="J1163" s="9">
        <v>0</v>
      </c>
      <c r="K1163" s="9">
        <v>0</v>
      </c>
      <c r="L1163" s="9">
        <v>0</v>
      </c>
      <c r="M1163" s="12" t="s">
        <v>34</v>
      </c>
      <c r="N1163">
        <f t="shared" si="19"/>
        <v>0</v>
      </c>
    </row>
    <row r="1164" spans="1:14" x14ac:dyDescent="0.3">
      <c r="A1164" s="10">
        <v>1544</v>
      </c>
      <c r="B1164" s="13">
        <v>1967</v>
      </c>
      <c r="C1164" s="10" t="s">
        <v>41</v>
      </c>
      <c r="D1164" s="10" t="s">
        <v>29</v>
      </c>
      <c r="E1164" s="13">
        <v>81380</v>
      </c>
      <c r="F1164" s="10">
        <v>0</v>
      </c>
      <c r="G1164" s="10">
        <v>0</v>
      </c>
      <c r="H1164" s="10">
        <v>0</v>
      </c>
      <c r="I1164" s="10">
        <v>0</v>
      </c>
      <c r="J1164" s="10">
        <v>0</v>
      </c>
      <c r="K1164" s="10">
        <v>0</v>
      </c>
      <c r="L1164" s="10">
        <v>0</v>
      </c>
      <c r="M1164" s="11" t="s">
        <v>32</v>
      </c>
      <c r="N1164">
        <f t="shared" si="19"/>
        <v>0</v>
      </c>
    </row>
    <row r="1165" spans="1:14" x14ac:dyDescent="0.3">
      <c r="A1165" s="9">
        <v>6575</v>
      </c>
      <c r="B1165" s="15">
        <v>1981</v>
      </c>
      <c r="C1165" s="9" t="s">
        <v>28</v>
      </c>
      <c r="D1165" s="9" t="s">
        <v>35</v>
      </c>
      <c r="E1165" s="15">
        <v>56386</v>
      </c>
      <c r="F1165" s="9">
        <v>0</v>
      </c>
      <c r="G1165" s="9">
        <v>0</v>
      </c>
      <c r="H1165" s="9">
        <v>0</v>
      </c>
      <c r="I1165" s="9">
        <v>0</v>
      </c>
      <c r="J1165" s="9">
        <v>0</v>
      </c>
      <c r="K1165" s="9">
        <v>0</v>
      </c>
      <c r="L1165" s="9">
        <v>0</v>
      </c>
      <c r="M1165" s="12" t="s">
        <v>43</v>
      </c>
      <c r="N1165">
        <f t="shared" si="19"/>
        <v>0</v>
      </c>
    </row>
    <row r="1166" spans="1:14" x14ac:dyDescent="0.3">
      <c r="A1166" s="10">
        <v>6147</v>
      </c>
      <c r="B1166" s="13">
        <v>1971</v>
      </c>
      <c r="C1166" s="10" t="s">
        <v>28</v>
      </c>
      <c r="D1166" s="10" t="s">
        <v>29</v>
      </c>
      <c r="E1166" s="13">
        <v>25818</v>
      </c>
      <c r="F1166" s="10">
        <v>0</v>
      </c>
      <c r="G1166" s="10">
        <v>0</v>
      </c>
      <c r="H1166" s="10">
        <v>0</v>
      </c>
      <c r="I1166" s="10">
        <v>0</v>
      </c>
      <c r="J1166" s="10">
        <v>0</v>
      </c>
      <c r="K1166" s="10">
        <v>0</v>
      </c>
      <c r="L1166" s="10">
        <v>0</v>
      </c>
      <c r="M1166" s="11" t="s">
        <v>39</v>
      </c>
      <c r="N1166">
        <f t="shared" si="19"/>
        <v>0</v>
      </c>
    </row>
    <row r="1167" spans="1:14" x14ac:dyDescent="0.3">
      <c r="A1167" s="9">
        <v>6354</v>
      </c>
      <c r="B1167" s="15">
        <v>1984</v>
      </c>
      <c r="C1167" s="9" t="s">
        <v>28</v>
      </c>
      <c r="D1167" s="9" t="s">
        <v>35</v>
      </c>
      <c r="E1167" s="15">
        <v>15345</v>
      </c>
      <c r="F1167" s="9">
        <v>0</v>
      </c>
      <c r="G1167" s="9">
        <v>0</v>
      </c>
      <c r="H1167" s="9">
        <v>0</v>
      </c>
      <c r="I1167" s="9">
        <v>0</v>
      </c>
      <c r="J1167" s="9">
        <v>0</v>
      </c>
      <c r="K1167" s="9">
        <v>1</v>
      </c>
      <c r="L1167" s="9">
        <v>0</v>
      </c>
      <c r="M1167" s="12" t="s">
        <v>30</v>
      </c>
      <c r="N1167">
        <f t="shared" si="19"/>
        <v>1</v>
      </c>
    </row>
    <row r="1168" spans="1:14" x14ac:dyDescent="0.3">
      <c r="A1168" s="10">
        <v>4769</v>
      </c>
      <c r="B1168" s="13">
        <v>1977</v>
      </c>
      <c r="C1168" s="10" t="s">
        <v>41</v>
      </c>
      <c r="D1168" s="10" t="s">
        <v>35</v>
      </c>
      <c r="E1168" s="13">
        <v>57954</v>
      </c>
      <c r="F1168" s="10">
        <v>0</v>
      </c>
      <c r="G1168" s="10">
        <v>1</v>
      </c>
      <c r="H1168" s="10">
        <v>0</v>
      </c>
      <c r="I1168" s="10">
        <v>0</v>
      </c>
      <c r="J1168" s="10">
        <v>0</v>
      </c>
      <c r="K1168" s="10">
        <v>0</v>
      </c>
      <c r="L1168" s="10">
        <v>0</v>
      </c>
      <c r="M1168" s="11" t="s">
        <v>30</v>
      </c>
      <c r="N1168">
        <f t="shared" si="19"/>
        <v>1</v>
      </c>
    </row>
    <row r="1169" spans="1:14" x14ac:dyDescent="0.3">
      <c r="A1169" s="9">
        <v>7540</v>
      </c>
      <c r="B1169" s="15">
        <v>1952</v>
      </c>
      <c r="C1169" s="9" t="s">
        <v>28</v>
      </c>
      <c r="D1169" s="9" t="s">
        <v>33</v>
      </c>
      <c r="E1169" s="15">
        <v>50300</v>
      </c>
      <c r="F1169" s="9">
        <v>0</v>
      </c>
      <c r="G1169" s="9">
        <v>0</v>
      </c>
      <c r="H1169" s="9">
        <v>0</v>
      </c>
      <c r="I1169" s="9">
        <v>0</v>
      </c>
      <c r="J1169" s="9">
        <v>0</v>
      </c>
      <c r="K1169" s="9">
        <v>0</v>
      </c>
      <c r="L1169" s="9">
        <v>0</v>
      </c>
      <c r="M1169" s="12" t="s">
        <v>30</v>
      </c>
      <c r="N1169">
        <f t="shared" si="19"/>
        <v>0</v>
      </c>
    </row>
    <row r="1170" spans="1:14" x14ac:dyDescent="0.3">
      <c r="A1170" s="10">
        <v>5247</v>
      </c>
      <c r="B1170" s="13">
        <v>1955</v>
      </c>
      <c r="C1170" s="10" t="s">
        <v>37</v>
      </c>
      <c r="D1170" s="10" t="s">
        <v>33</v>
      </c>
      <c r="E1170" s="13">
        <v>38725</v>
      </c>
      <c r="F1170" s="10">
        <v>0</v>
      </c>
      <c r="G1170" s="10">
        <v>0</v>
      </c>
      <c r="H1170" s="10">
        <v>0</v>
      </c>
      <c r="I1170" s="10">
        <v>0</v>
      </c>
      <c r="J1170" s="10">
        <v>0</v>
      </c>
      <c r="K1170" s="10">
        <v>0</v>
      </c>
      <c r="L1170" s="10">
        <v>0</v>
      </c>
      <c r="M1170" s="11" t="s">
        <v>30</v>
      </c>
      <c r="N1170">
        <f t="shared" si="19"/>
        <v>0</v>
      </c>
    </row>
    <row r="1171" spans="1:14" x14ac:dyDescent="0.3">
      <c r="A1171" s="9">
        <v>5987</v>
      </c>
      <c r="B1171" s="15">
        <v>1989</v>
      </c>
      <c r="C1171" s="9" t="s">
        <v>38</v>
      </c>
      <c r="D1171" s="9" t="s">
        <v>35</v>
      </c>
      <c r="E1171" s="15">
        <v>10404</v>
      </c>
      <c r="F1171" s="9">
        <v>0</v>
      </c>
      <c r="G1171" s="9">
        <v>0</v>
      </c>
      <c r="H1171" s="9">
        <v>0</v>
      </c>
      <c r="I1171" s="9">
        <v>0</v>
      </c>
      <c r="J1171" s="9">
        <v>0</v>
      </c>
      <c r="K1171" s="9">
        <v>0</v>
      </c>
      <c r="L1171" s="9">
        <v>0</v>
      </c>
      <c r="M1171" s="12" t="s">
        <v>30</v>
      </c>
      <c r="N1171">
        <f t="shared" si="19"/>
        <v>0</v>
      </c>
    </row>
    <row r="1172" spans="1:14" x14ac:dyDescent="0.3">
      <c r="A1172" s="10">
        <v>9960</v>
      </c>
      <c r="B1172" s="13">
        <v>1991</v>
      </c>
      <c r="C1172" s="10" t="s">
        <v>44</v>
      </c>
      <c r="D1172" s="10" t="s">
        <v>31</v>
      </c>
      <c r="E1172" s="13">
        <v>26868</v>
      </c>
      <c r="F1172" s="10">
        <v>0</v>
      </c>
      <c r="G1172" s="10">
        <v>0</v>
      </c>
      <c r="H1172" s="10">
        <v>0</v>
      </c>
      <c r="I1172" s="10">
        <v>0</v>
      </c>
      <c r="J1172" s="10">
        <v>0</v>
      </c>
      <c r="K1172" s="10">
        <v>0</v>
      </c>
      <c r="L1172" s="10">
        <v>0</v>
      </c>
      <c r="M1172" s="11" t="s">
        <v>43</v>
      </c>
      <c r="N1172">
        <f t="shared" si="19"/>
        <v>0</v>
      </c>
    </row>
    <row r="1173" spans="1:14" x14ac:dyDescent="0.3">
      <c r="A1173" s="9">
        <v>10972</v>
      </c>
      <c r="B1173" s="15">
        <v>1949</v>
      </c>
      <c r="C1173" s="9" t="s">
        <v>28</v>
      </c>
      <c r="D1173" s="9" t="s">
        <v>42</v>
      </c>
      <c r="E1173" s="15">
        <v>72298</v>
      </c>
      <c r="F1173" s="9">
        <v>0</v>
      </c>
      <c r="G1173" s="9">
        <v>1</v>
      </c>
      <c r="H1173" s="9">
        <v>1</v>
      </c>
      <c r="I1173" s="9">
        <v>0</v>
      </c>
      <c r="J1173" s="9">
        <v>0</v>
      </c>
      <c r="K1173" s="9">
        <v>0</v>
      </c>
      <c r="L1173" s="9">
        <v>0</v>
      </c>
      <c r="M1173" s="12" t="s">
        <v>30</v>
      </c>
      <c r="N1173">
        <f t="shared" si="19"/>
        <v>2</v>
      </c>
    </row>
    <row r="1174" spans="1:14" x14ac:dyDescent="0.3">
      <c r="A1174" s="10">
        <v>1399</v>
      </c>
      <c r="B1174" s="13">
        <v>1958</v>
      </c>
      <c r="C1174" s="10" t="s">
        <v>28</v>
      </c>
      <c r="D1174" s="10" t="s">
        <v>33</v>
      </c>
      <c r="E1174" s="13">
        <v>72905</v>
      </c>
      <c r="F1174" s="10">
        <v>0</v>
      </c>
      <c r="G1174" s="10">
        <v>0</v>
      </c>
      <c r="H1174" s="10">
        <v>0</v>
      </c>
      <c r="I1174" s="10">
        <v>1</v>
      </c>
      <c r="J1174" s="10">
        <v>0</v>
      </c>
      <c r="K1174" s="10">
        <v>0</v>
      </c>
      <c r="L1174" s="10">
        <v>0</v>
      </c>
      <c r="M1174" s="11" t="s">
        <v>30</v>
      </c>
      <c r="N1174">
        <f t="shared" si="19"/>
        <v>1</v>
      </c>
    </row>
    <row r="1175" spans="1:14" x14ac:dyDescent="0.3">
      <c r="A1175" s="9">
        <v>2698</v>
      </c>
      <c r="B1175" s="15">
        <v>1976</v>
      </c>
      <c r="C1175" s="9" t="s">
        <v>28</v>
      </c>
      <c r="D1175" s="9" t="s">
        <v>31</v>
      </c>
      <c r="E1175" s="15">
        <v>47025</v>
      </c>
      <c r="F1175" s="9">
        <v>0</v>
      </c>
      <c r="G1175" s="9">
        <v>0</v>
      </c>
      <c r="H1175" s="9">
        <v>0</v>
      </c>
      <c r="I1175" s="9">
        <v>0</v>
      </c>
      <c r="J1175" s="9">
        <v>0</v>
      </c>
      <c r="K1175" s="9">
        <v>0</v>
      </c>
      <c r="L1175" s="9">
        <v>0</v>
      </c>
      <c r="M1175" s="12" t="s">
        <v>34</v>
      </c>
      <c r="N1175">
        <f t="shared" si="19"/>
        <v>0</v>
      </c>
    </row>
    <row r="1176" spans="1:14" x14ac:dyDescent="0.3">
      <c r="A1176" s="10">
        <v>6340</v>
      </c>
      <c r="B1176" s="13">
        <v>1985</v>
      </c>
      <c r="C1176" s="10" t="s">
        <v>28</v>
      </c>
      <c r="D1176" s="10" t="s">
        <v>31</v>
      </c>
      <c r="E1176" s="13">
        <v>29938</v>
      </c>
      <c r="F1176" s="10">
        <v>0</v>
      </c>
      <c r="G1176" s="10">
        <v>0</v>
      </c>
      <c r="H1176" s="10">
        <v>0</v>
      </c>
      <c r="I1176" s="10">
        <v>0</v>
      </c>
      <c r="J1176" s="10">
        <v>0</v>
      </c>
      <c r="K1176" s="10">
        <v>0</v>
      </c>
      <c r="L1176" s="10">
        <v>0</v>
      </c>
      <c r="M1176" s="11" t="s">
        <v>43</v>
      </c>
      <c r="N1176">
        <f t="shared" si="19"/>
        <v>0</v>
      </c>
    </row>
    <row r="1177" spans="1:14" x14ac:dyDescent="0.3">
      <c r="A1177" s="9">
        <v>4107</v>
      </c>
      <c r="B1177" s="15">
        <v>1948</v>
      </c>
      <c r="C1177" s="9" t="s">
        <v>37</v>
      </c>
      <c r="D1177" s="9" t="s">
        <v>35</v>
      </c>
      <c r="E1177" s="15">
        <v>46681</v>
      </c>
      <c r="F1177" s="9">
        <v>0</v>
      </c>
      <c r="G1177" s="9">
        <v>0</v>
      </c>
      <c r="H1177" s="9">
        <v>0</v>
      </c>
      <c r="I1177" s="9">
        <v>0</v>
      </c>
      <c r="J1177" s="9">
        <v>0</v>
      </c>
      <c r="K1177" s="9">
        <v>0</v>
      </c>
      <c r="L1177" s="9">
        <v>0</v>
      </c>
      <c r="M1177" s="12" t="s">
        <v>30</v>
      </c>
      <c r="N1177">
        <f t="shared" si="19"/>
        <v>0</v>
      </c>
    </row>
    <row r="1178" spans="1:14" x14ac:dyDescent="0.3">
      <c r="A1178" s="10">
        <v>10906</v>
      </c>
      <c r="B1178" s="13">
        <v>1948</v>
      </c>
      <c r="C1178" s="10" t="s">
        <v>37</v>
      </c>
      <c r="D1178" s="10" t="s">
        <v>35</v>
      </c>
      <c r="E1178" s="13">
        <v>46681</v>
      </c>
      <c r="F1178" s="10">
        <v>0</v>
      </c>
      <c r="G1178" s="10">
        <v>0</v>
      </c>
      <c r="H1178" s="10">
        <v>0</v>
      </c>
      <c r="I1178" s="10">
        <v>0</v>
      </c>
      <c r="J1178" s="10">
        <v>0</v>
      </c>
      <c r="K1178" s="10">
        <v>0</v>
      </c>
      <c r="L1178" s="10">
        <v>0</v>
      </c>
      <c r="M1178" s="11" t="s">
        <v>43</v>
      </c>
      <c r="N1178">
        <f t="shared" si="19"/>
        <v>0</v>
      </c>
    </row>
    <row r="1179" spans="1:14" x14ac:dyDescent="0.3">
      <c r="A1179" s="9">
        <v>2557</v>
      </c>
      <c r="B1179" s="15">
        <v>1970</v>
      </c>
      <c r="C1179" s="9" t="s">
        <v>41</v>
      </c>
      <c r="D1179" s="9" t="s">
        <v>31</v>
      </c>
      <c r="E1179" s="15">
        <v>29548</v>
      </c>
      <c r="F1179" s="9">
        <v>1</v>
      </c>
      <c r="G1179" s="9">
        <v>0</v>
      </c>
      <c r="H1179" s="9">
        <v>0</v>
      </c>
      <c r="I1179" s="9">
        <v>0</v>
      </c>
      <c r="J1179" s="9">
        <v>0</v>
      </c>
      <c r="K1179" s="9">
        <v>0</v>
      </c>
      <c r="L1179" s="9">
        <v>0</v>
      </c>
      <c r="M1179" s="12" t="s">
        <v>30</v>
      </c>
      <c r="N1179">
        <f t="shared" si="19"/>
        <v>1</v>
      </c>
    </row>
    <row r="1180" spans="1:14" x14ac:dyDescent="0.3">
      <c r="A1180" s="10">
        <v>8786</v>
      </c>
      <c r="B1180" s="13">
        <v>1956</v>
      </c>
      <c r="C1180" s="10" t="s">
        <v>41</v>
      </c>
      <c r="D1180" s="10" t="s">
        <v>33</v>
      </c>
      <c r="E1180" s="13">
        <v>62058</v>
      </c>
      <c r="F1180" s="10">
        <v>0</v>
      </c>
      <c r="G1180" s="10">
        <v>0</v>
      </c>
      <c r="H1180" s="10">
        <v>0</v>
      </c>
      <c r="I1180" s="10">
        <v>0</v>
      </c>
      <c r="J1180" s="10">
        <v>0</v>
      </c>
      <c r="K1180" s="10">
        <v>0</v>
      </c>
      <c r="L1180" s="10">
        <v>0</v>
      </c>
      <c r="M1180" s="11" t="s">
        <v>39</v>
      </c>
      <c r="N1180">
        <f t="shared" si="19"/>
        <v>0</v>
      </c>
    </row>
    <row r="1181" spans="1:14" x14ac:dyDescent="0.3">
      <c r="A1181" s="9">
        <v>7187</v>
      </c>
      <c r="B1181" s="15">
        <v>1969</v>
      </c>
      <c r="C1181" s="9" t="s">
        <v>41</v>
      </c>
      <c r="D1181" s="9" t="s">
        <v>35</v>
      </c>
      <c r="E1181" s="15">
        <v>52247.251353790612</v>
      </c>
      <c r="F1181" s="9">
        <v>0</v>
      </c>
      <c r="G1181" s="9">
        <v>0</v>
      </c>
      <c r="H1181" s="9">
        <v>0</v>
      </c>
      <c r="I1181" s="9">
        <v>0</v>
      </c>
      <c r="J1181" s="9">
        <v>0</v>
      </c>
      <c r="K1181" s="9">
        <v>0</v>
      </c>
      <c r="L1181" s="9">
        <v>0</v>
      </c>
      <c r="M1181" s="12" t="s">
        <v>36</v>
      </c>
      <c r="N1181">
        <f t="shared" si="19"/>
        <v>0</v>
      </c>
    </row>
    <row r="1182" spans="1:14" x14ac:dyDescent="0.3">
      <c r="A1182" s="10">
        <v>6119</v>
      </c>
      <c r="B1182" s="13">
        <v>1963</v>
      </c>
      <c r="C1182" s="10" t="s">
        <v>37</v>
      </c>
      <c r="D1182" s="10" t="s">
        <v>31</v>
      </c>
      <c r="E1182" s="13">
        <v>36736</v>
      </c>
      <c r="F1182" s="10">
        <v>0</v>
      </c>
      <c r="G1182" s="10">
        <v>0</v>
      </c>
      <c r="H1182" s="10">
        <v>0</v>
      </c>
      <c r="I1182" s="10">
        <v>0</v>
      </c>
      <c r="J1182" s="10">
        <v>0</v>
      </c>
      <c r="K1182" s="10">
        <v>0</v>
      </c>
      <c r="L1182" s="10">
        <v>0</v>
      </c>
      <c r="M1182" s="11" t="s">
        <v>30</v>
      </c>
      <c r="N1182">
        <f t="shared" si="19"/>
        <v>0</v>
      </c>
    </row>
    <row r="1183" spans="1:14" x14ac:dyDescent="0.3">
      <c r="A1183" s="9">
        <v>2980</v>
      </c>
      <c r="B1183" s="15">
        <v>1952</v>
      </c>
      <c r="C1183" s="9" t="s">
        <v>41</v>
      </c>
      <c r="D1183" s="9" t="s">
        <v>31</v>
      </c>
      <c r="E1183" s="15">
        <v>8820</v>
      </c>
      <c r="F1183" s="9">
        <v>0</v>
      </c>
      <c r="G1183" s="9">
        <v>0</v>
      </c>
      <c r="H1183" s="9">
        <v>0</v>
      </c>
      <c r="I1183" s="9">
        <v>0</v>
      </c>
      <c r="J1183" s="9">
        <v>0</v>
      </c>
      <c r="K1183" s="9">
        <v>0</v>
      </c>
      <c r="L1183" s="9">
        <v>0</v>
      </c>
      <c r="M1183" s="12" t="s">
        <v>32</v>
      </c>
      <c r="N1183">
        <f t="shared" si="19"/>
        <v>0</v>
      </c>
    </row>
    <row r="1184" spans="1:14" x14ac:dyDescent="0.3">
      <c r="A1184" s="10">
        <v>3850</v>
      </c>
      <c r="B1184" s="13">
        <v>1963</v>
      </c>
      <c r="C1184" s="10" t="s">
        <v>44</v>
      </c>
      <c r="D1184" s="10" t="s">
        <v>35</v>
      </c>
      <c r="E1184" s="13">
        <v>14918</v>
      </c>
      <c r="F1184" s="10">
        <v>0</v>
      </c>
      <c r="G1184" s="10">
        <v>0</v>
      </c>
      <c r="H1184" s="10">
        <v>0</v>
      </c>
      <c r="I1184" s="10">
        <v>0</v>
      </c>
      <c r="J1184" s="10">
        <v>0</v>
      </c>
      <c r="K1184" s="10">
        <v>0</v>
      </c>
      <c r="L1184" s="10">
        <v>0</v>
      </c>
      <c r="M1184" s="11" t="s">
        <v>40</v>
      </c>
      <c r="N1184">
        <f t="shared" si="19"/>
        <v>0</v>
      </c>
    </row>
    <row r="1185" spans="1:14" x14ac:dyDescent="0.3">
      <c r="A1185" s="9">
        <v>1077</v>
      </c>
      <c r="B1185" s="15">
        <v>1974</v>
      </c>
      <c r="C1185" s="9" t="s">
        <v>28</v>
      </c>
      <c r="D1185" s="9" t="s">
        <v>35</v>
      </c>
      <c r="E1185" s="15">
        <v>56715</v>
      </c>
      <c r="F1185" s="9">
        <v>0</v>
      </c>
      <c r="G1185" s="9">
        <v>0</v>
      </c>
      <c r="H1185" s="9">
        <v>0</v>
      </c>
      <c r="I1185" s="9">
        <v>0</v>
      </c>
      <c r="J1185" s="9">
        <v>0</v>
      </c>
      <c r="K1185" s="9">
        <v>0</v>
      </c>
      <c r="L1185" s="9">
        <v>0</v>
      </c>
      <c r="M1185" s="12" t="s">
        <v>30</v>
      </c>
      <c r="N1185">
        <f t="shared" si="19"/>
        <v>0</v>
      </c>
    </row>
    <row r="1186" spans="1:14" x14ac:dyDescent="0.3">
      <c r="A1186" s="10">
        <v>9733</v>
      </c>
      <c r="B1186" s="13">
        <v>1978</v>
      </c>
      <c r="C1186" s="10" t="s">
        <v>44</v>
      </c>
      <c r="D1186" s="10" t="s">
        <v>35</v>
      </c>
      <c r="E1186" s="13">
        <v>24882</v>
      </c>
      <c r="F1186" s="10">
        <v>1</v>
      </c>
      <c r="G1186" s="10">
        <v>0</v>
      </c>
      <c r="H1186" s="10">
        <v>0</v>
      </c>
      <c r="I1186" s="10">
        <v>0</v>
      </c>
      <c r="J1186" s="10">
        <v>0</v>
      </c>
      <c r="K1186" s="10">
        <v>0</v>
      </c>
      <c r="L1186" s="10">
        <v>0</v>
      </c>
      <c r="M1186" s="11" t="s">
        <v>40</v>
      </c>
      <c r="N1186">
        <f t="shared" si="19"/>
        <v>1</v>
      </c>
    </row>
    <row r="1187" spans="1:14" x14ac:dyDescent="0.3">
      <c r="A1187" s="9">
        <v>8462</v>
      </c>
      <c r="B1187" s="15">
        <v>1978</v>
      </c>
      <c r="C1187" s="9" t="s">
        <v>44</v>
      </c>
      <c r="D1187" s="9" t="s">
        <v>35</v>
      </c>
      <c r="E1187" s="15">
        <v>24882</v>
      </c>
      <c r="F1187" s="9">
        <v>1</v>
      </c>
      <c r="G1187" s="9">
        <v>0</v>
      </c>
      <c r="H1187" s="9">
        <v>0</v>
      </c>
      <c r="I1187" s="9">
        <v>0</v>
      </c>
      <c r="J1187" s="9">
        <v>0</v>
      </c>
      <c r="K1187" s="9">
        <v>0</v>
      </c>
      <c r="L1187" s="9">
        <v>0</v>
      </c>
      <c r="M1187" s="12" t="s">
        <v>30</v>
      </c>
      <c r="N1187">
        <f t="shared" si="19"/>
        <v>1</v>
      </c>
    </row>
    <row r="1188" spans="1:14" x14ac:dyDescent="0.3">
      <c r="A1188" s="10">
        <v>4764</v>
      </c>
      <c r="B1188" s="13">
        <v>1952</v>
      </c>
      <c r="C1188" s="10" t="s">
        <v>41</v>
      </c>
      <c r="D1188" s="10" t="s">
        <v>35</v>
      </c>
      <c r="E1188" s="13">
        <v>40442</v>
      </c>
      <c r="F1188" s="10">
        <v>0</v>
      </c>
      <c r="G1188" s="10">
        <v>0</v>
      </c>
      <c r="H1188" s="10">
        <v>0</v>
      </c>
      <c r="I1188" s="10">
        <v>0</v>
      </c>
      <c r="J1188" s="10">
        <v>0</v>
      </c>
      <c r="K1188" s="10">
        <v>1</v>
      </c>
      <c r="L1188" s="10">
        <v>0</v>
      </c>
      <c r="M1188" s="11" t="s">
        <v>43</v>
      </c>
      <c r="N1188">
        <f t="shared" si="19"/>
        <v>1</v>
      </c>
    </row>
    <row r="1189" spans="1:14" x14ac:dyDescent="0.3">
      <c r="A1189" s="9">
        <v>2223</v>
      </c>
      <c r="B1189" s="15">
        <v>1965</v>
      </c>
      <c r="C1189" s="9" t="s">
        <v>38</v>
      </c>
      <c r="D1189" s="9" t="s">
        <v>29</v>
      </c>
      <c r="E1189" s="15">
        <v>64176</v>
      </c>
      <c r="F1189" s="9">
        <v>0</v>
      </c>
      <c r="G1189" s="9">
        <v>0</v>
      </c>
      <c r="H1189" s="9">
        <v>0</v>
      </c>
      <c r="I1189" s="9">
        <v>0</v>
      </c>
      <c r="J1189" s="9">
        <v>0</v>
      </c>
      <c r="K1189" s="9">
        <v>0</v>
      </c>
      <c r="L1189" s="9">
        <v>0</v>
      </c>
      <c r="M1189" s="12" t="s">
        <v>30</v>
      </c>
      <c r="N1189">
        <f t="shared" si="19"/>
        <v>0</v>
      </c>
    </row>
    <row r="1190" spans="1:14" x14ac:dyDescent="0.3">
      <c r="A1190" s="10">
        <v>7788</v>
      </c>
      <c r="B1190" s="13">
        <v>1983</v>
      </c>
      <c r="C1190" s="10" t="s">
        <v>37</v>
      </c>
      <c r="D1190" s="10" t="s">
        <v>33</v>
      </c>
      <c r="E1190" s="13">
        <v>23536</v>
      </c>
      <c r="F1190" s="10">
        <v>0</v>
      </c>
      <c r="G1190" s="10">
        <v>0</v>
      </c>
      <c r="H1190" s="10">
        <v>0</v>
      </c>
      <c r="I1190" s="10">
        <v>0</v>
      </c>
      <c r="J1190" s="10">
        <v>0</v>
      </c>
      <c r="K1190" s="10">
        <v>0</v>
      </c>
      <c r="L1190" s="10">
        <v>0</v>
      </c>
      <c r="M1190" s="11" t="s">
        <v>30</v>
      </c>
      <c r="N1190">
        <f t="shared" si="19"/>
        <v>0</v>
      </c>
    </row>
    <row r="1191" spans="1:14" x14ac:dyDescent="0.3">
      <c r="A1191" s="9">
        <v>5827</v>
      </c>
      <c r="B1191" s="15">
        <v>1958</v>
      </c>
      <c r="C1191" s="9" t="s">
        <v>28</v>
      </c>
      <c r="D1191" s="9" t="s">
        <v>29</v>
      </c>
      <c r="E1191" s="15">
        <v>35246</v>
      </c>
      <c r="F1191" s="9">
        <v>0</v>
      </c>
      <c r="G1191" s="9">
        <v>0</v>
      </c>
      <c r="H1191" s="9">
        <v>0</v>
      </c>
      <c r="I1191" s="9">
        <v>0</v>
      </c>
      <c r="J1191" s="9">
        <v>0</v>
      </c>
      <c r="K1191" s="9">
        <v>0</v>
      </c>
      <c r="L1191" s="9">
        <v>0</v>
      </c>
      <c r="M1191" s="12" t="s">
        <v>43</v>
      </c>
      <c r="N1191">
        <f t="shared" si="19"/>
        <v>0</v>
      </c>
    </row>
    <row r="1192" spans="1:14" x14ac:dyDescent="0.3">
      <c r="A1192" s="10">
        <v>2958</v>
      </c>
      <c r="B1192" s="13">
        <v>1978</v>
      </c>
      <c r="C1192" s="10" t="s">
        <v>28</v>
      </c>
      <c r="D1192" s="10" t="s">
        <v>33</v>
      </c>
      <c r="E1192" s="13">
        <v>28442</v>
      </c>
      <c r="F1192" s="10">
        <v>0</v>
      </c>
      <c r="G1192" s="10">
        <v>0</v>
      </c>
      <c r="H1192" s="10">
        <v>0</v>
      </c>
      <c r="I1192" s="10">
        <v>0</v>
      </c>
      <c r="J1192" s="10">
        <v>0</v>
      </c>
      <c r="K1192" s="10">
        <v>0</v>
      </c>
      <c r="L1192" s="10">
        <v>0</v>
      </c>
      <c r="M1192" s="11" t="s">
        <v>30</v>
      </c>
      <c r="N1192">
        <f t="shared" si="19"/>
        <v>0</v>
      </c>
    </row>
    <row r="1193" spans="1:14" x14ac:dyDescent="0.3">
      <c r="A1193" s="9">
        <v>4954</v>
      </c>
      <c r="B1193" s="15">
        <v>1956</v>
      </c>
      <c r="C1193" s="9" t="s">
        <v>28</v>
      </c>
      <c r="D1193" s="9" t="s">
        <v>33</v>
      </c>
      <c r="E1193" s="15">
        <v>48195</v>
      </c>
      <c r="F1193" s="9">
        <v>0</v>
      </c>
      <c r="G1193" s="9">
        <v>0</v>
      </c>
      <c r="H1193" s="9">
        <v>0</v>
      </c>
      <c r="I1193" s="9">
        <v>0</v>
      </c>
      <c r="J1193" s="9">
        <v>0</v>
      </c>
      <c r="K1193" s="9">
        <v>0</v>
      </c>
      <c r="L1193" s="9">
        <v>0</v>
      </c>
      <c r="M1193" s="12" t="s">
        <v>30</v>
      </c>
      <c r="N1193">
        <f t="shared" si="19"/>
        <v>0</v>
      </c>
    </row>
    <row r="1194" spans="1:14" x14ac:dyDescent="0.3">
      <c r="A1194" s="10">
        <v>3139</v>
      </c>
      <c r="B1194" s="13">
        <v>1982</v>
      </c>
      <c r="C1194" s="10" t="s">
        <v>38</v>
      </c>
      <c r="D1194" s="10" t="s">
        <v>31</v>
      </c>
      <c r="E1194" s="13">
        <v>74116</v>
      </c>
      <c r="F1194" s="10">
        <v>0</v>
      </c>
      <c r="G1194" s="10">
        <v>1</v>
      </c>
      <c r="H1194" s="10">
        <v>0</v>
      </c>
      <c r="I1194" s="10">
        <v>0</v>
      </c>
      <c r="J1194" s="10">
        <v>0</v>
      </c>
      <c r="K1194" s="10">
        <v>0</v>
      </c>
      <c r="L1194" s="10">
        <v>0</v>
      </c>
      <c r="M1194" s="11" t="s">
        <v>43</v>
      </c>
      <c r="N1194">
        <f t="shared" si="19"/>
        <v>1</v>
      </c>
    </row>
    <row r="1195" spans="1:14" x14ac:dyDescent="0.3">
      <c r="A1195" s="9">
        <v>9952</v>
      </c>
      <c r="B1195" s="15">
        <v>1947</v>
      </c>
      <c r="C1195" s="9" t="s">
        <v>41</v>
      </c>
      <c r="D1195" s="9" t="s">
        <v>35</v>
      </c>
      <c r="E1195" s="15">
        <v>78093</v>
      </c>
      <c r="F1195" s="9">
        <v>0</v>
      </c>
      <c r="G1195" s="9">
        <v>0</v>
      </c>
      <c r="H1195" s="9">
        <v>0</v>
      </c>
      <c r="I1195" s="9">
        <v>0</v>
      </c>
      <c r="J1195" s="9">
        <v>0</v>
      </c>
      <c r="K1195" s="9">
        <v>0</v>
      </c>
      <c r="L1195" s="9">
        <v>0</v>
      </c>
      <c r="M1195" s="12" t="s">
        <v>43</v>
      </c>
      <c r="N1195">
        <f t="shared" si="19"/>
        <v>0</v>
      </c>
    </row>
    <row r="1196" spans="1:14" x14ac:dyDescent="0.3">
      <c r="A1196" s="10">
        <v>8180</v>
      </c>
      <c r="B1196" s="13">
        <v>1952</v>
      </c>
      <c r="C1196" s="10" t="s">
        <v>41</v>
      </c>
      <c r="D1196" s="10" t="s">
        <v>29</v>
      </c>
      <c r="E1196" s="13">
        <v>59354</v>
      </c>
      <c r="F1196" s="10">
        <v>0</v>
      </c>
      <c r="G1196" s="10">
        <v>0</v>
      </c>
      <c r="H1196" s="10">
        <v>0</v>
      </c>
      <c r="I1196" s="10">
        <v>0</v>
      </c>
      <c r="J1196" s="10">
        <v>0</v>
      </c>
      <c r="K1196" s="10">
        <v>0</v>
      </c>
      <c r="L1196" s="10">
        <v>0</v>
      </c>
      <c r="M1196" s="11" t="s">
        <v>34</v>
      </c>
      <c r="N1196">
        <f t="shared" si="19"/>
        <v>0</v>
      </c>
    </row>
    <row r="1197" spans="1:14" x14ac:dyDescent="0.3">
      <c r="A1197" s="9">
        <v>3276</v>
      </c>
      <c r="B1197" s="15">
        <v>1976</v>
      </c>
      <c r="C1197" s="9" t="s">
        <v>38</v>
      </c>
      <c r="D1197" s="9" t="s">
        <v>35</v>
      </c>
      <c r="E1197" s="15">
        <v>36301</v>
      </c>
      <c r="F1197" s="9">
        <v>0</v>
      </c>
      <c r="G1197" s="9">
        <v>0</v>
      </c>
      <c r="H1197" s="9">
        <v>0</v>
      </c>
      <c r="I1197" s="9">
        <v>0</v>
      </c>
      <c r="J1197" s="9">
        <v>0</v>
      </c>
      <c r="K1197" s="9">
        <v>0</v>
      </c>
      <c r="L1197" s="9">
        <v>0</v>
      </c>
      <c r="M1197" s="12" t="s">
        <v>43</v>
      </c>
      <c r="N1197">
        <f t="shared" si="19"/>
        <v>0</v>
      </c>
    </row>
    <row r="1198" spans="1:14" x14ac:dyDescent="0.3">
      <c r="A1198" s="10">
        <v>4994</v>
      </c>
      <c r="B1198" s="13">
        <v>1943</v>
      </c>
      <c r="C1198" s="10" t="s">
        <v>41</v>
      </c>
      <c r="D1198" s="10" t="s">
        <v>31</v>
      </c>
      <c r="E1198" s="13">
        <v>77598</v>
      </c>
      <c r="F1198" s="10">
        <v>0</v>
      </c>
      <c r="G1198" s="10">
        <v>0</v>
      </c>
      <c r="H1198" s="10">
        <v>1</v>
      </c>
      <c r="I1198" s="10">
        <v>0</v>
      </c>
      <c r="J1198" s="10">
        <v>0</v>
      </c>
      <c r="K1198" s="10">
        <v>0</v>
      </c>
      <c r="L1198" s="10">
        <v>0</v>
      </c>
      <c r="M1198" s="11" t="s">
        <v>30</v>
      </c>
      <c r="N1198">
        <f t="shared" si="19"/>
        <v>1</v>
      </c>
    </row>
    <row r="1199" spans="1:14" x14ac:dyDescent="0.3">
      <c r="A1199" s="9">
        <v>3598</v>
      </c>
      <c r="B1199" s="15">
        <v>1972</v>
      </c>
      <c r="C1199" s="9" t="s">
        <v>28</v>
      </c>
      <c r="D1199" s="9" t="s">
        <v>33</v>
      </c>
      <c r="E1199" s="15">
        <v>62710</v>
      </c>
      <c r="F1199" s="9">
        <v>0</v>
      </c>
      <c r="G1199" s="9">
        <v>0</v>
      </c>
      <c r="H1199" s="9">
        <v>0</v>
      </c>
      <c r="I1199" s="9">
        <v>0</v>
      </c>
      <c r="J1199" s="9">
        <v>0</v>
      </c>
      <c r="K1199" s="9">
        <v>0</v>
      </c>
      <c r="L1199" s="9">
        <v>0</v>
      </c>
      <c r="M1199" s="12" t="s">
        <v>30</v>
      </c>
      <c r="N1199">
        <f t="shared" si="19"/>
        <v>0</v>
      </c>
    </row>
    <row r="1200" spans="1:14" x14ac:dyDescent="0.3">
      <c r="A1200" s="10">
        <v>945</v>
      </c>
      <c r="B1200" s="13">
        <v>1965</v>
      </c>
      <c r="C1200" s="10" t="s">
        <v>28</v>
      </c>
      <c r="D1200" s="10" t="s">
        <v>35</v>
      </c>
      <c r="E1200" s="13">
        <v>36317</v>
      </c>
      <c r="F1200" s="10">
        <v>0</v>
      </c>
      <c r="G1200" s="10">
        <v>0</v>
      </c>
      <c r="H1200" s="10">
        <v>0</v>
      </c>
      <c r="I1200" s="10">
        <v>0</v>
      </c>
      <c r="J1200" s="10">
        <v>0</v>
      </c>
      <c r="K1200" s="10">
        <v>0</v>
      </c>
      <c r="L1200" s="10">
        <v>0</v>
      </c>
      <c r="M1200" s="11" t="s">
        <v>30</v>
      </c>
      <c r="N1200">
        <f t="shared" si="19"/>
        <v>0</v>
      </c>
    </row>
    <row r="1201" spans="1:14" x14ac:dyDescent="0.3">
      <c r="A1201" s="9">
        <v>5048</v>
      </c>
      <c r="B1201" s="15">
        <v>1971</v>
      </c>
      <c r="C1201" s="9" t="s">
        <v>37</v>
      </c>
      <c r="D1201" s="9" t="s">
        <v>31</v>
      </c>
      <c r="E1201" s="15">
        <v>42767</v>
      </c>
      <c r="F1201" s="9">
        <v>0</v>
      </c>
      <c r="G1201" s="9">
        <v>0</v>
      </c>
      <c r="H1201" s="9">
        <v>0</v>
      </c>
      <c r="I1201" s="9">
        <v>0</v>
      </c>
      <c r="J1201" s="9">
        <v>0</v>
      </c>
      <c r="K1201" s="9">
        <v>0</v>
      </c>
      <c r="L1201" s="9">
        <v>0</v>
      </c>
      <c r="M1201" s="12" t="s">
        <v>43</v>
      </c>
      <c r="N1201">
        <f t="shared" si="19"/>
        <v>0</v>
      </c>
    </row>
    <row r="1202" spans="1:14" x14ac:dyDescent="0.3">
      <c r="A1202" s="10">
        <v>6214</v>
      </c>
      <c r="B1202" s="13">
        <v>1982</v>
      </c>
      <c r="C1202" s="10" t="s">
        <v>41</v>
      </c>
      <c r="D1202" s="10" t="s">
        <v>33</v>
      </c>
      <c r="E1202" s="13">
        <v>43815</v>
      </c>
      <c r="F1202" s="10">
        <v>0</v>
      </c>
      <c r="G1202" s="10">
        <v>0</v>
      </c>
      <c r="H1202" s="10">
        <v>0</v>
      </c>
      <c r="I1202" s="10">
        <v>0</v>
      </c>
      <c r="J1202" s="10">
        <v>0</v>
      </c>
      <c r="K1202" s="10">
        <v>0</v>
      </c>
      <c r="L1202" s="10">
        <v>0</v>
      </c>
      <c r="M1202" s="11" t="s">
        <v>30</v>
      </c>
      <c r="N1202">
        <f t="shared" si="19"/>
        <v>0</v>
      </c>
    </row>
    <row r="1203" spans="1:14" x14ac:dyDescent="0.3">
      <c r="A1203" s="9">
        <v>6230</v>
      </c>
      <c r="B1203" s="15">
        <v>1971</v>
      </c>
      <c r="C1203" s="9" t="s">
        <v>28</v>
      </c>
      <c r="D1203" s="9" t="s">
        <v>29</v>
      </c>
      <c r="E1203" s="15">
        <v>44421</v>
      </c>
      <c r="F1203" s="9">
        <v>0</v>
      </c>
      <c r="G1203" s="9">
        <v>0</v>
      </c>
      <c r="H1203" s="9">
        <v>0</v>
      </c>
      <c r="I1203" s="9">
        <v>0</v>
      </c>
      <c r="J1203" s="9">
        <v>0</v>
      </c>
      <c r="K1203" s="9">
        <v>0</v>
      </c>
      <c r="L1203" s="9">
        <v>0</v>
      </c>
      <c r="M1203" s="12" t="s">
        <v>30</v>
      </c>
      <c r="N1203">
        <f t="shared" si="19"/>
        <v>0</v>
      </c>
    </row>
    <row r="1204" spans="1:14" x14ac:dyDescent="0.3">
      <c r="A1204" s="10">
        <v>2968</v>
      </c>
      <c r="B1204" s="13">
        <v>1943</v>
      </c>
      <c r="C1204" s="10" t="s">
        <v>37</v>
      </c>
      <c r="D1204" s="10" t="s">
        <v>29</v>
      </c>
      <c r="E1204" s="13">
        <v>48948</v>
      </c>
      <c r="F1204" s="10">
        <v>1</v>
      </c>
      <c r="G1204" s="10">
        <v>0</v>
      </c>
      <c r="H1204" s="10">
        <v>0</v>
      </c>
      <c r="I1204" s="10">
        <v>0</v>
      </c>
      <c r="J1204" s="10">
        <v>0</v>
      </c>
      <c r="K1204" s="10">
        <v>1</v>
      </c>
      <c r="L1204" s="10">
        <v>0</v>
      </c>
      <c r="M1204" s="11" t="s">
        <v>36</v>
      </c>
      <c r="N1204">
        <f t="shared" si="19"/>
        <v>2</v>
      </c>
    </row>
    <row r="1205" spans="1:14" x14ac:dyDescent="0.3">
      <c r="A1205" s="9">
        <v>8800</v>
      </c>
      <c r="B1205" s="15">
        <v>1943</v>
      </c>
      <c r="C1205" s="9" t="s">
        <v>37</v>
      </c>
      <c r="D1205" s="9" t="s">
        <v>29</v>
      </c>
      <c r="E1205" s="15">
        <v>48948</v>
      </c>
      <c r="F1205" s="9">
        <v>1</v>
      </c>
      <c r="G1205" s="9">
        <v>0</v>
      </c>
      <c r="H1205" s="9">
        <v>0</v>
      </c>
      <c r="I1205" s="9">
        <v>0</v>
      </c>
      <c r="J1205" s="9">
        <v>0</v>
      </c>
      <c r="K1205" s="9">
        <v>1</v>
      </c>
      <c r="L1205" s="9">
        <v>0</v>
      </c>
      <c r="M1205" s="12" t="s">
        <v>43</v>
      </c>
      <c r="N1205">
        <f t="shared" si="19"/>
        <v>2</v>
      </c>
    </row>
    <row r="1206" spans="1:14" x14ac:dyDescent="0.3">
      <c r="A1206" s="10">
        <v>1907</v>
      </c>
      <c r="B1206" s="13">
        <v>1950</v>
      </c>
      <c r="C1206" s="10" t="s">
        <v>41</v>
      </c>
      <c r="D1206" s="10" t="s">
        <v>29</v>
      </c>
      <c r="E1206" s="13">
        <v>63120</v>
      </c>
      <c r="F1206" s="10">
        <v>0</v>
      </c>
      <c r="G1206" s="10">
        <v>0</v>
      </c>
      <c r="H1206" s="10">
        <v>0</v>
      </c>
      <c r="I1206" s="10">
        <v>0</v>
      </c>
      <c r="J1206" s="10">
        <v>0</v>
      </c>
      <c r="K1206" s="10">
        <v>1</v>
      </c>
      <c r="L1206" s="10">
        <v>0</v>
      </c>
      <c r="M1206" s="11" t="s">
        <v>30</v>
      </c>
      <c r="N1206">
        <f t="shared" si="19"/>
        <v>1</v>
      </c>
    </row>
    <row r="1207" spans="1:14" x14ac:dyDescent="0.3">
      <c r="A1207" s="9">
        <v>10478</v>
      </c>
      <c r="B1207" s="15">
        <v>1950</v>
      </c>
      <c r="C1207" s="9" t="s">
        <v>37</v>
      </c>
      <c r="D1207" s="9" t="s">
        <v>33</v>
      </c>
      <c r="E1207" s="15">
        <v>55517</v>
      </c>
      <c r="F1207" s="9">
        <v>0</v>
      </c>
      <c r="G1207" s="9">
        <v>0</v>
      </c>
      <c r="H1207" s="9">
        <v>0</v>
      </c>
      <c r="I1207" s="9">
        <v>0</v>
      </c>
      <c r="J1207" s="9">
        <v>0</v>
      </c>
      <c r="K1207" s="9">
        <v>1</v>
      </c>
      <c r="L1207" s="9">
        <v>0</v>
      </c>
      <c r="M1207" s="12" t="s">
        <v>43</v>
      </c>
      <c r="N1207">
        <f t="shared" si="19"/>
        <v>1</v>
      </c>
    </row>
    <row r="1208" spans="1:14" x14ac:dyDescent="0.3">
      <c r="A1208" s="10">
        <v>4188</v>
      </c>
      <c r="B1208" s="13">
        <v>1957</v>
      </c>
      <c r="C1208" s="10" t="s">
        <v>28</v>
      </c>
      <c r="D1208" s="10" t="s">
        <v>31</v>
      </c>
      <c r="E1208" s="13">
        <v>36864</v>
      </c>
      <c r="F1208" s="10">
        <v>0</v>
      </c>
      <c r="G1208" s="10">
        <v>0</v>
      </c>
      <c r="H1208" s="10">
        <v>0</v>
      </c>
      <c r="I1208" s="10">
        <v>0</v>
      </c>
      <c r="J1208" s="10">
        <v>0</v>
      </c>
      <c r="K1208" s="10">
        <v>1</v>
      </c>
      <c r="L1208" s="10">
        <v>0</v>
      </c>
      <c r="M1208" s="11" t="s">
        <v>36</v>
      </c>
      <c r="N1208">
        <f t="shared" si="19"/>
        <v>1</v>
      </c>
    </row>
    <row r="1209" spans="1:14" x14ac:dyDescent="0.3">
      <c r="A1209" s="9">
        <v>8720</v>
      </c>
      <c r="B1209" s="15">
        <v>1978</v>
      </c>
      <c r="C1209" s="9" t="s">
        <v>38</v>
      </c>
      <c r="D1209" s="9" t="s">
        <v>35</v>
      </c>
      <c r="E1209" s="15">
        <v>52247.251353790612</v>
      </c>
      <c r="F1209" s="9">
        <v>0</v>
      </c>
      <c r="G1209" s="9">
        <v>1</v>
      </c>
      <c r="H1209" s="9">
        <v>0</v>
      </c>
      <c r="I1209" s="9">
        <v>0</v>
      </c>
      <c r="J1209" s="9">
        <v>0</v>
      </c>
      <c r="K1209" s="9">
        <v>0</v>
      </c>
      <c r="L1209" s="9">
        <v>0</v>
      </c>
      <c r="M1209" s="12" t="s">
        <v>40</v>
      </c>
      <c r="N1209">
        <f t="shared" si="19"/>
        <v>1</v>
      </c>
    </row>
    <row r="1210" spans="1:14" x14ac:dyDescent="0.3">
      <c r="A1210" s="10">
        <v>2225</v>
      </c>
      <c r="B1210" s="13">
        <v>1977</v>
      </c>
      <c r="C1210" s="10" t="s">
        <v>28</v>
      </c>
      <c r="D1210" s="10" t="s">
        <v>29</v>
      </c>
      <c r="E1210" s="13">
        <v>82582</v>
      </c>
      <c r="F1210" s="10">
        <v>1</v>
      </c>
      <c r="G1210" s="10">
        <v>0</v>
      </c>
      <c r="H1210" s="10">
        <v>0</v>
      </c>
      <c r="I1210" s="10">
        <v>1</v>
      </c>
      <c r="J1210" s="10">
        <v>0</v>
      </c>
      <c r="K1210" s="10">
        <v>1</v>
      </c>
      <c r="L1210" s="10">
        <v>0</v>
      </c>
      <c r="M1210" s="11" t="s">
        <v>36</v>
      </c>
      <c r="N1210">
        <f t="shared" si="19"/>
        <v>3</v>
      </c>
    </row>
    <row r="1211" spans="1:14" x14ac:dyDescent="0.3">
      <c r="A1211" s="9">
        <v>4790</v>
      </c>
      <c r="B1211" s="15">
        <v>1958</v>
      </c>
      <c r="C1211" s="9" t="s">
        <v>28</v>
      </c>
      <c r="D1211" s="9" t="s">
        <v>29</v>
      </c>
      <c r="E1211" s="15">
        <v>79803</v>
      </c>
      <c r="F1211" s="9">
        <v>0</v>
      </c>
      <c r="G1211" s="9">
        <v>0</v>
      </c>
      <c r="H1211" s="9">
        <v>0</v>
      </c>
      <c r="I1211" s="9">
        <v>0</v>
      </c>
      <c r="J1211" s="9">
        <v>0</v>
      </c>
      <c r="K1211" s="9">
        <v>0</v>
      </c>
      <c r="L1211" s="9">
        <v>0</v>
      </c>
      <c r="M1211" s="12" t="s">
        <v>30</v>
      </c>
      <c r="N1211">
        <f t="shared" si="19"/>
        <v>0</v>
      </c>
    </row>
    <row r="1212" spans="1:14" x14ac:dyDescent="0.3">
      <c r="A1212" s="10">
        <v>1131</v>
      </c>
      <c r="B1212" s="13">
        <v>1967</v>
      </c>
      <c r="C1212" s="10" t="s">
        <v>37</v>
      </c>
      <c r="D1212" s="10" t="s">
        <v>31</v>
      </c>
      <c r="E1212" s="13">
        <v>52569</v>
      </c>
      <c r="F1212" s="10">
        <v>0</v>
      </c>
      <c r="G1212" s="10">
        <v>0</v>
      </c>
      <c r="H1212" s="10">
        <v>0</v>
      </c>
      <c r="I1212" s="10">
        <v>0</v>
      </c>
      <c r="J1212" s="10">
        <v>0</v>
      </c>
      <c r="K1212" s="10">
        <v>0</v>
      </c>
      <c r="L1212" s="10">
        <v>0</v>
      </c>
      <c r="M1212" s="11" t="s">
        <v>43</v>
      </c>
      <c r="N1212">
        <f t="shared" si="19"/>
        <v>0</v>
      </c>
    </row>
    <row r="1213" spans="1:14" x14ac:dyDescent="0.3">
      <c r="A1213" s="9">
        <v>202</v>
      </c>
      <c r="B1213" s="15">
        <v>1948</v>
      </c>
      <c r="C1213" s="9" t="s">
        <v>37</v>
      </c>
      <c r="D1213" s="9" t="s">
        <v>42</v>
      </c>
      <c r="E1213" s="15">
        <v>82032</v>
      </c>
      <c r="F1213" s="9">
        <v>0</v>
      </c>
      <c r="G1213" s="9">
        <v>0</v>
      </c>
      <c r="H1213" s="9">
        <v>0</v>
      </c>
      <c r="I1213" s="9">
        <v>0</v>
      </c>
      <c r="J1213" s="9">
        <v>0</v>
      </c>
      <c r="K1213" s="9">
        <v>0</v>
      </c>
      <c r="L1213" s="9">
        <v>0</v>
      </c>
      <c r="M1213" s="12" t="s">
        <v>40</v>
      </c>
      <c r="N1213">
        <f t="shared" si="19"/>
        <v>0</v>
      </c>
    </row>
    <row r="1214" spans="1:14" x14ac:dyDescent="0.3">
      <c r="A1214" s="10">
        <v>9589</v>
      </c>
      <c r="B1214" s="13">
        <v>1948</v>
      </c>
      <c r="C1214" s="10" t="s">
        <v>37</v>
      </c>
      <c r="D1214" s="10" t="s">
        <v>42</v>
      </c>
      <c r="E1214" s="13">
        <v>82032</v>
      </c>
      <c r="F1214" s="10">
        <v>0</v>
      </c>
      <c r="G1214" s="10">
        <v>0</v>
      </c>
      <c r="H1214" s="10">
        <v>0</v>
      </c>
      <c r="I1214" s="10">
        <v>0</v>
      </c>
      <c r="J1214" s="10">
        <v>0</v>
      </c>
      <c r="K1214" s="10">
        <v>0</v>
      </c>
      <c r="L1214" s="10">
        <v>0</v>
      </c>
      <c r="M1214" s="11" t="s">
        <v>40</v>
      </c>
      <c r="N1214">
        <f t="shared" si="19"/>
        <v>0</v>
      </c>
    </row>
    <row r="1215" spans="1:14" x14ac:dyDescent="0.3">
      <c r="A1215" s="9">
        <v>3900</v>
      </c>
      <c r="B1215" s="15">
        <v>1972</v>
      </c>
      <c r="C1215" s="9" t="s">
        <v>28</v>
      </c>
      <c r="D1215" s="9" t="s">
        <v>33</v>
      </c>
      <c r="E1215" s="15">
        <v>65685</v>
      </c>
      <c r="F1215" s="9">
        <v>0</v>
      </c>
      <c r="G1215" s="9">
        <v>0</v>
      </c>
      <c r="H1215" s="9">
        <v>0</v>
      </c>
      <c r="I1215" s="9">
        <v>0</v>
      </c>
      <c r="J1215" s="9">
        <v>0</v>
      </c>
      <c r="K1215" s="9">
        <v>0</v>
      </c>
      <c r="L1215" s="9">
        <v>0</v>
      </c>
      <c r="M1215" s="12" t="s">
        <v>32</v>
      </c>
      <c r="N1215">
        <f t="shared" si="19"/>
        <v>0</v>
      </c>
    </row>
    <row r="1216" spans="1:14" x14ac:dyDescent="0.3">
      <c r="A1216" s="10">
        <v>9958</v>
      </c>
      <c r="B1216" s="13">
        <v>1972</v>
      </c>
      <c r="C1216" s="10" t="s">
        <v>28</v>
      </c>
      <c r="D1216" s="10" t="s">
        <v>33</v>
      </c>
      <c r="E1216" s="13">
        <v>65685</v>
      </c>
      <c r="F1216" s="10">
        <v>0</v>
      </c>
      <c r="G1216" s="10">
        <v>0</v>
      </c>
      <c r="H1216" s="10">
        <v>0</v>
      </c>
      <c r="I1216" s="10">
        <v>0</v>
      </c>
      <c r="J1216" s="10">
        <v>0</v>
      </c>
      <c r="K1216" s="10">
        <v>0</v>
      </c>
      <c r="L1216" s="10">
        <v>0</v>
      </c>
      <c r="M1216" s="11" t="s">
        <v>36</v>
      </c>
      <c r="N1216">
        <f t="shared" si="19"/>
        <v>0</v>
      </c>
    </row>
    <row r="1217" spans="1:14" x14ac:dyDescent="0.3">
      <c r="A1217" s="9">
        <v>8955</v>
      </c>
      <c r="B1217" s="15">
        <v>1957</v>
      </c>
      <c r="C1217" s="9" t="s">
        <v>37</v>
      </c>
      <c r="D1217" s="9" t="s">
        <v>35</v>
      </c>
      <c r="E1217" s="15">
        <v>40451</v>
      </c>
      <c r="F1217" s="9">
        <v>1</v>
      </c>
      <c r="G1217" s="9">
        <v>0</v>
      </c>
      <c r="H1217" s="9">
        <v>0</v>
      </c>
      <c r="I1217" s="9">
        <v>0</v>
      </c>
      <c r="J1217" s="9">
        <v>0</v>
      </c>
      <c r="K1217" s="9">
        <v>0</v>
      </c>
      <c r="L1217" s="9">
        <v>0</v>
      </c>
      <c r="M1217" s="12" t="s">
        <v>30</v>
      </c>
      <c r="N1217">
        <f t="shared" si="19"/>
        <v>1</v>
      </c>
    </row>
    <row r="1218" spans="1:14" x14ac:dyDescent="0.3">
      <c r="A1218" s="10">
        <v>10033</v>
      </c>
      <c r="B1218" s="13">
        <v>1973</v>
      </c>
      <c r="C1218" s="10" t="s">
        <v>38</v>
      </c>
      <c r="D1218" s="10" t="s">
        <v>29</v>
      </c>
      <c r="E1218" s="13">
        <v>31163</v>
      </c>
      <c r="F1218" s="10">
        <v>0</v>
      </c>
      <c r="G1218" s="10">
        <v>0</v>
      </c>
      <c r="H1218" s="10">
        <v>0</v>
      </c>
      <c r="I1218" s="10">
        <v>0</v>
      </c>
      <c r="J1218" s="10">
        <v>0</v>
      </c>
      <c r="K1218" s="10">
        <v>0</v>
      </c>
      <c r="L1218" s="10">
        <v>0</v>
      </c>
      <c r="M1218" s="11" t="s">
        <v>39</v>
      </c>
      <c r="N1218">
        <f t="shared" si="19"/>
        <v>0</v>
      </c>
    </row>
    <row r="1219" spans="1:14" x14ac:dyDescent="0.3">
      <c r="A1219" s="9">
        <v>5751</v>
      </c>
      <c r="B1219" s="15">
        <v>1973</v>
      </c>
      <c r="C1219" s="9" t="s">
        <v>38</v>
      </c>
      <c r="D1219" s="9" t="s">
        <v>29</v>
      </c>
      <c r="E1219" s="15">
        <v>31163</v>
      </c>
      <c r="F1219" s="9">
        <v>0</v>
      </c>
      <c r="G1219" s="9">
        <v>0</v>
      </c>
      <c r="H1219" s="9">
        <v>0</v>
      </c>
      <c r="I1219" s="9">
        <v>0</v>
      </c>
      <c r="J1219" s="9">
        <v>0</v>
      </c>
      <c r="K1219" s="9">
        <v>0</v>
      </c>
      <c r="L1219" s="9">
        <v>0</v>
      </c>
      <c r="M1219" s="12" t="s">
        <v>32</v>
      </c>
      <c r="N1219">
        <f t="shared" si="19"/>
        <v>0</v>
      </c>
    </row>
    <row r="1220" spans="1:14" x14ac:dyDescent="0.3">
      <c r="A1220" s="10">
        <v>3308</v>
      </c>
      <c r="B1220" s="13">
        <v>1952</v>
      </c>
      <c r="C1220" s="10" t="s">
        <v>28</v>
      </c>
      <c r="D1220" s="10" t="s">
        <v>33</v>
      </c>
      <c r="E1220" s="13">
        <v>35704</v>
      </c>
      <c r="F1220" s="10">
        <v>0</v>
      </c>
      <c r="G1220" s="10">
        <v>0</v>
      </c>
      <c r="H1220" s="10">
        <v>0</v>
      </c>
      <c r="I1220" s="10">
        <v>0</v>
      </c>
      <c r="J1220" s="10">
        <v>0</v>
      </c>
      <c r="K1220" s="10">
        <v>0</v>
      </c>
      <c r="L1220" s="10">
        <v>0</v>
      </c>
      <c r="M1220" s="11" t="s">
        <v>43</v>
      </c>
      <c r="N1220">
        <f t="shared" si="19"/>
        <v>0</v>
      </c>
    </row>
    <row r="1221" spans="1:14" x14ac:dyDescent="0.3">
      <c r="A1221" s="9">
        <v>7297</v>
      </c>
      <c r="B1221" s="15">
        <v>1973</v>
      </c>
      <c r="C1221" s="9" t="s">
        <v>28</v>
      </c>
      <c r="D1221" s="9" t="s">
        <v>31</v>
      </c>
      <c r="E1221" s="15">
        <v>7500</v>
      </c>
      <c r="F1221" s="9">
        <v>0</v>
      </c>
      <c r="G1221" s="9">
        <v>0</v>
      </c>
      <c r="H1221" s="9">
        <v>0</v>
      </c>
      <c r="I1221" s="9">
        <v>0</v>
      </c>
      <c r="J1221" s="9">
        <v>0</v>
      </c>
      <c r="K1221" s="9">
        <v>0</v>
      </c>
      <c r="L1221" s="9">
        <v>0</v>
      </c>
      <c r="M1221" s="12" t="s">
        <v>43</v>
      </c>
      <c r="N1221">
        <f t="shared" ref="N1221:N1284" si="20">SUM(F1221:K1221)</f>
        <v>0</v>
      </c>
    </row>
    <row r="1222" spans="1:14" x14ac:dyDescent="0.3">
      <c r="A1222" s="10">
        <v>8008</v>
      </c>
      <c r="B1222" s="13">
        <v>1983</v>
      </c>
      <c r="C1222" s="10" t="s">
        <v>28</v>
      </c>
      <c r="D1222" s="10" t="s">
        <v>35</v>
      </c>
      <c r="E1222" s="13">
        <v>36075</v>
      </c>
      <c r="F1222" s="10">
        <v>0</v>
      </c>
      <c r="G1222" s="10">
        <v>0</v>
      </c>
      <c r="H1222" s="10">
        <v>0</v>
      </c>
      <c r="I1222" s="10">
        <v>0</v>
      </c>
      <c r="J1222" s="10">
        <v>0</v>
      </c>
      <c r="K1222" s="10">
        <v>0</v>
      </c>
      <c r="L1222" s="10">
        <v>0</v>
      </c>
      <c r="M1222" s="11" t="s">
        <v>30</v>
      </c>
      <c r="N1222">
        <f t="shared" si="20"/>
        <v>0</v>
      </c>
    </row>
    <row r="1223" spans="1:14" x14ac:dyDescent="0.3">
      <c r="A1223" s="9">
        <v>1232</v>
      </c>
      <c r="B1223" s="15">
        <v>1982</v>
      </c>
      <c r="C1223" s="9" t="s">
        <v>37</v>
      </c>
      <c r="D1223" s="9" t="s">
        <v>35</v>
      </c>
      <c r="E1223" s="15">
        <v>70038</v>
      </c>
      <c r="F1223" s="9">
        <v>0</v>
      </c>
      <c r="G1223" s="9">
        <v>0</v>
      </c>
      <c r="H1223" s="9">
        <v>0</v>
      </c>
      <c r="I1223" s="9">
        <v>0</v>
      </c>
      <c r="J1223" s="9">
        <v>0</v>
      </c>
      <c r="K1223" s="9">
        <v>0</v>
      </c>
      <c r="L1223" s="9">
        <v>0</v>
      </c>
      <c r="M1223" s="12" t="s">
        <v>39</v>
      </c>
      <c r="N1223">
        <f t="shared" si="20"/>
        <v>0</v>
      </c>
    </row>
    <row r="1224" spans="1:14" x14ac:dyDescent="0.3">
      <c r="A1224" s="10">
        <v>2345</v>
      </c>
      <c r="B1224" s="13">
        <v>1982</v>
      </c>
      <c r="C1224" s="10" t="s">
        <v>37</v>
      </c>
      <c r="D1224" s="10" t="s">
        <v>35</v>
      </c>
      <c r="E1224" s="13">
        <v>70038</v>
      </c>
      <c r="F1224" s="10">
        <v>0</v>
      </c>
      <c r="G1224" s="10">
        <v>0</v>
      </c>
      <c r="H1224" s="10">
        <v>0</v>
      </c>
      <c r="I1224" s="10">
        <v>0</v>
      </c>
      <c r="J1224" s="10">
        <v>0</v>
      </c>
      <c r="K1224" s="10">
        <v>0</v>
      </c>
      <c r="L1224" s="10">
        <v>0</v>
      </c>
      <c r="M1224" s="11" t="s">
        <v>36</v>
      </c>
      <c r="N1224">
        <f t="shared" si="20"/>
        <v>0</v>
      </c>
    </row>
    <row r="1225" spans="1:14" x14ac:dyDescent="0.3">
      <c r="A1225" s="9">
        <v>1628</v>
      </c>
      <c r="B1225" s="15">
        <v>1971</v>
      </c>
      <c r="C1225" s="9" t="s">
        <v>28</v>
      </c>
      <c r="D1225" s="9" t="s">
        <v>35</v>
      </c>
      <c r="E1225" s="15">
        <v>71796</v>
      </c>
      <c r="F1225" s="9">
        <v>0</v>
      </c>
      <c r="G1225" s="9">
        <v>0</v>
      </c>
      <c r="H1225" s="9">
        <v>0</v>
      </c>
      <c r="I1225" s="9">
        <v>0</v>
      </c>
      <c r="J1225" s="9">
        <v>0</v>
      </c>
      <c r="K1225" s="9">
        <v>0</v>
      </c>
      <c r="L1225" s="9">
        <v>0</v>
      </c>
      <c r="M1225" s="12" t="s">
        <v>43</v>
      </c>
      <c r="N1225">
        <f t="shared" si="20"/>
        <v>0</v>
      </c>
    </row>
    <row r="1226" spans="1:14" x14ac:dyDescent="0.3">
      <c r="A1226" s="10">
        <v>5081</v>
      </c>
      <c r="B1226" s="13">
        <v>1967</v>
      </c>
      <c r="C1226" s="10" t="s">
        <v>38</v>
      </c>
      <c r="D1226" s="10" t="s">
        <v>35</v>
      </c>
      <c r="E1226" s="13">
        <v>47821</v>
      </c>
      <c r="F1226" s="10">
        <v>0</v>
      </c>
      <c r="G1226" s="10">
        <v>0</v>
      </c>
      <c r="H1226" s="10">
        <v>0</v>
      </c>
      <c r="I1226" s="10">
        <v>0</v>
      </c>
      <c r="J1226" s="10">
        <v>0</v>
      </c>
      <c r="K1226" s="10">
        <v>0</v>
      </c>
      <c r="L1226" s="10">
        <v>0</v>
      </c>
      <c r="M1226" s="11" t="s">
        <v>30</v>
      </c>
      <c r="N1226">
        <f t="shared" si="20"/>
        <v>0</v>
      </c>
    </row>
    <row r="1227" spans="1:14" x14ac:dyDescent="0.3">
      <c r="A1227" s="9">
        <v>839</v>
      </c>
      <c r="B1227" s="15">
        <v>1975</v>
      </c>
      <c r="C1227" s="9" t="s">
        <v>37</v>
      </c>
      <c r="D1227" s="9" t="s">
        <v>33</v>
      </c>
      <c r="E1227" s="15">
        <v>45503</v>
      </c>
      <c r="F1227" s="9">
        <v>0</v>
      </c>
      <c r="G1227" s="9">
        <v>0</v>
      </c>
      <c r="H1227" s="9">
        <v>0</v>
      </c>
      <c r="I1227" s="9">
        <v>0</v>
      </c>
      <c r="J1227" s="9">
        <v>0</v>
      </c>
      <c r="K1227" s="9">
        <v>0</v>
      </c>
      <c r="L1227" s="9">
        <v>0</v>
      </c>
      <c r="M1227" s="12" t="s">
        <v>30</v>
      </c>
      <c r="N1227">
        <f t="shared" si="20"/>
        <v>0</v>
      </c>
    </row>
    <row r="1228" spans="1:14" x14ac:dyDescent="0.3">
      <c r="A1228" s="10">
        <v>3706</v>
      </c>
      <c r="B1228" s="13">
        <v>1978</v>
      </c>
      <c r="C1228" s="10" t="s">
        <v>28</v>
      </c>
      <c r="D1228" s="10" t="s">
        <v>31</v>
      </c>
      <c r="E1228" s="13">
        <v>28647</v>
      </c>
      <c r="F1228" s="10">
        <v>1</v>
      </c>
      <c r="G1228" s="10">
        <v>0</v>
      </c>
      <c r="H1228" s="10">
        <v>0</v>
      </c>
      <c r="I1228" s="10">
        <v>0</v>
      </c>
      <c r="J1228" s="10">
        <v>0</v>
      </c>
      <c r="K1228" s="10">
        <v>1</v>
      </c>
      <c r="L1228" s="10">
        <v>0</v>
      </c>
      <c r="M1228" s="11" t="s">
        <v>30</v>
      </c>
      <c r="N1228">
        <f t="shared" si="20"/>
        <v>2</v>
      </c>
    </row>
    <row r="1229" spans="1:14" x14ac:dyDescent="0.3">
      <c r="A1229" s="9">
        <v>5154</v>
      </c>
      <c r="B1229" s="15">
        <v>1972</v>
      </c>
      <c r="C1229" s="9" t="s">
        <v>41</v>
      </c>
      <c r="D1229" s="9" t="s">
        <v>29</v>
      </c>
      <c r="E1229" s="15">
        <v>37760</v>
      </c>
      <c r="F1229" s="9">
        <v>0</v>
      </c>
      <c r="G1229" s="9">
        <v>0</v>
      </c>
      <c r="H1229" s="9">
        <v>0</v>
      </c>
      <c r="I1229" s="9">
        <v>0</v>
      </c>
      <c r="J1229" s="9">
        <v>0</v>
      </c>
      <c r="K1229" s="9">
        <v>0</v>
      </c>
      <c r="L1229" s="9">
        <v>0</v>
      </c>
      <c r="M1229" s="12" t="s">
        <v>30</v>
      </c>
      <c r="N1229">
        <f t="shared" si="20"/>
        <v>0</v>
      </c>
    </row>
    <row r="1230" spans="1:14" x14ac:dyDescent="0.3">
      <c r="A1230" s="10">
        <v>8584</v>
      </c>
      <c r="B1230" s="13">
        <v>1952</v>
      </c>
      <c r="C1230" s="10" t="s">
        <v>37</v>
      </c>
      <c r="D1230" s="10" t="s">
        <v>35</v>
      </c>
      <c r="E1230" s="13">
        <v>85431</v>
      </c>
      <c r="F1230" s="10">
        <v>0</v>
      </c>
      <c r="G1230" s="10">
        <v>0</v>
      </c>
      <c r="H1230" s="10">
        <v>0</v>
      </c>
      <c r="I1230" s="10">
        <v>0</v>
      </c>
      <c r="J1230" s="10">
        <v>0</v>
      </c>
      <c r="K1230" s="10">
        <v>0</v>
      </c>
      <c r="L1230" s="10">
        <v>0</v>
      </c>
      <c r="M1230" s="11" t="s">
        <v>30</v>
      </c>
      <c r="N1230">
        <f t="shared" si="20"/>
        <v>0</v>
      </c>
    </row>
    <row r="1231" spans="1:14" x14ac:dyDescent="0.3">
      <c r="A1231" s="9">
        <v>6583</v>
      </c>
      <c r="B1231" s="15">
        <v>1955</v>
      </c>
      <c r="C1231" s="9" t="s">
        <v>38</v>
      </c>
      <c r="D1231" s="9" t="s">
        <v>33</v>
      </c>
      <c r="E1231" s="15">
        <v>72635</v>
      </c>
      <c r="F1231" s="9">
        <v>0</v>
      </c>
      <c r="G1231" s="9">
        <v>0</v>
      </c>
      <c r="H1231" s="9">
        <v>0</v>
      </c>
      <c r="I1231" s="9">
        <v>1</v>
      </c>
      <c r="J1231" s="9">
        <v>0</v>
      </c>
      <c r="K1231" s="9">
        <v>0</v>
      </c>
      <c r="L1231" s="9">
        <v>0</v>
      </c>
      <c r="M1231" s="12" t="s">
        <v>30</v>
      </c>
      <c r="N1231">
        <f t="shared" si="20"/>
        <v>1</v>
      </c>
    </row>
    <row r="1232" spans="1:14" x14ac:dyDescent="0.3">
      <c r="A1232" s="10">
        <v>3433</v>
      </c>
      <c r="B1232" s="13">
        <v>1955</v>
      </c>
      <c r="C1232" s="10" t="s">
        <v>38</v>
      </c>
      <c r="D1232" s="10" t="s">
        <v>33</v>
      </c>
      <c r="E1232" s="13">
        <v>72635</v>
      </c>
      <c r="F1232" s="10">
        <v>0</v>
      </c>
      <c r="G1232" s="10">
        <v>0</v>
      </c>
      <c r="H1232" s="10">
        <v>0</v>
      </c>
      <c r="I1232" s="10">
        <v>1</v>
      </c>
      <c r="J1232" s="10">
        <v>0</v>
      </c>
      <c r="K1232" s="10">
        <v>0</v>
      </c>
      <c r="L1232" s="10">
        <v>0</v>
      </c>
      <c r="M1232" s="11" t="s">
        <v>30</v>
      </c>
      <c r="N1232">
        <f t="shared" si="20"/>
        <v>1</v>
      </c>
    </row>
    <row r="1233" spans="1:14" x14ac:dyDescent="0.3">
      <c r="A1233" s="9">
        <v>10486</v>
      </c>
      <c r="B1233" s="15">
        <v>1948</v>
      </c>
      <c r="C1233" s="9" t="s">
        <v>28</v>
      </c>
      <c r="D1233" s="9" t="s">
        <v>33</v>
      </c>
      <c r="E1233" s="15">
        <v>77142</v>
      </c>
      <c r="F1233" s="9">
        <v>0</v>
      </c>
      <c r="G1233" s="9">
        <v>0</v>
      </c>
      <c r="H1233" s="9">
        <v>0</v>
      </c>
      <c r="I1233" s="9">
        <v>0</v>
      </c>
      <c r="J1233" s="9">
        <v>0</v>
      </c>
      <c r="K1233" s="9">
        <v>0</v>
      </c>
      <c r="L1233" s="9">
        <v>0</v>
      </c>
      <c r="M1233" s="12" t="s">
        <v>30</v>
      </c>
      <c r="N1233">
        <f t="shared" si="20"/>
        <v>0</v>
      </c>
    </row>
    <row r="1234" spans="1:14" x14ac:dyDescent="0.3">
      <c r="A1234" s="10">
        <v>8687</v>
      </c>
      <c r="B1234" s="13">
        <v>1978</v>
      </c>
      <c r="C1234" s="10" t="s">
        <v>28</v>
      </c>
      <c r="D1234" s="10" t="s">
        <v>35</v>
      </c>
      <c r="E1234" s="13">
        <v>53172</v>
      </c>
      <c r="F1234" s="10">
        <v>0</v>
      </c>
      <c r="G1234" s="10">
        <v>0</v>
      </c>
      <c r="H1234" s="10">
        <v>0</v>
      </c>
      <c r="I1234" s="10">
        <v>0</v>
      </c>
      <c r="J1234" s="10">
        <v>0</v>
      </c>
      <c r="K1234" s="10">
        <v>0</v>
      </c>
      <c r="L1234" s="10">
        <v>0</v>
      </c>
      <c r="M1234" s="11" t="s">
        <v>40</v>
      </c>
      <c r="N1234">
        <f t="shared" si="20"/>
        <v>0</v>
      </c>
    </row>
    <row r="1235" spans="1:14" x14ac:dyDescent="0.3">
      <c r="A1235" s="9">
        <v>7842</v>
      </c>
      <c r="B1235" s="15">
        <v>1968</v>
      </c>
      <c r="C1235" s="9" t="s">
        <v>28</v>
      </c>
      <c r="D1235" s="9" t="s">
        <v>31</v>
      </c>
      <c r="E1235" s="15">
        <v>36065</v>
      </c>
      <c r="F1235" s="9">
        <v>0</v>
      </c>
      <c r="G1235" s="9">
        <v>0</v>
      </c>
      <c r="H1235" s="9">
        <v>0</v>
      </c>
      <c r="I1235" s="9">
        <v>0</v>
      </c>
      <c r="J1235" s="9">
        <v>0</v>
      </c>
      <c r="K1235" s="9">
        <v>0</v>
      </c>
      <c r="L1235" s="9">
        <v>0</v>
      </c>
      <c r="M1235" s="12" t="s">
        <v>30</v>
      </c>
      <c r="N1235">
        <f t="shared" si="20"/>
        <v>0</v>
      </c>
    </row>
    <row r="1236" spans="1:14" x14ac:dyDescent="0.3">
      <c r="A1236" s="10">
        <v>3749</v>
      </c>
      <c r="B1236" s="13">
        <v>1973</v>
      </c>
      <c r="C1236" s="10" t="s">
        <v>28</v>
      </c>
      <c r="D1236" s="10" t="s">
        <v>35</v>
      </c>
      <c r="E1236" s="13">
        <v>73926</v>
      </c>
      <c r="F1236" s="10">
        <v>0</v>
      </c>
      <c r="G1236" s="10">
        <v>0</v>
      </c>
      <c r="H1236" s="10">
        <v>0</v>
      </c>
      <c r="I1236" s="10">
        <v>0</v>
      </c>
      <c r="J1236" s="10">
        <v>0</v>
      </c>
      <c r="K1236" s="10">
        <v>0</v>
      </c>
      <c r="L1236" s="10">
        <v>0</v>
      </c>
      <c r="M1236" s="11" t="s">
        <v>32</v>
      </c>
      <c r="N1236">
        <f t="shared" si="20"/>
        <v>0</v>
      </c>
    </row>
    <row r="1237" spans="1:14" x14ac:dyDescent="0.3">
      <c r="A1237" s="9">
        <v>1331</v>
      </c>
      <c r="B1237" s="15">
        <v>1977</v>
      </c>
      <c r="C1237" s="9" t="s">
        <v>28</v>
      </c>
      <c r="D1237" s="9" t="s">
        <v>31</v>
      </c>
      <c r="E1237" s="15">
        <v>35790</v>
      </c>
      <c r="F1237" s="9">
        <v>0</v>
      </c>
      <c r="G1237" s="9">
        <v>0</v>
      </c>
      <c r="H1237" s="9">
        <v>0</v>
      </c>
      <c r="I1237" s="9">
        <v>0</v>
      </c>
      <c r="J1237" s="9">
        <v>0</v>
      </c>
      <c r="K1237" s="9">
        <v>0</v>
      </c>
      <c r="L1237" s="9">
        <v>0</v>
      </c>
      <c r="M1237" s="12" t="s">
        <v>36</v>
      </c>
      <c r="N1237">
        <f t="shared" si="20"/>
        <v>0</v>
      </c>
    </row>
    <row r="1238" spans="1:14" x14ac:dyDescent="0.3">
      <c r="A1238" s="10">
        <v>5995</v>
      </c>
      <c r="B1238" s="13">
        <v>1962</v>
      </c>
      <c r="C1238" s="10" t="s">
        <v>28</v>
      </c>
      <c r="D1238" s="10" t="s">
        <v>29</v>
      </c>
      <c r="E1238" s="13">
        <v>39552</v>
      </c>
      <c r="F1238" s="10">
        <v>0</v>
      </c>
      <c r="G1238" s="10">
        <v>0</v>
      </c>
      <c r="H1238" s="10">
        <v>0</v>
      </c>
      <c r="I1238" s="10">
        <v>0</v>
      </c>
      <c r="J1238" s="10">
        <v>0</v>
      </c>
      <c r="K1238" s="10">
        <v>1</v>
      </c>
      <c r="L1238" s="10">
        <v>0</v>
      </c>
      <c r="M1238" s="11" t="s">
        <v>30</v>
      </c>
      <c r="N1238">
        <f t="shared" si="20"/>
        <v>1</v>
      </c>
    </row>
    <row r="1239" spans="1:14" x14ac:dyDescent="0.3">
      <c r="A1239" s="9">
        <v>8985</v>
      </c>
      <c r="B1239" s="15">
        <v>1964</v>
      </c>
      <c r="C1239" s="9" t="s">
        <v>38</v>
      </c>
      <c r="D1239" s="9" t="s">
        <v>35</v>
      </c>
      <c r="E1239" s="15">
        <v>68316</v>
      </c>
      <c r="F1239" s="9">
        <v>0</v>
      </c>
      <c r="G1239" s="9">
        <v>0</v>
      </c>
      <c r="H1239" s="9">
        <v>0</v>
      </c>
      <c r="I1239" s="9">
        <v>0</v>
      </c>
      <c r="J1239" s="9">
        <v>0</v>
      </c>
      <c r="K1239" s="9">
        <v>0</v>
      </c>
      <c r="L1239" s="9">
        <v>0</v>
      </c>
      <c r="M1239" s="12" t="s">
        <v>30</v>
      </c>
      <c r="N1239">
        <f t="shared" si="20"/>
        <v>0</v>
      </c>
    </row>
    <row r="1240" spans="1:14" x14ac:dyDescent="0.3">
      <c r="A1240" s="10">
        <v>2798</v>
      </c>
      <c r="B1240" s="13">
        <v>1977</v>
      </c>
      <c r="C1240" s="10" t="s">
        <v>37</v>
      </c>
      <c r="D1240" s="10" t="s">
        <v>35</v>
      </c>
      <c r="E1240" s="13">
        <v>102160</v>
      </c>
      <c r="F1240" s="10">
        <v>0</v>
      </c>
      <c r="G1240" s="10">
        <v>1</v>
      </c>
      <c r="H1240" s="10">
        <v>1</v>
      </c>
      <c r="I1240" s="10">
        <v>1</v>
      </c>
      <c r="J1240" s="10">
        <v>0</v>
      </c>
      <c r="K1240" s="10">
        <v>1</v>
      </c>
      <c r="L1240" s="10">
        <v>0</v>
      </c>
      <c r="M1240" s="11" t="s">
        <v>43</v>
      </c>
      <c r="N1240">
        <f t="shared" si="20"/>
        <v>4</v>
      </c>
    </row>
    <row r="1241" spans="1:14" x14ac:dyDescent="0.3">
      <c r="A1241" s="9">
        <v>7108</v>
      </c>
      <c r="B1241" s="15">
        <v>1965</v>
      </c>
      <c r="C1241" s="9" t="s">
        <v>41</v>
      </c>
      <c r="D1241" s="9" t="s">
        <v>42</v>
      </c>
      <c r="E1241" s="15">
        <v>51390</v>
      </c>
      <c r="F1241" s="9">
        <v>0</v>
      </c>
      <c r="G1241" s="9">
        <v>0</v>
      </c>
      <c r="H1241" s="9">
        <v>0</v>
      </c>
      <c r="I1241" s="9">
        <v>0</v>
      </c>
      <c r="J1241" s="9">
        <v>0</v>
      </c>
      <c r="K1241" s="9">
        <v>0</v>
      </c>
      <c r="L1241" s="9">
        <v>0</v>
      </c>
      <c r="M1241" s="12" t="s">
        <v>43</v>
      </c>
      <c r="N1241">
        <f t="shared" si="20"/>
        <v>0</v>
      </c>
    </row>
    <row r="1242" spans="1:14" x14ac:dyDescent="0.3">
      <c r="A1242" s="10">
        <v>2781</v>
      </c>
      <c r="B1242" s="13">
        <v>1981</v>
      </c>
      <c r="C1242" s="10" t="s">
        <v>28</v>
      </c>
      <c r="D1242" s="10" t="s">
        <v>31</v>
      </c>
      <c r="E1242" s="13">
        <v>72066</v>
      </c>
      <c r="F1242" s="10">
        <v>0</v>
      </c>
      <c r="G1242" s="10">
        <v>0</v>
      </c>
      <c r="H1242" s="10">
        <v>1</v>
      </c>
      <c r="I1242" s="10">
        <v>1</v>
      </c>
      <c r="J1242" s="10">
        <v>0</v>
      </c>
      <c r="K1242" s="10">
        <v>1</v>
      </c>
      <c r="L1242" s="10">
        <v>0</v>
      </c>
      <c r="M1242" s="11" t="s">
        <v>43</v>
      </c>
      <c r="N1242">
        <f t="shared" si="20"/>
        <v>3</v>
      </c>
    </row>
    <row r="1243" spans="1:14" x14ac:dyDescent="0.3">
      <c r="A1243" s="9">
        <v>3623</v>
      </c>
      <c r="B1243" s="15">
        <v>1976</v>
      </c>
      <c r="C1243" s="9" t="s">
        <v>28</v>
      </c>
      <c r="D1243" s="9" t="s">
        <v>35</v>
      </c>
      <c r="E1243" s="15">
        <v>21675</v>
      </c>
      <c r="F1243" s="9">
        <v>0</v>
      </c>
      <c r="G1243" s="9">
        <v>0</v>
      </c>
      <c r="H1243" s="9">
        <v>0</v>
      </c>
      <c r="I1243" s="9">
        <v>0</v>
      </c>
      <c r="J1243" s="9">
        <v>0</v>
      </c>
      <c r="K1243" s="9">
        <v>0</v>
      </c>
      <c r="L1243" s="9">
        <v>0</v>
      </c>
      <c r="M1243" s="12" t="s">
        <v>40</v>
      </c>
      <c r="N1243">
        <f t="shared" si="20"/>
        <v>0</v>
      </c>
    </row>
    <row r="1244" spans="1:14" x14ac:dyDescent="0.3">
      <c r="A1244" s="10">
        <v>194</v>
      </c>
      <c r="B1244" s="13">
        <v>1965</v>
      </c>
      <c r="C1244" s="10" t="s">
        <v>28</v>
      </c>
      <c r="D1244" s="10" t="s">
        <v>33</v>
      </c>
      <c r="E1244" s="13">
        <v>48006</v>
      </c>
      <c r="F1244" s="10">
        <v>0</v>
      </c>
      <c r="G1244" s="10">
        <v>0</v>
      </c>
      <c r="H1244" s="10">
        <v>0</v>
      </c>
      <c r="I1244" s="10">
        <v>0</v>
      </c>
      <c r="J1244" s="10">
        <v>0</v>
      </c>
      <c r="K1244" s="10">
        <v>0</v>
      </c>
      <c r="L1244" s="10">
        <v>0</v>
      </c>
      <c r="M1244" s="11" t="s">
        <v>30</v>
      </c>
      <c r="N1244">
        <f t="shared" si="20"/>
        <v>0</v>
      </c>
    </row>
    <row r="1245" spans="1:14" x14ac:dyDescent="0.3">
      <c r="A1245" s="9">
        <v>10833</v>
      </c>
      <c r="B1245" s="15">
        <v>1975</v>
      </c>
      <c r="C1245" s="9" t="s">
        <v>28</v>
      </c>
      <c r="D1245" s="9" t="s">
        <v>33</v>
      </c>
      <c r="E1245" s="15">
        <v>65106</v>
      </c>
      <c r="F1245" s="9">
        <v>0</v>
      </c>
      <c r="G1245" s="9">
        <v>1</v>
      </c>
      <c r="H1245" s="9">
        <v>0</v>
      </c>
      <c r="I1245" s="9">
        <v>0</v>
      </c>
      <c r="J1245" s="9">
        <v>0</v>
      </c>
      <c r="K1245" s="9">
        <v>0</v>
      </c>
      <c r="L1245" s="9">
        <v>0</v>
      </c>
      <c r="M1245" s="12" t="s">
        <v>30</v>
      </c>
      <c r="N1245">
        <f t="shared" si="20"/>
        <v>1</v>
      </c>
    </row>
    <row r="1246" spans="1:14" x14ac:dyDescent="0.3">
      <c r="A1246" s="10">
        <v>2315</v>
      </c>
      <c r="B1246" s="13">
        <v>1960</v>
      </c>
      <c r="C1246" s="10" t="s">
        <v>28</v>
      </c>
      <c r="D1246" s="10" t="s">
        <v>29</v>
      </c>
      <c r="E1246" s="13">
        <v>58401</v>
      </c>
      <c r="F1246" s="10">
        <v>0</v>
      </c>
      <c r="G1246" s="10">
        <v>0</v>
      </c>
      <c r="H1246" s="10">
        <v>0</v>
      </c>
      <c r="I1246" s="10">
        <v>0</v>
      </c>
      <c r="J1246" s="10">
        <v>0</v>
      </c>
      <c r="K1246" s="10">
        <v>0</v>
      </c>
      <c r="L1246" s="10">
        <v>0</v>
      </c>
      <c r="M1246" s="11" t="s">
        <v>30</v>
      </c>
      <c r="N1246">
        <f t="shared" si="20"/>
        <v>0</v>
      </c>
    </row>
    <row r="1247" spans="1:14" x14ac:dyDescent="0.3">
      <c r="A1247" s="9">
        <v>6336</v>
      </c>
      <c r="B1247" s="15">
        <v>1960</v>
      </c>
      <c r="C1247" s="9" t="s">
        <v>28</v>
      </c>
      <c r="D1247" s="9" t="s">
        <v>33</v>
      </c>
      <c r="E1247" s="15">
        <v>29315</v>
      </c>
      <c r="F1247" s="9">
        <v>0</v>
      </c>
      <c r="G1247" s="9">
        <v>0</v>
      </c>
      <c r="H1247" s="9">
        <v>0</v>
      </c>
      <c r="I1247" s="9">
        <v>0</v>
      </c>
      <c r="J1247" s="9">
        <v>0</v>
      </c>
      <c r="K1247" s="9">
        <v>0</v>
      </c>
      <c r="L1247" s="9">
        <v>0</v>
      </c>
      <c r="M1247" s="12" t="s">
        <v>43</v>
      </c>
      <c r="N1247">
        <f t="shared" si="20"/>
        <v>0</v>
      </c>
    </row>
    <row r="1248" spans="1:14" x14ac:dyDescent="0.3">
      <c r="A1248" s="10">
        <v>10738</v>
      </c>
      <c r="B1248" s="13">
        <v>1951</v>
      </c>
      <c r="C1248" s="10" t="s">
        <v>41</v>
      </c>
      <c r="D1248" s="10" t="s">
        <v>31</v>
      </c>
      <c r="E1248" s="13">
        <v>49389</v>
      </c>
      <c r="F1248" s="10">
        <v>0</v>
      </c>
      <c r="G1248" s="10">
        <v>0</v>
      </c>
      <c r="H1248" s="10">
        <v>0</v>
      </c>
      <c r="I1248" s="10">
        <v>0</v>
      </c>
      <c r="J1248" s="10">
        <v>0</v>
      </c>
      <c r="K1248" s="10">
        <v>0</v>
      </c>
      <c r="L1248" s="10">
        <v>0</v>
      </c>
      <c r="M1248" s="11" t="s">
        <v>36</v>
      </c>
      <c r="N1248">
        <f t="shared" si="20"/>
        <v>0</v>
      </c>
    </row>
    <row r="1249" spans="1:14" x14ac:dyDescent="0.3">
      <c r="A1249" s="9">
        <v>8286</v>
      </c>
      <c r="B1249" s="15">
        <v>1965</v>
      </c>
      <c r="C1249" s="9" t="s">
        <v>37</v>
      </c>
      <c r="D1249" s="9" t="s">
        <v>35</v>
      </c>
      <c r="E1249" s="15">
        <v>51717</v>
      </c>
      <c r="F1249" s="9">
        <v>0</v>
      </c>
      <c r="G1249" s="9">
        <v>1</v>
      </c>
      <c r="H1249" s="9">
        <v>0</v>
      </c>
      <c r="I1249" s="9">
        <v>0</v>
      </c>
      <c r="J1249" s="9">
        <v>0</v>
      </c>
      <c r="K1249" s="9">
        <v>0</v>
      </c>
      <c r="L1249" s="9">
        <v>0</v>
      </c>
      <c r="M1249" s="12" t="s">
        <v>43</v>
      </c>
      <c r="N1249">
        <f t="shared" si="20"/>
        <v>1</v>
      </c>
    </row>
    <row r="1250" spans="1:14" x14ac:dyDescent="0.3">
      <c r="A1250" s="10">
        <v>2166</v>
      </c>
      <c r="B1250" s="13">
        <v>1960</v>
      </c>
      <c r="C1250" s="10" t="s">
        <v>38</v>
      </c>
      <c r="D1250" s="10" t="s">
        <v>42</v>
      </c>
      <c r="E1250" s="13">
        <v>46779</v>
      </c>
      <c r="F1250" s="10">
        <v>0</v>
      </c>
      <c r="G1250" s="10">
        <v>0</v>
      </c>
      <c r="H1250" s="10">
        <v>0</v>
      </c>
      <c r="I1250" s="10">
        <v>0</v>
      </c>
      <c r="J1250" s="10">
        <v>0</v>
      </c>
      <c r="K1250" s="10">
        <v>0</v>
      </c>
      <c r="L1250" s="10">
        <v>0</v>
      </c>
      <c r="M1250" s="11" t="s">
        <v>43</v>
      </c>
      <c r="N1250">
        <f t="shared" si="20"/>
        <v>0</v>
      </c>
    </row>
    <row r="1251" spans="1:14" x14ac:dyDescent="0.3">
      <c r="A1251" s="9">
        <v>10691</v>
      </c>
      <c r="B1251" s="15">
        <v>1960</v>
      </c>
      <c r="C1251" s="9" t="s">
        <v>41</v>
      </c>
      <c r="D1251" s="9" t="s">
        <v>33</v>
      </c>
      <c r="E1251" s="15">
        <v>28520</v>
      </c>
      <c r="F1251" s="9">
        <v>0</v>
      </c>
      <c r="G1251" s="9">
        <v>0</v>
      </c>
      <c r="H1251" s="9">
        <v>0</v>
      </c>
      <c r="I1251" s="9">
        <v>0</v>
      </c>
      <c r="J1251" s="9">
        <v>0</v>
      </c>
      <c r="K1251" s="9">
        <v>0</v>
      </c>
      <c r="L1251" s="9">
        <v>0</v>
      </c>
      <c r="M1251" s="12" t="s">
        <v>30</v>
      </c>
      <c r="N1251">
        <f t="shared" si="20"/>
        <v>0</v>
      </c>
    </row>
    <row r="1252" spans="1:14" x14ac:dyDescent="0.3">
      <c r="A1252" s="10">
        <v>9739</v>
      </c>
      <c r="B1252" s="13">
        <v>1963</v>
      </c>
      <c r="C1252" s="10" t="s">
        <v>28</v>
      </c>
      <c r="D1252" s="10" t="s">
        <v>31</v>
      </c>
      <c r="E1252" s="13">
        <v>34377</v>
      </c>
      <c r="F1252" s="10">
        <v>0</v>
      </c>
      <c r="G1252" s="10">
        <v>0</v>
      </c>
      <c r="H1252" s="10">
        <v>0</v>
      </c>
      <c r="I1252" s="10">
        <v>0</v>
      </c>
      <c r="J1252" s="10">
        <v>0</v>
      </c>
      <c r="K1252" s="10">
        <v>0</v>
      </c>
      <c r="L1252" s="10">
        <v>0</v>
      </c>
      <c r="M1252" s="11" t="s">
        <v>30</v>
      </c>
      <c r="N1252">
        <f t="shared" si="20"/>
        <v>0</v>
      </c>
    </row>
    <row r="1253" spans="1:14" x14ac:dyDescent="0.3">
      <c r="A1253" s="9">
        <v>1829</v>
      </c>
      <c r="B1253" s="15">
        <v>1961</v>
      </c>
      <c r="C1253" s="9" t="s">
        <v>37</v>
      </c>
      <c r="D1253" s="9" t="s">
        <v>29</v>
      </c>
      <c r="E1253" s="15">
        <v>54959</v>
      </c>
      <c r="F1253" s="9">
        <v>0</v>
      </c>
      <c r="G1253" s="9">
        <v>1</v>
      </c>
      <c r="H1253" s="9">
        <v>0</v>
      </c>
      <c r="I1253" s="9">
        <v>0</v>
      </c>
      <c r="J1253" s="9">
        <v>0</v>
      </c>
      <c r="K1253" s="9">
        <v>1</v>
      </c>
      <c r="L1253" s="9">
        <v>0</v>
      </c>
      <c r="M1253" s="12" t="s">
        <v>30</v>
      </c>
      <c r="N1253">
        <f t="shared" si="20"/>
        <v>2</v>
      </c>
    </row>
    <row r="1254" spans="1:14" x14ac:dyDescent="0.3">
      <c r="A1254" s="10">
        <v>6260</v>
      </c>
      <c r="B1254" s="13">
        <v>1955</v>
      </c>
      <c r="C1254" s="10" t="s">
        <v>41</v>
      </c>
      <c r="D1254" s="10" t="s">
        <v>35</v>
      </c>
      <c r="E1254" s="13">
        <v>82384</v>
      </c>
      <c r="F1254" s="10">
        <v>0</v>
      </c>
      <c r="G1254" s="10">
        <v>0</v>
      </c>
      <c r="H1254" s="10">
        <v>1</v>
      </c>
      <c r="I1254" s="10">
        <v>0</v>
      </c>
      <c r="J1254" s="10">
        <v>0</v>
      </c>
      <c r="K1254" s="10">
        <v>1</v>
      </c>
      <c r="L1254" s="10">
        <v>0</v>
      </c>
      <c r="M1254" s="11" t="s">
        <v>36</v>
      </c>
      <c r="N1254">
        <f t="shared" si="20"/>
        <v>2</v>
      </c>
    </row>
    <row r="1255" spans="1:14" x14ac:dyDescent="0.3">
      <c r="A1255" s="9">
        <v>10448</v>
      </c>
      <c r="B1255" s="15">
        <v>1956</v>
      </c>
      <c r="C1255" s="9" t="s">
        <v>28</v>
      </c>
      <c r="D1255" s="9" t="s">
        <v>31</v>
      </c>
      <c r="E1255" s="15">
        <v>46998</v>
      </c>
      <c r="F1255" s="9">
        <v>1</v>
      </c>
      <c r="G1255" s="9">
        <v>0</v>
      </c>
      <c r="H1255" s="9">
        <v>0</v>
      </c>
      <c r="I1255" s="9">
        <v>0</v>
      </c>
      <c r="J1255" s="9">
        <v>0</v>
      </c>
      <c r="K1255" s="9">
        <v>0</v>
      </c>
      <c r="L1255" s="9">
        <v>0</v>
      </c>
      <c r="M1255" s="12" t="s">
        <v>30</v>
      </c>
      <c r="N1255">
        <f t="shared" si="20"/>
        <v>1</v>
      </c>
    </row>
    <row r="1256" spans="1:14" x14ac:dyDescent="0.3">
      <c r="A1256" s="10">
        <v>1343</v>
      </c>
      <c r="B1256" s="13">
        <v>1968</v>
      </c>
      <c r="C1256" s="10" t="s">
        <v>28</v>
      </c>
      <c r="D1256" s="10" t="s">
        <v>35</v>
      </c>
      <c r="E1256" s="13">
        <v>58554</v>
      </c>
      <c r="F1256" s="10">
        <v>0</v>
      </c>
      <c r="G1256" s="10">
        <v>0</v>
      </c>
      <c r="H1256" s="10">
        <v>0</v>
      </c>
      <c r="I1256" s="10">
        <v>0</v>
      </c>
      <c r="J1256" s="10">
        <v>0</v>
      </c>
      <c r="K1256" s="10">
        <v>0</v>
      </c>
      <c r="L1256" s="10">
        <v>0</v>
      </c>
      <c r="M1256" s="11" t="s">
        <v>34</v>
      </c>
      <c r="N1256">
        <f t="shared" si="20"/>
        <v>0</v>
      </c>
    </row>
    <row r="1257" spans="1:14" x14ac:dyDescent="0.3">
      <c r="A1257" s="9">
        <v>4749</v>
      </c>
      <c r="B1257" s="15">
        <v>1968</v>
      </c>
      <c r="C1257" s="9" t="s">
        <v>28</v>
      </c>
      <c r="D1257" s="9" t="s">
        <v>35</v>
      </c>
      <c r="E1257" s="15">
        <v>58554</v>
      </c>
      <c r="F1257" s="9">
        <v>0</v>
      </c>
      <c r="G1257" s="9">
        <v>0</v>
      </c>
      <c r="H1257" s="9">
        <v>0</v>
      </c>
      <c r="I1257" s="9">
        <v>0</v>
      </c>
      <c r="J1257" s="9">
        <v>0</v>
      </c>
      <c r="K1257" s="9">
        <v>0</v>
      </c>
      <c r="L1257" s="9">
        <v>0</v>
      </c>
      <c r="M1257" s="12" t="s">
        <v>40</v>
      </c>
      <c r="N1257">
        <f t="shared" si="20"/>
        <v>0</v>
      </c>
    </row>
    <row r="1258" spans="1:14" x14ac:dyDescent="0.3">
      <c r="A1258" s="10">
        <v>531</v>
      </c>
      <c r="B1258" s="13">
        <v>1954</v>
      </c>
      <c r="C1258" s="10" t="s">
        <v>37</v>
      </c>
      <c r="D1258" s="10" t="s">
        <v>29</v>
      </c>
      <c r="E1258" s="13">
        <v>57333</v>
      </c>
      <c r="F1258" s="10">
        <v>0</v>
      </c>
      <c r="G1258" s="10">
        <v>0</v>
      </c>
      <c r="H1258" s="10">
        <v>0</v>
      </c>
      <c r="I1258" s="10">
        <v>0</v>
      </c>
      <c r="J1258" s="10">
        <v>0</v>
      </c>
      <c r="K1258" s="10">
        <v>1</v>
      </c>
      <c r="L1258" s="10">
        <v>0</v>
      </c>
      <c r="M1258" s="11" t="s">
        <v>30</v>
      </c>
      <c r="N1258">
        <f t="shared" si="20"/>
        <v>1</v>
      </c>
    </row>
    <row r="1259" spans="1:14" x14ac:dyDescent="0.3">
      <c r="A1259" s="9">
        <v>6905</v>
      </c>
      <c r="B1259" s="15">
        <v>1994</v>
      </c>
      <c r="C1259" s="9" t="s">
        <v>28</v>
      </c>
      <c r="D1259" s="9" t="s">
        <v>35</v>
      </c>
      <c r="E1259" s="15">
        <v>80685</v>
      </c>
      <c r="F1259" s="9">
        <v>0</v>
      </c>
      <c r="G1259" s="9">
        <v>0</v>
      </c>
      <c r="H1259" s="9">
        <v>0</v>
      </c>
      <c r="I1259" s="9">
        <v>0</v>
      </c>
      <c r="J1259" s="9">
        <v>0</v>
      </c>
      <c r="K1259" s="9">
        <v>0</v>
      </c>
      <c r="L1259" s="9">
        <v>0</v>
      </c>
      <c r="M1259" s="12" t="s">
        <v>30</v>
      </c>
      <c r="N1259">
        <f t="shared" si="20"/>
        <v>0</v>
      </c>
    </row>
    <row r="1260" spans="1:14" x14ac:dyDescent="0.3">
      <c r="A1260" s="10">
        <v>1045</v>
      </c>
      <c r="B1260" s="13">
        <v>1965</v>
      </c>
      <c r="C1260" s="10" t="s">
        <v>28</v>
      </c>
      <c r="D1260" s="10" t="s">
        <v>35</v>
      </c>
      <c r="E1260" s="13">
        <v>52117</v>
      </c>
      <c r="F1260" s="10">
        <v>0</v>
      </c>
      <c r="G1260" s="10">
        <v>0</v>
      </c>
      <c r="H1260" s="10">
        <v>0</v>
      </c>
      <c r="I1260" s="10">
        <v>0</v>
      </c>
      <c r="J1260" s="10">
        <v>0</v>
      </c>
      <c r="K1260" s="10">
        <v>0</v>
      </c>
      <c r="L1260" s="10">
        <v>0</v>
      </c>
      <c r="M1260" s="11" t="s">
        <v>30</v>
      </c>
      <c r="N1260">
        <f t="shared" si="20"/>
        <v>0</v>
      </c>
    </row>
    <row r="1261" spans="1:14" x14ac:dyDescent="0.3">
      <c r="A1261" s="9">
        <v>4012</v>
      </c>
      <c r="B1261" s="15">
        <v>1972</v>
      </c>
      <c r="C1261" s="9" t="s">
        <v>37</v>
      </c>
      <c r="D1261" s="9" t="s">
        <v>35</v>
      </c>
      <c r="E1261" s="15">
        <v>62220</v>
      </c>
      <c r="F1261" s="9">
        <v>0</v>
      </c>
      <c r="G1261" s="9">
        <v>0</v>
      </c>
      <c r="H1261" s="9">
        <v>0</v>
      </c>
      <c r="I1261" s="9">
        <v>0</v>
      </c>
      <c r="J1261" s="9">
        <v>0</v>
      </c>
      <c r="K1261" s="9">
        <v>1</v>
      </c>
      <c r="L1261" s="9">
        <v>0</v>
      </c>
      <c r="M1261" s="12" t="s">
        <v>39</v>
      </c>
      <c r="N1261">
        <f t="shared" si="20"/>
        <v>1</v>
      </c>
    </row>
    <row r="1262" spans="1:14" x14ac:dyDescent="0.3">
      <c r="A1262" s="10">
        <v>5529</v>
      </c>
      <c r="B1262" s="13">
        <v>1946</v>
      </c>
      <c r="C1262" s="10" t="s">
        <v>37</v>
      </c>
      <c r="D1262" s="10" t="s">
        <v>35</v>
      </c>
      <c r="E1262" s="13">
        <v>64014</v>
      </c>
      <c r="F1262" s="10">
        <v>0</v>
      </c>
      <c r="G1262" s="10">
        <v>0</v>
      </c>
      <c r="H1262" s="10">
        <v>0</v>
      </c>
      <c r="I1262" s="10">
        <v>1</v>
      </c>
      <c r="J1262" s="10">
        <v>0</v>
      </c>
      <c r="K1262" s="10">
        <v>0</v>
      </c>
      <c r="L1262" s="10">
        <v>0</v>
      </c>
      <c r="M1262" s="11" t="s">
        <v>32</v>
      </c>
      <c r="N1262">
        <f t="shared" si="20"/>
        <v>1</v>
      </c>
    </row>
    <row r="1263" spans="1:14" x14ac:dyDescent="0.3">
      <c r="A1263" s="9">
        <v>4001</v>
      </c>
      <c r="B1263" s="15">
        <v>1946</v>
      </c>
      <c r="C1263" s="9" t="s">
        <v>37</v>
      </c>
      <c r="D1263" s="9" t="s">
        <v>35</v>
      </c>
      <c r="E1263" s="15">
        <v>64014</v>
      </c>
      <c r="F1263" s="9">
        <v>0</v>
      </c>
      <c r="G1263" s="9">
        <v>0</v>
      </c>
      <c r="H1263" s="9">
        <v>0</v>
      </c>
      <c r="I1263" s="9">
        <v>1</v>
      </c>
      <c r="J1263" s="9">
        <v>0</v>
      </c>
      <c r="K1263" s="9">
        <v>0</v>
      </c>
      <c r="L1263" s="9">
        <v>0</v>
      </c>
      <c r="M1263" s="12" t="s">
        <v>43</v>
      </c>
      <c r="N1263">
        <f t="shared" si="20"/>
        <v>1</v>
      </c>
    </row>
    <row r="1264" spans="1:14" x14ac:dyDescent="0.3">
      <c r="A1264" s="10">
        <v>10420</v>
      </c>
      <c r="B1264" s="13">
        <v>1955</v>
      </c>
      <c r="C1264" s="10" t="s">
        <v>41</v>
      </c>
      <c r="D1264" s="10" t="s">
        <v>29</v>
      </c>
      <c r="E1264" s="13">
        <v>46390</v>
      </c>
      <c r="F1264" s="10">
        <v>0</v>
      </c>
      <c r="G1264" s="10">
        <v>0</v>
      </c>
      <c r="H1264" s="10">
        <v>0</v>
      </c>
      <c r="I1264" s="10">
        <v>0</v>
      </c>
      <c r="J1264" s="10">
        <v>0</v>
      </c>
      <c r="K1264" s="10">
        <v>0</v>
      </c>
      <c r="L1264" s="10">
        <v>0</v>
      </c>
      <c r="M1264" s="11" t="s">
        <v>34</v>
      </c>
      <c r="N1264">
        <f t="shared" si="20"/>
        <v>0</v>
      </c>
    </row>
    <row r="1265" spans="1:14" x14ac:dyDescent="0.3">
      <c r="A1265" s="9">
        <v>7723</v>
      </c>
      <c r="B1265" s="15">
        <v>1979</v>
      </c>
      <c r="C1265" s="9" t="s">
        <v>28</v>
      </c>
      <c r="D1265" s="9" t="s">
        <v>35</v>
      </c>
      <c r="E1265" s="15">
        <v>75507</v>
      </c>
      <c r="F1265" s="9">
        <v>0</v>
      </c>
      <c r="G1265" s="9">
        <v>0</v>
      </c>
      <c r="H1265" s="9">
        <v>0</v>
      </c>
      <c r="I1265" s="9">
        <v>0</v>
      </c>
      <c r="J1265" s="9">
        <v>0</v>
      </c>
      <c r="K1265" s="9">
        <v>0</v>
      </c>
      <c r="L1265" s="9">
        <v>0</v>
      </c>
      <c r="M1265" s="12" t="s">
        <v>39</v>
      </c>
      <c r="N1265">
        <f t="shared" si="20"/>
        <v>0</v>
      </c>
    </row>
    <row r="1266" spans="1:14" x14ac:dyDescent="0.3">
      <c r="A1266" s="10">
        <v>2963</v>
      </c>
      <c r="B1266" s="13">
        <v>1979</v>
      </c>
      <c r="C1266" s="10" t="s">
        <v>28</v>
      </c>
      <c r="D1266" s="10" t="s">
        <v>35</v>
      </c>
      <c r="E1266" s="13">
        <v>75507</v>
      </c>
      <c r="F1266" s="10">
        <v>0</v>
      </c>
      <c r="G1266" s="10">
        <v>0</v>
      </c>
      <c r="H1266" s="10">
        <v>0</v>
      </c>
      <c r="I1266" s="10">
        <v>0</v>
      </c>
      <c r="J1266" s="10">
        <v>0</v>
      </c>
      <c r="K1266" s="10">
        <v>0</v>
      </c>
      <c r="L1266" s="10">
        <v>0</v>
      </c>
      <c r="M1266" s="11" t="s">
        <v>36</v>
      </c>
      <c r="N1266">
        <f t="shared" si="20"/>
        <v>0</v>
      </c>
    </row>
    <row r="1267" spans="1:14" x14ac:dyDescent="0.3">
      <c r="A1267" s="9">
        <v>10634</v>
      </c>
      <c r="B1267" s="15">
        <v>1951</v>
      </c>
      <c r="C1267" s="9" t="s">
        <v>41</v>
      </c>
      <c r="D1267" s="9" t="s">
        <v>33</v>
      </c>
      <c r="E1267" s="15">
        <v>59412</v>
      </c>
      <c r="F1267" s="9">
        <v>0</v>
      </c>
      <c r="G1267" s="9">
        <v>0</v>
      </c>
      <c r="H1267" s="9">
        <v>0</v>
      </c>
      <c r="I1267" s="9">
        <v>0</v>
      </c>
      <c r="J1267" s="9">
        <v>0</v>
      </c>
      <c r="K1267" s="9">
        <v>0</v>
      </c>
      <c r="L1267" s="9">
        <v>0</v>
      </c>
      <c r="M1267" s="12" t="s">
        <v>30</v>
      </c>
      <c r="N1267">
        <f t="shared" si="20"/>
        <v>0</v>
      </c>
    </row>
    <row r="1268" spans="1:14" x14ac:dyDescent="0.3">
      <c r="A1268" s="10">
        <v>5180</v>
      </c>
      <c r="B1268" s="13">
        <v>1968</v>
      </c>
      <c r="C1268" s="10" t="s">
        <v>37</v>
      </c>
      <c r="D1268" s="10" t="s">
        <v>29</v>
      </c>
      <c r="E1268" s="13">
        <v>50616</v>
      </c>
      <c r="F1268" s="10">
        <v>0</v>
      </c>
      <c r="G1268" s="10">
        <v>0</v>
      </c>
      <c r="H1268" s="10">
        <v>0</v>
      </c>
      <c r="I1268" s="10">
        <v>0</v>
      </c>
      <c r="J1268" s="10">
        <v>0</v>
      </c>
      <c r="K1268" s="10">
        <v>0</v>
      </c>
      <c r="L1268" s="10">
        <v>0</v>
      </c>
      <c r="M1268" s="11" t="s">
        <v>30</v>
      </c>
      <c r="N1268">
        <f t="shared" si="20"/>
        <v>0</v>
      </c>
    </row>
    <row r="1269" spans="1:14" x14ac:dyDescent="0.3">
      <c r="A1269" s="9">
        <v>6866</v>
      </c>
      <c r="B1269" s="15">
        <v>1969</v>
      </c>
      <c r="C1269" s="9" t="s">
        <v>41</v>
      </c>
      <c r="D1269" s="9" t="s">
        <v>35</v>
      </c>
      <c r="E1269" s="15">
        <v>35924</v>
      </c>
      <c r="F1269" s="9">
        <v>0</v>
      </c>
      <c r="G1269" s="9">
        <v>0</v>
      </c>
      <c r="H1269" s="9">
        <v>0</v>
      </c>
      <c r="I1269" s="9">
        <v>0</v>
      </c>
      <c r="J1269" s="9">
        <v>0</v>
      </c>
      <c r="K1269" s="9">
        <v>0</v>
      </c>
      <c r="L1269" s="9">
        <v>0</v>
      </c>
      <c r="M1269" s="12" t="s">
        <v>43</v>
      </c>
      <c r="N1269">
        <f t="shared" si="20"/>
        <v>0</v>
      </c>
    </row>
    <row r="1270" spans="1:14" x14ac:dyDescent="0.3">
      <c r="A1270" s="10">
        <v>1328</v>
      </c>
      <c r="B1270" s="13">
        <v>1982</v>
      </c>
      <c r="C1270" s="10" t="s">
        <v>38</v>
      </c>
      <c r="D1270" s="10" t="s">
        <v>33</v>
      </c>
      <c r="E1270" s="13">
        <v>57937</v>
      </c>
      <c r="F1270" s="10">
        <v>0</v>
      </c>
      <c r="G1270" s="10">
        <v>0</v>
      </c>
      <c r="H1270" s="10">
        <v>0</v>
      </c>
      <c r="I1270" s="10">
        <v>0</v>
      </c>
      <c r="J1270" s="10">
        <v>0</v>
      </c>
      <c r="K1270" s="10">
        <v>0</v>
      </c>
      <c r="L1270" s="10">
        <v>0</v>
      </c>
      <c r="M1270" s="11" t="s">
        <v>43</v>
      </c>
      <c r="N1270">
        <f t="shared" si="20"/>
        <v>0</v>
      </c>
    </row>
    <row r="1271" spans="1:14" x14ac:dyDescent="0.3">
      <c r="A1271" s="9">
        <v>1139</v>
      </c>
      <c r="B1271" s="15">
        <v>1984</v>
      </c>
      <c r="C1271" s="9" t="s">
        <v>37</v>
      </c>
      <c r="D1271" s="9" t="s">
        <v>33</v>
      </c>
      <c r="E1271" s="15">
        <v>73356</v>
      </c>
      <c r="F1271" s="9">
        <v>1</v>
      </c>
      <c r="G1271" s="9">
        <v>0</v>
      </c>
      <c r="H1271" s="9">
        <v>1</v>
      </c>
      <c r="I1271" s="9">
        <v>1</v>
      </c>
      <c r="J1271" s="9">
        <v>0</v>
      </c>
      <c r="K1271" s="9">
        <v>1</v>
      </c>
      <c r="L1271" s="9">
        <v>0</v>
      </c>
      <c r="M1271" s="12" t="s">
        <v>30</v>
      </c>
      <c r="N1271">
        <f t="shared" si="20"/>
        <v>4</v>
      </c>
    </row>
    <row r="1272" spans="1:14" x14ac:dyDescent="0.3">
      <c r="A1272" s="10">
        <v>4961</v>
      </c>
      <c r="B1272" s="13">
        <v>1974</v>
      </c>
      <c r="C1272" s="10" t="s">
        <v>41</v>
      </c>
      <c r="D1272" s="10" t="s">
        <v>35</v>
      </c>
      <c r="E1272" s="13">
        <v>21255</v>
      </c>
      <c r="F1272" s="10">
        <v>0</v>
      </c>
      <c r="G1272" s="10">
        <v>0</v>
      </c>
      <c r="H1272" s="10">
        <v>0</v>
      </c>
      <c r="I1272" s="10">
        <v>0</v>
      </c>
      <c r="J1272" s="10">
        <v>0</v>
      </c>
      <c r="K1272" s="10">
        <v>0</v>
      </c>
      <c r="L1272" s="10">
        <v>0</v>
      </c>
      <c r="M1272" s="11" t="s">
        <v>30</v>
      </c>
      <c r="N1272">
        <f t="shared" si="20"/>
        <v>0</v>
      </c>
    </row>
    <row r="1273" spans="1:14" x14ac:dyDescent="0.3">
      <c r="A1273" s="9">
        <v>5177</v>
      </c>
      <c r="B1273" s="15">
        <v>1974</v>
      </c>
      <c r="C1273" s="9" t="s">
        <v>41</v>
      </c>
      <c r="D1273" s="9" t="s">
        <v>33</v>
      </c>
      <c r="E1273" s="15">
        <v>58494</v>
      </c>
      <c r="F1273" s="9">
        <v>0</v>
      </c>
      <c r="G1273" s="9">
        <v>0</v>
      </c>
      <c r="H1273" s="9">
        <v>0</v>
      </c>
      <c r="I1273" s="9">
        <v>0</v>
      </c>
      <c r="J1273" s="9">
        <v>0</v>
      </c>
      <c r="K1273" s="9">
        <v>0</v>
      </c>
      <c r="L1273" s="9">
        <v>0</v>
      </c>
      <c r="M1273" s="12" t="s">
        <v>43</v>
      </c>
      <c r="N1273">
        <f t="shared" si="20"/>
        <v>0</v>
      </c>
    </row>
    <row r="1274" spans="1:14" x14ac:dyDescent="0.3">
      <c r="A1274" s="10">
        <v>2075</v>
      </c>
      <c r="B1274" s="13">
        <v>1969</v>
      </c>
      <c r="C1274" s="10" t="s">
        <v>28</v>
      </c>
      <c r="D1274" s="10" t="s">
        <v>33</v>
      </c>
      <c r="E1274" s="13">
        <v>72460</v>
      </c>
      <c r="F1274" s="10">
        <v>0</v>
      </c>
      <c r="G1274" s="10">
        <v>0</v>
      </c>
      <c r="H1274" s="10">
        <v>0</v>
      </c>
      <c r="I1274" s="10">
        <v>0</v>
      </c>
      <c r="J1274" s="10">
        <v>0</v>
      </c>
      <c r="K1274" s="10">
        <v>0</v>
      </c>
      <c r="L1274" s="10">
        <v>0</v>
      </c>
      <c r="M1274" s="11" t="s">
        <v>43</v>
      </c>
      <c r="N1274">
        <f t="shared" si="20"/>
        <v>0</v>
      </c>
    </row>
    <row r="1275" spans="1:14" x14ac:dyDescent="0.3">
      <c r="A1275" s="9">
        <v>3428</v>
      </c>
      <c r="B1275" s="15">
        <v>1991</v>
      </c>
      <c r="C1275" s="9" t="s">
        <v>37</v>
      </c>
      <c r="D1275" s="9" t="s">
        <v>35</v>
      </c>
      <c r="E1275" s="15">
        <v>68682</v>
      </c>
      <c r="F1275" s="9">
        <v>0</v>
      </c>
      <c r="G1275" s="9">
        <v>0</v>
      </c>
      <c r="H1275" s="9">
        <v>0</v>
      </c>
      <c r="I1275" s="9">
        <v>0</v>
      </c>
      <c r="J1275" s="9">
        <v>0</v>
      </c>
      <c r="K1275" s="9">
        <v>0</v>
      </c>
      <c r="L1275" s="9">
        <v>0</v>
      </c>
      <c r="M1275" s="12" t="s">
        <v>30</v>
      </c>
      <c r="N1275">
        <f t="shared" si="20"/>
        <v>0</v>
      </c>
    </row>
    <row r="1276" spans="1:14" x14ac:dyDescent="0.3">
      <c r="A1276" s="10">
        <v>4500</v>
      </c>
      <c r="B1276" s="13">
        <v>1991</v>
      </c>
      <c r="C1276" s="10" t="s">
        <v>37</v>
      </c>
      <c r="D1276" s="10" t="s">
        <v>35</v>
      </c>
      <c r="E1276" s="13">
        <v>68682</v>
      </c>
      <c r="F1276" s="10">
        <v>0</v>
      </c>
      <c r="G1276" s="10">
        <v>0</v>
      </c>
      <c r="H1276" s="10">
        <v>0</v>
      </c>
      <c r="I1276" s="10">
        <v>0</v>
      </c>
      <c r="J1276" s="10">
        <v>0</v>
      </c>
      <c r="K1276" s="10">
        <v>0</v>
      </c>
      <c r="L1276" s="10">
        <v>0</v>
      </c>
      <c r="M1276" s="11" t="s">
        <v>30</v>
      </c>
      <c r="N1276">
        <f t="shared" si="20"/>
        <v>0</v>
      </c>
    </row>
    <row r="1277" spans="1:14" x14ac:dyDescent="0.3">
      <c r="A1277" s="9">
        <v>7369</v>
      </c>
      <c r="B1277" s="15">
        <v>1981</v>
      </c>
      <c r="C1277" s="9" t="s">
        <v>41</v>
      </c>
      <c r="D1277" s="9" t="s">
        <v>33</v>
      </c>
      <c r="E1277" s="15">
        <v>36959</v>
      </c>
      <c r="F1277" s="9">
        <v>0</v>
      </c>
      <c r="G1277" s="9">
        <v>0</v>
      </c>
      <c r="H1277" s="9">
        <v>0</v>
      </c>
      <c r="I1277" s="9">
        <v>0</v>
      </c>
      <c r="J1277" s="9">
        <v>0</v>
      </c>
      <c r="K1277" s="9">
        <v>0</v>
      </c>
      <c r="L1277" s="9">
        <v>0</v>
      </c>
      <c r="M1277" s="12" t="s">
        <v>30</v>
      </c>
      <c r="N1277">
        <f t="shared" si="20"/>
        <v>0</v>
      </c>
    </row>
    <row r="1278" spans="1:14" x14ac:dyDescent="0.3">
      <c r="A1278" s="10">
        <v>4381</v>
      </c>
      <c r="B1278" s="13">
        <v>1971</v>
      </c>
      <c r="C1278" s="10" t="s">
        <v>37</v>
      </c>
      <c r="D1278" s="10" t="s">
        <v>33</v>
      </c>
      <c r="E1278" s="13">
        <v>46463</v>
      </c>
      <c r="F1278" s="10">
        <v>0</v>
      </c>
      <c r="G1278" s="10">
        <v>0</v>
      </c>
      <c r="H1278" s="10">
        <v>0</v>
      </c>
      <c r="I1278" s="10">
        <v>0</v>
      </c>
      <c r="J1278" s="10">
        <v>0</v>
      </c>
      <c r="K1278" s="10">
        <v>0</v>
      </c>
      <c r="L1278" s="10">
        <v>0</v>
      </c>
      <c r="M1278" s="11" t="s">
        <v>30</v>
      </c>
      <c r="N1278">
        <f t="shared" si="20"/>
        <v>0</v>
      </c>
    </row>
    <row r="1279" spans="1:14" x14ac:dyDescent="0.3">
      <c r="A1279" s="9">
        <v>9964</v>
      </c>
      <c r="B1279" s="15">
        <v>1979</v>
      </c>
      <c r="C1279" s="9" t="s">
        <v>28</v>
      </c>
      <c r="D1279" s="9" t="s">
        <v>31</v>
      </c>
      <c r="E1279" s="15">
        <v>61825</v>
      </c>
      <c r="F1279" s="9">
        <v>0</v>
      </c>
      <c r="G1279" s="9">
        <v>0</v>
      </c>
      <c r="H1279" s="9">
        <v>0</v>
      </c>
      <c r="I1279" s="9">
        <v>0</v>
      </c>
      <c r="J1279" s="9">
        <v>0</v>
      </c>
      <c r="K1279" s="9">
        <v>0</v>
      </c>
      <c r="L1279" s="9">
        <v>0</v>
      </c>
      <c r="M1279" s="12" t="s">
        <v>30</v>
      </c>
      <c r="N1279">
        <f t="shared" si="20"/>
        <v>0</v>
      </c>
    </row>
    <row r="1280" spans="1:14" x14ac:dyDescent="0.3">
      <c r="A1280" s="10">
        <v>1630</v>
      </c>
      <c r="B1280" s="13">
        <v>1979</v>
      </c>
      <c r="C1280" s="10" t="s">
        <v>28</v>
      </c>
      <c r="D1280" s="10" t="s">
        <v>31</v>
      </c>
      <c r="E1280" s="13">
        <v>61825</v>
      </c>
      <c r="F1280" s="10">
        <v>0</v>
      </c>
      <c r="G1280" s="10">
        <v>0</v>
      </c>
      <c r="H1280" s="10">
        <v>0</v>
      </c>
      <c r="I1280" s="10">
        <v>0</v>
      </c>
      <c r="J1280" s="10">
        <v>0</v>
      </c>
      <c r="K1280" s="10">
        <v>0</v>
      </c>
      <c r="L1280" s="10">
        <v>0</v>
      </c>
      <c r="M1280" s="11" t="s">
        <v>30</v>
      </c>
      <c r="N1280">
        <f t="shared" si="20"/>
        <v>0</v>
      </c>
    </row>
    <row r="1281" spans="1:14" x14ac:dyDescent="0.3">
      <c r="A1281" s="9">
        <v>5012</v>
      </c>
      <c r="B1281" s="15">
        <v>1989</v>
      </c>
      <c r="C1281" s="9" t="s">
        <v>28</v>
      </c>
      <c r="D1281" s="9" t="s">
        <v>33</v>
      </c>
      <c r="E1281" s="15">
        <v>28691</v>
      </c>
      <c r="F1281" s="9">
        <v>0</v>
      </c>
      <c r="G1281" s="9">
        <v>0</v>
      </c>
      <c r="H1281" s="9">
        <v>0</v>
      </c>
      <c r="I1281" s="9">
        <v>0</v>
      </c>
      <c r="J1281" s="9">
        <v>0</v>
      </c>
      <c r="K1281" s="9">
        <v>0</v>
      </c>
      <c r="L1281" s="9">
        <v>0</v>
      </c>
      <c r="M1281" s="12" t="s">
        <v>30</v>
      </c>
      <c r="N1281">
        <f t="shared" si="20"/>
        <v>0</v>
      </c>
    </row>
    <row r="1282" spans="1:14" x14ac:dyDescent="0.3">
      <c r="A1282" s="10">
        <v>6918</v>
      </c>
      <c r="B1282" s="13">
        <v>1989</v>
      </c>
      <c r="C1282" s="10" t="s">
        <v>28</v>
      </c>
      <c r="D1282" s="10" t="s">
        <v>33</v>
      </c>
      <c r="E1282" s="13">
        <v>28691</v>
      </c>
      <c r="F1282" s="10">
        <v>0</v>
      </c>
      <c r="G1282" s="10">
        <v>0</v>
      </c>
      <c r="H1282" s="10">
        <v>0</v>
      </c>
      <c r="I1282" s="10">
        <v>0</v>
      </c>
      <c r="J1282" s="10">
        <v>0</v>
      </c>
      <c r="K1282" s="10">
        <v>0</v>
      </c>
      <c r="L1282" s="10">
        <v>0</v>
      </c>
      <c r="M1282" s="11" t="s">
        <v>30</v>
      </c>
      <c r="N1282">
        <f t="shared" si="20"/>
        <v>0</v>
      </c>
    </row>
    <row r="1283" spans="1:14" x14ac:dyDescent="0.3">
      <c r="A1283" s="9">
        <v>7822</v>
      </c>
      <c r="B1283" s="15">
        <v>1976</v>
      </c>
      <c r="C1283" s="9" t="s">
        <v>28</v>
      </c>
      <c r="D1283" s="9" t="s">
        <v>35</v>
      </c>
      <c r="E1283" s="15">
        <v>54058</v>
      </c>
      <c r="F1283" s="9">
        <v>0</v>
      </c>
      <c r="G1283" s="9">
        <v>0</v>
      </c>
      <c r="H1283" s="9">
        <v>0</v>
      </c>
      <c r="I1283" s="9">
        <v>0</v>
      </c>
      <c r="J1283" s="9">
        <v>0</v>
      </c>
      <c r="K1283" s="9">
        <v>0</v>
      </c>
      <c r="L1283" s="9">
        <v>0</v>
      </c>
      <c r="M1283" s="12" t="s">
        <v>30</v>
      </c>
      <c r="N1283">
        <f t="shared" si="20"/>
        <v>0</v>
      </c>
    </row>
    <row r="1284" spans="1:14" x14ac:dyDescent="0.3">
      <c r="A1284" s="10">
        <v>10156</v>
      </c>
      <c r="B1284" s="13">
        <v>1975</v>
      </c>
      <c r="C1284" s="10" t="s">
        <v>28</v>
      </c>
      <c r="D1284" s="10" t="s">
        <v>31</v>
      </c>
      <c r="E1284" s="13">
        <v>84196</v>
      </c>
      <c r="F1284" s="10">
        <v>0</v>
      </c>
      <c r="G1284" s="10">
        <v>0</v>
      </c>
      <c r="H1284" s="10">
        <v>0</v>
      </c>
      <c r="I1284" s="10">
        <v>0</v>
      </c>
      <c r="J1284" s="10">
        <v>0</v>
      </c>
      <c r="K1284" s="10">
        <v>0</v>
      </c>
      <c r="L1284" s="10">
        <v>0</v>
      </c>
      <c r="M1284" s="11" t="s">
        <v>30</v>
      </c>
      <c r="N1284">
        <f t="shared" si="20"/>
        <v>0</v>
      </c>
    </row>
    <row r="1285" spans="1:14" x14ac:dyDescent="0.3">
      <c r="A1285" s="9">
        <v>3033</v>
      </c>
      <c r="B1285" s="15">
        <v>1963</v>
      </c>
      <c r="C1285" s="9" t="s">
        <v>41</v>
      </c>
      <c r="D1285" s="9" t="s">
        <v>35</v>
      </c>
      <c r="E1285" s="15">
        <v>38620</v>
      </c>
      <c r="F1285" s="9">
        <v>0</v>
      </c>
      <c r="G1285" s="9">
        <v>0</v>
      </c>
      <c r="H1285" s="9">
        <v>0</v>
      </c>
      <c r="I1285" s="9">
        <v>0</v>
      </c>
      <c r="J1285" s="9">
        <v>0</v>
      </c>
      <c r="K1285" s="9">
        <v>0</v>
      </c>
      <c r="L1285" s="9">
        <v>0</v>
      </c>
      <c r="M1285" s="12" t="s">
        <v>36</v>
      </c>
      <c r="N1285">
        <f t="shared" ref="N1285:N1348" si="21">SUM(F1285:K1285)</f>
        <v>0</v>
      </c>
    </row>
    <row r="1286" spans="1:14" x14ac:dyDescent="0.3">
      <c r="A1286" s="10">
        <v>4119</v>
      </c>
      <c r="B1286" s="13">
        <v>1963</v>
      </c>
      <c r="C1286" s="10" t="s">
        <v>41</v>
      </c>
      <c r="D1286" s="10" t="s">
        <v>35</v>
      </c>
      <c r="E1286" s="13">
        <v>38620</v>
      </c>
      <c r="F1286" s="10">
        <v>0</v>
      </c>
      <c r="G1286" s="10">
        <v>0</v>
      </c>
      <c r="H1286" s="10">
        <v>0</v>
      </c>
      <c r="I1286" s="10">
        <v>0</v>
      </c>
      <c r="J1286" s="10">
        <v>0</v>
      </c>
      <c r="K1286" s="10">
        <v>0</v>
      </c>
      <c r="L1286" s="10">
        <v>0</v>
      </c>
      <c r="M1286" s="11" t="s">
        <v>39</v>
      </c>
      <c r="N1286">
        <f t="shared" si="21"/>
        <v>0</v>
      </c>
    </row>
    <row r="1287" spans="1:14" x14ac:dyDescent="0.3">
      <c r="A1287" s="9">
        <v>11110</v>
      </c>
      <c r="B1287" s="15">
        <v>1973</v>
      </c>
      <c r="C1287" s="9" t="s">
        <v>28</v>
      </c>
      <c r="D1287" s="9" t="s">
        <v>31</v>
      </c>
      <c r="E1287" s="15">
        <v>3502</v>
      </c>
      <c r="F1287" s="9">
        <v>0</v>
      </c>
      <c r="G1287" s="9">
        <v>0</v>
      </c>
      <c r="H1287" s="9">
        <v>0</v>
      </c>
      <c r="I1287" s="9">
        <v>0</v>
      </c>
      <c r="J1287" s="9">
        <v>0</v>
      </c>
      <c r="K1287" s="9">
        <v>0</v>
      </c>
      <c r="L1287" s="9">
        <v>0</v>
      </c>
      <c r="M1287" s="12" t="s">
        <v>40</v>
      </c>
      <c r="N1287">
        <f t="shared" si="21"/>
        <v>0</v>
      </c>
    </row>
    <row r="1288" spans="1:14" x14ac:dyDescent="0.3">
      <c r="A1288" s="10">
        <v>332</v>
      </c>
      <c r="B1288" s="13">
        <v>1957</v>
      </c>
      <c r="C1288" s="10" t="s">
        <v>28</v>
      </c>
      <c r="D1288" s="10" t="s">
        <v>33</v>
      </c>
      <c r="E1288" s="13">
        <v>47743</v>
      </c>
      <c r="F1288" s="10">
        <v>0</v>
      </c>
      <c r="G1288" s="10">
        <v>1</v>
      </c>
      <c r="H1288" s="10">
        <v>0</v>
      </c>
      <c r="I1288" s="10">
        <v>0</v>
      </c>
      <c r="J1288" s="10">
        <v>0</v>
      </c>
      <c r="K1288" s="10">
        <v>0</v>
      </c>
      <c r="L1288" s="10">
        <v>0</v>
      </c>
      <c r="M1288" s="11" t="s">
        <v>30</v>
      </c>
      <c r="N1288">
        <f t="shared" si="21"/>
        <v>1</v>
      </c>
    </row>
    <row r="1289" spans="1:14" x14ac:dyDescent="0.3">
      <c r="A1289" s="9">
        <v>737</v>
      </c>
      <c r="B1289" s="15">
        <v>1949</v>
      </c>
      <c r="C1289" s="9" t="s">
        <v>37</v>
      </c>
      <c r="D1289" s="9" t="s">
        <v>33</v>
      </c>
      <c r="E1289" s="15">
        <v>80360</v>
      </c>
      <c r="F1289" s="9">
        <v>0</v>
      </c>
      <c r="G1289" s="9">
        <v>1</v>
      </c>
      <c r="H1289" s="9">
        <v>1</v>
      </c>
      <c r="I1289" s="9">
        <v>1</v>
      </c>
      <c r="J1289" s="9">
        <v>0</v>
      </c>
      <c r="K1289" s="9">
        <v>0</v>
      </c>
      <c r="L1289" s="9">
        <v>0</v>
      </c>
      <c r="M1289" s="12" t="s">
        <v>30</v>
      </c>
      <c r="N1289">
        <f t="shared" si="21"/>
        <v>3</v>
      </c>
    </row>
    <row r="1290" spans="1:14" x14ac:dyDescent="0.3">
      <c r="A1290" s="10">
        <v>10319</v>
      </c>
      <c r="B1290" s="13">
        <v>1971</v>
      </c>
      <c r="C1290" s="10" t="s">
        <v>28</v>
      </c>
      <c r="D1290" s="10" t="s">
        <v>33</v>
      </c>
      <c r="E1290" s="13">
        <v>66303</v>
      </c>
      <c r="F1290" s="10">
        <v>0</v>
      </c>
      <c r="G1290" s="10">
        <v>1</v>
      </c>
      <c r="H1290" s="10">
        <v>0</v>
      </c>
      <c r="I1290" s="10">
        <v>0</v>
      </c>
      <c r="J1290" s="10">
        <v>0</v>
      </c>
      <c r="K1290" s="10">
        <v>0</v>
      </c>
      <c r="L1290" s="10">
        <v>0</v>
      </c>
      <c r="M1290" s="11" t="s">
        <v>30</v>
      </c>
      <c r="N1290">
        <f t="shared" si="21"/>
        <v>1</v>
      </c>
    </row>
    <row r="1291" spans="1:14" x14ac:dyDescent="0.3">
      <c r="A1291" s="9">
        <v>2683</v>
      </c>
      <c r="B1291" s="15">
        <v>1969</v>
      </c>
      <c r="C1291" s="9" t="s">
        <v>28</v>
      </c>
      <c r="D1291" s="9" t="s">
        <v>33</v>
      </c>
      <c r="E1291" s="15">
        <v>52413</v>
      </c>
      <c r="F1291" s="9">
        <v>0</v>
      </c>
      <c r="G1291" s="9">
        <v>0</v>
      </c>
      <c r="H1291" s="9">
        <v>0</v>
      </c>
      <c r="I1291" s="9">
        <v>0</v>
      </c>
      <c r="J1291" s="9">
        <v>0</v>
      </c>
      <c r="K1291" s="9">
        <v>0</v>
      </c>
      <c r="L1291" s="9">
        <v>0</v>
      </c>
      <c r="M1291" s="12" t="s">
        <v>32</v>
      </c>
      <c r="N1291">
        <f t="shared" si="21"/>
        <v>0</v>
      </c>
    </row>
    <row r="1292" spans="1:14" x14ac:dyDescent="0.3">
      <c r="A1292" s="10">
        <v>3445</v>
      </c>
      <c r="B1292" s="13">
        <v>1956</v>
      </c>
      <c r="C1292" s="10" t="s">
        <v>28</v>
      </c>
      <c r="D1292" s="10" t="s">
        <v>31</v>
      </c>
      <c r="E1292" s="13">
        <v>60714</v>
      </c>
      <c r="F1292" s="10">
        <v>0</v>
      </c>
      <c r="G1292" s="10">
        <v>0</v>
      </c>
      <c r="H1292" s="10">
        <v>0</v>
      </c>
      <c r="I1292" s="10">
        <v>0</v>
      </c>
      <c r="J1292" s="10">
        <v>0</v>
      </c>
      <c r="K1292" s="10">
        <v>1</v>
      </c>
      <c r="L1292" s="10">
        <v>0</v>
      </c>
      <c r="M1292" s="11" t="s">
        <v>43</v>
      </c>
      <c r="N1292">
        <f t="shared" si="21"/>
        <v>1</v>
      </c>
    </row>
    <row r="1293" spans="1:14" x14ac:dyDescent="0.3">
      <c r="A1293" s="9">
        <v>10913</v>
      </c>
      <c r="B1293" s="15">
        <v>1984</v>
      </c>
      <c r="C1293" s="9" t="s">
        <v>41</v>
      </c>
      <c r="D1293" s="9" t="s">
        <v>31</v>
      </c>
      <c r="E1293" s="15">
        <v>31385</v>
      </c>
      <c r="F1293" s="9">
        <v>1</v>
      </c>
      <c r="G1293" s="9">
        <v>0</v>
      </c>
      <c r="H1293" s="9">
        <v>0</v>
      </c>
      <c r="I1293" s="9">
        <v>0</v>
      </c>
      <c r="J1293" s="9">
        <v>0</v>
      </c>
      <c r="K1293" s="9">
        <v>1</v>
      </c>
      <c r="L1293" s="9">
        <v>0</v>
      </c>
      <c r="M1293" s="12" t="s">
        <v>30</v>
      </c>
      <c r="N1293">
        <f t="shared" si="21"/>
        <v>2</v>
      </c>
    </row>
    <row r="1294" spans="1:14" x14ac:dyDescent="0.3">
      <c r="A1294" s="10">
        <v>4427</v>
      </c>
      <c r="B1294" s="13">
        <v>1995</v>
      </c>
      <c r="C1294" s="10" t="s">
        <v>38</v>
      </c>
      <c r="D1294" s="10" t="s">
        <v>31</v>
      </c>
      <c r="E1294" s="13">
        <v>83257</v>
      </c>
      <c r="F1294" s="10">
        <v>1</v>
      </c>
      <c r="G1294" s="10">
        <v>0</v>
      </c>
      <c r="H1294" s="10">
        <v>1</v>
      </c>
      <c r="I1294" s="10">
        <v>0</v>
      </c>
      <c r="J1294" s="10">
        <v>0</v>
      </c>
      <c r="K1294" s="10">
        <v>1</v>
      </c>
      <c r="L1294" s="10">
        <v>1</v>
      </c>
      <c r="M1294" s="11" t="s">
        <v>30</v>
      </c>
      <c r="N1294">
        <f t="shared" si="21"/>
        <v>3</v>
      </c>
    </row>
    <row r="1295" spans="1:14" x14ac:dyDescent="0.3">
      <c r="A1295" s="9">
        <v>8717</v>
      </c>
      <c r="B1295" s="15">
        <v>1975</v>
      </c>
      <c r="C1295" s="9" t="s">
        <v>37</v>
      </c>
      <c r="D1295" s="9" t="s">
        <v>33</v>
      </c>
      <c r="E1295" s="15">
        <v>80427</v>
      </c>
      <c r="F1295" s="9">
        <v>0</v>
      </c>
      <c r="G1295" s="9">
        <v>0</v>
      </c>
      <c r="H1295" s="9">
        <v>0</v>
      </c>
      <c r="I1295" s="9">
        <v>0</v>
      </c>
      <c r="J1295" s="9">
        <v>0</v>
      </c>
      <c r="K1295" s="9">
        <v>0</v>
      </c>
      <c r="L1295" s="9">
        <v>0</v>
      </c>
      <c r="M1295" s="12" t="s">
        <v>40</v>
      </c>
      <c r="N1295">
        <f t="shared" si="21"/>
        <v>0</v>
      </c>
    </row>
    <row r="1296" spans="1:14" x14ac:dyDescent="0.3">
      <c r="A1296" s="10">
        <v>2066</v>
      </c>
      <c r="B1296" s="13">
        <v>1949</v>
      </c>
      <c r="C1296" s="10" t="s">
        <v>28</v>
      </c>
      <c r="D1296" s="10" t="s">
        <v>35</v>
      </c>
      <c r="E1296" s="13">
        <v>38823</v>
      </c>
      <c r="F1296" s="10">
        <v>0</v>
      </c>
      <c r="G1296" s="10">
        <v>0</v>
      </c>
      <c r="H1296" s="10">
        <v>0</v>
      </c>
      <c r="I1296" s="10">
        <v>0</v>
      </c>
      <c r="J1296" s="10">
        <v>0</v>
      </c>
      <c r="K1296" s="10">
        <v>0</v>
      </c>
      <c r="L1296" s="10">
        <v>0</v>
      </c>
      <c r="M1296" s="11" t="s">
        <v>30</v>
      </c>
      <c r="N1296">
        <f t="shared" si="21"/>
        <v>0</v>
      </c>
    </row>
    <row r="1297" spans="1:14" x14ac:dyDescent="0.3">
      <c r="A1297" s="9">
        <v>3340</v>
      </c>
      <c r="B1297" s="15">
        <v>1977</v>
      </c>
      <c r="C1297" s="9" t="s">
        <v>28</v>
      </c>
      <c r="D1297" s="9" t="s">
        <v>33</v>
      </c>
      <c r="E1297" s="15">
        <v>42014</v>
      </c>
      <c r="F1297" s="9">
        <v>0</v>
      </c>
      <c r="G1297" s="9">
        <v>0</v>
      </c>
      <c r="H1297" s="9">
        <v>0</v>
      </c>
      <c r="I1297" s="9">
        <v>0</v>
      </c>
      <c r="J1297" s="9">
        <v>0</v>
      </c>
      <c r="K1297" s="9">
        <v>1</v>
      </c>
      <c r="L1297" s="9">
        <v>0</v>
      </c>
      <c r="M1297" s="12" t="s">
        <v>32</v>
      </c>
      <c r="N1297">
        <f t="shared" si="21"/>
        <v>1</v>
      </c>
    </row>
    <row r="1298" spans="1:14" x14ac:dyDescent="0.3">
      <c r="A1298" s="10">
        <v>8685</v>
      </c>
      <c r="B1298" s="13">
        <v>1977</v>
      </c>
      <c r="C1298" s="10" t="s">
        <v>28</v>
      </c>
      <c r="D1298" s="10" t="s">
        <v>33</v>
      </c>
      <c r="E1298" s="13">
        <v>42014</v>
      </c>
      <c r="F1298" s="10">
        <v>0</v>
      </c>
      <c r="G1298" s="10">
        <v>0</v>
      </c>
      <c r="H1298" s="10">
        <v>0</v>
      </c>
      <c r="I1298" s="10">
        <v>0</v>
      </c>
      <c r="J1298" s="10">
        <v>0</v>
      </c>
      <c r="K1298" s="10">
        <v>1</v>
      </c>
      <c r="L1298" s="10">
        <v>0</v>
      </c>
      <c r="M1298" s="11" t="s">
        <v>43</v>
      </c>
      <c r="N1298">
        <f t="shared" si="21"/>
        <v>1</v>
      </c>
    </row>
    <row r="1299" spans="1:14" x14ac:dyDescent="0.3">
      <c r="A1299" s="9">
        <v>4149</v>
      </c>
      <c r="B1299" s="15">
        <v>1948</v>
      </c>
      <c r="C1299" s="9" t="s">
        <v>37</v>
      </c>
      <c r="D1299" s="9" t="s">
        <v>35</v>
      </c>
      <c r="E1299" s="15">
        <v>76140</v>
      </c>
      <c r="F1299" s="9">
        <v>0</v>
      </c>
      <c r="G1299" s="9">
        <v>0</v>
      </c>
      <c r="H1299" s="9">
        <v>0</v>
      </c>
      <c r="I1299" s="9">
        <v>0</v>
      </c>
      <c r="J1299" s="9">
        <v>0</v>
      </c>
      <c r="K1299" s="9">
        <v>0</v>
      </c>
      <c r="L1299" s="9">
        <v>0</v>
      </c>
      <c r="M1299" s="12" t="s">
        <v>30</v>
      </c>
      <c r="N1299">
        <f t="shared" si="21"/>
        <v>0</v>
      </c>
    </row>
    <row r="1300" spans="1:14" x14ac:dyDescent="0.3">
      <c r="A1300" s="10">
        <v>8726</v>
      </c>
      <c r="B1300" s="13">
        <v>1964</v>
      </c>
      <c r="C1300" s="10" t="s">
        <v>38</v>
      </c>
      <c r="D1300" s="10" t="s">
        <v>29</v>
      </c>
      <c r="E1300" s="13">
        <v>41713</v>
      </c>
      <c r="F1300" s="10">
        <v>0</v>
      </c>
      <c r="G1300" s="10">
        <v>0</v>
      </c>
      <c r="H1300" s="10">
        <v>0</v>
      </c>
      <c r="I1300" s="10">
        <v>0</v>
      </c>
      <c r="J1300" s="10">
        <v>0</v>
      </c>
      <c r="K1300" s="10">
        <v>0</v>
      </c>
      <c r="L1300" s="10">
        <v>0</v>
      </c>
      <c r="M1300" s="11" t="s">
        <v>32</v>
      </c>
      <c r="N1300">
        <f t="shared" si="21"/>
        <v>0</v>
      </c>
    </row>
    <row r="1301" spans="1:14" x14ac:dyDescent="0.3">
      <c r="A1301" s="9">
        <v>2295</v>
      </c>
      <c r="B1301" s="15">
        <v>1954</v>
      </c>
      <c r="C1301" s="9" t="s">
        <v>37</v>
      </c>
      <c r="D1301" s="9" t="s">
        <v>33</v>
      </c>
      <c r="E1301" s="15">
        <v>62670</v>
      </c>
      <c r="F1301" s="9">
        <v>0</v>
      </c>
      <c r="G1301" s="9">
        <v>0</v>
      </c>
      <c r="H1301" s="9">
        <v>0</v>
      </c>
      <c r="I1301" s="9">
        <v>0</v>
      </c>
      <c r="J1301" s="9">
        <v>0</v>
      </c>
      <c r="K1301" s="9">
        <v>0</v>
      </c>
      <c r="L1301" s="9">
        <v>0</v>
      </c>
      <c r="M1301" s="12" t="s">
        <v>43</v>
      </c>
      <c r="N1301">
        <f t="shared" si="21"/>
        <v>0</v>
      </c>
    </row>
    <row r="1302" spans="1:14" x14ac:dyDescent="0.3">
      <c r="A1302" s="10">
        <v>3283</v>
      </c>
      <c r="B1302" s="13">
        <v>1972</v>
      </c>
      <c r="C1302" s="10" t="s">
        <v>38</v>
      </c>
      <c r="D1302" s="10" t="s">
        <v>33</v>
      </c>
      <c r="E1302" s="13">
        <v>70932</v>
      </c>
      <c r="F1302" s="10">
        <v>0</v>
      </c>
      <c r="G1302" s="10">
        <v>0</v>
      </c>
      <c r="H1302" s="10">
        <v>0</v>
      </c>
      <c r="I1302" s="10">
        <v>0</v>
      </c>
      <c r="J1302" s="10">
        <v>0</v>
      </c>
      <c r="K1302" s="10">
        <v>0</v>
      </c>
      <c r="L1302" s="10">
        <v>0</v>
      </c>
      <c r="M1302" s="11" t="s">
        <v>30</v>
      </c>
      <c r="N1302">
        <f t="shared" si="21"/>
        <v>0</v>
      </c>
    </row>
    <row r="1303" spans="1:14" x14ac:dyDescent="0.3">
      <c r="A1303" s="9">
        <v>1915</v>
      </c>
      <c r="B1303" s="15">
        <v>1951</v>
      </c>
      <c r="C1303" s="9" t="s">
        <v>37</v>
      </c>
      <c r="D1303" s="9" t="s">
        <v>33</v>
      </c>
      <c r="E1303" s="15">
        <v>78939</v>
      </c>
      <c r="F1303" s="9">
        <v>0</v>
      </c>
      <c r="G1303" s="9">
        <v>0</v>
      </c>
      <c r="H1303" s="9">
        <v>0</v>
      </c>
      <c r="I1303" s="9">
        <v>0</v>
      </c>
      <c r="J1303" s="9">
        <v>0</v>
      </c>
      <c r="K1303" s="9">
        <v>0</v>
      </c>
      <c r="L1303" s="9">
        <v>0</v>
      </c>
      <c r="M1303" s="12" t="s">
        <v>39</v>
      </c>
      <c r="N1303">
        <f t="shared" si="21"/>
        <v>0</v>
      </c>
    </row>
    <row r="1304" spans="1:14" x14ac:dyDescent="0.3">
      <c r="A1304" s="10">
        <v>800</v>
      </c>
      <c r="B1304" s="13">
        <v>1960</v>
      </c>
      <c r="C1304" s="10" t="s">
        <v>28</v>
      </c>
      <c r="D1304" s="10" t="s">
        <v>35</v>
      </c>
      <c r="E1304" s="13">
        <v>44512</v>
      </c>
      <c r="F1304" s="10">
        <v>0</v>
      </c>
      <c r="G1304" s="10">
        <v>0</v>
      </c>
      <c r="H1304" s="10">
        <v>0</v>
      </c>
      <c r="I1304" s="10">
        <v>0</v>
      </c>
      <c r="J1304" s="10">
        <v>0</v>
      </c>
      <c r="K1304" s="10">
        <v>0</v>
      </c>
      <c r="L1304" s="10">
        <v>0</v>
      </c>
      <c r="M1304" s="11" t="s">
        <v>43</v>
      </c>
      <c r="N1304">
        <f t="shared" si="21"/>
        <v>0</v>
      </c>
    </row>
    <row r="1305" spans="1:14" x14ac:dyDescent="0.3">
      <c r="A1305" s="9">
        <v>9166</v>
      </c>
      <c r="B1305" s="15">
        <v>1968</v>
      </c>
      <c r="C1305" s="9" t="s">
        <v>28</v>
      </c>
      <c r="D1305" s="9" t="s">
        <v>33</v>
      </c>
      <c r="E1305" s="15">
        <v>63967</v>
      </c>
      <c r="F1305" s="9">
        <v>0</v>
      </c>
      <c r="G1305" s="9">
        <v>0</v>
      </c>
      <c r="H1305" s="9">
        <v>0</v>
      </c>
      <c r="I1305" s="9">
        <v>0</v>
      </c>
      <c r="J1305" s="9">
        <v>0</v>
      </c>
      <c r="K1305" s="9">
        <v>0</v>
      </c>
      <c r="L1305" s="9">
        <v>0</v>
      </c>
      <c r="M1305" s="12" t="s">
        <v>30</v>
      </c>
      <c r="N1305">
        <f t="shared" si="21"/>
        <v>0</v>
      </c>
    </row>
    <row r="1306" spans="1:14" x14ac:dyDescent="0.3">
      <c r="A1306" s="10">
        <v>5147</v>
      </c>
      <c r="B1306" s="13">
        <v>1948</v>
      </c>
      <c r="C1306" s="10" t="s">
        <v>28</v>
      </c>
      <c r="D1306" s="10" t="s">
        <v>31</v>
      </c>
      <c r="E1306" s="13">
        <v>90842</v>
      </c>
      <c r="F1306" s="10">
        <v>0</v>
      </c>
      <c r="G1306" s="10">
        <v>0</v>
      </c>
      <c r="H1306" s="10">
        <v>0</v>
      </c>
      <c r="I1306" s="10">
        <v>0</v>
      </c>
      <c r="J1306" s="10">
        <v>0</v>
      </c>
      <c r="K1306" s="10">
        <v>0</v>
      </c>
      <c r="L1306" s="10">
        <v>0</v>
      </c>
      <c r="M1306" s="11" t="s">
        <v>30</v>
      </c>
      <c r="N1306">
        <f t="shared" si="21"/>
        <v>0</v>
      </c>
    </row>
    <row r="1307" spans="1:14" x14ac:dyDescent="0.3">
      <c r="A1307" s="9">
        <v>13</v>
      </c>
      <c r="B1307" s="15">
        <v>1947</v>
      </c>
      <c r="C1307" s="9" t="s">
        <v>37</v>
      </c>
      <c r="D1307" s="9" t="s">
        <v>42</v>
      </c>
      <c r="E1307" s="15">
        <v>25358</v>
      </c>
      <c r="F1307" s="9">
        <v>0</v>
      </c>
      <c r="G1307" s="9">
        <v>0</v>
      </c>
      <c r="H1307" s="9">
        <v>0</v>
      </c>
      <c r="I1307" s="9">
        <v>0</v>
      </c>
      <c r="J1307" s="9">
        <v>0</v>
      </c>
      <c r="K1307" s="9">
        <v>0</v>
      </c>
      <c r="L1307" s="9">
        <v>0</v>
      </c>
      <c r="M1307" s="12" t="s">
        <v>43</v>
      </c>
      <c r="N1307">
        <f t="shared" si="21"/>
        <v>0</v>
      </c>
    </row>
    <row r="1308" spans="1:14" x14ac:dyDescent="0.3">
      <c r="A1308" s="10">
        <v>8557</v>
      </c>
      <c r="B1308" s="13">
        <v>1982</v>
      </c>
      <c r="C1308" s="10" t="s">
        <v>28</v>
      </c>
      <c r="D1308" s="10" t="s">
        <v>31</v>
      </c>
      <c r="E1308" s="13">
        <v>52247.251353790612</v>
      </c>
      <c r="F1308" s="10">
        <v>0</v>
      </c>
      <c r="G1308" s="10">
        <v>0</v>
      </c>
      <c r="H1308" s="10">
        <v>0</v>
      </c>
      <c r="I1308" s="10">
        <v>0</v>
      </c>
      <c r="J1308" s="10">
        <v>0</v>
      </c>
      <c r="K1308" s="10">
        <v>0</v>
      </c>
      <c r="L1308" s="10">
        <v>0</v>
      </c>
      <c r="M1308" s="11" t="s">
        <v>36</v>
      </c>
      <c r="N1308">
        <f t="shared" si="21"/>
        <v>0</v>
      </c>
    </row>
    <row r="1309" spans="1:14" x14ac:dyDescent="0.3">
      <c r="A1309" s="9">
        <v>8724</v>
      </c>
      <c r="B1309" s="15">
        <v>1982</v>
      </c>
      <c r="C1309" s="9" t="s">
        <v>28</v>
      </c>
      <c r="D1309" s="9" t="s">
        <v>31</v>
      </c>
      <c r="E1309" s="15">
        <v>28567</v>
      </c>
      <c r="F1309" s="9">
        <v>0</v>
      </c>
      <c r="G1309" s="9">
        <v>0</v>
      </c>
      <c r="H1309" s="9">
        <v>0</v>
      </c>
      <c r="I1309" s="9">
        <v>0</v>
      </c>
      <c r="J1309" s="9">
        <v>0</v>
      </c>
      <c r="K1309" s="9">
        <v>0</v>
      </c>
      <c r="L1309" s="9">
        <v>0</v>
      </c>
      <c r="M1309" s="12" t="s">
        <v>30</v>
      </c>
      <c r="N1309">
        <f t="shared" si="21"/>
        <v>0</v>
      </c>
    </row>
    <row r="1310" spans="1:14" x14ac:dyDescent="0.3">
      <c r="A1310" s="10">
        <v>9381</v>
      </c>
      <c r="B1310" s="13">
        <v>1978</v>
      </c>
      <c r="C1310" s="10" t="s">
        <v>28</v>
      </c>
      <c r="D1310" s="10" t="s">
        <v>33</v>
      </c>
      <c r="E1310" s="13">
        <v>66373</v>
      </c>
      <c r="F1310" s="10">
        <v>0</v>
      </c>
      <c r="G1310" s="10">
        <v>0</v>
      </c>
      <c r="H1310" s="10">
        <v>0</v>
      </c>
      <c r="I1310" s="10">
        <v>0</v>
      </c>
      <c r="J1310" s="10">
        <v>0</v>
      </c>
      <c r="K1310" s="10">
        <v>0</v>
      </c>
      <c r="L1310" s="10">
        <v>0</v>
      </c>
      <c r="M1310" s="11" t="s">
        <v>36</v>
      </c>
      <c r="N1310">
        <f t="shared" si="21"/>
        <v>0</v>
      </c>
    </row>
    <row r="1311" spans="1:14" x14ac:dyDescent="0.3">
      <c r="A1311" s="9">
        <v>9384</v>
      </c>
      <c r="B1311" s="15">
        <v>1978</v>
      </c>
      <c r="C1311" s="9" t="s">
        <v>28</v>
      </c>
      <c r="D1311" s="9" t="s">
        <v>33</v>
      </c>
      <c r="E1311" s="15">
        <v>66373</v>
      </c>
      <c r="F1311" s="9">
        <v>0</v>
      </c>
      <c r="G1311" s="9">
        <v>0</v>
      </c>
      <c r="H1311" s="9">
        <v>0</v>
      </c>
      <c r="I1311" s="9">
        <v>0</v>
      </c>
      <c r="J1311" s="9">
        <v>0</v>
      </c>
      <c r="K1311" s="9">
        <v>0</v>
      </c>
      <c r="L1311" s="9">
        <v>0</v>
      </c>
      <c r="M1311" s="12" t="s">
        <v>36</v>
      </c>
      <c r="N1311">
        <f t="shared" si="21"/>
        <v>0</v>
      </c>
    </row>
    <row r="1312" spans="1:14" x14ac:dyDescent="0.3">
      <c r="A1312" s="10">
        <v>3560</v>
      </c>
      <c r="B1312" s="13">
        <v>1952</v>
      </c>
      <c r="C1312" s="10" t="s">
        <v>28</v>
      </c>
      <c r="D1312" s="10" t="s">
        <v>35</v>
      </c>
      <c r="E1312" s="13">
        <v>83844</v>
      </c>
      <c r="F1312" s="10">
        <v>0</v>
      </c>
      <c r="G1312" s="10">
        <v>0</v>
      </c>
      <c r="H1312" s="10">
        <v>1</v>
      </c>
      <c r="I1312" s="10">
        <v>0</v>
      </c>
      <c r="J1312" s="10">
        <v>0</v>
      </c>
      <c r="K1312" s="10">
        <v>0</v>
      </c>
      <c r="L1312" s="10">
        <v>0</v>
      </c>
      <c r="M1312" s="11" t="s">
        <v>39</v>
      </c>
      <c r="N1312">
        <f t="shared" si="21"/>
        <v>1</v>
      </c>
    </row>
    <row r="1313" spans="1:14" x14ac:dyDescent="0.3">
      <c r="A1313" s="9">
        <v>241</v>
      </c>
      <c r="B1313" s="15">
        <v>1952</v>
      </c>
      <c r="C1313" s="9" t="s">
        <v>28</v>
      </c>
      <c r="D1313" s="9" t="s">
        <v>35</v>
      </c>
      <c r="E1313" s="15">
        <v>83844</v>
      </c>
      <c r="F1313" s="9">
        <v>0</v>
      </c>
      <c r="G1313" s="9">
        <v>0</v>
      </c>
      <c r="H1313" s="9">
        <v>1</v>
      </c>
      <c r="I1313" s="9">
        <v>0</v>
      </c>
      <c r="J1313" s="9">
        <v>0</v>
      </c>
      <c r="K1313" s="9">
        <v>0</v>
      </c>
      <c r="L1313" s="9">
        <v>0</v>
      </c>
      <c r="M1313" s="12" t="s">
        <v>30</v>
      </c>
      <c r="N1313">
        <f t="shared" si="21"/>
        <v>1</v>
      </c>
    </row>
    <row r="1314" spans="1:14" x14ac:dyDescent="0.3">
      <c r="A1314" s="10">
        <v>7521</v>
      </c>
      <c r="B1314" s="13">
        <v>1952</v>
      </c>
      <c r="C1314" s="10" t="s">
        <v>28</v>
      </c>
      <c r="D1314" s="10" t="s">
        <v>35</v>
      </c>
      <c r="E1314" s="13">
        <v>83844</v>
      </c>
      <c r="F1314" s="10">
        <v>0</v>
      </c>
      <c r="G1314" s="10">
        <v>0</v>
      </c>
      <c r="H1314" s="10">
        <v>1</v>
      </c>
      <c r="I1314" s="10">
        <v>0</v>
      </c>
      <c r="J1314" s="10">
        <v>0</v>
      </c>
      <c r="K1314" s="10">
        <v>0</v>
      </c>
      <c r="L1314" s="10">
        <v>0</v>
      </c>
      <c r="M1314" s="11" t="s">
        <v>32</v>
      </c>
      <c r="N1314">
        <f t="shared" si="21"/>
        <v>1</v>
      </c>
    </row>
    <row r="1315" spans="1:14" x14ac:dyDescent="0.3">
      <c r="A1315" s="9">
        <v>9799</v>
      </c>
      <c r="B1315" s="15">
        <v>1968</v>
      </c>
      <c r="C1315" s="9" t="s">
        <v>37</v>
      </c>
      <c r="D1315" s="9" t="s">
        <v>29</v>
      </c>
      <c r="E1315" s="15">
        <v>83664</v>
      </c>
      <c r="F1315" s="9">
        <v>0</v>
      </c>
      <c r="G1315" s="9">
        <v>0</v>
      </c>
      <c r="H1315" s="9">
        <v>0</v>
      </c>
      <c r="I1315" s="9">
        <v>0</v>
      </c>
      <c r="J1315" s="9">
        <v>0</v>
      </c>
      <c r="K1315" s="9">
        <v>0</v>
      </c>
      <c r="L1315" s="9">
        <v>0</v>
      </c>
      <c r="M1315" s="12" t="s">
        <v>30</v>
      </c>
      <c r="N1315">
        <f t="shared" si="21"/>
        <v>0</v>
      </c>
    </row>
    <row r="1316" spans="1:14" x14ac:dyDescent="0.3">
      <c r="A1316" s="10">
        <v>5123</v>
      </c>
      <c r="B1316" s="13">
        <v>1951</v>
      </c>
      <c r="C1316" s="10" t="s">
        <v>41</v>
      </c>
      <c r="D1316" s="10" t="s">
        <v>33</v>
      </c>
      <c r="E1316" s="13">
        <v>27450</v>
      </c>
      <c r="F1316" s="10">
        <v>0</v>
      </c>
      <c r="G1316" s="10">
        <v>0</v>
      </c>
      <c r="H1316" s="10">
        <v>0</v>
      </c>
      <c r="I1316" s="10">
        <v>0</v>
      </c>
      <c r="J1316" s="10">
        <v>0</v>
      </c>
      <c r="K1316" s="10">
        <v>0</v>
      </c>
      <c r="L1316" s="10">
        <v>0</v>
      </c>
      <c r="M1316" s="11" t="s">
        <v>30</v>
      </c>
      <c r="N1316">
        <f t="shared" si="21"/>
        <v>0</v>
      </c>
    </row>
    <row r="1317" spans="1:14" x14ac:dyDescent="0.3">
      <c r="A1317" s="9">
        <v>448</v>
      </c>
      <c r="B1317" s="15">
        <v>1978</v>
      </c>
      <c r="C1317" s="9" t="s">
        <v>37</v>
      </c>
      <c r="D1317" s="9" t="s">
        <v>31</v>
      </c>
      <c r="E1317" s="15">
        <v>54880</v>
      </c>
      <c r="F1317" s="9">
        <v>0</v>
      </c>
      <c r="G1317" s="9">
        <v>0</v>
      </c>
      <c r="H1317" s="9">
        <v>0</v>
      </c>
      <c r="I1317" s="9">
        <v>0</v>
      </c>
      <c r="J1317" s="9">
        <v>0</v>
      </c>
      <c r="K1317" s="9">
        <v>0</v>
      </c>
      <c r="L1317" s="9">
        <v>0</v>
      </c>
      <c r="M1317" s="12" t="s">
        <v>30</v>
      </c>
      <c r="N1317">
        <f t="shared" si="21"/>
        <v>0</v>
      </c>
    </row>
    <row r="1318" spans="1:14" x14ac:dyDescent="0.3">
      <c r="A1318" s="10">
        <v>4837</v>
      </c>
      <c r="B1318" s="13">
        <v>1965</v>
      </c>
      <c r="C1318" s="10" t="s">
        <v>37</v>
      </c>
      <c r="D1318" s="10" t="s">
        <v>33</v>
      </c>
      <c r="E1318" s="13">
        <v>71322</v>
      </c>
      <c r="F1318" s="10">
        <v>0</v>
      </c>
      <c r="G1318" s="10">
        <v>0</v>
      </c>
      <c r="H1318" s="10">
        <v>0</v>
      </c>
      <c r="I1318" s="10">
        <v>0</v>
      </c>
      <c r="J1318" s="10">
        <v>0</v>
      </c>
      <c r="K1318" s="10">
        <v>0</v>
      </c>
      <c r="L1318" s="10">
        <v>0</v>
      </c>
      <c r="M1318" s="11" t="s">
        <v>30</v>
      </c>
      <c r="N1318">
        <f t="shared" si="21"/>
        <v>0</v>
      </c>
    </row>
    <row r="1319" spans="1:14" x14ac:dyDescent="0.3">
      <c r="A1319" s="9">
        <v>9365</v>
      </c>
      <c r="B1319" s="15">
        <v>1976</v>
      </c>
      <c r="C1319" s="9" t="s">
        <v>37</v>
      </c>
      <c r="D1319" s="9" t="s">
        <v>31</v>
      </c>
      <c r="E1319" s="15">
        <v>60000</v>
      </c>
      <c r="F1319" s="9">
        <v>0</v>
      </c>
      <c r="G1319" s="9">
        <v>0</v>
      </c>
      <c r="H1319" s="9">
        <v>0</v>
      </c>
      <c r="I1319" s="9">
        <v>0</v>
      </c>
      <c r="J1319" s="9">
        <v>0</v>
      </c>
      <c r="K1319" s="9">
        <v>0</v>
      </c>
      <c r="L1319" s="9">
        <v>0</v>
      </c>
      <c r="M1319" s="12" t="s">
        <v>30</v>
      </c>
      <c r="N1319">
        <f t="shared" si="21"/>
        <v>0</v>
      </c>
    </row>
    <row r="1320" spans="1:14" x14ac:dyDescent="0.3">
      <c r="A1320" s="10">
        <v>8932</v>
      </c>
      <c r="B1320" s="13">
        <v>1969</v>
      </c>
      <c r="C1320" s="10" t="s">
        <v>41</v>
      </c>
      <c r="D1320" s="10" t="s">
        <v>35</v>
      </c>
      <c r="E1320" s="13">
        <v>65176</v>
      </c>
      <c r="F1320" s="10">
        <v>0</v>
      </c>
      <c r="G1320" s="10">
        <v>0</v>
      </c>
      <c r="H1320" s="10">
        <v>0</v>
      </c>
      <c r="I1320" s="10">
        <v>0</v>
      </c>
      <c r="J1320" s="10">
        <v>0</v>
      </c>
      <c r="K1320" s="10">
        <v>0</v>
      </c>
      <c r="L1320" s="10">
        <v>0</v>
      </c>
      <c r="M1320" s="11" t="s">
        <v>43</v>
      </c>
      <c r="N1320">
        <f t="shared" si="21"/>
        <v>0</v>
      </c>
    </row>
    <row r="1321" spans="1:14" x14ac:dyDescent="0.3">
      <c r="A1321" s="9">
        <v>7055</v>
      </c>
      <c r="B1321" s="15">
        <v>1952</v>
      </c>
      <c r="C1321" s="9" t="s">
        <v>37</v>
      </c>
      <c r="D1321" s="9" t="s">
        <v>35</v>
      </c>
      <c r="E1321" s="15">
        <v>61010</v>
      </c>
      <c r="F1321" s="9">
        <v>0</v>
      </c>
      <c r="G1321" s="9">
        <v>0</v>
      </c>
      <c r="H1321" s="9">
        <v>0</v>
      </c>
      <c r="I1321" s="9">
        <v>0</v>
      </c>
      <c r="J1321" s="9">
        <v>0</v>
      </c>
      <c r="K1321" s="9">
        <v>0</v>
      </c>
      <c r="L1321" s="9">
        <v>0</v>
      </c>
      <c r="M1321" s="12" t="s">
        <v>32</v>
      </c>
      <c r="N1321">
        <f t="shared" si="21"/>
        <v>0</v>
      </c>
    </row>
    <row r="1322" spans="1:14" x14ac:dyDescent="0.3">
      <c r="A1322" s="10">
        <v>3537</v>
      </c>
      <c r="B1322" s="13">
        <v>1981</v>
      </c>
      <c r="C1322" s="10" t="s">
        <v>28</v>
      </c>
      <c r="D1322" s="10" t="s">
        <v>35</v>
      </c>
      <c r="E1322" s="13">
        <v>31089</v>
      </c>
      <c r="F1322" s="10">
        <v>0</v>
      </c>
      <c r="G1322" s="10">
        <v>0</v>
      </c>
      <c r="H1322" s="10">
        <v>0</v>
      </c>
      <c r="I1322" s="10">
        <v>0</v>
      </c>
      <c r="J1322" s="10">
        <v>0</v>
      </c>
      <c r="K1322" s="10">
        <v>0</v>
      </c>
      <c r="L1322" s="10">
        <v>0</v>
      </c>
      <c r="M1322" s="11" t="s">
        <v>30</v>
      </c>
      <c r="N1322">
        <f t="shared" si="21"/>
        <v>0</v>
      </c>
    </row>
    <row r="1323" spans="1:14" x14ac:dyDescent="0.3">
      <c r="A1323" s="9">
        <v>9081</v>
      </c>
      <c r="B1323" s="15">
        <v>1988</v>
      </c>
      <c r="C1323" s="9" t="s">
        <v>28</v>
      </c>
      <c r="D1323" s="9" t="s">
        <v>31</v>
      </c>
      <c r="E1323" s="15">
        <v>20518</v>
      </c>
      <c r="F1323" s="9">
        <v>0</v>
      </c>
      <c r="G1323" s="9">
        <v>0</v>
      </c>
      <c r="H1323" s="9">
        <v>0</v>
      </c>
      <c r="I1323" s="9">
        <v>0</v>
      </c>
      <c r="J1323" s="9">
        <v>0</v>
      </c>
      <c r="K1323" s="9">
        <v>0</v>
      </c>
      <c r="L1323" s="9">
        <v>0</v>
      </c>
      <c r="M1323" s="12" t="s">
        <v>30</v>
      </c>
      <c r="N1323">
        <f t="shared" si="21"/>
        <v>0</v>
      </c>
    </row>
    <row r="1324" spans="1:14" x14ac:dyDescent="0.3">
      <c r="A1324" s="10">
        <v>4988</v>
      </c>
      <c r="B1324" s="13">
        <v>1948</v>
      </c>
      <c r="C1324" s="10" t="s">
        <v>37</v>
      </c>
      <c r="D1324" s="10" t="s">
        <v>33</v>
      </c>
      <c r="E1324" s="13">
        <v>34469</v>
      </c>
      <c r="F1324" s="10">
        <v>0</v>
      </c>
      <c r="G1324" s="10">
        <v>0</v>
      </c>
      <c r="H1324" s="10">
        <v>0</v>
      </c>
      <c r="I1324" s="10">
        <v>0</v>
      </c>
      <c r="J1324" s="10">
        <v>0</v>
      </c>
      <c r="K1324" s="10">
        <v>0</v>
      </c>
      <c r="L1324" s="10">
        <v>0</v>
      </c>
      <c r="M1324" s="11" t="s">
        <v>43</v>
      </c>
      <c r="N1324">
        <f t="shared" si="21"/>
        <v>0</v>
      </c>
    </row>
    <row r="1325" spans="1:14" x14ac:dyDescent="0.3">
      <c r="A1325" s="9">
        <v>1050</v>
      </c>
      <c r="B1325" s="15">
        <v>1952</v>
      </c>
      <c r="C1325" s="9" t="s">
        <v>28</v>
      </c>
      <c r="D1325" s="9" t="s">
        <v>33</v>
      </c>
      <c r="E1325" s="15">
        <v>28332</v>
      </c>
      <c r="F1325" s="9">
        <v>0</v>
      </c>
      <c r="G1325" s="9">
        <v>0</v>
      </c>
      <c r="H1325" s="9">
        <v>0</v>
      </c>
      <c r="I1325" s="9">
        <v>0</v>
      </c>
      <c r="J1325" s="9">
        <v>0</v>
      </c>
      <c r="K1325" s="9">
        <v>0</v>
      </c>
      <c r="L1325" s="9">
        <v>0</v>
      </c>
      <c r="M1325" s="12" t="s">
        <v>39</v>
      </c>
      <c r="N1325">
        <f t="shared" si="21"/>
        <v>0</v>
      </c>
    </row>
    <row r="1326" spans="1:14" x14ac:dyDescent="0.3">
      <c r="A1326" s="10">
        <v>5610</v>
      </c>
      <c r="B1326" s="13">
        <v>1965</v>
      </c>
      <c r="C1326" s="10" t="s">
        <v>28</v>
      </c>
      <c r="D1326" s="10" t="s">
        <v>35</v>
      </c>
      <c r="E1326" s="13">
        <v>33456</v>
      </c>
      <c r="F1326" s="10">
        <v>0</v>
      </c>
      <c r="G1326" s="10">
        <v>0</v>
      </c>
      <c r="H1326" s="10">
        <v>0</v>
      </c>
      <c r="I1326" s="10">
        <v>0</v>
      </c>
      <c r="J1326" s="10">
        <v>0</v>
      </c>
      <c r="K1326" s="10">
        <v>0</v>
      </c>
      <c r="L1326" s="10">
        <v>0</v>
      </c>
      <c r="M1326" s="11" t="s">
        <v>40</v>
      </c>
      <c r="N1326">
        <f t="shared" si="21"/>
        <v>0</v>
      </c>
    </row>
    <row r="1327" spans="1:14" x14ac:dyDescent="0.3">
      <c r="A1327" s="9">
        <v>3526</v>
      </c>
      <c r="B1327" s="15">
        <v>1968</v>
      </c>
      <c r="C1327" s="9" t="s">
        <v>37</v>
      </c>
      <c r="D1327" s="9" t="s">
        <v>33</v>
      </c>
      <c r="E1327" s="15">
        <v>38443</v>
      </c>
      <c r="F1327" s="9">
        <v>0</v>
      </c>
      <c r="G1327" s="9">
        <v>0</v>
      </c>
      <c r="H1327" s="9">
        <v>0</v>
      </c>
      <c r="I1327" s="9">
        <v>0</v>
      </c>
      <c r="J1327" s="9">
        <v>0</v>
      </c>
      <c r="K1327" s="9">
        <v>0</v>
      </c>
      <c r="L1327" s="9">
        <v>0</v>
      </c>
      <c r="M1327" s="12" t="s">
        <v>30</v>
      </c>
      <c r="N1327">
        <f t="shared" si="21"/>
        <v>0</v>
      </c>
    </row>
    <row r="1328" spans="1:14" x14ac:dyDescent="0.3">
      <c r="A1328" s="10">
        <v>5136</v>
      </c>
      <c r="B1328" s="13">
        <v>1973</v>
      </c>
      <c r="C1328" s="10" t="s">
        <v>28</v>
      </c>
      <c r="D1328" s="10" t="s">
        <v>31</v>
      </c>
      <c r="E1328" s="13">
        <v>65333</v>
      </c>
      <c r="F1328" s="10">
        <v>0</v>
      </c>
      <c r="G1328" s="10">
        <v>1</v>
      </c>
      <c r="H1328" s="10">
        <v>1</v>
      </c>
      <c r="I1328" s="10">
        <v>0</v>
      </c>
      <c r="J1328" s="10">
        <v>0</v>
      </c>
      <c r="K1328" s="10">
        <v>0</v>
      </c>
      <c r="L1328" s="10">
        <v>0</v>
      </c>
      <c r="M1328" s="11" t="s">
        <v>32</v>
      </c>
      <c r="N1328">
        <f t="shared" si="21"/>
        <v>2</v>
      </c>
    </row>
    <row r="1329" spans="1:14" x14ac:dyDescent="0.3">
      <c r="A1329" s="9">
        <v>1411</v>
      </c>
      <c r="B1329" s="15">
        <v>1952</v>
      </c>
      <c r="C1329" s="9" t="s">
        <v>28</v>
      </c>
      <c r="D1329" s="9" t="s">
        <v>29</v>
      </c>
      <c r="E1329" s="15">
        <v>82623</v>
      </c>
      <c r="F1329" s="9">
        <v>0</v>
      </c>
      <c r="G1329" s="9">
        <v>0</v>
      </c>
      <c r="H1329" s="9">
        <v>0</v>
      </c>
      <c r="I1329" s="9">
        <v>0</v>
      </c>
      <c r="J1329" s="9">
        <v>0</v>
      </c>
      <c r="K1329" s="9">
        <v>0</v>
      </c>
      <c r="L1329" s="9">
        <v>0</v>
      </c>
      <c r="M1329" s="12" t="s">
        <v>30</v>
      </c>
      <c r="N1329">
        <f t="shared" si="21"/>
        <v>0</v>
      </c>
    </row>
    <row r="1330" spans="1:14" x14ac:dyDescent="0.3">
      <c r="A1330" s="10">
        <v>701</v>
      </c>
      <c r="B1330" s="13">
        <v>1971</v>
      </c>
      <c r="C1330" s="10" t="s">
        <v>28</v>
      </c>
      <c r="D1330" s="10" t="s">
        <v>33</v>
      </c>
      <c r="E1330" s="13">
        <v>73691</v>
      </c>
      <c r="F1330" s="10">
        <v>1</v>
      </c>
      <c r="G1330" s="10">
        <v>0</v>
      </c>
      <c r="H1330" s="10">
        <v>0</v>
      </c>
      <c r="I1330" s="10">
        <v>0</v>
      </c>
      <c r="J1330" s="10">
        <v>0</v>
      </c>
      <c r="K1330" s="10">
        <v>0</v>
      </c>
      <c r="L1330" s="10">
        <v>0</v>
      </c>
      <c r="M1330" s="11" t="s">
        <v>30</v>
      </c>
      <c r="N1330">
        <f t="shared" si="21"/>
        <v>1</v>
      </c>
    </row>
    <row r="1331" spans="1:14" x14ac:dyDescent="0.3">
      <c r="A1331" s="9">
        <v>6203</v>
      </c>
      <c r="B1331" s="15">
        <v>1947</v>
      </c>
      <c r="C1331" s="9" t="s">
        <v>28</v>
      </c>
      <c r="D1331" s="9" t="s">
        <v>35</v>
      </c>
      <c r="E1331" s="15">
        <v>74485</v>
      </c>
      <c r="F1331" s="9">
        <v>0</v>
      </c>
      <c r="G1331" s="9">
        <v>0</v>
      </c>
      <c r="H1331" s="9">
        <v>0</v>
      </c>
      <c r="I1331" s="9">
        <v>0</v>
      </c>
      <c r="J1331" s="9">
        <v>0</v>
      </c>
      <c r="K1331" s="9">
        <v>0</v>
      </c>
      <c r="L1331" s="9">
        <v>0</v>
      </c>
      <c r="M1331" s="12" t="s">
        <v>30</v>
      </c>
      <c r="N1331">
        <f t="shared" si="21"/>
        <v>0</v>
      </c>
    </row>
    <row r="1332" spans="1:14" x14ac:dyDescent="0.3">
      <c r="A1332" s="10">
        <v>7192</v>
      </c>
      <c r="B1332" s="13">
        <v>1955</v>
      </c>
      <c r="C1332" s="10" t="s">
        <v>28</v>
      </c>
      <c r="D1332" s="10" t="s">
        <v>35</v>
      </c>
      <c r="E1332" s="13">
        <v>65748</v>
      </c>
      <c r="F1332" s="10">
        <v>0</v>
      </c>
      <c r="G1332" s="10">
        <v>0</v>
      </c>
      <c r="H1332" s="10">
        <v>0</v>
      </c>
      <c r="I1332" s="10">
        <v>0</v>
      </c>
      <c r="J1332" s="10">
        <v>0</v>
      </c>
      <c r="K1332" s="10">
        <v>0</v>
      </c>
      <c r="L1332" s="10">
        <v>1</v>
      </c>
      <c r="M1332" s="11" t="s">
        <v>30</v>
      </c>
      <c r="N1332">
        <f t="shared" si="21"/>
        <v>0</v>
      </c>
    </row>
    <row r="1333" spans="1:14" x14ac:dyDescent="0.3">
      <c r="A1333" s="9">
        <v>5181</v>
      </c>
      <c r="B1333" s="15">
        <v>1982</v>
      </c>
      <c r="C1333" s="9" t="s">
        <v>44</v>
      </c>
      <c r="D1333" s="9" t="s">
        <v>31</v>
      </c>
      <c r="E1333" s="15">
        <v>24367</v>
      </c>
      <c r="F1333" s="9">
        <v>0</v>
      </c>
      <c r="G1333" s="9">
        <v>0</v>
      </c>
      <c r="H1333" s="9">
        <v>0</v>
      </c>
      <c r="I1333" s="9">
        <v>0</v>
      </c>
      <c r="J1333" s="9">
        <v>0</v>
      </c>
      <c r="K1333" s="9">
        <v>0</v>
      </c>
      <c r="L1333" s="9">
        <v>0</v>
      </c>
      <c r="M1333" s="12" t="s">
        <v>30</v>
      </c>
      <c r="N1333">
        <f t="shared" si="21"/>
        <v>0</v>
      </c>
    </row>
    <row r="1334" spans="1:14" x14ac:dyDescent="0.3">
      <c r="A1334" s="10">
        <v>9220</v>
      </c>
      <c r="B1334" s="13">
        <v>1971</v>
      </c>
      <c r="C1334" s="10" t="s">
        <v>28</v>
      </c>
      <c r="D1334" s="10" t="s">
        <v>31</v>
      </c>
      <c r="E1334" s="13">
        <v>91700</v>
      </c>
      <c r="F1334" s="10">
        <v>0</v>
      </c>
      <c r="G1334" s="10">
        <v>0</v>
      </c>
      <c r="H1334" s="10">
        <v>0</v>
      </c>
      <c r="I1334" s="10">
        <v>0</v>
      </c>
      <c r="J1334" s="10">
        <v>0</v>
      </c>
      <c r="K1334" s="10">
        <v>1</v>
      </c>
      <c r="L1334" s="10">
        <v>0</v>
      </c>
      <c r="M1334" s="11" t="s">
        <v>30</v>
      </c>
      <c r="N1334">
        <f t="shared" si="21"/>
        <v>1</v>
      </c>
    </row>
    <row r="1335" spans="1:14" x14ac:dyDescent="0.3">
      <c r="A1335" s="9">
        <v>7734</v>
      </c>
      <c r="B1335" s="15">
        <v>1993</v>
      </c>
      <c r="C1335" s="9" t="s">
        <v>28</v>
      </c>
      <c r="D1335" s="9" t="s">
        <v>48</v>
      </c>
      <c r="E1335" s="15">
        <v>79244</v>
      </c>
      <c r="F1335" s="9">
        <v>0</v>
      </c>
      <c r="G1335" s="9">
        <v>0</v>
      </c>
      <c r="H1335" s="9">
        <v>1</v>
      </c>
      <c r="I1335" s="9">
        <v>1</v>
      </c>
      <c r="J1335" s="9">
        <v>0</v>
      </c>
      <c r="K1335" s="9">
        <v>1</v>
      </c>
      <c r="L1335" s="9">
        <v>0</v>
      </c>
      <c r="M1335" s="12" t="s">
        <v>36</v>
      </c>
      <c r="N1335">
        <f t="shared" si="21"/>
        <v>3</v>
      </c>
    </row>
    <row r="1336" spans="1:14" x14ac:dyDescent="0.3">
      <c r="A1336" s="10">
        <v>10446</v>
      </c>
      <c r="B1336" s="13">
        <v>1957</v>
      </c>
      <c r="C1336" s="10" t="s">
        <v>37</v>
      </c>
      <c r="D1336" s="10" t="s">
        <v>33</v>
      </c>
      <c r="E1336" s="13">
        <v>82017</v>
      </c>
      <c r="F1336" s="10">
        <v>0</v>
      </c>
      <c r="G1336" s="10">
        <v>1</v>
      </c>
      <c r="H1336" s="10">
        <v>1</v>
      </c>
      <c r="I1336" s="10">
        <v>1</v>
      </c>
      <c r="J1336" s="10">
        <v>0</v>
      </c>
      <c r="K1336" s="10">
        <v>1</v>
      </c>
      <c r="L1336" s="10">
        <v>0</v>
      </c>
      <c r="M1336" s="11" t="s">
        <v>32</v>
      </c>
      <c r="N1336">
        <f t="shared" si="21"/>
        <v>4</v>
      </c>
    </row>
    <row r="1337" spans="1:14" x14ac:dyDescent="0.3">
      <c r="A1337" s="9">
        <v>5524</v>
      </c>
      <c r="B1337" s="15">
        <v>1957</v>
      </c>
      <c r="C1337" s="9" t="s">
        <v>28</v>
      </c>
      <c r="D1337" s="9" t="s">
        <v>31</v>
      </c>
      <c r="E1337" s="15">
        <v>58138</v>
      </c>
      <c r="F1337" s="9">
        <v>0</v>
      </c>
      <c r="G1337" s="9">
        <v>0</v>
      </c>
      <c r="H1337" s="9">
        <v>0</v>
      </c>
      <c r="I1337" s="9">
        <v>0</v>
      </c>
      <c r="J1337" s="9">
        <v>0</v>
      </c>
      <c r="K1337" s="9">
        <v>1</v>
      </c>
      <c r="L1337" s="9">
        <v>0</v>
      </c>
      <c r="M1337" s="12" t="s">
        <v>34</v>
      </c>
      <c r="N1337">
        <f t="shared" si="21"/>
        <v>1</v>
      </c>
    </row>
    <row r="1338" spans="1:14" x14ac:dyDescent="0.3">
      <c r="A1338" s="10">
        <v>3830</v>
      </c>
      <c r="B1338" s="13">
        <v>1953</v>
      </c>
      <c r="C1338" s="10" t="s">
        <v>41</v>
      </c>
      <c r="D1338" s="10" t="s">
        <v>33</v>
      </c>
      <c r="E1338" s="13">
        <v>59354</v>
      </c>
      <c r="F1338" s="10">
        <v>0</v>
      </c>
      <c r="G1338" s="10">
        <v>0</v>
      </c>
      <c r="H1338" s="10">
        <v>0</v>
      </c>
      <c r="I1338" s="10">
        <v>0</v>
      </c>
      <c r="J1338" s="10">
        <v>0</v>
      </c>
      <c r="K1338" s="10">
        <v>0</v>
      </c>
      <c r="L1338" s="10">
        <v>0</v>
      </c>
      <c r="M1338" s="11" t="s">
        <v>32</v>
      </c>
      <c r="N1338">
        <f t="shared" si="21"/>
        <v>0</v>
      </c>
    </row>
    <row r="1339" spans="1:14" x14ac:dyDescent="0.3">
      <c r="A1339" s="9">
        <v>5186</v>
      </c>
      <c r="B1339" s="15">
        <v>1955</v>
      </c>
      <c r="C1339" s="9" t="s">
        <v>37</v>
      </c>
      <c r="D1339" s="9" t="s">
        <v>33</v>
      </c>
      <c r="E1339" s="15">
        <v>58482</v>
      </c>
      <c r="F1339" s="9">
        <v>0</v>
      </c>
      <c r="G1339" s="9">
        <v>1</v>
      </c>
      <c r="H1339" s="9">
        <v>0</v>
      </c>
      <c r="I1339" s="9">
        <v>0</v>
      </c>
      <c r="J1339" s="9">
        <v>0</v>
      </c>
      <c r="K1339" s="9">
        <v>0</v>
      </c>
      <c r="L1339" s="9">
        <v>0</v>
      </c>
      <c r="M1339" s="12" t="s">
        <v>32</v>
      </c>
      <c r="N1339">
        <f t="shared" si="21"/>
        <v>1</v>
      </c>
    </row>
    <row r="1340" spans="1:14" x14ac:dyDescent="0.3">
      <c r="A1340" s="10">
        <v>8514</v>
      </c>
      <c r="B1340" s="13">
        <v>1976</v>
      </c>
      <c r="C1340" s="10" t="s">
        <v>28</v>
      </c>
      <c r="D1340" s="10" t="s">
        <v>35</v>
      </c>
      <c r="E1340" s="13">
        <v>29478</v>
      </c>
      <c r="F1340" s="10">
        <v>0</v>
      </c>
      <c r="G1340" s="10">
        <v>0</v>
      </c>
      <c r="H1340" s="10">
        <v>0</v>
      </c>
      <c r="I1340" s="10">
        <v>0</v>
      </c>
      <c r="J1340" s="10">
        <v>0</v>
      </c>
      <c r="K1340" s="10">
        <v>0</v>
      </c>
      <c r="L1340" s="10">
        <v>0</v>
      </c>
      <c r="M1340" s="11" t="s">
        <v>30</v>
      </c>
      <c r="N1340">
        <f t="shared" si="21"/>
        <v>0</v>
      </c>
    </row>
    <row r="1341" spans="1:14" x14ac:dyDescent="0.3">
      <c r="A1341" s="9">
        <v>7165</v>
      </c>
      <c r="B1341" s="15">
        <v>1972</v>
      </c>
      <c r="C1341" s="9" t="s">
        <v>28</v>
      </c>
      <c r="D1341" s="9" t="s">
        <v>35</v>
      </c>
      <c r="E1341" s="15">
        <v>64474</v>
      </c>
      <c r="F1341" s="9">
        <v>0</v>
      </c>
      <c r="G1341" s="9">
        <v>0</v>
      </c>
      <c r="H1341" s="9">
        <v>0</v>
      </c>
      <c r="I1341" s="9">
        <v>0</v>
      </c>
      <c r="J1341" s="9">
        <v>0</v>
      </c>
      <c r="K1341" s="9">
        <v>0</v>
      </c>
      <c r="L1341" s="9">
        <v>0</v>
      </c>
      <c r="M1341" s="12" t="s">
        <v>30</v>
      </c>
      <c r="N1341">
        <f t="shared" si="21"/>
        <v>0</v>
      </c>
    </row>
    <row r="1342" spans="1:14" x14ac:dyDescent="0.3">
      <c r="A1342" s="10">
        <v>10236</v>
      </c>
      <c r="B1342" s="13">
        <v>1975</v>
      </c>
      <c r="C1342" s="10" t="s">
        <v>41</v>
      </c>
      <c r="D1342" s="10" t="s">
        <v>31</v>
      </c>
      <c r="E1342" s="13">
        <v>31160</v>
      </c>
      <c r="F1342" s="10">
        <v>0</v>
      </c>
      <c r="G1342" s="10">
        <v>0</v>
      </c>
      <c r="H1342" s="10">
        <v>0</v>
      </c>
      <c r="I1342" s="10">
        <v>0</v>
      </c>
      <c r="J1342" s="10">
        <v>0</v>
      </c>
      <c r="K1342" s="10">
        <v>0</v>
      </c>
      <c r="L1342" s="10">
        <v>0</v>
      </c>
      <c r="M1342" s="11" t="s">
        <v>43</v>
      </c>
      <c r="N1342">
        <f t="shared" si="21"/>
        <v>0</v>
      </c>
    </row>
    <row r="1343" spans="1:14" x14ac:dyDescent="0.3">
      <c r="A1343" s="9">
        <v>2392</v>
      </c>
      <c r="B1343" s="15">
        <v>1972</v>
      </c>
      <c r="C1343" s="9" t="s">
        <v>28</v>
      </c>
      <c r="D1343" s="9" t="s">
        <v>33</v>
      </c>
      <c r="E1343" s="15">
        <v>40321</v>
      </c>
      <c r="F1343" s="9">
        <v>0</v>
      </c>
      <c r="G1343" s="9">
        <v>0</v>
      </c>
      <c r="H1343" s="9">
        <v>0</v>
      </c>
      <c r="I1343" s="9">
        <v>0</v>
      </c>
      <c r="J1343" s="9">
        <v>0</v>
      </c>
      <c r="K1343" s="9">
        <v>0</v>
      </c>
      <c r="L1343" s="9">
        <v>0</v>
      </c>
      <c r="M1343" s="12" t="s">
        <v>30</v>
      </c>
      <c r="N1343">
        <f t="shared" si="21"/>
        <v>0</v>
      </c>
    </row>
    <row r="1344" spans="1:14" x14ac:dyDescent="0.3">
      <c r="A1344" s="10">
        <v>1920</v>
      </c>
      <c r="B1344" s="13">
        <v>1972</v>
      </c>
      <c r="C1344" s="10" t="s">
        <v>28</v>
      </c>
      <c r="D1344" s="10" t="s">
        <v>33</v>
      </c>
      <c r="E1344" s="13">
        <v>40321</v>
      </c>
      <c r="F1344" s="10">
        <v>0</v>
      </c>
      <c r="G1344" s="10">
        <v>0</v>
      </c>
      <c r="H1344" s="10">
        <v>0</v>
      </c>
      <c r="I1344" s="10">
        <v>0</v>
      </c>
      <c r="J1344" s="10">
        <v>0</v>
      </c>
      <c r="K1344" s="10">
        <v>0</v>
      </c>
      <c r="L1344" s="10">
        <v>0</v>
      </c>
      <c r="M1344" s="11" t="s">
        <v>30</v>
      </c>
      <c r="N1344">
        <f t="shared" si="21"/>
        <v>0</v>
      </c>
    </row>
    <row r="1345" spans="1:14" x14ac:dyDescent="0.3">
      <c r="A1345" s="9">
        <v>3673</v>
      </c>
      <c r="B1345" s="15">
        <v>1971</v>
      </c>
      <c r="C1345" s="9" t="s">
        <v>28</v>
      </c>
      <c r="D1345" s="9" t="s">
        <v>31</v>
      </c>
      <c r="E1345" s="15">
        <v>55239</v>
      </c>
      <c r="F1345" s="9">
        <v>0</v>
      </c>
      <c r="G1345" s="9">
        <v>0</v>
      </c>
      <c r="H1345" s="9">
        <v>0</v>
      </c>
      <c r="I1345" s="9">
        <v>0</v>
      </c>
      <c r="J1345" s="9">
        <v>0</v>
      </c>
      <c r="K1345" s="9">
        <v>0</v>
      </c>
      <c r="L1345" s="9">
        <v>0</v>
      </c>
      <c r="M1345" s="12" t="s">
        <v>43</v>
      </c>
      <c r="N1345">
        <f t="shared" si="21"/>
        <v>0</v>
      </c>
    </row>
    <row r="1346" spans="1:14" x14ac:dyDescent="0.3">
      <c r="A1346" s="10">
        <v>1453</v>
      </c>
      <c r="B1346" s="13">
        <v>1943</v>
      </c>
      <c r="C1346" s="10" t="s">
        <v>37</v>
      </c>
      <c r="D1346" s="10" t="s">
        <v>42</v>
      </c>
      <c r="E1346" s="13">
        <v>57513</v>
      </c>
      <c r="F1346" s="10">
        <v>0</v>
      </c>
      <c r="G1346" s="10">
        <v>0</v>
      </c>
      <c r="H1346" s="10">
        <v>0</v>
      </c>
      <c r="I1346" s="10">
        <v>0</v>
      </c>
      <c r="J1346" s="10">
        <v>0</v>
      </c>
      <c r="K1346" s="10">
        <v>0</v>
      </c>
      <c r="L1346" s="10">
        <v>0</v>
      </c>
      <c r="M1346" s="11" t="s">
        <v>30</v>
      </c>
      <c r="N1346">
        <f t="shared" si="21"/>
        <v>0</v>
      </c>
    </row>
    <row r="1347" spans="1:14" x14ac:dyDescent="0.3">
      <c r="A1347" s="9">
        <v>4518</v>
      </c>
      <c r="B1347" s="15">
        <v>1979</v>
      </c>
      <c r="C1347" s="9" t="s">
        <v>28</v>
      </c>
      <c r="D1347" s="9" t="s">
        <v>35</v>
      </c>
      <c r="E1347" s="15">
        <v>85693</v>
      </c>
      <c r="F1347" s="9">
        <v>0</v>
      </c>
      <c r="G1347" s="9">
        <v>0</v>
      </c>
      <c r="H1347" s="9">
        <v>0</v>
      </c>
      <c r="I1347" s="9">
        <v>0</v>
      </c>
      <c r="J1347" s="9">
        <v>0</v>
      </c>
      <c r="K1347" s="9">
        <v>0</v>
      </c>
      <c r="L1347" s="9">
        <v>0</v>
      </c>
      <c r="M1347" s="12" t="s">
        <v>32</v>
      </c>
      <c r="N1347">
        <f t="shared" si="21"/>
        <v>0</v>
      </c>
    </row>
    <row r="1348" spans="1:14" x14ac:dyDescent="0.3">
      <c r="A1348" s="10">
        <v>8969</v>
      </c>
      <c r="B1348" s="13">
        <v>1977</v>
      </c>
      <c r="C1348" s="10" t="s">
        <v>28</v>
      </c>
      <c r="D1348" s="10" t="s">
        <v>33</v>
      </c>
      <c r="E1348" s="13">
        <v>71855</v>
      </c>
      <c r="F1348" s="10">
        <v>0</v>
      </c>
      <c r="G1348" s="10">
        <v>0</v>
      </c>
      <c r="H1348" s="10">
        <v>0</v>
      </c>
      <c r="I1348" s="10">
        <v>0</v>
      </c>
      <c r="J1348" s="10">
        <v>0</v>
      </c>
      <c r="K1348" s="10">
        <v>0</v>
      </c>
      <c r="L1348" s="10">
        <v>0</v>
      </c>
      <c r="M1348" s="11" t="s">
        <v>43</v>
      </c>
      <c r="N1348">
        <f t="shared" si="21"/>
        <v>0</v>
      </c>
    </row>
    <row r="1349" spans="1:14" x14ac:dyDescent="0.3">
      <c r="A1349" s="9">
        <v>387</v>
      </c>
      <c r="B1349" s="15">
        <v>1976</v>
      </c>
      <c r="C1349" s="9" t="s">
        <v>44</v>
      </c>
      <c r="D1349" s="9" t="s">
        <v>33</v>
      </c>
      <c r="E1349" s="15">
        <v>7500</v>
      </c>
      <c r="F1349" s="9">
        <v>0</v>
      </c>
      <c r="G1349" s="9">
        <v>0</v>
      </c>
      <c r="H1349" s="9">
        <v>0</v>
      </c>
      <c r="I1349" s="9">
        <v>0</v>
      </c>
      <c r="J1349" s="9">
        <v>0</v>
      </c>
      <c r="K1349" s="9">
        <v>0</v>
      </c>
      <c r="L1349" s="9">
        <v>0</v>
      </c>
      <c r="M1349" s="12" t="s">
        <v>34</v>
      </c>
      <c r="N1349">
        <f t="shared" ref="N1349:N1412" si="22">SUM(F1349:K1349)</f>
        <v>0</v>
      </c>
    </row>
    <row r="1350" spans="1:14" x14ac:dyDescent="0.3">
      <c r="A1350" s="10">
        <v>1079</v>
      </c>
      <c r="B1350" s="13">
        <v>1971</v>
      </c>
      <c r="C1350" s="10" t="s">
        <v>37</v>
      </c>
      <c r="D1350" s="10" t="s">
        <v>33</v>
      </c>
      <c r="E1350" s="13">
        <v>71969</v>
      </c>
      <c r="F1350" s="10">
        <v>0</v>
      </c>
      <c r="G1350" s="10">
        <v>1</v>
      </c>
      <c r="H1350" s="10">
        <v>0</v>
      </c>
      <c r="I1350" s="10">
        <v>0</v>
      </c>
      <c r="J1350" s="10">
        <v>0</v>
      </c>
      <c r="K1350" s="10">
        <v>0</v>
      </c>
      <c r="L1350" s="10">
        <v>0</v>
      </c>
      <c r="M1350" s="11" t="s">
        <v>40</v>
      </c>
      <c r="N1350">
        <f t="shared" si="22"/>
        <v>1</v>
      </c>
    </row>
    <row r="1351" spans="1:14" x14ac:dyDescent="0.3">
      <c r="A1351" s="9">
        <v>164</v>
      </c>
      <c r="B1351" s="15">
        <v>1977</v>
      </c>
      <c r="C1351" s="9" t="s">
        <v>37</v>
      </c>
      <c r="D1351" s="9" t="s">
        <v>33</v>
      </c>
      <c r="E1351" s="15">
        <v>28973</v>
      </c>
      <c r="F1351" s="9">
        <v>0</v>
      </c>
      <c r="G1351" s="9">
        <v>0</v>
      </c>
      <c r="H1351" s="9">
        <v>0</v>
      </c>
      <c r="I1351" s="9">
        <v>0</v>
      </c>
      <c r="J1351" s="9">
        <v>0</v>
      </c>
      <c r="K1351" s="9">
        <v>0</v>
      </c>
      <c r="L1351" s="9">
        <v>0</v>
      </c>
      <c r="M1351" s="12" t="s">
        <v>30</v>
      </c>
      <c r="N1351">
        <f t="shared" si="22"/>
        <v>0</v>
      </c>
    </row>
    <row r="1352" spans="1:14" x14ac:dyDescent="0.3">
      <c r="A1352" s="10">
        <v>3434</v>
      </c>
      <c r="B1352" s="13">
        <v>1951</v>
      </c>
      <c r="C1352" s="10" t="s">
        <v>28</v>
      </c>
      <c r="D1352" s="10" t="s">
        <v>31</v>
      </c>
      <c r="E1352" s="13">
        <v>80872</v>
      </c>
      <c r="F1352" s="10">
        <v>0</v>
      </c>
      <c r="G1352" s="10">
        <v>0</v>
      </c>
      <c r="H1352" s="10">
        <v>0</v>
      </c>
      <c r="I1352" s="10">
        <v>0</v>
      </c>
      <c r="J1352" s="10">
        <v>0</v>
      </c>
      <c r="K1352" s="10">
        <v>0</v>
      </c>
      <c r="L1352" s="10">
        <v>0</v>
      </c>
      <c r="M1352" s="11" t="s">
        <v>30</v>
      </c>
      <c r="N1352">
        <f t="shared" si="22"/>
        <v>0</v>
      </c>
    </row>
    <row r="1353" spans="1:14" x14ac:dyDescent="0.3">
      <c r="A1353" s="9">
        <v>5721</v>
      </c>
      <c r="B1353" s="15">
        <v>1956</v>
      </c>
      <c r="C1353" s="9" t="s">
        <v>37</v>
      </c>
      <c r="D1353" s="9" t="s">
        <v>33</v>
      </c>
      <c r="E1353" s="15">
        <v>84117</v>
      </c>
      <c r="F1353" s="9">
        <v>0</v>
      </c>
      <c r="G1353" s="9">
        <v>0</v>
      </c>
      <c r="H1353" s="9">
        <v>1</v>
      </c>
      <c r="I1353" s="9">
        <v>0</v>
      </c>
      <c r="J1353" s="9">
        <v>0</v>
      </c>
      <c r="K1353" s="9">
        <v>0</v>
      </c>
      <c r="L1353" s="9">
        <v>0</v>
      </c>
      <c r="M1353" s="12" t="s">
        <v>32</v>
      </c>
      <c r="N1353">
        <f t="shared" si="22"/>
        <v>1</v>
      </c>
    </row>
    <row r="1354" spans="1:14" x14ac:dyDescent="0.3">
      <c r="A1354" s="10">
        <v>8418</v>
      </c>
      <c r="B1354" s="13">
        <v>1958</v>
      </c>
      <c r="C1354" s="10" t="s">
        <v>38</v>
      </c>
      <c r="D1354" s="10" t="s">
        <v>31</v>
      </c>
      <c r="E1354" s="13">
        <v>38741</v>
      </c>
      <c r="F1354" s="10">
        <v>0</v>
      </c>
      <c r="G1354" s="10">
        <v>0</v>
      </c>
      <c r="H1354" s="10">
        <v>0</v>
      </c>
      <c r="I1354" s="10">
        <v>0</v>
      </c>
      <c r="J1354" s="10">
        <v>0</v>
      </c>
      <c r="K1354" s="10">
        <v>0</v>
      </c>
      <c r="L1354" s="10">
        <v>0</v>
      </c>
      <c r="M1354" s="11" t="s">
        <v>39</v>
      </c>
      <c r="N1354">
        <f t="shared" si="22"/>
        <v>0</v>
      </c>
    </row>
    <row r="1355" spans="1:14" x14ac:dyDescent="0.3">
      <c r="A1355" s="9">
        <v>5300</v>
      </c>
      <c r="B1355" s="15">
        <v>1973</v>
      </c>
      <c r="C1355" s="9" t="s">
        <v>41</v>
      </c>
      <c r="D1355" s="9" t="s">
        <v>33</v>
      </c>
      <c r="E1355" s="15">
        <v>38961</v>
      </c>
      <c r="F1355" s="9">
        <v>0</v>
      </c>
      <c r="G1355" s="9">
        <v>0</v>
      </c>
      <c r="H1355" s="9">
        <v>0</v>
      </c>
      <c r="I1355" s="9">
        <v>0</v>
      </c>
      <c r="J1355" s="9">
        <v>0</v>
      </c>
      <c r="K1355" s="9">
        <v>0</v>
      </c>
      <c r="L1355" s="9">
        <v>0</v>
      </c>
      <c r="M1355" s="12" t="s">
        <v>30</v>
      </c>
      <c r="N1355">
        <f t="shared" si="22"/>
        <v>0</v>
      </c>
    </row>
    <row r="1356" spans="1:14" x14ac:dyDescent="0.3">
      <c r="A1356" s="10">
        <v>10424</v>
      </c>
      <c r="B1356" s="13">
        <v>1968</v>
      </c>
      <c r="C1356" s="10" t="s">
        <v>28</v>
      </c>
      <c r="D1356" s="10" t="s">
        <v>31</v>
      </c>
      <c r="E1356" s="13">
        <v>75922</v>
      </c>
      <c r="F1356" s="10">
        <v>0</v>
      </c>
      <c r="G1356" s="10">
        <v>0</v>
      </c>
      <c r="H1356" s="10">
        <v>0</v>
      </c>
      <c r="I1356" s="10">
        <v>0</v>
      </c>
      <c r="J1356" s="10">
        <v>0</v>
      </c>
      <c r="K1356" s="10">
        <v>0</v>
      </c>
      <c r="L1356" s="10">
        <v>0</v>
      </c>
      <c r="M1356" s="11" t="s">
        <v>43</v>
      </c>
      <c r="N1356">
        <f t="shared" si="22"/>
        <v>0</v>
      </c>
    </row>
    <row r="1357" spans="1:14" x14ac:dyDescent="0.3">
      <c r="A1357" s="9">
        <v>11171</v>
      </c>
      <c r="B1357" s="15">
        <v>1965</v>
      </c>
      <c r="C1357" s="9" t="s">
        <v>41</v>
      </c>
      <c r="D1357" s="9" t="s">
        <v>33</v>
      </c>
      <c r="E1357" s="15">
        <v>56962</v>
      </c>
      <c r="F1357" s="9">
        <v>0</v>
      </c>
      <c r="G1357" s="9">
        <v>0</v>
      </c>
      <c r="H1357" s="9">
        <v>0</v>
      </c>
      <c r="I1357" s="9">
        <v>0</v>
      </c>
      <c r="J1357" s="9">
        <v>0</v>
      </c>
      <c r="K1357" s="9">
        <v>0</v>
      </c>
      <c r="L1357" s="9">
        <v>0</v>
      </c>
      <c r="M1357" s="12" t="s">
        <v>36</v>
      </c>
      <c r="N1357">
        <f t="shared" si="22"/>
        <v>0</v>
      </c>
    </row>
    <row r="1358" spans="1:14" x14ac:dyDescent="0.3">
      <c r="A1358" s="10">
        <v>1600</v>
      </c>
      <c r="B1358" s="13">
        <v>1965</v>
      </c>
      <c r="C1358" s="10" t="s">
        <v>41</v>
      </c>
      <c r="D1358" s="10" t="s">
        <v>33</v>
      </c>
      <c r="E1358" s="13">
        <v>56962</v>
      </c>
      <c r="F1358" s="10">
        <v>0</v>
      </c>
      <c r="G1358" s="10">
        <v>0</v>
      </c>
      <c r="H1358" s="10">
        <v>0</v>
      </c>
      <c r="I1358" s="10">
        <v>0</v>
      </c>
      <c r="J1358" s="10">
        <v>0</v>
      </c>
      <c r="K1358" s="10">
        <v>0</v>
      </c>
      <c r="L1358" s="10">
        <v>0</v>
      </c>
      <c r="M1358" s="11" t="s">
        <v>43</v>
      </c>
      <c r="N1358">
        <f t="shared" si="22"/>
        <v>0</v>
      </c>
    </row>
    <row r="1359" spans="1:14" x14ac:dyDescent="0.3">
      <c r="A1359" s="9">
        <v>7851</v>
      </c>
      <c r="B1359" s="15">
        <v>1949</v>
      </c>
      <c r="C1359" s="9" t="s">
        <v>28</v>
      </c>
      <c r="D1359" s="9" t="s">
        <v>42</v>
      </c>
      <c r="E1359" s="15">
        <v>70165</v>
      </c>
      <c r="F1359" s="9">
        <v>0</v>
      </c>
      <c r="G1359" s="9">
        <v>0</v>
      </c>
      <c r="H1359" s="9">
        <v>0</v>
      </c>
      <c r="I1359" s="9">
        <v>0</v>
      </c>
      <c r="J1359" s="9">
        <v>0</v>
      </c>
      <c r="K1359" s="9">
        <v>0</v>
      </c>
      <c r="L1359" s="9">
        <v>0</v>
      </c>
      <c r="M1359" s="12" t="s">
        <v>30</v>
      </c>
      <c r="N1359">
        <f t="shared" si="22"/>
        <v>0</v>
      </c>
    </row>
    <row r="1360" spans="1:14" x14ac:dyDescent="0.3">
      <c r="A1360" s="10">
        <v>10701</v>
      </c>
      <c r="B1360" s="13">
        <v>1973</v>
      </c>
      <c r="C1360" s="10" t="s">
        <v>28</v>
      </c>
      <c r="D1360" s="10" t="s">
        <v>33</v>
      </c>
      <c r="E1360" s="13">
        <v>65308</v>
      </c>
      <c r="F1360" s="10">
        <v>0</v>
      </c>
      <c r="G1360" s="10">
        <v>0</v>
      </c>
      <c r="H1360" s="10">
        <v>1</v>
      </c>
      <c r="I1360" s="10">
        <v>1</v>
      </c>
      <c r="J1360" s="10">
        <v>0</v>
      </c>
      <c r="K1360" s="10">
        <v>0</v>
      </c>
      <c r="L1360" s="10">
        <v>0</v>
      </c>
      <c r="M1360" s="11" t="s">
        <v>34</v>
      </c>
      <c r="N1360">
        <f t="shared" si="22"/>
        <v>2</v>
      </c>
    </row>
    <row r="1361" spans="1:14" x14ac:dyDescent="0.3">
      <c r="A1361" s="9">
        <v>891</v>
      </c>
      <c r="B1361" s="15">
        <v>1951</v>
      </c>
      <c r="C1361" s="9" t="s">
        <v>41</v>
      </c>
      <c r="D1361" s="9" t="s">
        <v>35</v>
      </c>
      <c r="E1361" s="15">
        <v>29298</v>
      </c>
      <c r="F1361" s="9">
        <v>0</v>
      </c>
      <c r="G1361" s="9">
        <v>0</v>
      </c>
      <c r="H1361" s="9">
        <v>0</v>
      </c>
      <c r="I1361" s="9">
        <v>0</v>
      </c>
      <c r="J1361" s="9">
        <v>0</v>
      </c>
      <c r="K1361" s="9">
        <v>0</v>
      </c>
      <c r="L1361" s="9">
        <v>0</v>
      </c>
      <c r="M1361" s="12" t="s">
        <v>30</v>
      </c>
      <c r="N1361">
        <f t="shared" si="22"/>
        <v>0</v>
      </c>
    </row>
    <row r="1362" spans="1:14" x14ac:dyDescent="0.3">
      <c r="A1362" s="10">
        <v>6912</v>
      </c>
      <c r="B1362" s="13">
        <v>1967</v>
      </c>
      <c r="C1362" s="10" t="s">
        <v>37</v>
      </c>
      <c r="D1362" s="10" t="s">
        <v>33</v>
      </c>
      <c r="E1362" s="13">
        <v>63246</v>
      </c>
      <c r="F1362" s="10">
        <v>0</v>
      </c>
      <c r="G1362" s="10">
        <v>0</v>
      </c>
      <c r="H1362" s="10">
        <v>0</v>
      </c>
      <c r="I1362" s="10">
        <v>0</v>
      </c>
      <c r="J1362" s="10">
        <v>0</v>
      </c>
      <c r="K1362" s="10">
        <v>0</v>
      </c>
      <c r="L1362" s="10">
        <v>0</v>
      </c>
      <c r="M1362" s="11" t="s">
        <v>30</v>
      </c>
      <c r="N1362">
        <f t="shared" si="22"/>
        <v>0</v>
      </c>
    </row>
    <row r="1363" spans="1:14" x14ac:dyDescent="0.3">
      <c r="A1363" s="9">
        <v>5967</v>
      </c>
      <c r="B1363" s="15">
        <v>1952</v>
      </c>
      <c r="C1363" s="9" t="s">
        <v>28</v>
      </c>
      <c r="D1363" s="9" t="s">
        <v>35</v>
      </c>
      <c r="E1363" s="15">
        <v>33402</v>
      </c>
      <c r="F1363" s="9">
        <v>0</v>
      </c>
      <c r="G1363" s="9">
        <v>0</v>
      </c>
      <c r="H1363" s="9">
        <v>0</v>
      </c>
      <c r="I1363" s="9">
        <v>0</v>
      </c>
      <c r="J1363" s="9">
        <v>0</v>
      </c>
      <c r="K1363" s="9">
        <v>0</v>
      </c>
      <c r="L1363" s="9">
        <v>0</v>
      </c>
      <c r="M1363" s="12" t="s">
        <v>39</v>
      </c>
      <c r="N1363">
        <f t="shared" si="22"/>
        <v>0</v>
      </c>
    </row>
    <row r="1364" spans="1:14" x14ac:dyDescent="0.3">
      <c r="A1364" s="10">
        <v>2109</v>
      </c>
      <c r="B1364" s="13">
        <v>1990</v>
      </c>
      <c r="C1364" s="10" t="s">
        <v>28</v>
      </c>
      <c r="D1364" s="10" t="s">
        <v>31</v>
      </c>
      <c r="E1364" s="13">
        <v>96843</v>
      </c>
      <c r="F1364" s="10">
        <v>0</v>
      </c>
      <c r="G1364" s="10">
        <v>0</v>
      </c>
      <c r="H1364" s="10">
        <v>1</v>
      </c>
      <c r="I1364" s="10">
        <v>0</v>
      </c>
      <c r="J1364" s="10">
        <v>0</v>
      </c>
      <c r="K1364" s="10">
        <v>1</v>
      </c>
      <c r="L1364" s="10">
        <v>0</v>
      </c>
      <c r="M1364" s="11" t="s">
        <v>30</v>
      </c>
      <c r="N1364">
        <f t="shared" si="22"/>
        <v>2</v>
      </c>
    </row>
    <row r="1365" spans="1:14" x14ac:dyDescent="0.3">
      <c r="A1365" s="9">
        <v>6292</v>
      </c>
      <c r="B1365" s="15">
        <v>1986</v>
      </c>
      <c r="C1365" s="9" t="s">
        <v>37</v>
      </c>
      <c r="D1365" s="9" t="s">
        <v>33</v>
      </c>
      <c r="E1365" s="15">
        <v>82333</v>
      </c>
      <c r="F1365" s="9">
        <v>0</v>
      </c>
      <c r="G1365" s="9">
        <v>0</v>
      </c>
      <c r="H1365" s="9">
        <v>1</v>
      </c>
      <c r="I1365" s="9">
        <v>0</v>
      </c>
      <c r="J1365" s="9">
        <v>0</v>
      </c>
      <c r="K1365" s="9">
        <v>1</v>
      </c>
      <c r="L1365" s="9">
        <v>0</v>
      </c>
      <c r="M1365" s="12" t="s">
        <v>39</v>
      </c>
      <c r="N1365">
        <f t="shared" si="22"/>
        <v>2</v>
      </c>
    </row>
    <row r="1366" spans="1:14" x14ac:dyDescent="0.3">
      <c r="A1366" s="10">
        <v>8537</v>
      </c>
      <c r="B1366" s="13">
        <v>1949</v>
      </c>
      <c r="C1366" s="10" t="s">
        <v>28</v>
      </c>
      <c r="D1366" s="10" t="s">
        <v>42</v>
      </c>
      <c r="E1366" s="13">
        <v>72643</v>
      </c>
      <c r="F1366" s="10">
        <v>0</v>
      </c>
      <c r="G1366" s="10">
        <v>0</v>
      </c>
      <c r="H1366" s="10">
        <v>0</v>
      </c>
      <c r="I1366" s="10">
        <v>1</v>
      </c>
      <c r="J1366" s="10">
        <v>0</v>
      </c>
      <c r="K1366" s="10">
        <v>1</v>
      </c>
      <c r="L1366" s="10">
        <v>0</v>
      </c>
      <c r="M1366" s="11" t="s">
        <v>30</v>
      </c>
      <c r="N1366">
        <f t="shared" si="22"/>
        <v>2</v>
      </c>
    </row>
    <row r="1367" spans="1:14" x14ac:dyDescent="0.3">
      <c r="A1367" s="9">
        <v>9576</v>
      </c>
      <c r="B1367" s="15">
        <v>1982</v>
      </c>
      <c r="C1367" s="9" t="s">
        <v>37</v>
      </c>
      <c r="D1367" s="9" t="s">
        <v>35</v>
      </c>
      <c r="E1367" s="15">
        <v>32313</v>
      </c>
      <c r="F1367" s="9">
        <v>0</v>
      </c>
      <c r="G1367" s="9">
        <v>0</v>
      </c>
      <c r="H1367" s="9">
        <v>0</v>
      </c>
      <c r="I1367" s="9">
        <v>0</v>
      </c>
      <c r="J1367" s="9">
        <v>0</v>
      </c>
      <c r="K1367" s="9">
        <v>0</v>
      </c>
      <c r="L1367" s="9">
        <v>0</v>
      </c>
      <c r="M1367" s="12" t="s">
        <v>30</v>
      </c>
      <c r="N1367">
        <f t="shared" si="22"/>
        <v>0</v>
      </c>
    </row>
    <row r="1368" spans="1:14" x14ac:dyDescent="0.3">
      <c r="A1368" s="10">
        <v>5935</v>
      </c>
      <c r="B1368" s="13">
        <v>1956</v>
      </c>
      <c r="C1368" s="10" t="s">
        <v>41</v>
      </c>
      <c r="D1368" s="10" t="s">
        <v>31</v>
      </c>
      <c r="E1368" s="13">
        <v>55284</v>
      </c>
      <c r="F1368" s="10">
        <v>0</v>
      </c>
      <c r="G1368" s="10">
        <v>0</v>
      </c>
      <c r="H1368" s="10">
        <v>0</v>
      </c>
      <c r="I1368" s="10">
        <v>0</v>
      </c>
      <c r="J1368" s="10">
        <v>0</v>
      </c>
      <c r="K1368" s="10">
        <v>0</v>
      </c>
      <c r="L1368" s="10">
        <v>0</v>
      </c>
      <c r="M1368" s="11" t="s">
        <v>40</v>
      </c>
      <c r="N1368">
        <f t="shared" si="22"/>
        <v>0</v>
      </c>
    </row>
    <row r="1369" spans="1:14" x14ac:dyDescent="0.3">
      <c r="A1369" s="9">
        <v>10264</v>
      </c>
      <c r="B1369" s="15">
        <v>1979</v>
      </c>
      <c r="C1369" s="9" t="s">
        <v>28</v>
      </c>
      <c r="D1369" s="9" t="s">
        <v>29</v>
      </c>
      <c r="E1369" s="15">
        <v>15287</v>
      </c>
      <c r="F1369" s="9">
        <v>1</v>
      </c>
      <c r="G1369" s="9">
        <v>0</v>
      </c>
      <c r="H1369" s="9">
        <v>0</v>
      </c>
      <c r="I1369" s="9">
        <v>0</v>
      </c>
      <c r="J1369" s="9">
        <v>0</v>
      </c>
      <c r="K1369" s="9">
        <v>1</v>
      </c>
      <c r="L1369" s="9">
        <v>0</v>
      </c>
      <c r="M1369" s="12" t="s">
        <v>43</v>
      </c>
      <c r="N1369">
        <f t="shared" si="22"/>
        <v>2</v>
      </c>
    </row>
    <row r="1370" spans="1:14" x14ac:dyDescent="0.3">
      <c r="A1370" s="10">
        <v>234</v>
      </c>
      <c r="B1370" s="13">
        <v>1979</v>
      </c>
      <c r="C1370" s="10" t="s">
        <v>28</v>
      </c>
      <c r="D1370" s="10" t="s">
        <v>29</v>
      </c>
      <c r="E1370" s="13">
        <v>15287</v>
      </c>
      <c r="F1370" s="10">
        <v>1</v>
      </c>
      <c r="G1370" s="10">
        <v>0</v>
      </c>
      <c r="H1370" s="10">
        <v>0</v>
      </c>
      <c r="I1370" s="10">
        <v>0</v>
      </c>
      <c r="J1370" s="10">
        <v>0</v>
      </c>
      <c r="K1370" s="10">
        <v>1</v>
      </c>
      <c r="L1370" s="10">
        <v>0</v>
      </c>
      <c r="M1370" s="11" t="s">
        <v>30</v>
      </c>
      <c r="N1370">
        <f t="shared" si="22"/>
        <v>2</v>
      </c>
    </row>
    <row r="1371" spans="1:14" x14ac:dyDescent="0.3">
      <c r="A1371" s="9">
        <v>3202</v>
      </c>
      <c r="B1371" s="15">
        <v>1987</v>
      </c>
      <c r="C1371" s="9" t="s">
        <v>37</v>
      </c>
      <c r="D1371" s="9" t="s">
        <v>33</v>
      </c>
      <c r="E1371" s="15">
        <v>51563</v>
      </c>
      <c r="F1371" s="9">
        <v>0</v>
      </c>
      <c r="G1371" s="9">
        <v>1</v>
      </c>
      <c r="H1371" s="9">
        <v>1</v>
      </c>
      <c r="I1371" s="9">
        <v>0</v>
      </c>
      <c r="J1371" s="9">
        <v>0</v>
      </c>
      <c r="K1371" s="9">
        <v>0</v>
      </c>
      <c r="L1371" s="9">
        <v>0</v>
      </c>
      <c r="M1371" s="12" t="s">
        <v>43</v>
      </c>
      <c r="N1371">
        <f t="shared" si="22"/>
        <v>2</v>
      </c>
    </row>
    <row r="1372" spans="1:14" x14ac:dyDescent="0.3">
      <c r="A1372" s="10">
        <v>1103</v>
      </c>
      <c r="B1372" s="13">
        <v>1976</v>
      </c>
      <c r="C1372" s="10" t="s">
        <v>41</v>
      </c>
      <c r="D1372" s="10" t="s">
        <v>33</v>
      </c>
      <c r="E1372" s="13">
        <v>81929</v>
      </c>
      <c r="F1372" s="10">
        <v>1</v>
      </c>
      <c r="G1372" s="10">
        <v>0</v>
      </c>
      <c r="H1372" s="10">
        <v>1</v>
      </c>
      <c r="I1372" s="10">
        <v>0</v>
      </c>
      <c r="J1372" s="10">
        <v>0</v>
      </c>
      <c r="K1372" s="10">
        <v>1</v>
      </c>
      <c r="L1372" s="10">
        <v>0</v>
      </c>
      <c r="M1372" s="11" t="s">
        <v>36</v>
      </c>
      <c r="N1372">
        <f t="shared" si="22"/>
        <v>3</v>
      </c>
    </row>
    <row r="1373" spans="1:14" x14ac:dyDescent="0.3">
      <c r="A1373" s="9">
        <v>610</v>
      </c>
      <c r="B1373" s="15">
        <v>1953</v>
      </c>
      <c r="C1373" s="9" t="s">
        <v>37</v>
      </c>
      <c r="D1373" s="9" t="s">
        <v>35</v>
      </c>
      <c r="E1373" s="15">
        <v>53593</v>
      </c>
      <c r="F1373" s="9">
        <v>0</v>
      </c>
      <c r="G1373" s="9">
        <v>0</v>
      </c>
      <c r="H1373" s="9">
        <v>0</v>
      </c>
      <c r="I1373" s="9">
        <v>0</v>
      </c>
      <c r="J1373" s="9">
        <v>0</v>
      </c>
      <c r="K1373" s="9">
        <v>0</v>
      </c>
      <c r="L1373" s="9">
        <v>0</v>
      </c>
      <c r="M1373" s="12" t="s">
        <v>36</v>
      </c>
      <c r="N1373">
        <f t="shared" si="22"/>
        <v>0</v>
      </c>
    </row>
    <row r="1374" spans="1:14" x14ac:dyDescent="0.3">
      <c r="A1374" s="10">
        <v>4480</v>
      </c>
      <c r="B1374" s="13">
        <v>1973</v>
      </c>
      <c r="C1374" s="10" t="s">
        <v>41</v>
      </c>
      <c r="D1374" s="10" t="s">
        <v>33</v>
      </c>
      <c r="E1374" s="13">
        <v>60432</v>
      </c>
      <c r="F1374" s="10">
        <v>0</v>
      </c>
      <c r="G1374" s="10">
        <v>0</v>
      </c>
      <c r="H1374" s="10">
        <v>0</v>
      </c>
      <c r="I1374" s="10">
        <v>0</v>
      </c>
      <c r="J1374" s="10">
        <v>0</v>
      </c>
      <c r="K1374" s="10">
        <v>0</v>
      </c>
      <c r="L1374" s="10">
        <v>0</v>
      </c>
      <c r="M1374" s="11" t="s">
        <v>43</v>
      </c>
      <c r="N1374">
        <f t="shared" si="22"/>
        <v>0</v>
      </c>
    </row>
    <row r="1375" spans="1:14" x14ac:dyDescent="0.3">
      <c r="A1375" s="9">
        <v>10660</v>
      </c>
      <c r="B1375" s="15">
        <v>1957</v>
      </c>
      <c r="C1375" s="9" t="s">
        <v>41</v>
      </c>
      <c r="D1375" s="9" t="s">
        <v>33</v>
      </c>
      <c r="E1375" s="15">
        <v>66726</v>
      </c>
      <c r="F1375" s="9">
        <v>0</v>
      </c>
      <c r="G1375" s="9">
        <v>1</v>
      </c>
      <c r="H1375" s="9">
        <v>0</v>
      </c>
      <c r="I1375" s="9">
        <v>0</v>
      </c>
      <c r="J1375" s="9">
        <v>0</v>
      </c>
      <c r="K1375" s="9">
        <v>0</v>
      </c>
      <c r="L1375" s="9">
        <v>0</v>
      </c>
      <c r="M1375" s="12" t="s">
        <v>30</v>
      </c>
      <c r="N1375">
        <f t="shared" si="22"/>
        <v>1</v>
      </c>
    </row>
    <row r="1376" spans="1:14" x14ac:dyDescent="0.3">
      <c r="A1376" s="10">
        <v>9353</v>
      </c>
      <c r="B1376" s="13">
        <v>1959</v>
      </c>
      <c r="C1376" s="10" t="s">
        <v>28</v>
      </c>
      <c r="D1376" s="10" t="s">
        <v>31</v>
      </c>
      <c r="E1376" s="13">
        <v>62450</v>
      </c>
      <c r="F1376" s="10">
        <v>0</v>
      </c>
      <c r="G1376" s="10">
        <v>1</v>
      </c>
      <c r="H1376" s="10">
        <v>0</v>
      </c>
      <c r="I1376" s="10">
        <v>0</v>
      </c>
      <c r="J1376" s="10">
        <v>0</v>
      </c>
      <c r="K1376" s="10">
        <v>0</v>
      </c>
      <c r="L1376" s="10">
        <v>0</v>
      </c>
      <c r="M1376" s="11" t="s">
        <v>40</v>
      </c>
      <c r="N1376">
        <f t="shared" si="22"/>
        <v>1</v>
      </c>
    </row>
    <row r="1377" spans="1:14" x14ac:dyDescent="0.3">
      <c r="A1377" s="9">
        <v>4120</v>
      </c>
      <c r="B1377" s="15">
        <v>1975</v>
      </c>
      <c r="C1377" s="9" t="s">
        <v>38</v>
      </c>
      <c r="D1377" s="9" t="s">
        <v>31</v>
      </c>
      <c r="E1377" s="15">
        <v>49514</v>
      </c>
      <c r="F1377" s="9">
        <v>0</v>
      </c>
      <c r="G1377" s="9">
        <v>0</v>
      </c>
      <c r="H1377" s="9">
        <v>0</v>
      </c>
      <c r="I1377" s="9">
        <v>0</v>
      </c>
      <c r="J1377" s="9">
        <v>0</v>
      </c>
      <c r="K1377" s="9">
        <v>0</v>
      </c>
      <c r="L1377" s="9">
        <v>0</v>
      </c>
      <c r="M1377" s="12" t="s">
        <v>40</v>
      </c>
      <c r="N1377">
        <f t="shared" si="22"/>
        <v>0</v>
      </c>
    </row>
    <row r="1378" spans="1:14" x14ac:dyDescent="0.3">
      <c r="A1378" s="10">
        <v>2836</v>
      </c>
      <c r="B1378" s="13">
        <v>1972</v>
      </c>
      <c r="C1378" s="10" t="s">
        <v>37</v>
      </c>
      <c r="D1378" s="10" t="s">
        <v>33</v>
      </c>
      <c r="E1378" s="13">
        <v>43269</v>
      </c>
      <c r="F1378" s="10">
        <v>0</v>
      </c>
      <c r="G1378" s="10">
        <v>0</v>
      </c>
      <c r="H1378" s="10">
        <v>0</v>
      </c>
      <c r="I1378" s="10">
        <v>0</v>
      </c>
      <c r="J1378" s="10">
        <v>0</v>
      </c>
      <c r="K1378" s="10">
        <v>0</v>
      </c>
      <c r="L1378" s="10">
        <v>0</v>
      </c>
      <c r="M1378" s="11" t="s">
        <v>39</v>
      </c>
      <c r="N1378">
        <f t="shared" si="22"/>
        <v>0</v>
      </c>
    </row>
    <row r="1379" spans="1:14" x14ac:dyDescent="0.3">
      <c r="A1379" s="9">
        <v>9579</v>
      </c>
      <c r="B1379" s="15">
        <v>1959</v>
      </c>
      <c r="C1379" s="9" t="s">
        <v>37</v>
      </c>
      <c r="D1379" s="9" t="s">
        <v>33</v>
      </c>
      <c r="E1379" s="15">
        <v>33762</v>
      </c>
      <c r="F1379" s="9">
        <v>0</v>
      </c>
      <c r="G1379" s="9">
        <v>0</v>
      </c>
      <c r="H1379" s="9">
        <v>0</v>
      </c>
      <c r="I1379" s="9">
        <v>0</v>
      </c>
      <c r="J1379" s="9">
        <v>0</v>
      </c>
      <c r="K1379" s="9">
        <v>0</v>
      </c>
      <c r="L1379" s="9">
        <v>0</v>
      </c>
      <c r="M1379" s="12" t="s">
        <v>32</v>
      </c>
      <c r="N1379">
        <f t="shared" si="22"/>
        <v>0</v>
      </c>
    </row>
    <row r="1380" spans="1:14" x14ac:dyDescent="0.3">
      <c r="A1380" s="10">
        <v>5841</v>
      </c>
      <c r="B1380" s="13">
        <v>1966</v>
      </c>
      <c r="C1380" s="10" t="s">
        <v>28</v>
      </c>
      <c r="D1380" s="10" t="s">
        <v>35</v>
      </c>
      <c r="E1380" s="13">
        <v>60894</v>
      </c>
      <c r="F1380" s="10">
        <v>0</v>
      </c>
      <c r="G1380" s="10">
        <v>0</v>
      </c>
      <c r="H1380" s="10">
        <v>0</v>
      </c>
      <c r="I1380" s="10">
        <v>0</v>
      </c>
      <c r="J1380" s="10">
        <v>0</v>
      </c>
      <c r="K1380" s="10">
        <v>0</v>
      </c>
      <c r="L1380" s="10">
        <v>0</v>
      </c>
      <c r="M1380" s="11" t="s">
        <v>30</v>
      </c>
      <c r="N1380">
        <f t="shared" si="22"/>
        <v>0</v>
      </c>
    </row>
    <row r="1381" spans="1:14" x14ac:dyDescent="0.3">
      <c r="A1381" s="9">
        <v>3174</v>
      </c>
      <c r="B1381" s="15">
        <v>1959</v>
      </c>
      <c r="C1381" s="9" t="s">
        <v>28</v>
      </c>
      <c r="D1381" s="9" t="s">
        <v>35</v>
      </c>
      <c r="E1381" s="15">
        <v>87771</v>
      </c>
      <c r="F1381" s="9">
        <v>0</v>
      </c>
      <c r="G1381" s="9">
        <v>1</v>
      </c>
      <c r="H1381" s="9">
        <v>1</v>
      </c>
      <c r="I1381" s="9">
        <v>1</v>
      </c>
      <c r="J1381" s="9">
        <v>1</v>
      </c>
      <c r="K1381" s="9">
        <v>1</v>
      </c>
      <c r="L1381" s="9">
        <v>0</v>
      </c>
      <c r="M1381" s="12" t="s">
        <v>30</v>
      </c>
      <c r="N1381">
        <f t="shared" si="22"/>
        <v>5</v>
      </c>
    </row>
    <row r="1382" spans="1:14" x14ac:dyDescent="0.3">
      <c r="A1382" s="10">
        <v>5536</v>
      </c>
      <c r="B1382" s="13">
        <v>1959</v>
      </c>
      <c r="C1382" s="10" t="s">
        <v>28</v>
      </c>
      <c r="D1382" s="10" t="s">
        <v>35</v>
      </c>
      <c r="E1382" s="13">
        <v>87771</v>
      </c>
      <c r="F1382" s="10">
        <v>0</v>
      </c>
      <c r="G1382" s="10">
        <v>1</v>
      </c>
      <c r="H1382" s="10">
        <v>1</v>
      </c>
      <c r="I1382" s="10">
        <v>1</v>
      </c>
      <c r="J1382" s="10">
        <v>1</v>
      </c>
      <c r="K1382" s="10">
        <v>1</v>
      </c>
      <c r="L1382" s="10">
        <v>0</v>
      </c>
      <c r="M1382" s="11" t="s">
        <v>32</v>
      </c>
      <c r="N1382">
        <f t="shared" si="22"/>
        <v>5</v>
      </c>
    </row>
    <row r="1383" spans="1:14" x14ac:dyDescent="0.3">
      <c r="A1383" s="9">
        <v>2061</v>
      </c>
      <c r="B1383" s="15">
        <v>1955</v>
      </c>
      <c r="C1383" s="9" t="s">
        <v>28</v>
      </c>
      <c r="D1383" s="9" t="s">
        <v>33</v>
      </c>
      <c r="E1383" s="15">
        <v>50737</v>
      </c>
      <c r="F1383" s="9">
        <v>0</v>
      </c>
      <c r="G1383" s="9">
        <v>1</v>
      </c>
      <c r="H1383" s="9">
        <v>0</v>
      </c>
      <c r="I1383" s="9">
        <v>0</v>
      </c>
      <c r="J1383" s="9">
        <v>0</v>
      </c>
      <c r="K1383" s="9">
        <v>0</v>
      </c>
      <c r="L1383" s="9">
        <v>0</v>
      </c>
      <c r="M1383" s="12" t="s">
        <v>30</v>
      </c>
      <c r="N1383">
        <f t="shared" si="22"/>
        <v>1</v>
      </c>
    </row>
    <row r="1384" spans="1:14" x14ac:dyDescent="0.3">
      <c r="A1384" s="10">
        <v>8477</v>
      </c>
      <c r="B1384" s="13">
        <v>1956</v>
      </c>
      <c r="C1384" s="10" t="s">
        <v>28</v>
      </c>
      <c r="D1384" s="10" t="s">
        <v>29</v>
      </c>
      <c r="E1384" s="13">
        <v>26150</v>
      </c>
      <c r="F1384" s="10">
        <v>0</v>
      </c>
      <c r="G1384" s="10">
        <v>0</v>
      </c>
      <c r="H1384" s="10">
        <v>0</v>
      </c>
      <c r="I1384" s="10">
        <v>0</v>
      </c>
      <c r="J1384" s="10">
        <v>0</v>
      </c>
      <c r="K1384" s="10">
        <v>0</v>
      </c>
      <c r="L1384" s="10">
        <v>0</v>
      </c>
      <c r="M1384" s="11" t="s">
        <v>30</v>
      </c>
      <c r="N1384">
        <f t="shared" si="22"/>
        <v>0</v>
      </c>
    </row>
    <row r="1385" spans="1:14" x14ac:dyDescent="0.3">
      <c r="A1385" s="9">
        <v>640</v>
      </c>
      <c r="B1385" s="15">
        <v>1951</v>
      </c>
      <c r="C1385" s="9" t="s">
        <v>28</v>
      </c>
      <c r="D1385" s="9" t="s">
        <v>33</v>
      </c>
      <c r="E1385" s="15">
        <v>57304</v>
      </c>
      <c r="F1385" s="9">
        <v>0</v>
      </c>
      <c r="G1385" s="9">
        <v>0</v>
      </c>
      <c r="H1385" s="9">
        <v>0</v>
      </c>
      <c r="I1385" s="9">
        <v>0</v>
      </c>
      <c r="J1385" s="9">
        <v>0</v>
      </c>
      <c r="K1385" s="9">
        <v>0</v>
      </c>
      <c r="L1385" s="9">
        <v>0</v>
      </c>
      <c r="M1385" s="12" t="s">
        <v>30</v>
      </c>
      <c r="N1385">
        <f t="shared" si="22"/>
        <v>0</v>
      </c>
    </row>
    <row r="1386" spans="1:14" x14ac:dyDescent="0.3">
      <c r="A1386" s="10">
        <v>3828</v>
      </c>
      <c r="B1386" s="13">
        <v>1951</v>
      </c>
      <c r="C1386" s="10" t="s">
        <v>28</v>
      </c>
      <c r="D1386" s="10" t="s">
        <v>33</v>
      </c>
      <c r="E1386" s="13">
        <v>71107</v>
      </c>
      <c r="F1386" s="10">
        <v>0</v>
      </c>
      <c r="G1386" s="10">
        <v>0</v>
      </c>
      <c r="H1386" s="10">
        <v>0</v>
      </c>
      <c r="I1386" s="10">
        <v>0</v>
      </c>
      <c r="J1386" s="10">
        <v>0</v>
      </c>
      <c r="K1386" s="10">
        <v>0</v>
      </c>
      <c r="L1386" s="10">
        <v>0</v>
      </c>
      <c r="M1386" s="11" t="s">
        <v>30</v>
      </c>
      <c r="N1386">
        <f t="shared" si="22"/>
        <v>0</v>
      </c>
    </row>
    <row r="1387" spans="1:14" x14ac:dyDescent="0.3">
      <c r="A1387" s="9">
        <v>4093</v>
      </c>
      <c r="B1387" s="15">
        <v>1975</v>
      </c>
      <c r="C1387" s="9" t="s">
        <v>41</v>
      </c>
      <c r="D1387" s="9" t="s">
        <v>35</v>
      </c>
      <c r="E1387" s="15">
        <v>53253</v>
      </c>
      <c r="F1387" s="9">
        <v>0</v>
      </c>
      <c r="G1387" s="9">
        <v>0</v>
      </c>
      <c r="H1387" s="9">
        <v>0</v>
      </c>
      <c r="I1387" s="9">
        <v>0</v>
      </c>
      <c r="J1387" s="9">
        <v>0</v>
      </c>
      <c r="K1387" s="9">
        <v>0</v>
      </c>
      <c r="L1387" s="9">
        <v>0</v>
      </c>
      <c r="M1387" s="12" t="s">
        <v>32</v>
      </c>
      <c r="N1387">
        <f t="shared" si="22"/>
        <v>0</v>
      </c>
    </row>
    <row r="1388" spans="1:14" x14ac:dyDescent="0.3">
      <c r="A1388" s="10">
        <v>8624</v>
      </c>
      <c r="B1388" s="13">
        <v>1958</v>
      </c>
      <c r="C1388" s="10" t="s">
        <v>28</v>
      </c>
      <c r="D1388" s="10" t="s">
        <v>33</v>
      </c>
      <c r="E1388" s="13">
        <v>81320</v>
      </c>
      <c r="F1388" s="10">
        <v>0</v>
      </c>
      <c r="G1388" s="10">
        <v>0</v>
      </c>
      <c r="H1388" s="10">
        <v>0</v>
      </c>
      <c r="I1388" s="10">
        <v>0</v>
      </c>
      <c r="J1388" s="10">
        <v>0</v>
      </c>
      <c r="K1388" s="10">
        <v>0</v>
      </c>
      <c r="L1388" s="10">
        <v>0</v>
      </c>
      <c r="M1388" s="11" t="s">
        <v>43</v>
      </c>
      <c r="N1388">
        <f t="shared" si="22"/>
        <v>0</v>
      </c>
    </row>
    <row r="1389" spans="1:14" x14ac:dyDescent="0.3">
      <c r="A1389" s="9">
        <v>2802</v>
      </c>
      <c r="B1389" s="15">
        <v>1992</v>
      </c>
      <c r="C1389" s="9" t="s">
        <v>38</v>
      </c>
      <c r="D1389" s="9" t="s">
        <v>33</v>
      </c>
      <c r="E1389" s="15">
        <v>87000</v>
      </c>
      <c r="F1389" s="9">
        <v>0</v>
      </c>
      <c r="G1389" s="9">
        <v>0</v>
      </c>
      <c r="H1389" s="9">
        <v>0</v>
      </c>
      <c r="I1389" s="9">
        <v>0</v>
      </c>
      <c r="J1389" s="9">
        <v>0</v>
      </c>
      <c r="K1389" s="9">
        <v>0</v>
      </c>
      <c r="L1389" s="9">
        <v>0</v>
      </c>
      <c r="M1389" s="12" t="s">
        <v>36</v>
      </c>
      <c r="N1389">
        <f t="shared" si="22"/>
        <v>0</v>
      </c>
    </row>
    <row r="1390" spans="1:14" x14ac:dyDescent="0.3">
      <c r="A1390" s="10">
        <v>368</v>
      </c>
      <c r="B1390" s="13">
        <v>1974</v>
      </c>
      <c r="C1390" s="10" t="s">
        <v>28</v>
      </c>
      <c r="D1390" s="10" t="s">
        <v>33</v>
      </c>
      <c r="E1390" s="13">
        <v>40049</v>
      </c>
      <c r="F1390" s="10">
        <v>0</v>
      </c>
      <c r="G1390" s="10">
        <v>0</v>
      </c>
      <c r="H1390" s="10">
        <v>0</v>
      </c>
      <c r="I1390" s="10">
        <v>0</v>
      </c>
      <c r="J1390" s="10">
        <v>0</v>
      </c>
      <c r="K1390" s="10">
        <v>0</v>
      </c>
      <c r="L1390" s="10">
        <v>0</v>
      </c>
      <c r="M1390" s="11" t="s">
        <v>40</v>
      </c>
      <c r="N1390">
        <f t="shared" si="22"/>
        <v>0</v>
      </c>
    </row>
    <row r="1391" spans="1:14" x14ac:dyDescent="0.3">
      <c r="A1391" s="9">
        <v>3599</v>
      </c>
      <c r="B1391" s="15">
        <v>1970</v>
      </c>
      <c r="C1391" s="9" t="s">
        <v>28</v>
      </c>
      <c r="D1391" s="9" t="s">
        <v>33</v>
      </c>
      <c r="E1391" s="15">
        <v>63684</v>
      </c>
      <c r="F1391" s="9">
        <v>0</v>
      </c>
      <c r="G1391" s="9">
        <v>0</v>
      </c>
      <c r="H1391" s="9">
        <v>0</v>
      </c>
      <c r="I1391" s="9">
        <v>0</v>
      </c>
      <c r="J1391" s="9">
        <v>0</v>
      </c>
      <c r="K1391" s="9">
        <v>0</v>
      </c>
      <c r="L1391" s="9">
        <v>0</v>
      </c>
      <c r="M1391" s="12" t="s">
        <v>30</v>
      </c>
      <c r="N1391">
        <f t="shared" si="22"/>
        <v>0</v>
      </c>
    </row>
    <row r="1392" spans="1:14" x14ac:dyDescent="0.3">
      <c r="A1392" s="10">
        <v>3389</v>
      </c>
      <c r="B1392" s="13">
        <v>1970</v>
      </c>
      <c r="C1392" s="10" t="s">
        <v>28</v>
      </c>
      <c r="D1392" s="10" t="s">
        <v>33</v>
      </c>
      <c r="E1392" s="13">
        <v>69016</v>
      </c>
      <c r="F1392" s="10">
        <v>0</v>
      </c>
      <c r="G1392" s="10">
        <v>0</v>
      </c>
      <c r="H1392" s="10">
        <v>0</v>
      </c>
      <c r="I1392" s="10">
        <v>0</v>
      </c>
      <c r="J1392" s="10">
        <v>0</v>
      </c>
      <c r="K1392" s="10">
        <v>0</v>
      </c>
      <c r="L1392" s="10">
        <v>0</v>
      </c>
      <c r="M1392" s="11" t="s">
        <v>30</v>
      </c>
      <c r="N1392">
        <f t="shared" si="22"/>
        <v>0</v>
      </c>
    </row>
    <row r="1393" spans="1:14" x14ac:dyDescent="0.3">
      <c r="A1393" s="9">
        <v>10710</v>
      </c>
      <c r="B1393" s="15">
        <v>1979</v>
      </c>
      <c r="C1393" s="9" t="s">
        <v>28</v>
      </c>
      <c r="D1393" s="9" t="s">
        <v>33</v>
      </c>
      <c r="E1393" s="15">
        <v>7500</v>
      </c>
      <c r="F1393" s="9">
        <v>0</v>
      </c>
      <c r="G1393" s="9">
        <v>0</v>
      </c>
      <c r="H1393" s="9">
        <v>0</v>
      </c>
      <c r="I1393" s="9">
        <v>0</v>
      </c>
      <c r="J1393" s="9">
        <v>0</v>
      </c>
      <c r="K1393" s="9">
        <v>0</v>
      </c>
      <c r="L1393" s="9">
        <v>0</v>
      </c>
      <c r="M1393" s="12" t="s">
        <v>30</v>
      </c>
      <c r="N1393">
        <f t="shared" si="22"/>
        <v>0</v>
      </c>
    </row>
    <row r="1394" spans="1:14" x14ac:dyDescent="0.3">
      <c r="A1394" s="10">
        <v>7118</v>
      </c>
      <c r="B1394" s="13">
        <v>1957</v>
      </c>
      <c r="C1394" s="10" t="s">
        <v>28</v>
      </c>
      <c r="D1394" s="10" t="s">
        <v>33</v>
      </c>
      <c r="E1394" s="13">
        <v>73803</v>
      </c>
      <c r="F1394" s="10">
        <v>1</v>
      </c>
      <c r="G1394" s="10">
        <v>0</v>
      </c>
      <c r="H1394" s="10">
        <v>0</v>
      </c>
      <c r="I1394" s="10">
        <v>0</v>
      </c>
      <c r="J1394" s="10">
        <v>0</v>
      </c>
      <c r="K1394" s="10">
        <v>1</v>
      </c>
      <c r="L1394" s="10">
        <v>0</v>
      </c>
      <c r="M1394" s="11" t="s">
        <v>32</v>
      </c>
      <c r="N1394">
        <f t="shared" si="22"/>
        <v>2</v>
      </c>
    </row>
    <row r="1395" spans="1:14" x14ac:dyDescent="0.3">
      <c r="A1395" s="9">
        <v>4937</v>
      </c>
      <c r="B1395" s="15">
        <v>1973</v>
      </c>
      <c r="C1395" s="9" t="s">
        <v>38</v>
      </c>
      <c r="D1395" s="9" t="s">
        <v>33</v>
      </c>
      <c r="E1395" s="15">
        <v>46094</v>
      </c>
      <c r="F1395" s="9">
        <v>0</v>
      </c>
      <c r="G1395" s="9">
        <v>0</v>
      </c>
      <c r="H1395" s="9">
        <v>0</v>
      </c>
      <c r="I1395" s="9">
        <v>0</v>
      </c>
      <c r="J1395" s="9">
        <v>0</v>
      </c>
      <c r="K1395" s="9">
        <v>0</v>
      </c>
      <c r="L1395" s="9">
        <v>0</v>
      </c>
      <c r="M1395" s="12" t="s">
        <v>30</v>
      </c>
      <c r="N1395">
        <f t="shared" si="22"/>
        <v>0</v>
      </c>
    </row>
    <row r="1396" spans="1:14" x14ac:dyDescent="0.3">
      <c r="A1396" s="10">
        <v>1127</v>
      </c>
      <c r="B1396" s="13">
        <v>1973</v>
      </c>
      <c r="C1396" s="10" t="s">
        <v>37</v>
      </c>
      <c r="D1396" s="10" t="s">
        <v>33</v>
      </c>
      <c r="E1396" s="13">
        <v>85844</v>
      </c>
      <c r="F1396" s="10">
        <v>0</v>
      </c>
      <c r="G1396" s="10">
        <v>0</v>
      </c>
      <c r="H1396" s="10">
        <v>1</v>
      </c>
      <c r="I1396" s="10">
        <v>0</v>
      </c>
      <c r="J1396" s="10">
        <v>0</v>
      </c>
      <c r="K1396" s="10">
        <v>0</v>
      </c>
      <c r="L1396" s="10">
        <v>0</v>
      </c>
      <c r="M1396" s="11" t="s">
        <v>30</v>
      </c>
      <c r="N1396">
        <f t="shared" si="22"/>
        <v>1</v>
      </c>
    </row>
    <row r="1397" spans="1:14" x14ac:dyDescent="0.3">
      <c r="A1397" s="9">
        <v>833</v>
      </c>
      <c r="B1397" s="15">
        <v>1955</v>
      </c>
      <c r="C1397" s="9" t="s">
        <v>41</v>
      </c>
      <c r="D1397" s="9" t="s">
        <v>33</v>
      </c>
      <c r="E1397" s="15">
        <v>38452</v>
      </c>
      <c r="F1397" s="9">
        <v>0</v>
      </c>
      <c r="G1397" s="9">
        <v>0</v>
      </c>
      <c r="H1397" s="9">
        <v>0</v>
      </c>
      <c r="I1397" s="9">
        <v>0</v>
      </c>
      <c r="J1397" s="9">
        <v>0</v>
      </c>
      <c r="K1397" s="9">
        <v>0</v>
      </c>
      <c r="L1397" s="9">
        <v>0</v>
      </c>
      <c r="M1397" s="12" t="s">
        <v>30</v>
      </c>
      <c r="N1397">
        <f t="shared" si="22"/>
        <v>0</v>
      </c>
    </row>
    <row r="1398" spans="1:14" x14ac:dyDescent="0.3">
      <c r="A1398" s="10">
        <v>3565</v>
      </c>
      <c r="B1398" s="13">
        <v>1955</v>
      </c>
      <c r="C1398" s="10" t="s">
        <v>41</v>
      </c>
      <c r="D1398" s="10" t="s">
        <v>33</v>
      </c>
      <c r="E1398" s="13">
        <v>38452</v>
      </c>
      <c r="F1398" s="10">
        <v>0</v>
      </c>
      <c r="G1398" s="10">
        <v>0</v>
      </c>
      <c r="H1398" s="10">
        <v>0</v>
      </c>
      <c r="I1398" s="10">
        <v>0</v>
      </c>
      <c r="J1398" s="10">
        <v>0</v>
      </c>
      <c r="K1398" s="10">
        <v>0</v>
      </c>
      <c r="L1398" s="10">
        <v>0</v>
      </c>
      <c r="M1398" s="11" t="s">
        <v>30</v>
      </c>
      <c r="N1398">
        <f t="shared" si="22"/>
        <v>0</v>
      </c>
    </row>
    <row r="1399" spans="1:14" x14ac:dyDescent="0.3">
      <c r="A1399" s="9">
        <v>6086</v>
      </c>
      <c r="B1399" s="15">
        <v>1955</v>
      </c>
      <c r="C1399" s="9" t="s">
        <v>28</v>
      </c>
      <c r="D1399" s="9" t="s">
        <v>33</v>
      </c>
      <c r="E1399" s="15">
        <v>80395</v>
      </c>
      <c r="F1399" s="9">
        <v>0</v>
      </c>
      <c r="G1399" s="9">
        <v>0</v>
      </c>
      <c r="H1399" s="9">
        <v>0</v>
      </c>
      <c r="I1399" s="9">
        <v>1</v>
      </c>
      <c r="J1399" s="9">
        <v>0</v>
      </c>
      <c r="K1399" s="9">
        <v>0</v>
      </c>
      <c r="L1399" s="9">
        <v>0</v>
      </c>
      <c r="M1399" s="12" t="s">
        <v>36</v>
      </c>
      <c r="N1399">
        <f t="shared" si="22"/>
        <v>1</v>
      </c>
    </row>
    <row r="1400" spans="1:14" x14ac:dyDescent="0.3">
      <c r="A1400" s="10">
        <v>1763</v>
      </c>
      <c r="B1400" s="13">
        <v>1988</v>
      </c>
      <c r="C1400" s="10" t="s">
        <v>28</v>
      </c>
      <c r="D1400" s="10" t="s">
        <v>35</v>
      </c>
      <c r="E1400" s="13">
        <v>87679</v>
      </c>
      <c r="F1400" s="10">
        <v>1</v>
      </c>
      <c r="G1400" s="10">
        <v>0</v>
      </c>
      <c r="H1400" s="10">
        <v>1</v>
      </c>
      <c r="I1400" s="10">
        <v>1</v>
      </c>
      <c r="J1400" s="10">
        <v>0</v>
      </c>
      <c r="K1400" s="10">
        <v>1</v>
      </c>
      <c r="L1400" s="10">
        <v>0</v>
      </c>
      <c r="M1400" s="11" t="s">
        <v>32</v>
      </c>
      <c r="N1400">
        <f t="shared" si="22"/>
        <v>4</v>
      </c>
    </row>
    <row r="1401" spans="1:14" x14ac:dyDescent="0.3">
      <c r="A1401" s="9">
        <v>4697</v>
      </c>
      <c r="B1401" s="15">
        <v>1949</v>
      </c>
      <c r="C1401" s="9" t="s">
        <v>41</v>
      </c>
      <c r="D1401" s="9" t="s">
        <v>29</v>
      </c>
      <c r="E1401" s="15">
        <v>35416</v>
      </c>
      <c r="F1401" s="9">
        <v>0</v>
      </c>
      <c r="G1401" s="9">
        <v>0</v>
      </c>
      <c r="H1401" s="9">
        <v>0</v>
      </c>
      <c r="I1401" s="9">
        <v>0</v>
      </c>
      <c r="J1401" s="9">
        <v>0</v>
      </c>
      <c r="K1401" s="9">
        <v>0</v>
      </c>
      <c r="L1401" s="9">
        <v>0</v>
      </c>
      <c r="M1401" s="12" t="s">
        <v>43</v>
      </c>
      <c r="N1401">
        <f t="shared" si="22"/>
        <v>0</v>
      </c>
    </row>
    <row r="1402" spans="1:14" x14ac:dyDescent="0.3">
      <c r="A1402" s="10">
        <v>182</v>
      </c>
      <c r="B1402" s="13">
        <v>1946</v>
      </c>
      <c r="C1402" s="10" t="s">
        <v>37</v>
      </c>
      <c r="D1402" s="10" t="s">
        <v>35</v>
      </c>
      <c r="E1402" s="13">
        <v>44124</v>
      </c>
      <c r="F1402" s="10">
        <v>0</v>
      </c>
      <c r="G1402" s="10">
        <v>0</v>
      </c>
      <c r="H1402" s="10">
        <v>0</v>
      </c>
      <c r="I1402" s="10">
        <v>0</v>
      </c>
      <c r="J1402" s="10">
        <v>0</v>
      </c>
      <c r="K1402" s="10">
        <v>0</v>
      </c>
      <c r="L1402" s="10">
        <v>0</v>
      </c>
      <c r="M1402" s="11" t="s">
        <v>30</v>
      </c>
      <c r="N1402">
        <f t="shared" si="22"/>
        <v>0</v>
      </c>
    </row>
    <row r="1403" spans="1:14" x14ac:dyDescent="0.3">
      <c r="A1403" s="9">
        <v>1165</v>
      </c>
      <c r="B1403" s="15">
        <v>1958</v>
      </c>
      <c r="C1403" s="9" t="s">
        <v>37</v>
      </c>
      <c r="D1403" s="9" t="s">
        <v>31</v>
      </c>
      <c r="E1403" s="15">
        <v>50729</v>
      </c>
      <c r="F1403" s="9">
        <v>0</v>
      </c>
      <c r="G1403" s="9">
        <v>0</v>
      </c>
      <c r="H1403" s="9">
        <v>0</v>
      </c>
      <c r="I1403" s="9">
        <v>0</v>
      </c>
      <c r="J1403" s="9">
        <v>0</v>
      </c>
      <c r="K1403" s="9">
        <v>0</v>
      </c>
      <c r="L1403" s="9">
        <v>0</v>
      </c>
      <c r="M1403" s="12" t="s">
        <v>43</v>
      </c>
      <c r="N1403">
        <f t="shared" si="22"/>
        <v>0</v>
      </c>
    </row>
    <row r="1404" spans="1:14" x14ac:dyDescent="0.3">
      <c r="A1404" s="10">
        <v>5386</v>
      </c>
      <c r="B1404" s="13">
        <v>1953</v>
      </c>
      <c r="C1404" s="10" t="s">
        <v>28</v>
      </c>
      <c r="D1404" s="10" t="s">
        <v>35</v>
      </c>
      <c r="E1404" s="13">
        <v>94384</v>
      </c>
      <c r="F1404" s="10">
        <v>0</v>
      </c>
      <c r="G1404" s="10">
        <v>1</v>
      </c>
      <c r="H1404" s="10">
        <v>1</v>
      </c>
      <c r="I1404" s="10">
        <v>1</v>
      </c>
      <c r="J1404" s="10">
        <v>0</v>
      </c>
      <c r="K1404" s="10">
        <v>1</v>
      </c>
      <c r="L1404" s="10">
        <v>0</v>
      </c>
      <c r="M1404" s="11" t="s">
        <v>43</v>
      </c>
      <c r="N1404">
        <f t="shared" si="22"/>
        <v>4</v>
      </c>
    </row>
    <row r="1405" spans="1:14" x14ac:dyDescent="0.3">
      <c r="A1405" s="9">
        <v>6024</v>
      </c>
      <c r="B1405" s="15">
        <v>1953</v>
      </c>
      <c r="C1405" s="9" t="s">
        <v>28</v>
      </c>
      <c r="D1405" s="9" t="s">
        <v>35</v>
      </c>
      <c r="E1405" s="15">
        <v>94384</v>
      </c>
      <c r="F1405" s="9">
        <v>0</v>
      </c>
      <c r="G1405" s="9">
        <v>1</v>
      </c>
      <c r="H1405" s="9">
        <v>1</v>
      </c>
      <c r="I1405" s="9">
        <v>1</v>
      </c>
      <c r="J1405" s="9">
        <v>0</v>
      </c>
      <c r="K1405" s="9">
        <v>1</v>
      </c>
      <c r="L1405" s="9">
        <v>0</v>
      </c>
      <c r="M1405" s="12" t="s">
        <v>30</v>
      </c>
      <c r="N1405">
        <f t="shared" si="22"/>
        <v>4</v>
      </c>
    </row>
    <row r="1406" spans="1:14" x14ac:dyDescent="0.3">
      <c r="A1406" s="10">
        <v>2678</v>
      </c>
      <c r="B1406" s="13">
        <v>1990</v>
      </c>
      <c r="C1406" s="10" t="s">
        <v>28</v>
      </c>
      <c r="D1406" s="10" t="s">
        <v>31</v>
      </c>
      <c r="E1406" s="13">
        <v>34412</v>
      </c>
      <c r="F1406" s="10">
        <v>0</v>
      </c>
      <c r="G1406" s="10">
        <v>0</v>
      </c>
      <c r="H1406" s="10">
        <v>0</v>
      </c>
      <c r="I1406" s="10">
        <v>0</v>
      </c>
      <c r="J1406" s="10">
        <v>0</v>
      </c>
      <c r="K1406" s="10">
        <v>0</v>
      </c>
      <c r="L1406" s="10">
        <v>0</v>
      </c>
      <c r="M1406" s="11" t="s">
        <v>36</v>
      </c>
      <c r="N1406">
        <f t="shared" si="22"/>
        <v>0</v>
      </c>
    </row>
    <row r="1407" spans="1:14" x14ac:dyDescent="0.3">
      <c r="A1407" s="9">
        <v>5790</v>
      </c>
      <c r="B1407" s="15">
        <v>1985</v>
      </c>
      <c r="C1407" s="9" t="s">
        <v>28</v>
      </c>
      <c r="D1407" s="9" t="s">
        <v>33</v>
      </c>
      <c r="E1407" s="15">
        <v>31158</v>
      </c>
      <c r="F1407" s="9">
        <v>0</v>
      </c>
      <c r="G1407" s="9">
        <v>0</v>
      </c>
      <c r="H1407" s="9">
        <v>0</v>
      </c>
      <c r="I1407" s="9">
        <v>0</v>
      </c>
      <c r="J1407" s="9">
        <v>0</v>
      </c>
      <c r="K1407" s="9">
        <v>0</v>
      </c>
      <c r="L1407" s="9">
        <v>0</v>
      </c>
      <c r="M1407" s="12" t="s">
        <v>30</v>
      </c>
      <c r="N1407">
        <f t="shared" si="22"/>
        <v>0</v>
      </c>
    </row>
    <row r="1408" spans="1:14" x14ac:dyDescent="0.3">
      <c r="A1408" s="10">
        <v>236</v>
      </c>
      <c r="B1408" s="13">
        <v>1951</v>
      </c>
      <c r="C1408" s="10" t="s">
        <v>28</v>
      </c>
      <c r="D1408" s="10" t="s">
        <v>33</v>
      </c>
      <c r="E1408" s="13">
        <v>34838</v>
      </c>
      <c r="F1408" s="10">
        <v>0</v>
      </c>
      <c r="G1408" s="10">
        <v>0</v>
      </c>
      <c r="H1408" s="10">
        <v>0</v>
      </c>
      <c r="I1408" s="10">
        <v>0</v>
      </c>
      <c r="J1408" s="10">
        <v>0</v>
      </c>
      <c r="K1408" s="10">
        <v>0</v>
      </c>
      <c r="L1408" s="10">
        <v>0</v>
      </c>
      <c r="M1408" s="11" t="s">
        <v>32</v>
      </c>
      <c r="N1408">
        <f t="shared" si="22"/>
        <v>0</v>
      </c>
    </row>
    <row r="1409" spans="1:14" x14ac:dyDescent="0.3">
      <c r="A1409" s="9">
        <v>6001</v>
      </c>
      <c r="B1409" s="15">
        <v>1979</v>
      </c>
      <c r="C1409" s="9" t="s">
        <v>28</v>
      </c>
      <c r="D1409" s="9" t="s">
        <v>33</v>
      </c>
      <c r="E1409" s="15">
        <v>56775</v>
      </c>
      <c r="F1409" s="9">
        <v>0</v>
      </c>
      <c r="G1409" s="9">
        <v>0</v>
      </c>
      <c r="H1409" s="9">
        <v>0</v>
      </c>
      <c r="I1409" s="9">
        <v>0</v>
      </c>
      <c r="J1409" s="9">
        <v>0</v>
      </c>
      <c r="K1409" s="9">
        <v>0</v>
      </c>
      <c r="L1409" s="9">
        <v>0</v>
      </c>
      <c r="M1409" s="12" t="s">
        <v>30</v>
      </c>
      <c r="N1409">
        <f t="shared" si="22"/>
        <v>0</v>
      </c>
    </row>
    <row r="1410" spans="1:14" x14ac:dyDescent="0.3">
      <c r="A1410" s="10">
        <v>6250</v>
      </c>
      <c r="B1410" s="13">
        <v>1949</v>
      </c>
      <c r="C1410" s="10" t="s">
        <v>37</v>
      </c>
      <c r="D1410" s="10" t="s">
        <v>42</v>
      </c>
      <c r="E1410" s="13">
        <v>54356</v>
      </c>
      <c r="F1410" s="10">
        <v>0</v>
      </c>
      <c r="G1410" s="10">
        <v>0</v>
      </c>
      <c r="H1410" s="10">
        <v>0</v>
      </c>
      <c r="I1410" s="10">
        <v>0</v>
      </c>
      <c r="J1410" s="10">
        <v>0</v>
      </c>
      <c r="K1410" s="10">
        <v>1</v>
      </c>
      <c r="L1410" s="10">
        <v>0</v>
      </c>
      <c r="M1410" s="11" t="s">
        <v>30</v>
      </c>
      <c r="N1410">
        <f t="shared" si="22"/>
        <v>1</v>
      </c>
    </row>
    <row r="1411" spans="1:14" x14ac:dyDescent="0.3">
      <c r="A1411" s="9">
        <v>1168</v>
      </c>
      <c r="B1411" s="15">
        <v>1978</v>
      </c>
      <c r="C1411" s="9" t="s">
        <v>37</v>
      </c>
      <c r="D1411" s="9" t="s">
        <v>33</v>
      </c>
      <c r="E1411" s="15">
        <v>72159</v>
      </c>
      <c r="F1411" s="9">
        <v>0</v>
      </c>
      <c r="G1411" s="9">
        <v>0</v>
      </c>
      <c r="H1411" s="9">
        <v>0</v>
      </c>
      <c r="I1411" s="9">
        <v>0</v>
      </c>
      <c r="J1411" s="9">
        <v>0</v>
      </c>
      <c r="K1411" s="9">
        <v>0</v>
      </c>
      <c r="L1411" s="9">
        <v>0</v>
      </c>
      <c r="M1411" s="12" t="s">
        <v>30</v>
      </c>
      <c r="N1411">
        <f t="shared" si="22"/>
        <v>0</v>
      </c>
    </row>
    <row r="1412" spans="1:14" x14ac:dyDescent="0.3">
      <c r="A1412" s="10">
        <v>10749</v>
      </c>
      <c r="B1412" s="13">
        <v>1991</v>
      </c>
      <c r="C1412" s="10" t="s">
        <v>28</v>
      </c>
      <c r="D1412" s="10" t="s">
        <v>31</v>
      </c>
      <c r="E1412" s="13">
        <v>8028</v>
      </c>
      <c r="F1412" s="10">
        <v>0</v>
      </c>
      <c r="G1412" s="10">
        <v>0</v>
      </c>
      <c r="H1412" s="10">
        <v>0</v>
      </c>
      <c r="I1412" s="10">
        <v>0</v>
      </c>
      <c r="J1412" s="10">
        <v>0</v>
      </c>
      <c r="K1412" s="10">
        <v>0</v>
      </c>
      <c r="L1412" s="10">
        <v>0</v>
      </c>
      <c r="M1412" s="11" t="s">
        <v>30</v>
      </c>
      <c r="N1412">
        <f t="shared" si="22"/>
        <v>0</v>
      </c>
    </row>
    <row r="1413" spans="1:14" x14ac:dyDescent="0.3">
      <c r="A1413" s="9">
        <v>2926</v>
      </c>
      <c r="B1413" s="15">
        <v>1952</v>
      </c>
      <c r="C1413" s="9" t="s">
        <v>41</v>
      </c>
      <c r="D1413" s="9" t="s">
        <v>35</v>
      </c>
      <c r="E1413" s="15">
        <v>55951</v>
      </c>
      <c r="F1413" s="9">
        <v>0</v>
      </c>
      <c r="G1413" s="9">
        <v>1</v>
      </c>
      <c r="H1413" s="9">
        <v>0</v>
      </c>
      <c r="I1413" s="9">
        <v>0</v>
      </c>
      <c r="J1413" s="9">
        <v>1</v>
      </c>
      <c r="K1413" s="9">
        <v>0</v>
      </c>
      <c r="L1413" s="9">
        <v>0</v>
      </c>
      <c r="M1413" s="12" t="s">
        <v>43</v>
      </c>
      <c r="N1413">
        <f t="shared" ref="N1413:N1476" si="23">SUM(F1413:K1413)</f>
        <v>2</v>
      </c>
    </row>
    <row r="1414" spans="1:14" x14ac:dyDescent="0.3">
      <c r="A1414" s="10">
        <v>716</v>
      </c>
      <c r="B1414" s="13">
        <v>1949</v>
      </c>
      <c r="C1414" s="10" t="s">
        <v>37</v>
      </c>
      <c r="D1414" s="10" t="s">
        <v>35</v>
      </c>
      <c r="E1414" s="13">
        <v>67911</v>
      </c>
      <c r="F1414" s="10">
        <v>0</v>
      </c>
      <c r="G1414" s="10">
        <v>0</v>
      </c>
      <c r="H1414" s="10">
        <v>0</v>
      </c>
      <c r="I1414" s="10">
        <v>0</v>
      </c>
      <c r="J1414" s="10">
        <v>0</v>
      </c>
      <c r="K1414" s="10">
        <v>0</v>
      </c>
      <c r="L1414" s="10">
        <v>0</v>
      </c>
      <c r="M1414" s="11" t="s">
        <v>30</v>
      </c>
      <c r="N1414">
        <f t="shared" si="23"/>
        <v>0</v>
      </c>
    </row>
    <row r="1415" spans="1:14" x14ac:dyDescent="0.3">
      <c r="A1415" s="9">
        <v>6544</v>
      </c>
      <c r="B1415" s="15">
        <v>1949</v>
      </c>
      <c r="C1415" s="9" t="s">
        <v>37</v>
      </c>
      <c r="D1415" s="9" t="s">
        <v>35</v>
      </c>
      <c r="E1415" s="15">
        <v>67911</v>
      </c>
      <c r="F1415" s="9">
        <v>0</v>
      </c>
      <c r="G1415" s="9">
        <v>0</v>
      </c>
      <c r="H1415" s="9">
        <v>0</v>
      </c>
      <c r="I1415" s="9">
        <v>0</v>
      </c>
      <c r="J1415" s="9">
        <v>0</v>
      </c>
      <c r="K1415" s="9">
        <v>0</v>
      </c>
      <c r="L1415" s="9">
        <v>0</v>
      </c>
      <c r="M1415" s="12" t="s">
        <v>39</v>
      </c>
      <c r="N1415">
        <f t="shared" si="23"/>
        <v>0</v>
      </c>
    </row>
    <row r="1416" spans="1:14" x14ac:dyDescent="0.3">
      <c r="A1416" s="10">
        <v>4298</v>
      </c>
      <c r="B1416" s="13">
        <v>1973</v>
      </c>
      <c r="C1416" s="10" t="s">
        <v>37</v>
      </c>
      <c r="D1416" s="10" t="s">
        <v>35</v>
      </c>
      <c r="E1416" s="13">
        <v>20427</v>
      </c>
      <c r="F1416" s="10">
        <v>0</v>
      </c>
      <c r="G1416" s="10">
        <v>0</v>
      </c>
      <c r="H1416" s="10">
        <v>0</v>
      </c>
      <c r="I1416" s="10">
        <v>0</v>
      </c>
      <c r="J1416" s="10">
        <v>0</v>
      </c>
      <c r="K1416" s="10">
        <v>0</v>
      </c>
      <c r="L1416" s="10">
        <v>0</v>
      </c>
      <c r="M1416" s="11" t="s">
        <v>30</v>
      </c>
      <c r="N1416">
        <f t="shared" si="23"/>
        <v>0</v>
      </c>
    </row>
    <row r="1417" spans="1:14" x14ac:dyDescent="0.3">
      <c r="A1417" s="9">
        <v>5823</v>
      </c>
      <c r="B1417" s="15">
        <v>1970</v>
      </c>
      <c r="C1417" s="9" t="s">
        <v>37</v>
      </c>
      <c r="D1417" s="9" t="s">
        <v>31</v>
      </c>
      <c r="E1417" s="15">
        <v>32303</v>
      </c>
      <c r="F1417" s="9">
        <v>0</v>
      </c>
      <c r="G1417" s="9">
        <v>0</v>
      </c>
      <c r="H1417" s="9">
        <v>0</v>
      </c>
      <c r="I1417" s="9">
        <v>0</v>
      </c>
      <c r="J1417" s="9">
        <v>0</v>
      </c>
      <c r="K1417" s="9">
        <v>0</v>
      </c>
      <c r="L1417" s="9">
        <v>0</v>
      </c>
      <c r="M1417" s="12" t="s">
        <v>40</v>
      </c>
      <c r="N1417">
        <f t="shared" si="23"/>
        <v>0</v>
      </c>
    </row>
    <row r="1418" spans="1:14" x14ac:dyDescent="0.3">
      <c r="A1418" s="10">
        <v>8375</v>
      </c>
      <c r="B1418" s="13">
        <v>1968</v>
      </c>
      <c r="C1418" s="10" t="s">
        <v>37</v>
      </c>
      <c r="D1418" s="10" t="s">
        <v>33</v>
      </c>
      <c r="E1418" s="13">
        <v>55954</v>
      </c>
      <c r="F1418" s="10">
        <v>0</v>
      </c>
      <c r="G1418" s="10">
        <v>0</v>
      </c>
      <c r="H1418" s="10">
        <v>0</v>
      </c>
      <c r="I1418" s="10">
        <v>0</v>
      </c>
      <c r="J1418" s="10">
        <v>0</v>
      </c>
      <c r="K1418" s="10">
        <v>0</v>
      </c>
      <c r="L1418" s="10">
        <v>0</v>
      </c>
      <c r="M1418" s="11" t="s">
        <v>36</v>
      </c>
      <c r="N1418">
        <f t="shared" si="23"/>
        <v>0</v>
      </c>
    </row>
    <row r="1419" spans="1:14" x14ac:dyDescent="0.3">
      <c r="A1419" s="9">
        <v>5723</v>
      </c>
      <c r="B1419" s="15">
        <v>1976</v>
      </c>
      <c r="C1419" s="9" t="s">
        <v>37</v>
      </c>
      <c r="D1419" s="9" t="s">
        <v>35</v>
      </c>
      <c r="E1419" s="15">
        <v>49187</v>
      </c>
      <c r="F1419" s="9">
        <v>0</v>
      </c>
      <c r="G1419" s="9">
        <v>0</v>
      </c>
      <c r="H1419" s="9">
        <v>0</v>
      </c>
      <c r="I1419" s="9">
        <v>0</v>
      </c>
      <c r="J1419" s="9">
        <v>0</v>
      </c>
      <c r="K1419" s="9">
        <v>0</v>
      </c>
      <c r="L1419" s="9">
        <v>0</v>
      </c>
      <c r="M1419" s="12" t="s">
        <v>30</v>
      </c>
      <c r="N1419">
        <f t="shared" si="23"/>
        <v>0</v>
      </c>
    </row>
    <row r="1420" spans="1:14" x14ac:dyDescent="0.3">
      <c r="A1420" s="10">
        <v>5763</v>
      </c>
      <c r="B1420" s="13">
        <v>1972</v>
      </c>
      <c r="C1420" s="10" t="s">
        <v>41</v>
      </c>
      <c r="D1420" s="10" t="s">
        <v>35</v>
      </c>
      <c r="E1420" s="13">
        <v>49854</v>
      </c>
      <c r="F1420" s="10">
        <v>0</v>
      </c>
      <c r="G1420" s="10">
        <v>0</v>
      </c>
      <c r="H1420" s="10">
        <v>0</v>
      </c>
      <c r="I1420" s="10">
        <v>0</v>
      </c>
      <c r="J1420" s="10">
        <v>0</v>
      </c>
      <c r="K1420" s="10">
        <v>0</v>
      </c>
      <c r="L1420" s="10">
        <v>0</v>
      </c>
      <c r="M1420" s="11" t="s">
        <v>32</v>
      </c>
      <c r="N1420">
        <f t="shared" si="23"/>
        <v>0</v>
      </c>
    </row>
    <row r="1421" spans="1:14" x14ac:dyDescent="0.3">
      <c r="A1421" s="9">
        <v>8727</v>
      </c>
      <c r="B1421" s="15">
        <v>1978</v>
      </c>
      <c r="C1421" s="9" t="s">
        <v>28</v>
      </c>
      <c r="D1421" s="9" t="s">
        <v>29</v>
      </c>
      <c r="E1421" s="15">
        <v>63693</v>
      </c>
      <c r="F1421" s="9">
        <v>0</v>
      </c>
      <c r="G1421" s="9">
        <v>0</v>
      </c>
      <c r="H1421" s="9">
        <v>0</v>
      </c>
      <c r="I1421" s="9">
        <v>0</v>
      </c>
      <c r="J1421" s="9">
        <v>0</v>
      </c>
      <c r="K1421" s="9">
        <v>0</v>
      </c>
      <c r="L1421" s="9">
        <v>0</v>
      </c>
      <c r="M1421" s="12" t="s">
        <v>43</v>
      </c>
      <c r="N1421">
        <f t="shared" si="23"/>
        <v>0</v>
      </c>
    </row>
    <row r="1422" spans="1:14" x14ac:dyDescent="0.3">
      <c r="A1422" s="10">
        <v>3056</v>
      </c>
      <c r="B1422" s="13">
        <v>1978</v>
      </c>
      <c r="C1422" s="10" t="s">
        <v>28</v>
      </c>
      <c r="D1422" s="10" t="s">
        <v>29</v>
      </c>
      <c r="E1422" s="13">
        <v>63693</v>
      </c>
      <c r="F1422" s="10">
        <v>0</v>
      </c>
      <c r="G1422" s="10">
        <v>0</v>
      </c>
      <c r="H1422" s="10">
        <v>0</v>
      </c>
      <c r="I1422" s="10">
        <v>0</v>
      </c>
      <c r="J1422" s="10">
        <v>0</v>
      </c>
      <c r="K1422" s="10">
        <v>0</v>
      </c>
      <c r="L1422" s="10">
        <v>0</v>
      </c>
      <c r="M1422" s="11" t="s">
        <v>43</v>
      </c>
      <c r="N1422">
        <f t="shared" si="23"/>
        <v>0</v>
      </c>
    </row>
    <row r="1423" spans="1:14" x14ac:dyDescent="0.3">
      <c r="A1423" s="9">
        <v>8442</v>
      </c>
      <c r="B1423" s="15">
        <v>1985</v>
      </c>
      <c r="C1423" s="9" t="s">
        <v>41</v>
      </c>
      <c r="D1423" s="9" t="s">
        <v>33</v>
      </c>
      <c r="E1423" s="15">
        <v>19510</v>
      </c>
      <c r="F1423" s="9">
        <v>0</v>
      </c>
      <c r="G1423" s="9">
        <v>0</v>
      </c>
      <c r="H1423" s="9">
        <v>0</v>
      </c>
      <c r="I1423" s="9">
        <v>0</v>
      </c>
      <c r="J1423" s="9">
        <v>0</v>
      </c>
      <c r="K1423" s="9">
        <v>0</v>
      </c>
      <c r="L1423" s="9">
        <v>0</v>
      </c>
      <c r="M1423" s="12" t="s">
        <v>32</v>
      </c>
      <c r="N1423">
        <f t="shared" si="23"/>
        <v>0</v>
      </c>
    </row>
    <row r="1424" spans="1:14" x14ac:dyDescent="0.3">
      <c r="A1424" s="10">
        <v>3712</v>
      </c>
      <c r="B1424" s="13">
        <v>1959</v>
      </c>
      <c r="C1424" s="10" t="s">
        <v>28</v>
      </c>
      <c r="D1424" s="10" t="s">
        <v>29</v>
      </c>
      <c r="E1424" s="13">
        <v>52332</v>
      </c>
      <c r="F1424" s="10">
        <v>0</v>
      </c>
      <c r="G1424" s="10">
        <v>1</v>
      </c>
      <c r="H1424" s="10">
        <v>0</v>
      </c>
      <c r="I1424" s="10">
        <v>0</v>
      </c>
      <c r="J1424" s="10">
        <v>0</v>
      </c>
      <c r="K1424" s="10">
        <v>0</v>
      </c>
      <c r="L1424" s="10">
        <v>0</v>
      </c>
      <c r="M1424" s="11" t="s">
        <v>40</v>
      </c>
      <c r="N1424">
        <f t="shared" si="23"/>
        <v>1</v>
      </c>
    </row>
    <row r="1425" spans="1:14" x14ac:dyDescent="0.3">
      <c r="A1425" s="9">
        <v>10722</v>
      </c>
      <c r="B1425" s="15">
        <v>1973</v>
      </c>
      <c r="C1425" s="9" t="s">
        <v>28</v>
      </c>
      <c r="D1425" s="9" t="s">
        <v>35</v>
      </c>
      <c r="E1425" s="15">
        <v>55593</v>
      </c>
      <c r="F1425" s="9">
        <v>1</v>
      </c>
      <c r="G1425" s="9">
        <v>0</v>
      </c>
      <c r="H1425" s="9">
        <v>0</v>
      </c>
      <c r="I1425" s="9">
        <v>0</v>
      </c>
      <c r="J1425" s="9">
        <v>0</v>
      </c>
      <c r="K1425" s="9">
        <v>0</v>
      </c>
      <c r="L1425" s="9">
        <v>0</v>
      </c>
      <c r="M1425" s="12" t="s">
        <v>40</v>
      </c>
      <c r="N1425">
        <f t="shared" si="23"/>
        <v>1</v>
      </c>
    </row>
    <row r="1426" spans="1:14" x14ac:dyDescent="0.3">
      <c r="A1426" s="10">
        <v>2406</v>
      </c>
      <c r="B1426" s="13">
        <v>1949</v>
      </c>
      <c r="C1426" s="10" t="s">
        <v>28</v>
      </c>
      <c r="D1426" s="10" t="s">
        <v>35</v>
      </c>
      <c r="E1426" s="13">
        <v>54591</v>
      </c>
      <c r="F1426" s="10">
        <v>0</v>
      </c>
      <c r="G1426" s="10">
        <v>0</v>
      </c>
      <c r="H1426" s="10">
        <v>0</v>
      </c>
      <c r="I1426" s="10">
        <v>0</v>
      </c>
      <c r="J1426" s="10">
        <v>0</v>
      </c>
      <c r="K1426" s="10">
        <v>0</v>
      </c>
      <c r="L1426" s="10">
        <v>0</v>
      </c>
      <c r="M1426" s="11" t="s">
        <v>36</v>
      </c>
      <c r="N1426">
        <f t="shared" si="23"/>
        <v>0</v>
      </c>
    </row>
    <row r="1427" spans="1:14" x14ac:dyDescent="0.3">
      <c r="A1427" s="9">
        <v>7313</v>
      </c>
      <c r="B1427" s="15">
        <v>1949</v>
      </c>
      <c r="C1427" s="9" t="s">
        <v>38</v>
      </c>
      <c r="D1427" s="9" t="s">
        <v>42</v>
      </c>
      <c r="E1427" s="15">
        <v>74859</v>
      </c>
      <c r="F1427" s="9">
        <v>0</v>
      </c>
      <c r="G1427" s="9">
        <v>0</v>
      </c>
      <c r="H1427" s="9">
        <v>0</v>
      </c>
      <c r="I1427" s="9">
        <v>1</v>
      </c>
      <c r="J1427" s="9">
        <v>0</v>
      </c>
      <c r="K1427" s="9">
        <v>0</v>
      </c>
      <c r="L1427" s="9">
        <v>0</v>
      </c>
      <c r="M1427" s="12" t="s">
        <v>32</v>
      </c>
      <c r="N1427">
        <f t="shared" si="23"/>
        <v>1</v>
      </c>
    </row>
    <row r="1428" spans="1:14" x14ac:dyDescent="0.3">
      <c r="A1428" s="10">
        <v>2656</v>
      </c>
      <c r="B1428" s="13">
        <v>1971</v>
      </c>
      <c r="C1428" s="10" t="s">
        <v>28</v>
      </c>
      <c r="D1428" s="10" t="s">
        <v>29</v>
      </c>
      <c r="E1428" s="13">
        <v>40851</v>
      </c>
      <c r="F1428" s="10">
        <v>0</v>
      </c>
      <c r="G1428" s="10">
        <v>0</v>
      </c>
      <c r="H1428" s="10">
        <v>0</v>
      </c>
      <c r="I1428" s="10">
        <v>0</v>
      </c>
      <c r="J1428" s="10">
        <v>0</v>
      </c>
      <c r="K1428" s="10">
        <v>0</v>
      </c>
      <c r="L1428" s="10">
        <v>0</v>
      </c>
      <c r="M1428" s="11" t="s">
        <v>32</v>
      </c>
      <c r="N1428">
        <f t="shared" si="23"/>
        <v>0</v>
      </c>
    </row>
    <row r="1429" spans="1:14" x14ac:dyDescent="0.3">
      <c r="A1429" s="9">
        <v>1993</v>
      </c>
      <c r="B1429" s="15">
        <v>1949</v>
      </c>
      <c r="C1429" s="9" t="s">
        <v>37</v>
      </c>
      <c r="D1429" s="9" t="s">
        <v>33</v>
      </c>
      <c r="E1429" s="15">
        <v>58607</v>
      </c>
      <c r="F1429" s="9">
        <v>0</v>
      </c>
      <c r="G1429" s="9">
        <v>1</v>
      </c>
      <c r="H1429" s="9">
        <v>0</v>
      </c>
      <c r="I1429" s="9">
        <v>0</v>
      </c>
      <c r="J1429" s="9">
        <v>0</v>
      </c>
      <c r="K1429" s="9">
        <v>0</v>
      </c>
      <c r="L1429" s="9">
        <v>0</v>
      </c>
      <c r="M1429" s="12" t="s">
        <v>34</v>
      </c>
      <c r="N1429">
        <f t="shared" si="23"/>
        <v>1</v>
      </c>
    </row>
    <row r="1430" spans="1:14" x14ac:dyDescent="0.3">
      <c r="A1430" s="10">
        <v>4136</v>
      </c>
      <c r="B1430" s="13">
        <v>1992</v>
      </c>
      <c r="C1430" s="10" t="s">
        <v>44</v>
      </c>
      <c r="D1430" s="10" t="s">
        <v>31</v>
      </c>
      <c r="E1430" s="13">
        <v>7500</v>
      </c>
      <c r="F1430" s="10">
        <v>0</v>
      </c>
      <c r="G1430" s="10">
        <v>0</v>
      </c>
      <c r="H1430" s="10">
        <v>0</v>
      </c>
      <c r="I1430" s="10">
        <v>0</v>
      </c>
      <c r="J1430" s="10">
        <v>0</v>
      </c>
      <c r="K1430" s="10">
        <v>0</v>
      </c>
      <c r="L1430" s="10">
        <v>0</v>
      </c>
      <c r="M1430" s="11" t="s">
        <v>30</v>
      </c>
      <c r="N1430">
        <f t="shared" si="23"/>
        <v>0</v>
      </c>
    </row>
    <row r="1431" spans="1:14" x14ac:dyDescent="0.3">
      <c r="A1431" s="9">
        <v>2928</v>
      </c>
      <c r="B1431" s="15">
        <v>1975</v>
      </c>
      <c r="C1431" s="9" t="s">
        <v>37</v>
      </c>
      <c r="D1431" s="9" t="s">
        <v>31</v>
      </c>
      <c r="E1431" s="15">
        <v>52614</v>
      </c>
      <c r="F1431" s="9">
        <v>0</v>
      </c>
      <c r="G1431" s="9">
        <v>0</v>
      </c>
      <c r="H1431" s="9">
        <v>0</v>
      </c>
      <c r="I1431" s="9">
        <v>0</v>
      </c>
      <c r="J1431" s="9">
        <v>0</v>
      </c>
      <c r="K1431" s="9">
        <v>0</v>
      </c>
      <c r="L1431" s="9">
        <v>0</v>
      </c>
      <c r="M1431" s="12" t="s">
        <v>30</v>
      </c>
      <c r="N1431">
        <f t="shared" si="23"/>
        <v>0</v>
      </c>
    </row>
    <row r="1432" spans="1:14" x14ac:dyDescent="0.3">
      <c r="A1432" s="10">
        <v>2920</v>
      </c>
      <c r="B1432" s="13">
        <v>1975</v>
      </c>
      <c r="C1432" s="10" t="s">
        <v>37</v>
      </c>
      <c r="D1432" s="10" t="s">
        <v>31</v>
      </c>
      <c r="E1432" s="13">
        <v>52614</v>
      </c>
      <c r="F1432" s="10">
        <v>0</v>
      </c>
      <c r="G1432" s="10">
        <v>0</v>
      </c>
      <c r="H1432" s="10">
        <v>0</v>
      </c>
      <c r="I1432" s="10">
        <v>0</v>
      </c>
      <c r="J1432" s="10">
        <v>0</v>
      </c>
      <c r="K1432" s="10">
        <v>0</v>
      </c>
      <c r="L1432" s="10">
        <v>0</v>
      </c>
      <c r="M1432" s="11" t="s">
        <v>46</v>
      </c>
      <c r="N1432">
        <f t="shared" si="23"/>
        <v>0</v>
      </c>
    </row>
    <row r="1433" spans="1:14" x14ac:dyDescent="0.3">
      <c r="A1433" s="9">
        <v>6661</v>
      </c>
      <c r="B1433" s="15">
        <v>1974</v>
      </c>
      <c r="C1433" s="9" t="s">
        <v>28</v>
      </c>
      <c r="D1433" s="9" t="s">
        <v>33</v>
      </c>
      <c r="E1433" s="15">
        <v>67445</v>
      </c>
      <c r="F1433" s="9">
        <v>0</v>
      </c>
      <c r="G1433" s="9">
        <v>0</v>
      </c>
      <c r="H1433" s="9">
        <v>0</v>
      </c>
      <c r="I1433" s="9">
        <v>0</v>
      </c>
      <c r="J1433" s="9">
        <v>0</v>
      </c>
      <c r="K1433" s="9">
        <v>0</v>
      </c>
      <c r="L1433" s="9">
        <v>0</v>
      </c>
      <c r="M1433" s="12" t="s">
        <v>30</v>
      </c>
      <c r="N1433">
        <f t="shared" si="23"/>
        <v>0</v>
      </c>
    </row>
    <row r="1434" spans="1:14" x14ac:dyDescent="0.3">
      <c r="A1434" s="10">
        <v>5462</v>
      </c>
      <c r="B1434" s="13">
        <v>1974</v>
      </c>
      <c r="C1434" s="10" t="s">
        <v>28</v>
      </c>
      <c r="D1434" s="10" t="s">
        <v>33</v>
      </c>
      <c r="E1434" s="13">
        <v>67445</v>
      </c>
      <c r="F1434" s="10">
        <v>0</v>
      </c>
      <c r="G1434" s="10">
        <v>0</v>
      </c>
      <c r="H1434" s="10">
        <v>0</v>
      </c>
      <c r="I1434" s="10">
        <v>0</v>
      </c>
      <c r="J1434" s="10">
        <v>0</v>
      </c>
      <c r="K1434" s="10">
        <v>0</v>
      </c>
      <c r="L1434" s="10">
        <v>0</v>
      </c>
      <c r="M1434" s="11" t="s">
        <v>40</v>
      </c>
      <c r="N1434">
        <f t="shared" si="23"/>
        <v>0</v>
      </c>
    </row>
    <row r="1435" spans="1:14" x14ac:dyDescent="0.3">
      <c r="A1435" s="9">
        <v>10897</v>
      </c>
      <c r="B1435" s="15">
        <v>1974</v>
      </c>
      <c r="C1435" s="9" t="s">
        <v>28</v>
      </c>
      <c r="D1435" s="9" t="s">
        <v>33</v>
      </c>
      <c r="E1435" s="15">
        <v>67445</v>
      </c>
      <c r="F1435" s="9">
        <v>0</v>
      </c>
      <c r="G1435" s="9">
        <v>0</v>
      </c>
      <c r="H1435" s="9">
        <v>0</v>
      </c>
      <c r="I1435" s="9">
        <v>0</v>
      </c>
      <c r="J1435" s="9">
        <v>0</v>
      </c>
      <c r="K1435" s="9">
        <v>0</v>
      </c>
      <c r="L1435" s="9">
        <v>0</v>
      </c>
      <c r="M1435" s="12" t="s">
        <v>36</v>
      </c>
      <c r="N1435">
        <f t="shared" si="23"/>
        <v>0</v>
      </c>
    </row>
    <row r="1436" spans="1:14" x14ac:dyDescent="0.3">
      <c r="A1436" s="10">
        <v>10542</v>
      </c>
      <c r="B1436" s="13">
        <v>1968</v>
      </c>
      <c r="C1436" s="10" t="s">
        <v>37</v>
      </c>
      <c r="D1436" s="10" t="s">
        <v>33</v>
      </c>
      <c r="E1436" s="13">
        <v>36778</v>
      </c>
      <c r="F1436" s="10">
        <v>0</v>
      </c>
      <c r="G1436" s="10">
        <v>0</v>
      </c>
      <c r="H1436" s="10">
        <v>0</v>
      </c>
      <c r="I1436" s="10">
        <v>0</v>
      </c>
      <c r="J1436" s="10">
        <v>0</v>
      </c>
      <c r="K1436" s="10">
        <v>0</v>
      </c>
      <c r="L1436" s="10">
        <v>0</v>
      </c>
      <c r="M1436" s="11" t="s">
        <v>30</v>
      </c>
      <c r="N1436">
        <f t="shared" si="23"/>
        <v>0</v>
      </c>
    </row>
    <row r="1437" spans="1:14" x14ac:dyDescent="0.3">
      <c r="A1437" s="9">
        <v>5756</v>
      </c>
      <c r="B1437" s="15">
        <v>1983</v>
      </c>
      <c r="C1437" s="9" t="s">
        <v>28</v>
      </c>
      <c r="D1437" s="9" t="s">
        <v>35</v>
      </c>
      <c r="E1437" s="15">
        <v>39453</v>
      </c>
      <c r="F1437" s="9">
        <v>0</v>
      </c>
      <c r="G1437" s="9">
        <v>0</v>
      </c>
      <c r="H1437" s="9">
        <v>0</v>
      </c>
      <c r="I1437" s="9">
        <v>0</v>
      </c>
      <c r="J1437" s="9">
        <v>0</v>
      </c>
      <c r="K1437" s="9">
        <v>0</v>
      </c>
      <c r="L1437" s="9">
        <v>0</v>
      </c>
      <c r="M1437" s="12" t="s">
        <v>30</v>
      </c>
      <c r="N1437">
        <f t="shared" si="23"/>
        <v>0</v>
      </c>
    </row>
    <row r="1438" spans="1:14" x14ac:dyDescent="0.3">
      <c r="A1438" s="10">
        <v>3570</v>
      </c>
      <c r="B1438" s="13">
        <v>1969</v>
      </c>
      <c r="C1438" s="10" t="s">
        <v>37</v>
      </c>
      <c r="D1438" s="10" t="s">
        <v>35</v>
      </c>
      <c r="E1438" s="13">
        <v>42731</v>
      </c>
      <c r="F1438" s="10">
        <v>0</v>
      </c>
      <c r="G1438" s="10">
        <v>0</v>
      </c>
      <c r="H1438" s="10">
        <v>0</v>
      </c>
      <c r="I1438" s="10">
        <v>0</v>
      </c>
      <c r="J1438" s="10">
        <v>0</v>
      </c>
      <c r="K1438" s="10">
        <v>0</v>
      </c>
      <c r="L1438" s="10">
        <v>0</v>
      </c>
      <c r="M1438" s="11" t="s">
        <v>43</v>
      </c>
      <c r="N1438">
        <f t="shared" si="23"/>
        <v>0</v>
      </c>
    </row>
    <row r="1439" spans="1:14" x14ac:dyDescent="0.3">
      <c r="A1439" s="9">
        <v>1072</v>
      </c>
      <c r="B1439" s="15">
        <v>1965</v>
      </c>
      <c r="C1439" s="9" t="s">
        <v>37</v>
      </c>
      <c r="D1439" s="9" t="s">
        <v>31</v>
      </c>
      <c r="E1439" s="15">
        <v>40760</v>
      </c>
      <c r="F1439" s="9">
        <v>0</v>
      </c>
      <c r="G1439" s="9">
        <v>0</v>
      </c>
      <c r="H1439" s="9">
        <v>0</v>
      </c>
      <c r="I1439" s="9">
        <v>0</v>
      </c>
      <c r="J1439" s="9">
        <v>0</v>
      </c>
      <c r="K1439" s="9">
        <v>0</v>
      </c>
      <c r="L1439" s="9">
        <v>0</v>
      </c>
      <c r="M1439" s="12" t="s">
        <v>32</v>
      </c>
      <c r="N1439">
        <f t="shared" si="23"/>
        <v>0</v>
      </c>
    </row>
    <row r="1440" spans="1:14" x14ac:dyDescent="0.3">
      <c r="A1440" s="10">
        <v>9606</v>
      </c>
      <c r="B1440" s="13">
        <v>1965</v>
      </c>
      <c r="C1440" s="10" t="s">
        <v>37</v>
      </c>
      <c r="D1440" s="10" t="s">
        <v>33</v>
      </c>
      <c r="E1440" s="13">
        <v>69969</v>
      </c>
      <c r="F1440" s="10">
        <v>0</v>
      </c>
      <c r="G1440" s="10">
        <v>0</v>
      </c>
      <c r="H1440" s="10">
        <v>1</v>
      </c>
      <c r="I1440" s="10">
        <v>1</v>
      </c>
      <c r="J1440" s="10">
        <v>0</v>
      </c>
      <c r="K1440" s="10">
        <v>1</v>
      </c>
      <c r="L1440" s="10">
        <v>0</v>
      </c>
      <c r="M1440" s="11" t="s">
        <v>30</v>
      </c>
      <c r="N1440">
        <f t="shared" si="23"/>
        <v>3</v>
      </c>
    </row>
    <row r="1441" spans="1:14" x14ac:dyDescent="0.3">
      <c r="A1441" s="9">
        <v>2730</v>
      </c>
      <c r="B1441" s="15">
        <v>1955</v>
      </c>
      <c r="C1441" s="9" t="s">
        <v>28</v>
      </c>
      <c r="D1441" s="9" t="s">
        <v>31</v>
      </c>
      <c r="E1441" s="15">
        <v>80317</v>
      </c>
      <c r="F1441" s="9">
        <v>0</v>
      </c>
      <c r="G1441" s="9">
        <v>0</v>
      </c>
      <c r="H1441" s="9">
        <v>0</v>
      </c>
      <c r="I1441" s="9">
        <v>0</v>
      </c>
      <c r="J1441" s="9">
        <v>0</v>
      </c>
      <c r="K1441" s="9">
        <v>0</v>
      </c>
      <c r="L1441" s="9">
        <v>0</v>
      </c>
      <c r="M1441" s="12" t="s">
        <v>32</v>
      </c>
      <c r="N1441">
        <f t="shared" si="23"/>
        <v>0</v>
      </c>
    </row>
    <row r="1442" spans="1:14" x14ac:dyDescent="0.3">
      <c r="A1442" s="10">
        <v>2995</v>
      </c>
      <c r="B1442" s="13">
        <v>1957</v>
      </c>
      <c r="C1442" s="10" t="s">
        <v>41</v>
      </c>
      <c r="D1442" s="10" t="s">
        <v>35</v>
      </c>
      <c r="E1442" s="13">
        <v>66636</v>
      </c>
      <c r="F1442" s="10">
        <v>0</v>
      </c>
      <c r="G1442" s="10">
        <v>0</v>
      </c>
      <c r="H1442" s="10">
        <v>0</v>
      </c>
      <c r="I1442" s="10">
        <v>0</v>
      </c>
      <c r="J1442" s="10">
        <v>0</v>
      </c>
      <c r="K1442" s="10">
        <v>0</v>
      </c>
      <c r="L1442" s="10">
        <v>0</v>
      </c>
      <c r="M1442" s="11" t="s">
        <v>30</v>
      </c>
      <c r="N1442">
        <f t="shared" si="23"/>
        <v>0</v>
      </c>
    </row>
    <row r="1443" spans="1:14" x14ac:dyDescent="0.3">
      <c r="A1443" s="9">
        <v>8210</v>
      </c>
      <c r="B1443" s="15">
        <v>1975</v>
      </c>
      <c r="C1443" s="9" t="s">
        <v>41</v>
      </c>
      <c r="D1443" s="9" t="s">
        <v>33</v>
      </c>
      <c r="E1443" s="15">
        <v>54730</v>
      </c>
      <c r="F1443" s="9">
        <v>0</v>
      </c>
      <c r="G1443" s="9">
        <v>0</v>
      </c>
      <c r="H1443" s="9">
        <v>0</v>
      </c>
      <c r="I1443" s="9">
        <v>0</v>
      </c>
      <c r="J1443" s="9">
        <v>0</v>
      </c>
      <c r="K1443" s="9">
        <v>0</v>
      </c>
      <c r="L1443" s="9">
        <v>0</v>
      </c>
      <c r="M1443" s="12" t="s">
        <v>30</v>
      </c>
      <c r="N1443">
        <f t="shared" si="23"/>
        <v>0</v>
      </c>
    </row>
    <row r="1444" spans="1:14" x14ac:dyDescent="0.3">
      <c r="A1444" s="10">
        <v>773</v>
      </c>
      <c r="B1444" s="13">
        <v>1971</v>
      </c>
      <c r="C1444" s="10" t="s">
        <v>41</v>
      </c>
      <c r="D1444" s="10" t="s">
        <v>29</v>
      </c>
      <c r="E1444" s="13">
        <v>42835</v>
      </c>
      <c r="F1444" s="10">
        <v>0</v>
      </c>
      <c r="G1444" s="10">
        <v>0</v>
      </c>
      <c r="H1444" s="10">
        <v>0</v>
      </c>
      <c r="I1444" s="10">
        <v>0</v>
      </c>
      <c r="J1444" s="10">
        <v>0</v>
      </c>
      <c r="K1444" s="10">
        <v>0</v>
      </c>
      <c r="L1444" s="10">
        <v>0</v>
      </c>
      <c r="M1444" s="11" t="s">
        <v>40</v>
      </c>
      <c r="N1444">
        <f t="shared" si="23"/>
        <v>0</v>
      </c>
    </row>
    <row r="1445" spans="1:14" x14ac:dyDescent="0.3">
      <c r="A1445" s="9">
        <v>5272</v>
      </c>
      <c r="B1445" s="15">
        <v>1965</v>
      </c>
      <c r="C1445" s="9" t="s">
        <v>41</v>
      </c>
      <c r="D1445" s="9" t="s">
        <v>33</v>
      </c>
      <c r="E1445" s="15">
        <v>53843</v>
      </c>
      <c r="F1445" s="9">
        <v>0</v>
      </c>
      <c r="G1445" s="9">
        <v>0</v>
      </c>
      <c r="H1445" s="9">
        <v>0</v>
      </c>
      <c r="I1445" s="9">
        <v>0</v>
      </c>
      <c r="J1445" s="9">
        <v>0</v>
      </c>
      <c r="K1445" s="9">
        <v>0</v>
      </c>
      <c r="L1445" s="9">
        <v>0</v>
      </c>
      <c r="M1445" s="12" t="s">
        <v>43</v>
      </c>
      <c r="N1445">
        <f t="shared" si="23"/>
        <v>0</v>
      </c>
    </row>
    <row r="1446" spans="1:14" x14ac:dyDescent="0.3">
      <c r="A1446" s="10">
        <v>5125</v>
      </c>
      <c r="B1446" s="13">
        <v>1960</v>
      </c>
      <c r="C1446" s="10" t="s">
        <v>28</v>
      </c>
      <c r="D1446" s="10" t="s">
        <v>33</v>
      </c>
      <c r="E1446" s="13">
        <v>79530</v>
      </c>
      <c r="F1446" s="10">
        <v>0</v>
      </c>
      <c r="G1446" s="10">
        <v>0</v>
      </c>
      <c r="H1446" s="10">
        <v>0</v>
      </c>
      <c r="I1446" s="10">
        <v>0</v>
      </c>
      <c r="J1446" s="10">
        <v>0</v>
      </c>
      <c r="K1446" s="10">
        <v>0</v>
      </c>
      <c r="L1446" s="10">
        <v>0</v>
      </c>
      <c r="M1446" s="11" t="s">
        <v>30</v>
      </c>
      <c r="N1446">
        <f t="shared" si="23"/>
        <v>0</v>
      </c>
    </row>
    <row r="1447" spans="1:14" x14ac:dyDescent="0.3">
      <c r="A1447" s="9">
        <v>4391</v>
      </c>
      <c r="B1447" s="15">
        <v>1968</v>
      </c>
      <c r="C1447" s="9" t="s">
        <v>41</v>
      </c>
      <c r="D1447" s="9" t="s">
        <v>29</v>
      </c>
      <c r="E1447" s="15">
        <v>63841</v>
      </c>
      <c r="F1447" s="9">
        <v>0</v>
      </c>
      <c r="G1447" s="9">
        <v>0</v>
      </c>
      <c r="H1447" s="9">
        <v>0</v>
      </c>
      <c r="I1447" s="9">
        <v>0</v>
      </c>
      <c r="J1447" s="9">
        <v>0</v>
      </c>
      <c r="K1447" s="9">
        <v>0</v>
      </c>
      <c r="L1447" s="9">
        <v>0</v>
      </c>
      <c r="M1447" s="12" t="s">
        <v>43</v>
      </c>
      <c r="N1447">
        <f t="shared" si="23"/>
        <v>0</v>
      </c>
    </row>
    <row r="1448" spans="1:14" x14ac:dyDescent="0.3">
      <c r="A1448" s="10">
        <v>6283</v>
      </c>
      <c r="B1448" s="13">
        <v>1968</v>
      </c>
      <c r="C1448" s="10" t="s">
        <v>41</v>
      </c>
      <c r="D1448" s="10" t="s">
        <v>29</v>
      </c>
      <c r="E1448" s="13">
        <v>63841</v>
      </c>
      <c r="F1448" s="10">
        <v>0</v>
      </c>
      <c r="G1448" s="10">
        <v>0</v>
      </c>
      <c r="H1448" s="10">
        <v>0</v>
      </c>
      <c r="I1448" s="10">
        <v>0</v>
      </c>
      <c r="J1448" s="10">
        <v>0</v>
      </c>
      <c r="K1448" s="10">
        <v>0</v>
      </c>
      <c r="L1448" s="10">
        <v>0</v>
      </c>
      <c r="M1448" s="11" t="s">
        <v>30</v>
      </c>
      <c r="N1448">
        <f t="shared" si="23"/>
        <v>0</v>
      </c>
    </row>
    <row r="1449" spans="1:14" x14ac:dyDescent="0.3">
      <c r="A1449" s="9">
        <v>3421</v>
      </c>
      <c r="B1449" s="15">
        <v>1968</v>
      </c>
      <c r="C1449" s="9" t="s">
        <v>41</v>
      </c>
      <c r="D1449" s="9" t="s">
        <v>29</v>
      </c>
      <c r="E1449" s="15">
        <v>63841</v>
      </c>
      <c r="F1449" s="9">
        <v>0</v>
      </c>
      <c r="G1449" s="9">
        <v>0</v>
      </c>
      <c r="H1449" s="9">
        <v>0</v>
      </c>
      <c r="I1449" s="9">
        <v>0</v>
      </c>
      <c r="J1449" s="9">
        <v>0</v>
      </c>
      <c r="K1449" s="9">
        <v>0</v>
      </c>
      <c r="L1449" s="9">
        <v>0</v>
      </c>
      <c r="M1449" s="12" t="s">
        <v>36</v>
      </c>
      <c r="N1449">
        <f t="shared" si="23"/>
        <v>0</v>
      </c>
    </row>
    <row r="1450" spans="1:14" x14ac:dyDescent="0.3">
      <c r="A1450" s="10">
        <v>5731</v>
      </c>
      <c r="B1450" s="13">
        <v>1983</v>
      </c>
      <c r="C1450" s="10" t="s">
        <v>41</v>
      </c>
      <c r="D1450" s="10" t="s">
        <v>33</v>
      </c>
      <c r="E1450" s="13">
        <v>27100</v>
      </c>
      <c r="F1450" s="10">
        <v>0</v>
      </c>
      <c r="G1450" s="10">
        <v>0</v>
      </c>
      <c r="H1450" s="10">
        <v>0</v>
      </c>
      <c r="I1450" s="10">
        <v>0</v>
      </c>
      <c r="J1450" s="10">
        <v>0</v>
      </c>
      <c r="K1450" s="10">
        <v>0</v>
      </c>
      <c r="L1450" s="10">
        <v>0</v>
      </c>
      <c r="M1450" s="11" t="s">
        <v>30</v>
      </c>
      <c r="N1450">
        <f t="shared" si="23"/>
        <v>0</v>
      </c>
    </row>
    <row r="1451" spans="1:14" x14ac:dyDescent="0.3">
      <c r="A1451" s="9">
        <v>7152</v>
      </c>
      <c r="B1451" s="15">
        <v>1983</v>
      </c>
      <c r="C1451" s="9" t="s">
        <v>41</v>
      </c>
      <c r="D1451" s="9" t="s">
        <v>33</v>
      </c>
      <c r="E1451" s="15">
        <v>27100</v>
      </c>
      <c r="F1451" s="9">
        <v>0</v>
      </c>
      <c r="G1451" s="9">
        <v>0</v>
      </c>
      <c r="H1451" s="9">
        <v>0</v>
      </c>
      <c r="I1451" s="9">
        <v>0</v>
      </c>
      <c r="J1451" s="9">
        <v>0</v>
      </c>
      <c r="K1451" s="9">
        <v>0</v>
      </c>
      <c r="L1451" s="9">
        <v>0</v>
      </c>
      <c r="M1451" s="12" t="s">
        <v>39</v>
      </c>
      <c r="N1451">
        <f t="shared" si="23"/>
        <v>0</v>
      </c>
    </row>
    <row r="1452" spans="1:14" x14ac:dyDescent="0.3">
      <c r="A1452" s="10">
        <v>3919</v>
      </c>
      <c r="B1452" s="13">
        <v>1976</v>
      </c>
      <c r="C1452" s="10" t="s">
        <v>41</v>
      </c>
      <c r="D1452" s="10" t="s">
        <v>31</v>
      </c>
      <c r="E1452" s="13">
        <v>72309</v>
      </c>
      <c r="F1452" s="10">
        <v>0</v>
      </c>
      <c r="G1452" s="10">
        <v>0</v>
      </c>
      <c r="H1452" s="10">
        <v>0</v>
      </c>
      <c r="I1452" s="10">
        <v>1</v>
      </c>
      <c r="J1452" s="10">
        <v>0</v>
      </c>
      <c r="K1452" s="10">
        <v>1</v>
      </c>
      <c r="L1452" s="10">
        <v>0</v>
      </c>
      <c r="M1452" s="11" t="s">
        <v>32</v>
      </c>
      <c r="N1452">
        <f t="shared" si="23"/>
        <v>2</v>
      </c>
    </row>
    <row r="1453" spans="1:14" x14ac:dyDescent="0.3">
      <c r="A1453" s="9">
        <v>6097</v>
      </c>
      <c r="B1453" s="15">
        <v>1959</v>
      </c>
      <c r="C1453" s="9" t="s">
        <v>28</v>
      </c>
      <c r="D1453" s="9" t="s">
        <v>31</v>
      </c>
      <c r="E1453" s="15">
        <v>50664</v>
      </c>
      <c r="F1453" s="9">
        <v>0</v>
      </c>
      <c r="G1453" s="9">
        <v>0</v>
      </c>
      <c r="H1453" s="9">
        <v>0</v>
      </c>
      <c r="I1453" s="9">
        <v>0</v>
      </c>
      <c r="J1453" s="9">
        <v>0</v>
      </c>
      <c r="K1453" s="9">
        <v>0</v>
      </c>
      <c r="L1453" s="9">
        <v>0</v>
      </c>
      <c r="M1453" s="12" t="s">
        <v>43</v>
      </c>
      <c r="N1453">
        <f t="shared" si="23"/>
        <v>0</v>
      </c>
    </row>
    <row r="1454" spans="1:14" x14ac:dyDescent="0.3">
      <c r="A1454" s="10">
        <v>5150</v>
      </c>
      <c r="B1454" s="13">
        <v>1979</v>
      </c>
      <c r="C1454" s="10" t="s">
        <v>44</v>
      </c>
      <c r="D1454" s="10" t="s">
        <v>31</v>
      </c>
      <c r="E1454" s="13">
        <v>20194</v>
      </c>
      <c r="F1454" s="10">
        <v>0</v>
      </c>
      <c r="G1454" s="10">
        <v>0</v>
      </c>
      <c r="H1454" s="10">
        <v>0</v>
      </c>
      <c r="I1454" s="10">
        <v>0</v>
      </c>
      <c r="J1454" s="10">
        <v>0</v>
      </c>
      <c r="K1454" s="10">
        <v>0</v>
      </c>
      <c r="L1454" s="10">
        <v>0</v>
      </c>
      <c r="M1454" s="11" t="s">
        <v>30</v>
      </c>
      <c r="N1454">
        <f t="shared" si="23"/>
        <v>0</v>
      </c>
    </row>
    <row r="1455" spans="1:14" x14ac:dyDescent="0.3">
      <c r="A1455" s="9">
        <v>10479</v>
      </c>
      <c r="B1455" s="15">
        <v>1975</v>
      </c>
      <c r="C1455" s="9" t="s">
        <v>37</v>
      </c>
      <c r="D1455" s="9" t="s">
        <v>33</v>
      </c>
      <c r="E1455" s="15">
        <v>76618</v>
      </c>
      <c r="F1455" s="9">
        <v>0</v>
      </c>
      <c r="G1455" s="9">
        <v>0</v>
      </c>
      <c r="H1455" s="9">
        <v>0</v>
      </c>
      <c r="I1455" s="9">
        <v>0</v>
      </c>
      <c r="J1455" s="9">
        <v>0</v>
      </c>
      <c r="K1455" s="9">
        <v>0</v>
      </c>
      <c r="L1455" s="9">
        <v>0</v>
      </c>
      <c r="M1455" s="12" t="s">
        <v>36</v>
      </c>
      <c r="N1455">
        <f t="shared" si="23"/>
        <v>0</v>
      </c>
    </row>
    <row r="1456" spans="1:14" x14ac:dyDescent="0.3">
      <c r="A1456" s="10">
        <v>5966</v>
      </c>
      <c r="B1456" s="13">
        <v>1974</v>
      </c>
      <c r="C1456" s="10" t="s">
        <v>37</v>
      </c>
      <c r="D1456" s="10" t="s">
        <v>33</v>
      </c>
      <c r="E1456" s="13">
        <v>45207</v>
      </c>
      <c r="F1456" s="10">
        <v>0</v>
      </c>
      <c r="G1456" s="10">
        <v>1</v>
      </c>
      <c r="H1456" s="10">
        <v>0</v>
      </c>
      <c r="I1456" s="10">
        <v>0</v>
      </c>
      <c r="J1456" s="10">
        <v>0</v>
      </c>
      <c r="K1456" s="10">
        <v>0</v>
      </c>
      <c r="L1456" s="10">
        <v>0</v>
      </c>
      <c r="M1456" s="11" t="s">
        <v>30</v>
      </c>
      <c r="N1456">
        <f t="shared" si="23"/>
        <v>1</v>
      </c>
    </row>
    <row r="1457" spans="1:14" x14ac:dyDescent="0.3">
      <c r="A1457" s="9">
        <v>3439</v>
      </c>
      <c r="B1457" s="15">
        <v>1972</v>
      </c>
      <c r="C1457" s="9" t="s">
        <v>28</v>
      </c>
      <c r="D1457" s="9" t="s">
        <v>33</v>
      </c>
      <c r="E1457" s="15">
        <v>56721</v>
      </c>
      <c r="F1457" s="9">
        <v>0</v>
      </c>
      <c r="G1457" s="9">
        <v>0</v>
      </c>
      <c r="H1457" s="9">
        <v>0</v>
      </c>
      <c r="I1457" s="9">
        <v>0</v>
      </c>
      <c r="J1457" s="9">
        <v>0</v>
      </c>
      <c r="K1457" s="9">
        <v>0</v>
      </c>
      <c r="L1457" s="9">
        <v>0</v>
      </c>
      <c r="M1457" s="12" t="s">
        <v>30</v>
      </c>
      <c r="N1457">
        <f t="shared" si="23"/>
        <v>0</v>
      </c>
    </row>
    <row r="1458" spans="1:14" x14ac:dyDescent="0.3">
      <c r="A1458" s="10">
        <v>6609</v>
      </c>
      <c r="B1458" s="13">
        <v>1966</v>
      </c>
      <c r="C1458" s="10" t="s">
        <v>28</v>
      </c>
      <c r="D1458" s="10" t="s">
        <v>42</v>
      </c>
      <c r="E1458" s="13">
        <v>27038</v>
      </c>
      <c r="F1458" s="10">
        <v>0</v>
      </c>
      <c r="G1458" s="10">
        <v>0</v>
      </c>
      <c r="H1458" s="10">
        <v>0</v>
      </c>
      <c r="I1458" s="10">
        <v>0</v>
      </c>
      <c r="J1458" s="10">
        <v>0</v>
      </c>
      <c r="K1458" s="10">
        <v>1</v>
      </c>
      <c r="L1458" s="10">
        <v>0</v>
      </c>
      <c r="M1458" s="11" t="s">
        <v>43</v>
      </c>
      <c r="N1458">
        <f t="shared" si="23"/>
        <v>1</v>
      </c>
    </row>
    <row r="1459" spans="1:14" x14ac:dyDescent="0.3">
      <c r="A1459" s="9">
        <v>5393</v>
      </c>
      <c r="B1459" s="15">
        <v>1977</v>
      </c>
      <c r="C1459" s="9" t="s">
        <v>28</v>
      </c>
      <c r="D1459" s="9" t="s">
        <v>31</v>
      </c>
      <c r="E1459" s="15">
        <v>23763</v>
      </c>
      <c r="F1459" s="9">
        <v>0</v>
      </c>
      <c r="G1459" s="9">
        <v>0</v>
      </c>
      <c r="H1459" s="9">
        <v>0</v>
      </c>
      <c r="I1459" s="9">
        <v>0</v>
      </c>
      <c r="J1459" s="9">
        <v>0</v>
      </c>
      <c r="K1459" s="9">
        <v>0</v>
      </c>
      <c r="L1459" s="9">
        <v>0</v>
      </c>
      <c r="M1459" s="12" t="s">
        <v>30</v>
      </c>
      <c r="N1459">
        <f t="shared" si="23"/>
        <v>0</v>
      </c>
    </row>
    <row r="1460" spans="1:14" x14ac:dyDescent="0.3">
      <c r="A1460" s="10">
        <v>9014</v>
      </c>
      <c r="B1460" s="13">
        <v>1975</v>
      </c>
      <c r="C1460" s="10" t="s">
        <v>28</v>
      </c>
      <c r="D1460" s="10" t="s">
        <v>33</v>
      </c>
      <c r="E1460" s="13">
        <v>37085</v>
      </c>
      <c r="F1460" s="10">
        <v>0</v>
      </c>
      <c r="G1460" s="10">
        <v>0</v>
      </c>
      <c r="H1460" s="10">
        <v>0</v>
      </c>
      <c r="I1460" s="10">
        <v>0</v>
      </c>
      <c r="J1460" s="10">
        <v>0</v>
      </c>
      <c r="K1460" s="10">
        <v>0</v>
      </c>
      <c r="L1460" s="10">
        <v>0</v>
      </c>
      <c r="M1460" s="11" t="s">
        <v>40</v>
      </c>
      <c r="N1460">
        <f t="shared" si="23"/>
        <v>0</v>
      </c>
    </row>
    <row r="1461" spans="1:14" x14ac:dyDescent="0.3">
      <c r="A1461" s="9">
        <v>4050</v>
      </c>
      <c r="B1461" s="15">
        <v>1966</v>
      </c>
      <c r="C1461" s="9" t="s">
        <v>41</v>
      </c>
      <c r="D1461" s="9" t="s">
        <v>33</v>
      </c>
      <c r="E1461" s="15">
        <v>49605</v>
      </c>
      <c r="F1461" s="9">
        <v>0</v>
      </c>
      <c r="G1461" s="9">
        <v>0</v>
      </c>
      <c r="H1461" s="9">
        <v>0</v>
      </c>
      <c r="I1461" s="9">
        <v>0</v>
      </c>
      <c r="J1461" s="9">
        <v>0</v>
      </c>
      <c r="K1461" s="9">
        <v>0</v>
      </c>
      <c r="L1461" s="9">
        <v>0</v>
      </c>
      <c r="M1461" s="12" t="s">
        <v>32</v>
      </c>
      <c r="N1461">
        <f t="shared" si="23"/>
        <v>0</v>
      </c>
    </row>
    <row r="1462" spans="1:14" x14ac:dyDescent="0.3">
      <c r="A1462" s="10">
        <v>6862</v>
      </c>
      <c r="B1462" s="13">
        <v>1971</v>
      </c>
      <c r="C1462" s="10" t="s">
        <v>28</v>
      </c>
      <c r="D1462" s="10" t="s">
        <v>29</v>
      </c>
      <c r="E1462" s="13">
        <v>1730</v>
      </c>
      <c r="F1462" s="10">
        <v>0</v>
      </c>
      <c r="G1462" s="10">
        <v>0</v>
      </c>
      <c r="H1462" s="10">
        <v>0</v>
      </c>
      <c r="I1462" s="10">
        <v>0</v>
      </c>
      <c r="J1462" s="10">
        <v>0</v>
      </c>
      <c r="K1462" s="10">
        <v>0</v>
      </c>
      <c r="L1462" s="10">
        <v>0</v>
      </c>
      <c r="M1462" s="11" t="s">
        <v>30</v>
      </c>
      <c r="N1462">
        <f t="shared" si="23"/>
        <v>0</v>
      </c>
    </row>
    <row r="1463" spans="1:14" x14ac:dyDescent="0.3">
      <c r="A1463" s="9">
        <v>8315</v>
      </c>
      <c r="B1463" s="15">
        <v>1995</v>
      </c>
      <c r="C1463" s="9" t="s">
        <v>28</v>
      </c>
      <c r="D1463" s="9" t="s">
        <v>31</v>
      </c>
      <c r="E1463" s="15">
        <v>34824</v>
      </c>
      <c r="F1463" s="9">
        <v>0</v>
      </c>
      <c r="G1463" s="9">
        <v>0</v>
      </c>
      <c r="H1463" s="9">
        <v>0</v>
      </c>
      <c r="I1463" s="9">
        <v>0</v>
      </c>
      <c r="J1463" s="9">
        <v>0</v>
      </c>
      <c r="K1463" s="9">
        <v>0</v>
      </c>
      <c r="L1463" s="9">
        <v>0</v>
      </c>
      <c r="M1463" s="12" t="s">
        <v>34</v>
      </c>
      <c r="N1463">
        <f t="shared" si="23"/>
        <v>0</v>
      </c>
    </row>
    <row r="1464" spans="1:14" x14ac:dyDescent="0.3">
      <c r="A1464" s="10">
        <v>5184</v>
      </c>
      <c r="B1464" s="13">
        <v>1995</v>
      </c>
      <c r="C1464" s="10" t="s">
        <v>28</v>
      </c>
      <c r="D1464" s="10" t="s">
        <v>31</v>
      </c>
      <c r="E1464" s="13">
        <v>34824</v>
      </c>
      <c r="F1464" s="10">
        <v>0</v>
      </c>
      <c r="G1464" s="10">
        <v>0</v>
      </c>
      <c r="H1464" s="10">
        <v>0</v>
      </c>
      <c r="I1464" s="10">
        <v>0</v>
      </c>
      <c r="J1464" s="10">
        <v>0</v>
      </c>
      <c r="K1464" s="10">
        <v>0</v>
      </c>
      <c r="L1464" s="10">
        <v>0</v>
      </c>
      <c r="M1464" s="11" t="s">
        <v>30</v>
      </c>
      <c r="N1464">
        <f t="shared" si="23"/>
        <v>0</v>
      </c>
    </row>
    <row r="1465" spans="1:14" x14ac:dyDescent="0.3">
      <c r="A1465" s="9">
        <v>3643</v>
      </c>
      <c r="B1465" s="15">
        <v>1974</v>
      </c>
      <c r="C1465" s="9" t="s">
        <v>41</v>
      </c>
      <c r="D1465" s="9" t="s">
        <v>33</v>
      </c>
      <c r="E1465" s="15">
        <v>63206</v>
      </c>
      <c r="F1465" s="9">
        <v>0</v>
      </c>
      <c r="G1465" s="9">
        <v>0</v>
      </c>
      <c r="H1465" s="9">
        <v>1</v>
      </c>
      <c r="I1465" s="9">
        <v>0</v>
      </c>
      <c r="J1465" s="9">
        <v>0</v>
      </c>
      <c r="K1465" s="9">
        <v>0</v>
      </c>
      <c r="L1465" s="9">
        <v>0</v>
      </c>
      <c r="M1465" s="12" t="s">
        <v>32</v>
      </c>
      <c r="N1465">
        <f t="shared" si="23"/>
        <v>1</v>
      </c>
    </row>
    <row r="1466" spans="1:14" x14ac:dyDescent="0.3">
      <c r="A1466" s="10">
        <v>2589</v>
      </c>
      <c r="B1466" s="13">
        <v>1972</v>
      </c>
      <c r="C1466" s="10" t="s">
        <v>28</v>
      </c>
      <c r="D1466" s="10" t="s">
        <v>29</v>
      </c>
      <c r="E1466" s="13">
        <v>26759</v>
      </c>
      <c r="F1466" s="10">
        <v>0</v>
      </c>
      <c r="G1466" s="10">
        <v>0</v>
      </c>
      <c r="H1466" s="10">
        <v>0</v>
      </c>
      <c r="I1466" s="10">
        <v>0</v>
      </c>
      <c r="J1466" s="10">
        <v>0</v>
      </c>
      <c r="K1466" s="10">
        <v>0</v>
      </c>
      <c r="L1466" s="10">
        <v>0</v>
      </c>
      <c r="M1466" s="11" t="s">
        <v>36</v>
      </c>
      <c r="N1466">
        <f t="shared" si="23"/>
        <v>0</v>
      </c>
    </row>
    <row r="1467" spans="1:14" x14ac:dyDescent="0.3">
      <c r="A1467" s="9">
        <v>4887</v>
      </c>
      <c r="B1467" s="15">
        <v>1976</v>
      </c>
      <c r="C1467" s="9" t="s">
        <v>37</v>
      </c>
      <c r="D1467" s="9" t="s">
        <v>29</v>
      </c>
      <c r="E1467" s="15">
        <v>55412</v>
      </c>
      <c r="F1467" s="9">
        <v>0</v>
      </c>
      <c r="G1467" s="9">
        <v>0</v>
      </c>
      <c r="H1467" s="9">
        <v>0</v>
      </c>
      <c r="I1467" s="9">
        <v>0</v>
      </c>
      <c r="J1467" s="9">
        <v>0</v>
      </c>
      <c r="K1467" s="9">
        <v>0</v>
      </c>
      <c r="L1467" s="9">
        <v>0</v>
      </c>
      <c r="M1467" s="12" t="s">
        <v>32</v>
      </c>
      <c r="N1467">
        <f t="shared" si="23"/>
        <v>0</v>
      </c>
    </row>
    <row r="1468" spans="1:14" x14ac:dyDescent="0.3">
      <c r="A1468" s="10">
        <v>10104</v>
      </c>
      <c r="B1468" s="13">
        <v>1974</v>
      </c>
      <c r="C1468" s="10" t="s">
        <v>28</v>
      </c>
      <c r="D1468" s="10" t="s">
        <v>35</v>
      </c>
      <c r="E1468" s="13">
        <v>33590</v>
      </c>
      <c r="F1468" s="10">
        <v>0</v>
      </c>
      <c r="G1468" s="10">
        <v>0</v>
      </c>
      <c r="H1468" s="10">
        <v>0</v>
      </c>
      <c r="I1468" s="10">
        <v>0</v>
      </c>
      <c r="J1468" s="10">
        <v>0</v>
      </c>
      <c r="K1468" s="10">
        <v>0</v>
      </c>
      <c r="L1468" s="10">
        <v>0</v>
      </c>
      <c r="M1468" s="11" t="s">
        <v>32</v>
      </c>
      <c r="N1468">
        <f t="shared" si="23"/>
        <v>0</v>
      </c>
    </row>
    <row r="1469" spans="1:14" x14ac:dyDescent="0.3">
      <c r="A1469" s="9">
        <v>3254</v>
      </c>
      <c r="B1469" s="15">
        <v>1971</v>
      </c>
      <c r="C1469" s="9" t="s">
        <v>28</v>
      </c>
      <c r="D1469" s="9" t="s">
        <v>33</v>
      </c>
      <c r="E1469" s="15">
        <v>70886</v>
      </c>
      <c r="F1469" s="9">
        <v>0</v>
      </c>
      <c r="G1469" s="9">
        <v>0</v>
      </c>
      <c r="H1469" s="9">
        <v>0</v>
      </c>
      <c r="I1469" s="9">
        <v>0</v>
      </c>
      <c r="J1469" s="9">
        <v>0</v>
      </c>
      <c r="K1469" s="9">
        <v>0</v>
      </c>
      <c r="L1469" s="9">
        <v>0</v>
      </c>
      <c r="M1469" s="12" t="s">
        <v>30</v>
      </c>
      <c r="N1469">
        <f t="shared" si="23"/>
        <v>0</v>
      </c>
    </row>
    <row r="1470" spans="1:14" x14ac:dyDescent="0.3">
      <c r="A1470" s="10">
        <v>2004</v>
      </c>
      <c r="B1470" s="13">
        <v>1969</v>
      </c>
      <c r="C1470" s="10" t="s">
        <v>28</v>
      </c>
      <c r="D1470" s="10" t="s">
        <v>31</v>
      </c>
      <c r="E1470" s="13">
        <v>72679</v>
      </c>
      <c r="F1470" s="10">
        <v>0</v>
      </c>
      <c r="G1470" s="10">
        <v>0</v>
      </c>
      <c r="H1470" s="10">
        <v>0</v>
      </c>
      <c r="I1470" s="10">
        <v>0</v>
      </c>
      <c r="J1470" s="10">
        <v>0</v>
      </c>
      <c r="K1470" s="10">
        <v>0</v>
      </c>
      <c r="L1470" s="10">
        <v>0</v>
      </c>
      <c r="M1470" s="11" t="s">
        <v>30</v>
      </c>
      <c r="N1470">
        <f t="shared" si="23"/>
        <v>0</v>
      </c>
    </row>
    <row r="1471" spans="1:14" x14ac:dyDescent="0.3">
      <c r="A1471" s="9">
        <v>6142</v>
      </c>
      <c r="B1471" s="15">
        <v>1943</v>
      </c>
      <c r="C1471" s="9" t="s">
        <v>41</v>
      </c>
      <c r="D1471" s="9" t="s">
        <v>33</v>
      </c>
      <c r="E1471" s="15">
        <v>65073</v>
      </c>
      <c r="F1471" s="9">
        <v>0</v>
      </c>
      <c r="G1471" s="9">
        <v>0</v>
      </c>
      <c r="H1471" s="9">
        <v>0</v>
      </c>
      <c r="I1471" s="9">
        <v>0</v>
      </c>
      <c r="J1471" s="9">
        <v>0</v>
      </c>
      <c r="K1471" s="9">
        <v>0</v>
      </c>
      <c r="L1471" s="9">
        <v>1</v>
      </c>
      <c r="M1471" s="12" t="s">
        <v>30</v>
      </c>
      <c r="N1471">
        <f t="shared" si="23"/>
        <v>0</v>
      </c>
    </row>
    <row r="1472" spans="1:14" x14ac:dyDescent="0.3">
      <c r="A1472" s="10">
        <v>8553</v>
      </c>
      <c r="B1472" s="13">
        <v>1965</v>
      </c>
      <c r="C1472" s="10" t="s">
        <v>28</v>
      </c>
      <c r="D1472" s="10" t="s">
        <v>33</v>
      </c>
      <c r="E1472" s="13">
        <v>44300</v>
      </c>
      <c r="F1472" s="10">
        <v>0</v>
      </c>
      <c r="G1472" s="10">
        <v>0</v>
      </c>
      <c r="H1472" s="10">
        <v>0</v>
      </c>
      <c r="I1472" s="10">
        <v>0</v>
      </c>
      <c r="J1472" s="10">
        <v>0</v>
      </c>
      <c r="K1472" s="10">
        <v>0</v>
      </c>
      <c r="L1472" s="10">
        <v>0</v>
      </c>
      <c r="M1472" s="11" t="s">
        <v>30</v>
      </c>
      <c r="N1472">
        <f t="shared" si="23"/>
        <v>0</v>
      </c>
    </row>
    <row r="1473" spans="1:14" x14ac:dyDescent="0.3">
      <c r="A1473" s="9">
        <v>9805</v>
      </c>
      <c r="B1473" s="15">
        <v>1953</v>
      </c>
      <c r="C1473" s="9" t="s">
        <v>41</v>
      </c>
      <c r="D1473" s="9" t="s">
        <v>35</v>
      </c>
      <c r="E1473" s="15">
        <v>56129</v>
      </c>
      <c r="F1473" s="9">
        <v>0</v>
      </c>
      <c r="G1473" s="9">
        <v>0</v>
      </c>
      <c r="H1473" s="9">
        <v>0</v>
      </c>
      <c r="I1473" s="9">
        <v>0</v>
      </c>
      <c r="J1473" s="9">
        <v>0</v>
      </c>
      <c r="K1473" s="9">
        <v>0</v>
      </c>
      <c r="L1473" s="9">
        <v>0</v>
      </c>
      <c r="M1473" s="12" t="s">
        <v>32</v>
      </c>
      <c r="N1473">
        <f t="shared" si="23"/>
        <v>0</v>
      </c>
    </row>
    <row r="1474" spans="1:14" x14ac:dyDescent="0.3">
      <c r="A1474" s="10">
        <v>849</v>
      </c>
      <c r="B1474" s="13">
        <v>1953</v>
      </c>
      <c r="C1474" s="10" t="s">
        <v>41</v>
      </c>
      <c r="D1474" s="10" t="s">
        <v>35</v>
      </c>
      <c r="E1474" s="13">
        <v>56129</v>
      </c>
      <c r="F1474" s="10">
        <v>0</v>
      </c>
      <c r="G1474" s="10">
        <v>0</v>
      </c>
      <c r="H1474" s="10">
        <v>0</v>
      </c>
      <c r="I1474" s="10">
        <v>0</v>
      </c>
      <c r="J1474" s="10">
        <v>0</v>
      </c>
      <c r="K1474" s="10">
        <v>0</v>
      </c>
      <c r="L1474" s="10">
        <v>0</v>
      </c>
      <c r="M1474" s="11" t="s">
        <v>30</v>
      </c>
      <c r="N1474">
        <f t="shared" si="23"/>
        <v>0</v>
      </c>
    </row>
    <row r="1475" spans="1:14" x14ac:dyDescent="0.3">
      <c r="A1475" s="9">
        <v>1606</v>
      </c>
      <c r="B1475" s="15">
        <v>1971</v>
      </c>
      <c r="C1475" s="9" t="s">
        <v>28</v>
      </c>
      <c r="D1475" s="9" t="s">
        <v>35</v>
      </c>
      <c r="E1475" s="15">
        <v>38590</v>
      </c>
      <c r="F1475" s="9">
        <v>0</v>
      </c>
      <c r="G1475" s="9">
        <v>0</v>
      </c>
      <c r="H1475" s="9">
        <v>0</v>
      </c>
      <c r="I1475" s="9">
        <v>0</v>
      </c>
      <c r="J1475" s="9">
        <v>0</v>
      </c>
      <c r="K1475" s="9">
        <v>0</v>
      </c>
      <c r="L1475" s="9">
        <v>0</v>
      </c>
      <c r="M1475" s="12" t="s">
        <v>43</v>
      </c>
      <c r="N1475">
        <f t="shared" si="23"/>
        <v>0</v>
      </c>
    </row>
    <row r="1476" spans="1:14" x14ac:dyDescent="0.3">
      <c r="A1476" s="10">
        <v>125</v>
      </c>
      <c r="B1476" s="13">
        <v>1958</v>
      </c>
      <c r="C1476" s="10" t="s">
        <v>38</v>
      </c>
      <c r="D1476" s="10" t="s">
        <v>35</v>
      </c>
      <c r="E1476" s="13">
        <v>53083</v>
      </c>
      <c r="F1476" s="10">
        <v>0</v>
      </c>
      <c r="G1476" s="10">
        <v>1</v>
      </c>
      <c r="H1476" s="10">
        <v>0</v>
      </c>
      <c r="I1476" s="10">
        <v>0</v>
      </c>
      <c r="J1476" s="10">
        <v>0</v>
      </c>
      <c r="K1476" s="10">
        <v>0</v>
      </c>
      <c r="L1476" s="10">
        <v>0</v>
      </c>
      <c r="M1476" s="11" t="s">
        <v>40</v>
      </c>
      <c r="N1476">
        <f t="shared" si="23"/>
        <v>1</v>
      </c>
    </row>
    <row r="1477" spans="1:14" x14ac:dyDescent="0.3">
      <c r="A1477" s="9">
        <v>9305</v>
      </c>
      <c r="B1477" s="15">
        <v>1976</v>
      </c>
      <c r="C1477" s="9" t="s">
        <v>38</v>
      </c>
      <c r="D1477" s="9" t="s">
        <v>31</v>
      </c>
      <c r="E1477" s="15">
        <v>79689</v>
      </c>
      <c r="F1477" s="9">
        <v>0</v>
      </c>
      <c r="G1477" s="9">
        <v>0</v>
      </c>
      <c r="H1477" s="9">
        <v>0</v>
      </c>
      <c r="I1477" s="9">
        <v>0</v>
      </c>
      <c r="J1477" s="9">
        <v>0</v>
      </c>
      <c r="K1477" s="9">
        <v>0</v>
      </c>
      <c r="L1477" s="9">
        <v>0</v>
      </c>
      <c r="M1477" s="12" t="s">
        <v>30</v>
      </c>
      <c r="N1477">
        <f t="shared" ref="N1477:N1540" si="24">SUM(F1477:K1477)</f>
        <v>0</v>
      </c>
    </row>
    <row r="1478" spans="1:14" x14ac:dyDescent="0.3">
      <c r="A1478" s="10">
        <v>4706</v>
      </c>
      <c r="B1478" s="13">
        <v>1966</v>
      </c>
      <c r="C1478" s="10" t="s">
        <v>28</v>
      </c>
      <c r="D1478" s="10" t="s">
        <v>31</v>
      </c>
      <c r="E1478" s="13">
        <v>34704</v>
      </c>
      <c r="F1478" s="10">
        <v>0</v>
      </c>
      <c r="G1478" s="10">
        <v>0</v>
      </c>
      <c r="H1478" s="10">
        <v>0</v>
      </c>
      <c r="I1478" s="10">
        <v>0</v>
      </c>
      <c r="J1478" s="10">
        <v>0</v>
      </c>
      <c r="K1478" s="10">
        <v>0</v>
      </c>
      <c r="L1478" s="10">
        <v>0</v>
      </c>
      <c r="M1478" s="11" t="s">
        <v>32</v>
      </c>
      <c r="N1478">
        <f t="shared" si="24"/>
        <v>0</v>
      </c>
    </row>
    <row r="1479" spans="1:14" x14ac:dyDescent="0.3">
      <c r="A1479" s="9">
        <v>4437</v>
      </c>
      <c r="B1479" s="15">
        <v>1962</v>
      </c>
      <c r="C1479" s="9" t="s">
        <v>28</v>
      </c>
      <c r="D1479" s="9" t="s">
        <v>33</v>
      </c>
      <c r="E1479" s="15">
        <v>65316</v>
      </c>
      <c r="F1479" s="9">
        <v>0</v>
      </c>
      <c r="G1479" s="9">
        <v>0</v>
      </c>
      <c r="H1479" s="9">
        <v>0</v>
      </c>
      <c r="I1479" s="9">
        <v>0</v>
      </c>
      <c r="J1479" s="9">
        <v>0</v>
      </c>
      <c r="K1479" s="9">
        <v>0</v>
      </c>
      <c r="L1479" s="9">
        <v>0</v>
      </c>
      <c r="M1479" s="12" t="s">
        <v>30</v>
      </c>
      <c r="N1479">
        <f t="shared" si="24"/>
        <v>0</v>
      </c>
    </row>
    <row r="1480" spans="1:14" x14ac:dyDescent="0.3">
      <c r="A1480" s="10">
        <v>3081</v>
      </c>
      <c r="B1480" s="13">
        <v>1978</v>
      </c>
      <c r="C1480" s="10" t="s">
        <v>37</v>
      </c>
      <c r="D1480" s="10" t="s">
        <v>33</v>
      </c>
      <c r="E1480" s="13">
        <v>41014</v>
      </c>
      <c r="F1480" s="10">
        <v>0</v>
      </c>
      <c r="G1480" s="10">
        <v>0</v>
      </c>
      <c r="H1480" s="10">
        <v>0</v>
      </c>
      <c r="I1480" s="10">
        <v>0</v>
      </c>
      <c r="J1480" s="10">
        <v>0</v>
      </c>
      <c r="K1480" s="10">
        <v>0</v>
      </c>
      <c r="L1480" s="10">
        <v>0</v>
      </c>
      <c r="M1480" s="11" t="s">
        <v>30</v>
      </c>
      <c r="N1480">
        <f t="shared" si="24"/>
        <v>0</v>
      </c>
    </row>
    <row r="1481" spans="1:14" x14ac:dyDescent="0.3">
      <c r="A1481" s="9">
        <v>3536</v>
      </c>
      <c r="B1481" s="15">
        <v>1960</v>
      </c>
      <c r="C1481" s="9" t="s">
        <v>28</v>
      </c>
      <c r="D1481" s="9" t="s">
        <v>35</v>
      </c>
      <c r="E1481" s="15">
        <v>19740</v>
      </c>
      <c r="F1481" s="9">
        <v>0</v>
      </c>
      <c r="G1481" s="9">
        <v>0</v>
      </c>
      <c r="H1481" s="9">
        <v>0</v>
      </c>
      <c r="I1481" s="9">
        <v>0</v>
      </c>
      <c r="J1481" s="9">
        <v>0</v>
      </c>
      <c r="K1481" s="9">
        <v>0</v>
      </c>
      <c r="L1481" s="9">
        <v>0</v>
      </c>
      <c r="M1481" s="12" t="s">
        <v>40</v>
      </c>
      <c r="N1481">
        <f t="shared" si="24"/>
        <v>0</v>
      </c>
    </row>
    <row r="1482" spans="1:14" x14ac:dyDescent="0.3">
      <c r="A1482" s="10">
        <v>8686</v>
      </c>
      <c r="B1482" s="13">
        <v>1979</v>
      </c>
      <c r="C1482" s="10" t="s">
        <v>44</v>
      </c>
      <c r="D1482" s="10" t="s">
        <v>35</v>
      </c>
      <c r="E1482" s="13">
        <v>23724</v>
      </c>
      <c r="F1482" s="10">
        <v>0</v>
      </c>
      <c r="G1482" s="10">
        <v>0</v>
      </c>
      <c r="H1482" s="10">
        <v>0</v>
      </c>
      <c r="I1482" s="10">
        <v>0</v>
      </c>
      <c r="J1482" s="10">
        <v>0</v>
      </c>
      <c r="K1482" s="10">
        <v>0</v>
      </c>
      <c r="L1482" s="10">
        <v>0</v>
      </c>
      <c r="M1482" s="11" t="s">
        <v>30</v>
      </c>
      <c r="N1482">
        <f t="shared" si="24"/>
        <v>0</v>
      </c>
    </row>
    <row r="1483" spans="1:14" x14ac:dyDescent="0.3">
      <c r="A1483" s="9">
        <v>9707</v>
      </c>
      <c r="B1483" s="15">
        <v>1969</v>
      </c>
      <c r="C1483" s="9" t="s">
        <v>37</v>
      </c>
      <c r="D1483" s="9" t="s">
        <v>33</v>
      </c>
      <c r="E1483" s="15">
        <v>55212</v>
      </c>
      <c r="F1483" s="9">
        <v>0</v>
      </c>
      <c r="G1483" s="9">
        <v>1</v>
      </c>
      <c r="H1483" s="9">
        <v>0</v>
      </c>
      <c r="I1483" s="9">
        <v>0</v>
      </c>
      <c r="J1483" s="9">
        <v>1</v>
      </c>
      <c r="K1483" s="9">
        <v>0</v>
      </c>
      <c r="L1483" s="9">
        <v>0</v>
      </c>
      <c r="M1483" s="12" t="s">
        <v>30</v>
      </c>
      <c r="N1483">
        <f t="shared" si="24"/>
        <v>2</v>
      </c>
    </row>
    <row r="1484" spans="1:14" x14ac:dyDescent="0.3">
      <c r="A1484" s="10">
        <v>10872</v>
      </c>
      <c r="B1484" s="13">
        <v>1969</v>
      </c>
      <c r="C1484" s="10" t="s">
        <v>37</v>
      </c>
      <c r="D1484" s="10" t="s">
        <v>33</v>
      </c>
      <c r="E1484" s="13">
        <v>55212</v>
      </c>
      <c r="F1484" s="10">
        <v>0</v>
      </c>
      <c r="G1484" s="10">
        <v>1</v>
      </c>
      <c r="H1484" s="10">
        <v>0</v>
      </c>
      <c r="I1484" s="10">
        <v>0</v>
      </c>
      <c r="J1484" s="10">
        <v>1</v>
      </c>
      <c r="K1484" s="10">
        <v>0</v>
      </c>
      <c r="L1484" s="10">
        <v>0</v>
      </c>
      <c r="M1484" s="11" t="s">
        <v>30</v>
      </c>
      <c r="N1484">
        <f t="shared" si="24"/>
        <v>2</v>
      </c>
    </row>
    <row r="1485" spans="1:14" x14ac:dyDescent="0.3">
      <c r="A1485" s="9">
        <v>9058</v>
      </c>
      <c r="B1485" s="15">
        <v>1955</v>
      </c>
      <c r="C1485" s="9" t="s">
        <v>28</v>
      </c>
      <c r="D1485" s="9" t="s">
        <v>42</v>
      </c>
      <c r="E1485" s="15">
        <v>79800</v>
      </c>
      <c r="F1485" s="9">
        <v>1</v>
      </c>
      <c r="G1485" s="9">
        <v>0</v>
      </c>
      <c r="H1485" s="9">
        <v>1</v>
      </c>
      <c r="I1485" s="9">
        <v>1</v>
      </c>
      <c r="J1485" s="9">
        <v>0</v>
      </c>
      <c r="K1485" s="9">
        <v>1</v>
      </c>
      <c r="L1485" s="9">
        <v>0</v>
      </c>
      <c r="M1485" s="12" t="s">
        <v>30</v>
      </c>
      <c r="N1485">
        <f t="shared" si="24"/>
        <v>4</v>
      </c>
    </row>
    <row r="1486" spans="1:14" x14ac:dyDescent="0.3">
      <c r="A1486" s="10">
        <v>4640</v>
      </c>
      <c r="B1486" s="13">
        <v>1967</v>
      </c>
      <c r="C1486" s="10" t="s">
        <v>28</v>
      </c>
      <c r="D1486" s="10" t="s">
        <v>29</v>
      </c>
      <c r="E1486" s="13">
        <v>70647</v>
      </c>
      <c r="F1486" s="10">
        <v>0</v>
      </c>
      <c r="G1486" s="10">
        <v>0</v>
      </c>
      <c r="H1486" s="10">
        <v>0</v>
      </c>
      <c r="I1486" s="10">
        <v>0</v>
      </c>
      <c r="J1486" s="10">
        <v>0</v>
      </c>
      <c r="K1486" s="10">
        <v>0</v>
      </c>
      <c r="L1486" s="10">
        <v>0</v>
      </c>
      <c r="M1486" s="11" t="s">
        <v>43</v>
      </c>
      <c r="N1486">
        <f t="shared" si="24"/>
        <v>0</v>
      </c>
    </row>
    <row r="1487" spans="1:14" x14ac:dyDescent="0.3">
      <c r="A1487" s="9">
        <v>2525</v>
      </c>
      <c r="B1487" s="15">
        <v>1974</v>
      </c>
      <c r="C1487" s="9" t="s">
        <v>37</v>
      </c>
      <c r="D1487" s="9" t="s">
        <v>33</v>
      </c>
      <c r="E1487" s="15">
        <v>38410</v>
      </c>
      <c r="F1487" s="9">
        <v>0</v>
      </c>
      <c r="G1487" s="9">
        <v>0</v>
      </c>
      <c r="H1487" s="9">
        <v>0</v>
      </c>
      <c r="I1487" s="9">
        <v>0</v>
      </c>
      <c r="J1487" s="9">
        <v>0</v>
      </c>
      <c r="K1487" s="9">
        <v>1</v>
      </c>
      <c r="L1487" s="9">
        <v>0</v>
      </c>
      <c r="M1487" s="12" t="s">
        <v>32</v>
      </c>
      <c r="N1487">
        <f t="shared" si="24"/>
        <v>1</v>
      </c>
    </row>
    <row r="1488" spans="1:14" x14ac:dyDescent="0.3">
      <c r="A1488" s="10">
        <v>9503</v>
      </c>
      <c r="B1488" s="13">
        <v>1980</v>
      </c>
      <c r="C1488" s="10" t="s">
        <v>28</v>
      </c>
      <c r="D1488" s="10" t="s">
        <v>31</v>
      </c>
      <c r="E1488" s="13">
        <v>28071</v>
      </c>
      <c r="F1488" s="10">
        <v>0</v>
      </c>
      <c r="G1488" s="10">
        <v>0</v>
      </c>
      <c r="H1488" s="10">
        <v>0</v>
      </c>
      <c r="I1488" s="10">
        <v>0</v>
      </c>
      <c r="J1488" s="10">
        <v>0</v>
      </c>
      <c r="K1488" s="10">
        <v>0</v>
      </c>
      <c r="L1488" s="10">
        <v>0</v>
      </c>
      <c r="M1488" s="11" t="s">
        <v>30</v>
      </c>
      <c r="N1488">
        <f t="shared" si="24"/>
        <v>0</v>
      </c>
    </row>
    <row r="1489" spans="1:14" x14ac:dyDescent="0.3">
      <c r="A1489" s="9">
        <v>10704</v>
      </c>
      <c r="B1489" s="15">
        <v>1969</v>
      </c>
      <c r="C1489" s="9" t="s">
        <v>28</v>
      </c>
      <c r="D1489" s="9" t="s">
        <v>31</v>
      </c>
      <c r="E1489" s="15">
        <v>54803</v>
      </c>
      <c r="F1489" s="9">
        <v>0</v>
      </c>
      <c r="G1489" s="9">
        <v>0</v>
      </c>
      <c r="H1489" s="9">
        <v>0</v>
      </c>
      <c r="I1489" s="9">
        <v>0</v>
      </c>
      <c r="J1489" s="9">
        <v>0</v>
      </c>
      <c r="K1489" s="9">
        <v>0</v>
      </c>
      <c r="L1489" s="9">
        <v>0</v>
      </c>
      <c r="M1489" s="12" t="s">
        <v>30</v>
      </c>
      <c r="N1489">
        <f t="shared" si="24"/>
        <v>0</v>
      </c>
    </row>
    <row r="1490" spans="1:14" x14ac:dyDescent="0.3">
      <c r="A1490" s="10">
        <v>2669</v>
      </c>
      <c r="B1490" s="13">
        <v>1993</v>
      </c>
      <c r="C1490" s="10" t="s">
        <v>28</v>
      </c>
      <c r="D1490" s="10" t="s">
        <v>31</v>
      </c>
      <c r="E1490" s="13">
        <v>74293</v>
      </c>
      <c r="F1490" s="10">
        <v>0</v>
      </c>
      <c r="G1490" s="10">
        <v>0</v>
      </c>
      <c r="H1490" s="10">
        <v>0</v>
      </c>
      <c r="I1490" s="10">
        <v>0</v>
      </c>
      <c r="J1490" s="10">
        <v>0</v>
      </c>
      <c r="K1490" s="10">
        <v>0</v>
      </c>
      <c r="L1490" s="10">
        <v>0</v>
      </c>
      <c r="M1490" s="11" t="s">
        <v>30</v>
      </c>
      <c r="N1490">
        <f t="shared" si="24"/>
        <v>0</v>
      </c>
    </row>
    <row r="1491" spans="1:14" x14ac:dyDescent="0.3">
      <c r="A1491" s="9">
        <v>10037</v>
      </c>
      <c r="B1491" s="15">
        <v>1993</v>
      </c>
      <c r="C1491" s="9" t="s">
        <v>28</v>
      </c>
      <c r="D1491" s="9" t="s">
        <v>31</v>
      </c>
      <c r="E1491" s="15">
        <v>74293</v>
      </c>
      <c r="F1491" s="9">
        <v>0</v>
      </c>
      <c r="G1491" s="9">
        <v>0</v>
      </c>
      <c r="H1491" s="9">
        <v>0</v>
      </c>
      <c r="I1491" s="9">
        <v>0</v>
      </c>
      <c r="J1491" s="9">
        <v>0</v>
      </c>
      <c r="K1491" s="9">
        <v>0</v>
      </c>
      <c r="L1491" s="9">
        <v>0</v>
      </c>
      <c r="M1491" s="12" t="s">
        <v>43</v>
      </c>
      <c r="N1491">
        <f t="shared" si="24"/>
        <v>0</v>
      </c>
    </row>
    <row r="1492" spans="1:14" x14ac:dyDescent="0.3">
      <c r="A1492" s="10">
        <v>5680</v>
      </c>
      <c r="B1492" s="13">
        <v>1984</v>
      </c>
      <c r="C1492" s="10" t="s">
        <v>38</v>
      </c>
      <c r="D1492" s="10" t="s">
        <v>33</v>
      </c>
      <c r="E1492" s="13">
        <v>35684</v>
      </c>
      <c r="F1492" s="10">
        <v>0</v>
      </c>
      <c r="G1492" s="10">
        <v>0</v>
      </c>
      <c r="H1492" s="10">
        <v>0</v>
      </c>
      <c r="I1492" s="10">
        <v>0</v>
      </c>
      <c r="J1492" s="10">
        <v>0</v>
      </c>
      <c r="K1492" s="10">
        <v>0</v>
      </c>
      <c r="L1492" s="10">
        <v>0</v>
      </c>
      <c r="M1492" s="11" t="s">
        <v>30</v>
      </c>
      <c r="N1492">
        <f t="shared" si="24"/>
        <v>0</v>
      </c>
    </row>
    <row r="1493" spans="1:14" x14ac:dyDescent="0.3">
      <c r="A1493" s="9">
        <v>3726</v>
      </c>
      <c r="B1493" s="15">
        <v>1986</v>
      </c>
      <c r="C1493" s="9" t="s">
        <v>37</v>
      </c>
      <c r="D1493" s="9" t="s">
        <v>35</v>
      </c>
      <c r="E1493" s="15">
        <v>34320</v>
      </c>
      <c r="F1493" s="9">
        <v>0</v>
      </c>
      <c r="G1493" s="9">
        <v>0</v>
      </c>
      <c r="H1493" s="9">
        <v>0</v>
      </c>
      <c r="I1493" s="9">
        <v>0</v>
      </c>
      <c r="J1493" s="9">
        <v>0</v>
      </c>
      <c r="K1493" s="9">
        <v>0</v>
      </c>
      <c r="L1493" s="9">
        <v>0</v>
      </c>
      <c r="M1493" s="12" t="s">
        <v>43</v>
      </c>
      <c r="N1493">
        <f t="shared" si="24"/>
        <v>0</v>
      </c>
    </row>
    <row r="1494" spans="1:14" x14ac:dyDescent="0.3">
      <c r="A1494" s="10">
        <v>4548</v>
      </c>
      <c r="B1494" s="13">
        <v>1981</v>
      </c>
      <c r="C1494" s="10" t="s">
        <v>28</v>
      </c>
      <c r="D1494" s="10" t="s">
        <v>31</v>
      </c>
      <c r="E1494" s="13">
        <v>41967</v>
      </c>
      <c r="F1494" s="10">
        <v>0</v>
      </c>
      <c r="G1494" s="10">
        <v>0</v>
      </c>
      <c r="H1494" s="10">
        <v>0</v>
      </c>
      <c r="I1494" s="10">
        <v>0</v>
      </c>
      <c r="J1494" s="10">
        <v>0</v>
      </c>
      <c r="K1494" s="10">
        <v>0</v>
      </c>
      <c r="L1494" s="10">
        <v>0</v>
      </c>
      <c r="M1494" s="11" t="s">
        <v>32</v>
      </c>
      <c r="N1494">
        <f t="shared" si="24"/>
        <v>0</v>
      </c>
    </row>
    <row r="1495" spans="1:14" x14ac:dyDescent="0.3">
      <c r="A1495" s="9">
        <v>4599</v>
      </c>
      <c r="B1495" s="15">
        <v>1976</v>
      </c>
      <c r="C1495" s="9" t="s">
        <v>41</v>
      </c>
      <c r="D1495" s="9" t="s">
        <v>33</v>
      </c>
      <c r="E1495" s="15">
        <v>49681</v>
      </c>
      <c r="F1495" s="9">
        <v>0</v>
      </c>
      <c r="G1495" s="9">
        <v>0</v>
      </c>
      <c r="H1495" s="9">
        <v>0</v>
      </c>
      <c r="I1495" s="9">
        <v>0</v>
      </c>
      <c r="J1495" s="9">
        <v>0</v>
      </c>
      <c r="K1495" s="9">
        <v>0</v>
      </c>
      <c r="L1495" s="9">
        <v>0</v>
      </c>
      <c r="M1495" s="12" t="s">
        <v>32</v>
      </c>
      <c r="N1495">
        <f t="shared" si="24"/>
        <v>0</v>
      </c>
    </row>
    <row r="1496" spans="1:14" x14ac:dyDescent="0.3">
      <c r="A1496" s="10">
        <v>879</v>
      </c>
      <c r="B1496" s="13">
        <v>1976</v>
      </c>
      <c r="C1496" s="10" t="s">
        <v>41</v>
      </c>
      <c r="D1496" s="10" t="s">
        <v>33</v>
      </c>
      <c r="E1496" s="13">
        <v>49681</v>
      </c>
      <c r="F1496" s="10">
        <v>0</v>
      </c>
      <c r="G1496" s="10">
        <v>0</v>
      </c>
      <c r="H1496" s="10">
        <v>0</v>
      </c>
      <c r="I1496" s="10">
        <v>0</v>
      </c>
      <c r="J1496" s="10">
        <v>0</v>
      </c>
      <c r="K1496" s="10">
        <v>0</v>
      </c>
      <c r="L1496" s="10">
        <v>0</v>
      </c>
      <c r="M1496" s="11" t="s">
        <v>43</v>
      </c>
      <c r="N1496">
        <f t="shared" si="24"/>
        <v>0</v>
      </c>
    </row>
    <row r="1497" spans="1:14" x14ac:dyDescent="0.3">
      <c r="A1497" s="9">
        <v>7409</v>
      </c>
      <c r="B1497" s="15">
        <v>1970</v>
      </c>
      <c r="C1497" s="9" t="s">
        <v>28</v>
      </c>
      <c r="D1497" s="9" t="s">
        <v>35</v>
      </c>
      <c r="E1497" s="15">
        <v>53187</v>
      </c>
      <c r="F1497" s="9">
        <v>0</v>
      </c>
      <c r="G1497" s="9">
        <v>0</v>
      </c>
      <c r="H1497" s="9">
        <v>0</v>
      </c>
      <c r="I1497" s="9">
        <v>0</v>
      </c>
      <c r="J1497" s="9">
        <v>0</v>
      </c>
      <c r="K1497" s="9">
        <v>0</v>
      </c>
      <c r="L1497" s="9">
        <v>0</v>
      </c>
      <c r="M1497" s="12" t="s">
        <v>30</v>
      </c>
      <c r="N1497">
        <f t="shared" si="24"/>
        <v>0</v>
      </c>
    </row>
    <row r="1498" spans="1:14" x14ac:dyDescent="0.3">
      <c r="A1498" s="10">
        <v>1964</v>
      </c>
      <c r="B1498" s="13">
        <v>1951</v>
      </c>
      <c r="C1498" s="10" t="s">
        <v>28</v>
      </c>
      <c r="D1498" s="10" t="s">
        <v>35</v>
      </c>
      <c r="E1498" s="13">
        <v>86610</v>
      </c>
      <c r="F1498" s="10">
        <v>0</v>
      </c>
      <c r="G1498" s="10">
        <v>0</v>
      </c>
      <c r="H1498" s="10">
        <v>0</v>
      </c>
      <c r="I1498" s="10">
        <v>0</v>
      </c>
      <c r="J1498" s="10">
        <v>0</v>
      </c>
      <c r="K1498" s="10">
        <v>0</v>
      </c>
      <c r="L1498" s="10">
        <v>0</v>
      </c>
      <c r="M1498" s="11" t="s">
        <v>30</v>
      </c>
      <c r="N1498">
        <f t="shared" si="24"/>
        <v>0</v>
      </c>
    </row>
    <row r="1499" spans="1:14" x14ac:dyDescent="0.3">
      <c r="A1499" s="9">
        <v>0</v>
      </c>
      <c r="B1499" s="15">
        <v>1985</v>
      </c>
      <c r="C1499" s="9" t="s">
        <v>28</v>
      </c>
      <c r="D1499" s="9" t="s">
        <v>33</v>
      </c>
      <c r="E1499" s="15">
        <v>70951</v>
      </c>
      <c r="F1499" s="9">
        <v>0</v>
      </c>
      <c r="G1499" s="9">
        <v>0</v>
      </c>
      <c r="H1499" s="9">
        <v>0</v>
      </c>
      <c r="I1499" s="9">
        <v>0</v>
      </c>
      <c r="J1499" s="9">
        <v>0</v>
      </c>
      <c r="K1499" s="9">
        <v>0</v>
      </c>
      <c r="L1499" s="9">
        <v>0</v>
      </c>
      <c r="M1499" s="12" t="s">
        <v>43</v>
      </c>
      <c r="N1499">
        <f t="shared" si="24"/>
        <v>0</v>
      </c>
    </row>
    <row r="1500" spans="1:14" x14ac:dyDescent="0.3">
      <c r="A1500" s="10">
        <v>4860</v>
      </c>
      <c r="B1500" s="13">
        <v>1970</v>
      </c>
      <c r="C1500" s="10" t="s">
        <v>28</v>
      </c>
      <c r="D1500" s="10" t="s">
        <v>31</v>
      </c>
      <c r="E1500" s="13">
        <v>24206</v>
      </c>
      <c r="F1500" s="10">
        <v>0</v>
      </c>
      <c r="G1500" s="10">
        <v>0</v>
      </c>
      <c r="H1500" s="10">
        <v>0</v>
      </c>
      <c r="I1500" s="10">
        <v>0</v>
      </c>
      <c r="J1500" s="10">
        <v>0</v>
      </c>
      <c r="K1500" s="10">
        <v>0</v>
      </c>
      <c r="L1500" s="10">
        <v>0</v>
      </c>
      <c r="M1500" s="11" t="s">
        <v>30</v>
      </c>
      <c r="N1500">
        <f t="shared" si="24"/>
        <v>0</v>
      </c>
    </row>
    <row r="1501" spans="1:14" x14ac:dyDescent="0.3">
      <c r="A1501" s="9">
        <v>425</v>
      </c>
      <c r="B1501" s="15">
        <v>1985</v>
      </c>
      <c r="C1501" s="9" t="s">
        <v>28</v>
      </c>
      <c r="D1501" s="9" t="s">
        <v>33</v>
      </c>
      <c r="E1501" s="15">
        <v>55357</v>
      </c>
      <c r="F1501" s="9">
        <v>0</v>
      </c>
      <c r="G1501" s="9">
        <v>0</v>
      </c>
      <c r="H1501" s="9">
        <v>0</v>
      </c>
      <c r="I1501" s="9">
        <v>0</v>
      </c>
      <c r="J1501" s="9">
        <v>0</v>
      </c>
      <c r="K1501" s="9">
        <v>0</v>
      </c>
      <c r="L1501" s="9">
        <v>0</v>
      </c>
      <c r="M1501" s="12" t="s">
        <v>40</v>
      </c>
      <c r="N1501">
        <f t="shared" si="24"/>
        <v>0</v>
      </c>
    </row>
    <row r="1502" spans="1:14" x14ac:dyDescent="0.3">
      <c r="A1502" s="10">
        <v>9500</v>
      </c>
      <c r="B1502" s="13">
        <v>1959</v>
      </c>
      <c r="C1502" s="10" t="s">
        <v>28</v>
      </c>
      <c r="D1502" s="10" t="s">
        <v>33</v>
      </c>
      <c r="E1502" s="13">
        <v>58113</v>
      </c>
      <c r="F1502" s="10">
        <v>0</v>
      </c>
      <c r="G1502" s="10">
        <v>0</v>
      </c>
      <c r="H1502" s="10">
        <v>0</v>
      </c>
      <c r="I1502" s="10">
        <v>0</v>
      </c>
      <c r="J1502" s="10">
        <v>0</v>
      </c>
      <c r="K1502" s="10">
        <v>0</v>
      </c>
      <c r="L1502" s="10">
        <v>1</v>
      </c>
      <c r="M1502" s="11" t="s">
        <v>30</v>
      </c>
      <c r="N1502">
        <f t="shared" si="24"/>
        <v>0</v>
      </c>
    </row>
    <row r="1503" spans="1:14" x14ac:dyDescent="0.3">
      <c r="A1503" s="9">
        <v>3074</v>
      </c>
      <c r="B1503" s="15">
        <v>1984</v>
      </c>
      <c r="C1503" s="9" t="s">
        <v>37</v>
      </c>
      <c r="D1503" s="9" t="s">
        <v>33</v>
      </c>
      <c r="E1503" s="15">
        <v>70643</v>
      </c>
      <c r="F1503" s="9">
        <v>0</v>
      </c>
      <c r="G1503" s="9">
        <v>0</v>
      </c>
      <c r="H1503" s="9">
        <v>0</v>
      </c>
      <c r="I1503" s="9">
        <v>0</v>
      </c>
      <c r="J1503" s="9">
        <v>0</v>
      </c>
      <c r="K1503" s="9">
        <v>1</v>
      </c>
      <c r="L1503" s="9">
        <v>0</v>
      </c>
      <c r="M1503" s="12" t="s">
        <v>30</v>
      </c>
      <c r="N1503">
        <f t="shared" si="24"/>
        <v>1</v>
      </c>
    </row>
    <row r="1504" spans="1:14" x14ac:dyDescent="0.3">
      <c r="A1504" s="10">
        <v>5140</v>
      </c>
      <c r="B1504" s="13">
        <v>1985</v>
      </c>
      <c r="C1504" s="10" t="s">
        <v>37</v>
      </c>
      <c r="D1504" s="10" t="s">
        <v>33</v>
      </c>
      <c r="E1504" s="13">
        <v>64355</v>
      </c>
      <c r="F1504" s="10">
        <v>0</v>
      </c>
      <c r="G1504" s="10">
        <v>0</v>
      </c>
      <c r="H1504" s="10">
        <v>0</v>
      </c>
      <c r="I1504" s="10">
        <v>0</v>
      </c>
      <c r="J1504" s="10">
        <v>0</v>
      </c>
      <c r="K1504" s="10">
        <v>0</v>
      </c>
      <c r="L1504" s="10">
        <v>0</v>
      </c>
      <c r="M1504" s="11" t="s">
        <v>30</v>
      </c>
      <c r="N1504">
        <f t="shared" si="24"/>
        <v>0</v>
      </c>
    </row>
    <row r="1505" spans="1:14" x14ac:dyDescent="0.3">
      <c r="A1505" s="9">
        <v>2611</v>
      </c>
      <c r="B1505" s="15">
        <v>1959</v>
      </c>
      <c r="C1505" s="9" t="s">
        <v>41</v>
      </c>
      <c r="D1505" s="9" t="s">
        <v>35</v>
      </c>
      <c r="E1505" s="15">
        <v>82576</v>
      </c>
      <c r="F1505" s="9">
        <v>0</v>
      </c>
      <c r="G1505" s="9">
        <v>0</v>
      </c>
      <c r="H1505" s="9">
        <v>1</v>
      </c>
      <c r="I1505" s="9">
        <v>0</v>
      </c>
      <c r="J1505" s="9">
        <v>0</v>
      </c>
      <c r="K1505" s="9">
        <v>0</v>
      </c>
      <c r="L1505" s="9">
        <v>0</v>
      </c>
      <c r="M1505" s="12" t="s">
        <v>43</v>
      </c>
      <c r="N1505">
        <f t="shared" si="24"/>
        <v>1</v>
      </c>
    </row>
    <row r="1506" spans="1:14" x14ac:dyDescent="0.3">
      <c r="A1506" s="10">
        <v>916</v>
      </c>
      <c r="B1506" s="13">
        <v>1972</v>
      </c>
      <c r="C1506" s="10" t="s">
        <v>37</v>
      </c>
      <c r="D1506" s="10" t="s">
        <v>31</v>
      </c>
      <c r="E1506" s="13">
        <v>41644</v>
      </c>
      <c r="F1506" s="10">
        <v>0</v>
      </c>
      <c r="G1506" s="10">
        <v>0</v>
      </c>
      <c r="H1506" s="10">
        <v>0</v>
      </c>
      <c r="I1506" s="10">
        <v>0</v>
      </c>
      <c r="J1506" s="10">
        <v>0</v>
      </c>
      <c r="K1506" s="10">
        <v>0</v>
      </c>
      <c r="L1506" s="10">
        <v>0</v>
      </c>
      <c r="M1506" s="11" t="s">
        <v>30</v>
      </c>
      <c r="N1506">
        <f t="shared" si="24"/>
        <v>0</v>
      </c>
    </row>
    <row r="1507" spans="1:14" x14ac:dyDescent="0.3">
      <c r="A1507" s="9">
        <v>10413</v>
      </c>
      <c r="B1507" s="15">
        <v>1984</v>
      </c>
      <c r="C1507" s="9" t="s">
        <v>28</v>
      </c>
      <c r="D1507" s="9" t="s">
        <v>33</v>
      </c>
      <c r="E1507" s="15">
        <v>72570</v>
      </c>
      <c r="F1507" s="9">
        <v>0</v>
      </c>
      <c r="G1507" s="9">
        <v>0</v>
      </c>
      <c r="H1507" s="9">
        <v>0</v>
      </c>
      <c r="I1507" s="9">
        <v>0</v>
      </c>
      <c r="J1507" s="9">
        <v>0</v>
      </c>
      <c r="K1507" s="9">
        <v>0</v>
      </c>
      <c r="L1507" s="9">
        <v>0</v>
      </c>
      <c r="M1507" s="12" t="s">
        <v>30</v>
      </c>
      <c r="N1507">
        <f t="shared" si="24"/>
        <v>0</v>
      </c>
    </row>
    <row r="1508" spans="1:14" x14ac:dyDescent="0.3">
      <c r="A1508" s="10">
        <v>3696</v>
      </c>
      <c r="B1508" s="13">
        <v>1965</v>
      </c>
      <c r="C1508" s="10" t="s">
        <v>28</v>
      </c>
      <c r="D1508" s="10" t="s">
        <v>29</v>
      </c>
      <c r="E1508" s="13">
        <v>30630</v>
      </c>
      <c r="F1508" s="10">
        <v>0</v>
      </c>
      <c r="G1508" s="10">
        <v>0</v>
      </c>
      <c r="H1508" s="10">
        <v>0</v>
      </c>
      <c r="I1508" s="10">
        <v>0</v>
      </c>
      <c r="J1508" s="10">
        <v>0</v>
      </c>
      <c r="K1508" s="10">
        <v>0</v>
      </c>
      <c r="L1508" s="10">
        <v>0</v>
      </c>
      <c r="M1508" s="11" t="s">
        <v>30</v>
      </c>
      <c r="N1508">
        <f t="shared" si="24"/>
        <v>0</v>
      </c>
    </row>
    <row r="1509" spans="1:14" x14ac:dyDescent="0.3">
      <c r="A1509" s="9">
        <v>304</v>
      </c>
      <c r="B1509" s="15">
        <v>1981</v>
      </c>
      <c r="C1509" s="9" t="s">
        <v>41</v>
      </c>
      <c r="D1509" s="9" t="s">
        <v>31</v>
      </c>
      <c r="E1509" s="15">
        <v>22944</v>
      </c>
      <c r="F1509" s="9">
        <v>0</v>
      </c>
      <c r="G1509" s="9">
        <v>0</v>
      </c>
      <c r="H1509" s="9">
        <v>0</v>
      </c>
      <c r="I1509" s="9">
        <v>0</v>
      </c>
      <c r="J1509" s="9">
        <v>0</v>
      </c>
      <c r="K1509" s="9">
        <v>0</v>
      </c>
      <c r="L1509" s="9">
        <v>0</v>
      </c>
      <c r="M1509" s="12" t="s">
        <v>30</v>
      </c>
      <c r="N1509">
        <f t="shared" si="24"/>
        <v>0</v>
      </c>
    </row>
    <row r="1510" spans="1:14" x14ac:dyDescent="0.3">
      <c r="A1510" s="10">
        <v>5113</v>
      </c>
      <c r="B1510" s="13">
        <v>1971</v>
      </c>
      <c r="C1510" s="10" t="s">
        <v>37</v>
      </c>
      <c r="D1510" s="10" t="s">
        <v>29</v>
      </c>
      <c r="E1510" s="13">
        <v>86979</v>
      </c>
      <c r="F1510" s="10">
        <v>1</v>
      </c>
      <c r="G1510" s="10">
        <v>0</v>
      </c>
      <c r="H1510" s="10">
        <v>0</v>
      </c>
      <c r="I1510" s="10">
        <v>0</v>
      </c>
      <c r="J1510" s="10">
        <v>0</v>
      </c>
      <c r="K1510" s="10">
        <v>1</v>
      </c>
      <c r="L1510" s="10">
        <v>0</v>
      </c>
      <c r="M1510" s="11" t="s">
        <v>30</v>
      </c>
      <c r="N1510">
        <f t="shared" si="24"/>
        <v>2</v>
      </c>
    </row>
    <row r="1511" spans="1:14" x14ac:dyDescent="0.3">
      <c r="A1511" s="9">
        <v>2863</v>
      </c>
      <c r="B1511" s="15">
        <v>1970</v>
      </c>
      <c r="C1511" s="9" t="s">
        <v>28</v>
      </c>
      <c r="D1511" s="9" t="s">
        <v>31</v>
      </c>
      <c r="E1511" s="15">
        <v>52247.251353790612</v>
      </c>
      <c r="F1511" s="9">
        <v>0</v>
      </c>
      <c r="G1511" s="9">
        <v>1</v>
      </c>
      <c r="H1511" s="9">
        <v>0</v>
      </c>
      <c r="I1511" s="9">
        <v>1</v>
      </c>
      <c r="J1511" s="9">
        <v>0</v>
      </c>
      <c r="K1511" s="9">
        <v>0</v>
      </c>
      <c r="L1511" s="9">
        <v>0</v>
      </c>
      <c r="M1511" s="12" t="s">
        <v>30</v>
      </c>
      <c r="N1511">
        <f t="shared" si="24"/>
        <v>2</v>
      </c>
    </row>
    <row r="1512" spans="1:14" x14ac:dyDescent="0.3">
      <c r="A1512" s="10">
        <v>4597</v>
      </c>
      <c r="B1512" s="13">
        <v>1970</v>
      </c>
      <c r="C1512" s="10" t="s">
        <v>37</v>
      </c>
      <c r="D1512" s="10" t="s">
        <v>35</v>
      </c>
      <c r="E1512" s="13">
        <v>82072</v>
      </c>
      <c r="F1512" s="10">
        <v>0</v>
      </c>
      <c r="G1512" s="10">
        <v>0</v>
      </c>
      <c r="H1512" s="10">
        <v>0</v>
      </c>
      <c r="I1512" s="10">
        <v>0</v>
      </c>
      <c r="J1512" s="10">
        <v>0</v>
      </c>
      <c r="K1512" s="10">
        <v>0</v>
      </c>
      <c r="L1512" s="10">
        <v>0</v>
      </c>
      <c r="M1512" s="11" t="s">
        <v>43</v>
      </c>
      <c r="N1512">
        <f t="shared" si="24"/>
        <v>0</v>
      </c>
    </row>
    <row r="1513" spans="1:14" x14ac:dyDescent="0.3">
      <c r="A1513" s="9">
        <v>675</v>
      </c>
      <c r="B1513" s="15">
        <v>1973</v>
      </c>
      <c r="C1513" s="9" t="s">
        <v>41</v>
      </c>
      <c r="D1513" s="9" t="s">
        <v>29</v>
      </c>
      <c r="E1513" s="15">
        <v>52034</v>
      </c>
      <c r="F1513" s="9">
        <v>0</v>
      </c>
      <c r="G1513" s="9">
        <v>0</v>
      </c>
      <c r="H1513" s="9">
        <v>0</v>
      </c>
      <c r="I1513" s="9">
        <v>0</v>
      </c>
      <c r="J1513" s="9">
        <v>0</v>
      </c>
      <c r="K1513" s="9">
        <v>0</v>
      </c>
      <c r="L1513" s="9">
        <v>0</v>
      </c>
      <c r="M1513" s="12" t="s">
        <v>30</v>
      </c>
      <c r="N1513">
        <f t="shared" si="24"/>
        <v>0</v>
      </c>
    </row>
    <row r="1514" spans="1:14" x14ac:dyDescent="0.3">
      <c r="A1514" s="10">
        <v>4483</v>
      </c>
      <c r="B1514" s="13">
        <v>1993</v>
      </c>
      <c r="C1514" s="10" t="s">
        <v>28</v>
      </c>
      <c r="D1514" s="10" t="s">
        <v>31</v>
      </c>
      <c r="E1514" s="13">
        <v>72354</v>
      </c>
      <c r="F1514" s="10">
        <v>0</v>
      </c>
      <c r="G1514" s="10">
        <v>0</v>
      </c>
      <c r="H1514" s="10">
        <v>0</v>
      </c>
      <c r="I1514" s="10">
        <v>0</v>
      </c>
      <c r="J1514" s="10">
        <v>0</v>
      </c>
      <c r="K1514" s="10">
        <v>0</v>
      </c>
      <c r="L1514" s="10">
        <v>0</v>
      </c>
      <c r="M1514" s="11" t="s">
        <v>43</v>
      </c>
      <c r="N1514">
        <f t="shared" si="24"/>
        <v>0</v>
      </c>
    </row>
    <row r="1515" spans="1:14" x14ac:dyDescent="0.3">
      <c r="A1515" s="9">
        <v>1502</v>
      </c>
      <c r="B1515" s="15">
        <v>1983</v>
      </c>
      <c r="C1515" s="9" t="s">
        <v>28</v>
      </c>
      <c r="D1515" s="9" t="s">
        <v>35</v>
      </c>
      <c r="E1515" s="15">
        <v>28427</v>
      </c>
      <c r="F1515" s="9">
        <v>0</v>
      </c>
      <c r="G1515" s="9">
        <v>0</v>
      </c>
      <c r="H1515" s="9">
        <v>0</v>
      </c>
      <c r="I1515" s="9">
        <v>0</v>
      </c>
      <c r="J1515" s="9">
        <v>0</v>
      </c>
      <c r="K1515" s="9">
        <v>0</v>
      </c>
      <c r="L1515" s="9">
        <v>0</v>
      </c>
      <c r="M1515" s="12" t="s">
        <v>30</v>
      </c>
      <c r="N1515">
        <f t="shared" si="24"/>
        <v>0</v>
      </c>
    </row>
    <row r="1516" spans="1:14" x14ac:dyDescent="0.3">
      <c r="A1516" s="10">
        <v>736</v>
      </c>
      <c r="B1516" s="13">
        <v>1983</v>
      </c>
      <c r="C1516" s="10" t="s">
        <v>28</v>
      </c>
      <c r="D1516" s="10" t="s">
        <v>35</v>
      </c>
      <c r="E1516" s="13">
        <v>28427</v>
      </c>
      <c r="F1516" s="10">
        <v>0</v>
      </c>
      <c r="G1516" s="10">
        <v>0</v>
      </c>
      <c r="H1516" s="10">
        <v>0</v>
      </c>
      <c r="I1516" s="10">
        <v>0</v>
      </c>
      <c r="J1516" s="10">
        <v>0</v>
      </c>
      <c r="K1516" s="10">
        <v>0</v>
      </c>
      <c r="L1516" s="10">
        <v>0</v>
      </c>
      <c r="M1516" s="11" t="s">
        <v>40</v>
      </c>
      <c r="N1516">
        <f t="shared" si="24"/>
        <v>0</v>
      </c>
    </row>
    <row r="1517" spans="1:14" x14ac:dyDescent="0.3">
      <c r="A1517" s="9">
        <v>4487</v>
      </c>
      <c r="B1517" s="15">
        <v>1969</v>
      </c>
      <c r="C1517" s="9" t="s">
        <v>41</v>
      </c>
      <c r="D1517" s="9" t="s">
        <v>31</v>
      </c>
      <c r="E1517" s="15">
        <v>39858</v>
      </c>
      <c r="F1517" s="9">
        <v>0</v>
      </c>
      <c r="G1517" s="9">
        <v>0</v>
      </c>
      <c r="H1517" s="9">
        <v>0</v>
      </c>
      <c r="I1517" s="9">
        <v>0</v>
      </c>
      <c r="J1517" s="9">
        <v>0</v>
      </c>
      <c r="K1517" s="9">
        <v>1</v>
      </c>
      <c r="L1517" s="9">
        <v>0</v>
      </c>
      <c r="M1517" s="12" t="s">
        <v>43</v>
      </c>
      <c r="N1517">
        <f t="shared" si="24"/>
        <v>1</v>
      </c>
    </row>
    <row r="1518" spans="1:14" x14ac:dyDescent="0.3">
      <c r="A1518" s="10">
        <v>3412</v>
      </c>
      <c r="B1518" s="13">
        <v>1951</v>
      </c>
      <c r="C1518" s="10" t="s">
        <v>41</v>
      </c>
      <c r="D1518" s="10" t="s">
        <v>33</v>
      </c>
      <c r="E1518" s="13">
        <v>67381</v>
      </c>
      <c r="F1518" s="10">
        <v>0</v>
      </c>
      <c r="G1518" s="10">
        <v>1</v>
      </c>
      <c r="H1518" s="10">
        <v>0</v>
      </c>
      <c r="I1518" s="10">
        <v>0</v>
      </c>
      <c r="J1518" s="10">
        <v>0</v>
      </c>
      <c r="K1518" s="10">
        <v>0</v>
      </c>
      <c r="L1518" s="10">
        <v>0</v>
      </c>
      <c r="M1518" s="11" t="s">
        <v>30</v>
      </c>
      <c r="N1518">
        <f t="shared" si="24"/>
        <v>1</v>
      </c>
    </row>
    <row r="1519" spans="1:14" x14ac:dyDescent="0.3">
      <c r="A1519" s="9">
        <v>1744</v>
      </c>
      <c r="B1519" s="15">
        <v>1965</v>
      </c>
      <c r="C1519" s="9" t="s">
        <v>44</v>
      </c>
      <c r="D1519" s="9" t="s">
        <v>31</v>
      </c>
      <c r="E1519" s="15">
        <v>23529</v>
      </c>
      <c r="F1519" s="9">
        <v>0</v>
      </c>
      <c r="G1519" s="9">
        <v>0</v>
      </c>
      <c r="H1519" s="9">
        <v>0</v>
      </c>
      <c r="I1519" s="9">
        <v>0</v>
      </c>
      <c r="J1519" s="9">
        <v>0</v>
      </c>
      <c r="K1519" s="9">
        <v>0</v>
      </c>
      <c r="L1519" s="9">
        <v>0</v>
      </c>
      <c r="M1519" s="12" t="s">
        <v>30</v>
      </c>
      <c r="N1519">
        <f t="shared" si="24"/>
        <v>0</v>
      </c>
    </row>
    <row r="1520" spans="1:14" x14ac:dyDescent="0.3">
      <c r="A1520" s="10">
        <v>5837</v>
      </c>
      <c r="B1520" s="13">
        <v>1967</v>
      </c>
      <c r="C1520" s="10" t="s">
        <v>28</v>
      </c>
      <c r="D1520" s="10" t="s">
        <v>33</v>
      </c>
      <c r="E1520" s="13">
        <v>51479</v>
      </c>
      <c r="F1520" s="10">
        <v>0</v>
      </c>
      <c r="G1520" s="10">
        <v>0</v>
      </c>
      <c r="H1520" s="10">
        <v>0</v>
      </c>
      <c r="I1520" s="10">
        <v>0</v>
      </c>
      <c r="J1520" s="10">
        <v>0</v>
      </c>
      <c r="K1520" s="10">
        <v>0</v>
      </c>
      <c r="L1520" s="10">
        <v>0</v>
      </c>
      <c r="M1520" s="11" t="s">
        <v>30</v>
      </c>
      <c r="N1520">
        <f t="shared" si="24"/>
        <v>0</v>
      </c>
    </row>
    <row r="1521" spans="1:14" x14ac:dyDescent="0.3">
      <c r="A1521" s="9">
        <v>3422</v>
      </c>
      <c r="B1521" s="15">
        <v>1975</v>
      </c>
      <c r="C1521" s="9" t="s">
        <v>28</v>
      </c>
      <c r="D1521" s="9" t="s">
        <v>33</v>
      </c>
      <c r="E1521" s="15">
        <v>76068</v>
      </c>
      <c r="F1521" s="9">
        <v>0</v>
      </c>
      <c r="G1521" s="9">
        <v>1</v>
      </c>
      <c r="H1521" s="9">
        <v>0</v>
      </c>
      <c r="I1521" s="9">
        <v>0</v>
      </c>
      <c r="J1521" s="9">
        <v>1</v>
      </c>
      <c r="K1521" s="9">
        <v>0</v>
      </c>
      <c r="L1521" s="9">
        <v>0</v>
      </c>
      <c r="M1521" s="12" t="s">
        <v>39</v>
      </c>
      <c r="N1521">
        <f t="shared" si="24"/>
        <v>2</v>
      </c>
    </row>
    <row r="1522" spans="1:14" x14ac:dyDescent="0.3">
      <c r="A1522" s="10">
        <v>7462</v>
      </c>
      <c r="B1522" s="13">
        <v>1954</v>
      </c>
      <c r="C1522" s="10" t="s">
        <v>28</v>
      </c>
      <c r="D1522" s="10" t="s">
        <v>31</v>
      </c>
      <c r="E1522" s="13">
        <v>22507</v>
      </c>
      <c r="F1522" s="10">
        <v>0</v>
      </c>
      <c r="G1522" s="10">
        <v>0</v>
      </c>
      <c r="H1522" s="10">
        <v>0</v>
      </c>
      <c r="I1522" s="10">
        <v>0</v>
      </c>
      <c r="J1522" s="10">
        <v>0</v>
      </c>
      <c r="K1522" s="10">
        <v>0</v>
      </c>
      <c r="L1522" s="10">
        <v>0</v>
      </c>
      <c r="M1522" s="11" t="s">
        <v>32</v>
      </c>
      <c r="N1522">
        <f t="shared" si="24"/>
        <v>0</v>
      </c>
    </row>
    <row r="1523" spans="1:14" x14ac:dyDescent="0.3">
      <c r="A1523" s="9">
        <v>10702</v>
      </c>
      <c r="B1523" s="15">
        <v>1984</v>
      </c>
      <c r="C1523" s="9" t="s">
        <v>28</v>
      </c>
      <c r="D1523" s="9" t="s">
        <v>31</v>
      </c>
      <c r="E1523" s="15">
        <v>52413</v>
      </c>
      <c r="F1523" s="9">
        <v>0</v>
      </c>
      <c r="G1523" s="9">
        <v>0</v>
      </c>
      <c r="H1523" s="9">
        <v>0</v>
      </c>
      <c r="I1523" s="9">
        <v>0</v>
      </c>
      <c r="J1523" s="9">
        <v>0</v>
      </c>
      <c r="K1523" s="9">
        <v>0</v>
      </c>
      <c r="L1523" s="9">
        <v>0</v>
      </c>
      <c r="M1523" s="12" t="s">
        <v>30</v>
      </c>
      <c r="N1523">
        <f t="shared" si="24"/>
        <v>0</v>
      </c>
    </row>
    <row r="1524" spans="1:14" x14ac:dyDescent="0.3">
      <c r="A1524" s="10">
        <v>2115</v>
      </c>
      <c r="B1524" s="13">
        <v>1957</v>
      </c>
      <c r="C1524" s="10" t="s">
        <v>28</v>
      </c>
      <c r="D1524" s="10" t="s">
        <v>35</v>
      </c>
      <c r="E1524" s="13">
        <v>50116</v>
      </c>
      <c r="F1524" s="10">
        <v>0</v>
      </c>
      <c r="G1524" s="10">
        <v>1</v>
      </c>
      <c r="H1524" s="10">
        <v>0</v>
      </c>
      <c r="I1524" s="10">
        <v>0</v>
      </c>
      <c r="J1524" s="10">
        <v>0</v>
      </c>
      <c r="K1524" s="10">
        <v>0</v>
      </c>
      <c r="L1524" s="10">
        <v>0</v>
      </c>
      <c r="M1524" s="11" t="s">
        <v>39</v>
      </c>
      <c r="N1524">
        <f t="shared" si="24"/>
        <v>1</v>
      </c>
    </row>
    <row r="1525" spans="1:14" x14ac:dyDescent="0.3">
      <c r="A1525" s="9">
        <v>4138</v>
      </c>
      <c r="B1525" s="15">
        <v>1962</v>
      </c>
      <c r="C1525" s="9" t="s">
        <v>28</v>
      </c>
      <c r="D1525" s="9" t="s">
        <v>31</v>
      </c>
      <c r="E1525" s="15">
        <v>76624</v>
      </c>
      <c r="F1525" s="9">
        <v>1</v>
      </c>
      <c r="G1525" s="9">
        <v>0</v>
      </c>
      <c r="H1525" s="9">
        <v>0</v>
      </c>
      <c r="I1525" s="9">
        <v>0</v>
      </c>
      <c r="J1525" s="9">
        <v>0</v>
      </c>
      <c r="K1525" s="9">
        <v>0</v>
      </c>
      <c r="L1525" s="9">
        <v>0</v>
      </c>
      <c r="M1525" s="12" t="s">
        <v>30</v>
      </c>
      <c r="N1525">
        <f t="shared" si="24"/>
        <v>1</v>
      </c>
    </row>
    <row r="1526" spans="1:14" x14ac:dyDescent="0.3">
      <c r="A1526" s="10">
        <v>11091</v>
      </c>
      <c r="B1526" s="13">
        <v>1953</v>
      </c>
      <c r="C1526" s="10" t="s">
        <v>28</v>
      </c>
      <c r="D1526" s="10" t="s">
        <v>35</v>
      </c>
      <c r="E1526" s="13">
        <v>34587</v>
      </c>
      <c r="F1526" s="10">
        <v>0</v>
      </c>
      <c r="G1526" s="10">
        <v>0</v>
      </c>
      <c r="H1526" s="10">
        <v>0</v>
      </c>
      <c r="I1526" s="10">
        <v>0</v>
      </c>
      <c r="J1526" s="10">
        <v>0</v>
      </c>
      <c r="K1526" s="10">
        <v>0</v>
      </c>
      <c r="L1526" s="10">
        <v>0</v>
      </c>
      <c r="M1526" s="11" t="s">
        <v>39</v>
      </c>
      <c r="N1526">
        <f t="shared" si="24"/>
        <v>0</v>
      </c>
    </row>
    <row r="1527" spans="1:14" x14ac:dyDescent="0.3">
      <c r="A1527" s="9">
        <v>7712</v>
      </c>
      <c r="B1527" s="15">
        <v>1946</v>
      </c>
      <c r="C1527" s="9" t="s">
        <v>37</v>
      </c>
      <c r="D1527" s="9" t="s">
        <v>31</v>
      </c>
      <c r="E1527" s="15">
        <v>62159</v>
      </c>
      <c r="F1527" s="9">
        <v>0</v>
      </c>
      <c r="G1527" s="9">
        <v>0</v>
      </c>
      <c r="H1527" s="9">
        <v>0</v>
      </c>
      <c r="I1527" s="9">
        <v>0</v>
      </c>
      <c r="J1527" s="9">
        <v>0</v>
      </c>
      <c r="K1527" s="9">
        <v>0</v>
      </c>
      <c r="L1527" s="9">
        <v>0</v>
      </c>
      <c r="M1527" s="12" t="s">
        <v>34</v>
      </c>
      <c r="N1527">
        <f t="shared" si="24"/>
        <v>0</v>
      </c>
    </row>
    <row r="1528" spans="1:14" x14ac:dyDescent="0.3">
      <c r="A1528" s="10">
        <v>3535</v>
      </c>
      <c r="B1528" s="13">
        <v>1965</v>
      </c>
      <c r="C1528" s="10" t="s">
        <v>28</v>
      </c>
      <c r="D1528" s="10" t="s">
        <v>31</v>
      </c>
      <c r="E1528" s="13">
        <v>66294</v>
      </c>
      <c r="F1528" s="10">
        <v>0</v>
      </c>
      <c r="G1528" s="10">
        <v>0</v>
      </c>
      <c r="H1528" s="10">
        <v>0</v>
      </c>
      <c r="I1528" s="10">
        <v>0</v>
      </c>
      <c r="J1528" s="10">
        <v>0</v>
      </c>
      <c r="K1528" s="10">
        <v>0</v>
      </c>
      <c r="L1528" s="10">
        <v>0</v>
      </c>
      <c r="M1528" s="11" t="s">
        <v>30</v>
      </c>
      <c r="N1528">
        <f t="shared" si="24"/>
        <v>0</v>
      </c>
    </row>
    <row r="1529" spans="1:14" x14ac:dyDescent="0.3">
      <c r="A1529" s="9">
        <v>5899</v>
      </c>
      <c r="B1529" s="15">
        <v>1950</v>
      </c>
      <c r="C1529" s="9" t="s">
        <v>37</v>
      </c>
      <c r="D1529" s="9" t="s">
        <v>35</v>
      </c>
      <c r="E1529" s="15">
        <v>5648</v>
      </c>
      <c r="F1529" s="9">
        <v>1</v>
      </c>
      <c r="G1529" s="9">
        <v>0</v>
      </c>
      <c r="H1529" s="9">
        <v>0</v>
      </c>
      <c r="I1529" s="9">
        <v>0</v>
      </c>
      <c r="J1529" s="9">
        <v>0</v>
      </c>
      <c r="K1529" s="9">
        <v>0</v>
      </c>
      <c r="L1529" s="9">
        <v>0</v>
      </c>
      <c r="M1529" s="12" t="s">
        <v>34</v>
      </c>
      <c r="N1529">
        <f t="shared" si="24"/>
        <v>1</v>
      </c>
    </row>
    <row r="1530" spans="1:14" x14ac:dyDescent="0.3">
      <c r="A1530" s="10">
        <v>8749</v>
      </c>
      <c r="B1530" s="13">
        <v>1984</v>
      </c>
      <c r="C1530" s="10" t="s">
        <v>28</v>
      </c>
      <c r="D1530" s="10" t="s">
        <v>35</v>
      </c>
      <c r="E1530" s="13">
        <v>37235</v>
      </c>
      <c r="F1530" s="10">
        <v>0</v>
      </c>
      <c r="G1530" s="10">
        <v>0</v>
      </c>
      <c r="H1530" s="10">
        <v>0</v>
      </c>
      <c r="I1530" s="10">
        <v>0</v>
      </c>
      <c r="J1530" s="10">
        <v>0</v>
      </c>
      <c r="K1530" s="10">
        <v>0</v>
      </c>
      <c r="L1530" s="10">
        <v>0</v>
      </c>
      <c r="M1530" s="11" t="s">
        <v>30</v>
      </c>
      <c r="N1530">
        <f t="shared" si="24"/>
        <v>0</v>
      </c>
    </row>
    <row r="1531" spans="1:14" x14ac:dyDescent="0.3">
      <c r="A1531" s="9">
        <v>10955</v>
      </c>
      <c r="B1531" s="15">
        <v>1964</v>
      </c>
      <c r="C1531" s="9" t="s">
        <v>28</v>
      </c>
      <c r="D1531" s="9" t="s">
        <v>42</v>
      </c>
      <c r="E1531" s="15">
        <v>85620</v>
      </c>
      <c r="F1531" s="9">
        <v>0</v>
      </c>
      <c r="G1531" s="9">
        <v>0</v>
      </c>
      <c r="H1531" s="9">
        <v>0</v>
      </c>
      <c r="I1531" s="9">
        <v>0</v>
      </c>
      <c r="J1531" s="9">
        <v>0</v>
      </c>
      <c r="K1531" s="9">
        <v>1</v>
      </c>
      <c r="L1531" s="9">
        <v>0</v>
      </c>
      <c r="M1531" s="12" t="s">
        <v>30</v>
      </c>
      <c r="N1531">
        <f t="shared" si="24"/>
        <v>1</v>
      </c>
    </row>
    <row r="1532" spans="1:14" x14ac:dyDescent="0.3">
      <c r="A1532" s="10">
        <v>9491</v>
      </c>
      <c r="B1532" s="13">
        <v>1984</v>
      </c>
      <c r="C1532" s="10" t="s">
        <v>28</v>
      </c>
      <c r="D1532" s="10" t="s">
        <v>35</v>
      </c>
      <c r="E1532" s="13">
        <v>23976</v>
      </c>
      <c r="F1532" s="10">
        <v>0</v>
      </c>
      <c r="G1532" s="10">
        <v>0</v>
      </c>
      <c r="H1532" s="10">
        <v>0</v>
      </c>
      <c r="I1532" s="10">
        <v>0</v>
      </c>
      <c r="J1532" s="10">
        <v>0</v>
      </c>
      <c r="K1532" s="10">
        <v>0</v>
      </c>
      <c r="L1532" s="10">
        <v>0</v>
      </c>
      <c r="M1532" s="11" t="s">
        <v>43</v>
      </c>
      <c r="N1532">
        <f t="shared" si="24"/>
        <v>0</v>
      </c>
    </row>
    <row r="1533" spans="1:14" x14ac:dyDescent="0.3">
      <c r="A1533" s="9">
        <v>5286</v>
      </c>
      <c r="B1533" s="15">
        <v>1987</v>
      </c>
      <c r="C1533" s="9" t="s">
        <v>41</v>
      </c>
      <c r="D1533" s="9" t="s">
        <v>31</v>
      </c>
      <c r="E1533" s="15">
        <v>41020</v>
      </c>
      <c r="F1533" s="9">
        <v>0</v>
      </c>
      <c r="G1533" s="9">
        <v>0</v>
      </c>
      <c r="H1533" s="9">
        <v>0</v>
      </c>
      <c r="I1533" s="9">
        <v>0</v>
      </c>
      <c r="J1533" s="9">
        <v>0</v>
      </c>
      <c r="K1533" s="9">
        <v>0</v>
      </c>
      <c r="L1533" s="9">
        <v>0</v>
      </c>
      <c r="M1533" s="12" t="s">
        <v>32</v>
      </c>
      <c r="N1533">
        <f t="shared" si="24"/>
        <v>0</v>
      </c>
    </row>
    <row r="1534" spans="1:14" x14ac:dyDescent="0.3">
      <c r="A1534" s="10">
        <v>3409</v>
      </c>
      <c r="B1534" s="13">
        <v>1984</v>
      </c>
      <c r="C1534" s="10" t="s">
        <v>28</v>
      </c>
      <c r="D1534" s="10" t="s">
        <v>31</v>
      </c>
      <c r="E1534" s="13">
        <v>36108</v>
      </c>
      <c r="F1534" s="10">
        <v>1</v>
      </c>
      <c r="G1534" s="10">
        <v>0</v>
      </c>
      <c r="H1534" s="10">
        <v>0</v>
      </c>
      <c r="I1534" s="10">
        <v>0</v>
      </c>
      <c r="J1534" s="10">
        <v>0</v>
      </c>
      <c r="K1534" s="10">
        <v>0</v>
      </c>
      <c r="L1534" s="10">
        <v>0</v>
      </c>
      <c r="M1534" s="11" t="s">
        <v>43</v>
      </c>
      <c r="N1534">
        <f t="shared" si="24"/>
        <v>1</v>
      </c>
    </row>
    <row r="1535" spans="1:14" x14ac:dyDescent="0.3">
      <c r="A1535" s="9">
        <v>2544</v>
      </c>
      <c r="B1535" s="15">
        <v>1951</v>
      </c>
      <c r="C1535" s="9" t="s">
        <v>41</v>
      </c>
      <c r="D1535" s="9" t="s">
        <v>29</v>
      </c>
      <c r="E1535" s="15">
        <v>57530</v>
      </c>
      <c r="F1535" s="9">
        <v>0</v>
      </c>
      <c r="G1535" s="9">
        <v>0</v>
      </c>
      <c r="H1535" s="9">
        <v>0</v>
      </c>
      <c r="I1535" s="9">
        <v>0</v>
      </c>
      <c r="J1535" s="9">
        <v>0</v>
      </c>
      <c r="K1535" s="9">
        <v>0</v>
      </c>
      <c r="L1535" s="9">
        <v>0</v>
      </c>
      <c r="M1535" s="12" t="s">
        <v>40</v>
      </c>
      <c r="N1535">
        <f t="shared" si="24"/>
        <v>0</v>
      </c>
    </row>
    <row r="1536" spans="1:14" x14ac:dyDescent="0.3">
      <c r="A1536" s="10">
        <v>2118</v>
      </c>
      <c r="B1536" s="13">
        <v>1964</v>
      </c>
      <c r="C1536" s="10" t="s">
        <v>38</v>
      </c>
      <c r="D1536" s="10" t="s">
        <v>33</v>
      </c>
      <c r="E1536" s="13">
        <v>62905</v>
      </c>
      <c r="F1536" s="10">
        <v>0</v>
      </c>
      <c r="G1536" s="10">
        <v>0</v>
      </c>
      <c r="H1536" s="10">
        <v>0</v>
      </c>
      <c r="I1536" s="10">
        <v>0</v>
      </c>
      <c r="J1536" s="10">
        <v>0</v>
      </c>
      <c r="K1536" s="10">
        <v>0</v>
      </c>
      <c r="L1536" s="10">
        <v>0</v>
      </c>
      <c r="M1536" s="11" t="s">
        <v>30</v>
      </c>
      <c r="N1536">
        <f t="shared" si="24"/>
        <v>0</v>
      </c>
    </row>
    <row r="1537" spans="1:14" x14ac:dyDescent="0.3">
      <c r="A1537" s="9">
        <v>9370</v>
      </c>
      <c r="B1537" s="15">
        <v>1945</v>
      </c>
      <c r="C1537" s="9" t="s">
        <v>37</v>
      </c>
      <c r="D1537" s="9" t="s">
        <v>33</v>
      </c>
      <c r="E1537" s="15">
        <v>65846</v>
      </c>
      <c r="F1537" s="9">
        <v>0</v>
      </c>
      <c r="G1537" s="9">
        <v>0</v>
      </c>
      <c r="H1537" s="9">
        <v>0</v>
      </c>
      <c r="I1537" s="9">
        <v>0</v>
      </c>
      <c r="J1537" s="9">
        <v>0</v>
      </c>
      <c r="K1537" s="9">
        <v>0</v>
      </c>
      <c r="L1537" s="9">
        <v>0</v>
      </c>
      <c r="M1537" s="12" t="s">
        <v>32</v>
      </c>
      <c r="N1537">
        <f t="shared" si="24"/>
        <v>0</v>
      </c>
    </row>
    <row r="1538" spans="1:14" x14ac:dyDescent="0.3">
      <c r="A1538" s="10">
        <v>4864</v>
      </c>
      <c r="B1538" s="13">
        <v>1977</v>
      </c>
      <c r="C1538" s="10" t="s">
        <v>28</v>
      </c>
      <c r="D1538" s="10" t="s">
        <v>33</v>
      </c>
      <c r="E1538" s="13">
        <v>34380</v>
      </c>
      <c r="F1538" s="10">
        <v>0</v>
      </c>
      <c r="G1538" s="10">
        <v>0</v>
      </c>
      <c r="H1538" s="10">
        <v>0</v>
      </c>
      <c r="I1538" s="10">
        <v>0</v>
      </c>
      <c r="J1538" s="10">
        <v>0</v>
      </c>
      <c r="K1538" s="10">
        <v>0</v>
      </c>
      <c r="L1538" s="10">
        <v>0</v>
      </c>
      <c r="M1538" s="11" t="s">
        <v>32</v>
      </c>
      <c r="N1538">
        <f t="shared" si="24"/>
        <v>0</v>
      </c>
    </row>
    <row r="1539" spans="1:14" x14ac:dyDescent="0.3">
      <c r="A1539" s="9">
        <v>405</v>
      </c>
      <c r="B1539" s="15">
        <v>1964</v>
      </c>
      <c r="C1539" s="9" t="s">
        <v>28</v>
      </c>
      <c r="D1539" s="9" t="s">
        <v>29</v>
      </c>
      <c r="E1539" s="15">
        <v>41638</v>
      </c>
      <c r="F1539" s="9">
        <v>1</v>
      </c>
      <c r="G1539" s="9">
        <v>0</v>
      </c>
      <c r="H1539" s="9">
        <v>0</v>
      </c>
      <c r="I1539" s="9">
        <v>0</v>
      </c>
      <c r="J1539" s="9">
        <v>0</v>
      </c>
      <c r="K1539" s="9">
        <v>0</v>
      </c>
      <c r="L1539" s="9">
        <v>0</v>
      </c>
      <c r="M1539" s="12" t="s">
        <v>30</v>
      </c>
      <c r="N1539">
        <f t="shared" si="24"/>
        <v>1</v>
      </c>
    </row>
    <row r="1540" spans="1:14" x14ac:dyDescent="0.3">
      <c r="A1540" s="10">
        <v>10513</v>
      </c>
      <c r="B1540" s="13">
        <v>1992</v>
      </c>
      <c r="C1540" s="10" t="s">
        <v>28</v>
      </c>
      <c r="D1540" s="10" t="s">
        <v>35</v>
      </c>
      <c r="E1540" s="13">
        <v>63207</v>
      </c>
      <c r="F1540" s="10">
        <v>0</v>
      </c>
      <c r="G1540" s="10">
        <v>0</v>
      </c>
      <c r="H1540" s="10">
        <v>0</v>
      </c>
      <c r="I1540" s="10">
        <v>1</v>
      </c>
      <c r="J1540" s="10">
        <v>0</v>
      </c>
      <c r="K1540" s="10">
        <v>0</v>
      </c>
      <c r="L1540" s="10">
        <v>0</v>
      </c>
      <c r="M1540" s="11" t="s">
        <v>30</v>
      </c>
      <c r="N1540">
        <f t="shared" si="24"/>
        <v>1</v>
      </c>
    </row>
    <row r="1541" spans="1:14" x14ac:dyDescent="0.3">
      <c r="A1541" s="9">
        <v>5138</v>
      </c>
      <c r="B1541" s="15">
        <v>1950</v>
      </c>
      <c r="C1541" s="9" t="s">
        <v>28</v>
      </c>
      <c r="D1541" s="9" t="s">
        <v>35</v>
      </c>
      <c r="E1541" s="15">
        <v>28320</v>
      </c>
      <c r="F1541" s="9">
        <v>0</v>
      </c>
      <c r="G1541" s="9">
        <v>0</v>
      </c>
      <c r="H1541" s="9">
        <v>0</v>
      </c>
      <c r="I1541" s="9">
        <v>0</v>
      </c>
      <c r="J1541" s="9">
        <v>0</v>
      </c>
      <c r="K1541" s="9">
        <v>0</v>
      </c>
      <c r="L1541" s="9">
        <v>0</v>
      </c>
      <c r="M1541" s="12" t="s">
        <v>30</v>
      </c>
      <c r="N1541">
        <f t="shared" ref="N1541:N1604" si="25">SUM(F1541:K1541)</f>
        <v>0</v>
      </c>
    </row>
    <row r="1542" spans="1:14" x14ac:dyDescent="0.3">
      <c r="A1542" s="10">
        <v>8387</v>
      </c>
      <c r="B1542" s="13">
        <v>1957</v>
      </c>
      <c r="C1542" s="10" t="s">
        <v>28</v>
      </c>
      <c r="D1542" s="10" t="s">
        <v>33</v>
      </c>
      <c r="E1542" s="13">
        <v>43140</v>
      </c>
      <c r="F1542" s="10">
        <v>0</v>
      </c>
      <c r="G1542" s="10">
        <v>0</v>
      </c>
      <c r="H1542" s="10">
        <v>0</v>
      </c>
      <c r="I1542" s="10">
        <v>0</v>
      </c>
      <c r="J1542" s="10">
        <v>0</v>
      </c>
      <c r="K1542" s="10">
        <v>0</v>
      </c>
      <c r="L1542" s="10">
        <v>0</v>
      </c>
      <c r="M1542" s="11" t="s">
        <v>30</v>
      </c>
      <c r="N1542">
        <f t="shared" si="25"/>
        <v>0</v>
      </c>
    </row>
    <row r="1543" spans="1:14" x14ac:dyDescent="0.3">
      <c r="A1543" s="9">
        <v>378</v>
      </c>
      <c r="B1543" s="15">
        <v>1971</v>
      </c>
      <c r="C1543" s="9" t="s">
        <v>28</v>
      </c>
      <c r="D1543" s="9" t="s">
        <v>33</v>
      </c>
      <c r="E1543" s="15">
        <v>52531</v>
      </c>
      <c r="F1543" s="9">
        <v>0</v>
      </c>
      <c r="G1543" s="9">
        <v>0</v>
      </c>
      <c r="H1543" s="9">
        <v>0</v>
      </c>
      <c r="I1543" s="9">
        <v>0</v>
      </c>
      <c r="J1543" s="9">
        <v>0</v>
      </c>
      <c r="K1543" s="9">
        <v>0</v>
      </c>
      <c r="L1543" s="9">
        <v>0</v>
      </c>
      <c r="M1543" s="12" t="s">
        <v>30</v>
      </c>
      <c r="N1543">
        <f t="shared" si="25"/>
        <v>0</v>
      </c>
    </row>
    <row r="1544" spans="1:14" x14ac:dyDescent="0.3">
      <c r="A1544" s="10">
        <v>5846</v>
      </c>
      <c r="B1544" s="13">
        <v>1977</v>
      </c>
      <c r="C1544" s="10" t="s">
        <v>28</v>
      </c>
      <c r="D1544" s="10" t="s">
        <v>29</v>
      </c>
      <c r="E1544" s="13">
        <v>40246</v>
      </c>
      <c r="F1544" s="10">
        <v>0</v>
      </c>
      <c r="G1544" s="10">
        <v>0</v>
      </c>
      <c r="H1544" s="10">
        <v>0</v>
      </c>
      <c r="I1544" s="10">
        <v>0</v>
      </c>
      <c r="J1544" s="10">
        <v>0</v>
      </c>
      <c r="K1544" s="10">
        <v>0</v>
      </c>
      <c r="L1544" s="10">
        <v>0</v>
      </c>
      <c r="M1544" s="11" t="s">
        <v>39</v>
      </c>
      <c r="N1544">
        <f t="shared" si="25"/>
        <v>0</v>
      </c>
    </row>
    <row r="1545" spans="1:14" x14ac:dyDescent="0.3">
      <c r="A1545" s="9">
        <v>8870</v>
      </c>
      <c r="B1545" s="15">
        <v>1984</v>
      </c>
      <c r="C1545" s="9" t="s">
        <v>28</v>
      </c>
      <c r="D1545" s="9" t="s">
        <v>35</v>
      </c>
      <c r="E1545" s="15">
        <v>35196</v>
      </c>
      <c r="F1545" s="9">
        <v>0</v>
      </c>
      <c r="G1545" s="9">
        <v>0</v>
      </c>
      <c r="H1545" s="9">
        <v>0</v>
      </c>
      <c r="I1545" s="9">
        <v>0</v>
      </c>
      <c r="J1545" s="9">
        <v>0</v>
      </c>
      <c r="K1545" s="9">
        <v>1</v>
      </c>
      <c r="L1545" s="9">
        <v>0</v>
      </c>
      <c r="M1545" s="12" t="s">
        <v>30</v>
      </c>
      <c r="N1545">
        <f t="shared" si="25"/>
        <v>1</v>
      </c>
    </row>
    <row r="1546" spans="1:14" x14ac:dyDescent="0.3">
      <c r="A1546" s="10">
        <v>10340</v>
      </c>
      <c r="B1546" s="13">
        <v>1984</v>
      </c>
      <c r="C1546" s="10" t="s">
        <v>28</v>
      </c>
      <c r="D1546" s="10" t="s">
        <v>35</v>
      </c>
      <c r="E1546" s="13">
        <v>35196</v>
      </c>
      <c r="F1546" s="10">
        <v>0</v>
      </c>
      <c r="G1546" s="10">
        <v>0</v>
      </c>
      <c r="H1546" s="10">
        <v>0</v>
      </c>
      <c r="I1546" s="10">
        <v>0</v>
      </c>
      <c r="J1546" s="10">
        <v>0</v>
      </c>
      <c r="K1546" s="10">
        <v>0</v>
      </c>
      <c r="L1546" s="10">
        <v>0</v>
      </c>
      <c r="M1546" s="11" t="s">
        <v>30</v>
      </c>
      <c r="N1546">
        <f t="shared" si="25"/>
        <v>0</v>
      </c>
    </row>
    <row r="1547" spans="1:14" x14ac:dyDescent="0.3">
      <c r="A1547" s="9">
        <v>7290</v>
      </c>
      <c r="B1547" s="15">
        <v>1985</v>
      </c>
      <c r="C1547" s="9" t="s">
        <v>28</v>
      </c>
      <c r="D1547" s="9" t="s">
        <v>31</v>
      </c>
      <c r="E1547" s="15">
        <v>70596</v>
      </c>
      <c r="F1547" s="9">
        <v>0</v>
      </c>
      <c r="G1547" s="9">
        <v>0</v>
      </c>
      <c r="H1547" s="9">
        <v>0</v>
      </c>
      <c r="I1547" s="9">
        <v>0</v>
      </c>
      <c r="J1547" s="9">
        <v>0</v>
      </c>
      <c r="K1547" s="9">
        <v>0</v>
      </c>
      <c r="L1547" s="9">
        <v>0</v>
      </c>
      <c r="M1547" s="12" t="s">
        <v>30</v>
      </c>
      <c r="N1547">
        <f t="shared" si="25"/>
        <v>0</v>
      </c>
    </row>
    <row r="1548" spans="1:14" x14ac:dyDescent="0.3">
      <c r="A1548" s="10">
        <v>8895</v>
      </c>
      <c r="B1548" s="13">
        <v>1985</v>
      </c>
      <c r="C1548" s="10" t="s">
        <v>28</v>
      </c>
      <c r="D1548" s="10" t="s">
        <v>31</v>
      </c>
      <c r="E1548" s="13">
        <v>70596</v>
      </c>
      <c r="F1548" s="10">
        <v>0</v>
      </c>
      <c r="G1548" s="10">
        <v>0</v>
      </c>
      <c r="H1548" s="10">
        <v>0</v>
      </c>
      <c r="I1548" s="10">
        <v>0</v>
      </c>
      <c r="J1548" s="10">
        <v>0</v>
      </c>
      <c r="K1548" s="10">
        <v>0</v>
      </c>
      <c r="L1548" s="10">
        <v>0</v>
      </c>
      <c r="M1548" s="11" t="s">
        <v>30</v>
      </c>
      <c r="N1548">
        <f t="shared" si="25"/>
        <v>0</v>
      </c>
    </row>
    <row r="1549" spans="1:14" x14ac:dyDescent="0.3">
      <c r="A1549" s="9">
        <v>3635</v>
      </c>
      <c r="B1549" s="15">
        <v>1962</v>
      </c>
      <c r="C1549" s="9" t="s">
        <v>37</v>
      </c>
      <c r="D1549" s="9" t="s">
        <v>31</v>
      </c>
      <c r="E1549" s="15">
        <v>52597</v>
      </c>
      <c r="F1549" s="9">
        <v>0</v>
      </c>
      <c r="G1549" s="9">
        <v>0</v>
      </c>
      <c r="H1549" s="9">
        <v>0</v>
      </c>
      <c r="I1549" s="9">
        <v>0</v>
      </c>
      <c r="J1549" s="9">
        <v>0</v>
      </c>
      <c r="K1549" s="9">
        <v>0</v>
      </c>
      <c r="L1549" s="9">
        <v>0</v>
      </c>
      <c r="M1549" s="12" t="s">
        <v>43</v>
      </c>
      <c r="N1549">
        <f t="shared" si="25"/>
        <v>0</v>
      </c>
    </row>
    <row r="1550" spans="1:14" x14ac:dyDescent="0.3">
      <c r="A1550" s="10">
        <v>11178</v>
      </c>
      <c r="B1550" s="13">
        <v>1972</v>
      </c>
      <c r="C1550" s="10" t="s">
        <v>41</v>
      </c>
      <c r="D1550" s="10" t="s">
        <v>31</v>
      </c>
      <c r="E1550" s="13">
        <v>42394</v>
      </c>
      <c r="F1550" s="10">
        <v>0</v>
      </c>
      <c r="G1550" s="10">
        <v>0</v>
      </c>
      <c r="H1550" s="10">
        <v>0</v>
      </c>
      <c r="I1550" s="10">
        <v>0</v>
      </c>
      <c r="J1550" s="10">
        <v>0</v>
      </c>
      <c r="K1550" s="10">
        <v>0</v>
      </c>
      <c r="L1550" s="10">
        <v>0</v>
      </c>
      <c r="M1550" s="11" t="s">
        <v>39</v>
      </c>
      <c r="N1550">
        <f t="shared" si="25"/>
        <v>0</v>
      </c>
    </row>
    <row r="1551" spans="1:14" x14ac:dyDescent="0.3">
      <c r="A1551" s="9">
        <v>2410</v>
      </c>
      <c r="B1551" s="15">
        <v>1969</v>
      </c>
      <c r="C1551" s="9" t="s">
        <v>28</v>
      </c>
      <c r="D1551" s="9" t="s">
        <v>31</v>
      </c>
      <c r="E1551" s="15">
        <v>81657</v>
      </c>
      <c r="F1551" s="9">
        <v>0</v>
      </c>
      <c r="G1551" s="9">
        <v>0</v>
      </c>
      <c r="H1551" s="9">
        <v>0</v>
      </c>
      <c r="I1551" s="9">
        <v>0</v>
      </c>
      <c r="J1551" s="9">
        <v>0</v>
      </c>
      <c r="K1551" s="9">
        <v>0</v>
      </c>
      <c r="L1551" s="9">
        <v>0</v>
      </c>
      <c r="M1551" s="12" t="s">
        <v>30</v>
      </c>
      <c r="N1551">
        <f t="shared" si="25"/>
        <v>0</v>
      </c>
    </row>
    <row r="1552" spans="1:14" x14ac:dyDescent="0.3">
      <c r="A1552" s="10">
        <v>3281</v>
      </c>
      <c r="B1552" s="13">
        <v>1960</v>
      </c>
      <c r="C1552" s="10" t="s">
        <v>37</v>
      </c>
      <c r="D1552" s="10" t="s">
        <v>33</v>
      </c>
      <c r="E1552" s="13">
        <v>49154</v>
      </c>
      <c r="F1552" s="10">
        <v>0</v>
      </c>
      <c r="G1552" s="10">
        <v>0</v>
      </c>
      <c r="H1552" s="10">
        <v>0</v>
      </c>
      <c r="I1552" s="10">
        <v>0</v>
      </c>
      <c r="J1552" s="10">
        <v>0</v>
      </c>
      <c r="K1552" s="10">
        <v>0</v>
      </c>
      <c r="L1552" s="10">
        <v>0</v>
      </c>
      <c r="M1552" s="11" t="s">
        <v>30</v>
      </c>
      <c r="N1552">
        <f t="shared" si="25"/>
        <v>0</v>
      </c>
    </row>
    <row r="1553" spans="1:14" x14ac:dyDescent="0.3">
      <c r="A1553" s="9">
        <v>9905</v>
      </c>
      <c r="B1553" s="15">
        <v>1952</v>
      </c>
      <c r="C1553" s="9" t="s">
        <v>28</v>
      </c>
      <c r="D1553" s="9" t="s">
        <v>35</v>
      </c>
      <c r="E1553" s="15">
        <v>34074</v>
      </c>
      <c r="F1553" s="9">
        <v>1</v>
      </c>
      <c r="G1553" s="9">
        <v>0</v>
      </c>
      <c r="H1553" s="9">
        <v>0</v>
      </c>
      <c r="I1553" s="9">
        <v>0</v>
      </c>
      <c r="J1553" s="9">
        <v>0</v>
      </c>
      <c r="K1553" s="9">
        <v>0</v>
      </c>
      <c r="L1553" s="9">
        <v>0</v>
      </c>
      <c r="M1553" s="12" t="s">
        <v>30</v>
      </c>
      <c r="N1553">
        <f t="shared" si="25"/>
        <v>1</v>
      </c>
    </row>
    <row r="1554" spans="1:14" x14ac:dyDescent="0.3">
      <c r="A1554" s="10">
        <v>2437</v>
      </c>
      <c r="B1554" s="13">
        <v>1989</v>
      </c>
      <c r="C1554" s="10" t="s">
        <v>28</v>
      </c>
      <c r="D1554" s="10" t="s">
        <v>33</v>
      </c>
      <c r="E1554" s="13">
        <v>52247.251353790612</v>
      </c>
      <c r="F1554" s="10">
        <v>0</v>
      </c>
      <c r="G1554" s="10">
        <v>1</v>
      </c>
      <c r="H1554" s="10">
        <v>0</v>
      </c>
      <c r="I1554" s="10">
        <v>1</v>
      </c>
      <c r="J1554" s="10">
        <v>0</v>
      </c>
      <c r="K1554" s="10">
        <v>0</v>
      </c>
      <c r="L1554" s="10">
        <v>0</v>
      </c>
      <c r="M1554" s="11" t="s">
        <v>30</v>
      </c>
      <c r="N1554">
        <f t="shared" si="25"/>
        <v>2</v>
      </c>
    </row>
    <row r="1555" spans="1:14" x14ac:dyDescent="0.3">
      <c r="A1555" s="9">
        <v>2565</v>
      </c>
      <c r="B1555" s="15">
        <v>1955</v>
      </c>
      <c r="C1555" s="9" t="s">
        <v>41</v>
      </c>
      <c r="D1555" s="9" t="s">
        <v>29</v>
      </c>
      <c r="E1555" s="15">
        <v>70638</v>
      </c>
      <c r="F1555" s="9">
        <v>0</v>
      </c>
      <c r="G1555" s="9">
        <v>1</v>
      </c>
      <c r="H1555" s="9">
        <v>0</v>
      </c>
      <c r="I1555" s="9">
        <v>0</v>
      </c>
      <c r="J1555" s="9">
        <v>0</v>
      </c>
      <c r="K1555" s="9">
        <v>0</v>
      </c>
      <c r="L1555" s="9">
        <v>0</v>
      </c>
      <c r="M1555" s="12" t="s">
        <v>43</v>
      </c>
      <c r="N1555">
        <f t="shared" si="25"/>
        <v>1</v>
      </c>
    </row>
    <row r="1556" spans="1:14" x14ac:dyDescent="0.3">
      <c r="A1556" s="10">
        <v>7912</v>
      </c>
      <c r="B1556" s="13">
        <v>1978</v>
      </c>
      <c r="C1556" s="10" t="s">
        <v>28</v>
      </c>
      <c r="D1556" s="10" t="s">
        <v>33</v>
      </c>
      <c r="E1556" s="13">
        <v>38136</v>
      </c>
      <c r="F1556" s="10">
        <v>1</v>
      </c>
      <c r="G1556" s="10">
        <v>0</v>
      </c>
      <c r="H1556" s="10">
        <v>0</v>
      </c>
      <c r="I1556" s="10">
        <v>0</v>
      </c>
      <c r="J1556" s="10">
        <v>0</v>
      </c>
      <c r="K1556" s="10">
        <v>0</v>
      </c>
      <c r="L1556" s="10">
        <v>0</v>
      </c>
      <c r="M1556" s="11" t="s">
        <v>34</v>
      </c>
      <c r="N1556">
        <f t="shared" si="25"/>
        <v>1</v>
      </c>
    </row>
    <row r="1557" spans="1:14" x14ac:dyDescent="0.3">
      <c r="A1557" s="9">
        <v>7072</v>
      </c>
      <c r="B1557" s="15">
        <v>1973</v>
      </c>
      <c r="C1557" s="9" t="s">
        <v>28</v>
      </c>
      <c r="D1557" s="9" t="s">
        <v>33</v>
      </c>
      <c r="E1557" s="15">
        <v>67432</v>
      </c>
      <c r="F1557" s="9">
        <v>0</v>
      </c>
      <c r="G1557" s="9">
        <v>0</v>
      </c>
      <c r="H1557" s="9">
        <v>0</v>
      </c>
      <c r="I1557" s="9">
        <v>0</v>
      </c>
      <c r="J1557" s="9">
        <v>0</v>
      </c>
      <c r="K1557" s="9">
        <v>0</v>
      </c>
      <c r="L1557" s="9">
        <v>0</v>
      </c>
      <c r="M1557" s="12" t="s">
        <v>36</v>
      </c>
      <c r="N1557">
        <f t="shared" si="25"/>
        <v>0</v>
      </c>
    </row>
    <row r="1558" spans="1:14" x14ac:dyDescent="0.3">
      <c r="A1558" s="10">
        <v>1409</v>
      </c>
      <c r="B1558" s="13">
        <v>1951</v>
      </c>
      <c r="C1558" s="10" t="s">
        <v>28</v>
      </c>
      <c r="D1558" s="10" t="s">
        <v>35</v>
      </c>
      <c r="E1558" s="13">
        <v>40689</v>
      </c>
      <c r="F1558" s="10">
        <v>0</v>
      </c>
      <c r="G1558" s="10">
        <v>0</v>
      </c>
      <c r="H1558" s="10">
        <v>0</v>
      </c>
      <c r="I1558" s="10">
        <v>0</v>
      </c>
      <c r="J1558" s="10">
        <v>0</v>
      </c>
      <c r="K1558" s="10">
        <v>0</v>
      </c>
      <c r="L1558" s="10">
        <v>0</v>
      </c>
      <c r="M1558" s="11" t="s">
        <v>34</v>
      </c>
      <c r="N1558">
        <f t="shared" si="25"/>
        <v>0</v>
      </c>
    </row>
    <row r="1559" spans="1:14" x14ac:dyDescent="0.3">
      <c r="A1559" s="9">
        <v>5314</v>
      </c>
      <c r="B1559" s="15">
        <v>1951</v>
      </c>
      <c r="C1559" s="9" t="s">
        <v>28</v>
      </c>
      <c r="D1559" s="9" t="s">
        <v>35</v>
      </c>
      <c r="E1559" s="15">
        <v>40689</v>
      </c>
      <c r="F1559" s="9">
        <v>0</v>
      </c>
      <c r="G1559" s="9">
        <v>0</v>
      </c>
      <c r="H1559" s="9">
        <v>0</v>
      </c>
      <c r="I1559" s="9">
        <v>0</v>
      </c>
      <c r="J1559" s="9">
        <v>0</v>
      </c>
      <c r="K1559" s="9">
        <v>0</v>
      </c>
      <c r="L1559" s="9">
        <v>0</v>
      </c>
      <c r="M1559" s="12" t="s">
        <v>30</v>
      </c>
      <c r="N1559">
        <f t="shared" si="25"/>
        <v>0</v>
      </c>
    </row>
    <row r="1560" spans="1:14" x14ac:dyDescent="0.3">
      <c r="A1560" s="10">
        <v>7215</v>
      </c>
      <c r="B1560" s="13">
        <v>1983</v>
      </c>
      <c r="C1560" s="10" t="s">
        <v>28</v>
      </c>
      <c r="D1560" s="10" t="s">
        <v>31</v>
      </c>
      <c r="E1560" s="13">
        <v>101970</v>
      </c>
      <c r="F1560" s="10">
        <v>0</v>
      </c>
      <c r="G1560" s="10">
        <v>1</v>
      </c>
      <c r="H1560" s="10">
        <v>1</v>
      </c>
      <c r="I1560" s="10">
        <v>1</v>
      </c>
      <c r="J1560" s="10">
        <v>0</v>
      </c>
      <c r="K1560" s="10">
        <v>1</v>
      </c>
      <c r="L1560" s="10">
        <v>0</v>
      </c>
      <c r="M1560" s="11" t="s">
        <v>32</v>
      </c>
      <c r="N1560">
        <f t="shared" si="25"/>
        <v>4</v>
      </c>
    </row>
    <row r="1561" spans="1:14" x14ac:dyDescent="0.3">
      <c r="A1561" s="9">
        <v>8858</v>
      </c>
      <c r="B1561" s="15">
        <v>1972</v>
      </c>
      <c r="C1561" s="9" t="s">
        <v>37</v>
      </c>
      <c r="D1561" s="9" t="s">
        <v>33</v>
      </c>
      <c r="E1561" s="15">
        <v>44325</v>
      </c>
      <c r="F1561" s="9">
        <v>0</v>
      </c>
      <c r="G1561" s="9">
        <v>1</v>
      </c>
      <c r="H1561" s="9">
        <v>0</v>
      </c>
      <c r="I1561" s="9">
        <v>0</v>
      </c>
      <c r="J1561" s="9">
        <v>0</v>
      </c>
      <c r="K1561" s="9">
        <v>0</v>
      </c>
      <c r="L1561" s="9">
        <v>0</v>
      </c>
      <c r="M1561" s="12" t="s">
        <v>32</v>
      </c>
      <c r="N1561">
        <f t="shared" si="25"/>
        <v>1</v>
      </c>
    </row>
    <row r="1562" spans="1:14" x14ac:dyDescent="0.3">
      <c r="A1562" s="10">
        <v>895</v>
      </c>
      <c r="B1562" s="13">
        <v>1948</v>
      </c>
      <c r="C1562" s="10" t="s">
        <v>37</v>
      </c>
      <c r="D1562" s="10" t="s">
        <v>33</v>
      </c>
      <c r="E1562" s="13">
        <v>61467</v>
      </c>
      <c r="F1562" s="10">
        <v>0</v>
      </c>
      <c r="G1562" s="10">
        <v>0</v>
      </c>
      <c r="H1562" s="10">
        <v>0</v>
      </c>
      <c r="I1562" s="10">
        <v>0</v>
      </c>
      <c r="J1562" s="10">
        <v>0</v>
      </c>
      <c r="K1562" s="10">
        <v>0</v>
      </c>
      <c r="L1562" s="10">
        <v>0</v>
      </c>
      <c r="M1562" s="11" t="s">
        <v>30</v>
      </c>
      <c r="N1562">
        <f t="shared" si="25"/>
        <v>0</v>
      </c>
    </row>
    <row r="1563" spans="1:14" x14ac:dyDescent="0.3">
      <c r="A1563" s="9">
        <v>10313</v>
      </c>
      <c r="B1563" s="15">
        <v>1975</v>
      </c>
      <c r="C1563" s="9" t="s">
        <v>28</v>
      </c>
      <c r="D1563" s="9" t="s">
        <v>33</v>
      </c>
      <c r="E1563" s="15">
        <v>48178</v>
      </c>
      <c r="F1563" s="9">
        <v>0</v>
      </c>
      <c r="G1563" s="9">
        <v>0</v>
      </c>
      <c r="H1563" s="9">
        <v>0</v>
      </c>
      <c r="I1563" s="9">
        <v>0</v>
      </c>
      <c r="J1563" s="9">
        <v>0</v>
      </c>
      <c r="K1563" s="9">
        <v>0</v>
      </c>
      <c r="L1563" s="9">
        <v>0</v>
      </c>
      <c r="M1563" s="12" t="s">
        <v>30</v>
      </c>
      <c r="N1563">
        <f t="shared" si="25"/>
        <v>0</v>
      </c>
    </row>
    <row r="1564" spans="1:14" x14ac:dyDescent="0.3">
      <c r="A1564" s="10">
        <v>642</v>
      </c>
      <c r="B1564" s="13">
        <v>1980</v>
      </c>
      <c r="C1564" s="10" t="s">
        <v>44</v>
      </c>
      <c r="D1564" s="10" t="s">
        <v>33</v>
      </c>
      <c r="E1564" s="13">
        <v>16005</v>
      </c>
      <c r="F1564" s="10">
        <v>0</v>
      </c>
      <c r="G1564" s="10">
        <v>0</v>
      </c>
      <c r="H1564" s="10">
        <v>0</v>
      </c>
      <c r="I1564" s="10">
        <v>0</v>
      </c>
      <c r="J1564" s="10">
        <v>0</v>
      </c>
      <c r="K1564" s="10">
        <v>0</v>
      </c>
      <c r="L1564" s="10">
        <v>0</v>
      </c>
      <c r="M1564" s="11" t="s">
        <v>32</v>
      </c>
      <c r="N1564">
        <f t="shared" si="25"/>
        <v>0</v>
      </c>
    </row>
    <row r="1565" spans="1:14" x14ac:dyDescent="0.3">
      <c r="A1565" s="9">
        <v>8504</v>
      </c>
      <c r="B1565" s="15">
        <v>1973</v>
      </c>
      <c r="C1565" s="9" t="s">
        <v>28</v>
      </c>
      <c r="D1565" s="9" t="s">
        <v>33</v>
      </c>
      <c r="E1565" s="15">
        <v>79593</v>
      </c>
      <c r="F1565" s="9">
        <v>0</v>
      </c>
      <c r="G1565" s="9">
        <v>0</v>
      </c>
      <c r="H1565" s="9">
        <v>1</v>
      </c>
      <c r="I1565" s="9">
        <v>0</v>
      </c>
      <c r="J1565" s="9">
        <v>0</v>
      </c>
      <c r="K1565" s="9">
        <v>0</v>
      </c>
      <c r="L1565" s="9">
        <v>0</v>
      </c>
      <c r="M1565" s="12" t="s">
        <v>39</v>
      </c>
      <c r="N1565">
        <f t="shared" si="25"/>
        <v>1</v>
      </c>
    </row>
    <row r="1566" spans="1:14" x14ac:dyDescent="0.3">
      <c r="A1566" s="10">
        <v>1020</v>
      </c>
      <c r="B1566" s="13">
        <v>1973</v>
      </c>
      <c r="C1566" s="10" t="s">
        <v>28</v>
      </c>
      <c r="D1566" s="10" t="s">
        <v>33</v>
      </c>
      <c r="E1566" s="13">
        <v>79593</v>
      </c>
      <c r="F1566" s="10">
        <v>0</v>
      </c>
      <c r="G1566" s="10">
        <v>0</v>
      </c>
      <c r="H1566" s="10">
        <v>1</v>
      </c>
      <c r="I1566" s="10">
        <v>0</v>
      </c>
      <c r="J1566" s="10">
        <v>0</v>
      </c>
      <c r="K1566" s="10">
        <v>0</v>
      </c>
      <c r="L1566" s="10">
        <v>0</v>
      </c>
      <c r="M1566" s="11" t="s">
        <v>30</v>
      </c>
      <c r="N1566">
        <f t="shared" si="25"/>
        <v>1</v>
      </c>
    </row>
    <row r="1567" spans="1:14" x14ac:dyDescent="0.3">
      <c r="A1567" s="9">
        <v>3717</v>
      </c>
      <c r="B1567" s="15">
        <v>1959</v>
      </c>
      <c r="C1567" s="9" t="s">
        <v>28</v>
      </c>
      <c r="D1567" s="9" t="s">
        <v>33</v>
      </c>
      <c r="E1567" s="15">
        <v>61180</v>
      </c>
      <c r="F1567" s="9">
        <v>1</v>
      </c>
      <c r="G1567" s="9">
        <v>0</v>
      </c>
      <c r="H1567" s="9">
        <v>0</v>
      </c>
      <c r="I1567" s="9">
        <v>0</v>
      </c>
      <c r="J1567" s="9">
        <v>0</v>
      </c>
      <c r="K1567" s="9">
        <v>0</v>
      </c>
      <c r="L1567" s="9">
        <v>0</v>
      </c>
      <c r="M1567" s="12" t="s">
        <v>30</v>
      </c>
      <c r="N1567">
        <f t="shared" si="25"/>
        <v>1</v>
      </c>
    </row>
    <row r="1568" spans="1:14" x14ac:dyDescent="0.3">
      <c r="A1568" s="10">
        <v>7646</v>
      </c>
      <c r="B1568" s="13">
        <v>1989</v>
      </c>
      <c r="C1568" s="10" t="s">
        <v>28</v>
      </c>
      <c r="D1568" s="10" t="s">
        <v>31</v>
      </c>
      <c r="E1568" s="13">
        <v>64449</v>
      </c>
      <c r="F1568" s="10">
        <v>0</v>
      </c>
      <c r="G1568" s="10">
        <v>0</v>
      </c>
      <c r="H1568" s="10">
        <v>0</v>
      </c>
      <c r="I1568" s="10">
        <v>0</v>
      </c>
      <c r="J1568" s="10">
        <v>0</v>
      </c>
      <c r="K1568" s="10">
        <v>0</v>
      </c>
      <c r="L1568" s="10">
        <v>0</v>
      </c>
      <c r="M1568" s="11" t="s">
        <v>30</v>
      </c>
      <c r="N1568">
        <f t="shared" si="25"/>
        <v>0</v>
      </c>
    </row>
    <row r="1569" spans="1:14" x14ac:dyDescent="0.3">
      <c r="A1569" s="9">
        <v>5796</v>
      </c>
      <c r="B1569" s="15">
        <v>1963</v>
      </c>
      <c r="C1569" s="9" t="s">
        <v>28</v>
      </c>
      <c r="D1569" s="9" t="s">
        <v>33</v>
      </c>
      <c r="E1569" s="15">
        <v>77437</v>
      </c>
      <c r="F1569" s="9">
        <v>0</v>
      </c>
      <c r="G1569" s="9">
        <v>0</v>
      </c>
      <c r="H1569" s="9">
        <v>1</v>
      </c>
      <c r="I1569" s="9">
        <v>0</v>
      </c>
      <c r="J1569" s="9">
        <v>0</v>
      </c>
      <c r="K1569" s="9">
        <v>0</v>
      </c>
      <c r="L1569" s="9">
        <v>0</v>
      </c>
      <c r="M1569" s="12" t="s">
        <v>30</v>
      </c>
      <c r="N1569">
        <f t="shared" si="25"/>
        <v>1</v>
      </c>
    </row>
    <row r="1570" spans="1:14" x14ac:dyDescent="0.3">
      <c r="A1570" s="10">
        <v>8625</v>
      </c>
      <c r="B1570" s="13">
        <v>1976</v>
      </c>
      <c r="C1570" s="10" t="s">
        <v>28</v>
      </c>
      <c r="D1570" s="10" t="s">
        <v>33</v>
      </c>
      <c r="E1570" s="13">
        <v>17649</v>
      </c>
      <c r="F1570" s="10">
        <v>0</v>
      </c>
      <c r="G1570" s="10">
        <v>0</v>
      </c>
      <c r="H1570" s="10">
        <v>0</v>
      </c>
      <c r="I1570" s="10">
        <v>0</v>
      </c>
      <c r="J1570" s="10">
        <v>0</v>
      </c>
      <c r="K1570" s="10">
        <v>0</v>
      </c>
      <c r="L1570" s="10">
        <v>0</v>
      </c>
      <c r="M1570" s="11" t="s">
        <v>34</v>
      </c>
      <c r="N1570">
        <f t="shared" si="25"/>
        <v>0</v>
      </c>
    </row>
    <row r="1571" spans="1:14" x14ac:dyDescent="0.3">
      <c r="A1571" s="9">
        <v>5407</v>
      </c>
      <c r="B1571" s="15">
        <v>1954</v>
      </c>
      <c r="C1571" s="9" t="s">
        <v>28</v>
      </c>
      <c r="D1571" s="9" t="s">
        <v>35</v>
      </c>
      <c r="E1571" s="15">
        <v>53103</v>
      </c>
      <c r="F1571" s="9">
        <v>1</v>
      </c>
      <c r="G1571" s="9">
        <v>0</v>
      </c>
      <c r="H1571" s="9">
        <v>0</v>
      </c>
      <c r="I1571" s="9">
        <v>0</v>
      </c>
      <c r="J1571" s="9">
        <v>0</v>
      </c>
      <c r="K1571" s="9">
        <v>0</v>
      </c>
      <c r="L1571" s="9">
        <v>0</v>
      </c>
      <c r="M1571" s="12" t="s">
        <v>43</v>
      </c>
      <c r="N1571">
        <f t="shared" si="25"/>
        <v>1</v>
      </c>
    </row>
    <row r="1572" spans="1:14" x14ac:dyDescent="0.3">
      <c r="A1572" s="10">
        <v>4356</v>
      </c>
      <c r="B1572" s="13">
        <v>1971</v>
      </c>
      <c r="C1572" s="10" t="s">
        <v>28</v>
      </c>
      <c r="D1572" s="10" t="s">
        <v>35</v>
      </c>
      <c r="E1572" s="13">
        <v>71819</v>
      </c>
      <c r="F1572" s="10">
        <v>0</v>
      </c>
      <c r="G1572" s="10">
        <v>1</v>
      </c>
      <c r="H1572" s="10">
        <v>1</v>
      </c>
      <c r="I1572" s="10">
        <v>0</v>
      </c>
      <c r="J1572" s="10">
        <v>0</v>
      </c>
      <c r="K1572" s="10">
        <v>0</v>
      </c>
      <c r="L1572" s="10">
        <v>0</v>
      </c>
      <c r="M1572" s="11" t="s">
        <v>30</v>
      </c>
      <c r="N1572">
        <f t="shared" si="25"/>
        <v>2</v>
      </c>
    </row>
    <row r="1573" spans="1:14" x14ac:dyDescent="0.3">
      <c r="A1573" s="9">
        <v>2886</v>
      </c>
      <c r="B1573" s="15">
        <v>1971</v>
      </c>
      <c r="C1573" s="9" t="s">
        <v>41</v>
      </c>
      <c r="D1573" s="9" t="s">
        <v>29</v>
      </c>
      <c r="E1573" s="15">
        <v>74290</v>
      </c>
      <c r="F1573" s="9">
        <v>0</v>
      </c>
      <c r="G1573" s="9">
        <v>1</v>
      </c>
      <c r="H1573" s="9">
        <v>0</v>
      </c>
      <c r="I1573" s="9">
        <v>1</v>
      </c>
      <c r="J1573" s="9">
        <v>0</v>
      </c>
      <c r="K1573" s="9">
        <v>0</v>
      </c>
      <c r="L1573" s="9">
        <v>0</v>
      </c>
      <c r="M1573" s="12" t="s">
        <v>30</v>
      </c>
      <c r="N1573">
        <f t="shared" si="25"/>
        <v>2</v>
      </c>
    </row>
    <row r="1574" spans="1:14" x14ac:dyDescent="0.3">
      <c r="A1574" s="10">
        <v>10057</v>
      </c>
      <c r="B1574" s="13">
        <v>1951</v>
      </c>
      <c r="C1574" s="10" t="s">
        <v>28</v>
      </c>
      <c r="D1574" s="10" t="s">
        <v>31</v>
      </c>
      <c r="E1574" s="13">
        <v>72282</v>
      </c>
      <c r="F1574" s="10">
        <v>0</v>
      </c>
      <c r="G1574" s="10">
        <v>0</v>
      </c>
      <c r="H1574" s="10">
        <v>0</v>
      </c>
      <c r="I1574" s="10">
        <v>0</v>
      </c>
      <c r="J1574" s="10">
        <v>0</v>
      </c>
      <c r="K1574" s="10">
        <v>1</v>
      </c>
      <c r="L1574" s="10">
        <v>0</v>
      </c>
      <c r="M1574" s="11" t="s">
        <v>30</v>
      </c>
      <c r="N1574">
        <f t="shared" si="25"/>
        <v>1</v>
      </c>
    </row>
    <row r="1575" spans="1:14" x14ac:dyDescent="0.3">
      <c r="A1575" s="9">
        <v>10741</v>
      </c>
      <c r="B1575" s="15">
        <v>1951</v>
      </c>
      <c r="C1575" s="9" t="s">
        <v>41</v>
      </c>
      <c r="D1575" s="9" t="s">
        <v>35</v>
      </c>
      <c r="E1575" s="15">
        <v>47352</v>
      </c>
      <c r="F1575" s="9">
        <v>0</v>
      </c>
      <c r="G1575" s="9">
        <v>0</v>
      </c>
      <c r="H1575" s="9">
        <v>0</v>
      </c>
      <c r="I1575" s="9">
        <v>0</v>
      </c>
      <c r="J1575" s="9">
        <v>0</v>
      </c>
      <c r="K1575" s="9">
        <v>0</v>
      </c>
      <c r="L1575" s="9">
        <v>0</v>
      </c>
      <c r="M1575" s="12" t="s">
        <v>30</v>
      </c>
      <c r="N1575">
        <f t="shared" si="25"/>
        <v>0</v>
      </c>
    </row>
    <row r="1576" spans="1:14" x14ac:dyDescent="0.3">
      <c r="A1576" s="10">
        <v>5491</v>
      </c>
      <c r="B1576" s="13">
        <v>1951</v>
      </c>
      <c r="C1576" s="10" t="s">
        <v>41</v>
      </c>
      <c r="D1576" s="10" t="s">
        <v>35</v>
      </c>
      <c r="E1576" s="13">
        <v>47352</v>
      </c>
      <c r="F1576" s="10">
        <v>0</v>
      </c>
      <c r="G1576" s="10">
        <v>0</v>
      </c>
      <c r="H1576" s="10">
        <v>0</v>
      </c>
      <c r="I1576" s="10">
        <v>0</v>
      </c>
      <c r="J1576" s="10">
        <v>0</v>
      </c>
      <c r="K1576" s="10">
        <v>0</v>
      </c>
      <c r="L1576" s="10">
        <v>0</v>
      </c>
      <c r="M1576" s="11" t="s">
        <v>36</v>
      </c>
      <c r="N1576">
        <f t="shared" si="25"/>
        <v>0</v>
      </c>
    </row>
    <row r="1577" spans="1:14" x14ac:dyDescent="0.3">
      <c r="A1577" s="9">
        <v>4442</v>
      </c>
      <c r="B1577" s="15">
        <v>1961</v>
      </c>
      <c r="C1577" s="9" t="s">
        <v>28</v>
      </c>
      <c r="D1577" s="9" t="s">
        <v>31</v>
      </c>
      <c r="E1577" s="15">
        <v>46524</v>
      </c>
      <c r="F1577" s="9">
        <v>0</v>
      </c>
      <c r="G1577" s="9">
        <v>0</v>
      </c>
      <c r="H1577" s="9">
        <v>0</v>
      </c>
      <c r="I1577" s="9">
        <v>0</v>
      </c>
      <c r="J1577" s="9">
        <v>0</v>
      </c>
      <c r="K1577" s="9">
        <v>0</v>
      </c>
      <c r="L1577" s="9">
        <v>0</v>
      </c>
      <c r="M1577" s="12" t="s">
        <v>32</v>
      </c>
      <c r="N1577">
        <f t="shared" si="25"/>
        <v>0</v>
      </c>
    </row>
    <row r="1578" spans="1:14" x14ac:dyDescent="0.3">
      <c r="A1578" s="10">
        <v>3972</v>
      </c>
      <c r="B1578" s="13">
        <v>1976</v>
      </c>
      <c r="C1578" s="10" t="s">
        <v>28</v>
      </c>
      <c r="D1578" s="10" t="s">
        <v>35</v>
      </c>
      <c r="E1578" s="13">
        <v>50200</v>
      </c>
      <c r="F1578" s="10">
        <v>0</v>
      </c>
      <c r="G1578" s="10">
        <v>0</v>
      </c>
      <c r="H1578" s="10">
        <v>0</v>
      </c>
      <c r="I1578" s="10">
        <v>0</v>
      </c>
      <c r="J1578" s="10">
        <v>0</v>
      </c>
      <c r="K1578" s="10">
        <v>0</v>
      </c>
      <c r="L1578" s="10">
        <v>0</v>
      </c>
      <c r="M1578" s="11" t="s">
        <v>30</v>
      </c>
      <c r="N1578">
        <f t="shared" si="25"/>
        <v>0</v>
      </c>
    </row>
    <row r="1579" spans="1:14" x14ac:dyDescent="0.3">
      <c r="A1579" s="9">
        <v>2431</v>
      </c>
      <c r="B1579" s="15">
        <v>1990</v>
      </c>
      <c r="C1579" s="9" t="s">
        <v>28</v>
      </c>
      <c r="D1579" s="9" t="s">
        <v>33</v>
      </c>
      <c r="E1579" s="15">
        <v>18222</v>
      </c>
      <c r="F1579" s="9">
        <v>0</v>
      </c>
      <c r="G1579" s="9">
        <v>0</v>
      </c>
      <c r="H1579" s="9">
        <v>0</v>
      </c>
      <c r="I1579" s="9">
        <v>0</v>
      </c>
      <c r="J1579" s="9">
        <v>0</v>
      </c>
      <c r="K1579" s="9">
        <v>0</v>
      </c>
      <c r="L1579" s="9">
        <v>0</v>
      </c>
      <c r="M1579" s="12" t="s">
        <v>30</v>
      </c>
      <c r="N1579">
        <f t="shared" si="25"/>
        <v>0</v>
      </c>
    </row>
    <row r="1580" spans="1:14" x14ac:dyDescent="0.3">
      <c r="A1580" s="10">
        <v>7899</v>
      </c>
      <c r="B1580" s="13">
        <v>1952</v>
      </c>
      <c r="C1580" s="10" t="s">
        <v>37</v>
      </c>
      <c r="D1580" s="10" t="s">
        <v>33</v>
      </c>
      <c r="E1580" s="13">
        <v>77610</v>
      </c>
      <c r="F1580" s="10">
        <v>0</v>
      </c>
      <c r="G1580" s="10">
        <v>0</v>
      </c>
      <c r="H1580" s="10">
        <v>0</v>
      </c>
      <c r="I1580" s="10">
        <v>0</v>
      </c>
      <c r="J1580" s="10">
        <v>0</v>
      </c>
      <c r="K1580" s="10">
        <v>0</v>
      </c>
      <c r="L1580" s="10">
        <v>0</v>
      </c>
      <c r="M1580" s="11" t="s">
        <v>36</v>
      </c>
      <c r="N1580">
        <f t="shared" si="25"/>
        <v>0</v>
      </c>
    </row>
    <row r="1581" spans="1:14" x14ac:dyDescent="0.3">
      <c r="A1581" s="9">
        <v>9703</v>
      </c>
      <c r="B1581" s="15">
        <v>1970</v>
      </c>
      <c r="C1581" s="9" t="s">
        <v>37</v>
      </c>
      <c r="D1581" s="9" t="s">
        <v>33</v>
      </c>
      <c r="E1581" s="15">
        <v>38097</v>
      </c>
      <c r="F1581" s="9">
        <v>1</v>
      </c>
      <c r="G1581" s="9">
        <v>0</v>
      </c>
      <c r="H1581" s="9">
        <v>0</v>
      </c>
      <c r="I1581" s="9">
        <v>0</v>
      </c>
      <c r="J1581" s="9">
        <v>0</v>
      </c>
      <c r="K1581" s="9">
        <v>1</v>
      </c>
      <c r="L1581" s="9">
        <v>0</v>
      </c>
      <c r="M1581" s="12" t="s">
        <v>43</v>
      </c>
      <c r="N1581">
        <f t="shared" si="25"/>
        <v>2</v>
      </c>
    </row>
    <row r="1582" spans="1:14" x14ac:dyDescent="0.3">
      <c r="A1582" s="10">
        <v>6927</v>
      </c>
      <c r="B1582" s="13">
        <v>1968</v>
      </c>
      <c r="C1582" s="10" t="s">
        <v>37</v>
      </c>
      <c r="D1582" s="10" t="s">
        <v>33</v>
      </c>
      <c r="E1582" s="13">
        <v>44377</v>
      </c>
      <c r="F1582" s="10">
        <v>0</v>
      </c>
      <c r="G1582" s="10">
        <v>0</v>
      </c>
      <c r="H1582" s="10">
        <v>0</v>
      </c>
      <c r="I1582" s="10">
        <v>0</v>
      </c>
      <c r="J1582" s="10">
        <v>0</v>
      </c>
      <c r="K1582" s="10">
        <v>0</v>
      </c>
      <c r="L1582" s="10">
        <v>0</v>
      </c>
      <c r="M1582" s="11" t="s">
        <v>43</v>
      </c>
      <c r="N1582">
        <f t="shared" si="25"/>
        <v>0</v>
      </c>
    </row>
    <row r="1583" spans="1:14" x14ac:dyDescent="0.3">
      <c r="A1583" s="9">
        <v>7005</v>
      </c>
      <c r="B1583" s="15">
        <v>1981</v>
      </c>
      <c r="C1583" s="9" t="s">
        <v>28</v>
      </c>
      <c r="D1583" s="9" t="s">
        <v>31</v>
      </c>
      <c r="E1583" s="15">
        <v>58684</v>
      </c>
      <c r="F1583" s="9">
        <v>0</v>
      </c>
      <c r="G1583" s="9">
        <v>1</v>
      </c>
      <c r="H1583" s="9">
        <v>0</v>
      </c>
      <c r="I1583" s="9">
        <v>0</v>
      </c>
      <c r="J1583" s="9">
        <v>0</v>
      </c>
      <c r="K1583" s="9">
        <v>0</v>
      </c>
      <c r="L1583" s="9">
        <v>0</v>
      </c>
      <c r="M1583" s="12" t="s">
        <v>43</v>
      </c>
      <c r="N1583">
        <f t="shared" si="25"/>
        <v>1</v>
      </c>
    </row>
    <row r="1584" spans="1:14" x14ac:dyDescent="0.3">
      <c r="A1584" s="10">
        <v>246</v>
      </c>
      <c r="B1584" s="13">
        <v>1965</v>
      </c>
      <c r="C1584" s="10" t="s">
        <v>28</v>
      </c>
      <c r="D1584" s="10" t="s">
        <v>33</v>
      </c>
      <c r="E1584" s="13">
        <v>66480</v>
      </c>
      <c r="F1584" s="10">
        <v>0</v>
      </c>
      <c r="G1584" s="10">
        <v>0</v>
      </c>
      <c r="H1584" s="10">
        <v>0</v>
      </c>
      <c r="I1584" s="10">
        <v>0</v>
      </c>
      <c r="J1584" s="10">
        <v>0</v>
      </c>
      <c r="K1584" s="10">
        <v>0</v>
      </c>
      <c r="L1584" s="10">
        <v>0</v>
      </c>
      <c r="M1584" s="11" t="s">
        <v>30</v>
      </c>
      <c r="N1584">
        <f t="shared" si="25"/>
        <v>0</v>
      </c>
    </row>
    <row r="1585" spans="1:14" x14ac:dyDescent="0.3">
      <c r="A1585" s="9">
        <v>4796</v>
      </c>
      <c r="B1585" s="15">
        <v>1952</v>
      </c>
      <c r="C1585" s="9" t="s">
        <v>28</v>
      </c>
      <c r="D1585" s="9" t="s">
        <v>29</v>
      </c>
      <c r="E1585" s="15">
        <v>49638</v>
      </c>
      <c r="F1585" s="9">
        <v>0</v>
      </c>
      <c r="G1585" s="9">
        <v>0</v>
      </c>
      <c r="H1585" s="9">
        <v>0</v>
      </c>
      <c r="I1585" s="9">
        <v>0</v>
      </c>
      <c r="J1585" s="9">
        <v>0</v>
      </c>
      <c r="K1585" s="9">
        <v>0</v>
      </c>
      <c r="L1585" s="9">
        <v>0</v>
      </c>
      <c r="M1585" s="12" t="s">
        <v>30</v>
      </c>
      <c r="N1585">
        <f t="shared" si="25"/>
        <v>0</v>
      </c>
    </row>
    <row r="1586" spans="1:14" x14ac:dyDescent="0.3">
      <c r="A1586" s="10">
        <v>4725</v>
      </c>
      <c r="B1586" s="13">
        <v>1950</v>
      </c>
      <c r="C1586" s="10" t="s">
        <v>37</v>
      </c>
      <c r="D1586" s="10" t="s">
        <v>35</v>
      </c>
      <c r="E1586" s="13">
        <v>50616</v>
      </c>
      <c r="F1586" s="10">
        <v>0</v>
      </c>
      <c r="G1586" s="10">
        <v>0</v>
      </c>
      <c r="H1586" s="10">
        <v>0</v>
      </c>
      <c r="I1586" s="10">
        <v>0</v>
      </c>
      <c r="J1586" s="10">
        <v>0</v>
      </c>
      <c r="K1586" s="10">
        <v>0</v>
      </c>
      <c r="L1586" s="10">
        <v>0</v>
      </c>
      <c r="M1586" s="11" t="s">
        <v>30</v>
      </c>
      <c r="N1586">
        <f t="shared" si="25"/>
        <v>0</v>
      </c>
    </row>
    <row r="1587" spans="1:14" x14ac:dyDescent="0.3">
      <c r="A1587" s="9">
        <v>3286</v>
      </c>
      <c r="B1587" s="15">
        <v>1967</v>
      </c>
      <c r="C1587" s="9" t="s">
        <v>37</v>
      </c>
      <c r="D1587" s="9" t="s">
        <v>29</v>
      </c>
      <c r="E1587" s="15">
        <v>26642</v>
      </c>
      <c r="F1587" s="9">
        <v>0</v>
      </c>
      <c r="G1587" s="9">
        <v>0</v>
      </c>
      <c r="H1587" s="9">
        <v>0</v>
      </c>
      <c r="I1587" s="9">
        <v>0</v>
      </c>
      <c r="J1587" s="9">
        <v>0</v>
      </c>
      <c r="K1587" s="9">
        <v>0</v>
      </c>
      <c r="L1587" s="9">
        <v>0</v>
      </c>
      <c r="M1587" s="12" t="s">
        <v>30</v>
      </c>
      <c r="N1587">
        <f t="shared" si="25"/>
        <v>0</v>
      </c>
    </row>
    <row r="1588" spans="1:14" x14ac:dyDescent="0.3">
      <c r="A1588" s="10">
        <v>10680</v>
      </c>
      <c r="B1588" s="13">
        <v>1986</v>
      </c>
      <c r="C1588" s="10" t="s">
        <v>28</v>
      </c>
      <c r="D1588" s="10" t="s">
        <v>35</v>
      </c>
      <c r="E1588" s="13">
        <v>33235</v>
      </c>
      <c r="F1588" s="10">
        <v>0</v>
      </c>
      <c r="G1588" s="10">
        <v>0</v>
      </c>
      <c r="H1588" s="10">
        <v>0</v>
      </c>
      <c r="I1588" s="10">
        <v>0</v>
      </c>
      <c r="J1588" s="10">
        <v>0</v>
      </c>
      <c r="K1588" s="10">
        <v>0</v>
      </c>
      <c r="L1588" s="10">
        <v>0</v>
      </c>
      <c r="M1588" s="11" t="s">
        <v>30</v>
      </c>
      <c r="N1588">
        <f t="shared" si="25"/>
        <v>0</v>
      </c>
    </row>
    <row r="1589" spans="1:14" x14ac:dyDescent="0.3">
      <c r="A1589" s="9">
        <v>4297</v>
      </c>
      <c r="B1589" s="15">
        <v>1969</v>
      </c>
      <c r="C1589" s="9" t="s">
        <v>28</v>
      </c>
      <c r="D1589" s="9" t="s">
        <v>35</v>
      </c>
      <c r="E1589" s="15">
        <v>23228</v>
      </c>
      <c r="F1589" s="9">
        <v>0</v>
      </c>
      <c r="G1589" s="9">
        <v>0</v>
      </c>
      <c r="H1589" s="9">
        <v>0</v>
      </c>
      <c r="I1589" s="9">
        <v>0</v>
      </c>
      <c r="J1589" s="9">
        <v>0</v>
      </c>
      <c r="K1589" s="9">
        <v>0</v>
      </c>
      <c r="L1589" s="9">
        <v>0</v>
      </c>
      <c r="M1589" s="12" t="s">
        <v>40</v>
      </c>
      <c r="N1589">
        <f t="shared" si="25"/>
        <v>0</v>
      </c>
    </row>
    <row r="1590" spans="1:14" x14ac:dyDescent="0.3">
      <c r="A1590" s="10">
        <v>7327</v>
      </c>
      <c r="B1590" s="13">
        <v>1959</v>
      </c>
      <c r="C1590" s="10" t="s">
        <v>37</v>
      </c>
      <c r="D1590" s="10" t="s">
        <v>33</v>
      </c>
      <c r="E1590" s="13">
        <v>36732</v>
      </c>
      <c r="F1590" s="10">
        <v>0</v>
      </c>
      <c r="G1590" s="10">
        <v>0</v>
      </c>
      <c r="H1590" s="10">
        <v>0</v>
      </c>
      <c r="I1590" s="10">
        <v>0</v>
      </c>
      <c r="J1590" s="10">
        <v>0</v>
      </c>
      <c r="K1590" s="10">
        <v>0</v>
      </c>
      <c r="L1590" s="10">
        <v>0</v>
      </c>
      <c r="M1590" s="11" t="s">
        <v>30</v>
      </c>
      <c r="N1590">
        <f t="shared" si="25"/>
        <v>0</v>
      </c>
    </row>
    <row r="1591" spans="1:14" x14ac:dyDescent="0.3">
      <c r="A1591" s="9">
        <v>1553</v>
      </c>
      <c r="B1591" s="15">
        <v>1946</v>
      </c>
      <c r="C1591" s="9" t="s">
        <v>28</v>
      </c>
      <c r="D1591" s="9" t="s">
        <v>35</v>
      </c>
      <c r="E1591" s="15">
        <v>82657</v>
      </c>
      <c r="F1591" s="9">
        <v>0</v>
      </c>
      <c r="G1591" s="9">
        <v>1</v>
      </c>
      <c r="H1591" s="9">
        <v>0</v>
      </c>
      <c r="I1591" s="9">
        <v>1</v>
      </c>
      <c r="J1591" s="9">
        <v>0</v>
      </c>
      <c r="K1591" s="9">
        <v>0</v>
      </c>
      <c r="L1591" s="9">
        <v>0</v>
      </c>
      <c r="M1591" s="12" t="s">
        <v>39</v>
      </c>
      <c r="N1591">
        <f t="shared" si="25"/>
        <v>2</v>
      </c>
    </row>
    <row r="1592" spans="1:14" x14ac:dyDescent="0.3">
      <c r="A1592" s="10">
        <v>1665</v>
      </c>
      <c r="B1592" s="13">
        <v>1964</v>
      </c>
      <c r="C1592" s="10" t="s">
        <v>37</v>
      </c>
      <c r="D1592" s="10" t="s">
        <v>29</v>
      </c>
      <c r="E1592" s="13">
        <v>64140</v>
      </c>
      <c r="F1592" s="10">
        <v>1</v>
      </c>
      <c r="G1592" s="10">
        <v>0</v>
      </c>
      <c r="H1592" s="10">
        <v>1</v>
      </c>
      <c r="I1592" s="10">
        <v>0</v>
      </c>
      <c r="J1592" s="10">
        <v>1</v>
      </c>
      <c r="K1592" s="10">
        <v>1</v>
      </c>
      <c r="L1592" s="10">
        <v>0</v>
      </c>
      <c r="M1592" s="11" t="s">
        <v>43</v>
      </c>
      <c r="N1592">
        <f t="shared" si="25"/>
        <v>4</v>
      </c>
    </row>
    <row r="1593" spans="1:14" x14ac:dyDescent="0.3">
      <c r="A1593" s="9">
        <v>10640</v>
      </c>
      <c r="B1593" s="15">
        <v>1974</v>
      </c>
      <c r="C1593" s="9" t="s">
        <v>28</v>
      </c>
      <c r="D1593" s="9" t="s">
        <v>35</v>
      </c>
      <c r="E1593" s="15">
        <v>44392</v>
      </c>
      <c r="F1593" s="9">
        <v>0</v>
      </c>
      <c r="G1593" s="9">
        <v>0</v>
      </c>
      <c r="H1593" s="9">
        <v>0</v>
      </c>
      <c r="I1593" s="9">
        <v>0</v>
      </c>
      <c r="J1593" s="9">
        <v>0</v>
      </c>
      <c r="K1593" s="9">
        <v>0</v>
      </c>
      <c r="L1593" s="9">
        <v>0</v>
      </c>
      <c r="M1593" s="12" t="s">
        <v>30</v>
      </c>
      <c r="N1593">
        <f t="shared" si="25"/>
        <v>0</v>
      </c>
    </row>
    <row r="1594" spans="1:14" x14ac:dyDescent="0.3">
      <c r="A1594" s="10">
        <v>7620</v>
      </c>
      <c r="B1594" s="13">
        <v>1990</v>
      </c>
      <c r="C1594" s="10" t="s">
        <v>44</v>
      </c>
      <c r="D1594" s="10" t="s">
        <v>31</v>
      </c>
      <c r="E1594" s="13">
        <v>16185</v>
      </c>
      <c r="F1594" s="10">
        <v>0</v>
      </c>
      <c r="G1594" s="10">
        <v>0</v>
      </c>
      <c r="H1594" s="10">
        <v>0</v>
      </c>
      <c r="I1594" s="10">
        <v>0</v>
      </c>
      <c r="J1594" s="10">
        <v>0</v>
      </c>
      <c r="K1594" s="10">
        <v>0</v>
      </c>
      <c r="L1594" s="10">
        <v>0</v>
      </c>
      <c r="M1594" s="11" t="s">
        <v>40</v>
      </c>
      <c r="N1594">
        <f t="shared" si="25"/>
        <v>0</v>
      </c>
    </row>
    <row r="1595" spans="1:14" x14ac:dyDescent="0.3">
      <c r="A1595" s="9">
        <v>7761</v>
      </c>
      <c r="B1595" s="15">
        <v>1978</v>
      </c>
      <c r="C1595" s="9" t="s">
        <v>38</v>
      </c>
      <c r="D1595" s="9" t="s">
        <v>35</v>
      </c>
      <c r="E1595" s="15">
        <v>38702</v>
      </c>
      <c r="F1595" s="9">
        <v>0</v>
      </c>
      <c r="G1595" s="9">
        <v>0</v>
      </c>
      <c r="H1595" s="9">
        <v>0</v>
      </c>
      <c r="I1595" s="9">
        <v>0</v>
      </c>
      <c r="J1595" s="9">
        <v>0</v>
      </c>
      <c r="K1595" s="9">
        <v>0</v>
      </c>
      <c r="L1595" s="9">
        <v>0</v>
      </c>
      <c r="M1595" s="12" t="s">
        <v>36</v>
      </c>
      <c r="N1595">
        <f t="shared" si="25"/>
        <v>0</v>
      </c>
    </row>
    <row r="1596" spans="1:14" x14ac:dyDescent="0.3">
      <c r="A1596" s="10">
        <v>5062</v>
      </c>
      <c r="B1596" s="13">
        <v>1963</v>
      </c>
      <c r="C1596" s="10" t="s">
        <v>37</v>
      </c>
      <c r="D1596" s="10" t="s">
        <v>33</v>
      </c>
      <c r="E1596" s="13">
        <v>54072</v>
      </c>
      <c r="F1596" s="10">
        <v>0</v>
      </c>
      <c r="G1596" s="10">
        <v>0</v>
      </c>
      <c r="H1596" s="10">
        <v>0</v>
      </c>
      <c r="I1596" s="10">
        <v>0</v>
      </c>
      <c r="J1596" s="10">
        <v>0</v>
      </c>
      <c r="K1596" s="10">
        <v>0</v>
      </c>
      <c r="L1596" s="10">
        <v>0</v>
      </c>
      <c r="M1596" s="11" t="s">
        <v>43</v>
      </c>
      <c r="N1596">
        <f t="shared" si="25"/>
        <v>0</v>
      </c>
    </row>
    <row r="1597" spans="1:14" x14ac:dyDescent="0.3">
      <c r="A1597" s="9">
        <v>6349</v>
      </c>
      <c r="B1597" s="15">
        <v>1987</v>
      </c>
      <c r="C1597" s="9" t="s">
        <v>41</v>
      </c>
      <c r="D1597" s="9" t="s">
        <v>29</v>
      </c>
      <c r="E1597" s="15">
        <v>61787</v>
      </c>
      <c r="F1597" s="9">
        <v>0</v>
      </c>
      <c r="G1597" s="9">
        <v>0</v>
      </c>
      <c r="H1597" s="9">
        <v>0</v>
      </c>
      <c r="I1597" s="9">
        <v>0</v>
      </c>
      <c r="J1597" s="9">
        <v>0</v>
      </c>
      <c r="K1597" s="9">
        <v>0</v>
      </c>
      <c r="L1597" s="9">
        <v>0</v>
      </c>
      <c r="M1597" s="12" t="s">
        <v>30</v>
      </c>
      <c r="N1597">
        <f t="shared" si="25"/>
        <v>0</v>
      </c>
    </row>
    <row r="1598" spans="1:14" x14ac:dyDescent="0.3">
      <c r="A1598" s="10">
        <v>3386</v>
      </c>
      <c r="B1598" s="13">
        <v>1992</v>
      </c>
      <c r="C1598" s="10" t="s">
        <v>28</v>
      </c>
      <c r="D1598" s="10" t="s">
        <v>33</v>
      </c>
      <c r="E1598" s="13">
        <v>34935</v>
      </c>
      <c r="F1598" s="10">
        <v>0</v>
      </c>
      <c r="G1598" s="10">
        <v>0</v>
      </c>
      <c r="H1598" s="10">
        <v>0</v>
      </c>
      <c r="I1598" s="10">
        <v>0</v>
      </c>
      <c r="J1598" s="10">
        <v>0</v>
      </c>
      <c r="K1598" s="10">
        <v>0</v>
      </c>
      <c r="L1598" s="10">
        <v>0</v>
      </c>
      <c r="M1598" s="11" t="s">
        <v>30</v>
      </c>
      <c r="N1598">
        <f t="shared" si="25"/>
        <v>0</v>
      </c>
    </row>
    <row r="1599" spans="1:14" x14ac:dyDescent="0.3">
      <c r="A1599" s="9">
        <v>8175</v>
      </c>
      <c r="B1599" s="15">
        <v>1992</v>
      </c>
      <c r="C1599" s="9" t="s">
        <v>28</v>
      </c>
      <c r="D1599" s="9" t="s">
        <v>33</v>
      </c>
      <c r="E1599" s="15">
        <v>34935</v>
      </c>
      <c r="F1599" s="9">
        <v>0</v>
      </c>
      <c r="G1599" s="9">
        <v>0</v>
      </c>
      <c r="H1599" s="9">
        <v>0</v>
      </c>
      <c r="I1599" s="9">
        <v>0</v>
      </c>
      <c r="J1599" s="9">
        <v>0</v>
      </c>
      <c r="K1599" s="9">
        <v>0</v>
      </c>
      <c r="L1599" s="9">
        <v>0</v>
      </c>
      <c r="M1599" s="12" t="s">
        <v>43</v>
      </c>
      <c r="N1599">
        <f t="shared" si="25"/>
        <v>0</v>
      </c>
    </row>
    <row r="1600" spans="1:14" x14ac:dyDescent="0.3">
      <c r="A1600" s="10">
        <v>6245</v>
      </c>
      <c r="B1600" s="13">
        <v>1950</v>
      </c>
      <c r="C1600" s="10" t="s">
        <v>37</v>
      </c>
      <c r="D1600" s="10" t="s">
        <v>35</v>
      </c>
      <c r="E1600" s="13">
        <v>59292</v>
      </c>
      <c r="F1600" s="10">
        <v>0</v>
      </c>
      <c r="G1600" s="10">
        <v>0</v>
      </c>
      <c r="H1600" s="10">
        <v>0</v>
      </c>
      <c r="I1600" s="10">
        <v>0</v>
      </c>
      <c r="J1600" s="10">
        <v>0</v>
      </c>
      <c r="K1600" s="10">
        <v>0</v>
      </c>
      <c r="L1600" s="10">
        <v>0</v>
      </c>
      <c r="M1600" s="11" t="s">
        <v>30</v>
      </c>
      <c r="N1600">
        <f t="shared" si="25"/>
        <v>0</v>
      </c>
    </row>
    <row r="1601" spans="1:14" x14ac:dyDescent="0.3">
      <c r="A1601" s="9">
        <v>8780</v>
      </c>
      <c r="B1601" s="15">
        <v>1950</v>
      </c>
      <c r="C1601" s="9" t="s">
        <v>37</v>
      </c>
      <c r="D1601" s="9" t="s">
        <v>35</v>
      </c>
      <c r="E1601" s="15">
        <v>59292</v>
      </c>
      <c r="F1601" s="9">
        <v>0</v>
      </c>
      <c r="G1601" s="9">
        <v>0</v>
      </c>
      <c r="H1601" s="9">
        <v>0</v>
      </c>
      <c r="I1601" s="9">
        <v>0</v>
      </c>
      <c r="J1601" s="9">
        <v>0</v>
      </c>
      <c r="K1601" s="9">
        <v>0</v>
      </c>
      <c r="L1601" s="9">
        <v>0</v>
      </c>
      <c r="M1601" s="12" t="s">
        <v>30</v>
      </c>
      <c r="N1601">
        <f t="shared" si="25"/>
        <v>0</v>
      </c>
    </row>
    <row r="1602" spans="1:14" x14ac:dyDescent="0.3">
      <c r="A1602" s="10">
        <v>2276</v>
      </c>
      <c r="B1602" s="13">
        <v>1955</v>
      </c>
      <c r="C1602" s="10" t="s">
        <v>28</v>
      </c>
      <c r="D1602" s="10" t="s">
        <v>31</v>
      </c>
      <c r="E1602" s="13">
        <v>57959</v>
      </c>
      <c r="F1602" s="10">
        <v>0</v>
      </c>
      <c r="G1602" s="10">
        <v>0</v>
      </c>
      <c r="H1602" s="10">
        <v>0</v>
      </c>
      <c r="I1602" s="10">
        <v>0</v>
      </c>
      <c r="J1602" s="10">
        <v>0</v>
      </c>
      <c r="K1602" s="10">
        <v>0</v>
      </c>
      <c r="L1602" s="10">
        <v>0</v>
      </c>
      <c r="M1602" s="11" t="s">
        <v>30</v>
      </c>
      <c r="N1602">
        <f t="shared" si="25"/>
        <v>0</v>
      </c>
    </row>
    <row r="1603" spans="1:14" x14ac:dyDescent="0.3">
      <c r="A1603" s="9">
        <v>1172</v>
      </c>
      <c r="B1603" s="15">
        <v>1983</v>
      </c>
      <c r="C1603" s="9" t="s">
        <v>37</v>
      </c>
      <c r="D1603" s="9" t="s">
        <v>33</v>
      </c>
      <c r="E1603" s="15">
        <v>92491</v>
      </c>
      <c r="F1603" s="9">
        <v>0</v>
      </c>
      <c r="G1603" s="9">
        <v>1</v>
      </c>
      <c r="H1603" s="9">
        <v>1</v>
      </c>
      <c r="I1603" s="9">
        <v>1</v>
      </c>
      <c r="J1603" s="9">
        <v>0</v>
      </c>
      <c r="K1603" s="9">
        <v>1</v>
      </c>
      <c r="L1603" s="9">
        <v>0</v>
      </c>
      <c r="M1603" s="12" t="s">
        <v>30</v>
      </c>
      <c r="N1603">
        <f t="shared" si="25"/>
        <v>4</v>
      </c>
    </row>
    <row r="1604" spans="1:14" x14ac:dyDescent="0.3">
      <c r="A1604" s="10">
        <v>3225</v>
      </c>
      <c r="B1604" s="13">
        <v>1984</v>
      </c>
      <c r="C1604" s="10" t="s">
        <v>41</v>
      </c>
      <c r="D1604" s="10" t="s">
        <v>33</v>
      </c>
      <c r="E1604" s="13">
        <v>42207</v>
      </c>
      <c r="F1604" s="10">
        <v>1</v>
      </c>
      <c r="G1604" s="10">
        <v>0</v>
      </c>
      <c r="H1604" s="10">
        <v>0</v>
      </c>
      <c r="I1604" s="10">
        <v>0</v>
      </c>
      <c r="J1604" s="10">
        <v>0</v>
      </c>
      <c r="K1604" s="10">
        <v>1</v>
      </c>
      <c r="L1604" s="10">
        <v>0</v>
      </c>
      <c r="M1604" s="11" t="s">
        <v>30</v>
      </c>
      <c r="N1604">
        <f t="shared" si="25"/>
        <v>2</v>
      </c>
    </row>
    <row r="1605" spans="1:14" x14ac:dyDescent="0.3">
      <c r="A1605" s="9">
        <v>8629</v>
      </c>
      <c r="B1605" s="15">
        <v>1956</v>
      </c>
      <c r="C1605" s="9" t="s">
        <v>28</v>
      </c>
      <c r="D1605" s="9" t="s">
        <v>42</v>
      </c>
      <c r="E1605" s="15">
        <v>46984</v>
      </c>
      <c r="F1605" s="9">
        <v>0</v>
      </c>
      <c r="G1605" s="9">
        <v>0</v>
      </c>
      <c r="H1605" s="9">
        <v>0</v>
      </c>
      <c r="I1605" s="9">
        <v>0</v>
      </c>
      <c r="J1605" s="9">
        <v>0</v>
      </c>
      <c r="K1605" s="9">
        <v>0</v>
      </c>
      <c r="L1605" s="9">
        <v>0</v>
      </c>
      <c r="M1605" s="12" t="s">
        <v>32</v>
      </c>
      <c r="N1605">
        <f t="shared" ref="N1605:N1668" si="26">SUM(F1605:K1605)</f>
        <v>0</v>
      </c>
    </row>
    <row r="1606" spans="1:14" x14ac:dyDescent="0.3">
      <c r="A1606" s="10">
        <v>798</v>
      </c>
      <c r="B1606" s="13">
        <v>1987</v>
      </c>
      <c r="C1606" s="10" t="s">
        <v>28</v>
      </c>
      <c r="D1606" s="10" t="s">
        <v>31</v>
      </c>
      <c r="E1606" s="13">
        <v>23442</v>
      </c>
      <c r="F1606" s="10">
        <v>0</v>
      </c>
      <c r="G1606" s="10">
        <v>0</v>
      </c>
      <c r="H1606" s="10">
        <v>0</v>
      </c>
      <c r="I1606" s="10">
        <v>0</v>
      </c>
      <c r="J1606" s="10">
        <v>0</v>
      </c>
      <c r="K1606" s="10">
        <v>0</v>
      </c>
      <c r="L1606" s="10">
        <v>0</v>
      </c>
      <c r="M1606" s="11" t="s">
        <v>30</v>
      </c>
      <c r="N1606">
        <f t="shared" si="26"/>
        <v>0</v>
      </c>
    </row>
    <row r="1607" spans="1:14" x14ac:dyDescent="0.3">
      <c r="A1607" s="9">
        <v>269</v>
      </c>
      <c r="B1607" s="15">
        <v>1963</v>
      </c>
      <c r="C1607" s="9" t="s">
        <v>37</v>
      </c>
      <c r="D1607" s="9" t="s">
        <v>31</v>
      </c>
      <c r="E1607" s="15">
        <v>46757</v>
      </c>
      <c r="F1607" s="9">
        <v>0</v>
      </c>
      <c r="G1607" s="9">
        <v>0</v>
      </c>
      <c r="H1607" s="9">
        <v>0</v>
      </c>
      <c r="I1607" s="9">
        <v>0</v>
      </c>
      <c r="J1607" s="9">
        <v>0</v>
      </c>
      <c r="K1607" s="9">
        <v>0</v>
      </c>
      <c r="L1607" s="9">
        <v>0</v>
      </c>
      <c r="M1607" s="12" t="s">
        <v>30</v>
      </c>
      <c r="N1607">
        <f t="shared" si="26"/>
        <v>0</v>
      </c>
    </row>
    <row r="1608" spans="1:14" x14ac:dyDescent="0.3">
      <c r="A1608" s="10">
        <v>8213</v>
      </c>
      <c r="B1608" s="13">
        <v>1980</v>
      </c>
      <c r="C1608" s="10" t="s">
        <v>38</v>
      </c>
      <c r="D1608" s="10" t="s">
        <v>35</v>
      </c>
      <c r="E1608" s="13">
        <v>14515</v>
      </c>
      <c r="F1608" s="10">
        <v>0</v>
      </c>
      <c r="G1608" s="10">
        <v>0</v>
      </c>
      <c r="H1608" s="10">
        <v>0</v>
      </c>
      <c r="I1608" s="10">
        <v>0</v>
      </c>
      <c r="J1608" s="10">
        <v>0</v>
      </c>
      <c r="K1608" s="10">
        <v>1</v>
      </c>
      <c r="L1608" s="10">
        <v>0</v>
      </c>
      <c r="M1608" s="11" t="s">
        <v>30</v>
      </c>
      <c r="N1608">
        <f t="shared" si="26"/>
        <v>1</v>
      </c>
    </row>
    <row r="1609" spans="1:14" x14ac:dyDescent="0.3">
      <c r="A1609" s="9">
        <v>10245</v>
      </c>
      <c r="B1609" s="15">
        <v>1986</v>
      </c>
      <c r="C1609" s="9" t="s">
        <v>38</v>
      </c>
      <c r="D1609" s="9" t="s">
        <v>31</v>
      </c>
      <c r="E1609" s="15">
        <v>80910</v>
      </c>
      <c r="F1609" s="9">
        <v>0</v>
      </c>
      <c r="G1609" s="9">
        <v>0</v>
      </c>
      <c r="H1609" s="9">
        <v>0</v>
      </c>
      <c r="I1609" s="9">
        <v>0</v>
      </c>
      <c r="J1609" s="9">
        <v>0</v>
      </c>
      <c r="K1609" s="9">
        <v>0</v>
      </c>
      <c r="L1609" s="9">
        <v>0</v>
      </c>
      <c r="M1609" s="12" t="s">
        <v>30</v>
      </c>
      <c r="N1609">
        <f t="shared" si="26"/>
        <v>0</v>
      </c>
    </row>
    <row r="1610" spans="1:14" x14ac:dyDescent="0.3">
      <c r="A1610" s="10">
        <v>2447</v>
      </c>
      <c r="B1610" s="13">
        <v>1979</v>
      </c>
      <c r="C1610" s="10" t="s">
        <v>28</v>
      </c>
      <c r="D1610" s="10" t="s">
        <v>35</v>
      </c>
      <c r="E1610" s="13">
        <v>30545</v>
      </c>
      <c r="F1610" s="10">
        <v>0</v>
      </c>
      <c r="G1610" s="10">
        <v>0</v>
      </c>
      <c r="H1610" s="10">
        <v>0</v>
      </c>
      <c r="I1610" s="10">
        <v>0</v>
      </c>
      <c r="J1610" s="10">
        <v>0</v>
      </c>
      <c r="K1610" s="10">
        <v>0</v>
      </c>
      <c r="L1610" s="10">
        <v>0</v>
      </c>
      <c r="M1610" s="11" t="s">
        <v>40</v>
      </c>
      <c r="N1610">
        <f t="shared" si="26"/>
        <v>0</v>
      </c>
    </row>
    <row r="1611" spans="1:14" x14ac:dyDescent="0.3">
      <c r="A1611" s="9">
        <v>9817</v>
      </c>
      <c r="B1611" s="15">
        <v>1970</v>
      </c>
      <c r="C1611" s="9" t="s">
        <v>41</v>
      </c>
      <c r="D1611" s="9" t="s">
        <v>31</v>
      </c>
      <c r="E1611" s="15">
        <v>44802</v>
      </c>
      <c r="F1611" s="9">
        <v>0</v>
      </c>
      <c r="G1611" s="9">
        <v>0</v>
      </c>
      <c r="H1611" s="9">
        <v>0</v>
      </c>
      <c r="I1611" s="9">
        <v>0</v>
      </c>
      <c r="J1611" s="9">
        <v>0</v>
      </c>
      <c r="K1611" s="9">
        <v>0</v>
      </c>
      <c r="L1611" s="9">
        <v>0</v>
      </c>
      <c r="M1611" s="12" t="s">
        <v>40</v>
      </c>
      <c r="N1611">
        <f t="shared" si="26"/>
        <v>0</v>
      </c>
    </row>
    <row r="1612" spans="1:14" x14ac:dyDescent="0.3">
      <c r="A1612" s="10">
        <v>1371</v>
      </c>
      <c r="B1612" s="13">
        <v>1976</v>
      </c>
      <c r="C1612" s="10" t="s">
        <v>28</v>
      </c>
      <c r="D1612" s="10" t="s">
        <v>31</v>
      </c>
      <c r="E1612" s="13">
        <v>79941</v>
      </c>
      <c r="F1612" s="10">
        <v>0</v>
      </c>
      <c r="G1612" s="10">
        <v>0</v>
      </c>
      <c r="H1612" s="10">
        <v>0</v>
      </c>
      <c r="I1612" s="10">
        <v>0</v>
      </c>
      <c r="J1612" s="10">
        <v>0</v>
      </c>
      <c r="K1612" s="10">
        <v>0</v>
      </c>
      <c r="L1612" s="10">
        <v>0</v>
      </c>
      <c r="M1612" s="11" t="s">
        <v>36</v>
      </c>
      <c r="N1612">
        <f t="shared" si="26"/>
        <v>0</v>
      </c>
    </row>
    <row r="1613" spans="1:14" x14ac:dyDescent="0.3">
      <c r="A1613" s="9">
        <v>8093</v>
      </c>
      <c r="B1613" s="15">
        <v>1969</v>
      </c>
      <c r="C1613" s="9" t="s">
        <v>41</v>
      </c>
      <c r="D1613" s="9" t="s">
        <v>33</v>
      </c>
      <c r="E1613" s="15">
        <v>79734</v>
      </c>
      <c r="F1613" s="9">
        <v>0</v>
      </c>
      <c r="G1613" s="9">
        <v>0</v>
      </c>
      <c r="H1613" s="9">
        <v>0</v>
      </c>
      <c r="I1613" s="9">
        <v>1</v>
      </c>
      <c r="J1613" s="9">
        <v>0</v>
      </c>
      <c r="K1613" s="9">
        <v>0</v>
      </c>
      <c r="L1613" s="9">
        <v>0</v>
      </c>
      <c r="M1613" s="12" t="s">
        <v>30</v>
      </c>
      <c r="N1613">
        <f t="shared" si="26"/>
        <v>1</v>
      </c>
    </row>
    <row r="1614" spans="1:14" x14ac:dyDescent="0.3">
      <c r="A1614" s="10">
        <v>713</v>
      </c>
      <c r="B1614" s="13">
        <v>1977</v>
      </c>
      <c r="C1614" s="10" t="s">
        <v>41</v>
      </c>
      <c r="D1614" s="10" t="s">
        <v>33</v>
      </c>
      <c r="E1614" s="13">
        <v>50353</v>
      </c>
      <c r="F1614" s="10">
        <v>0</v>
      </c>
      <c r="G1614" s="10">
        <v>0</v>
      </c>
      <c r="H1614" s="10">
        <v>0</v>
      </c>
      <c r="I1614" s="10">
        <v>0</v>
      </c>
      <c r="J1614" s="10">
        <v>0</v>
      </c>
      <c r="K1614" s="10">
        <v>0</v>
      </c>
      <c r="L1614" s="10">
        <v>0</v>
      </c>
      <c r="M1614" s="11" t="s">
        <v>30</v>
      </c>
      <c r="N1614">
        <f t="shared" si="26"/>
        <v>0</v>
      </c>
    </row>
    <row r="1615" spans="1:14" x14ac:dyDescent="0.3">
      <c r="A1615" s="9">
        <v>11051</v>
      </c>
      <c r="B1615" s="15">
        <v>1956</v>
      </c>
      <c r="C1615" s="9" t="s">
        <v>37</v>
      </c>
      <c r="D1615" s="9" t="s">
        <v>35</v>
      </c>
      <c r="E1615" s="15">
        <v>77376</v>
      </c>
      <c r="F1615" s="9">
        <v>0</v>
      </c>
      <c r="G1615" s="9">
        <v>0</v>
      </c>
      <c r="H1615" s="9">
        <v>0</v>
      </c>
      <c r="I1615" s="9">
        <v>0</v>
      </c>
      <c r="J1615" s="9">
        <v>0</v>
      </c>
      <c r="K1615" s="9">
        <v>0</v>
      </c>
      <c r="L1615" s="9">
        <v>0</v>
      </c>
      <c r="M1615" s="12" t="s">
        <v>32</v>
      </c>
      <c r="N1615">
        <f t="shared" si="26"/>
        <v>0</v>
      </c>
    </row>
    <row r="1616" spans="1:14" x14ac:dyDescent="0.3">
      <c r="A1616" s="10">
        <v>5545</v>
      </c>
      <c r="B1616" s="13">
        <v>1972</v>
      </c>
      <c r="C1616" s="10" t="s">
        <v>37</v>
      </c>
      <c r="D1616" s="10" t="s">
        <v>33</v>
      </c>
      <c r="E1616" s="13">
        <v>78075</v>
      </c>
      <c r="F1616" s="10">
        <v>0</v>
      </c>
      <c r="G1616" s="10">
        <v>0</v>
      </c>
      <c r="H1616" s="10">
        <v>0</v>
      </c>
      <c r="I1616" s="10">
        <v>0</v>
      </c>
      <c r="J1616" s="10">
        <v>0</v>
      </c>
      <c r="K1616" s="10">
        <v>0</v>
      </c>
      <c r="L1616" s="10">
        <v>0</v>
      </c>
      <c r="M1616" s="11" t="s">
        <v>30</v>
      </c>
      <c r="N1616">
        <f t="shared" si="26"/>
        <v>0</v>
      </c>
    </row>
    <row r="1617" spans="1:14" x14ac:dyDescent="0.3">
      <c r="A1617" s="9">
        <v>5283</v>
      </c>
      <c r="B1617" s="15">
        <v>1976</v>
      </c>
      <c r="C1617" s="9" t="s">
        <v>37</v>
      </c>
      <c r="D1617" s="9" t="s">
        <v>31</v>
      </c>
      <c r="E1617" s="15">
        <v>42473</v>
      </c>
      <c r="F1617" s="9">
        <v>0</v>
      </c>
      <c r="G1617" s="9">
        <v>0</v>
      </c>
      <c r="H1617" s="9">
        <v>0</v>
      </c>
      <c r="I1617" s="9">
        <v>0</v>
      </c>
      <c r="J1617" s="9">
        <v>0</v>
      </c>
      <c r="K1617" s="9">
        <v>0</v>
      </c>
      <c r="L1617" s="9">
        <v>0</v>
      </c>
      <c r="M1617" s="12" t="s">
        <v>30</v>
      </c>
      <c r="N1617">
        <f t="shared" si="26"/>
        <v>0</v>
      </c>
    </row>
    <row r="1618" spans="1:14" x14ac:dyDescent="0.3">
      <c r="A1618" s="10">
        <v>5010</v>
      </c>
      <c r="B1618" s="13">
        <v>1988</v>
      </c>
      <c r="C1618" s="10" t="s">
        <v>28</v>
      </c>
      <c r="D1618" s="10" t="s">
        <v>31</v>
      </c>
      <c r="E1618" s="13">
        <v>25008</v>
      </c>
      <c r="F1618" s="10">
        <v>0</v>
      </c>
      <c r="G1618" s="10">
        <v>0</v>
      </c>
      <c r="H1618" s="10">
        <v>0</v>
      </c>
      <c r="I1618" s="10">
        <v>0</v>
      </c>
      <c r="J1618" s="10">
        <v>0</v>
      </c>
      <c r="K1618" s="10">
        <v>0</v>
      </c>
      <c r="L1618" s="10">
        <v>0</v>
      </c>
      <c r="M1618" s="11" t="s">
        <v>30</v>
      </c>
      <c r="N1618">
        <f t="shared" si="26"/>
        <v>0</v>
      </c>
    </row>
    <row r="1619" spans="1:14" x14ac:dyDescent="0.3">
      <c r="A1619" s="9">
        <v>7495</v>
      </c>
      <c r="B1619" s="15">
        <v>1948</v>
      </c>
      <c r="C1619" s="9" t="s">
        <v>37</v>
      </c>
      <c r="D1619" s="9" t="s">
        <v>33</v>
      </c>
      <c r="E1619" s="15">
        <v>56223</v>
      </c>
      <c r="F1619" s="9">
        <v>0</v>
      </c>
      <c r="G1619" s="9">
        <v>0</v>
      </c>
      <c r="H1619" s="9">
        <v>0</v>
      </c>
      <c r="I1619" s="9">
        <v>0</v>
      </c>
      <c r="J1619" s="9">
        <v>0</v>
      </c>
      <c r="K1619" s="9">
        <v>0</v>
      </c>
      <c r="L1619" s="9">
        <v>0</v>
      </c>
      <c r="M1619" s="12" t="s">
        <v>30</v>
      </c>
      <c r="N1619">
        <f t="shared" si="26"/>
        <v>0</v>
      </c>
    </row>
    <row r="1620" spans="1:14" x14ac:dyDescent="0.3">
      <c r="A1620" s="10">
        <v>4368</v>
      </c>
      <c r="B1620" s="13">
        <v>1980</v>
      </c>
      <c r="C1620" s="10" t="s">
        <v>28</v>
      </c>
      <c r="D1620" s="10" t="s">
        <v>33</v>
      </c>
      <c r="E1620" s="13">
        <v>47850</v>
      </c>
      <c r="F1620" s="10">
        <v>0</v>
      </c>
      <c r="G1620" s="10">
        <v>0</v>
      </c>
      <c r="H1620" s="10">
        <v>0</v>
      </c>
      <c r="I1620" s="10">
        <v>0</v>
      </c>
      <c r="J1620" s="10">
        <v>0</v>
      </c>
      <c r="K1620" s="10">
        <v>0</v>
      </c>
      <c r="L1620" s="10">
        <v>0</v>
      </c>
      <c r="M1620" s="11" t="s">
        <v>30</v>
      </c>
      <c r="N1620">
        <f t="shared" si="26"/>
        <v>0</v>
      </c>
    </row>
    <row r="1621" spans="1:14" x14ac:dyDescent="0.3">
      <c r="A1621" s="9">
        <v>6303</v>
      </c>
      <c r="B1621" s="15">
        <v>1986</v>
      </c>
      <c r="C1621" s="9" t="s">
        <v>37</v>
      </c>
      <c r="D1621" s="9" t="s">
        <v>35</v>
      </c>
      <c r="E1621" s="15">
        <v>91820</v>
      </c>
      <c r="F1621" s="9">
        <v>0</v>
      </c>
      <c r="G1621" s="9">
        <v>0</v>
      </c>
      <c r="H1621" s="9">
        <v>0</v>
      </c>
      <c r="I1621" s="9">
        <v>0</v>
      </c>
      <c r="J1621" s="9">
        <v>0</v>
      </c>
      <c r="K1621" s="9">
        <v>0</v>
      </c>
      <c r="L1621" s="9">
        <v>0</v>
      </c>
      <c r="M1621" s="12" t="s">
        <v>32</v>
      </c>
      <c r="N1621">
        <f t="shared" si="26"/>
        <v>0</v>
      </c>
    </row>
    <row r="1622" spans="1:14" x14ac:dyDescent="0.3">
      <c r="A1622" s="10">
        <v>1030</v>
      </c>
      <c r="B1622" s="13">
        <v>1965</v>
      </c>
      <c r="C1622" s="10" t="s">
        <v>37</v>
      </c>
      <c r="D1622" s="10" t="s">
        <v>31</v>
      </c>
      <c r="E1622" s="13">
        <v>40637</v>
      </c>
      <c r="F1622" s="10">
        <v>0</v>
      </c>
      <c r="G1622" s="10">
        <v>0</v>
      </c>
      <c r="H1622" s="10">
        <v>0</v>
      </c>
      <c r="I1622" s="10">
        <v>0</v>
      </c>
      <c r="J1622" s="10">
        <v>0</v>
      </c>
      <c r="K1622" s="10">
        <v>0</v>
      </c>
      <c r="L1622" s="10">
        <v>0</v>
      </c>
      <c r="M1622" s="11" t="s">
        <v>43</v>
      </c>
      <c r="N1622">
        <f t="shared" si="26"/>
        <v>0</v>
      </c>
    </row>
    <row r="1623" spans="1:14" x14ac:dyDescent="0.3">
      <c r="A1623" s="9">
        <v>10364</v>
      </c>
      <c r="B1623" s="15">
        <v>1959</v>
      </c>
      <c r="C1623" s="9" t="s">
        <v>28</v>
      </c>
      <c r="D1623" s="9" t="s">
        <v>29</v>
      </c>
      <c r="E1623" s="15">
        <v>23295</v>
      </c>
      <c r="F1623" s="9">
        <v>0</v>
      </c>
      <c r="G1623" s="9">
        <v>0</v>
      </c>
      <c r="H1623" s="9">
        <v>0</v>
      </c>
      <c r="I1623" s="9">
        <v>0</v>
      </c>
      <c r="J1623" s="9">
        <v>0</v>
      </c>
      <c r="K1623" s="9">
        <v>0</v>
      </c>
      <c r="L1623" s="9">
        <v>0</v>
      </c>
      <c r="M1623" s="12" t="s">
        <v>30</v>
      </c>
      <c r="N1623">
        <f t="shared" si="26"/>
        <v>0</v>
      </c>
    </row>
    <row r="1624" spans="1:14" x14ac:dyDescent="0.3">
      <c r="A1624" s="10">
        <v>6945</v>
      </c>
      <c r="B1624" s="13">
        <v>1952</v>
      </c>
      <c r="C1624" s="10" t="s">
        <v>28</v>
      </c>
      <c r="D1624" s="10" t="s">
        <v>31</v>
      </c>
      <c r="E1624" s="13">
        <v>84574</v>
      </c>
      <c r="F1624" s="10">
        <v>0</v>
      </c>
      <c r="G1624" s="10">
        <v>0</v>
      </c>
      <c r="H1624" s="10">
        <v>0</v>
      </c>
      <c r="I1624" s="10">
        <v>0</v>
      </c>
      <c r="J1624" s="10">
        <v>0</v>
      </c>
      <c r="K1624" s="10">
        <v>0</v>
      </c>
      <c r="L1624" s="10">
        <v>0</v>
      </c>
      <c r="M1624" s="11" t="s">
        <v>30</v>
      </c>
      <c r="N1624">
        <f t="shared" si="26"/>
        <v>0</v>
      </c>
    </row>
    <row r="1625" spans="1:14" x14ac:dyDescent="0.3">
      <c r="A1625" s="9">
        <v>8562</v>
      </c>
      <c r="B1625" s="15">
        <v>1969</v>
      </c>
      <c r="C1625" s="9" t="s">
        <v>28</v>
      </c>
      <c r="D1625" s="9" t="s">
        <v>35</v>
      </c>
      <c r="E1625" s="15">
        <v>54165</v>
      </c>
      <c r="F1625" s="9">
        <v>0</v>
      </c>
      <c r="G1625" s="9">
        <v>0</v>
      </c>
      <c r="H1625" s="9">
        <v>0</v>
      </c>
      <c r="I1625" s="9">
        <v>0</v>
      </c>
      <c r="J1625" s="9">
        <v>0</v>
      </c>
      <c r="K1625" s="9">
        <v>0</v>
      </c>
      <c r="L1625" s="9">
        <v>0</v>
      </c>
      <c r="M1625" s="12" t="s">
        <v>30</v>
      </c>
      <c r="N1625">
        <f t="shared" si="26"/>
        <v>0</v>
      </c>
    </row>
    <row r="1626" spans="1:14" x14ac:dyDescent="0.3">
      <c r="A1626" s="10">
        <v>2918</v>
      </c>
      <c r="B1626" s="13">
        <v>1981</v>
      </c>
      <c r="C1626" s="10" t="s">
        <v>28</v>
      </c>
      <c r="D1626" s="10" t="s">
        <v>29</v>
      </c>
      <c r="E1626" s="13">
        <v>28510</v>
      </c>
      <c r="F1626" s="10">
        <v>0</v>
      </c>
      <c r="G1626" s="10">
        <v>0</v>
      </c>
      <c r="H1626" s="10">
        <v>0</v>
      </c>
      <c r="I1626" s="10">
        <v>0</v>
      </c>
      <c r="J1626" s="10">
        <v>0</v>
      </c>
      <c r="K1626" s="10">
        <v>0</v>
      </c>
      <c r="L1626" s="10">
        <v>0</v>
      </c>
      <c r="M1626" s="11" t="s">
        <v>30</v>
      </c>
      <c r="N1626">
        <f t="shared" si="26"/>
        <v>0</v>
      </c>
    </row>
    <row r="1627" spans="1:14" x14ac:dyDescent="0.3">
      <c r="A1627" s="9">
        <v>9167</v>
      </c>
      <c r="B1627" s="15">
        <v>1956</v>
      </c>
      <c r="C1627" s="9" t="s">
        <v>28</v>
      </c>
      <c r="D1627" s="9" t="s">
        <v>33</v>
      </c>
      <c r="E1627" s="15">
        <v>67131</v>
      </c>
      <c r="F1627" s="9">
        <v>0</v>
      </c>
      <c r="G1627" s="9">
        <v>0</v>
      </c>
      <c r="H1627" s="9">
        <v>0</v>
      </c>
      <c r="I1627" s="9">
        <v>0</v>
      </c>
      <c r="J1627" s="9">
        <v>0</v>
      </c>
      <c r="K1627" s="9">
        <v>0</v>
      </c>
      <c r="L1627" s="9">
        <v>0</v>
      </c>
      <c r="M1627" s="12" t="s">
        <v>30</v>
      </c>
      <c r="N1627">
        <f t="shared" si="26"/>
        <v>0</v>
      </c>
    </row>
    <row r="1628" spans="1:14" x14ac:dyDescent="0.3">
      <c r="A1628" s="10">
        <v>4743</v>
      </c>
      <c r="B1628" s="13">
        <v>1969</v>
      </c>
      <c r="C1628" s="10" t="s">
        <v>37</v>
      </c>
      <c r="D1628" s="10" t="s">
        <v>33</v>
      </c>
      <c r="E1628" s="13">
        <v>56242</v>
      </c>
      <c r="F1628" s="10">
        <v>0</v>
      </c>
      <c r="G1628" s="10">
        <v>0</v>
      </c>
      <c r="H1628" s="10">
        <v>0</v>
      </c>
      <c r="I1628" s="10">
        <v>0</v>
      </c>
      <c r="J1628" s="10">
        <v>0</v>
      </c>
      <c r="K1628" s="10">
        <v>0</v>
      </c>
      <c r="L1628" s="10">
        <v>0</v>
      </c>
      <c r="M1628" s="11" t="s">
        <v>34</v>
      </c>
      <c r="N1628">
        <f t="shared" si="26"/>
        <v>0</v>
      </c>
    </row>
    <row r="1629" spans="1:14" x14ac:dyDescent="0.3">
      <c r="A1629" s="9">
        <v>10742</v>
      </c>
      <c r="B1629" s="15">
        <v>1983</v>
      </c>
      <c r="C1629" s="9" t="s">
        <v>37</v>
      </c>
      <c r="D1629" s="9" t="s">
        <v>33</v>
      </c>
      <c r="E1629" s="15">
        <v>86580</v>
      </c>
      <c r="F1629" s="9">
        <v>0</v>
      </c>
      <c r="G1629" s="9">
        <v>0</v>
      </c>
      <c r="H1629" s="9">
        <v>1</v>
      </c>
      <c r="I1629" s="9">
        <v>0</v>
      </c>
      <c r="J1629" s="9">
        <v>0</v>
      </c>
      <c r="K1629" s="9">
        <v>0</v>
      </c>
      <c r="L1629" s="9">
        <v>0</v>
      </c>
      <c r="M1629" s="12" t="s">
        <v>30</v>
      </c>
      <c r="N1629">
        <f t="shared" si="26"/>
        <v>1</v>
      </c>
    </row>
    <row r="1630" spans="1:14" x14ac:dyDescent="0.3">
      <c r="A1630" s="10">
        <v>10965</v>
      </c>
      <c r="B1630" s="13">
        <v>1955</v>
      </c>
      <c r="C1630" s="10" t="s">
        <v>28</v>
      </c>
      <c r="D1630" s="10" t="s">
        <v>35</v>
      </c>
      <c r="E1630" s="13">
        <v>76005</v>
      </c>
      <c r="F1630" s="10">
        <v>0</v>
      </c>
      <c r="G1630" s="10">
        <v>0</v>
      </c>
      <c r="H1630" s="10">
        <v>0</v>
      </c>
      <c r="I1630" s="10">
        <v>1</v>
      </c>
      <c r="J1630" s="10">
        <v>0</v>
      </c>
      <c r="K1630" s="10">
        <v>0</v>
      </c>
      <c r="L1630" s="10">
        <v>0</v>
      </c>
      <c r="M1630" s="11" t="s">
        <v>30</v>
      </c>
      <c r="N1630">
        <f t="shared" si="26"/>
        <v>1</v>
      </c>
    </row>
    <row r="1631" spans="1:14" x14ac:dyDescent="0.3">
      <c r="A1631" s="9">
        <v>7129</v>
      </c>
      <c r="B1631" s="15">
        <v>1962</v>
      </c>
      <c r="C1631" s="9" t="s">
        <v>37</v>
      </c>
      <c r="D1631" s="9" t="s">
        <v>33</v>
      </c>
      <c r="E1631" s="15">
        <v>54693</v>
      </c>
      <c r="F1631" s="9">
        <v>0</v>
      </c>
      <c r="G1631" s="9">
        <v>0</v>
      </c>
      <c r="H1631" s="9">
        <v>0</v>
      </c>
      <c r="I1631" s="9">
        <v>0</v>
      </c>
      <c r="J1631" s="9">
        <v>0</v>
      </c>
      <c r="K1631" s="9">
        <v>0</v>
      </c>
      <c r="L1631" s="9">
        <v>0</v>
      </c>
      <c r="M1631" s="12" t="s">
        <v>30</v>
      </c>
      <c r="N1631">
        <f t="shared" si="26"/>
        <v>0</v>
      </c>
    </row>
    <row r="1632" spans="1:14" x14ac:dyDescent="0.3">
      <c r="A1632" s="10">
        <v>3732</v>
      </c>
      <c r="B1632" s="13">
        <v>1955</v>
      </c>
      <c r="C1632" s="10" t="s">
        <v>41</v>
      </c>
      <c r="D1632" s="10" t="s">
        <v>33</v>
      </c>
      <c r="E1632" s="13">
        <v>52750</v>
      </c>
      <c r="F1632" s="10">
        <v>0</v>
      </c>
      <c r="G1632" s="10">
        <v>0</v>
      </c>
      <c r="H1632" s="10">
        <v>0</v>
      </c>
      <c r="I1632" s="10">
        <v>0</v>
      </c>
      <c r="J1632" s="10">
        <v>0</v>
      </c>
      <c r="K1632" s="10">
        <v>0</v>
      </c>
      <c r="L1632" s="10">
        <v>0</v>
      </c>
      <c r="M1632" s="11" t="s">
        <v>32</v>
      </c>
      <c r="N1632">
        <f t="shared" si="26"/>
        <v>0</v>
      </c>
    </row>
    <row r="1633" spans="1:14" x14ac:dyDescent="0.3">
      <c r="A1633" s="9">
        <v>7124</v>
      </c>
      <c r="B1633" s="15">
        <v>1968</v>
      </c>
      <c r="C1633" s="9" t="s">
        <v>28</v>
      </c>
      <c r="D1633" s="9" t="s">
        <v>29</v>
      </c>
      <c r="E1633" s="15">
        <v>36997</v>
      </c>
      <c r="F1633" s="9">
        <v>0</v>
      </c>
      <c r="G1633" s="9">
        <v>0</v>
      </c>
      <c r="H1633" s="9">
        <v>0</v>
      </c>
      <c r="I1633" s="9">
        <v>0</v>
      </c>
      <c r="J1633" s="9">
        <v>0</v>
      </c>
      <c r="K1633" s="9">
        <v>0</v>
      </c>
      <c r="L1633" s="9">
        <v>0</v>
      </c>
      <c r="M1633" s="12" t="s">
        <v>32</v>
      </c>
      <c r="N1633">
        <f t="shared" si="26"/>
        <v>0</v>
      </c>
    </row>
    <row r="1634" spans="1:14" x14ac:dyDescent="0.3">
      <c r="A1634" s="10">
        <v>10686</v>
      </c>
      <c r="B1634" s="13">
        <v>1965</v>
      </c>
      <c r="C1634" s="10" t="s">
        <v>37</v>
      </c>
      <c r="D1634" s="10" t="s">
        <v>35</v>
      </c>
      <c r="E1634" s="13">
        <v>34230</v>
      </c>
      <c r="F1634" s="10">
        <v>0</v>
      </c>
      <c r="G1634" s="10">
        <v>0</v>
      </c>
      <c r="H1634" s="10">
        <v>0</v>
      </c>
      <c r="I1634" s="10">
        <v>0</v>
      </c>
      <c r="J1634" s="10">
        <v>0</v>
      </c>
      <c r="K1634" s="10">
        <v>0</v>
      </c>
      <c r="L1634" s="10">
        <v>0</v>
      </c>
      <c r="M1634" s="11" t="s">
        <v>30</v>
      </c>
      <c r="N1634">
        <f t="shared" si="26"/>
        <v>0</v>
      </c>
    </row>
    <row r="1635" spans="1:14" x14ac:dyDescent="0.3">
      <c r="A1635" s="9">
        <v>7247</v>
      </c>
      <c r="B1635" s="15">
        <v>1960</v>
      </c>
      <c r="C1635" s="9" t="s">
        <v>28</v>
      </c>
      <c r="D1635" s="9" t="s">
        <v>42</v>
      </c>
      <c r="E1635" s="15">
        <v>47916</v>
      </c>
      <c r="F1635" s="9">
        <v>0</v>
      </c>
      <c r="G1635" s="9">
        <v>1</v>
      </c>
      <c r="H1635" s="9">
        <v>0</v>
      </c>
      <c r="I1635" s="9">
        <v>0</v>
      </c>
      <c r="J1635" s="9">
        <v>0</v>
      </c>
      <c r="K1635" s="9">
        <v>0</v>
      </c>
      <c r="L1635" s="9">
        <v>0</v>
      </c>
      <c r="M1635" s="12" t="s">
        <v>39</v>
      </c>
      <c r="N1635">
        <f t="shared" si="26"/>
        <v>1</v>
      </c>
    </row>
    <row r="1636" spans="1:14" x14ac:dyDescent="0.3">
      <c r="A1636" s="10">
        <v>1513</v>
      </c>
      <c r="B1636" s="13">
        <v>1979</v>
      </c>
      <c r="C1636" s="10" t="s">
        <v>38</v>
      </c>
      <c r="D1636" s="10" t="s">
        <v>35</v>
      </c>
      <c r="E1636" s="13">
        <v>60839</v>
      </c>
      <c r="F1636" s="10">
        <v>0</v>
      </c>
      <c r="G1636" s="10">
        <v>0</v>
      </c>
      <c r="H1636" s="10">
        <v>0</v>
      </c>
      <c r="I1636" s="10">
        <v>0</v>
      </c>
      <c r="J1636" s="10">
        <v>0</v>
      </c>
      <c r="K1636" s="10">
        <v>0</v>
      </c>
      <c r="L1636" s="10">
        <v>0</v>
      </c>
      <c r="M1636" s="11" t="s">
        <v>30</v>
      </c>
      <c r="N1636">
        <f t="shared" si="26"/>
        <v>0</v>
      </c>
    </row>
    <row r="1637" spans="1:14" x14ac:dyDescent="0.3">
      <c r="A1637" s="9">
        <v>460</v>
      </c>
      <c r="B1637" s="15">
        <v>1972</v>
      </c>
      <c r="C1637" s="9" t="s">
        <v>37</v>
      </c>
      <c r="D1637" s="9" t="s">
        <v>33</v>
      </c>
      <c r="E1637" s="15">
        <v>79930</v>
      </c>
      <c r="F1637" s="9">
        <v>0</v>
      </c>
      <c r="G1637" s="9">
        <v>0</v>
      </c>
      <c r="H1637" s="9">
        <v>0</v>
      </c>
      <c r="I1637" s="9">
        <v>0</v>
      </c>
      <c r="J1637" s="9">
        <v>0</v>
      </c>
      <c r="K1637" s="9">
        <v>0</v>
      </c>
      <c r="L1637" s="9">
        <v>0</v>
      </c>
      <c r="M1637" s="12" t="s">
        <v>43</v>
      </c>
      <c r="N1637">
        <f t="shared" si="26"/>
        <v>0</v>
      </c>
    </row>
    <row r="1638" spans="1:14" x14ac:dyDescent="0.3">
      <c r="A1638" s="10">
        <v>6653</v>
      </c>
      <c r="B1638" s="13">
        <v>1970</v>
      </c>
      <c r="C1638" s="10" t="s">
        <v>37</v>
      </c>
      <c r="D1638" s="10" t="s">
        <v>33</v>
      </c>
      <c r="E1638" s="13">
        <v>55158</v>
      </c>
      <c r="F1638" s="10">
        <v>0</v>
      </c>
      <c r="G1638" s="10">
        <v>0</v>
      </c>
      <c r="H1638" s="10">
        <v>0</v>
      </c>
      <c r="I1638" s="10">
        <v>0</v>
      </c>
      <c r="J1638" s="10">
        <v>0</v>
      </c>
      <c r="K1638" s="10">
        <v>1</v>
      </c>
      <c r="L1638" s="10">
        <v>0</v>
      </c>
      <c r="M1638" s="11" t="s">
        <v>30</v>
      </c>
      <c r="N1638">
        <f t="shared" si="26"/>
        <v>1</v>
      </c>
    </row>
    <row r="1639" spans="1:14" x14ac:dyDescent="0.3">
      <c r="A1639" s="9">
        <v>9400</v>
      </c>
      <c r="B1639" s="15">
        <v>1958</v>
      </c>
      <c r="C1639" s="9" t="s">
        <v>38</v>
      </c>
      <c r="D1639" s="9" t="s">
        <v>31</v>
      </c>
      <c r="E1639" s="15">
        <v>85485</v>
      </c>
      <c r="F1639" s="9">
        <v>0</v>
      </c>
      <c r="G1639" s="9">
        <v>0</v>
      </c>
      <c r="H1639" s="9">
        <v>0</v>
      </c>
      <c r="I1639" s="9">
        <v>0</v>
      </c>
      <c r="J1639" s="9">
        <v>0</v>
      </c>
      <c r="K1639" s="9">
        <v>0</v>
      </c>
      <c r="L1639" s="9">
        <v>0</v>
      </c>
      <c r="M1639" s="12" t="s">
        <v>30</v>
      </c>
      <c r="N1639">
        <f t="shared" si="26"/>
        <v>0</v>
      </c>
    </row>
    <row r="1640" spans="1:14" x14ac:dyDescent="0.3">
      <c r="A1640" s="10">
        <v>7106</v>
      </c>
      <c r="B1640" s="13">
        <v>1943</v>
      </c>
      <c r="C1640" s="10" t="s">
        <v>37</v>
      </c>
      <c r="D1640" s="10" t="s">
        <v>33</v>
      </c>
      <c r="E1640" s="13">
        <v>75865</v>
      </c>
      <c r="F1640" s="10">
        <v>0</v>
      </c>
      <c r="G1640" s="10">
        <v>0</v>
      </c>
      <c r="H1640" s="10">
        <v>0</v>
      </c>
      <c r="I1640" s="10">
        <v>0</v>
      </c>
      <c r="J1640" s="10">
        <v>0</v>
      </c>
      <c r="K1640" s="10">
        <v>0</v>
      </c>
      <c r="L1640" s="10">
        <v>0</v>
      </c>
      <c r="M1640" s="11" t="s">
        <v>30</v>
      </c>
      <c r="N1640">
        <f t="shared" si="26"/>
        <v>0</v>
      </c>
    </row>
    <row r="1641" spans="1:14" x14ac:dyDescent="0.3">
      <c r="A1641" s="9">
        <v>4252</v>
      </c>
      <c r="B1641" s="15">
        <v>1965</v>
      </c>
      <c r="C1641" s="9" t="s">
        <v>28</v>
      </c>
      <c r="D1641" s="9" t="s">
        <v>33</v>
      </c>
      <c r="E1641" s="15">
        <v>44375</v>
      </c>
      <c r="F1641" s="9">
        <v>0</v>
      </c>
      <c r="G1641" s="9">
        <v>0</v>
      </c>
      <c r="H1641" s="9">
        <v>0</v>
      </c>
      <c r="I1641" s="9">
        <v>0</v>
      </c>
      <c r="J1641" s="9">
        <v>0</v>
      </c>
      <c r="K1641" s="9">
        <v>0</v>
      </c>
      <c r="L1641" s="9">
        <v>0</v>
      </c>
      <c r="M1641" s="12" t="s">
        <v>30</v>
      </c>
      <c r="N1641">
        <f t="shared" si="26"/>
        <v>0</v>
      </c>
    </row>
    <row r="1642" spans="1:14" x14ac:dyDescent="0.3">
      <c r="A1642" s="10">
        <v>9240</v>
      </c>
      <c r="B1642" s="13">
        <v>1971</v>
      </c>
      <c r="C1642" s="10" t="s">
        <v>37</v>
      </c>
      <c r="D1642" s="10" t="s">
        <v>31</v>
      </c>
      <c r="E1642" s="13">
        <v>60504</v>
      </c>
      <c r="F1642" s="10">
        <v>0</v>
      </c>
      <c r="G1642" s="10">
        <v>0</v>
      </c>
      <c r="H1642" s="10">
        <v>0</v>
      </c>
      <c r="I1642" s="10">
        <v>0</v>
      </c>
      <c r="J1642" s="10">
        <v>0</v>
      </c>
      <c r="K1642" s="10">
        <v>0</v>
      </c>
      <c r="L1642" s="10">
        <v>0</v>
      </c>
      <c r="M1642" s="11" t="s">
        <v>30</v>
      </c>
      <c r="N1642">
        <f t="shared" si="26"/>
        <v>0</v>
      </c>
    </row>
    <row r="1643" spans="1:14" x14ac:dyDescent="0.3">
      <c r="A1643" s="9">
        <v>10770</v>
      </c>
      <c r="B1643" s="15">
        <v>1959</v>
      </c>
      <c r="C1643" s="9" t="s">
        <v>28</v>
      </c>
      <c r="D1643" s="9" t="s">
        <v>33</v>
      </c>
      <c r="E1643" s="15">
        <v>65492</v>
      </c>
      <c r="F1643" s="9">
        <v>0</v>
      </c>
      <c r="G1643" s="9">
        <v>0</v>
      </c>
      <c r="H1643" s="9">
        <v>0</v>
      </c>
      <c r="I1643" s="9">
        <v>0</v>
      </c>
      <c r="J1643" s="9">
        <v>0</v>
      </c>
      <c r="K1643" s="9">
        <v>0</v>
      </c>
      <c r="L1643" s="9">
        <v>0</v>
      </c>
      <c r="M1643" s="12" t="s">
        <v>32</v>
      </c>
      <c r="N1643">
        <f t="shared" si="26"/>
        <v>0</v>
      </c>
    </row>
    <row r="1644" spans="1:14" x14ac:dyDescent="0.3">
      <c r="A1644" s="10">
        <v>176</v>
      </c>
      <c r="B1644" s="13">
        <v>1980</v>
      </c>
      <c r="C1644" s="10" t="s">
        <v>38</v>
      </c>
      <c r="D1644" s="10" t="s">
        <v>31</v>
      </c>
      <c r="E1644" s="13">
        <v>67506</v>
      </c>
      <c r="F1644" s="10">
        <v>0</v>
      </c>
      <c r="G1644" s="10">
        <v>0</v>
      </c>
      <c r="H1644" s="10">
        <v>0</v>
      </c>
      <c r="I1644" s="10">
        <v>0</v>
      </c>
      <c r="J1644" s="10">
        <v>0</v>
      </c>
      <c r="K1644" s="10">
        <v>0</v>
      </c>
      <c r="L1644" s="10">
        <v>0</v>
      </c>
      <c r="M1644" s="11" t="s">
        <v>30</v>
      </c>
      <c r="N1644">
        <f t="shared" si="26"/>
        <v>0</v>
      </c>
    </row>
    <row r="1645" spans="1:14" x14ac:dyDescent="0.3">
      <c r="A1645" s="9">
        <v>6870</v>
      </c>
      <c r="B1645" s="15">
        <v>1959</v>
      </c>
      <c r="C1645" s="9" t="s">
        <v>37</v>
      </c>
      <c r="D1645" s="9" t="s">
        <v>29</v>
      </c>
      <c r="E1645" s="15">
        <v>68805</v>
      </c>
      <c r="F1645" s="9">
        <v>0</v>
      </c>
      <c r="G1645" s="9">
        <v>0</v>
      </c>
      <c r="H1645" s="9">
        <v>0</v>
      </c>
      <c r="I1645" s="9">
        <v>0</v>
      </c>
      <c r="J1645" s="9">
        <v>0</v>
      </c>
      <c r="K1645" s="9">
        <v>0</v>
      </c>
      <c r="L1645" s="9">
        <v>0</v>
      </c>
      <c r="M1645" s="12" t="s">
        <v>30</v>
      </c>
      <c r="N1645">
        <f t="shared" si="26"/>
        <v>0</v>
      </c>
    </row>
    <row r="1646" spans="1:14" x14ac:dyDescent="0.3">
      <c r="A1646" s="10">
        <v>143</v>
      </c>
      <c r="B1646" s="13">
        <v>1970</v>
      </c>
      <c r="C1646" s="10" t="s">
        <v>28</v>
      </c>
      <c r="D1646" s="10" t="s">
        <v>31</v>
      </c>
      <c r="E1646" s="13">
        <v>61209</v>
      </c>
      <c r="F1646" s="10">
        <v>0</v>
      </c>
      <c r="G1646" s="10">
        <v>0</v>
      </c>
      <c r="H1646" s="10">
        <v>0</v>
      </c>
      <c r="I1646" s="10">
        <v>0</v>
      </c>
      <c r="J1646" s="10">
        <v>0</v>
      </c>
      <c r="K1646" s="10">
        <v>0</v>
      </c>
      <c r="L1646" s="10">
        <v>0</v>
      </c>
      <c r="M1646" s="11" t="s">
        <v>34</v>
      </c>
      <c r="N1646">
        <f t="shared" si="26"/>
        <v>0</v>
      </c>
    </row>
    <row r="1647" spans="1:14" x14ac:dyDescent="0.3">
      <c r="A1647" s="9">
        <v>6445</v>
      </c>
      <c r="B1647" s="15">
        <v>1967</v>
      </c>
      <c r="C1647" s="9" t="s">
        <v>28</v>
      </c>
      <c r="D1647" s="9" t="s">
        <v>35</v>
      </c>
      <c r="E1647" s="15">
        <v>66825</v>
      </c>
      <c r="F1647" s="9">
        <v>0</v>
      </c>
      <c r="G1647" s="9">
        <v>0</v>
      </c>
      <c r="H1647" s="9">
        <v>0</v>
      </c>
      <c r="I1647" s="9">
        <v>0</v>
      </c>
      <c r="J1647" s="9">
        <v>0</v>
      </c>
      <c r="K1647" s="9">
        <v>0</v>
      </c>
      <c r="L1647" s="9">
        <v>0</v>
      </c>
      <c r="M1647" s="12" t="s">
        <v>43</v>
      </c>
      <c r="N1647">
        <f t="shared" si="26"/>
        <v>0</v>
      </c>
    </row>
    <row r="1648" spans="1:14" x14ac:dyDescent="0.3">
      <c r="A1648" s="10">
        <v>4278</v>
      </c>
      <c r="B1648" s="13">
        <v>1983</v>
      </c>
      <c r="C1648" s="10" t="s">
        <v>37</v>
      </c>
      <c r="D1648" s="10" t="s">
        <v>31</v>
      </c>
      <c r="E1648" s="13">
        <v>87188</v>
      </c>
      <c r="F1648" s="10">
        <v>0</v>
      </c>
      <c r="G1648" s="10">
        <v>0</v>
      </c>
      <c r="H1648" s="10">
        <v>0</v>
      </c>
      <c r="I1648" s="10">
        <v>0</v>
      </c>
      <c r="J1648" s="10">
        <v>0</v>
      </c>
      <c r="K1648" s="10">
        <v>1</v>
      </c>
      <c r="L1648" s="10">
        <v>0</v>
      </c>
      <c r="M1648" s="11" t="s">
        <v>40</v>
      </c>
      <c r="N1648">
        <f t="shared" si="26"/>
        <v>1</v>
      </c>
    </row>
    <row r="1649" spans="1:14" x14ac:dyDescent="0.3">
      <c r="A1649" s="9">
        <v>6906</v>
      </c>
      <c r="B1649" s="15">
        <v>1953</v>
      </c>
      <c r="C1649" s="9" t="s">
        <v>41</v>
      </c>
      <c r="D1649" s="9" t="s">
        <v>42</v>
      </c>
      <c r="E1649" s="15">
        <v>84953</v>
      </c>
      <c r="F1649" s="9">
        <v>0</v>
      </c>
      <c r="G1649" s="9">
        <v>1</v>
      </c>
      <c r="H1649" s="9">
        <v>1</v>
      </c>
      <c r="I1649" s="9">
        <v>1</v>
      </c>
      <c r="J1649" s="9">
        <v>0</v>
      </c>
      <c r="K1649" s="9">
        <v>1</v>
      </c>
      <c r="L1649" s="9">
        <v>0</v>
      </c>
      <c r="M1649" s="12" t="s">
        <v>30</v>
      </c>
      <c r="N1649">
        <f t="shared" si="26"/>
        <v>4</v>
      </c>
    </row>
    <row r="1650" spans="1:14" x14ac:dyDescent="0.3">
      <c r="A1650" s="10">
        <v>4637</v>
      </c>
      <c r="B1650" s="13">
        <v>1954</v>
      </c>
      <c r="C1650" s="10" t="s">
        <v>37</v>
      </c>
      <c r="D1650" s="10" t="s">
        <v>31</v>
      </c>
      <c r="E1650" s="13">
        <v>74637</v>
      </c>
      <c r="F1650" s="10">
        <v>0</v>
      </c>
      <c r="G1650" s="10">
        <v>0</v>
      </c>
      <c r="H1650" s="10">
        <v>0</v>
      </c>
      <c r="I1650" s="10">
        <v>1</v>
      </c>
      <c r="J1650" s="10">
        <v>0</v>
      </c>
      <c r="K1650" s="10">
        <v>0</v>
      </c>
      <c r="L1650" s="10">
        <v>0</v>
      </c>
      <c r="M1650" s="11" t="s">
        <v>43</v>
      </c>
      <c r="N1650">
        <f t="shared" si="26"/>
        <v>1</v>
      </c>
    </row>
    <row r="1651" spans="1:14" x14ac:dyDescent="0.3">
      <c r="A1651" s="9">
        <v>8690</v>
      </c>
      <c r="B1651" s="15">
        <v>1962</v>
      </c>
      <c r="C1651" s="9" t="s">
        <v>28</v>
      </c>
      <c r="D1651" s="9" t="s">
        <v>33</v>
      </c>
      <c r="E1651" s="15">
        <v>86111</v>
      </c>
      <c r="F1651" s="9">
        <v>0</v>
      </c>
      <c r="G1651" s="9">
        <v>0</v>
      </c>
      <c r="H1651" s="9">
        <v>0</v>
      </c>
      <c r="I1651" s="9">
        <v>0</v>
      </c>
      <c r="J1651" s="9">
        <v>0</v>
      </c>
      <c r="K1651" s="9">
        <v>0</v>
      </c>
      <c r="L1651" s="9">
        <v>0</v>
      </c>
      <c r="M1651" s="12" t="s">
        <v>32</v>
      </c>
      <c r="N1651">
        <f t="shared" si="26"/>
        <v>0</v>
      </c>
    </row>
    <row r="1652" spans="1:14" x14ac:dyDescent="0.3">
      <c r="A1652" s="10">
        <v>1173</v>
      </c>
      <c r="B1652" s="13">
        <v>1947</v>
      </c>
      <c r="C1652" s="10" t="s">
        <v>41</v>
      </c>
      <c r="D1652" s="10" t="s">
        <v>35</v>
      </c>
      <c r="E1652" s="13">
        <v>77632</v>
      </c>
      <c r="F1652" s="10">
        <v>0</v>
      </c>
      <c r="G1652" s="10">
        <v>1</v>
      </c>
      <c r="H1652" s="10">
        <v>1</v>
      </c>
      <c r="I1652" s="10">
        <v>0</v>
      </c>
      <c r="J1652" s="10">
        <v>0</v>
      </c>
      <c r="K1652" s="10">
        <v>1</v>
      </c>
      <c r="L1652" s="10">
        <v>0</v>
      </c>
      <c r="M1652" s="11" t="s">
        <v>30</v>
      </c>
      <c r="N1652">
        <f t="shared" si="26"/>
        <v>3</v>
      </c>
    </row>
    <row r="1653" spans="1:14" x14ac:dyDescent="0.3">
      <c r="A1653" s="9">
        <v>1928</v>
      </c>
      <c r="B1653" s="15">
        <v>1973</v>
      </c>
      <c r="C1653" s="9" t="s">
        <v>28</v>
      </c>
      <c r="D1653" s="9" t="s">
        <v>33</v>
      </c>
      <c r="E1653" s="15">
        <v>31814</v>
      </c>
      <c r="F1653" s="9">
        <v>1</v>
      </c>
      <c r="G1653" s="9">
        <v>0</v>
      </c>
      <c r="H1653" s="9">
        <v>0</v>
      </c>
      <c r="I1653" s="9">
        <v>0</v>
      </c>
      <c r="J1653" s="9">
        <v>0</v>
      </c>
      <c r="K1653" s="9">
        <v>0</v>
      </c>
      <c r="L1653" s="9">
        <v>0</v>
      </c>
      <c r="M1653" s="12" t="s">
        <v>43</v>
      </c>
      <c r="N1653">
        <f t="shared" si="26"/>
        <v>1</v>
      </c>
    </row>
    <row r="1654" spans="1:14" x14ac:dyDescent="0.3">
      <c r="A1654" s="10">
        <v>9029</v>
      </c>
      <c r="B1654" s="13">
        <v>1972</v>
      </c>
      <c r="C1654" s="10" t="s">
        <v>37</v>
      </c>
      <c r="D1654" s="10" t="s">
        <v>33</v>
      </c>
      <c r="E1654" s="13">
        <v>70116</v>
      </c>
      <c r="F1654" s="10">
        <v>0</v>
      </c>
      <c r="G1654" s="10">
        <v>0</v>
      </c>
      <c r="H1654" s="10">
        <v>0</v>
      </c>
      <c r="I1654" s="10">
        <v>0</v>
      </c>
      <c r="J1654" s="10">
        <v>0</v>
      </c>
      <c r="K1654" s="10">
        <v>0</v>
      </c>
      <c r="L1654" s="10">
        <v>0</v>
      </c>
      <c r="M1654" s="11" t="s">
        <v>30</v>
      </c>
      <c r="N1654">
        <f t="shared" si="26"/>
        <v>0</v>
      </c>
    </row>
    <row r="1655" spans="1:14" x14ac:dyDescent="0.3">
      <c r="A1655" s="9">
        <v>10299</v>
      </c>
      <c r="B1655" s="15">
        <v>1969</v>
      </c>
      <c r="C1655" s="9" t="s">
        <v>37</v>
      </c>
      <c r="D1655" s="9" t="s">
        <v>31</v>
      </c>
      <c r="E1655" s="15">
        <v>48240</v>
      </c>
      <c r="F1655" s="9">
        <v>0</v>
      </c>
      <c r="G1655" s="9">
        <v>0</v>
      </c>
      <c r="H1655" s="9">
        <v>0</v>
      </c>
      <c r="I1655" s="9">
        <v>0</v>
      </c>
      <c r="J1655" s="9">
        <v>0</v>
      </c>
      <c r="K1655" s="9">
        <v>1</v>
      </c>
      <c r="L1655" s="9">
        <v>0</v>
      </c>
      <c r="M1655" s="12" t="s">
        <v>30</v>
      </c>
      <c r="N1655">
        <f t="shared" si="26"/>
        <v>1</v>
      </c>
    </row>
    <row r="1656" spans="1:14" x14ac:dyDescent="0.3">
      <c r="A1656" s="10">
        <v>9246</v>
      </c>
      <c r="B1656" s="13">
        <v>1985</v>
      </c>
      <c r="C1656" s="10" t="s">
        <v>41</v>
      </c>
      <c r="D1656" s="10" t="s">
        <v>35</v>
      </c>
      <c r="E1656" s="13">
        <v>40101</v>
      </c>
      <c r="F1656" s="10">
        <v>0</v>
      </c>
      <c r="G1656" s="10">
        <v>0</v>
      </c>
      <c r="H1656" s="10">
        <v>0</v>
      </c>
      <c r="I1656" s="10">
        <v>0</v>
      </c>
      <c r="J1656" s="10">
        <v>0</v>
      </c>
      <c r="K1656" s="10">
        <v>0</v>
      </c>
      <c r="L1656" s="10">
        <v>0</v>
      </c>
      <c r="M1656" s="11" t="s">
        <v>40</v>
      </c>
      <c r="N1656">
        <f t="shared" si="26"/>
        <v>0</v>
      </c>
    </row>
    <row r="1657" spans="1:14" x14ac:dyDescent="0.3">
      <c r="A1657" s="9">
        <v>4943</v>
      </c>
      <c r="B1657" s="15">
        <v>1953</v>
      </c>
      <c r="C1657" s="9" t="s">
        <v>28</v>
      </c>
      <c r="D1657" s="9" t="s">
        <v>33</v>
      </c>
      <c r="E1657" s="15">
        <v>70503</v>
      </c>
      <c r="F1657" s="9">
        <v>0</v>
      </c>
      <c r="G1657" s="9">
        <v>1</v>
      </c>
      <c r="H1657" s="9">
        <v>1</v>
      </c>
      <c r="I1657" s="9">
        <v>0</v>
      </c>
      <c r="J1657" s="9">
        <v>0</v>
      </c>
      <c r="K1657" s="9">
        <v>0</v>
      </c>
      <c r="L1657" s="9">
        <v>0</v>
      </c>
      <c r="M1657" s="12" t="s">
        <v>30</v>
      </c>
      <c r="N1657">
        <f t="shared" si="26"/>
        <v>2</v>
      </c>
    </row>
    <row r="1658" spans="1:14" x14ac:dyDescent="0.3">
      <c r="A1658" s="10">
        <v>4122</v>
      </c>
      <c r="B1658" s="13">
        <v>1975</v>
      </c>
      <c r="C1658" s="10" t="s">
        <v>28</v>
      </c>
      <c r="D1658" s="10" t="s">
        <v>33</v>
      </c>
      <c r="E1658" s="13">
        <v>79205</v>
      </c>
      <c r="F1658" s="10">
        <v>0</v>
      </c>
      <c r="G1658" s="10">
        <v>0</v>
      </c>
      <c r="H1658" s="10">
        <v>0</v>
      </c>
      <c r="I1658" s="10">
        <v>1</v>
      </c>
      <c r="J1658" s="10">
        <v>0</v>
      </c>
      <c r="K1658" s="10">
        <v>1</v>
      </c>
      <c r="L1658" s="10">
        <v>0</v>
      </c>
      <c r="M1658" s="11" t="s">
        <v>30</v>
      </c>
      <c r="N1658">
        <f t="shared" si="26"/>
        <v>2</v>
      </c>
    </row>
    <row r="1659" spans="1:14" x14ac:dyDescent="0.3">
      <c r="A1659" s="9">
        <v>2853</v>
      </c>
      <c r="B1659" s="15">
        <v>1980</v>
      </c>
      <c r="C1659" s="9" t="s">
        <v>28</v>
      </c>
      <c r="D1659" s="9" t="s">
        <v>31</v>
      </c>
      <c r="E1659" s="15">
        <v>51766</v>
      </c>
      <c r="F1659" s="9">
        <v>0</v>
      </c>
      <c r="G1659" s="9">
        <v>0</v>
      </c>
      <c r="H1659" s="9">
        <v>0</v>
      </c>
      <c r="I1659" s="9">
        <v>0</v>
      </c>
      <c r="J1659" s="9">
        <v>0</v>
      </c>
      <c r="K1659" s="9">
        <v>0</v>
      </c>
      <c r="L1659" s="9">
        <v>0</v>
      </c>
      <c r="M1659" s="12" t="s">
        <v>32</v>
      </c>
      <c r="N1659">
        <f t="shared" si="26"/>
        <v>0</v>
      </c>
    </row>
    <row r="1660" spans="1:14" x14ac:dyDescent="0.3">
      <c r="A1660" s="10">
        <v>902</v>
      </c>
      <c r="B1660" s="13">
        <v>1980</v>
      </c>
      <c r="C1660" s="10" t="s">
        <v>28</v>
      </c>
      <c r="D1660" s="10" t="s">
        <v>35</v>
      </c>
      <c r="E1660" s="13">
        <v>62994</v>
      </c>
      <c r="F1660" s="10">
        <v>0</v>
      </c>
      <c r="G1660" s="10">
        <v>0</v>
      </c>
      <c r="H1660" s="10">
        <v>0</v>
      </c>
      <c r="I1660" s="10">
        <v>0</v>
      </c>
      <c r="J1660" s="10">
        <v>0</v>
      </c>
      <c r="K1660" s="10">
        <v>0</v>
      </c>
      <c r="L1660" s="10">
        <v>0</v>
      </c>
      <c r="M1660" s="11" t="s">
        <v>32</v>
      </c>
      <c r="N1660">
        <f t="shared" si="26"/>
        <v>0</v>
      </c>
    </row>
    <row r="1661" spans="1:14" x14ac:dyDescent="0.3">
      <c r="A1661" s="9">
        <v>1672</v>
      </c>
      <c r="B1661" s="15">
        <v>1974</v>
      </c>
      <c r="C1661" s="9" t="s">
        <v>37</v>
      </c>
      <c r="D1661" s="9" t="s">
        <v>35</v>
      </c>
      <c r="E1661" s="15">
        <v>65640</v>
      </c>
      <c r="F1661" s="9">
        <v>0</v>
      </c>
      <c r="G1661" s="9">
        <v>0</v>
      </c>
      <c r="H1661" s="9">
        <v>0</v>
      </c>
      <c r="I1661" s="9">
        <v>0</v>
      </c>
      <c r="J1661" s="9">
        <v>0</v>
      </c>
      <c r="K1661" s="9">
        <v>0</v>
      </c>
      <c r="L1661" s="9">
        <v>0</v>
      </c>
      <c r="M1661" s="12" t="s">
        <v>43</v>
      </c>
      <c r="N1661">
        <f t="shared" si="26"/>
        <v>0</v>
      </c>
    </row>
    <row r="1662" spans="1:14" x14ac:dyDescent="0.3">
      <c r="A1662" s="10">
        <v>7254</v>
      </c>
      <c r="B1662" s="13">
        <v>1969</v>
      </c>
      <c r="C1662" s="10" t="s">
        <v>28</v>
      </c>
      <c r="D1662" s="10" t="s">
        <v>35</v>
      </c>
      <c r="E1662" s="13">
        <v>38361</v>
      </c>
      <c r="F1662" s="10">
        <v>0</v>
      </c>
      <c r="G1662" s="10">
        <v>0</v>
      </c>
      <c r="H1662" s="10">
        <v>0</v>
      </c>
      <c r="I1662" s="10">
        <v>0</v>
      </c>
      <c r="J1662" s="10">
        <v>0</v>
      </c>
      <c r="K1662" s="10">
        <v>0</v>
      </c>
      <c r="L1662" s="10">
        <v>0</v>
      </c>
      <c r="M1662" s="11" t="s">
        <v>43</v>
      </c>
      <c r="N1662">
        <f t="shared" si="26"/>
        <v>0</v>
      </c>
    </row>
    <row r="1663" spans="1:14" x14ac:dyDescent="0.3">
      <c r="A1663" s="9">
        <v>8775</v>
      </c>
      <c r="B1663" s="15">
        <v>1969</v>
      </c>
      <c r="C1663" s="9" t="s">
        <v>28</v>
      </c>
      <c r="D1663" s="9" t="s">
        <v>35</v>
      </c>
      <c r="E1663" s="15">
        <v>38361</v>
      </c>
      <c r="F1663" s="9">
        <v>0</v>
      </c>
      <c r="G1663" s="9">
        <v>0</v>
      </c>
      <c r="H1663" s="9">
        <v>0</v>
      </c>
      <c r="I1663" s="9">
        <v>0</v>
      </c>
      <c r="J1663" s="9">
        <v>0</v>
      </c>
      <c r="K1663" s="9">
        <v>0</v>
      </c>
      <c r="L1663" s="9">
        <v>0</v>
      </c>
      <c r="M1663" s="12" t="s">
        <v>36</v>
      </c>
      <c r="N1663">
        <f t="shared" si="26"/>
        <v>0</v>
      </c>
    </row>
    <row r="1664" spans="1:14" x14ac:dyDescent="0.3">
      <c r="A1664" s="10">
        <v>9543</v>
      </c>
      <c r="B1664" s="13">
        <v>1985</v>
      </c>
      <c r="C1664" s="10" t="s">
        <v>28</v>
      </c>
      <c r="D1664" s="10" t="s">
        <v>33</v>
      </c>
      <c r="E1664" s="13">
        <v>19986</v>
      </c>
      <c r="F1664" s="10">
        <v>0</v>
      </c>
      <c r="G1664" s="10">
        <v>0</v>
      </c>
      <c r="H1664" s="10">
        <v>0</v>
      </c>
      <c r="I1664" s="10">
        <v>0</v>
      </c>
      <c r="J1664" s="10">
        <v>0</v>
      </c>
      <c r="K1664" s="10">
        <v>0</v>
      </c>
      <c r="L1664" s="10">
        <v>0</v>
      </c>
      <c r="M1664" s="11" t="s">
        <v>30</v>
      </c>
      <c r="N1664">
        <f t="shared" si="26"/>
        <v>0</v>
      </c>
    </row>
    <row r="1665" spans="1:14" x14ac:dyDescent="0.3">
      <c r="A1665" s="9">
        <v>7093</v>
      </c>
      <c r="B1665" s="15">
        <v>1985</v>
      </c>
      <c r="C1665" s="9" t="s">
        <v>28</v>
      </c>
      <c r="D1665" s="9" t="s">
        <v>33</v>
      </c>
      <c r="E1665" s="15">
        <v>19986</v>
      </c>
      <c r="F1665" s="9">
        <v>0</v>
      </c>
      <c r="G1665" s="9">
        <v>0</v>
      </c>
      <c r="H1665" s="9">
        <v>0</v>
      </c>
      <c r="I1665" s="9">
        <v>0</v>
      </c>
      <c r="J1665" s="9">
        <v>0</v>
      </c>
      <c r="K1665" s="9">
        <v>0</v>
      </c>
      <c r="L1665" s="9">
        <v>0</v>
      </c>
      <c r="M1665" s="12" t="s">
        <v>30</v>
      </c>
      <c r="N1665">
        <f t="shared" si="26"/>
        <v>0</v>
      </c>
    </row>
    <row r="1666" spans="1:14" x14ac:dyDescent="0.3">
      <c r="A1666" s="10">
        <v>2894</v>
      </c>
      <c r="B1666" s="13">
        <v>1985</v>
      </c>
      <c r="C1666" s="10" t="s">
        <v>28</v>
      </c>
      <c r="D1666" s="10" t="s">
        <v>31</v>
      </c>
      <c r="E1666" s="13">
        <v>72903</v>
      </c>
      <c r="F1666" s="10">
        <v>0</v>
      </c>
      <c r="G1666" s="10">
        <v>1</v>
      </c>
      <c r="H1666" s="10">
        <v>1</v>
      </c>
      <c r="I1666" s="10">
        <v>1</v>
      </c>
      <c r="J1666" s="10">
        <v>0</v>
      </c>
      <c r="K1666" s="10">
        <v>1</v>
      </c>
      <c r="L1666" s="10">
        <v>0</v>
      </c>
      <c r="M1666" s="11" t="s">
        <v>30</v>
      </c>
      <c r="N1666">
        <f t="shared" si="26"/>
        <v>4</v>
      </c>
    </row>
    <row r="1667" spans="1:14" x14ac:dyDescent="0.3">
      <c r="A1667" s="9">
        <v>5956</v>
      </c>
      <c r="B1667" s="15">
        <v>1948</v>
      </c>
      <c r="C1667" s="9" t="s">
        <v>37</v>
      </c>
      <c r="D1667" s="9" t="s">
        <v>29</v>
      </c>
      <c r="E1667" s="15">
        <v>45072</v>
      </c>
      <c r="F1667" s="9">
        <v>0</v>
      </c>
      <c r="G1667" s="9">
        <v>0</v>
      </c>
      <c r="H1667" s="9">
        <v>0</v>
      </c>
      <c r="I1667" s="9">
        <v>0</v>
      </c>
      <c r="J1667" s="9">
        <v>0</v>
      </c>
      <c r="K1667" s="9">
        <v>0</v>
      </c>
      <c r="L1667" s="9">
        <v>0</v>
      </c>
      <c r="M1667" s="12" t="s">
        <v>36</v>
      </c>
      <c r="N1667">
        <f t="shared" si="26"/>
        <v>0</v>
      </c>
    </row>
    <row r="1668" spans="1:14" x14ac:dyDescent="0.3">
      <c r="A1668" s="10">
        <v>1921</v>
      </c>
      <c r="B1668" s="13">
        <v>1967</v>
      </c>
      <c r="C1668" s="10" t="s">
        <v>37</v>
      </c>
      <c r="D1668" s="10" t="s">
        <v>33</v>
      </c>
      <c r="E1668" s="13">
        <v>59062</v>
      </c>
      <c r="F1668" s="10">
        <v>0</v>
      </c>
      <c r="G1668" s="10">
        <v>0</v>
      </c>
      <c r="H1668" s="10">
        <v>0</v>
      </c>
      <c r="I1668" s="10">
        <v>0</v>
      </c>
      <c r="J1668" s="10">
        <v>0</v>
      </c>
      <c r="K1668" s="10">
        <v>0</v>
      </c>
      <c r="L1668" s="10">
        <v>0</v>
      </c>
      <c r="M1668" s="11" t="s">
        <v>30</v>
      </c>
      <c r="N1668">
        <f t="shared" si="26"/>
        <v>0</v>
      </c>
    </row>
    <row r="1669" spans="1:14" x14ac:dyDescent="0.3">
      <c r="A1669" s="9">
        <v>5057</v>
      </c>
      <c r="B1669" s="15">
        <v>1961</v>
      </c>
      <c r="C1669" s="9" t="s">
        <v>41</v>
      </c>
      <c r="D1669" s="9" t="s">
        <v>33</v>
      </c>
      <c r="E1669" s="15">
        <v>61794</v>
      </c>
      <c r="F1669" s="9">
        <v>0</v>
      </c>
      <c r="G1669" s="9">
        <v>0</v>
      </c>
      <c r="H1669" s="9">
        <v>0</v>
      </c>
      <c r="I1669" s="9">
        <v>0</v>
      </c>
      <c r="J1669" s="9">
        <v>0</v>
      </c>
      <c r="K1669" s="9">
        <v>0</v>
      </c>
      <c r="L1669" s="9">
        <v>0</v>
      </c>
      <c r="M1669" s="12" t="s">
        <v>30</v>
      </c>
      <c r="N1669">
        <f t="shared" ref="N1669:N1732" si="27">SUM(F1669:K1669)</f>
        <v>0</v>
      </c>
    </row>
    <row r="1670" spans="1:14" x14ac:dyDescent="0.3">
      <c r="A1670" s="10">
        <v>10260</v>
      </c>
      <c r="B1670" s="13">
        <v>1965</v>
      </c>
      <c r="C1670" s="10" t="s">
        <v>41</v>
      </c>
      <c r="D1670" s="10" t="s">
        <v>35</v>
      </c>
      <c r="E1670" s="13">
        <v>45143</v>
      </c>
      <c r="F1670" s="10">
        <v>0</v>
      </c>
      <c r="G1670" s="10">
        <v>0</v>
      </c>
      <c r="H1670" s="10">
        <v>0</v>
      </c>
      <c r="I1670" s="10">
        <v>0</v>
      </c>
      <c r="J1670" s="10">
        <v>0</v>
      </c>
      <c r="K1670" s="10">
        <v>0</v>
      </c>
      <c r="L1670" s="10">
        <v>0</v>
      </c>
      <c r="M1670" s="11" t="s">
        <v>30</v>
      </c>
      <c r="N1670">
        <f t="shared" si="27"/>
        <v>0</v>
      </c>
    </row>
    <row r="1671" spans="1:14" x14ac:dyDescent="0.3">
      <c r="A1671" s="9">
        <v>2262</v>
      </c>
      <c r="B1671" s="15">
        <v>1965</v>
      </c>
      <c r="C1671" s="9" t="s">
        <v>41</v>
      </c>
      <c r="D1671" s="9" t="s">
        <v>35</v>
      </c>
      <c r="E1671" s="15">
        <v>45143</v>
      </c>
      <c r="F1671" s="9">
        <v>0</v>
      </c>
      <c r="G1671" s="9">
        <v>0</v>
      </c>
      <c r="H1671" s="9">
        <v>0</v>
      </c>
      <c r="I1671" s="9">
        <v>0</v>
      </c>
      <c r="J1671" s="9">
        <v>0</v>
      </c>
      <c r="K1671" s="9">
        <v>0</v>
      </c>
      <c r="L1671" s="9">
        <v>0</v>
      </c>
      <c r="M1671" s="12" t="s">
        <v>43</v>
      </c>
      <c r="N1671">
        <f t="shared" si="27"/>
        <v>0</v>
      </c>
    </row>
    <row r="1672" spans="1:14" x14ac:dyDescent="0.3">
      <c r="A1672" s="10">
        <v>7930</v>
      </c>
      <c r="B1672" s="13">
        <v>1969</v>
      </c>
      <c r="C1672" s="10" t="s">
        <v>41</v>
      </c>
      <c r="D1672" s="10" t="s">
        <v>31</v>
      </c>
      <c r="E1672" s="13">
        <v>26877</v>
      </c>
      <c r="F1672" s="10">
        <v>0</v>
      </c>
      <c r="G1672" s="10">
        <v>0</v>
      </c>
      <c r="H1672" s="10">
        <v>0</v>
      </c>
      <c r="I1672" s="10">
        <v>0</v>
      </c>
      <c r="J1672" s="10">
        <v>0</v>
      </c>
      <c r="K1672" s="10">
        <v>0</v>
      </c>
      <c r="L1672" s="10">
        <v>0</v>
      </c>
      <c r="M1672" s="11" t="s">
        <v>30</v>
      </c>
      <c r="N1672">
        <f t="shared" si="27"/>
        <v>0</v>
      </c>
    </row>
    <row r="1673" spans="1:14" x14ac:dyDescent="0.3">
      <c r="A1673" s="9">
        <v>1461</v>
      </c>
      <c r="B1673" s="15">
        <v>1965</v>
      </c>
      <c r="C1673" s="9" t="s">
        <v>37</v>
      </c>
      <c r="D1673" s="9" t="s">
        <v>29</v>
      </c>
      <c r="E1673" s="15">
        <v>36921</v>
      </c>
      <c r="F1673" s="9">
        <v>0</v>
      </c>
      <c r="G1673" s="9">
        <v>0</v>
      </c>
      <c r="H1673" s="9">
        <v>0</v>
      </c>
      <c r="I1673" s="9">
        <v>0</v>
      </c>
      <c r="J1673" s="9">
        <v>0</v>
      </c>
      <c r="K1673" s="9">
        <v>0</v>
      </c>
      <c r="L1673" s="9">
        <v>0</v>
      </c>
      <c r="M1673" s="12" t="s">
        <v>32</v>
      </c>
      <c r="N1673">
        <f t="shared" si="27"/>
        <v>0</v>
      </c>
    </row>
    <row r="1674" spans="1:14" x14ac:dyDescent="0.3">
      <c r="A1674" s="10">
        <v>7514</v>
      </c>
      <c r="B1674" s="13">
        <v>1956</v>
      </c>
      <c r="C1674" s="10" t="s">
        <v>38</v>
      </c>
      <c r="D1674" s="10" t="s">
        <v>35</v>
      </c>
      <c r="E1674" s="13">
        <v>54342</v>
      </c>
      <c r="F1674" s="10">
        <v>0</v>
      </c>
      <c r="G1674" s="10">
        <v>0</v>
      </c>
      <c r="H1674" s="10">
        <v>0</v>
      </c>
      <c r="I1674" s="10">
        <v>0</v>
      </c>
      <c r="J1674" s="10">
        <v>0</v>
      </c>
      <c r="K1674" s="10">
        <v>0</v>
      </c>
      <c r="L1674" s="10">
        <v>0</v>
      </c>
      <c r="M1674" s="11" t="s">
        <v>36</v>
      </c>
      <c r="N1674">
        <f t="shared" si="27"/>
        <v>0</v>
      </c>
    </row>
    <row r="1675" spans="1:14" x14ac:dyDescent="0.3">
      <c r="A1675" s="9">
        <v>6461</v>
      </c>
      <c r="B1675" s="15">
        <v>1969</v>
      </c>
      <c r="C1675" s="9" t="s">
        <v>41</v>
      </c>
      <c r="D1675" s="9" t="s">
        <v>31</v>
      </c>
      <c r="E1675" s="15">
        <v>62772</v>
      </c>
      <c r="F1675" s="9">
        <v>0</v>
      </c>
      <c r="G1675" s="9">
        <v>1</v>
      </c>
      <c r="H1675" s="9">
        <v>0</v>
      </c>
      <c r="I1675" s="9">
        <v>0</v>
      </c>
      <c r="J1675" s="9">
        <v>0</v>
      </c>
      <c r="K1675" s="9">
        <v>0</v>
      </c>
      <c r="L1675" s="9">
        <v>0</v>
      </c>
      <c r="M1675" s="12" t="s">
        <v>30</v>
      </c>
      <c r="N1675">
        <f t="shared" si="27"/>
        <v>1</v>
      </c>
    </row>
    <row r="1676" spans="1:14" x14ac:dyDescent="0.3">
      <c r="A1676" s="10">
        <v>257</v>
      </c>
      <c r="B1676" s="13">
        <v>1959</v>
      </c>
      <c r="C1676" s="10" t="s">
        <v>37</v>
      </c>
      <c r="D1676" s="10" t="s">
        <v>33</v>
      </c>
      <c r="E1676" s="13">
        <v>75032</v>
      </c>
      <c r="F1676" s="10">
        <v>0</v>
      </c>
      <c r="G1676" s="10">
        <v>0</v>
      </c>
      <c r="H1676" s="10">
        <v>0</v>
      </c>
      <c r="I1676" s="10">
        <v>0</v>
      </c>
      <c r="J1676" s="10">
        <v>0</v>
      </c>
      <c r="K1676" s="10">
        <v>0</v>
      </c>
      <c r="L1676" s="10">
        <v>0</v>
      </c>
      <c r="M1676" s="11" t="s">
        <v>30</v>
      </c>
      <c r="N1676">
        <f t="shared" si="27"/>
        <v>0</v>
      </c>
    </row>
    <row r="1677" spans="1:14" x14ac:dyDescent="0.3">
      <c r="A1677" s="9">
        <v>9460</v>
      </c>
      <c r="B1677" s="15">
        <v>1963</v>
      </c>
      <c r="C1677" s="9" t="s">
        <v>28</v>
      </c>
      <c r="D1677" s="9" t="s">
        <v>33</v>
      </c>
      <c r="E1677" s="15">
        <v>22419</v>
      </c>
      <c r="F1677" s="9">
        <v>0</v>
      </c>
      <c r="G1677" s="9">
        <v>0</v>
      </c>
      <c r="H1677" s="9">
        <v>0</v>
      </c>
      <c r="I1677" s="9">
        <v>0</v>
      </c>
      <c r="J1677" s="9">
        <v>0</v>
      </c>
      <c r="K1677" s="9">
        <v>0</v>
      </c>
      <c r="L1677" s="9">
        <v>0</v>
      </c>
      <c r="M1677" s="12" t="s">
        <v>30</v>
      </c>
      <c r="N1677">
        <f t="shared" si="27"/>
        <v>0</v>
      </c>
    </row>
    <row r="1678" spans="1:14" x14ac:dyDescent="0.3">
      <c r="A1678" s="10">
        <v>3855</v>
      </c>
      <c r="B1678" s="13">
        <v>1963</v>
      </c>
      <c r="C1678" s="10" t="s">
        <v>28</v>
      </c>
      <c r="D1678" s="10" t="s">
        <v>33</v>
      </c>
      <c r="E1678" s="13">
        <v>22419</v>
      </c>
      <c r="F1678" s="10">
        <v>0</v>
      </c>
      <c r="G1678" s="10">
        <v>0</v>
      </c>
      <c r="H1678" s="10">
        <v>0</v>
      </c>
      <c r="I1678" s="10">
        <v>0</v>
      </c>
      <c r="J1678" s="10">
        <v>0</v>
      </c>
      <c r="K1678" s="10">
        <v>0</v>
      </c>
      <c r="L1678" s="10">
        <v>0</v>
      </c>
      <c r="M1678" s="11" t="s">
        <v>32</v>
      </c>
      <c r="N1678">
        <f t="shared" si="27"/>
        <v>0</v>
      </c>
    </row>
    <row r="1679" spans="1:14" x14ac:dyDescent="0.3">
      <c r="A1679" s="9">
        <v>367</v>
      </c>
      <c r="B1679" s="15">
        <v>1978</v>
      </c>
      <c r="C1679" s="9" t="s">
        <v>38</v>
      </c>
      <c r="D1679" s="9" t="s">
        <v>33</v>
      </c>
      <c r="E1679" s="15">
        <v>36550</v>
      </c>
      <c r="F1679" s="9">
        <v>0</v>
      </c>
      <c r="G1679" s="9">
        <v>0</v>
      </c>
      <c r="H1679" s="9">
        <v>0</v>
      </c>
      <c r="I1679" s="9">
        <v>0</v>
      </c>
      <c r="J1679" s="9">
        <v>0</v>
      </c>
      <c r="K1679" s="9">
        <v>0</v>
      </c>
      <c r="L1679" s="9">
        <v>0</v>
      </c>
      <c r="M1679" s="12" t="s">
        <v>32</v>
      </c>
      <c r="N1679">
        <f t="shared" si="27"/>
        <v>0</v>
      </c>
    </row>
    <row r="1680" spans="1:14" x14ac:dyDescent="0.3">
      <c r="A1680" s="10">
        <v>9265</v>
      </c>
      <c r="B1680" s="13">
        <v>1953</v>
      </c>
      <c r="C1680" s="10" t="s">
        <v>28</v>
      </c>
      <c r="D1680" s="10" t="s">
        <v>33</v>
      </c>
      <c r="E1680" s="13">
        <v>75027</v>
      </c>
      <c r="F1680" s="10">
        <v>0</v>
      </c>
      <c r="G1680" s="10">
        <v>0</v>
      </c>
      <c r="H1680" s="10">
        <v>0</v>
      </c>
      <c r="I1680" s="10">
        <v>0</v>
      </c>
      <c r="J1680" s="10">
        <v>0</v>
      </c>
      <c r="K1680" s="10">
        <v>0</v>
      </c>
      <c r="L1680" s="10">
        <v>0</v>
      </c>
      <c r="M1680" s="11" t="s">
        <v>43</v>
      </c>
      <c r="N1680">
        <f t="shared" si="27"/>
        <v>0</v>
      </c>
    </row>
    <row r="1681" spans="1:14" x14ac:dyDescent="0.3">
      <c r="A1681" s="9">
        <v>1990</v>
      </c>
      <c r="B1681" s="15">
        <v>1974</v>
      </c>
      <c r="C1681" s="9" t="s">
        <v>37</v>
      </c>
      <c r="D1681" s="9" t="s">
        <v>31</v>
      </c>
      <c r="E1681" s="15">
        <v>63159</v>
      </c>
      <c r="F1681" s="9">
        <v>1</v>
      </c>
      <c r="G1681" s="9">
        <v>0</v>
      </c>
      <c r="H1681" s="9">
        <v>0</v>
      </c>
      <c r="I1681" s="9">
        <v>0</v>
      </c>
      <c r="J1681" s="9">
        <v>0</v>
      </c>
      <c r="K1681" s="9">
        <v>0</v>
      </c>
      <c r="L1681" s="9">
        <v>0</v>
      </c>
      <c r="M1681" s="12" t="s">
        <v>30</v>
      </c>
      <c r="N1681">
        <f t="shared" si="27"/>
        <v>1</v>
      </c>
    </row>
    <row r="1682" spans="1:14" x14ac:dyDescent="0.3">
      <c r="A1682" s="10">
        <v>3594</v>
      </c>
      <c r="B1682" s="13">
        <v>1973</v>
      </c>
      <c r="C1682" s="10" t="s">
        <v>41</v>
      </c>
      <c r="D1682" s="10" t="s">
        <v>33</v>
      </c>
      <c r="E1682" s="13">
        <v>54108</v>
      </c>
      <c r="F1682" s="10">
        <v>0</v>
      </c>
      <c r="G1682" s="10">
        <v>0</v>
      </c>
      <c r="H1682" s="10">
        <v>0</v>
      </c>
      <c r="I1682" s="10">
        <v>0</v>
      </c>
      <c r="J1682" s="10">
        <v>0</v>
      </c>
      <c r="K1682" s="10">
        <v>0</v>
      </c>
      <c r="L1682" s="10">
        <v>0</v>
      </c>
      <c r="M1682" s="11" t="s">
        <v>32</v>
      </c>
      <c r="N1682">
        <f t="shared" si="27"/>
        <v>0</v>
      </c>
    </row>
    <row r="1683" spans="1:14" x14ac:dyDescent="0.3">
      <c r="A1683" s="9">
        <v>9292</v>
      </c>
      <c r="B1683" s="15">
        <v>1952</v>
      </c>
      <c r="C1683" s="9" t="s">
        <v>28</v>
      </c>
      <c r="D1683" s="9" t="s">
        <v>33</v>
      </c>
      <c r="E1683" s="15">
        <v>81795</v>
      </c>
      <c r="F1683" s="9">
        <v>0</v>
      </c>
      <c r="G1683" s="9">
        <v>0</v>
      </c>
      <c r="H1683" s="9">
        <v>0</v>
      </c>
      <c r="I1683" s="9">
        <v>0</v>
      </c>
      <c r="J1683" s="9">
        <v>0</v>
      </c>
      <c r="K1683" s="9">
        <v>0</v>
      </c>
      <c r="L1683" s="9">
        <v>0</v>
      </c>
      <c r="M1683" s="12" t="s">
        <v>30</v>
      </c>
      <c r="N1683">
        <f t="shared" si="27"/>
        <v>0</v>
      </c>
    </row>
    <row r="1684" spans="1:14" x14ac:dyDescent="0.3">
      <c r="A1684" s="10">
        <v>6218</v>
      </c>
      <c r="B1684" s="13">
        <v>1965</v>
      </c>
      <c r="C1684" s="10" t="s">
        <v>28</v>
      </c>
      <c r="D1684" s="10" t="s">
        <v>33</v>
      </c>
      <c r="E1684" s="13">
        <v>59594</v>
      </c>
      <c r="F1684" s="10">
        <v>0</v>
      </c>
      <c r="G1684" s="10">
        <v>1</v>
      </c>
      <c r="H1684" s="10">
        <v>0</v>
      </c>
      <c r="I1684" s="10">
        <v>0</v>
      </c>
      <c r="J1684" s="10">
        <v>0</v>
      </c>
      <c r="K1684" s="10">
        <v>0</v>
      </c>
      <c r="L1684" s="10">
        <v>0</v>
      </c>
      <c r="M1684" s="11" t="s">
        <v>30</v>
      </c>
      <c r="N1684">
        <f t="shared" si="27"/>
        <v>1</v>
      </c>
    </row>
    <row r="1685" spans="1:14" x14ac:dyDescent="0.3">
      <c r="A1685" s="9">
        <v>6528</v>
      </c>
      <c r="B1685" s="15">
        <v>1982</v>
      </c>
      <c r="C1685" s="9" t="s">
        <v>41</v>
      </c>
      <c r="D1685" s="9" t="s">
        <v>35</v>
      </c>
      <c r="E1685" s="15">
        <v>18492</v>
      </c>
      <c r="F1685" s="9">
        <v>0</v>
      </c>
      <c r="G1685" s="9">
        <v>0</v>
      </c>
      <c r="H1685" s="9">
        <v>0</v>
      </c>
      <c r="I1685" s="9">
        <v>0</v>
      </c>
      <c r="J1685" s="9">
        <v>0</v>
      </c>
      <c r="K1685" s="9">
        <v>0</v>
      </c>
      <c r="L1685" s="9">
        <v>0</v>
      </c>
      <c r="M1685" s="12" t="s">
        <v>30</v>
      </c>
      <c r="N1685">
        <f t="shared" si="27"/>
        <v>0</v>
      </c>
    </row>
    <row r="1686" spans="1:14" x14ac:dyDescent="0.3">
      <c r="A1686" s="10">
        <v>10164</v>
      </c>
      <c r="B1686" s="13">
        <v>1958</v>
      </c>
      <c r="C1686" s="10" t="s">
        <v>28</v>
      </c>
      <c r="D1686" s="10" t="s">
        <v>31</v>
      </c>
      <c r="E1686" s="13">
        <v>94472</v>
      </c>
      <c r="F1686" s="10">
        <v>0</v>
      </c>
      <c r="G1686" s="10">
        <v>1</v>
      </c>
      <c r="H1686" s="10">
        <v>1</v>
      </c>
      <c r="I1686" s="10">
        <v>0</v>
      </c>
      <c r="J1686" s="10">
        <v>0</v>
      </c>
      <c r="K1686" s="10">
        <v>0</v>
      </c>
      <c r="L1686" s="10">
        <v>0</v>
      </c>
      <c r="M1686" s="11" t="s">
        <v>30</v>
      </c>
      <c r="N1686">
        <f t="shared" si="27"/>
        <v>2</v>
      </c>
    </row>
    <row r="1687" spans="1:14" x14ac:dyDescent="0.3">
      <c r="A1687" s="9">
        <v>9937</v>
      </c>
      <c r="B1687" s="15">
        <v>1979</v>
      </c>
      <c r="C1687" s="9" t="s">
        <v>28</v>
      </c>
      <c r="D1687" s="9" t="s">
        <v>31</v>
      </c>
      <c r="E1687" s="15">
        <v>70337</v>
      </c>
      <c r="F1687" s="9">
        <v>0</v>
      </c>
      <c r="G1687" s="9">
        <v>0</v>
      </c>
      <c r="H1687" s="9">
        <v>0</v>
      </c>
      <c r="I1687" s="9">
        <v>0</v>
      </c>
      <c r="J1687" s="9">
        <v>0</v>
      </c>
      <c r="K1687" s="9">
        <v>0</v>
      </c>
      <c r="L1687" s="9">
        <v>0</v>
      </c>
      <c r="M1687" s="12" t="s">
        <v>34</v>
      </c>
      <c r="N1687">
        <f t="shared" si="27"/>
        <v>0</v>
      </c>
    </row>
    <row r="1688" spans="1:14" x14ac:dyDescent="0.3">
      <c r="A1688" s="10">
        <v>274</v>
      </c>
      <c r="B1688" s="13">
        <v>1973</v>
      </c>
      <c r="C1688" s="10" t="s">
        <v>28</v>
      </c>
      <c r="D1688" s="10" t="s">
        <v>31</v>
      </c>
      <c r="E1688" s="13">
        <v>34853</v>
      </c>
      <c r="F1688" s="10">
        <v>0</v>
      </c>
      <c r="G1688" s="10">
        <v>0</v>
      </c>
      <c r="H1688" s="10">
        <v>0</v>
      </c>
      <c r="I1688" s="10">
        <v>0</v>
      </c>
      <c r="J1688" s="10">
        <v>0</v>
      </c>
      <c r="K1688" s="10">
        <v>0</v>
      </c>
      <c r="L1688" s="10">
        <v>0</v>
      </c>
      <c r="M1688" s="11" t="s">
        <v>39</v>
      </c>
      <c r="N1688">
        <f t="shared" si="27"/>
        <v>0</v>
      </c>
    </row>
    <row r="1689" spans="1:14" x14ac:dyDescent="0.3">
      <c r="A1689" s="9">
        <v>5250</v>
      </c>
      <c r="B1689" s="15">
        <v>1943</v>
      </c>
      <c r="C1689" s="9" t="s">
        <v>41</v>
      </c>
      <c r="D1689" s="9" t="s">
        <v>42</v>
      </c>
      <c r="E1689" s="15">
        <v>52247.251353790612</v>
      </c>
      <c r="F1689" s="9">
        <v>0</v>
      </c>
      <c r="G1689" s="9">
        <v>0</v>
      </c>
      <c r="H1689" s="9">
        <v>1</v>
      </c>
      <c r="I1689" s="9">
        <v>0</v>
      </c>
      <c r="J1689" s="9">
        <v>0</v>
      </c>
      <c r="K1689" s="9">
        <v>1</v>
      </c>
      <c r="L1689" s="9">
        <v>0</v>
      </c>
      <c r="M1689" s="12" t="s">
        <v>36</v>
      </c>
      <c r="N1689">
        <f t="shared" si="27"/>
        <v>2</v>
      </c>
    </row>
    <row r="1690" spans="1:14" x14ac:dyDescent="0.3">
      <c r="A1690" s="10">
        <v>11010</v>
      </c>
      <c r="B1690" s="13">
        <v>1984</v>
      </c>
      <c r="C1690" s="10" t="s">
        <v>37</v>
      </c>
      <c r="D1690" s="10" t="s">
        <v>31</v>
      </c>
      <c r="E1690" s="13">
        <v>16269</v>
      </c>
      <c r="F1690" s="10">
        <v>0</v>
      </c>
      <c r="G1690" s="10">
        <v>0</v>
      </c>
      <c r="H1690" s="10">
        <v>0</v>
      </c>
      <c r="I1690" s="10">
        <v>0</v>
      </c>
      <c r="J1690" s="10">
        <v>0</v>
      </c>
      <c r="K1690" s="10">
        <v>0</v>
      </c>
      <c r="L1690" s="10">
        <v>0</v>
      </c>
      <c r="M1690" s="11" t="s">
        <v>30</v>
      </c>
      <c r="N1690">
        <f t="shared" si="27"/>
        <v>0</v>
      </c>
    </row>
    <row r="1691" spans="1:14" x14ac:dyDescent="0.3">
      <c r="A1691" s="9">
        <v>6969</v>
      </c>
      <c r="B1691" s="15">
        <v>1982</v>
      </c>
      <c r="C1691" s="9" t="s">
        <v>28</v>
      </c>
      <c r="D1691" s="9" t="s">
        <v>35</v>
      </c>
      <c r="E1691" s="15">
        <v>50272</v>
      </c>
      <c r="F1691" s="9">
        <v>0</v>
      </c>
      <c r="G1691" s="9">
        <v>0</v>
      </c>
      <c r="H1691" s="9">
        <v>0</v>
      </c>
      <c r="I1691" s="9">
        <v>0</v>
      </c>
      <c r="J1691" s="9">
        <v>0</v>
      </c>
      <c r="K1691" s="9">
        <v>0</v>
      </c>
      <c r="L1691" s="9">
        <v>0</v>
      </c>
      <c r="M1691" s="12" t="s">
        <v>36</v>
      </c>
      <c r="N1691">
        <f t="shared" si="27"/>
        <v>0</v>
      </c>
    </row>
    <row r="1692" spans="1:14" x14ac:dyDescent="0.3">
      <c r="A1692" s="10">
        <v>10735</v>
      </c>
      <c r="B1692" s="13">
        <v>1971</v>
      </c>
      <c r="C1692" s="10" t="s">
        <v>28</v>
      </c>
      <c r="D1692" s="10" t="s">
        <v>31</v>
      </c>
      <c r="E1692" s="13">
        <v>22804</v>
      </c>
      <c r="F1692" s="10">
        <v>0</v>
      </c>
      <c r="G1692" s="10">
        <v>0</v>
      </c>
      <c r="H1692" s="10">
        <v>0</v>
      </c>
      <c r="I1692" s="10">
        <v>0</v>
      </c>
      <c r="J1692" s="10">
        <v>0</v>
      </c>
      <c r="K1692" s="10">
        <v>0</v>
      </c>
      <c r="L1692" s="10">
        <v>0</v>
      </c>
      <c r="M1692" s="11" t="s">
        <v>43</v>
      </c>
      <c r="N1692">
        <f t="shared" si="27"/>
        <v>0</v>
      </c>
    </row>
    <row r="1693" spans="1:14" x14ac:dyDescent="0.3">
      <c r="A1693" s="9">
        <v>5068</v>
      </c>
      <c r="B1693" s="15">
        <v>1971</v>
      </c>
      <c r="C1693" s="9" t="s">
        <v>28</v>
      </c>
      <c r="D1693" s="9" t="s">
        <v>31</v>
      </c>
      <c r="E1693" s="15">
        <v>22804</v>
      </c>
      <c r="F1693" s="9">
        <v>0</v>
      </c>
      <c r="G1693" s="9">
        <v>0</v>
      </c>
      <c r="H1693" s="9">
        <v>0</v>
      </c>
      <c r="I1693" s="9">
        <v>0</v>
      </c>
      <c r="J1693" s="9">
        <v>0</v>
      </c>
      <c r="K1693" s="9">
        <v>0</v>
      </c>
      <c r="L1693" s="9">
        <v>0</v>
      </c>
      <c r="M1693" s="12" t="s">
        <v>30</v>
      </c>
      <c r="N1693">
        <f t="shared" si="27"/>
        <v>0</v>
      </c>
    </row>
    <row r="1694" spans="1:14" x14ac:dyDescent="0.3">
      <c r="A1694" s="10">
        <v>9974</v>
      </c>
      <c r="B1694" s="13">
        <v>1974</v>
      </c>
      <c r="C1694" s="10" t="s">
        <v>28</v>
      </c>
      <c r="D1694" s="10" t="s">
        <v>33</v>
      </c>
      <c r="E1694" s="13">
        <v>30631</v>
      </c>
      <c r="F1694" s="10">
        <v>0</v>
      </c>
      <c r="G1694" s="10">
        <v>0</v>
      </c>
      <c r="H1694" s="10">
        <v>0</v>
      </c>
      <c r="I1694" s="10">
        <v>0</v>
      </c>
      <c r="J1694" s="10">
        <v>0</v>
      </c>
      <c r="K1694" s="10">
        <v>0</v>
      </c>
      <c r="L1694" s="10">
        <v>0</v>
      </c>
      <c r="M1694" s="11" t="s">
        <v>43</v>
      </c>
      <c r="N1694">
        <f t="shared" si="27"/>
        <v>0</v>
      </c>
    </row>
    <row r="1695" spans="1:14" x14ac:dyDescent="0.3">
      <c r="A1695" s="9">
        <v>7053</v>
      </c>
      <c r="B1695" s="15">
        <v>1966</v>
      </c>
      <c r="C1695" s="9" t="s">
        <v>37</v>
      </c>
      <c r="D1695" s="9" t="s">
        <v>31</v>
      </c>
      <c r="E1695" s="15">
        <v>78420</v>
      </c>
      <c r="F1695" s="9">
        <v>0</v>
      </c>
      <c r="G1695" s="9">
        <v>0</v>
      </c>
      <c r="H1695" s="9">
        <v>0</v>
      </c>
      <c r="I1695" s="9">
        <v>0</v>
      </c>
      <c r="J1695" s="9">
        <v>0</v>
      </c>
      <c r="K1695" s="9">
        <v>0</v>
      </c>
      <c r="L1695" s="9">
        <v>0</v>
      </c>
      <c r="M1695" s="12" t="s">
        <v>43</v>
      </c>
      <c r="N1695">
        <f t="shared" si="27"/>
        <v>0</v>
      </c>
    </row>
    <row r="1696" spans="1:14" x14ac:dyDescent="0.3">
      <c r="A1696" s="10">
        <v>3179</v>
      </c>
      <c r="B1696" s="13">
        <v>1980</v>
      </c>
      <c r="C1696" s="10" t="s">
        <v>28</v>
      </c>
      <c r="D1696" s="10" t="s">
        <v>31</v>
      </c>
      <c r="E1696" s="13">
        <v>81741</v>
      </c>
      <c r="F1696" s="10">
        <v>0</v>
      </c>
      <c r="G1696" s="10">
        <v>0</v>
      </c>
      <c r="H1696" s="10">
        <v>0</v>
      </c>
      <c r="I1696" s="10">
        <v>0</v>
      </c>
      <c r="J1696" s="10">
        <v>0</v>
      </c>
      <c r="K1696" s="10">
        <v>0</v>
      </c>
      <c r="L1696" s="10">
        <v>0</v>
      </c>
      <c r="M1696" s="11" t="s">
        <v>30</v>
      </c>
      <c r="N1696">
        <f t="shared" si="27"/>
        <v>0</v>
      </c>
    </row>
    <row r="1697" spans="1:14" x14ac:dyDescent="0.3">
      <c r="A1697" s="9">
        <v>8082</v>
      </c>
      <c r="B1697" s="15">
        <v>1971</v>
      </c>
      <c r="C1697" s="9" t="s">
        <v>28</v>
      </c>
      <c r="D1697" s="9" t="s">
        <v>33</v>
      </c>
      <c r="E1697" s="15">
        <v>25721</v>
      </c>
      <c r="F1697" s="9">
        <v>0</v>
      </c>
      <c r="G1697" s="9">
        <v>0</v>
      </c>
      <c r="H1697" s="9">
        <v>0</v>
      </c>
      <c r="I1697" s="9">
        <v>0</v>
      </c>
      <c r="J1697" s="9">
        <v>0</v>
      </c>
      <c r="K1697" s="9">
        <v>1</v>
      </c>
      <c r="L1697" s="9">
        <v>0</v>
      </c>
      <c r="M1697" s="12" t="s">
        <v>36</v>
      </c>
      <c r="N1697">
        <f t="shared" si="27"/>
        <v>1</v>
      </c>
    </row>
    <row r="1698" spans="1:14" x14ac:dyDescent="0.3">
      <c r="A1698" s="10">
        <v>1362</v>
      </c>
      <c r="B1698" s="13">
        <v>1972</v>
      </c>
      <c r="C1698" s="10" t="s">
        <v>28</v>
      </c>
      <c r="D1698" s="10" t="s">
        <v>31</v>
      </c>
      <c r="E1698" s="13">
        <v>31907</v>
      </c>
      <c r="F1698" s="10">
        <v>0</v>
      </c>
      <c r="G1698" s="10">
        <v>0</v>
      </c>
      <c r="H1698" s="10">
        <v>0</v>
      </c>
      <c r="I1698" s="10">
        <v>0</v>
      </c>
      <c r="J1698" s="10">
        <v>0</v>
      </c>
      <c r="K1698" s="10">
        <v>0</v>
      </c>
      <c r="L1698" s="10">
        <v>0</v>
      </c>
      <c r="M1698" s="11" t="s">
        <v>39</v>
      </c>
      <c r="N1698">
        <f t="shared" si="27"/>
        <v>0</v>
      </c>
    </row>
    <row r="1699" spans="1:14" x14ac:dyDescent="0.3">
      <c r="A1699" s="9">
        <v>6768</v>
      </c>
      <c r="B1699" s="15">
        <v>1962</v>
      </c>
      <c r="C1699" s="9" t="s">
        <v>28</v>
      </c>
      <c r="D1699" s="9" t="s">
        <v>29</v>
      </c>
      <c r="E1699" s="15">
        <v>37859</v>
      </c>
      <c r="F1699" s="9">
        <v>0</v>
      </c>
      <c r="G1699" s="9">
        <v>0</v>
      </c>
      <c r="H1699" s="9">
        <v>0</v>
      </c>
      <c r="I1699" s="9">
        <v>0</v>
      </c>
      <c r="J1699" s="9">
        <v>0</v>
      </c>
      <c r="K1699" s="9">
        <v>0</v>
      </c>
      <c r="L1699" s="9">
        <v>0</v>
      </c>
      <c r="M1699" s="12" t="s">
        <v>32</v>
      </c>
      <c r="N1699">
        <f t="shared" si="27"/>
        <v>0</v>
      </c>
    </row>
    <row r="1700" spans="1:14" x14ac:dyDescent="0.3">
      <c r="A1700" s="10">
        <v>2375</v>
      </c>
      <c r="B1700" s="13">
        <v>1972</v>
      </c>
      <c r="C1700" s="10" t="s">
        <v>28</v>
      </c>
      <c r="D1700" s="10" t="s">
        <v>35</v>
      </c>
      <c r="E1700" s="13">
        <v>30261</v>
      </c>
      <c r="F1700" s="10">
        <v>0</v>
      </c>
      <c r="G1700" s="10">
        <v>0</v>
      </c>
      <c r="H1700" s="10">
        <v>0</v>
      </c>
      <c r="I1700" s="10">
        <v>0</v>
      </c>
      <c r="J1700" s="10">
        <v>0</v>
      </c>
      <c r="K1700" s="10">
        <v>0</v>
      </c>
      <c r="L1700" s="10">
        <v>0</v>
      </c>
      <c r="M1700" s="11" t="s">
        <v>30</v>
      </c>
      <c r="N1700">
        <f t="shared" si="27"/>
        <v>0</v>
      </c>
    </row>
    <row r="1701" spans="1:14" x14ac:dyDescent="0.3">
      <c r="A1701" s="9">
        <v>6856</v>
      </c>
      <c r="B1701" s="15">
        <v>1979</v>
      </c>
      <c r="C1701" s="9" t="s">
        <v>28</v>
      </c>
      <c r="D1701" s="9" t="s">
        <v>35</v>
      </c>
      <c r="E1701" s="15">
        <v>21645</v>
      </c>
      <c r="F1701" s="9">
        <v>0</v>
      </c>
      <c r="G1701" s="9">
        <v>0</v>
      </c>
      <c r="H1701" s="9">
        <v>0</v>
      </c>
      <c r="I1701" s="9">
        <v>0</v>
      </c>
      <c r="J1701" s="9">
        <v>0</v>
      </c>
      <c r="K1701" s="9">
        <v>1</v>
      </c>
      <c r="L1701" s="9">
        <v>0</v>
      </c>
      <c r="M1701" s="12" t="s">
        <v>39</v>
      </c>
      <c r="N1701">
        <f t="shared" si="27"/>
        <v>1</v>
      </c>
    </row>
    <row r="1702" spans="1:14" x14ac:dyDescent="0.3">
      <c r="A1702" s="10">
        <v>4066</v>
      </c>
      <c r="B1702" s="13">
        <v>1978</v>
      </c>
      <c r="C1702" s="10" t="s">
        <v>38</v>
      </c>
      <c r="D1702" s="10" t="s">
        <v>29</v>
      </c>
      <c r="E1702" s="13">
        <v>21282</v>
      </c>
      <c r="F1702" s="10">
        <v>0</v>
      </c>
      <c r="G1702" s="10">
        <v>0</v>
      </c>
      <c r="H1702" s="10">
        <v>0</v>
      </c>
      <c r="I1702" s="10">
        <v>0</v>
      </c>
      <c r="J1702" s="10">
        <v>0</v>
      </c>
      <c r="K1702" s="10">
        <v>0</v>
      </c>
      <c r="L1702" s="10">
        <v>0</v>
      </c>
      <c r="M1702" s="11" t="s">
        <v>30</v>
      </c>
      <c r="N1702">
        <f t="shared" si="27"/>
        <v>0</v>
      </c>
    </row>
    <row r="1703" spans="1:14" x14ac:dyDescent="0.3">
      <c r="A1703" s="9">
        <v>4333</v>
      </c>
      <c r="B1703" s="15">
        <v>1954</v>
      </c>
      <c r="C1703" s="9" t="s">
        <v>28</v>
      </c>
      <c r="D1703" s="9" t="s">
        <v>35</v>
      </c>
      <c r="E1703" s="15">
        <v>32144</v>
      </c>
      <c r="F1703" s="9">
        <v>0</v>
      </c>
      <c r="G1703" s="9">
        <v>1</v>
      </c>
      <c r="H1703" s="9">
        <v>0</v>
      </c>
      <c r="I1703" s="9">
        <v>0</v>
      </c>
      <c r="J1703" s="9">
        <v>0</v>
      </c>
      <c r="K1703" s="9">
        <v>0</v>
      </c>
      <c r="L1703" s="9">
        <v>0</v>
      </c>
      <c r="M1703" s="12" t="s">
        <v>40</v>
      </c>
      <c r="N1703">
        <f t="shared" si="27"/>
        <v>1</v>
      </c>
    </row>
    <row r="1704" spans="1:14" x14ac:dyDescent="0.3">
      <c r="A1704" s="10">
        <v>2948</v>
      </c>
      <c r="B1704" s="13">
        <v>1954</v>
      </c>
      <c r="C1704" s="10" t="s">
        <v>41</v>
      </c>
      <c r="D1704" s="10" t="s">
        <v>29</v>
      </c>
      <c r="E1704" s="13">
        <v>62637</v>
      </c>
      <c r="F1704" s="10">
        <v>0</v>
      </c>
      <c r="G1704" s="10">
        <v>0</v>
      </c>
      <c r="H1704" s="10">
        <v>0</v>
      </c>
      <c r="I1704" s="10">
        <v>0</v>
      </c>
      <c r="J1704" s="10">
        <v>0</v>
      </c>
      <c r="K1704" s="10">
        <v>0</v>
      </c>
      <c r="L1704" s="10">
        <v>0</v>
      </c>
      <c r="M1704" s="11" t="s">
        <v>32</v>
      </c>
      <c r="N1704">
        <f t="shared" si="27"/>
        <v>0</v>
      </c>
    </row>
    <row r="1705" spans="1:14" x14ac:dyDescent="0.3">
      <c r="A1705" s="9">
        <v>4927</v>
      </c>
      <c r="B1705" s="15">
        <v>1971</v>
      </c>
      <c r="C1705" s="9" t="s">
        <v>28</v>
      </c>
      <c r="D1705" s="9" t="s">
        <v>35</v>
      </c>
      <c r="E1705" s="15">
        <v>16626</v>
      </c>
      <c r="F1705" s="9">
        <v>0</v>
      </c>
      <c r="G1705" s="9">
        <v>0</v>
      </c>
      <c r="H1705" s="9">
        <v>0</v>
      </c>
      <c r="I1705" s="9">
        <v>0</v>
      </c>
      <c r="J1705" s="9">
        <v>0</v>
      </c>
      <c r="K1705" s="9">
        <v>0</v>
      </c>
      <c r="L1705" s="9">
        <v>0</v>
      </c>
      <c r="M1705" s="12" t="s">
        <v>43</v>
      </c>
      <c r="N1705">
        <f t="shared" si="27"/>
        <v>0</v>
      </c>
    </row>
    <row r="1706" spans="1:14" x14ac:dyDescent="0.3">
      <c r="A1706" s="10">
        <v>7426</v>
      </c>
      <c r="B1706" s="13">
        <v>1971</v>
      </c>
      <c r="C1706" s="10" t="s">
        <v>38</v>
      </c>
      <c r="D1706" s="10" t="s">
        <v>33</v>
      </c>
      <c r="E1706" s="13">
        <v>54690</v>
      </c>
      <c r="F1706" s="10">
        <v>0</v>
      </c>
      <c r="G1706" s="10">
        <v>0</v>
      </c>
      <c r="H1706" s="10">
        <v>0</v>
      </c>
      <c r="I1706" s="10">
        <v>0</v>
      </c>
      <c r="J1706" s="10">
        <v>0</v>
      </c>
      <c r="K1706" s="10">
        <v>0</v>
      </c>
      <c r="L1706" s="10">
        <v>0</v>
      </c>
      <c r="M1706" s="11" t="s">
        <v>30</v>
      </c>
      <c r="N1706">
        <f t="shared" si="27"/>
        <v>0</v>
      </c>
    </row>
    <row r="1707" spans="1:14" x14ac:dyDescent="0.3">
      <c r="A1707" s="9">
        <v>8360</v>
      </c>
      <c r="B1707" s="15">
        <v>1971</v>
      </c>
      <c r="C1707" s="9" t="s">
        <v>38</v>
      </c>
      <c r="D1707" s="9" t="s">
        <v>33</v>
      </c>
      <c r="E1707" s="15">
        <v>54690</v>
      </c>
      <c r="F1707" s="9">
        <v>0</v>
      </c>
      <c r="G1707" s="9">
        <v>0</v>
      </c>
      <c r="H1707" s="9">
        <v>0</v>
      </c>
      <c r="I1707" s="9">
        <v>0</v>
      </c>
      <c r="J1707" s="9">
        <v>0</v>
      </c>
      <c r="K1707" s="9">
        <v>0</v>
      </c>
      <c r="L1707" s="9">
        <v>0</v>
      </c>
      <c r="M1707" s="12" t="s">
        <v>30</v>
      </c>
      <c r="N1707">
        <f t="shared" si="27"/>
        <v>0</v>
      </c>
    </row>
    <row r="1708" spans="1:14" x14ac:dyDescent="0.3">
      <c r="A1708" s="10">
        <v>4058</v>
      </c>
      <c r="B1708" s="13">
        <v>1955</v>
      </c>
      <c r="C1708" s="10" t="s">
        <v>37</v>
      </c>
      <c r="D1708" s="10" t="s">
        <v>31</v>
      </c>
      <c r="E1708" s="13">
        <v>61284</v>
      </c>
      <c r="F1708" s="10">
        <v>0</v>
      </c>
      <c r="G1708" s="10">
        <v>1</v>
      </c>
      <c r="H1708" s="10">
        <v>0</v>
      </c>
      <c r="I1708" s="10">
        <v>0</v>
      </c>
      <c r="J1708" s="10">
        <v>0</v>
      </c>
      <c r="K1708" s="10">
        <v>0</v>
      </c>
      <c r="L1708" s="10">
        <v>0</v>
      </c>
      <c r="M1708" s="11" t="s">
        <v>30</v>
      </c>
      <c r="N1708">
        <f t="shared" si="27"/>
        <v>1</v>
      </c>
    </row>
    <row r="1709" spans="1:14" x14ac:dyDescent="0.3">
      <c r="A1709" s="9">
        <v>10755</v>
      </c>
      <c r="B1709" s="15">
        <v>1976</v>
      </c>
      <c r="C1709" s="9" t="s">
        <v>38</v>
      </c>
      <c r="D1709" s="9" t="s">
        <v>33</v>
      </c>
      <c r="E1709" s="15">
        <v>23718</v>
      </c>
      <c r="F1709" s="9">
        <v>0</v>
      </c>
      <c r="G1709" s="9">
        <v>0</v>
      </c>
      <c r="H1709" s="9">
        <v>0</v>
      </c>
      <c r="I1709" s="9">
        <v>0</v>
      </c>
      <c r="J1709" s="9">
        <v>0</v>
      </c>
      <c r="K1709" s="9">
        <v>0</v>
      </c>
      <c r="L1709" s="9">
        <v>0</v>
      </c>
      <c r="M1709" s="12" t="s">
        <v>36</v>
      </c>
      <c r="N1709">
        <f t="shared" si="27"/>
        <v>0</v>
      </c>
    </row>
    <row r="1710" spans="1:14" x14ac:dyDescent="0.3">
      <c r="A1710" s="10">
        <v>8414</v>
      </c>
      <c r="B1710" s="13">
        <v>1962</v>
      </c>
      <c r="C1710" s="10" t="s">
        <v>37</v>
      </c>
      <c r="D1710" s="10" t="s">
        <v>31</v>
      </c>
      <c r="E1710" s="13">
        <v>33419</v>
      </c>
      <c r="F1710" s="10">
        <v>0</v>
      </c>
      <c r="G1710" s="10">
        <v>0</v>
      </c>
      <c r="H1710" s="10">
        <v>0</v>
      </c>
      <c r="I1710" s="10">
        <v>0</v>
      </c>
      <c r="J1710" s="10">
        <v>0</v>
      </c>
      <c r="K1710" s="10">
        <v>0</v>
      </c>
      <c r="L1710" s="10">
        <v>0</v>
      </c>
      <c r="M1710" s="11" t="s">
        <v>30</v>
      </c>
      <c r="N1710">
        <f t="shared" si="27"/>
        <v>0</v>
      </c>
    </row>
    <row r="1711" spans="1:14" x14ac:dyDescent="0.3">
      <c r="A1711" s="9">
        <v>6810</v>
      </c>
      <c r="B1711" s="15">
        <v>1983</v>
      </c>
      <c r="C1711" s="9" t="s">
        <v>28</v>
      </c>
      <c r="D1711" s="9" t="s">
        <v>29</v>
      </c>
      <c r="E1711" s="15">
        <v>82025</v>
      </c>
      <c r="F1711" s="9">
        <v>0</v>
      </c>
      <c r="G1711" s="9">
        <v>0</v>
      </c>
      <c r="H1711" s="9">
        <v>1</v>
      </c>
      <c r="I1711" s="9">
        <v>0</v>
      </c>
      <c r="J1711" s="9">
        <v>0</v>
      </c>
      <c r="K1711" s="9">
        <v>1</v>
      </c>
      <c r="L1711" s="9">
        <v>0</v>
      </c>
      <c r="M1711" s="12" t="s">
        <v>43</v>
      </c>
      <c r="N1711">
        <f t="shared" si="27"/>
        <v>2</v>
      </c>
    </row>
    <row r="1712" spans="1:14" x14ac:dyDescent="0.3">
      <c r="A1712" s="10">
        <v>3839</v>
      </c>
      <c r="B1712" s="13">
        <v>1958</v>
      </c>
      <c r="C1712" s="10" t="s">
        <v>44</v>
      </c>
      <c r="D1712" s="10" t="s">
        <v>31</v>
      </c>
      <c r="E1712" s="13">
        <v>15056</v>
      </c>
      <c r="F1712" s="10">
        <v>0</v>
      </c>
      <c r="G1712" s="10">
        <v>0</v>
      </c>
      <c r="H1712" s="10">
        <v>0</v>
      </c>
      <c r="I1712" s="10">
        <v>0</v>
      </c>
      <c r="J1712" s="10">
        <v>0</v>
      </c>
      <c r="K1712" s="10">
        <v>0</v>
      </c>
      <c r="L1712" s="10">
        <v>0</v>
      </c>
      <c r="M1712" s="11" t="s">
        <v>30</v>
      </c>
      <c r="N1712">
        <f t="shared" si="27"/>
        <v>0</v>
      </c>
    </row>
    <row r="1713" spans="1:14" x14ac:dyDescent="0.3">
      <c r="A1713" s="9">
        <v>3483</v>
      </c>
      <c r="B1713" s="15">
        <v>1958</v>
      </c>
      <c r="C1713" s="9" t="s">
        <v>28</v>
      </c>
      <c r="D1713" s="9" t="s">
        <v>33</v>
      </c>
      <c r="E1713" s="15">
        <v>48192</v>
      </c>
      <c r="F1713" s="9">
        <v>0</v>
      </c>
      <c r="G1713" s="9">
        <v>1</v>
      </c>
      <c r="H1713" s="9">
        <v>0</v>
      </c>
      <c r="I1713" s="9">
        <v>1</v>
      </c>
      <c r="J1713" s="9">
        <v>1</v>
      </c>
      <c r="K1713" s="9">
        <v>1</v>
      </c>
      <c r="L1713" s="9">
        <v>0</v>
      </c>
      <c r="M1713" s="12" t="s">
        <v>32</v>
      </c>
      <c r="N1713">
        <f t="shared" si="27"/>
        <v>4</v>
      </c>
    </row>
    <row r="1714" spans="1:14" x14ac:dyDescent="0.3">
      <c r="A1714" s="10">
        <v>238</v>
      </c>
      <c r="B1714" s="13">
        <v>1967</v>
      </c>
      <c r="C1714" s="10" t="s">
        <v>38</v>
      </c>
      <c r="D1714" s="10" t="s">
        <v>35</v>
      </c>
      <c r="E1714" s="13">
        <v>67309</v>
      </c>
      <c r="F1714" s="10">
        <v>0</v>
      </c>
      <c r="G1714" s="10">
        <v>0</v>
      </c>
      <c r="H1714" s="10">
        <v>0</v>
      </c>
      <c r="I1714" s="10">
        <v>0</v>
      </c>
      <c r="J1714" s="10">
        <v>0</v>
      </c>
      <c r="K1714" s="10">
        <v>0</v>
      </c>
      <c r="L1714" s="10">
        <v>0</v>
      </c>
      <c r="M1714" s="11" t="s">
        <v>30</v>
      </c>
      <c r="N1714">
        <f t="shared" si="27"/>
        <v>0</v>
      </c>
    </row>
    <row r="1715" spans="1:14" x14ac:dyDescent="0.3">
      <c r="A1715" s="9">
        <v>591</v>
      </c>
      <c r="B1715" s="15">
        <v>1957</v>
      </c>
      <c r="C1715" s="9" t="s">
        <v>28</v>
      </c>
      <c r="D1715" s="9" t="s">
        <v>42</v>
      </c>
      <c r="E1715" s="15">
        <v>66033</v>
      </c>
      <c r="F1715" s="9">
        <v>0</v>
      </c>
      <c r="G1715" s="9">
        <v>0</v>
      </c>
      <c r="H1715" s="9">
        <v>0</v>
      </c>
      <c r="I1715" s="9">
        <v>0</v>
      </c>
      <c r="J1715" s="9">
        <v>0</v>
      </c>
      <c r="K1715" s="9">
        <v>0</v>
      </c>
      <c r="L1715" s="9">
        <v>0</v>
      </c>
      <c r="M1715" s="12" t="s">
        <v>40</v>
      </c>
      <c r="N1715">
        <f t="shared" si="27"/>
        <v>0</v>
      </c>
    </row>
    <row r="1716" spans="1:14" x14ac:dyDescent="0.3">
      <c r="A1716" s="10">
        <v>5063</v>
      </c>
      <c r="B1716" s="13">
        <v>1977</v>
      </c>
      <c r="C1716" s="10" t="s">
        <v>28</v>
      </c>
      <c r="D1716" s="10" t="s">
        <v>31</v>
      </c>
      <c r="E1716" s="13">
        <v>28769</v>
      </c>
      <c r="F1716" s="10">
        <v>0</v>
      </c>
      <c r="G1716" s="10">
        <v>0</v>
      </c>
      <c r="H1716" s="10">
        <v>0</v>
      </c>
      <c r="I1716" s="10">
        <v>0</v>
      </c>
      <c r="J1716" s="10">
        <v>0</v>
      </c>
      <c r="K1716" s="10">
        <v>0</v>
      </c>
      <c r="L1716" s="10">
        <v>0</v>
      </c>
      <c r="M1716" s="11" t="s">
        <v>30</v>
      </c>
      <c r="N1716">
        <f t="shared" si="27"/>
        <v>0</v>
      </c>
    </row>
    <row r="1717" spans="1:14" x14ac:dyDescent="0.3">
      <c r="A1717" s="9">
        <v>4303</v>
      </c>
      <c r="B1717" s="15">
        <v>1957</v>
      </c>
      <c r="C1717" s="9" t="s">
        <v>37</v>
      </c>
      <c r="D1717" s="9" t="s">
        <v>35</v>
      </c>
      <c r="E1717" s="15">
        <v>6835</v>
      </c>
      <c r="F1717" s="9">
        <v>0</v>
      </c>
      <c r="G1717" s="9">
        <v>0</v>
      </c>
      <c r="H1717" s="9">
        <v>0</v>
      </c>
      <c r="I1717" s="9">
        <v>0</v>
      </c>
      <c r="J1717" s="9">
        <v>0</v>
      </c>
      <c r="K1717" s="9">
        <v>0</v>
      </c>
      <c r="L1717" s="9">
        <v>0</v>
      </c>
      <c r="M1717" s="12" t="s">
        <v>32</v>
      </c>
      <c r="N1717">
        <f t="shared" si="27"/>
        <v>0</v>
      </c>
    </row>
    <row r="1718" spans="1:14" x14ac:dyDescent="0.3">
      <c r="A1718" s="10">
        <v>2258</v>
      </c>
      <c r="B1718" s="13">
        <v>1986</v>
      </c>
      <c r="C1718" s="10" t="s">
        <v>28</v>
      </c>
      <c r="D1718" s="10" t="s">
        <v>33</v>
      </c>
      <c r="E1718" s="13">
        <v>32880</v>
      </c>
      <c r="F1718" s="10">
        <v>0</v>
      </c>
      <c r="G1718" s="10">
        <v>0</v>
      </c>
      <c r="H1718" s="10">
        <v>0</v>
      </c>
      <c r="I1718" s="10">
        <v>0</v>
      </c>
      <c r="J1718" s="10">
        <v>0</v>
      </c>
      <c r="K1718" s="10">
        <v>0</v>
      </c>
      <c r="L1718" s="10">
        <v>0</v>
      </c>
      <c r="M1718" s="11" t="s">
        <v>30</v>
      </c>
      <c r="N1718">
        <f t="shared" si="27"/>
        <v>0</v>
      </c>
    </row>
    <row r="1719" spans="1:14" x14ac:dyDescent="0.3">
      <c r="A1719" s="9">
        <v>7301</v>
      </c>
      <c r="B1719" s="15">
        <v>1982</v>
      </c>
      <c r="C1719" s="9" t="s">
        <v>38</v>
      </c>
      <c r="D1719" s="9" t="s">
        <v>31</v>
      </c>
      <c r="E1719" s="15">
        <v>23616</v>
      </c>
      <c r="F1719" s="9">
        <v>0</v>
      </c>
      <c r="G1719" s="9">
        <v>0</v>
      </c>
      <c r="H1719" s="9">
        <v>0</v>
      </c>
      <c r="I1719" s="9">
        <v>0</v>
      </c>
      <c r="J1719" s="9">
        <v>0</v>
      </c>
      <c r="K1719" s="9">
        <v>1</v>
      </c>
      <c r="L1719" s="9">
        <v>0</v>
      </c>
      <c r="M1719" s="12" t="s">
        <v>30</v>
      </c>
      <c r="N1719">
        <f t="shared" si="27"/>
        <v>1</v>
      </c>
    </row>
    <row r="1720" spans="1:14" x14ac:dyDescent="0.3">
      <c r="A1720" s="10">
        <v>11121</v>
      </c>
      <c r="B1720" s="13">
        <v>1981</v>
      </c>
      <c r="C1720" s="10" t="s">
        <v>28</v>
      </c>
      <c r="D1720" s="10" t="s">
        <v>33</v>
      </c>
      <c r="E1720" s="13">
        <v>19419</v>
      </c>
      <c r="F1720" s="10">
        <v>0</v>
      </c>
      <c r="G1720" s="10">
        <v>0</v>
      </c>
      <c r="H1720" s="10">
        <v>0</v>
      </c>
      <c r="I1720" s="10">
        <v>0</v>
      </c>
      <c r="J1720" s="10">
        <v>0</v>
      </c>
      <c r="K1720" s="10">
        <v>0</v>
      </c>
      <c r="L1720" s="10">
        <v>0</v>
      </c>
      <c r="M1720" s="11" t="s">
        <v>40</v>
      </c>
      <c r="N1720">
        <f t="shared" si="27"/>
        <v>0</v>
      </c>
    </row>
    <row r="1721" spans="1:14" x14ac:dyDescent="0.3">
      <c r="A1721" s="9">
        <v>5287</v>
      </c>
      <c r="B1721" s="15">
        <v>1973</v>
      </c>
      <c r="C1721" s="9" t="s">
        <v>28</v>
      </c>
      <c r="D1721" s="9" t="s">
        <v>33</v>
      </c>
      <c r="E1721" s="15">
        <v>34961</v>
      </c>
      <c r="F1721" s="9">
        <v>0</v>
      </c>
      <c r="G1721" s="9">
        <v>0</v>
      </c>
      <c r="H1721" s="9">
        <v>0</v>
      </c>
      <c r="I1721" s="9">
        <v>0</v>
      </c>
      <c r="J1721" s="9">
        <v>0</v>
      </c>
      <c r="K1721" s="9">
        <v>0</v>
      </c>
      <c r="L1721" s="9">
        <v>0</v>
      </c>
      <c r="M1721" s="12" t="s">
        <v>30</v>
      </c>
      <c r="N1721">
        <f t="shared" si="27"/>
        <v>0</v>
      </c>
    </row>
    <row r="1722" spans="1:14" x14ac:dyDescent="0.3">
      <c r="A1722" s="10">
        <v>6457</v>
      </c>
      <c r="B1722" s="13">
        <v>1976</v>
      </c>
      <c r="C1722" s="10" t="s">
        <v>28</v>
      </c>
      <c r="D1722" s="10" t="s">
        <v>29</v>
      </c>
      <c r="E1722" s="13">
        <v>64892</v>
      </c>
      <c r="F1722" s="10">
        <v>0</v>
      </c>
      <c r="G1722" s="10">
        <v>0</v>
      </c>
      <c r="H1722" s="10">
        <v>0</v>
      </c>
      <c r="I1722" s="10">
        <v>0</v>
      </c>
      <c r="J1722" s="10">
        <v>0</v>
      </c>
      <c r="K1722" s="10">
        <v>0</v>
      </c>
      <c r="L1722" s="10">
        <v>0</v>
      </c>
      <c r="M1722" s="11" t="s">
        <v>43</v>
      </c>
      <c r="N1722">
        <f t="shared" si="27"/>
        <v>0</v>
      </c>
    </row>
    <row r="1723" spans="1:14" x14ac:dyDescent="0.3">
      <c r="A1723" s="9">
        <v>3559</v>
      </c>
      <c r="B1723" s="15">
        <v>1988</v>
      </c>
      <c r="C1723" s="9" t="s">
        <v>38</v>
      </c>
      <c r="D1723" s="9" t="s">
        <v>33</v>
      </c>
      <c r="E1723" s="15">
        <v>16248</v>
      </c>
      <c r="F1723" s="9">
        <v>0</v>
      </c>
      <c r="G1723" s="9">
        <v>0</v>
      </c>
      <c r="H1723" s="9">
        <v>0</v>
      </c>
      <c r="I1723" s="9">
        <v>0</v>
      </c>
      <c r="J1723" s="9">
        <v>0</v>
      </c>
      <c r="K1723" s="9">
        <v>0</v>
      </c>
      <c r="L1723" s="9">
        <v>0</v>
      </c>
      <c r="M1723" s="12" t="s">
        <v>40</v>
      </c>
      <c r="N1723">
        <f t="shared" si="27"/>
        <v>0</v>
      </c>
    </row>
    <row r="1724" spans="1:14" x14ac:dyDescent="0.3">
      <c r="A1724" s="10">
        <v>5577</v>
      </c>
      <c r="B1724" s="13">
        <v>1983</v>
      </c>
      <c r="C1724" s="10" t="s">
        <v>28</v>
      </c>
      <c r="D1724" s="10" t="s">
        <v>35</v>
      </c>
      <c r="E1724" s="13">
        <v>43776</v>
      </c>
      <c r="F1724" s="10">
        <v>0</v>
      </c>
      <c r="G1724" s="10">
        <v>0</v>
      </c>
      <c r="H1724" s="10">
        <v>0</v>
      </c>
      <c r="I1724" s="10">
        <v>0</v>
      </c>
      <c r="J1724" s="10">
        <v>0</v>
      </c>
      <c r="K1724" s="10">
        <v>0</v>
      </c>
      <c r="L1724" s="10">
        <v>0</v>
      </c>
      <c r="M1724" s="11" t="s">
        <v>30</v>
      </c>
      <c r="N1724">
        <f t="shared" si="27"/>
        <v>0</v>
      </c>
    </row>
    <row r="1725" spans="1:14" x14ac:dyDescent="0.3">
      <c r="A1725" s="9">
        <v>641</v>
      </c>
      <c r="B1725" s="15">
        <v>1967</v>
      </c>
      <c r="C1725" s="9" t="s">
        <v>28</v>
      </c>
      <c r="D1725" s="9" t="s">
        <v>31</v>
      </c>
      <c r="E1725" s="15">
        <v>52074</v>
      </c>
      <c r="F1725" s="9">
        <v>1</v>
      </c>
      <c r="G1725" s="9">
        <v>0</v>
      </c>
      <c r="H1725" s="9">
        <v>0</v>
      </c>
      <c r="I1725" s="9">
        <v>0</v>
      </c>
      <c r="J1725" s="9">
        <v>0</v>
      </c>
      <c r="K1725" s="9">
        <v>0</v>
      </c>
      <c r="L1725" s="9">
        <v>0</v>
      </c>
      <c r="M1725" s="12" t="s">
        <v>40</v>
      </c>
      <c r="N1725">
        <f t="shared" si="27"/>
        <v>1</v>
      </c>
    </row>
    <row r="1726" spans="1:14" x14ac:dyDescent="0.3">
      <c r="A1726" s="10">
        <v>954</v>
      </c>
      <c r="B1726" s="13">
        <v>1960</v>
      </c>
      <c r="C1726" s="10" t="s">
        <v>44</v>
      </c>
      <c r="D1726" s="10" t="s">
        <v>42</v>
      </c>
      <c r="E1726" s="13">
        <v>22123</v>
      </c>
      <c r="F1726" s="10">
        <v>0</v>
      </c>
      <c r="G1726" s="10">
        <v>0</v>
      </c>
      <c r="H1726" s="10">
        <v>0</v>
      </c>
      <c r="I1726" s="10">
        <v>0</v>
      </c>
      <c r="J1726" s="10">
        <v>0</v>
      </c>
      <c r="K1726" s="10">
        <v>0</v>
      </c>
      <c r="L1726" s="10">
        <v>0</v>
      </c>
      <c r="M1726" s="11" t="s">
        <v>36</v>
      </c>
      <c r="N1726">
        <f t="shared" si="27"/>
        <v>0</v>
      </c>
    </row>
    <row r="1727" spans="1:14" x14ac:dyDescent="0.3">
      <c r="A1727" s="9">
        <v>1834</v>
      </c>
      <c r="B1727" s="15">
        <v>1978</v>
      </c>
      <c r="C1727" s="9" t="s">
        <v>41</v>
      </c>
      <c r="D1727" s="9" t="s">
        <v>31</v>
      </c>
      <c r="E1727" s="15">
        <v>35544</v>
      </c>
      <c r="F1727" s="9">
        <v>0</v>
      </c>
      <c r="G1727" s="9">
        <v>0</v>
      </c>
      <c r="H1727" s="9">
        <v>0</v>
      </c>
      <c r="I1727" s="9">
        <v>0</v>
      </c>
      <c r="J1727" s="9">
        <v>0</v>
      </c>
      <c r="K1727" s="9">
        <v>0</v>
      </c>
      <c r="L1727" s="9">
        <v>0</v>
      </c>
      <c r="M1727" s="12" t="s">
        <v>43</v>
      </c>
      <c r="N1727">
        <f t="shared" si="27"/>
        <v>0</v>
      </c>
    </row>
    <row r="1728" spans="1:14" x14ac:dyDescent="0.3">
      <c r="A1728" s="10">
        <v>8789</v>
      </c>
      <c r="B1728" s="13">
        <v>1989</v>
      </c>
      <c r="C1728" s="10" t="s">
        <v>38</v>
      </c>
      <c r="D1728" s="10" t="s">
        <v>33</v>
      </c>
      <c r="E1728" s="13">
        <v>59060</v>
      </c>
      <c r="F1728" s="10">
        <v>0</v>
      </c>
      <c r="G1728" s="10">
        <v>0</v>
      </c>
      <c r="H1728" s="10">
        <v>0</v>
      </c>
      <c r="I1728" s="10">
        <v>0</v>
      </c>
      <c r="J1728" s="10">
        <v>0</v>
      </c>
      <c r="K1728" s="10">
        <v>0</v>
      </c>
      <c r="L1728" s="10">
        <v>0</v>
      </c>
      <c r="M1728" s="11" t="s">
        <v>30</v>
      </c>
      <c r="N1728">
        <f t="shared" si="27"/>
        <v>0</v>
      </c>
    </row>
    <row r="1729" spans="1:14" x14ac:dyDescent="0.3">
      <c r="A1729" s="9">
        <v>10584</v>
      </c>
      <c r="B1729" s="15">
        <v>1976</v>
      </c>
      <c r="C1729" s="9" t="s">
        <v>28</v>
      </c>
      <c r="D1729" s="9" t="s">
        <v>33</v>
      </c>
      <c r="E1729" s="15">
        <v>65665</v>
      </c>
      <c r="F1729" s="9">
        <v>0</v>
      </c>
      <c r="G1729" s="9">
        <v>0</v>
      </c>
      <c r="H1729" s="9">
        <v>0</v>
      </c>
      <c r="I1729" s="9">
        <v>0</v>
      </c>
      <c r="J1729" s="9">
        <v>0</v>
      </c>
      <c r="K1729" s="9">
        <v>0</v>
      </c>
      <c r="L1729" s="9">
        <v>0</v>
      </c>
      <c r="M1729" s="12" t="s">
        <v>30</v>
      </c>
      <c r="N1729">
        <f t="shared" si="27"/>
        <v>0</v>
      </c>
    </row>
    <row r="1730" spans="1:14" x14ac:dyDescent="0.3">
      <c r="A1730" s="10">
        <v>2337</v>
      </c>
      <c r="B1730" s="13">
        <v>1971</v>
      </c>
      <c r="C1730" s="10" t="s">
        <v>28</v>
      </c>
      <c r="D1730" s="10" t="s">
        <v>29</v>
      </c>
      <c r="E1730" s="13">
        <v>29819</v>
      </c>
      <c r="F1730" s="10">
        <v>0</v>
      </c>
      <c r="G1730" s="10">
        <v>0</v>
      </c>
      <c r="H1730" s="10">
        <v>0</v>
      </c>
      <c r="I1730" s="10">
        <v>0</v>
      </c>
      <c r="J1730" s="10">
        <v>0</v>
      </c>
      <c r="K1730" s="10">
        <v>0</v>
      </c>
      <c r="L1730" s="10">
        <v>0</v>
      </c>
      <c r="M1730" s="11" t="s">
        <v>30</v>
      </c>
      <c r="N1730">
        <f t="shared" si="27"/>
        <v>0</v>
      </c>
    </row>
    <row r="1731" spans="1:14" x14ac:dyDescent="0.3">
      <c r="A1731" s="9">
        <v>6071</v>
      </c>
      <c r="B1731" s="15">
        <v>1989</v>
      </c>
      <c r="C1731" s="9" t="s">
        <v>28</v>
      </c>
      <c r="D1731" s="9" t="s">
        <v>31</v>
      </c>
      <c r="E1731" s="15">
        <v>81217</v>
      </c>
      <c r="F1731" s="9">
        <v>0</v>
      </c>
      <c r="G1731" s="9">
        <v>0</v>
      </c>
      <c r="H1731" s="9">
        <v>0</v>
      </c>
      <c r="I1731" s="9">
        <v>0</v>
      </c>
      <c r="J1731" s="9">
        <v>0</v>
      </c>
      <c r="K1731" s="9">
        <v>0</v>
      </c>
      <c r="L1731" s="9">
        <v>0</v>
      </c>
      <c r="M1731" s="12" t="s">
        <v>30</v>
      </c>
      <c r="N1731">
        <f t="shared" si="27"/>
        <v>0</v>
      </c>
    </row>
    <row r="1732" spans="1:14" x14ac:dyDescent="0.3">
      <c r="A1732" s="10">
        <v>295</v>
      </c>
      <c r="B1732" s="13">
        <v>1989</v>
      </c>
      <c r="C1732" s="10" t="s">
        <v>28</v>
      </c>
      <c r="D1732" s="10" t="s">
        <v>31</v>
      </c>
      <c r="E1732" s="13">
        <v>81217</v>
      </c>
      <c r="F1732" s="10">
        <v>0</v>
      </c>
      <c r="G1732" s="10">
        <v>0</v>
      </c>
      <c r="H1732" s="10">
        <v>0</v>
      </c>
      <c r="I1732" s="10">
        <v>0</v>
      </c>
      <c r="J1732" s="10">
        <v>0</v>
      </c>
      <c r="K1732" s="10">
        <v>0</v>
      </c>
      <c r="L1732" s="10">
        <v>0</v>
      </c>
      <c r="M1732" s="11" t="s">
        <v>30</v>
      </c>
      <c r="N1732">
        <f t="shared" si="27"/>
        <v>0</v>
      </c>
    </row>
    <row r="1733" spans="1:14" x14ac:dyDescent="0.3">
      <c r="A1733" s="9">
        <v>10203</v>
      </c>
      <c r="B1733" s="15">
        <v>1990</v>
      </c>
      <c r="C1733" s="9" t="s">
        <v>28</v>
      </c>
      <c r="D1733" s="9" t="s">
        <v>31</v>
      </c>
      <c r="E1733" s="15">
        <v>26095</v>
      </c>
      <c r="F1733" s="9">
        <v>0</v>
      </c>
      <c r="G1733" s="9">
        <v>0</v>
      </c>
      <c r="H1733" s="9">
        <v>0</v>
      </c>
      <c r="I1733" s="9">
        <v>0</v>
      </c>
      <c r="J1733" s="9">
        <v>0</v>
      </c>
      <c r="K1733" s="9">
        <v>0</v>
      </c>
      <c r="L1733" s="9">
        <v>0</v>
      </c>
      <c r="M1733" s="12" t="s">
        <v>30</v>
      </c>
      <c r="N1733">
        <f t="shared" ref="N1733:N1796" si="28">SUM(F1733:K1733)</f>
        <v>0</v>
      </c>
    </row>
    <row r="1734" spans="1:14" x14ac:dyDescent="0.3">
      <c r="A1734" s="10">
        <v>3968</v>
      </c>
      <c r="B1734" s="13">
        <v>1970</v>
      </c>
      <c r="C1734" s="10" t="s">
        <v>38</v>
      </c>
      <c r="D1734" s="10" t="s">
        <v>29</v>
      </c>
      <c r="E1734" s="13">
        <v>65706</v>
      </c>
      <c r="F1734" s="10">
        <v>0</v>
      </c>
      <c r="G1734" s="10">
        <v>1</v>
      </c>
      <c r="H1734" s="10">
        <v>1</v>
      </c>
      <c r="I1734" s="10">
        <v>0</v>
      </c>
      <c r="J1734" s="10">
        <v>1</v>
      </c>
      <c r="K1734" s="10">
        <v>1</v>
      </c>
      <c r="L1734" s="10">
        <v>0</v>
      </c>
      <c r="M1734" s="11" t="s">
        <v>32</v>
      </c>
      <c r="N1734">
        <f t="shared" si="28"/>
        <v>4</v>
      </c>
    </row>
    <row r="1735" spans="1:14" x14ac:dyDescent="0.3">
      <c r="A1735" s="9">
        <v>4037</v>
      </c>
      <c r="B1735" s="15">
        <v>1976</v>
      </c>
      <c r="C1735" s="9" t="s">
        <v>28</v>
      </c>
      <c r="D1735" s="9" t="s">
        <v>29</v>
      </c>
      <c r="E1735" s="15">
        <v>31859</v>
      </c>
      <c r="F1735" s="9">
        <v>0</v>
      </c>
      <c r="G1735" s="9">
        <v>0</v>
      </c>
      <c r="H1735" s="9">
        <v>0</v>
      </c>
      <c r="I1735" s="9">
        <v>0</v>
      </c>
      <c r="J1735" s="9">
        <v>0</v>
      </c>
      <c r="K1735" s="9">
        <v>0</v>
      </c>
      <c r="L1735" s="9">
        <v>0</v>
      </c>
      <c r="M1735" s="12" t="s">
        <v>43</v>
      </c>
      <c r="N1735">
        <f t="shared" si="28"/>
        <v>0</v>
      </c>
    </row>
    <row r="1736" spans="1:14" x14ac:dyDescent="0.3">
      <c r="A1736" s="10">
        <v>6932</v>
      </c>
      <c r="B1736" s="13">
        <v>1941</v>
      </c>
      <c r="C1736" s="10" t="s">
        <v>37</v>
      </c>
      <c r="D1736" s="10" t="s">
        <v>33</v>
      </c>
      <c r="E1736" s="13">
        <v>93027</v>
      </c>
      <c r="F1736" s="10">
        <v>0</v>
      </c>
      <c r="G1736" s="10">
        <v>0</v>
      </c>
      <c r="H1736" s="10">
        <v>1</v>
      </c>
      <c r="I1736" s="10">
        <v>0</v>
      </c>
      <c r="J1736" s="10">
        <v>0</v>
      </c>
      <c r="K1736" s="10">
        <v>0</v>
      </c>
      <c r="L1736" s="10">
        <v>0</v>
      </c>
      <c r="M1736" s="11" t="s">
        <v>30</v>
      </c>
      <c r="N1736">
        <f t="shared" si="28"/>
        <v>1</v>
      </c>
    </row>
    <row r="1737" spans="1:14" x14ac:dyDescent="0.3">
      <c r="A1737" s="9">
        <v>10159</v>
      </c>
      <c r="B1737" s="15">
        <v>1970</v>
      </c>
      <c r="C1737" s="9" t="s">
        <v>28</v>
      </c>
      <c r="D1737" s="9" t="s">
        <v>29</v>
      </c>
      <c r="E1737" s="15">
        <v>58710</v>
      </c>
      <c r="F1737" s="9">
        <v>0</v>
      </c>
      <c r="G1737" s="9">
        <v>0</v>
      </c>
      <c r="H1737" s="9">
        <v>0</v>
      </c>
      <c r="I1737" s="9">
        <v>0</v>
      </c>
      <c r="J1737" s="9">
        <v>0</v>
      </c>
      <c r="K1737" s="9">
        <v>0</v>
      </c>
      <c r="L1737" s="9">
        <v>0</v>
      </c>
      <c r="M1737" s="12" t="s">
        <v>36</v>
      </c>
      <c r="N1737">
        <f t="shared" si="28"/>
        <v>0</v>
      </c>
    </row>
    <row r="1738" spans="1:14" x14ac:dyDescent="0.3">
      <c r="A1738" s="10">
        <v>1177</v>
      </c>
      <c r="B1738" s="13">
        <v>1966</v>
      </c>
      <c r="C1738" s="10" t="s">
        <v>41</v>
      </c>
      <c r="D1738" s="10" t="s">
        <v>35</v>
      </c>
      <c r="E1738" s="13">
        <v>49618</v>
      </c>
      <c r="F1738" s="10">
        <v>0</v>
      </c>
      <c r="G1738" s="10">
        <v>0</v>
      </c>
      <c r="H1738" s="10">
        <v>0</v>
      </c>
      <c r="I1738" s="10">
        <v>0</v>
      </c>
      <c r="J1738" s="10">
        <v>0</v>
      </c>
      <c r="K1738" s="10">
        <v>0</v>
      </c>
      <c r="L1738" s="10">
        <v>0</v>
      </c>
      <c r="M1738" s="11" t="s">
        <v>30</v>
      </c>
      <c r="N1738">
        <f t="shared" si="28"/>
        <v>0</v>
      </c>
    </row>
    <row r="1739" spans="1:14" x14ac:dyDescent="0.3">
      <c r="A1739" s="9">
        <v>9426</v>
      </c>
      <c r="B1739" s="15">
        <v>1964</v>
      </c>
      <c r="C1739" s="9" t="s">
        <v>41</v>
      </c>
      <c r="D1739" s="9" t="s">
        <v>31</v>
      </c>
      <c r="E1739" s="15">
        <v>58308</v>
      </c>
      <c r="F1739" s="9">
        <v>0</v>
      </c>
      <c r="G1739" s="9">
        <v>0</v>
      </c>
      <c r="H1739" s="9">
        <v>0</v>
      </c>
      <c r="I1739" s="9">
        <v>0</v>
      </c>
      <c r="J1739" s="9">
        <v>0</v>
      </c>
      <c r="K1739" s="9">
        <v>0</v>
      </c>
      <c r="L1739" s="9">
        <v>0</v>
      </c>
      <c r="M1739" s="12" t="s">
        <v>30</v>
      </c>
      <c r="N1739">
        <f t="shared" si="28"/>
        <v>0</v>
      </c>
    </row>
    <row r="1740" spans="1:14" x14ac:dyDescent="0.3">
      <c r="A1740" s="10">
        <v>10637</v>
      </c>
      <c r="B1740" s="13">
        <v>1964</v>
      </c>
      <c r="C1740" s="10" t="s">
        <v>28</v>
      </c>
      <c r="D1740" s="10" t="s">
        <v>33</v>
      </c>
      <c r="E1740" s="13">
        <v>40800</v>
      </c>
      <c r="F1740" s="10">
        <v>0</v>
      </c>
      <c r="G1740" s="10">
        <v>0</v>
      </c>
      <c r="H1740" s="10">
        <v>0</v>
      </c>
      <c r="I1740" s="10">
        <v>0</v>
      </c>
      <c r="J1740" s="10">
        <v>0</v>
      </c>
      <c r="K1740" s="10">
        <v>0</v>
      </c>
      <c r="L1740" s="10">
        <v>1</v>
      </c>
      <c r="M1740" s="11" t="s">
        <v>30</v>
      </c>
      <c r="N1740">
        <f t="shared" si="28"/>
        <v>0</v>
      </c>
    </row>
    <row r="1741" spans="1:14" x14ac:dyDescent="0.3">
      <c r="A1741" s="9">
        <v>10826</v>
      </c>
      <c r="B1741" s="15">
        <v>1959</v>
      </c>
      <c r="C1741" s="9" t="s">
        <v>28</v>
      </c>
      <c r="D1741" s="9" t="s">
        <v>33</v>
      </c>
      <c r="E1741" s="15">
        <v>18690</v>
      </c>
      <c r="F1741" s="9">
        <v>0</v>
      </c>
      <c r="G1741" s="9">
        <v>0</v>
      </c>
      <c r="H1741" s="9">
        <v>0</v>
      </c>
      <c r="I1741" s="9">
        <v>0</v>
      </c>
      <c r="J1741" s="9">
        <v>0</v>
      </c>
      <c r="K1741" s="9">
        <v>0</v>
      </c>
      <c r="L1741" s="9">
        <v>0</v>
      </c>
      <c r="M1741" s="12" t="s">
        <v>30</v>
      </c>
      <c r="N1741">
        <f t="shared" si="28"/>
        <v>0</v>
      </c>
    </row>
    <row r="1742" spans="1:14" x14ac:dyDescent="0.3">
      <c r="A1742" s="10">
        <v>4086</v>
      </c>
      <c r="B1742" s="13">
        <v>1959</v>
      </c>
      <c r="C1742" s="10" t="s">
        <v>28</v>
      </c>
      <c r="D1742" s="10" t="s">
        <v>33</v>
      </c>
      <c r="E1742" s="13">
        <v>18690</v>
      </c>
      <c r="F1742" s="10">
        <v>0</v>
      </c>
      <c r="G1742" s="10">
        <v>0</v>
      </c>
      <c r="H1742" s="10">
        <v>0</v>
      </c>
      <c r="I1742" s="10">
        <v>0</v>
      </c>
      <c r="J1742" s="10">
        <v>0</v>
      </c>
      <c r="K1742" s="10">
        <v>0</v>
      </c>
      <c r="L1742" s="10">
        <v>0</v>
      </c>
      <c r="M1742" s="11" t="s">
        <v>39</v>
      </c>
      <c r="N1742">
        <f t="shared" si="28"/>
        <v>0</v>
      </c>
    </row>
    <row r="1743" spans="1:14" x14ac:dyDescent="0.3">
      <c r="A1743" s="9">
        <v>10304</v>
      </c>
      <c r="B1743" s="15">
        <v>1959</v>
      </c>
      <c r="C1743" s="9" t="s">
        <v>28</v>
      </c>
      <c r="D1743" s="9" t="s">
        <v>33</v>
      </c>
      <c r="E1743" s="15">
        <v>18690</v>
      </c>
      <c r="F1743" s="9">
        <v>0</v>
      </c>
      <c r="G1743" s="9">
        <v>0</v>
      </c>
      <c r="H1743" s="9">
        <v>0</v>
      </c>
      <c r="I1743" s="9">
        <v>0</v>
      </c>
      <c r="J1743" s="9">
        <v>0</v>
      </c>
      <c r="K1743" s="9">
        <v>0</v>
      </c>
      <c r="L1743" s="9">
        <v>0</v>
      </c>
      <c r="M1743" s="12" t="s">
        <v>30</v>
      </c>
      <c r="N1743">
        <f t="shared" si="28"/>
        <v>0</v>
      </c>
    </row>
    <row r="1744" spans="1:14" x14ac:dyDescent="0.3">
      <c r="A1744" s="10">
        <v>7998</v>
      </c>
      <c r="B1744" s="13">
        <v>1958</v>
      </c>
      <c r="C1744" s="10" t="s">
        <v>28</v>
      </c>
      <c r="D1744" s="10" t="s">
        <v>35</v>
      </c>
      <c r="E1744" s="13">
        <v>28087</v>
      </c>
      <c r="F1744" s="10">
        <v>0</v>
      </c>
      <c r="G1744" s="10">
        <v>0</v>
      </c>
      <c r="H1744" s="10">
        <v>0</v>
      </c>
      <c r="I1744" s="10">
        <v>0</v>
      </c>
      <c r="J1744" s="10">
        <v>0</v>
      </c>
      <c r="K1744" s="10">
        <v>0</v>
      </c>
      <c r="L1744" s="10">
        <v>0</v>
      </c>
      <c r="M1744" s="11" t="s">
        <v>40</v>
      </c>
      <c r="N1744">
        <f t="shared" si="28"/>
        <v>0</v>
      </c>
    </row>
    <row r="1745" spans="1:14" x14ac:dyDescent="0.3">
      <c r="A1745" s="9">
        <v>10992</v>
      </c>
      <c r="B1745" s="15">
        <v>1967</v>
      </c>
      <c r="C1745" s="9" t="s">
        <v>28</v>
      </c>
      <c r="D1745" s="9" t="s">
        <v>35</v>
      </c>
      <c r="E1745" s="15">
        <v>75702</v>
      </c>
      <c r="F1745" s="9">
        <v>0</v>
      </c>
      <c r="G1745" s="9">
        <v>0</v>
      </c>
      <c r="H1745" s="9">
        <v>0</v>
      </c>
      <c r="I1745" s="9">
        <v>0</v>
      </c>
      <c r="J1745" s="9">
        <v>0</v>
      </c>
      <c r="K1745" s="9">
        <v>0</v>
      </c>
      <c r="L1745" s="9">
        <v>0</v>
      </c>
      <c r="M1745" s="12" t="s">
        <v>43</v>
      </c>
      <c r="N1745">
        <f t="shared" si="28"/>
        <v>0</v>
      </c>
    </row>
    <row r="1746" spans="1:14" x14ac:dyDescent="0.3">
      <c r="A1746" s="10">
        <v>6383</v>
      </c>
      <c r="B1746" s="13">
        <v>1971</v>
      </c>
      <c r="C1746" s="10" t="s">
        <v>37</v>
      </c>
      <c r="D1746" s="10" t="s">
        <v>35</v>
      </c>
      <c r="E1746" s="13">
        <v>32892</v>
      </c>
      <c r="F1746" s="10">
        <v>0</v>
      </c>
      <c r="G1746" s="10">
        <v>0</v>
      </c>
      <c r="H1746" s="10">
        <v>0</v>
      </c>
      <c r="I1746" s="10">
        <v>0</v>
      </c>
      <c r="J1746" s="10">
        <v>0</v>
      </c>
      <c r="K1746" s="10">
        <v>0</v>
      </c>
      <c r="L1746" s="10">
        <v>0</v>
      </c>
      <c r="M1746" s="11" t="s">
        <v>43</v>
      </c>
      <c r="N1746">
        <f t="shared" si="28"/>
        <v>0</v>
      </c>
    </row>
    <row r="1747" spans="1:14" x14ac:dyDescent="0.3">
      <c r="A1747" s="9">
        <v>10536</v>
      </c>
      <c r="B1747" s="15">
        <v>1971</v>
      </c>
      <c r="C1747" s="9" t="s">
        <v>37</v>
      </c>
      <c r="D1747" s="9" t="s">
        <v>35</v>
      </c>
      <c r="E1747" s="15">
        <v>32892</v>
      </c>
      <c r="F1747" s="9">
        <v>0</v>
      </c>
      <c r="G1747" s="9">
        <v>0</v>
      </c>
      <c r="H1747" s="9">
        <v>0</v>
      </c>
      <c r="I1747" s="9">
        <v>0</v>
      </c>
      <c r="J1747" s="9">
        <v>0</v>
      </c>
      <c r="K1747" s="9">
        <v>0</v>
      </c>
      <c r="L1747" s="9">
        <v>0</v>
      </c>
      <c r="M1747" s="12" t="s">
        <v>30</v>
      </c>
      <c r="N1747">
        <f t="shared" si="28"/>
        <v>0</v>
      </c>
    </row>
    <row r="1748" spans="1:14" x14ac:dyDescent="0.3">
      <c r="A1748" s="10">
        <v>6036</v>
      </c>
      <c r="B1748" s="13">
        <v>1959</v>
      </c>
      <c r="C1748" s="10" t="s">
        <v>41</v>
      </c>
      <c r="D1748" s="10" t="s">
        <v>35</v>
      </c>
      <c r="E1748" s="13">
        <v>89120</v>
      </c>
      <c r="F1748" s="10">
        <v>0</v>
      </c>
      <c r="G1748" s="10">
        <v>0</v>
      </c>
      <c r="H1748" s="10">
        <v>1</v>
      </c>
      <c r="I1748" s="10">
        <v>0</v>
      </c>
      <c r="J1748" s="10">
        <v>0</v>
      </c>
      <c r="K1748" s="10">
        <v>0</v>
      </c>
      <c r="L1748" s="10">
        <v>0</v>
      </c>
      <c r="M1748" s="11" t="s">
        <v>30</v>
      </c>
      <c r="N1748">
        <f t="shared" si="28"/>
        <v>1</v>
      </c>
    </row>
    <row r="1749" spans="1:14" x14ac:dyDescent="0.3">
      <c r="A1749" s="9">
        <v>11092</v>
      </c>
      <c r="B1749" s="15">
        <v>1961</v>
      </c>
      <c r="C1749" s="9" t="s">
        <v>28</v>
      </c>
      <c r="D1749" s="9" t="s">
        <v>33</v>
      </c>
      <c r="E1749" s="15">
        <v>27116</v>
      </c>
      <c r="F1749" s="9">
        <v>0</v>
      </c>
      <c r="G1749" s="9">
        <v>0</v>
      </c>
      <c r="H1749" s="9">
        <v>0</v>
      </c>
      <c r="I1749" s="9">
        <v>0</v>
      </c>
      <c r="J1749" s="9">
        <v>0</v>
      </c>
      <c r="K1749" s="9">
        <v>0</v>
      </c>
      <c r="L1749" s="9">
        <v>0</v>
      </c>
      <c r="M1749" s="12" t="s">
        <v>43</v>
      </c>
      <c r="N1749">
        <f t="shared" si="28"/>
        <v>0</v>
      </c>
    </row>
    <row r="1750" spans="1:14" x14ac:dyDescent="0.3">
      <c r="A1750" s="10">
        <v>538</v>
      </c>
      <c r="B1750" s="13">
        <v>1989</v>
      </c>
      <c r="C1750" s="10" t="s">
        <v>28</v>
      </c>
      <c r="D1750" s="10" t="s">
        <v>31</v>
      </c>
      <c r="E1750" s="13">
        <v>46107</v>
      </c>
      <c r="F1750" s="10">
        <v>0</v>
      </c>
      <c r="G1750" s="10">
        <v>0</v>
      </c>
      <c r="H1750" s="10">
        <v>0</v>
      </c>
      <c r="I1750" s="10">
        <v>0</v>
      </c>
      <c r="J1750" s="10">
        <v>0</v>
      </c>
      <c r="K1750" s="10">
        <v>0</v>
      </c>
      <c r="L1750" s="10">
        <v>0</v>
      </c>
      <c r="M1750" s="11" t="s">
        <v>43</v>
      </c>
      <c r="N1750">
        <f t="shared" si="28"/>
        <v>0</v>
      </c>
    </row>
    <row r="1751" spans="1:14" x14ac:dyDescent="0.3">
      <c r="A1751" s="9">
        <v>10022</v>
      </c>
      <c r="B1751" s="15">
        <v>1973</v>
      </c>
      <c r="C1751" s="9" t="s">
        <v>37</v>
      </c>
      <c r="D1751" s="9" t="s">
        <v>31</v>
      </c>
      <c r="E1751" s="15">
        <v>54466</v>
      </c>
      <c r="F1751" s="9">
        <v>0</v>
      </c>
      <c r="G1751" s="9">
        <v>0</v>
      </c>
      <c r="H1751" s="9">
        <v>0</v>
      </c>
      <c r="I1751" s="9">
        <v>0</v>
      </c>
      <c r="J1751" s="9">
        <v>0</v>
      </c>
      <c r="K1751" s="9">
        <v>0</v>
      </c>
      <c r="L1751" s="9">
        <v>0</v>
      </c>
      <c r="M1751" s="12" t="s">
        <v>30</v>
      </c>
      <c r="N1751">
        <f t="shared" si="28"/>
        <v>0</v>
      </c>
    </row>
    <row r="1752" spans="1:14" x14ac:dyDescent="0.3">
      <c r="A1752" s="10">
        <v>10157</v>
      </c>
      <c r="B1752" s="13">
        <v>1965</v>
      </c>
      <c r="C1752" s="10" t="s">
        <v>28</v>
      </c>
      <c r="D1752" s="10" t="s">
        <v>31</v>
      </c>
      <c r="E1752" s="13">
        <v>59686</v>
      </c>
      <c r="F1752" s="10">
        <v>0</v>
      </c>
      <c r="G1752" s="10">
        <v>0</v>
      </c>
      <c r="H1752" s="10">
        <v>0</v>
      </c>
      <c r="I1752" s="10">
        <v>0</v>
      </c>
      <c r="J1752" s="10">
        <v>0</v>
      </c>
      <c r="K1752" s="10">
        <v>0</v>
      </c>
      <c r="L1752" s="10">
        <v>0</v>
      </c>
      <c r="M1752" s="11" t="s">
        <v>32</v>
      </c>
      <c r="N1752">
        <f t="shared" si="28"/>
        <v>0</v>
      </c>
    </row>
    <row r="1753" spans="1:14" x14ac:dyDescent="0.3">
      <c r="A1753" s="9">
        <v>3503</v>
      </c>
      <c r="B1753" s="15">
        <v>1950</v>
      </c>
      <c r="C1753" s="9" t="s">
        <v>28</v>
      </c>
      <c r="D1753" s="9" t="s">
        <v>29</v>
      </c>
      <c r="E1753" s="15">
        <v>82460</v>
      </c>
      <c r="F1753" s="9">
        <v>0</v>
      </c>
      <c r="G1753" s="9">
        <v>0</v>
      </c>
      <c r="H1753" s="9">
        <v>0</v>
      </c>
      <c r="I1753" s="9">
        <v>0</v>
      </c>
      <c r="J1753" s="9">
        <v>0</v>
      </c>
      <c r="K1753" s="9">
        <v>0</v>
      </c>
      <c r="L1753" s="9">
        <v>0</v>
      </c>
      <c r="M1753" s="12" t="s">
        <v>43</v>
      </c>
      <c r="N1753">
        <f t="shared" si="28"/>
        <v>0</v>
      </c>
    </row>
    <row r="1754" spans="1:14" x14ac:dyDescent="0.3">
      <c r="A1754" s="10">
        <v>146</v>
      </c>
      <c r="B1754" s="13">
        <v>1960</v>
      </c>
      <c r="C1754" s="10" t="s">
        <v>37</v>
      </c>
      <c r="D1754" s="10" t="s">
        <v>31</v>
      </c>
      <c r="E1754" s="13">
        <v>76045</v>
      </c>
      <c r="F1754" s="10">
        <v>0</v>
      </c>
      <c r="G1754" s="10">
        <v>0</v>
      </c>
      <c r="H1754" s="10">
        <v>0</v>
      </c>
      <c r="I1754" s="10">
        <v>1</v>
      </c>
      <c r="J1754" s="10">
        <v>0</v>
      </c>
      <c r="K1754" s="10">
        <v>0</v>
      </c>
      <c r="L1754" s="10">
        <v>0</v>
      </c>
      <c r="M1754" s="11" t="s">
        <v>30</v>
      </c>
      <c r="N1754">
        <f t="shared" si="28"/>
        <v>1</v>
      </c>
    </row>
    <row r="1755" spans="1:14" x14ac:dyDescent="0.3">
      <c r="A1755" s="9">
        <v>5538</v>
      </c>
      <c r="B1755" s="15">
        <v>1975</v>
      </c>
      <c r="C1755" s="9" t="s">
        <v>28</v>
      </c>
      <c r="D1755" s="9" t="s">
        <v>29</v>
      </c>
      <c r="E1755" s="15">
        <v>83829</v>
      </c>
      <c r="F1755" s="9">
        <v>1</v>
      </c>
      <c r="G1755" s="9">
        <v>0</v>
      </c>
      <c r="H1755" s="9">
        <v>1</v>
      </c>
      <c r="I1755" s="9">
        <v>1</v>
      </c>
      <c r="J1755" s="9">
        <v>0</v>
      </c>
      <c r="K1755" s="9">
        <v>1</v>
      </c>
      <c r="L1755" s="9">
        <v>0</v>
      </c>
      <c r="M1755" s="12" t="s">
        <v>30</v>
      </c>
      <c r="N1755">
        <f t="shared" si="28"/>
        <v>4</v>
      </c>
    </row>
    <row r="1756" spans="1:14" x14ac:dyDescent="0.3">
      <c r="A1756" s="10">
        <v>3910</v>
      </c>
      <c r="B1756" s="13">
        <v>1975</v>
      </c>
      <c r="C1756" s="10" t="s">
        <v>28</v>
      </c>
      <c r="D1756" s="10" t="s">
        <v>29</v>
      </c>
      <c r="E1756" s="13">
        <v>83829</v>
      </c>
      <c r="F1756" s="10">
        <v>1</v>
      </c>
      <c r="G1756" s="10">
        <v>0</v>
      </c>
      <c r="H1756" s="10">
        <v>1</v>
      </c>
      <c r="I1756" s="10">
        <v>1</v>
      </c>
      <c r="J1756" s="10">
        <v>0</v>
      </c>
      <c r="K1756" s="10">
        <v>1</v>
      </c>
      <c r="L1756" s="10">
        <v>0</v>
      </c>
      <c r="M1756" s="11" t="s">
        <v>30</v>
      </c>
      <c r="N1756">
        <f t="shared" si="28"/>
        <v>4</v>
      </c>
    </row>
    <row r="1757" spans="1:14" x14ac:dyDescent="0.3">
      <c r="A1757" s="9">
        <v>4227</v>
      </c>
      <c r="B1757" s="15">
        <v>1968</v>
      </c>
      <c r="C1757" s="9" t="s">
        <v>41</v>
      </c>
      <c r="D1757" s="9" t="s">
        <v>35</v>
      </c>
      <c r="E1757" s="15">
        <v>32889</v>
      </c>
      <c r="F1757" s="9">
        <v>0</v>
      </c>
      <c r="G1757" s="9">
        <v>0</v>
      </c>
      <c r="H1757" s="9">
        <v>0</v>
      </c>
      <c r="I1757" s="9">
        <v>0</v>
      </c>
      <c r="J1757" s="9">
        <v>0</v>
      </c>
      <c r="K1757" s="9">
        <v>0</v>
      </c>
      <c r="L1757" s="9">
        <v>0</v>
      </c>
      <c r="M1757" s="12" t="s">
        <v>30</v>
      </c>
      <c r="N1757">
        <f t="shared" si="28"/>
        <v>0</v>
      </c>
    </row>
    <row r="1758" spans="1:14" x14ac:dyDescent="0.3">
      <c r="A1758" s="10">
        <v>6634</v>
      </c>
      <c r="B1758" s="13">
        <v>1979</v>
      </c>
      <c r="C1758" s="10" t="s">
        <v>41</v>
      </c>
      <c r="D1758" s="10" t="s">
        <v>29</v>
      </c>
      <c r="E1758" s="13">
        <v>33462</v>
      </c>
      <c r="F1758" s="10">
        <v>0</v>
      </c>
      <c r="G1758" s="10">
        <v>0</v>
      </c>
      <c r="H1758" s="10">
        <v>0</v>
      </c>
      <c r="I1758" s="10">
        <v>0</v>
      </c>
      <c r="J1758" s="10">
        <v>0</v>
      </c>
      <c r="K1758" s="10">
        <v>0</v>
      </c>
      <c r="L1758" s="10">
        <v>0</v>
      </c>
      <c r="M1758" s="11" t="s">
        <v>43</v>
      </c>
      <c r="N1758">
        <f t="shared" si="28"/>
        <v>0</v>
      </c>
    </row>
    <row r="1759" spans="1:14" x14ac:dyDescent="0.3">
      <c r="A1759" s="9">
        <v>8916</v>
      </c>
      <c r="B1759" s="15">
        <v>1975</v>
      </c>
      <c r="C1759" s="9" t="s">
        <v>28</v>
      </c>
      <c r="D1759" s="9" t="s">
        <v>29</v>
      </c>
      <c r="E1759" s="15">
        <v>36627</v>
      </c>
      <c r="F1759" s="9">
        <v>0</v>
      </c>
      <c r="G1759" s="9">
        <v>0</v>
      </c>
      <c r="H1759" s="9">
        <v>0</v>
      </c>
      <c r="I1759" s="9">
        <v>0</v>
      </c>
      <c r="J1759" s="9">
        <v>0</v>
      </c>
      <c r="K1759" s="9">
        <v>0</v>
      </c>
      <c r="L1759" s="9">
        <v>0</v>
      </c>
      <c r="M1759" s="12" t="s">
        <v>43</v>
      </c>
      <c r="N1759">
        <f t="shared" si="28"/>
        <v>0</v>
      </c>
    </row>
    <row r="1760" spans="1:14" x14ac:dyDescent="0.3">
      <c r="A1760" s="10">
        <v>6460</v>
      </c>
      <c r="B1760" s="13">
        <v>1982</v>
      </c>
      <c r="C1760" s="10" t="s">
        <v>28</v>
      </c>
      <c r="D1760" s="10" t="s">
        <v>33</v>
      </c>
      <c r="E1760" s="13">
        <v>28718</v>
      </c>
      <c r="F1760" s="10">
        <v>0</v>
      </c>
      <c r="G1760" s="10">
        <v>0</v>
      </c>
      <c r="H1760" s="10">
        <v>0</v>
      </c>
      <c r="I1760" s="10">
        <v>0</v>
      </c>
      <c r="J1760" s="10">
        <v>0</v>
      </c>
      <c r="K1760" s="10">
        <v>0</v>
      </c>
      <c r="L1760" s="10">
        <v>0</v>
      </c>
      <c r="M1760" s="11" t="s">
        <v>40</v>
      </c>
      <c r="N1760">
        <f t="shared" si="28"/>
        <v>0</v>
      </c>
    </row>
    <row r="1761" spans="1:14" x14ac:dyDescent="0.3">
      <c r="A1761" s="9">
        <v>5883</v>
      </c>
      <c r="B1761" s="15">
        <v>1972</v>
      </c>
      <c r="C1761" s="9" t="s">
        <v>28</v>
      </c>
      <c r="D1761" s="9" t="s">
        <v>33</v>
      </c>
      <c r="E1761" s="15">
        <v>77981</v>
      </c>
      <c r="F1761" s="9">
        <v>0</v>
      </c>
      <c r="G1761" s="9">
        <v>0</v>
      </c>
      <c r="H1761" s="9">
        <v>0</v>
      </c>
      <c r="I1761" s="9">
        <v>0</v>
      </c>
      <c r="J1761" s="9">
        <v>0</v>
      </c>
      <c r="K1761" s="9">
        <v>0</v>
      </c>
      <c r="L1761" s="9">
        <v>0</v>
      </c>
      <c r="M1761" s="12" t="s">
        <v>30</v>
      </c>
      <c r="N1761">
        <f t="shared" si="28"/>
        <v>0</v>
      </c>
    </row>
    <row r="1762" spans="1:14" x14ac:dyDescent="0.3">
      <c r="A1762" s="10">
        <v>10091</v>
      </c>
      <c r="B1762" s="13">
        <v>1956</v>
      </c>
      <c r="C1762" s="10" t="s">
        <v>28</v>
      </c>
      <c r="D1762" s="10" t="s">
        <v>31</v>
      </c>
      <c r="E1762" s="13">
        <v>60230</v>
      </c>
      <c r="F1762" s="10">
        <v>0</v>
      </c>
      <c r="G1762" s="10">
        <v>0</v>
      </c>
      <c r="H1762" s="10">
        <v>0</v>
      </c>
      <c r="I1762" s="10">
        <v>0</v>
      </c>
      <c r="J1762" s="10">
        <v>0</v>
      </c>
      <c r="K1762" s="10">
        <v>0</v>
      </c>
      <c r="L1762" s="10">
        <v>0</v>
      </c>
      <c r="M1762" s="11" t="s">
        <v>30</v>
      </c>
      <c r="N1762">
        <f t="shared" si="28"/>
        <v>0</v>
      </c>
    </row>
    <row r="1763" spans="1:14" x14ac:dyDescent="0.3">
      <c r="A1763" s="9">
        <v>697</v>
      </c>
      <c r="B1763" s="15">
        <v>1969</v>
      </c>
      <c r="C1763" s="9" t="s">
        <v>28</v>
      </c>
      <c r="D1763" s="9" t="s">
        <v>35</v>
      </c>
      <c r="E1763" s="15">
        <v>74918</v>
      </c>
      <c r="F1763" s="9">
        <v>0</v>
      </c>
      <c r="G1763" s="9">
        <v>0</v>
      </c>
      <c r="H1763" s="9">
        <v>1</v>
      </c>
      <c r="I1763" s="9">
        <v>0</v>
      </c>
      <c r="J1763" s="9">
        <v>0</v>
      </c>
      <c r="K1763" s="9">
        <v>0</v>
      </c>
      <c r="L1763" s="9">
        <v>0</v>
      </c>
      <c r="M1763" s="12" t="s">
        <v>30</v>
      </c>
      <c r="N1763">
        <f t="shared" si="28"/>
        <v>1</v>
      </c>
    </row>
    <row r="1764" spans="1:14" x14ac:dyDescent="0.3">
      <c r="A1764" s="10">
        <v>2607</v>
      </c>
      <c r="B1764" s="13">
        <v>1953</v>
      </c>
      <c r="C1764" s="10" t="s">
        <v>28</v>
      </c>
      <c r="D1764" s="10" t="s">
        <v>31</v>
      </c>
      <c r="E1764" s="13">
        <v>40464</v>
      </c>
      <c r="F1764" s="10">
        <v>0</v>
      </c>
      <c r="G1764" s="10">
        <v>0</v>
      </c>
      <c r="H1764" s="10">
        <v>0</v>
      </c>
      <c r="I1764" s="10">
        <v>0</v>
      </c>
      <c r="J1764" s="10">
        <v>0</v>
      </c>
      <c r="K1764" s="10">
        <v>0</v>
      </c>
      <c r="L1764" s="10">
        <v>0</v>
      </c>
      <c r="M1764" s="11" t="s">
        <v>30</v>
      </c>
      <c r="N1764">
        <f t="shared" si="28"/>
        <v>0</v>
      </c>
    </row>
    <row r="1765" spans="1:14" x14ac:dyDescent="0.3">
      <c r="A1765" s="9">
        <v>8427</v>
      </c>
      <c r="B1765" s="15">
        <v>1956</v>
      </c>
      <c r="C1765" s="9" t="s">
        <v>41</v>
      </c>
      <c r="D1765" s="9" t="s">
        <v>31</v>
      </c>
      <c r="E1765" s="15">
        <v>64857</v>
      </c>
      <c r="F1765" s="9">
        <v>0</v>
      </c>
      <c r="G1765" s="9">
        <v>0</v>
      </c>
      <c r="H1765" s="9">
        <v>0</v>
      </c>
      <c r="I1765" s="9">
        <v>0</v>
      </c>
      <c r="J1765" s="9">
        <v>0</v>
      </c>
      <c r="K1765" s="9">
        <v>0</v>
      </c>
      <c r="L1765" s="9">
        <v>0</v>
      </c>
      <c r="M1765" s="12" t="s">
        <v>30</v>
      </c>
      <c r="N1765">
        <f t="shared" si="28"/>
        <v>0</v>
      </c>
    </row>
    <row r="1766" spans="1:14" x14ac:dyDescent="0.3">
      <c r="A1766" s="10">
        <v>217</v>
      </c>
      <c r="B1766" s="13">
        <v>1956</v>
      </c>
      <c r="C1766" s="10" t="s">
        <v>41</v>
      </c>
      <c r="D1766" s="10" t="s">
        <v>31</v>
      </c>
      <c r="E1766" s="13">
        <v>64857</v>
      </c>
      <c r="F1766" s="10">
        <v>0</v>
      </c>
      <c r="G1766" s="10">
        <v>0</v>
      </c>
      <c r="H1766" s="10">
        <v>0</v>
      </c>
      <c r="I1766" s="10">
        <v>0</v>
      </c>
      <c r="J1766" s="10">
        <v>0</v>
      </c>
      <c r="K1766" s="10">
        <v>0</v>
      </c>
      <c r="L1766" s="10">
        <v>0</v>
      </c>
      <c r="M1766" s="11" t="s">
        <v>32</v>
      </c>
      <c r="N1766">
        <f t="shared" si="28"/>
        <v>0</v>
      </c>
    </row>
    <row r="1767" spans="1:14" x14ac:dyDescent="0.3">
      <c r="A1767" s="9">
        <v>6202</v>
      </c>
      <c r="B1767" s="15">
        <v>1960</v>
      </c>
      <c r="C1767" s="9" t="s">
        <v>28</v>
      </c>
      <c r="D1767" s="9" t="s">
        <v>35</v>
      </c>
      <c r="E1767" s="15">
        <v>63381</v>
      </c>
      <c r="F1767" s="9">
        <v>0</v>
      </c>
      <c r="G1767" s="9">
        <v>0</v>
      </c>
      <c r="H1767" s="9">
        <v>0</v>
      </c>
      <c r="I1767" s="9">
        <v>0</v>
      </c>
      <c r="J1767" s="9">
        <v>0</v>
      </c>
      <c r="K1767" s="9">
        <v>0</v>
      </c>
      <c r="L1767" s="9">
        <v>0</v>
      </c>
      <c r="M1767" s="12" t="s">
        <v>30</v>
      </c>
      <c r="N1767">
        <f t="shared" si="28"/>
        <v>0</v>
      </c>
    </row>
    <row r="1768" spans="1:14" x14ac:dyDescent="0.3">
      <c r="A1768" s="10">
        <v>3856</v>
      </c>
      <c r="B1768" s="13">
        <v>1960</v>
      </c>
      <c r="C1768" s="10" t="s">
        <v>28</v>
      </c>
      <c r="D1768" s="10" t="s">
        <v>35</v>
      </c>
      <c r="E1768" s="13">
        <v>63381</v>
      </c>
      <c r="F1768" s="10">
        <v>0</v>
      </c>
      <c r="G1768" s="10">
        <v>0</v>
      </c>
      <c r="H1768" s="10">
        <v>0</v>
      </c>
      <c r="I1768" s="10">
        <v>0</v>
      </c>
      <c r="J1768" s="10">
        <v>0</v>
      </c>
      <c r="K1768" s="10">
        <v>0</v>
      </c>
      <c r="L1768" s="10">
        <v>0</v>
      </c>
      <c r="M1768" s="11" t="s">
        <v>30</v>
      </c>
      <c r="N1768">
        <f t="shared" si="28"/>
        <v>0</v>
      </c>
    </row>
    <row r="1769" spans="1:14" x14ac:dyDescent="0.3">
      <c r="A1769" s="9">
        <v>10648</v>
      </c>
      <c r="B1769" s="15">
        <v>1982</v>
      </c>
      <c r="C1769" s="9" t="s">
        <v>38</v>
      </c>
      <c r="D1769" s="9" t="s">
        <v>35</v>
      </c>
      <c r="E1769" s="15">
        <v>66664</v>
      </c>
      <c r="F1769" s="9">
        <v>0</v>
      </c>
      <c r="G1769" s="9">
        <v>0</v>
      </c>
      <c r="H1769" s="9">
        <v>0</v>
      </c>
      <c r="I1769" s="9">
        <v>0</v>
      </c>
      <c r="J1769" s="9">
        <v>0</v>
      </c>
      <c r="K1769" s="9">
        <v>0</v>
      </c>
      <c r="L1769" s="9">
        <v>0</v>
      </c>
      <c r="M1769" s="12" t="s">
        <v>30</v>
      </c>
      <c r="N1769">
        <f t="shared" si="28"/>
        <v>0</v>
      </c>
    </row>
    <row r="1770" spans="1:14" x14ac:dyDescent="0.3">
      <c r="A1770" s="10">
        <v>5120</v>
      </c>
      <c r="B1770" s="13">
        <v>1982</v>
      </c>
      <c r="C1770" s="10" t="s">
        <v>38</v>
      </c>
      <c r="D1770" s="10" t="s">
        <v>35</v>
      </c>
      <c r="E1770" s="13">
        <v>66664</v>
      </c>
      <c r="F1770" s="10">
        <v>0</v>
      </c>
      <c r="G1770" s="10">
        <v>0</v>
      </c>
      <c r="H1770" s="10">
        <v>0</v>
      </c>
      <c r="I1770" s="10">
        <v>0</v>
      </c>
      <c r="J1770" s="10">
        <v>0</v>
      </c>
      <c r="K1770" s="10">
        <v>0</v>
      </c>
      <c r="L1770" s="10">
        <v>0</v>
      </c>
      <c r="M1770" s="11" t="s">
        <v>43</v>
      </c>
      <c r="N1770">
        <f t="shared" si="28"/>
        <v>0</v>
      </c>
    </row>
    <row r="1771" spans="1:14" x14ac:dyDescent="0.3">
      <c r="A1771" s="9">
        <v>6749</v>
      </c>
      <c r="B1771" s="15">
        <v>1966</v>
      </c>
      <c r="C1771" s="9" t="s">
        <v>28</v>
      </c>
      <c r="D1771" s="9" t="s">
        <v>31</v>
      </c>
      <c r="E1771" s="15">
        <v>86358</v>
      </c>
      <c r="F1771" s="9">
        <v>0</v>
      </c>
      <c r="G1771" s="9">
        <v>0</v>
      </c>
      <c r="H1771" s="9">
        <v>0</v>
      </c>
      <c r="I1771" s="9">
        <v>0</v>
      </c>
      <c r="J1771" s="9">
        <v>0</v>
      </c>
      <c r="K1771" s="9">
        <v>0</v>
      </c>
      <c r="L1771" s="9">
        <v>0</v>
      </c>
      <c r="M1771" s="12" t="s">
        <v>30</v>
      </c>
      <c r="N1771">
        <f t="shared" si="28"/>
        <v>0</v>
      </c>
    </row>
    <row r="1772" spans="1:14" x14ac:dyDescent="0.3">
      <c r="A1772" s="10">
        <v>1584</v>
      </c>
      <c r="B1772" s="13">
        <v>1977</v>
      </c>
      <c r="C1772" s="10" t="s">
        <v>28</v>
      </c>
      <c r="D1772" s="10" t="s">
        <v>33</v>
      </c>
      <c r="E1772" s="13">
        <v>41443</v>
      </c>
      <c r="F1772" s="10">
        <v>0</v>
      </c>
      <c r="G1772" s="10">
        <v>0</v>
      </c>
      <c r="H1772" s="10">
        <v>0</v>
      </c>
      <c r="I1772" s="10">
        <v>0</v>
      </c>
      <c r="J1772" s="10">
        <v>0</v>
      </c>
      <c r="K1772" s="10">
        <v>0</v>
      </c>
      <c r="L1772" s="10">
        <v>0</v>
      </c>
      <c r="M1772" s="11" t="s">
        <v>43</v>
      </c>
      <c r="N1772">
        <f t="shared" si="28"/>
        <v>0</v>
      </c>
    </row>
    <row r="1773" spans="1:14" x14ac:dyDescent="0.3">
      <c r="A1773" s="9">
        <v>9559</v>
      </c>
      <c r="B1773" s="15">
        <v>1961</v>
      </c>
      <c r="C1773" s="9" t="s">
        <v>37</v>
      </c>
      <c r="D1773" s="9" t="s">
        <v>33</v>
      </c>
      <c r="E1773" s="15">
        <v>57072</v>
      </c>
      <c r="F1773" s="9">
        <v>1</v>
      </c>
      <c r="G1773" s="9">
        <v>0</v>
      </c>
      <c r="H1773" s="9">
        <v>0</v>
      </c>
      <c r="I1773" s="9">
        <v>0</v>
      </c>
      <c r="J1773" s="9">
        <v>0</v>
      </c>
      <c r="K1773" s="9">
        <v>0</v>
      </c>
      <c r="L1773" s="9">
        <v>0</v>
      </c>
      <c r="M1773" s="12" t="s">
        <v>32</v>
      </c>
      <c r="N1773">
        <f t="shared" si="28"/>
        <v>1</v>
      </c>
    </row>
    <row r="1774" spans="1:14" x14ac:dyDescent="0.3">
      <c r="A1774" s="10">
        <v>771</v>
      </c>
      <c r="B1774" s="13">
        <v>1967</v>
      </c>
      <c r="C1774" s="10" t="s">
        <v>28</v>
      </c>
      <c r="D1774" s="10" t="s">
        <v>35</v>
      </c>
      <c r="E1774" s="13">
        <v>54178</v>
      </c>
      <c r="F1774" s="10">
        <v>0</v>
      </c>
      <c r="G1774" s="10">
        <v>0</v>
      </c>
      <c r="H1774" s="10">
        <v>0</v>
      </c>
      <c r="I1774" s="10">
        <v>0</v>
      </c>
      <c r="J1774" s="10">
        <v>0</v>
      </c>
      <c r="K1774" s="10">
        <v>0</v>
      </c>
      <c r="L1774" s="10">
        <v>0</v>
      </c>
      <c r="M1774" s="11" t="s">
        <v>39</v>
      </c>
      <c r="N1774">
        <f t="shared" si="28"/>
        <v>0</v>
      </c>
    </row>
    <row r="1775" spans="1:14" x14ac:dyDescent="0.3">
      <c r="A1775" s="9">
        <v>5237</v>
      </c>
      <c r="B1775" s="15">
        <v>1950</v>
      </c>
      <c r="C1775" s="9" t="s">
        <v>37</v>
      </c>
      <c r="D1775" s="9" t="s">
        <v>31</v>
      </c>
      <c r="E1775" s="15">
        <v>48767</v>
      </c>
      <c r="F1775" s="9">
        <v>0</v>
      </c>
      <c r="G1775" s="9">
        <v>0</v>
      </c>
      <c r="H1775" s="9">
        <v>0</v>
      </c>
      <c r="I1775" s="9">
        <v>0</v>
      </c>
      <c r="J1775" s="9">
        <v>0</v>
      </c>
      <c r="K1775" s="9">
        <v>0</v>
      </c>
      <c r="L1775" s="9">
        <v>0</v>
      </c>
      <c r="M1775" s="12" t="s">
        <v>36</v>
      </c>
      <c r="N1775">
        <f t="shared" si="28"/>
        <v>0</v>
      </c>
    </row>
    <row r="1776" spans="1:14" x14ac:dyDescent="0.3">
      <c r="A1776" s="10">
        <v>2461</v>
      </c>
      <c r="B1776" s="13">
        <v>1955</v>
      </c>
      <c r="C1776" s="10" t="s">
        <v>41</v>
      </c>
      <c r="D1776" s="10" t="s">
        <v>31</v>
      </c>
      <c r="E1776" s="13">
        <v>51124</v>
      </c>
      <c r="F1776" s="10">
        <v>0</v>
      </c>
      <c r="G1776" s="10">
        <v>0</v>
      </c>
      <c r="H1776" s="10">
        <v>0</v>
      </c>
      <c r="I1776" s="10">
        <v>0</v>
      </c>
      <c r="J1776" s="10">
        <v>0</v>
      </c>
      <c r="K1776" s="10">
        <v>0</v>
      </c>
      <c r="L1776" s="10">
        <v>0</v>
      </c>
      <c r="M1776" s="11" t="s">
        <v>32</v>
      </c>
      <c r="N1776">
        <f t="shared" si="28"/>
        <v>0</v>
      </c>
    </row>
    <row r="1777" spans="1:14" x14ac:dyDescent="0.3">
      <c r="A1777" s="9">
        <v>5474</v>
      </c>
      <c r="B1777" s="15">
        <v>1970</v>
      </c>
      <c r="C1777" s="9" t="s">
        <v>28</v>
      </c>
      <c r="D1777" s="9" t="s">
        <v>31</v>
      </c>
      <c r="E1777" s="15">
        <v>43020</v>
      </c>
      <c r="F1777" s="9">
        <v>0</v>
      </c>
      <c r="G1777" s="9">
        <v>0</v>
      </c>
      <c r="H1777" s="9">
        <v>0</v>
      </c>
      <c r="I1777" s="9">
        <v>0</v>
      </c>
      <c r="J1777" s="9">
        <v>0</v>
      </c>
      <c r="K1777" s="9">
        <v>0</v>
      </c>
      <c r="L1777" s="9">
        <v>0</v>
      </c>
      <c r="M1777" s="12" t="s">
        <v>34</v>
      </c>
      <c r="N1777">
        <f t="shared" si="28"/>
        <v>0</v>
      </c>
    </row>
    <row r="1778" spans="1:14" x14ac:dyDescent="0.3">
      <c r="A1778" s="10">
        <v>2895</v>
      </c>
      <c r="B1778" s="13">
        <v>1963</v>
      </c>
      <c r="C1778" s="10" t="s">
        <v>28</v>
      </c>
      <c r="D1778" s="10" t="s">
        <v>31</v>
      </c>
      <c r="E1778" s="13">
        <v>49980</v>
      </c>
      <c r="F1778" s="10">
        <v>0</v>
      </c>
      <c r="G1778" s="10">
        <v>0</v>
      </c>
      <c r="H1778" s="10">
        <v>0</v>
      </c>
      <c r="I1778" s="10">
        <v>0</v>
      </c>
      <c r="J1778" s="10">
        <v>0</v>
      </c>
      <c r="K1778" s="10">
        <v>0</v>
      </c>
      <c r="L1778" s="10">
        <v>0</v>
      </c>
      <c r="M1778" s="11" t="s">
        <v>40</v>
      </c>
      <c r="N1778">
        <f t="shared" si="28"/>
        <v>0</v>
      </c>
    </row>
    <row r="1779" spans="1:14" x14ac:dyDescent="0.3">
      <c r="A1779" s="9">
        <v>7972</v>
      </c>
      <c r="B1779" s="15">
        <v>1955</v>
      </c>
      <c r="C1779" s="9" t="s">
        <v>28</v>
      </c>
      <c r="D1779" s="9" t="s">
        <v>31</v>
      </c>
      <c r="E1779" s="15">
        <v>72906</v>
      </c>
      <c r="F1779" s="9">
        <v>0</v>
      </c>
      <c r="G1779" s="9">
        <v>0</v>
      </c>
      <c r="H1779" s="9">
        <v>0</v>
      </c>
      <c r="I1779" s="9">
        <v>0</v>
      </c>
      <c r="J1779" s="9">
        <v>0</v>
      </c>
      <c r="K1779" s="9">
        <v>0</v>
      </c>
      <c r="L1779" s="9">
        <v>0</v>
      </c>
      <c r="M1779" s="12" t="s">
        <v>30</v>
      </c>
      <c r="N1779">
        <f t="shared" si="28"/>
        <v>0</v>
      </c>
    </row>
    <row r="1780" spans="1:14" x14ac:dyDescent="0.3">
      <c r="A1780" s="10">
        <v>10067</v>
      </c>
      <c r="B1780" s="13">
        <v>1976</v>
      </c>
      <c r="C1780" s="10" t="s">
        <v>38</v>
      </c>
      <c r="D1780" s="10" t="s">
        <v>35</v>
      </c>
      <c r="E1780" s="13">
        <v>25176</v>
      </c>
      <c r="F1780" s="10">
        <v>0</v>
      </c>
      <c r="G1780" s="10">
        <v>0</v>
      </c>
      <c r="H1780" s="10">
        <v>0</v>
      </c>
      <c r="I1780" s="10">
        <v>0</v>
      </c>
      <c r="J1780" s="10">
        <v>0</v>
      </c>
      <c r="K1780" s="10">
        <v>0</v>
      </c>
      <c r="L1780" s="10">
        <v>0</v>
      </c>
      <c r="M1780" s="11" t="s">
        <v>39</v>
      </c>
      <c r="N1780">
        <f t="shared" si="28"/>
        <v>0</v>
      </c>
    </row>
    <row r="1781" spans="1:14" x14ac:dyDescent="0.3">
      <c r="A1781" s="9">
        <v>500</v>
      </c>
      <c r="B1781" s="15">
        <v>1977</v>
      </c>
      <c r="C1781" s="9" t="s">
        <v>28</v>
      </c>
      <c r="D1781" s="9" t="s">
        <v>35</v>
      </c>
      <c r="E1781" s="15">
        <v>96876</v>
      </c>
      <c r="F1781" s="9">
        <v>0</v>
      </c>
      <c r="G1781" s="9">
        <v>1</v>
      </c>
      <c r="H1781" s="9">
        <v>1</v>
      </c>
      <c r="I1781" s="9">
        <v>1</v>
      </c>
      <c r="J1781" s="9">
        <v>0</v>
      </c>
      <c r="K1781" s="9">
        <v>1</v>
      </c>
      <c r="L1781" s="9">
        <v>0</v>
      </c>
      <c r="M1781" s="12" t="s">
        <v>30</v>
      </c>
      <c r="N1781">
        <f t="shared" si="28"/>
        <v>4</v>
      </c>
    </row>
    <row r="1782" spans="1:14" x14ac:dyDescent="0.3">
      <c r="A1782" s="10">
        <v>922</v>
      </c>
      <c r="B1782" s="13">
        <v>1979</v>
      </c>
      <c r="C1782" s="10" t="s">
        <v>38</v>
      </c>
      <c r="D1782" s="10" t="s">
        <v>33</v>
      </c>
      <c r="E1782" s="13">
        <v>31086</v>
      </c>
      <c r="F1782" s="10">
        <v>1</v>
      </c>
      <c r="G1782" s="10">
        <v>0</v>
      </c>
      <c r="H1782" s="10">
        <v>0</v>
      </c>
      <c r="I1782" s="10">
        <v>0</v>
      </c>
      <c r="J1782" s="10">
        <v>0</v>
      </c>
      <c r="K1782" s="10">
        <v>0</v>
      </c>
      <c r="L1782" s="10">
        <v>0</v>
      </c>
      <c r="M1782" s="11" t="s">
        <v>39</v>
      </c>
      <c r="N1782">
        <f t="shared" si="28"/>
        <v>1</v>
      </c>
    </row>
    <row r="1783" spans="1:14" x14ac:dyDescent="0.3">
      <c r="A1783" s="9">
        <v>2861</v>
      </c>
      <c r="B1783" s="15">
        <v>1983</v>
      </c>
      <c r="C1783" s="9" t="s">
        <v>28</v>
      </c>
      <c r="D1783" s="9" t="s">
        <v>31</v>
      </c>
      <c r="E1783" s="15">
        <v>24072</v>
      </c>
      <c r="F1783" s="9">
        <v>0</v>
      </c>
      <c r="G1783" s="9">
        <v>0</v>
      </c>
      <c r="H1783" s="9">
        <v>0</v>
      </c>
      <c r="I1783" s="9">
        <v>0</v>
      </c>
      <c r="J1783" s="9">
        <v>0</v>
      </c>
      <c r="K1783" s="9">
        <v>0</v>
      </c>
      <c r="L1783" s="9">
        <v>0</v>
      </c>
      <c r="M1783" s="12" t="s">
        <v>30</v>
      </c>
      <c r="N1783">
        <f t="shared" si="28"/>
        <v>0</v>
      </c>
    </row>
    <row r="1784" spans="1:14" x14ac:dyDescent="0.3">
      <c r="A1784" s="10">
        <v>375</v>
      </c>
      <c r="B1784" s="13">
        <v>1954</v>
      </c>
      <c r="C1784" s="10" t="s">
        <v>28</v>
      </c>
      <c r="D1784" s="10" t="s">
        <v>29</v>
      </c>
      <c r="E1784" s="13">
        <v>76773</v>
      </c>
      <c r="F1784" s="10">
        <v>0</v>
      </c>
      <c r="G1784" s="10">
        <v>0</v>
      </c>
      <c r="H1784" s="10">
        <v>0</v>
      </c>
      <c r="I1784" s="10">
        <v>0</v>
      </c>
      <c r="J1784" s="10">
        <v>0</v>
      </c>
      <c r="K1784" s="10">
        <v>0</v>
      </c>
      <c r="L1784" s="10">
        <v>0</v>
      </c>
      <c r="M1784" s="11" t="s">
        <v>30</v>
      </c>
      <c r="N1784">
        <f t="shared" si="28"/>
        <v>0</v>
      </c>
    </row>
    <row r="1785" spans="1:14" x14ac:dyDescent="0.3">
      <c r="A1785" s="9">
        <v>10936</v>
      </c>
      <c r="B1785" s="15">
        <v>1965</v>
      </c>
      <c r="C1785" s="9" t="s">
        <v>28</v>
      </c>
      <c r="D1785" s="9" t="s">
        <v>33</v>
      </c>
      <c r="E1785" s="15">
        <v>72190</v>
      </c>
      <c r="F1785" s="9">
        <v>0</v>
      </c>
      <c r="G1785" s="9">
        <v>0</v>
      </c>
      <c r="H1785" s="9">
        <v>0</v>
      </c>
      <c r="I1785" s="9">
        <v>0</v>
      </c>
      <c r="J1785" s="9">
        <v>0</v>
      </c>
      <c r="K1785" s="9">
        <v>0</v>
      </c>
      <c r="L1785" s="9">
        <v>0</v>
      </c>
      <c r="M1785" s="12" t="s">
        <v>36</v>
      </c>
      <c r="N1785">
        <f t="shared" si="28"/>
        <v>0</v>
      </c>
    </row>
    <row r="1786" spans="1:14" x14ac:dyDescent="0.3">
      <c r="A1786" s="10">
        <v>10314</v>
      </c>
      <c r="B1786" s="13">
        <v>1948</v>
      </c>
      <c r="C1786" s="10" t="s">
        <v>37</v>
      </c>
      <c r="D1786" s="10" t="s">
        <v>33</v>
      </c>
      <c r="E1786" s="13">
        <v>83837</v>
      </c>
      <c r="F1786" s="10">
        <v>0</v>
      </c>
      <c r="G1786" s="10">
        <v>1</v>
      </c>
      <c r="H1786" s="10">
        <v>0</v>
      </c>
      <c r="I1786" s="10">
        <v>1</v>
      </c>
      <c r="J1786" s="10">
        <v>0</v>
      </c>
      <c r="K1786" s="10">
        <v>1</v>
      </c>
      <c r="L1786" s="10">
        <v>0</v>
      </c>
      <c r="M1786" s="11" t="s">
        <v>40</v>
      </c>
      <c r="N1786">
        <f t="shared" si="28"/>
        <v>3</v>
      </c>
    </row>
    <row r="1787" spans="1:14" x14ac:dyDescent="0.3">
      <c r="A1787" s="9">
        <v>4240</v>
      </c>
      <c r="B1787" s="15">
        <v>1978</v>
      </c>
      <c r="C1787" s="9" t="s">
        <v>28</v>
      </c>
      <c r="D1787" s="9" t="s">
        <v>33</v>
      </c>
      <c r="E1787" s="15">
        <v>17345</v>
      </c>
      <c r="F1787" s="9">
        <v>0</v>
      </c>
      <c r="G1787" s="9">
        <v>0</v>
      </c>
      <c r="H1787" s="9">
        <v>0</v>
      </c>
      <c r="I1787" s="9">
        <v>0</v>
      </c>
      <c r="J1787" s="9">
        <v>0</v>
      </c>
      <c r="K1787" s="9">
        <v>0</v>
      </c>
      <c r="L1787" s="9">
        <v>0</v>
      </c>
      <c r="M1787" s="12" t="s">
        <v>30</v>
      </c>
      <c r="N1787">
        <f t="shared" si="28"/>
        <v>0</v>
      </c>
    </row>
    <row r="1788" spans="1:14" x14ac:dyDescent="0.3">
      <c r="A1788" s="10">
        <v>2674</v>
      </c>
      <c r="B1788" s="13">
        <v>1958</v>
      </c>
      <c r="C1788" s="10" t="s">
        <v>41</v>
      </c>
      <c r="D1788" s="10" t="s">
        <v>31</v>
      </c>
      <c r="E1788" s="13">
        <v>75154</v>
      </c>
      <c r="F1788" s="10">
        <v>0</v>
      </c>
      <c r="G1788" s="10">
        <v>0</v>
      </c>
      <c r="H1788" s="10">
        <v>0</v>
      </c>
      <c r="I1788" s="10">
        <v>0</v>
      </c>
      <c r="J1788" s="10">
        <v>0</v>
      </c>
      <c r="K1788" s="10">
        <v>1</v>
      </c>
      <c r="L1788" s="10">
        <v>0</v>
      </c>
      <c r="M1788" s="11" t="s">
        <v>34</v>
      </c>
      <c r="N1788">
        <f t="shared" si="28"/>
        <v>1</v>
      </c>
    </row>
    <row r="1789" spans="1:14" x14ac:dyDescent="0.3">
      <c r="A1789" s="9">
        <v>2563</v>
      </c>
      <c r="B1789" s="15">
        <v>1961</v>
      </c>
      <c r="C1789" s="9" t="s">
        <v>44</v>
      </c>
      <c r="D1789" s="9" t="s">
        <v>33</v>
      </c>
      <c r="E1789" s="15">
        <v>28249</v>
      </c>
      <c r="F1789" s="9">
        <v>0</v>
      </c>
      <c r="G1789" s="9">
        <v>0</v>
      </c>
      <c r="H1789" s="9">
        <v>0</v>
      </c>
      <c r="I1789" s="9">
        <v>0</v>
      </c>
      <c r="J1789" s="9">
        <v>0</v>
      </c>
      <c r="K1789" s="9">
        <v>0</v>
      </c>
      <c r="L1789" s="9">
        <v>0</v>
      </c>
      <c r="M1789" s="12" t="s">
        <v>40</v>
      </c>
      <c r="N1789">
        <f t="shared" si="28"/>
        <v>0</v>
      </c>
    </row>
    <row r="1790" spans="1:14" x14ac:dyDescent="0.3">
      <c r="A1790" s="10">
        <v>8312</v>
      </c>
      <c r="B1790" s="13">
        <v>1961</v>
      </c>
      <c r="C1790" s="10" t="s">
        <v>44</v>
      </c>
      <c r="D1790" s="10" t="s">
        <v>33</v>
      </c>
      <c r="E1790" s="13">
        <v>28249</v>
      </c>
      <c r="F1790" s="10">
        <v>0</v>
      </c>
      <c r="G1790" s="10">
        <v>0</v>
      </c>
      <c r="H1790" s="10">
        <v>0</v>
      </c>
      <c r="I1790" s="10">
        <v>0</v>
      </c>
      <c r="J1790" s="10">
        <v>0</v>
      </c>
      <c r="K1790" s="10">
        <v>0</v>
      </c>
      <c r="L1790" s="10">
        <v>0</v>
      </c>
      <c r="M1790" s="11" t="s">
        <v>30</v>
      </c>
      <c r="N1790">
        <f t="shared" si="28"/>
        <v>0</v>
      </c>
    </row>
    <row r="1791" spans="1:14" x14ac:dyDescent="0.3">
      <c r="A1791" s="9">
        <v>6999</v>
      </c>
      <c r="B1791" s="15">
        <v>1980</v>
      </c>
      <c r="C1791" s="9" t="s">
        <v>41</v>
      </c>
      <c r="D1791" s="9" t="s">
        <v>33</v>
      </c>
      <c r="E1791" s="15">
        <v>69661</v>
      </c>
      <c r="F1791" s="9">
        <v>0</v>
      </c>
      <c r="G1791" s="9">
        <v>0</v>
      </c>
      <c r="H1791" s="9">
        <v>0</v>
      </c>
      <c r="I1791" s="9">
        <v>0</v>
      </c>
      <c r="J1791" s="9">
        <v>0</v>
      </c>
      <c r="K1791" s="9">
        <v>0</v>
      </c>
      <c r="L1791" s="9">
        <v>0</v>
      </c>
      <c r="M1791" s="12" t="s">
        <v>40</v>
      </c>
      <c r="N1791">
        <f t="shared" si="28"/>
        <v>0</v>
      </c>
    </row>
    <row r="1792" spans="1:14" x14ac:dyDescent="0.3">
      <c r="A1792" s="10">
        <v>7574</v>
      </c>
      <c r="B1792" s="13">
        <v>1979</v>
      </c>
      <c r="C1792" s="10" t="s">
        <v>37</v>
      </c>
      <c r="D1792" s="10" t="s">
        <v>35</v>
      </c>
      <c r="E1792" s="13">
        <v>27922</v>
      </c>
      <c r="F1792" s="10">
        <v>0</v>
      </c>
      <c r="G1792" s="10">
        <v>0</v>
      </c>
      <c r="H1792" s="10">
        <v>0</v>
      </c>
      <c r="I1792" s="10">
        <v>0</v>
      </c>
      <c r="J1792" s="10">
        <v>0</v>
      </c>
      <c r="K1792" s="10">
        <v>0</v>
      </c>
      <c r="L1792" s="10">
        <v>0</v>
      </c>
      <c r="M1792" s="11" t="s">
        <v>43</v>
      </c>
      <c r="N1792">
        <f t="shared" si="28"/>
        <v>0</v>
      </c>
    </row>
    <row r="1793" spans="1:14" x14ac:dyDescent="0.3">
      <c r="A1793" s="9">
        <v>5223</v>
      </c>
      <c r="B1793" s="15">
        <v>1966</v>
      </c>
      <c r="C1793" s="9" t="s">
        <v>41</v>
      </c>
      <c r="D1793" s="9" t="s">
        <v>35</v>
      </c>
      <c r="E1793" s="15">
        <v>45903</v>
      </c>
      <c r="F1793" s="9">
        <v>0</v>
      </c>
      <c r="G1793" s="9">
        <v>0</v>
      </c>
      <c r="H1793" s="9">
        <v>0</v>
      </c>
      <c r="I1793" s="9">
        <v>0</v>
      </c>
      <c r="J1793" s="9">
        <v>0</v>
      </c>
      <c r="K1793" s="9">
        <v>0</v>
      </c>
      <c r="L1793" s="9">
        <v>0</v>
      </c>
      <c r="M1793" s="12" t="s">
        <v>43</v>
      </c>
      <c r="N1793">
        <f t="shared" si="28"/>
        <v>0</v>
      </c>
    </row>
    <row r="1794" spans="1:14" x14ac:dyDescent="0.3">
      <c r="A1794" s="10">
        <v>2952</v>
      </c>
      <c r="B1794" s="13">
        <v>1977</v>
      </c>
      <c r="C1794" s="10" t="s">
        <v>41</v>
      </c>
      <c r="D1794" s="10" t="s">
        <v>31</v>
      </c>
      <c r="E1794" s="13">
        <v>36273</v>
      </c>
      <c r="F1794" s="10">
        <v>0</v>
      </c>
      <c r="G1794" s="10">
        <v>0</v>
      </c>
      <c r="H1794" s="10">
        <v>0</v>
      </c>
      <c r="I1794" s="10">
        <v>0</v>
      </c>
      <c r="J1794" s="10">
        <v>0</v>
      </c>
      <c r="K1794" s="10">
        <v>0</v>
      </c>
      <c r="L1794" s="10">
        <v>0</v>
      </c>
      <c r="M1794" s="11" t="s">
        <v>30</v>
      </c>
      <c r="N1794">
        <f t="shared" si="28"/>
        <v>0</v>
      </c>
    </row>
    <row r="1795" spans="1:14" x14ac:dyDescent="0.3">
      <c r="A1795" s="9">
        <v>7683</v>
      </c>
      <c r="B1795" s="15">
        <v>1968</v>
      </c>
      <c r="C1795" s="9" t="s">
        <v>41</v>
      </c>
      <c r="D1795" s="9" t="s">
        <v>33</v>
      </c>
      <c r="E1795" s="15">
        <v>70777</v>
      </c>
      <c r="F1795" s="9">
        <v>0</v>
      </c>
      <c r="G1795" s="9">
        <v>0</v>
      </c>
      <c r="H1795" s="9">
        <v>0</v>
      </c>
      <c r="I1795" s="9">
        <v>0</v>
      </c>
      <c r="J1795" s="9">
        <v>0</v>
      </c>
      <c r="K1795" s="9">
        <v>0</v>
      </c>
      <c r="L1795" s="9">
        <v>0</v>
      </c>
      <c r="M1795" s="12" t="s">
        <v>30</v>
      </c>
      <c r="N1795">
        <f t="shared" si="28"/>
        <v>0</v>
      </c>
    </row>
    <row r="1796" spans="1:14" x14ac:dyDescent="0.3">
      <c r="A1796" s="10">
        <v>9481</v>
      </c>
      <c r="B1796" s="13">
        <v>1976</v>
      </c>
      <c r="C1796" s="10" t="s">
        <v>28</v>
      </c>
      <c r="D1796" s="10" t="s">
        <v>33</v>
      </c>
      <c r="E1796" s="13">
        <v>17148</v>
      </c>
      <c r="F1796" s="10">
        <v>0</v>
      </c>
      <c r="G1796" s="10">
        <v>0</v>
      </c>
      <c r="H1796" s="10">
        <v>0</v>
      </c>
      <c r="I1796" s="10">
        <v>0</v>
      </c>
      <c r="J1796" s="10">
        <v>0</v>
      </c>
      <c r="K1796" s="10">
        <v>0</v>
      </c>
      <c r="L1796" s="10">
        <v>0</v>
      </c>
      <c r="M1796" s="11" t="s">
        <v>32</v>
      </c>
      <c r="N1796">
        <f t="shared" si="28"/>
        <v>0</v>
      </c>
    </row>
    <row r="1797" spans="1:14" x14ac:dyDescent="0.3">
      <c r="A1797" s="9">
        <v>9907</v>
      </c>
      <c r="B1797" s="15">
        <v>1969</v>
      </c>
      <c r="C1797" s="9" t="s">
        <v>41</v>
      </c>
      <c r="D1797" s="9" t="s">
        <v>35</v>
      </c>
      <c r="E1797" s="15">
        <v>66476</v>
      </c>
      <c r="F1797" s="9">
        <v>0</v>
      </c>
      <c r="G1797" s="9">
        <v>0</v>
      </c>
      <c r="H1797" s="9">
        <v>0</v>
      </c>
      <c r="I1797" s="9">
        <v>0</v>
      </c>
      <c r="J1797" s="9">
        <v>0</v>
      </c>
      <c r="K1797" s="9">
        <v>0</v>
      </c>
      <c r="L1797" s="9">
        <v>0</v>
      </c>
      <c r="M1797" s="12" t="s">
        <v>39</v>
      </c>
      <c r="N1797">
        <f t="shared" ref="N1797:N1860" si="29">SUM(F1797:K1797)</f>
        <v>0</v>
      </c>
    </row>
    <row r="1798" spans="1:14" x14ac:dyDescent="0.3">
      <c r="A1798" s="10">
        <v>5454</v>
      </c>
      <c r="B1798" s="13">
        <v>1979</v>
      </c>
      <c r="C1798" s="10" t="s">
        <v>41</v>
      </c>
      <c r="D1798" s="10" t="s">
        <v>33</v>
      </c>
      <c r="E1798" s="13">
        <v>45057</v>
      </c>
      <c r="F1798" s="10">
        <v>0</v>
      </c>
      <c r="G1798" s="10">
        <v>0</v>
      </c>
      <c r="H1798" s="10">
        <v>0</v>
      </c>
      <c r="I1798" s="10">
        <v>0</v>
      </c>
      <c r="J1798" s="10">
        <v>0</v>
      </c>
      <c r="K1798" s="10">
        <v>0</v>
      </c>
      <c r="L1798" s="10">
        <v>0</v>
      </c>
      <c r="M1798" s="11" t="s">
        <v>34</v>
      </c>
      <c r="N1798">
        <f t="shared" si="29"/>
        <v>0</v>
      </c>
    </row>
    <row r="1799" spans="1:14" x14ac:dyDescent="0.3">
      <c r="A1799" s="9">
        <v>3798</v>
      </c>
      <c r="B1799" s="15">
        <v>1968</v>
      </c>
      <c r="C1799" s="9" t="s">
        <v>28</v>
      </c>
      <c r="D1799" s="9" t="s">
        <v>33</v>
      </c>
      <c r="E1799" s="15">
        <v>41120</v>
      </c>
      <c r="F1799" s="9">
        <v>0</v>
      </c>
      <c r="G1799" s="9">
        <v>0</v>
      </c>
      <c r="H1799" s="9">
        <v>0</v>
      </c>
      <c r="I1799" s="9">
        <v>0</v>
      </c>
      <c r="J1799" s="9">
        <v>0</v>
      </c>
      <c r="K1799" s="9">
        <v>0</v>
      </c>
      <c r="L1799" s="9">
        <v>0</v>
      </c>
      <c r="M1799" s="12" t="s">
        <v>30</v>
      </c>
      <c r="N1799">
        <f t="shared" si="29"/>
        <v>0</v>
      </c>
    </row>
    <row r="1800" spans="1:14" x14ac:dyDescent="0.3">
      <c r="A1800" s="10">
        <v>7281</v>
      </c>
      <c r="B1800" s="13">
        <v>1959</v>
      </c>
      <c r="C1800" s="10" t="s">
        <v>37</v>
      </c>
      <c r="D1800" s="10" t="s">
        <v>31</v>
      </c>
      <c r="E1800" s="13">
        <v>52247.251353790612</v>
      </c>
      <c r="F1800" s="10">
        <v>0</v>
      </c>
      <c r="G1800" s="10">
        <v>0</v>
      </c>
      <c r="H1800" s="10">
        <v>0</v>
      </c>
      <c r="I1800" s="10">
        <v>0</v>
      </c>
      <c r="J1800" s="10">
        <v>0</v>
      </c>
      <c r="K1800" s="10">
        <v>0</v>
      </c>
      <c r="L1800" s="10">
        <v>0</v>
      </c>
      <c r="M1800" s="11" t="s">
        <v>36</v>
      </c>
      <c r="N1800">
        <f t="shared" si="29"/>
        <v>0</v>
      </c>
    </row>
    <row r="1801" spans="1:14" x14ac:dyDescent="0.3">
      <c r="A1801" s="9">
        <v>4259</v>
      </c>
      <c r="B1801" s="15">
        <v>1986</v>
      </c>
      <c r="C1801" s="9" t="s">
        <v>41</v>
      </c>
      <c r="D1801" s="9" t="s">
        <v>31</v>
      </c>
      <c r="E1801" s="15">
        <v>19485</v>
      </c>
      <c r="F1801" s="9">
        <v>0</v>
      </c>
      <c r="G1801" s="9">
        <v>0</v>
      </c>
      <c r="H1801" s="9">
        <v>0</v>
      </c>
      <c r="I1801" s="9">
        <v>0</v>
      </c>
      <c r="J1801" s="9">
        <v>0</v>
      </c>
      <c r="K1801" s="9">
        <v>0</v>
      </c>
      <c r="L1801" s="9">
        <v>0</v>
      </c>
      <c r="M1801" s="12" t="s">
        <v>40</v>
      </c>
      <c r="N1801">
        <f t="shared" si="29"/>
        <v>0</v>
      </c>
    </row>
    <row r="1802" spans="1:14" x14ac:dyDescent="0.3">
      <c r="A1802" s="10">
        <v>2549</v>
      </c>
      <c r="B1802" s="13">
        <v>1983</v>
      </c>
      <c r="C1802" s="10" t="s">
        <v>37</v>
      </c>
      <c r="D1802" s="10" t="s">
        <v>35</v>
      </c>
      <c r="E1802" s="13">
        <v>21840</v>
      </c>
      <c r="F1802" s="10">
        <v>0</v>
      </c>
      <c r="G1802" s="10">
        <v>0</v>
      </c>
      <c r="H1802" s="10">
        <v>0</v>
      </c>
      <c r="I1802" s="10">
        <v>0</v>
      </c>
      <c r="J1802" s="10">
        <v>0</v>
      </c>
      <c r="K1802" s="10">
        <v>0</v>
      </c>
      <c r="L1802" s="10">
        <v>0</v>
      </c>
      <c r="M1802" s="11" t="s">
        <v>30</v>
      </c>
      <c r="N1802">
        <f t="shared" si="29"/>
        <v>0</v>
      </c>
    </row>
    <row r="1803" spans="1:14" x14ac:dyDescent="0.3">
      <c r="A1803" s="9">
        <v>6437</v>
      </c>
      <c r="B1803" s="15">
        <v>1985</v>
      </c>
      <c r="C1803" s="9" t="s">
        <v>38</v>
      </c>
      <c r="D1803" s="9" t="s">
        <v>31</v>
      </c>
      <c r="E1803" s="15">
        <v>41473</v>
      </c>
      <c r="F1803" s="9">
        <v>0</v>
      </c>
      <c r="G1803" s="9">
        <v>0</v>
      </c>
      <c r="H1803" s="9">
        <v>0</v>
      </c>
      <c r="I1803" s="9">
        <v>0</v>
      </c>
      <c r="J1803" s="9">
        <v>0</v>
      </c>
      <c r="K1803" s="9">
        <v>0</v>
      </c>
      <c r="L1803" s="9">
        <v>0</v>
      </c>
      <c r="M1803" s="12" t="s">
        <v>30</v>
      </c>
      <c r="N1803">
        <f t="shared" si="29"/>
        <v>0</v>
      </c>
    </row>
    <row r="1804" spans="1:14" x14ac:dyDescent="0.3">
      <c r="A1804" s="10">
        <v>2488</v>
      </c>
      <c r="B1804" s="13">
        <v>1956</v>
      </c>
      <c r="C1804" s="10" t="s">
        <v>38</v>
      </c>
      <c r="D1804" s="10" t="s">
        <v>29</v>
      </c>
      <c r="E1804" s="13">
        <v>31395</v>
      </c>
      <c r="F1804" s="10">
        <v>0</v>
      </c>
      <c r="G1804" s="10">
        <v>0</v>
      </c>
      <c r="H1804" s="10">
        <v>0</v>
      </c>
      <c r="I1804" s="10">
        <v>0</v>
      </c>
      <c r="J1804" s="10">
        <v>0</v>
      </c>
      <c r="K1804" s="10">
        <v>0</v>
      </c>
      <c r="L1804" s="10">
        <v>0</v>
      </c>
      <c r="M1804" s="11" t="s">
        <v>30</v>
      </c>
      <c r="N1804">
        <f t="shared" si="29"/>
        <v>0</v>
      </c>
    </row>
    <row r="1805" spans="1:14" x14ac:dyDescent="0.3">
      <c r="A1805" s="9">
        <v>3945</v>
      </c>
      <c r="B1805" s="15">
        <v>1947</v>
      </c>
      <c r="C1805" s="9" t="s">
        <v>37</v>
      </c>
      <c r="D1805" s="9" t="s">
        <v>42</v>
      </c>
      <c r="E1805" s="15">
        <v>68117</v>
      </c>
      <c r="F1805" s="9">
        <v>1</v>
      </c>
      <c r="G1805" s="9">
        <v>0</v>
      </c>
      <c r="H1805" s="9">
        <v>0</v>
      </c>
      <c r="I1805" s="9">
        <v>0</v>
      </c>
      <c r="J1805" s="9">
        <v>0</v>
      </c>
      <c r="K1805" s="9">
        <v>1</v>
      </c>
      <c r="L1805" s="9">
        <v>0</v>
      </c>
      <c r="M1805" s="12" t="s">
        <v>30</v>
      </c>
      <c r="N1805">
        <f t="shared" si="29"/>
        <v>2</v>
      </c>
    </row>
    <row r="1806" spans="1:14" x14ac:dyDescent="0.3">
      <c r="A1806" s="10">
        <v>702</v>
      </c>
      <c r="B1806" s="13">
        <v>1975</v>
      </c>
      <c r="C1806" s="10" t="s">
        <v>38</v>
      </c>
      <c r="D1806" s="10" t="s">
        <v>42</v>
      </c>
      <c r="E1806" s="13">
        <v>47682</v>
      </c>
      <c r="F1806" s="10">
        <v>0</v>
      </c>
      <c r="G1806" s="10">
        <v>0</v>
      </c>
      <c r="H1806" s="10">
        <v>0</v>
      </c>
      <c r="I1806" s="10">
        <v>0</v>
      </c>
      <c r="J1806" s="10">
        <v>0</v>
      </c>
      <c r="K1806" s="10">
        <v>0</v>
      </c>
      <c r="L1806" s="10">
        <v>0</v>
      </c>
      <c r="M1806" s="11" t="s">
        <v>30</v>
      </c>
      <c r="N1806">
        <f t="shared" si="29"/>
        <v>0</v>
      </c>
    </row>
    <row r="1807" spans="1:14" x14ac:dyDescent="0.3">
      <c r="A1807" s="9">
        <v>9010</v>
      </c>
      <c r="B1807" s="15">
        <v>1972</v>
      </c>
      <c r="C1807" s="9" t="s">
        <v>41</v>
      </c>
      <c r="D1807" s="9" t="s">
        <v>33</v>
      </c>
      <c r="E1807" s="15">
        <v>83151</v>
      </c>
      <c r="F1807" s="9">
        <v>1</v>
      </c>
      <c r="G1807" s="9">
        <v>0</v>
      </c>
      <c r="H1807" s="9">
        <v>1</v>
      </c>
      <c r="I1807" s="9">
        <v>1</v>
      </c>
      <c r="J1807" s="9">
        <v>0</v>
      </c>
      <c r="K1807" s="9">
        <v>1</v>
      </c>
      <c r="L1807" s="9">
        <v>0</v>
      </c>
      <c r="M1807" s="12" t="s">
        <v>30</v>
      </c>
      <c r="N1807">
        <f t="shared" si="29"/>
        <v>4</v>
      </c>
    </row>
    <row r="1808" spans="1:14" x14ac:dyDescent="0.3">
      <c r="A1808" s="10">
        <v>9710</v>
      </c>
      <c r="B1808" s="13">
        <v>1969</v>
      </c>
      <c r="C1808" s="10" t="s">
        <v>37</v>
      </c>
      <c r="D1808" s="10" t="s">
        <v>29</v>
      </c>
      <c r="E1808" s="13">
        <v>58086</v>
      </c>
      <c r="F1808" s="10">
        <v>0</v>
      </c>
      <c r="G1808" s="10">
        <v>0</v>
      </c>
      <c r="H1808" s="10">
        <v>0</v>
      </c>
      <c r="I1808" s="10">
        <v>0</v>
      </c>
      <c r="J1808" s="10">
        <v>0</v>
      </c>
      <c r="K1808" s="10">
        <v>0</v>
      </c>
      <c r="L1808" s="10">
        <v>0</v>
      </c>
      <c r="M1808" s="11" t="s">
        <v>30</v>
      </c>
      <c r="N1808">
        <f t="shared" si="29"/>
        <v>0</v>
      </c>
    </row>
    <row r="1809" spans="1:14" x14ac:dyDescent="0.3">
      <c r="A1809" s="9">
        <v>1509</v>
      </c>
      <c r="B1809" s="15">
        <v>1958</v>
      </c>
      <c r="C1809" s="9" t="s">
        <v>37</v>
      </c>
      <c r="D1809" s="9" t="s">
        <v>35</v>
      </c>
      <c r="E1809" s="15">
        <v>84460</v>
      </c>
      <c r="F1809" s="9">
        <v>0</v>
      </c>
      <c r="G1809" s="9">
        <v>1</v>
      </c>
      <c r="H1809" s="9">
        <v>1</v>
      </c>
      <c r="I1809" s="9">
        <v>1</v>
      </c>
      <c r="J1809" s="9">
        <v>1</v>
      </c>
      <c r="K1809" s="9">
        <v>1</v>
      </c>
      <c r="L1809" s="9">
        <v>0</v>
      </c>
      <c r="M1809" s="12" t="s">
        <v>30</v>
      </c>
      <c r="N1809">
        <f t="shared" si="29"/>
        <v>5</v>
      </c>
    </row>
    <row r="1810" spans="1:14" x14ac:dyDescent="0.3">
      <c r="A1810" s="10">
        <v>9120</v>
      </c>
      <c r="B1810" s="13">
        <v>1962</v>
      </c>
      <c r="C1810" s="10" t="s">
        <v>28</v>
      </c>
      <c r="D1810" s="10" t="s">
        <v>31</v>
      </c>
      <c r="E1810" s="13">
        <v>66565</v>
      </c>
      <c r="F1810" s="10">
        <v>0</v>
      </c>
      <c r="G1810" s="10">
        <v>0</v>
      </c>
      <c r="H1810" s="10">
        <v>0</v>
      </c>
      <c r="I1810" s="10">
        <v>0</v>
      </c>
      <c r="J1810" s="10">
        <v>0</v>
      </c>
      <c r="K1810" s="10">
        <v>0</v>
      </c>
      <c r="L1810" s="10">
        <v>0</v>
      </c>
      <c r="M1810" s="11" t="s">
        <v>30</v>
      </c>
      <c r="N1810">
        <f t="shared" si="29"/>
        <v>0</v>
      </c>
    </row>
    <row r="1811" spans="1:14" x14ac:dyDescent="0.3">
      <c r="A1811" s="9">
        <v>5252</v>
      </c>
      <c r="B1811" s="15">
        <v>1969</v>
      </c>
      <c r="C1811" s="9" t="s">
        <v>28</v>
      </c>
      <c r="D1811" s="9" t="s">
        <v>29</v>
      </c>
      <c r="E1811" s="15">
        <v>23910</v>
      </c>
      <c r="F1811" s="9">
        <v>0</v>
      </c>
      <c r="G1811" s="9">
        <v>0</v>
      </c>
      <c r="H1811" s="9">
        <v>0</v>
      </c>
      <c r="I1811" s="9">
        <v>0</v>
      </c>
      <c r="J1811" s="9">
        <v>0</v>
      </c>
      <c r="K1811" s="9">
        <v>0</v>
      </c>
      <c r="L1811" s="9">
        <v>0</v>
      </c>
      <c r="M1811" s="12" t="s">
        <v>30</v>
      </c>
      <c r="N1811">
        <f t="shared" si="29"/>
        <v>0</v>
      </c>
    </row>
    <row r="1812" spans="1:14" x14ac:dyDescent="0.3">
      <c r="A1812" s="10">
        <v>5959</v>
      </c>
      <c r="B1812" s="13">
        <v>1968</v>
      </c>
      <c r="C1812" s="10" t="s">
        <v>28</v>
      </c>
      <c r="D1812" s="10" t="s">
        <v>31</v>
      </c>
      <c r="E1812" s="13">
        <v>35893</v>
      </c>
      <c r="F1812" s="10">
        <v>0</v>
      </c>
      <c r="G1812" s="10">
        <v>0</v>
      </c>
      <c r="H1812" s="10">
        <v>0</v>
      </c>
      <c r="I1812" s="10">
        <v>0</v>
      </c>
      <c r="J1812" s="10">
        <v>0</v>
      </c>
      <c r="K1812" s="10">
        <v>0</v>
      </c>
      <c r="L1812" s="10">
        <v>0</v>
      </c>
      <c r="M1812" s="11" t="s">
        <v>40</v>
      </c>
      <c r="N1812">
        <f t="shared" si="29"/>
        <v>0</v>
      </c>
    </row>
    <row r="1813" spans="1:14" x14ac:dyDescent="0.3">
      <c r="A1813" s="9">
        <v>7441</v>
      </c>
      <c r="B1813" s="15">
        <v>1973</v>
      </c>
      <c r="C1813" s="9" t="s">
        <v>28</v>
      </c>
      <c r="D1813" s="9" t="s">
        <v>29</v>
      </c>
      <c r="E1813" s="15">
        <v>71128</v>
      </c>
      <c r="F1813" s="9">
        <v>0</v>
      </c>
      <c r="G1813" s="9">
        <v>0</v>
      </c>
      <c r="H1813" s="9">
        <v>0</v>
      </c>
      <c r="I1813" s="9">
        <v>0</v>
      </c>
      <c r="J1813" s="9">
        <v>0</v>
      </c>
      <c r="K1813" s="9">
        <v>0</v>
      </c>
      <c r="L1813" s="9">
        <v>0</v>
      </c>
      <c r="M1813" s="12" t="s">
        <v>34</v>
      </c>
      <c r="N1813">
        <f t="shared" si="29"/>
        <v>0</v>
      </c>
    </row>
    <row r="1814" spans="1:14" x14ac:dyDescent="0.3">
      <c r="A1814" s="10">
        <v>4271</v>
      </c>
      <c r="B1814" s="13">
        <v>1989</v>
      </c>
      <c r="C1814" s="10" t="s">
        <v>38</v>
      </c>
      <c r="D1814" s="10" t="s">
        <v>35</v>
      </c>
      <c r="E1814" s="13">
        <v>38683</v>
      </c>
      <c r="F1814" s="10">
        <v>0</v>
      </c>
      <c r="G1814" s="10">
        <v>0</v>
      </c>
      <c r="H1814" s="10">
        <v>0</v>
      </c>
      <c r="I1814" s="10">
        <v>0</v>
      </c>
      <c r="J1814" s="10">
        <v>0</v>
      </c>
      <c r="K1814" s="10">
        <v>0</v>
      </c>
      <c r="L1814" s="10">
        <v>0</v>
      </c>
      <c r="M1814" s="11" t="s">
        <v>40</v>
      </c>
      <c r="N1814">
        <f t="shared" si="29"/>
        <v>0</v>
      </c>
    </row>
    <row r="1815" spans="1:14" x14ac:dyDescent="0.3">
      <c r="A1815" s="9">
        <v>4095</v>
      </c>
      <c r="B1815" s="15">
        <v>1971</v>
      </c>
      <c r="C1815" s="9" t="s">
        <v>28</v>
      </c>
      <c r="D1815" s="9" t="s">
        <v>33</v>
      </c>
      <c r="E1815" s="15">
        <v>37150</v>
      </c>
      <c r="F1815" s="9">
        <v>0</v>
      </c>
      <c r="G1815" s="9">
        <v>0</v>
      </c>
      <c r="H1815" s="9">
        <v>0</v>
      </c>
      <c r="I1815" s="9">
        <v>0</v>
      </c>
      <c r="J1815" s="9">
        <v>0</v>
      </c>
      <c r="K1815" s="9">
        <v>0</v>
      </c>
      <c r="L1815" s="9">
        <v>0</v>
      </c>
      <c r="M1815" s="12" t="s">
        <v>34</v>
      </c>
      <c r="N1815">
        <f t="shared" si="29"/>
        <v>0</v>
      </c>
    </row>
    <row r="1816" spans="1:14" x14ac:dyDescent="0.3">
      <c r="A1816" s="10">
        <v>8852</v>
      </c>
      <c r="B1816" s="13">
        <v>1976</v>
      </c>
      <c r="C1816" s="10" t="s">
        <v>28</v>
      </c>
      <c r="D1816" s="10" t="s">
        <v>33</v>
      </c>
      <c r="E1816" s="13">
        <v>61064</v>
      </c>
      <c r="F1816" s="10">
        <v>0</v>
      </c>
      <c r="G1816" s="10">
        <v>0</v>
      </c>
      <c r="H1816" s="10">
        <v>0</v>
      </c>
      <c r="I1816" s="10">
        <v>0</v>
      </c>
      <c r="J1816" s="10">
        <v>0</v>
      </c>
      <c r="K1816" s="10">
        <v>0</v>
      </c>
      <c r="L1816" s="10">
        <v>0</v>
      </c>
      <c r="M1816" s="11" t="s">
        <v>30</v>
      </c>
      <c r="N1816">
        <f t="shared" si="29"/>
        <v>0</v>
      </c>
    </row>
    <row r="1817" spans="1:14" x14ac:dyDescent="0.3">
      <c r="A1817" s="9">
        <v>7698</v>
      </c>
      <c r="B1817" s="15">
        <v>1976</v>
      </c>
      <c r="C1817" s="9" t="s">
        <v>37</v>
      </c>
      <c r="D1817" s="9" t="s">
        <v>33</v>
      </c>
      <c r="E1817" s="15">
        <v>51650</v>
      </c>
      <c r="F1817" s="9">
        <v>0</v>
      </c>
      <c r="G1817" s="9">
        <v>0</v>
      </c>
      <c r="H1817" s="9">
        <v>0</v>
      </c>
      <c r="I1817" s="9">
        <v>0</v>
      </c>
      <c r="J1817" s="9">
        <v>0</v>
      </c>
      <c r="K1817" s="9">
        <v>0</v>
      </c>
      <c r="L1817" s="9">
        <v>0</v>
      </c>
      <c r="M1817" s="12" t="s">
        <v>40</v>
      </c>
      <c r="N1817">
        <f t="shared" si="29"/>
        <v>0</v>
      </c>
    </row>
    <row r="1818" spans="1:14" x14ac:dyDescent="0.3">
      <c r="A1818" s="10">
        <v>4174</v>
      </c>
      <c r="B1818" s="13">
        <v>1956</v>
      </c>
      <c r="C1818" s="10" t="s">
        <v>41</v>
      </c>
      <c r="D1818" s="10" t="s">
        <v>35</v>
      </c>
      <c r="E1818" s="13">
        <v>55249</v>
      </c>
      <c r="F1818" s="10">
        <v>0</v>
      </c>
      <c r="G1818" s="10">
        <v>0</v>
      </c>
      <c r="H1818" s="10">
        <v>0</v>
      </c>
      <c r="I1818" s="10">
        <v>0</v>
      </c>
      <c r="J1818" s="10">
        <v>0</v>
      </c>
      <c r="K1818" s="10">
        <v>0</v>
      </c>
      <c r="L1818" s="10">
        <v>0</v>
      </c>
      <c r="M1818" s="11" t="s">
        <v>30</v>
      </c>
      <c r="N1818">
        <f t="shared" si="29"/>
        <v>0</v>
      </c>
    </row>
    <row r="1819" spans="1:14" x14ac:dyDescent="0.3">
      <c r="A1819" s="9">
        <v>3182</v>
      </c>
      <c r="B1819" s="15">
        <v>1973</v>
      </c>
      <c r="C1819" s="9" t="s">
        <v>37</v>
      </c>
      <c r="D1819" s="9" t="s">
        <v>31</v>
      </c>
      <c r="E1819" s="15">
        <v>46854</v>
      </c>
      <c r="F1819" s="9">
        <v>1</v>
      </c>
      <c r="G1819" s="9">
        <v>0</v>
      </c>
      <c r="H1819" s="9">
        <v>0</v>
      </c>
      <c r="I1819" s="9">
        <v>0</v>
      </c>
      <c r="J1819" s="9">
        <v>0</v>
      </c>
      <c r="K1819" s="9">
        <v>1</v>
      </c>
      <c r="L1819" s="9">
        <v>0</v>
      </c>
      <c r="M1819" s="12" t="s">
        <v>40</v>
      </c>
      <c r="N1819">
        <f t="shared" si="29"/>
        <v>2</v>
      </c>
    </row>
    <row r="1820" spans="1:14" x14ac:dyDescent="0.3">
      <c r="A1820" s="10">
        <v>193</v>
      </c>
      <c r="B1820" s="13">
        <v>1996</v>
      </c>
      <c r="C1820" s="10" t="s">
        <v>44</v>
      </c>
      <c r="D1820" s="10" t="s">
        <v>33</v>
      </c>
      <c r="E1820" s="13">
        <v>14421</v>
      </c>
      <c r="F1820" s="10">
        <v>1</v>
      </c>
      <c r="G1820" s="10">
        <v>0</v>
      </c>
      <c r="H1820" s="10">
        <v>0</v>
      </c>
      <c r="I1820" s="10">
        <v>0</v>
      </c>
      <c r="J1820" s="10">
        <v>0</v>
      </c>
      <c r="K1820" s="10">
        <v>0</v>
      </c>
      <c r="L1820" s="10">
        <v>0</v>
      </c>
      <c r="M1820" s="11" t="s">
        <v>30</v>
      </c>
      <c r="N1820">
        <f t="shared" si="29"/>
        <v>1</v>
      </c>
    </row>
    <row r="1821" spans="1:14" x14ac:dyDescent="0.3">
      <c r="A1821" s="9">
        <v>5229</v>
      </c>
      <c r="B1821" s="15">
        <v>1969</v>
      </c>
      <c r="C1821" s="9" t="s">
        <v>37</v>
      </c>
      <c r="D1821" s="9" t="s">
        <v>35</v>
      </c>
      <c r="E1821" s="15">
        <v>54132</v>
      </c>
      <c r="F1821" s="9">
        <v>0</v>
      </c>
      <c r="G1821" s="9">
        <v>0</v>
      </c>
      <c r="H1821" s="9">
        <v>0</v>
      </c>
      <c r="I1821" s="9">
        <v>0</v>
      </c>
      <c r="J1821" s="9">
        <v>0</v>
      </c>
      <c r="K1821" s="9">
        <v>0</v>
      </c>
      <c r="L1821" s="9">
        <v>0</v>
      </c>
      <c r="M1821" s="12" t="s">
        <v>39</v>
      </c>
      <c r="N1821">
        <f t="shared" si="29"/>
        <v>0</v>
      </c>
    </row>
    <row r="1822" spans="1:14" x14ac:dyDescent="0.3">
      <c r="A1822" s="10">
        <v>7732</v>
      </c>
      <c r="B1822" s="13">
        <v>1978</v>
      </c>
      <c r="C1822" s="10" t="s">
        <v>28</v>
      </c>
      <c r="D1822" s="10" t="s">
        <v>33</v>
      </c>
      <c r="E1822" s="13">
        <v>64813</v>
      </c>
      <c r="F1822" s="10">
        <v>0</v>
      </c>
      <c r="G1822" s="10">
        <v>0</v>
      </c>
      <c r="H1822" s="10">
        <v>0</v>
      </c>
      <c r="I1822" s="10">
        <v>0</v>
      </c>
      <c r="J1822" s="10">
        <v>0</v>
      </c>
      <c r="K1822" s="10">
        <v>0</v>
      </c>
      <c r="L1822" s="10">
        <v>0</v>
      </c>
      <c r="M1822" s="11" t="s">
        <v>30</v>
      </c>
      <c r="N1822">
        <f t="shared" si="29"/>
        <v>0</v>
      </c>
    </row>
    <row r="1823" spans="1:14" x14ac:dyDescent="0.3">
      <c r="A1823" s="9">
        <v>310</v>
      </c>
      <c r="B1823" s="15">
        <v>1970</v>
      </c>
      <c r="C1823" s="9" t="s">
        <v>41</v>
      </c>
      <c r="D1823" s="9" t="s">
        <v>33</v>
      </c>
      <c r="E1823" s="15">
        <v>61872</v>
      </c>
      <c r="F1823" s="9">
        <v>0</v>
      </c>
      <c r="G1823" s="9">
        <v>0</v>
      </c>
      <c r="H1823" s="9">
        <v>0</v>
      </c>
      <c r="I1823" s="9">
        <v>0</v>
      </c>
      <c r="J1823" s="9">
        <v>0</v>
      </c>
      <c r="K1823" s="9">
        <v>0</v>
      </c>
      <c r="L1823" s="9">
        <v>0</v>
      </c>
      <c r="M1823" s="12" t="s">
        <v>32</v>
      </c>
      <c r="N1823">
        <f t="shared" si="29"/>
        <v>0</v>
      </c>
    </row>
    <row r="1824" spans="1:14" x14ac:dyDescent="0.3">
      <c r="A1824" s="10">
        <v>6261</v>
      </c>
      <c r="B1824" s="13">
        <v>1979</v>
      </c>
      <c r="C1824" s="10" t="s">
        <v>28</v>
      </c>
      <c r="D1824" s="10" t="s">
        <v>33</v>
      </c>
      <c r="E1824" s="13">
        <v>58025</v>
      </c>
      <c r="F1824" s="10">
        <v>0</v>
      </c>
      <c r="G1824" s="10">
        <v>0</v>
      </c>
      <c r="H1824" s="10">
        <v>0</v>
      </c>
      <c r="I1824" s="10">
        <v>0</v>
      </c>
      <c r="J1824" s="10">
        <v>0</v>
      </c>
      <c r="K1824" s="10">
        <v>0</v>
      </c>
      <c r="L1824" s="10">
        <v>0</v>
      </c>
      <c r="M1824" s="11" t="s">
        <v>40</v>
      </c>
      <c r="N1824">
        <f t="shared" si="29"/>
        <v>0</v>
      </c>
    </row>
    <row r="1825" spans="1:14" x14ac:dyDescent="0.3">
      <c r="A1825" s="9">
        <v>6274</v>
      </c>
      <c r="B1825" s="15">
        <v>1948</v>
      </c>
      <c r="C1825" s="9" t="s">
        <v>41</v>
      </c>
      <c r="D1825" s="9" t="s">
        <v>33</v>
      </c>
      <c r="E1825" s="15">
        <v>83790</v>
      </c>
      <c r="F1825" s="9">
        <v>0</v>
      </c>
      <c r="G1825" s="9">
        <v>1</v>
      </c>
      <c r="H1825" s="9">
        <v>1</v>
      </c>
      <c r="I1825" s="9">
        <v>0</v>
      </c>
      <c r="J1825" s="9">
        <v>0</v>
      </c>
      <c r="K1825" s="9">
        <v>0</v>
      </c>
      <c r="L1825" s="9">
        <v>0</v>
      </c>
      <c r="M1825" s="12" t="s">
        <v>43</v>
      </c>
      <c r="N1825">
        <f t="shared" si="29"/>
        <v>2</v>
      </c>
    </row>
    <row r="1826" spans="1:14" x14ac:dyDescent="0.3">
      <c r="A1826" s="10">
        <v>1655</v>
      </c>
      <c r="B1826" s="13">
        <v>1979</v>
      </c>
      <c r="C1826" s="10" t="s">
        <v>28</v>
      </c>
      <c r="D1826" s="10" t="s">
        <v>35</v>
      </c>
      <c r="E1826" s="13">
        <v>34350</v>
      </c>
      <c r="F1826" s="10">
        <v>0</v>
      </c>
      <c r="G1826" s="10">
        <v>0</v>
      </c>
      <c r="H1826" s="10">
        <v>0</v>
      </c>
      <c r="I1826" s="10">
        <v>0</v>
      </c>
      <c r="J1826" s="10">
        <v>0</v>
      </c>
      <c r="K1826" s="10">
        <v>0</v>
      </c>
      <c r="L1826" s="10">
        <v>0</v>
      </c>
      <c r="M1826" s="11" t="s">
        <v>36</v>
      </c>
      <c r="N1826">
        <f t="shared" si="29"/>
        <v>0</v>
      </c>
    </row>
    <row r="1827" spans="1:14" x14ac:dyDescent="0.3">
      <c r="A1827" s="9">
        <v>2740</v>
      </c>
      <c r="B1827" s="15">
        <v>1958</v>
      </c>
      <c r="C1827" s="9" t="s">
        <v>37</v>
      </c>
      <c r="D1827" s="9" t="s">
        <v>42</v>
      </c>
      <c r="E1827" s="15">
        <v>33438</v>
      </c>
      <c r="F1827" s="9">
        <v>0</v>
      </c>
      <c r="G1827" s="9">
        <v>0</v>
      </c>
      <c r="H1827" s="9">
        <v>0</v>
      </c>
      <c r="I1827" s="9">
        <v>0</v>
      </c>
      <c r="J1827" s="9">
        <v>0</v>
      </c>
      <c r="K1827" s="9">
        <v>0</v>
      </c>
      <c r="L1827" s="9">
        <v>0</v>
      </c>
      <c r="M1827" s="12" t="s">
        <v>30</v>
      </c>
      <c r="N1827">
        <f t="shared" si="29"/>
        <v>0</v>
      </c>
    </row>
    <row r="1828" spans="1:14" x14ac:dyDescent="0.3">
      <c r="A1828" s="10">
        <v>4328</v>
      </c>
      <c r="B1828" s="13">
        <v>1986</v>
      </c>
      <c r="C1828" s="10" t="s">
        <v>38</v>
      </c>
      <c r="D1828" s="10" t="s">
        <v>33</v>
      </c>
      <c r="E1828" s="13">
        <v>21955</v>
      </c>
      <c r="F1828" s="10">
        <v>0</v>
      </c>
      <c r="G1828" s="10">
        <v>0</v>
      </c>
      <c r="H1828" s="10">
        <v>0</v>
      </c>
      <c r="I1828" s="10">
        <v>0</v>
      </c>
      <c r="J1828" s="10">
        <v>0</v>
      </c>
      <c r="K1828" s="10">
        <v>0</v>
      </c>
      <c r="L1828" s="10">
        <v>0</v>
      </c>
      <c r="M1828" s="11" t="s">
        <v>30</v>
      </c>
      <c r="N1828">
        <f t="shared" si="29"/>
        <v>0</v>
      </c>
    </row>
    <row r="1829" spans="1:14" x14ac:dyDescent="0.3">
      <c r="A1829" s="9">
        <v>17</v>
      </c>
      <c r="B1829" s="15">
        <v>1971</v>
      </c>
      <c r="C1829" s="9" t="s">
        <v>37</v>
      </c>
      <c r="D1829" s="9" t="s">
        <v>33</v>
      </c>
      <c r="E1829" s="15">
        <v>60491</v>
      </c>
      <c r="F1829" s="9">
        <v>0</v>
      </c>
      <c r="G1829" s="9">
        <v>0</v>
      </c>
      <c r="H1829" s="9">
        <v>0</v>
      </c>
      <c r="I1829" s="9">
        <v>0</v>
      </c>
      <c r="J1829" s="9">
        <v>0</v>
      </c>
      <c r="K1829" s="9">
        <v>0</v>
      </c>
      <c r="L1829" s="9">
        <v>0</v>
      </c>
      <c r="M1829" s="12" t="s">
        <v>30</v>
      </c>
      <c r="N1829">
        <f t="shared" si="29"/>
        <v>0</v>
      </c>
    </row>
    <row r="1830" spans="1:14" x14ac:dyDescent="0.3">
      <c r="A1830" s="10">
        <v>9153</v>
      </c>
      <c r="B1830" s="13">
        <v>1964</v>
      </c>
      <c r="C1830" s="10" t="s">
        <v>37</v>
      </c>
      <c r="D1830" s="10" t="s">
        <v>33</v>
      </c>
      <c r="E1830" s="13">
        <v>59304</v>
      </c>
      <c r="F1830" s="10">
        <v>0</v>
      </c>
      <c r="G1830" s="10">
        <v>0</v>
      </c>
      <c r="H1830" s="10">
        <v>0</v>
      </c>
      <c r="I1830" s="10">
        <v>0</v>
      </c>
      <c r="J1830" s="10">
        <v>0</v>
      </c>
      <c r="K1830" s="10">
        <v>0</v>
      </c>
      <c r="L1830" s="10">
        <v>0</v>
      </c>
      <c r="M1830" s="11" t="s">
        <v>30</v>
      </c>
      <c r="N1830">
        <f t="shared" si="29"/>
        <v>0</v>
      </c>
    </row>
    <row r="1831" spans="1:14" x14ac:dyDescent="0.3">
      <c r="A1831" s="9">
        <v>520</v>
      </c>
      <c r="B1831" s="15">
        <v>1974</v>
      </c>
      <c r="C1831" s="9" t="s">
        <v>28</v>
      </c>
      <c r="D1831" s="9" t="s">
        <v>33</v>
      </c>
      <c r="E1831" s="15">
        <v>34421</v>
      </c>
      <c r="F1831" s="9">
        <v>0</v>
      </c>
      <c r="G1831" s="9">
        <v>0</v>
      </c>
      <c r="H1831" s="9">
        <v>0</v>
      </c>
      <c r="I1831" s="9">
        <v>0</v>
      </c>
      <c r="J1831" s="9">
        <v>0</v>
      </c>
      <c r="K1831" s="9">
        <v>0</v>
      </c>
      <c r="L1831" s="9">
        <v>0</v>
      </c>
      <c r="M1831" s="12" t="s">
        <v>30</v>
      </c>
      <c r="N1831">
        <f t="shared" si="29"/>
        <v>0</v>
      </c>
    </row>
    <row r="1832" spans="1:14" x14ac:dyDescent="0.3">
      <c r="A1832" s="10">
        <v>8372</v>
      </c>
      <c r="B1832" s="13">
        <v>1974</v>
      </c>
      <c r="C1832" s="10" t="s">
        <v>28</v>
      </c>
      <c r="D1832" s="10" t="s">
        <v>33</v>
      </c>
      <c r="E1832" s="13">
        <v>34421</v>
      </c>
      <c r="F1832" s="10">
        <v>0</v>
      </c>
      <c r="G1832" s="10">
        <v>0</v>
      </c>
      <c r="H1832" s="10">
        <v>0</v>
      </c>
      <c r="I1832" s="10">
        <v>0</v>
      </c>
      <c r="J1832" s="10">
        <v>0</v>
      </c>
      <c r="K1832" s="10">
        <v>0</v>
      </c>
      <c r="L1832" s="10">
        <v>0</v>
      </c>
      <c r="M1832" s="11" t="s">
        <v>43</v>
      </c>
      <c r="N1832">
        <f t="shared" si="29"/>
        <v>0</v>
      </c>
    </row>
    <row r="1833" spans="1:14" x14ac:dyDescent="0.3">
      <c r="A1833" s="9">
        <v>73</v>
      </c>
      <c r="B1833" s="15">
        <v>1953</v>
      </c>
      <c r="C1833" s="9" t="s">
        <v>37</v>
      </c>
      <c r="D1833" s="9" t="s">
        <v>31</v>
      </c>
      <c r="E1833" s="15">
        <v>51411</v>
      </c>
      <c r="F1833" s="9">
        <v>0</v>
      </c>
      <c r="G1833" s="9">
        <v>0</v>
      </c>
      <c r="H1833" s="9">
        <v>0</v>
      </c>
      <c r="I1833" s="9">
        <v>0</v>
      </c>
      <c r="J1833" s="9">
        <v>0</v>
      </c>
      <c r="K1833" s="9">
        <v>0</v>
      </c>
      <c r="L1833" s="9">
        <v>0</v>
      </c>
      <c r="M1833" s="12" t="s">
        <v>40</v>
      </c>
      <c r="N1833">
        <f t="shared" si="29"/>
        <v>0</v>
      </c>
    </row>
    <row r="1834" spans="1:14" x14ac:dyDescent="0.3">
      <c r="A1834" s="10">
        <v>2002</v>
      </c>
      <c r="B1834" s="13">
        <v>1958</v>
      </c>
      <c r="C1834" s="10" t="s">
        <v>28</v>
      </c>
      <c r="D1834" s="10" t="s">
        <v>29</v>
      </c>
      <c r="E1834" s="13">
        <v>71964</v>
      </c>
      <c r="F1834" s="10">
        <v>0</v>
      </c>
      <c r="G1834" s="10">
        <v>0</v>
      </c>
      <c r="H1834" s="10">
        <v>0</v>
      </c>
      <c r="I1834" s="10">
        <v>0</v>
      </c>
      <c r="J1834" s="10">
        <v>0</v>
      </c>
      <c r="K1834" s="10">
        <v>0</v>
      </c>
      <c r="L1834" s="10">
        <v>0</v>
      </c>
      <c r="M1834" s="11" t="s">
        <v>30</v>
      </c>
      <c r="N1834">
        <f t="shared" si="29"/>
        <v>0</v>
      </c>
    </row>
    <row r="1835" spans="1:14" x14ac:dyDescent="0.3">
      <c r="A1835" s="9">
        <v>6059</v>
      </c>
      <c r="B1835" s="15">
        <v>1953</v>
      </c>
      <c r="C1835" s="9" t="s">
        <v>37</v>
      </c>
      <c r="D1835" s="9" t="s">
        <v>35</v>
      </c>
      <c r="E1835" s="15">
        <v>64504</v>
      </c>
      <c r="F1835" s="9">
        <v>0</v>
      </c>
      <c r="G1835" s="9">
        <v>0</v>
      </c>
      <c r="H1835" s="9">
        <v>0</v>
      </c>
      <c r="I1835" s="9">
        <v>0</v>
      </c>
      <c r="J1835" s="9">
        <v>0</v>
      </c>
      <c r="K1835" s="9">
        <v>1</v>
      </c>
      <c r="L1835" s="9">
        <v>0</v>
      </c>
      <c r="M1835" s="12" t="s">
        <v>30</v>
      </c>
      <c r="N1835">
        <f t="shared" si="29"/>
        <v>1</v>
      </c>
    </row>
    <row r="1836" spans="1:14" x14ac:dyDescent="0.3">
      <c r="A1836" s="10">
        <v>11166</v>
      </c>
      <c r="B1836" s="13">
        <v>1961</v>
      </c>
      <c r="C1836" s="10" t="s">
        <v>28</v>
      </c>
      <c r="D1836" s="10" t="s">
        <v>33</v>
      </c>
      <c r="E1836" s="13">
        <v>49678</v>
      </c>
      <c r="F1836" s="10">
        <v>0</v>
      </c>
      <c r="G1836" s="10">
        <v>0</v>
      </c>
      <c r="H1836" s="10">
        <v>0</v>
      </c>
      <c r="I1836" s="10">
        <v>0</v>
      </c>
      <c r="J1836" s="10">
        <v>0</v>
      </c>
      <c r="K1836" s="10">
        <v>0</v>
      </c>
      <c r="L1836" s="10">
        <v>0</v>
      </c>
      <c r="M1836" s="11" t="s">
        <v>30</v>
      </c>
      <c r="N1836">
        <f t="shared" si="29"/>
        <v>0</v>
      </c>
    </row>
    <row r="1837" spans="1:14" x14ac:dyDescent="0.3">
      <c r="A1837" s="9">
        <v>6257</v>
      </c>
      <c r="B1837" s="15">
        <v>1976</v>
      </c>
      <c r="C1837" s="9" t="s">
        <v>41</v>
      </c>
      <c r="D1837" s="9" t="s">
        <v>31</v>
      </c>
      <c r="E1837" s="15">
        <v>60482</v>
      </c>
      <c r="F1837" s="9">
        <v>0</v>
      </c>
      <c r="G1837" s="9">
        <v>0</v>
      </c>
      <c r="H1837" s="9">
        <v>0</v>
      </c>
      <c r="I1837" s="9">
        <v>0</v>
      </c>
      <c r="J1837" s="9">
        <v>0</v>
      </c>
      <c r="K1837" s="9">
        <v>0</v>
      </c>
      <c r="L1837" s="9">
        <v>0</v>
      </c>
      <c r="M1837" s="12" t="s">
        <v>43</v>
      </c>
      <c r="N1837">
        <f t="shared" si="29"/>
        <v>0</v>
      </c>
    </row>
    <row r="1838" spans="1:14" x14ac:dyDescent="0.3">
      <c r="A1838" s="10">
        <v>9224</v>
      </c>
      <c r="B1838" s="13">
        <v>1972</v>
      </c>
      <c r="C1838" s="10" t="s">
        <v>37</v>
      </c>
      <c r="D1838" s="10" t="s">
        <v>31</v>
      </c>
      <c r="E1838" s="13">
        <v>55260</v>
      </c>
      <c r="F1838" s="10">
        <v>0</v>
      </c>
      <c r="G1838" s="10">
        <v>0</v>
      </c>
      <c r="H1838" s="10">
        <v>0</v>
      </c>
      <c r="I1838" s="10">
        <v>0</v>
      </c>
      <c r="J1838" s="10">
        <v>0</v>
      </c>
      <c r="K1838" s="10">
        <v>0</v>
      </c>
      <c r="L1838" s="10">
        <v>0</v>
      </c>
      <c r="M1838" s="11" t="s">
        <v>43</v>
      </c>
      <c r="N1838">
        <f t="shared" si="29"/>
        <v>0</v>
      </c>
    </row>
    <row r="1839" spans="1:14" x14ac:dyDescent="0.3">
      <c r="A1839" s="9">
        <v>8732</v>
      </c>
      <c r="B1839" s="15">
        <v>1969</v>
      </c>
      <c r="C1839" s="9" t="s">
        <v>41</v>
      </c>
      <c r="D1839" s="9" t="s">
        <v>42</v>
      </c>
      <c r="E1839" s="15">
        <v>67369</v>
      </c>
      <c r="F1839" s="9">
        <v>0</v>
      </c>
      <c r="G1839" s="9">
        <v>1</v>
      </c>
      <c r="H1839" s="9">
        <v>1</v>
      </c>
      <c r="I1839" s="9">
        <v>0</v>
      </c>
      <c r="J1839" s="9">
        <v>0</v>
      </c>
      <c r="K1839" s="9">
        <v>1</v>
      </c>
      <c r="L1839" s="9">
        <v>0</v>
      </c>
      <c r="M1839" s="12" t="s">
        <v>30</v>
      </c>
      <c r="N1839">
        <f t="shared" si="29"/>
        <v>3</v>
      </c>
    </row>
    <row r="1840" spans="1:14" x14ac:dyDescent="0.3">
      <c r="A1840" s="10">
        <v>955</v>
      </c>
      <c r="B1840" s="13">
        <v>1962</v>
      </c>
      <c r="C1840" s="10" t="s">
        <v>41</v>
      </c>
      <c r="D1840" s="10" t="s">
        <v>35</v>
      </c>
      <c r="E1840" s="13">
        <v>47175</v>
      </c>
      <c r="F1840" s="10">
        <v>1</v>
      </c>
      <c r="G1840" s="10">
        <v>0</v>
      </c>
      <c r="H1840" s="10">
        <v>0</v>
      </c>
      <c r="I1840" s="10">
        <v>0</v>
      </c>
      <c r="J1840" s="10">
        <v>0</v>
      </c>
      <c r="K1840" s="10">
        <v>1</v>
      </c>
      <c r="L1840" s="10">
        <v>0</v>
      </c>
      <c r="M1840" s="11" t="s">
        <v>43</v>
      </c>
      <c r="N1840">
        <f t="shared" si="29"/>
        <v>2</v>
      </c>
    </row>
    <row r="1841" spans="1:14" x14ac:dyDescent="0.3">
      <c r="A1841" s="9">
        <v>4910</v>
      </c>
      <c r="B1841" s="15">
        <v>1967</v>
      </c>
      <c r="C1841" s="9" t="s">
        <v>28</v>
      </c>
      <c r="D1841" s="9" t="s">
        <v>29</v>
      </c>
      <c r="E1841" s="15">
        <v>68743</v>
      </c>
      <c r="F1841" s="9">
        <v>0</v>
      </c>
      <c r="G1841" s="9">
        <v>0</v>
      </c>
      <c r="H1841" s="9">
        <v>0</v>
      </c>
      <c r="I1841" s="9">
        <v>0</v>
      </c>
      <c r="J1841" s="9">
        <v>0</v>
      </c>
      <c r="K1841" s="9">
        <v>0</v>
      </c>
      <c r="L1841" s="9">
        <v>0</v>
      </c>
      <c r="M1841" s="12" t="s">
        <v>34</v>
      </c>
      <c r="N1841">
        <f t="shared" si="29"/>
        <v>0</v>
      </c>
    </row>
    <row r="1842" spans="1:14" x14ac:dyDescent="0.3">
      <c r="A1842" s="10">
        <v>564</v>
      </c>
      <c r="B1842" s="13">
        <v>1981</v>
      </c>
      <c r="C1842" s="10" t="s">
        <v>37</v>
      </c>
      <c r="D1842" s="10" t="s">
        <v>35</v>
      </c>
      <c r="E1842" s="13">
        <v>56937</v>
      </c>
      <c r="F1842" s="10">
        <v>0</v>
      </c>
      <c r="G1842" s="10">
        <v>1</v>
      </c>
      <c r="H1842" s="10">
        <v>0</v>
      </c>
      <c r="I1842" s="10">
        <v>0</v>
      </c>
      <c r="J1842" s="10">
        <v>0</v>
      </c>
      <c r="K1842" s="10">
        <v>1</v>
      </c>
      <c r="L1842" s="10">
        <v>0</v>
      </c>
      <c r="M1842" s="11" t="s">
        <v>30</v>
      </c>
      <c r="N1842">
        <f t="shared" si="29"/>
        <v>2</v>
      </c>
    </row>
    <row r="1843" spans="1:14" x14ac:dyDescent="0.3">
      <c r="A1843" s="9">
        <v>8931</v>
      </c>
      <c r="B1843" s="15">
        <v>1986</v>
      </c>
      <c r="C1843" s="9" t="s">
        <v>28</v>
      </c>
      <c r="D1843" s="9" t="s">
        <v>35</v>
      </c>
      <c r="E1843" s="15">
        <v>83033</v>
      </c>
      <c r="F1843" s="9">
        <v>0</v>
      </c>
      <c r="G1843" s="9">
        <v>0</v>
      </c>
      <c r="H1843" s="9">
        <v>0</v>
      </c>
      <c r="I1843" s="9">
        <v>1</v>
      </c>
      <c r="J1843" s="9">
        <v>0</v>
      </c>
      <c r="K1843" s="9">
        <v>0</v>
      </c>
      <c r="L1843" s="9">
        <v>0</v>
      </c>
      <c r="M1843" s="12" t="s">
        <v>43</v>
      </c>
      <c r="N1843">
        <f t="shared" si="29"/>
        <v>1</v>
      </c>
    </row>
    <row r="1844" spans="1:14" x14ac:dyDescent="0.3">
      <c r="A1844" s="10">
        <v>1998</v>
      </c>
      <c r="B1844" s="13">
        <v>1976</v>
      </c>
      <c r="C1844" s="10" t="s">
        <v>28</v>
      </c>
      <c r="D1844" s="10" t="s">
        <v>31</v>
      </c>
      <c r="E1844" s="13">
        <v>37697</v>
      </c>
      <c r="F1844" s="10">
        <v>0</v>
      </c>
      <c r="G1844" s="10">
        <v>0</v>
      </c>
      <c r="H1844" s="10">
        <v>0</v>
      </c>
      <c r="I1844" s="10">
        <v>0</v>
      </c>
      <c r="J1844" s="10">
        <v>0</v>
      </c>
      <c r="K1844" s="10">
        <v>0</v>
      </c>
      <c r="L1844" s="10">
        <v>0</v>
      </c>
      <c r="M1844" s="11" t="s">
        <v>40</v>
      </c>
      <c r="N1844">
        <f t="shared" si="29"/>
        <v>0</v>
      </c>
    </row>
    <row r="1845" spans="1:14" x14ac:dyDescent="0.3">
      <c r="A1845" s="9">
        <v>1250</v>
      </c>
      <c r="B1845" s="15">
        <v>1976</v>
      </c>
      <c r="C1845" s="9" t="s">
        <v>28</v>
      </c>
      <c r="D1845" s="9" t="s">
        <v>31</v>
      </c>
      <c r="E1845" s="15">
        <v>37697</v>
      </c>
      <c r="F1845" s="9">
        <v>0</v>
      </c>
      <c r="G1845" s="9">
        <v>0</v>
      </c>
      <c r="H1845" s="9">
        <v>0</v>
      </c>
      <c r="I1845" s="9">
        <v>0</v>
      </c>
      <c r="J1845" s="9">
        <v>0</v>
      </c>
      <c r="K1845" s="9">
        <v>0</v>
      </c>
      <c r="L1845" s="9">
        <v>0</v>
      </c>
      <c r="M1845" s="12" t="s">
        <v>30</v>
      </c>
      <c r="N1845">
        <f t="shared" si="29"/>
        <v>0</v>
      </c>
    </row>
    <row r="1846" spans="1:14" x14ac:dyDescent="0.3">
      <c r="A1846" s="10">
        <v>8397</v>
      </c>
      <c r="B1846" s="13">
        <v>1951</v>
      </c>
      <c r="C1846" s="10" t="s">
        <v>28</v>
      </c>
      <c r="D1846" s="10" t="s">
        <v>33</v>
      </c>
      <c r="E1846" s="13">
        <v>44689</v>
      </c>
      <c r="F1846" s="10">
        <v>1</v>
      </c>
      <c r="G1846" s="10">
        <v>0</v>
      </c>
      <c r="H1846" s="10">
        <v>0</v>
      </c>
      <c r="I1846" s="10">
        <v>0</v>
      </c>
      <c r="J1846" s="10">
        <v>0</v>
      </c>
      <c r="K1846" s="10">
        <v>0</v>
      </c>
      <c r="L1846" s="10">
        <v>0</v>
      </c>
      <c r="M1846" s="11" t="s">
        <v>30</v>
      </c>
      <c r="N1846">
        <f t="shared" si="29"/>
        <v>1</v>
      </c>
    </row>
    <row r="1847" spans="1:14" x14ac:dyDescent="0.3">
      <c r="A1847" s="9">
        <v>9672</v>
      </c>
      <c r="B1847" s="15">
        <v>1970</v>
      </c>
      <c r="C1847" s="9" t="s">
        <v>38</v>
      </c>
      <c r="D1847" s="9" t="s">
        <v>33</v>
      </c>
      <c r="E1847" s="15">
        <v>23162</v>
      </c>
      <c r="F1847" s="9">
        <v>0</v>
      </c>
      <c r="G1847" s="9">
        <v>0</v>
      </c>
      <c r="H1847" s="9">
        <v>0</v>
      </c>
      <c r="I1847" s="9">
        <v>0</v>
      </c>
      <c r="J1847" s="9">
        <v>0</v>
      </c>
      <c r="K1847" s="9">
        <v>0</v>
      </c>
      <c r="L1847" s="9">
        <v>0</v>
      </c>
      <c r="M1847" s="12" t="s">
        <v>32</v>
      </c>
      <c r="N1847">
        <f t="shared" si="29"/>
        <v>0</v>
      </c>
    </row>
    <row r="1848" spans="1:14" x14ac:dyDescent="0.3">
      <c r="A1848" s="10">
        <v>2125</v>
      </c>
      <c r="B1848" s="13">
        <v>1959</v>
      </c>
      <c r="C1848" s="10" t="s">
        <v>28</v>
      </c>
      <c r="D1848" s="10" t="s">
        <v>29</v>
      </c>
      <c r="E1848" s="13">
        <v>63033</v>
      </c>
      <c r="F1848" s="10">
        <v>0</v>
      </c>
      <c r="G1848" s="10">
        <v>0</v>
      </c>
      <c r="H1848" s="10">
        <v>0</v>
      </c>
      <c r="I1848" s="10">
        <v>0</v>
      </c>
      <c r="J1848" s="10">
        <v>0</v>
      </c>
      <c r="K1848" s="10">
        <v>0</v>
      </c>
      <c r="L1848" s="10">
        <v>0</v>
      </c>
      <c r="M1848" s="11" t="s">
        <v>34</v>
      </c>
      <c r="N1848">
        <f t="shared" si="29"/>
        <v>0</v>
      </c>
    </row>
    <row r="1849" spans="1:14" x14ac:dyDescent="0.3">
      <c r="A1849" s="9">
        <v>5975</v>
      </c>
      <c r="B1849" s="15">
        <v>1967</v>
      </c>
      <c r="C1849" s="9" t="s">
        <v>37</v>
      </c>
      <c r="D1849" s="9" t="s">
        <v>31</v>
      </c>
      <c r="E1849" s="15">
        <v>40304</v>
      </c>
      <c r="F1849" s="9">
        <v>0</v>
      </c>
      <c r="G1849" s="9">
        <v>0</v>
      </c>
      <c r="H1849" s="9">
        <v>0</v>
      </c>
      <c r="I1849" s="9">
        <v>0</v>
      </c>
      <c r="J1849" s="9">
        <v>0</v>
      </c>
      <c r="K1849" s="9">
        <v>0</v>
      </c>
      <c r="L1849" s="9">
        <v>0</v>
      </c>
      <c r="M1849" s="12" t="s">
        <v>32</v>
      </c>
      <c r="N1849">
        <f t="shared" si="29"/>
        <v>0</v>
      </c>
    </row>
    <row r="1850" spans="1:14" x14ac:dyDescent="0.3">
      <c r="A1850" s="10">
        <v>983</v>
      </c>
      <c r="B1850" s="13">
        <v>1984</v>
      </c>
      <c r="C1850" s="10" t="s">
        <v>28</v>
      </c>
      <c r="D1850" s="10" t="s">
        <v>33</v>
      </c>
      <c r="E1850" s="13">
        <v>40059</v>
      </c>
      <c r="F1850" s="10">
        <v>1</v>
      </c>
      <c r="G1850" s="10">
        <v>0</v>
      </c>
      <c r="H1850" s="10">
        <v>0</v>
      </c>
      <c r="I1850" s="10">
        <v>0</v>
      </c>
      <c r="J1850" s="10">
        <v>0</v>
      </c>
      <c r="K1850" s="10">
        <v>0</v>
      </c>
      <c r="L1850" s="10">
        <v>0</v>
      </c>
      <c r="M1850" s="11" t="s">
        <v>34</v>
      </c>
      <c r="N1850">
        <f t="shared" si="29"/>
        <v>1</v>
      </c>
    </row>
    <row r="1851" spans="1:14" x14ac:dyDescent="0.3">
      <c r="A1851" s="9">
        <v>9938</v>
      </c>
      <c r="B1851" s="15">
        <v>1954</v>
      </c>
      <c r="C1851" s="9" t="s">
        <v>28</v>
      </c>
      <c r="D1851" s="9" t="s">
        <v>33</v>
      </c>
      <c r="E1851" s="15">
        <v>80067</v>
      </c>
      <c r="F1851" s="9">
        <v>0</v>
      </c>
      <c r="G1851" s="9">
        <v>0</v>
      </c>
      <c r="H1851" s="9">
        <v>1</v>
      </c>
      <c r="I1851" s="9">
        <v>0</v>
      </c>
      <c r="J1851" s="9">
        <v>0</v>
      </c>
      <c r="K1851" s="9">
        <v>0</v>
      </c>
      <c r="L1851" s="9">
        <v>0</v>
      </c>
      <c r="M1851" s="12" t="s">
        <v>40</v>
      </c>
      <c r="N1851">
        <f t="shared" si="29"/>
        <v>1</v>
      </c>
    </row>
    <row r="1852" spans="1:14" x14ac:dyDescent="0.3">
      <c r="A1852" s="10">
        <v>4385</v>
      </c>
      <c r="B1852" s="13">
        <v>1981</v>
      </c>
      <c r="C1852" s="10" t="s">
        <v>37</v>
      </c>
      <c r="D1852" s="10" t="s">
        <v>31</v>
      </c>
      <c r="E1852" s="13">
        <v>36038</v>
      </c>
      <c r="F1852" s="10">
        <v>0</v>
      </c>
      <c r="G1852" s="10">
        <v>0</v>
      </c>
      <c r="H1852" s="10">
        <v>0</v>
      </c>
      <c r="I1852" s="10">
        <v>0</v>
      </c>
      <c r="J1852" s="10">
        <v>0</v>
      </c>
      <c r="K1852" s="10">
        <v>0</v>
      </c>
      <c r="L1852" s="10">
        <v>0</v>
      </c>
      <c r="M1852" s="11" t="s">
        <v>30</v>
      </c>
      <c r="N1852">
        <f t="shared" si="29"/>
        <v>0</v>
      </c>
    </row>
    <row r="1853" spans="1:14" x14ac:dyDescent="0.3">
      <c r="A1853" s="9">
        <v>1612</v>
      </c>
      <c r="B1853" s="15">
        <v>1981</v>
      </c>
      <c r="C1853" s="9" t="s">
        <v>37</v>
      </c>
      <c r="D1853" s="9" t="s">
        <v>31</v>
      </c>
      <c r="E1853" s="15">
        <v>52247.251353790612</v>
      </c>
      <c r="F1853" s="9">
        <v>0</v>
      </c>
      <c r="G1853" s="9">
        <v>0</v>
      </c>
      <c r="H1853" s="9">
        <v>0</v>
      </c>
      <c r="I1853" s="9">
        <v>0</v>
      </c>
      <c r="J1853" s="9">
        <v>0</v>
      </c>
      <c r="K1853" s="9">
        <v>0</v>
      </c>
      <c r="L1853" s="9">
        <v>0</v>
      </c>
      <c r="M1853" s="12" t="s">
        <v>36</v>
      </c>
      <c r="N1853">
        <f t="shared" si="29"/>
        <v>0</v>
      </c>
    </row>
    <row r="1854" spans="1:14" x14ac:dyDescent="0.3">
      <c r="A1854" s="10">
        <v>803</v>
      </c>
      <c r="B1854" s="13">
        <v>1968</v>
      </c>
      <c r="C1854" s="10" t="s">
        <v>28</v>
      </c>
      <c r="D1854" s="10" t="s">
        <v>35</v>
      </c>
      <c r="E1854" s="13">
        <v>40521</v>
      </c>
      <c r="F1854" s="10">
        <v>0</v>
      </c>
      <c r="G1854" s="10">
        <v>0</v>
      </c>
      <c r="H1854" s="10">
        <v>0</v>
      </c>
      <c r="I1854" s="10">
        <v>0</v>
      </c>
      <c r="J1854" s="10">
        <v>0</v>
      </c>
      <c r="K1854" s="10">
        <v>0</v>
      </c>
      <c r="L1854" s="10">
        <v>0</v>
      </c>
      <c r="M1854" s="11" t="s">
        <v>30</v>
      </c>
      <c r="N1854">
        <f t="shared" si="29"/>
        <v>0</v>
      </c>
    </row>
    <row r="1855" spans="1:14" x14ac:dyDescent="0.3">
      <c r="A1855" s="9">
        <v>10675</v>
      </c>
      <c r="B1855" s="15">
        <v>1956</v>
      </c>
      <c r="C1855" s="9" t="s">
        <v>37</v>
      </c>
      <c r="D1855" s="9" t="s">
        <v>33</v>
      </c>
      <c r="E1855" s="15">
        <v>66334</v>
      </c>
      <c r="F1855" s="9">
        <v>0</v>
      </c>
      <c r="G1855" s="9">
        <v>0</v>
      </c>
      <c r="H1855" s="9">
        <v>0</v>
      </c>
      <c r="I1855" s="9">
        <v>0</v>
      </c>
      <c r="J1855" s="9">
        <v>0</v>
      </c>
      <c r="K1855" s="9">
        <v>1</v>
      </c>
      <c r="L1855" s="9">
        <v>0</v>
      </c>
      <c r="M1855" s="12" t="s">
        <v>30</v>
      </c>
      <c r="N1855">
        <f t="shared" si="29"/>
        <v>1</v>
      </c>
    </row>
    <row r="1856" spans="1:14" x14ac:dyDescent="0.3">
      <c r="A1856" s="10">
        <v>7004</v>
      </c>
      <c r="B1856" s="13">
        <v>1984</v>
      </c>
      <c r="C1856" s="10" t="s">
        <v>28</v>
      </c>
      <c r="D1856" s="10" t="s">
        <v>31</v>
      </c>
      <c r="E1856" s="13">
        <v>11012</v>
      </c>
      <c r="F1856" s="10">
        <v>1</v>
      </c>
      <c r="G1856" s="10">
        <v>0</v>
      </c>
      <c r="H1856" s="10">
        <v>0</v>
      </c>
      <c r="I1856" s="10">
        <v>0</v>
      </c>
      <c r="J1856" s="10">
        <v>0</v>
      </c>
      <c r="K1856" s="10">
        <v>0</v>
      </c>
      <c r="L1856" s="10">
        <v>0</v>
      </c>
      <c r="M1856" s="11" t="s">
        <v>40</v>
      </c>
      <c r="N1856">
        <f t="shared" si="29"/>
        <v>1</v>
      </c>
    </row>
    <row r="1857" spans="1:14" x14ac:dyDescent="0.3">
      <c r="A1857" s="9">
        <v>4432</v>
      </c>
      <c r="B1857" s="15">
        <v>1976</v>
      </c>
      <c r="C1857" s="9" t="s">
        <v>28</v>
      </c>
      <c r="D1857" s="9" t="s">
        <v>29</v>
      </c>
      <c r="E1857" s="15">
        <v>31615</v>
      </c>
      <c r="F1857" s="9">
        <v>0</v>
      </c>
      <c r="G1857" s="9">
        <v>0</v>
      </c>
      <c r="H1857" s="9">
        <v>0</v>
      </c>
      <c r="I1857" s="9">
        <v>0</v>
      </c>
      <c r="J1857" s="9">
        <v>0</v>
      </c>
      <c r="K1857" s="9">
        <v>0</v>
      </c>
      <c r="L1857" s="9">
        <v>0</v>
      </c>
      <c r="M1857" s="12" t="s">
        <v>30</v>
      </c>
      <c r="N1857">
        <f t="shared" si="29"/>
        <v>0</v>
      </c>
    </row>
    <row r="1858" spans="1:14" x14ac:dyDescent="0.3">
      <c r="A1858" s="10">
        <v>5079</v>
      </c>
      <c r="B1858" s="13">
        <v>1971</v>
      </c>
      <c r="C1858" s="10" t="s">
        <v>28</v>
      </c>
      <c r="D1858" s="10" t="s">
        <v>33</v>
      </c>
      <c r="E1858" s="13">
        <v>52247.251353790612</v>
      </c>
      <c r="F1858" s="10">
        <v>0</v>
      </c>
      <c r="G1858" s="10">
        <v>0</v>
      </c>
      <c r="H1858" s="10">
        <v>0</v>
      </c>
      <c r="I1858" s="10">
        <v>0</v>
      </c>
      <c r="J1858" s="10">
        <v>0</v>
      </c>
      <c r="K1858" s="10">
        <v>0</v>
      </c>
      <c r="L1858" s="10">
        <v>0</v>
      </c>
      <c r="M1858" s="11" t="s">
        <v>36</v>
      </c>
      <c r="N1858">
        <f t="shared" si="29"/>
        <v>0</v>
      </c>
    </row>
    <row r="1859" spans="1:14" x14ac:dyDescent="0.3">
      <c r="A1859" s="9">
        <v>4475</v>
      </c>
      <c r="B1859" s="15">
        <v>1949</v>
      </c>
      <c r="C1859" s="9" t="s">
        <v>37</v>
      </c>
      <c r="D1859" s="9" t="s">
        <v>33</v>
      </c>
      <c r="E1859" s="15">
        <v>69098</v>
      </c>
      <c r="F1859" s="9">
        <v>0</v>
      </c>
      <c r="G1859" s="9">
        <v>0</v>
      </c>
      <c r="H1859" s="9">
        <v>0</v>
      </c>
      <c r="I1859" s="9">
        <v>0</v>
      </c>
      <c r="J1859" s="9">
        <v>0</v>
      </c>
      <c r="K1859" s="9">
        <v>0</v>
      </c>
      <c r="L1859" s="9">
        <v>0</v>
      </c>
      <c r="M1859" s="12" t="s">
        <v>30</v>
      </c>
      <c r="N1859">
        <f t="shared" si="29"/>
        <v>0</v>
      </c>
    </row>
    <row r="1860" spans="1:14" x14ac:dyDescent="0.3">
      <c r="A1860" s="10">
        <v>10868</v>
      </c>
      <c r="B1860" s="13">
        <v>1951</v>
      </c>
      <c r="C1860" s="10" t="s">
        <v>28</v>
      </c>
      <c r="D1860" s="10" t="s">
        <v>42</v>
      </c>
      <c r="E1860" s="13">
        <v>70792</v>
      </c>
      <c r="F1860" s="10">
        <v>0</v>
      </c>
      <c r="G1860" s="10">
        <v>0</v>
      </c>
      <c r="H1860" s="10">
        <v>0</v>
      </c>
      <c r="I1860" s="10">
        <v>0</v>
      </c>
      <c r="J1860" s="10">
        <v>0</v>
      </c>
      <c r="K1860" s="10">
        <v>0</v>
      </c>
      <c r="L1860" s="10">
        <v>0</v>
      </c>
      <c r="M1860" s="11" t="s">
        <v>30</v>
      </c>
      <c r="N1860">
        <f t="shared" si="29"/>
        <v>0</v>
      </c>
    </row>
    <row r="1861" spans="1:14" x14ac:dyDescent="0.3">
      <c r="A1861" s="9">
        <v>6742</v>
      </c>
      <c r="B1861" s="15">
        <v>1979</v>
      </c>
      <c r="C1861" s="9" t="s">
        <v>28</v>
      </c>
      <c r="D1861" s="9" t="s">
        <v>33</v>
      </c>
      <c r="E1861" s="15">
        <v>17688</v>
      </c>
      <c r="F1861" s="9">
        <v>0</v>
      </c>
      <c r="G1861" s="9">
        <v>0</v>
      </c>
      <c r="H1861" s="9">
        <v>0</v>
      </c>
      <c r="I1861" s="9">
        <v>0</v>
      </c>
      <c r="J1861" s="9">
        <v>0</v>
      </c>
      <c r="K1861" s="9">
        <v>0</v>
      </c>
      <c r="L1861" s="9">
        <v>1</v>
      </c>
      <c r="M1861" s="12" t="s">
        <v>30</v>
      </c>
      <c r="N1861">
        <f t="shared" ref="N1861:N1924" si="30">SUM(F1861:K1861)</f>
        <v>0</v>
      </c>
    </row>
    <row r="1862" spans="1:14" x14ac:dyDescent="0.3">
      <c r="A1862" s="10">
        <v>5692</v>
      </c>
      <c r="B1862" s="13">
        <v>1989</v>
      </c>
      <c r="C1862" s="10" t="s">
        <v>44</v>
      </c>
      <c r="D1862" s="10" t="s">
        <v>33</v>
      </c>
      <c r="E1862" s="13">
        <v>25443</v>
      </c>
      <c r="F1862" s="10">
        <v>0</v>
      </c>
      <c r="G1862" s="10">
        <v>0</v>
      </c>
      <c r="H1862" s="10">
        <v>0</v>
      </c>
      <c r="I1862" s="10">
        <v>0</v>
      </c>
      <c r="J1862" s="10">
        <v>0</v>
      </c>
      <c r="K1862" s="10">
        <v>0</v>
      </c>
      <c r="L1862" s="10">
        <v>0</v>
      </c>
      <c r="M1862" s="11" t="s">
        <v>43</v>
      </c>
      <c r="N1862">
        <f t="shared" si="30"/>
        <v>0</v>
      </c>
    </row>
    <row r="1863" spans="1:14" x14ac:dyDescent="0.3">
      <c r="A1863" s="9">
        <v>339</v>
      </c>
      <c r="B1863" s="15">
        <v>1972</v>
      </c>
      <c r="C1863" s="9" t="s">
        <v>37</v>
      </c>
      <c r="D1863" s="9" t="s">
        <v>33</v>
      </c>
      <c r="E1863" s="15">
        <v>57091</v>
      </c>
      <c r="F1863" s="9">
        <v>0</v>
      </c>
      <c r="G1863" s="9">
        <v>1</v>
      </c>
      <c r="H1863" s="9">
        <v>0</v>
      </c>
      <c r="I1863" s="9">
        <v>0</v>
      </c>
      <c r="J1863" s="9">
        <v>0</v>
      </c>
      <c r="K1863" s="9">
        <v>1</v>
      </c>
      <c r="L1863" s="9">
        <v>0</v>
      </c>
      <c r="M1863" s="12" t="s">
        <v>30</v>
      </c>
      <c r="N1863">
        <f t="shared" si="30"/>
        <v>2</v>
      </c>
    </row>
    <row r="1864" spans="1:14" x14ac:dyDescent="0.3">
      <c r="A1864" s="10">
        <v>10398</v>
      </c>
      <c r="B1864" s="13">
        <v>1981</v>
      </c>
      <c r="C1864" s="10" t="s">
        <v>38</v>
      </c>
      <c r="D1864" s="10" t="s">
        <v>31</v>
      </c>
      <c r="E1864" s="13">
        <v>24336</v>
      </c>
      <c r="F1864" s="10">
        <v>0</v>
      </c>
      <c r="G1864" s="10">
        <v>0</v>
      </c>
      <c r="H1864" s="10">
        <v>0</v>
      </c>
      <c r="I1864" s="10">
        <v>0</v>
      </c>
      <c r="J1864" s="10">
        <v>0</v>
      </c>
      <c r="K1864" s="10">
        <v>0</v>
      </c>
      <c r="L1864" s="10">
        <v>0</v>
      </c>
      <c r="M1864" s="11" t="s">
        <v>30</v>
      </c>
      <c r="N1864">
        <f t="shared" si="30"/>
        <v>0</v>
      </c>
    </row>
    <row r="1865" spans="1:14" x14ac:dyDescent="0.3">
      <c r="A1865" s="9">
        <v>8017</v>
      </c>
      <c r="B1865" s="15">
        <v>1981</v>
      </c>
      <c r="C1865" s="9" t="s">
        <v>38</v>
      </c>
      <c r="D1865" s="9" t="s">
        <v>33</v>
      </c>
      <c r="E1865" s="15">
        <v>51111</v>
      </c>
      <c r="F1865" s="9">
        <v>0</v>
      </c>
      <c r="G1865" s="9">
        <v>0</v>
      </c>
      <c r="H1865" s="9">
        <v>0</v>
      </c>
      <c r="I1865" s="9">
        <v>0</v>
      </c>
      <c r="J1865" s="9">
        <v>0</v>
      </c>
      <c r="K1865" s="9">
        <v>0</v>
      </c>
      <c r="L1865" s="9">
        <v>0</v>
      </c>
      <c r="M1865" s="12" t="s">
        <v>43</v>
      </c>
      <c r="N1865">
        <f t="shared" si="30"/>
        <v>0</v>
      </c>
    </row>
    <row r="1866" spans="1:14" x14ac:dyDescent="0.3">
      <c r="A1866" s="10">
        <v>3722</v>
      </c>
      <c r="B1866" s="13">
        <v>1972</v>
      </c>
      <c r="C1866" s="10" t="s">
        <v>28</v>
      </c>
      <c r="D1866" s="10" t="s">
        <v>31</v>
      </c>
      <c r="E1866" s="13">
        <v>44503</v>
      </c>
      <c r="F1866" s="10">
        <v>0</v>
      </c>
      <c r="G1866" s="10">
        <v>0</v>
      </c>
      <c r="H1866" s="10">
        <v>0</v>
      </c>
      <c r="I1866" s="10">
        <v>0</v>
      </c>
      <c r="J1866" s="10">
        <v>0</v>
      </c>
      <c r="K1866" s="10">
        <v>0</v>
      </c>
      <c r="L1866" s="10">
        <v>0</v>
      </c>
      <c r="M1866" s="11" t="s">
        <v>30</v>
      </c>
      <c r="N1866">
        <f t="shared" si="30"/>
        <v>0</v>
      </c>
    </row>
    <row r="1867" spans="1:14" x14ac:dyDescent="0.3">
      <c r="A1867" s="9">
        <v>7326</v>
      </c>
      <c r="B1867" s="15">
        <v>1971</v>
      </c>
      <c r="C1867" s="9" t="s">
        <v>41</v>
      </c>
      <c r="D1867" s="9" t="s">
        <v>33</v>
      </c>
      <c r="E1867" s="15">
        <v>56850</v>
      </c>
      <c r="F1867" s="9">
        <v>0</v>
      </c>
      <c r="G1867" s="9">
        <v>0</v>
      </c>
      <c r="H1867" s="9">
        <v>0</v>
      </c>
      <c r="I1867" s="9">
        <v>0</v>
      </c>
      <c r="J1867" s="9">
        <v>0</v>
      </c>
      <c r="K1867" s="9">
        <v>0</v>
      </c>
      <c r="L1867" s="9">
        <v>0</v>
      </c>
      <c r="M1867" s="12" t="s">
        <v>32</v>
      </c>
      <c r="N1867">
        <f t="shared" si="30"/>
        <v>0</v>
      </c>
    </row>
    <row r="1868" spans="1:14" x14ac:dyDescent="0.3">
      <c r="A1868" s="10">
        <v>2416</v>
      </c>
      <c r="B1868" s="13">
        <v>1969</v>
      </c>
      <c r="C1868" s="10" t="s">
        <v>37</v>
      </c>
      <c r="D1868" s="10" t="s">
        <v>31</v>
      </c>
      <c r="E1868" s="13">
        <v>66582</v>
      </c>
      <c r="F1868" s="10">
        <v>0</v>
      </c>
      <c r="G1868" s="10">
        <v>0</v>
      </c>
      <c r="H1868" s="10">
        <v>0</v>
      </c>
      <c r="I1868" s="10">
        <v>0</v>
      </c>
      <c r="J1868" s="10">
        <v>0</v>
      </c>
      <c r="K1868" s="10">
        <v>0</v>
      </c>
      <c r="L1868" s="10">
        <v>0</v>
      </c>
      <c r="M1868" s="11" t="s">
        <v>30</v>
      </c>
      <c r="N1868">
        <f t="shared" si="30"/>
        <v>0</v>
      </c>
    </row>
    <row r="1869" spans="1:14" x14ac:dyDescent="0.3">
      <c r="A1869" s="9">
        <v>1878</v>
      </c>
      <c r="B1869" s="15">
        <v>1985</v>
      </c>
      <c r="C1869" s="9" t="s">
        <v>38</v>
      </c>
      <c r="D1869" s="9" t="s">
        <v>33</v>
      </c>
      <c r="E1869" s="15">
        <v>23148</v>
      </c>
      <c r="F1869" s="9">
        <v>0</v>
      </c>
      <c r="G1869" s="9">
        <v>0</v>
      </c>
      <c r="H1869" s="9">
        <v>0</v>
      </c>
      <c r="I1869" s="9">
        <v>0</v>
      </c>
      <c r="J1869" s="9">
        <v>0</v>
      </c>
      <c r="K1869" s="9">
        <v>0</v>
      </c>
      <c r="L1869" s="9">
        <v>0</v>
      </c>
      <c r="M1869" s="12" t="s">
        <v>30</v>
      </c>
      <c r="N1869">
        <f t="shared" si="30"/>
        <v>0</v>
      </c>
    </row>
    <row r="1870" spans="1:14" x14ac:dyDescent="0.3">
      <c r="A1870" s="10">
        <v>5278</v>
      </c>
      <c r="B1870" s="13">
        <v>1964</v>
      </c>
      <c r="C1870" s="10" t="s">
        <v>28</v>
      </c>
      <c r="D1870" s="10" t="s">
        <v>33</v>
      </c>
      <c r="E1870" s="13">
        <v>82224</v>
      </c>
      <c r="F1870" s="10">
        <v>0</v>
      </c>
      <c r="G1870" s="10">
        <v>0</v>
      </c>
      <c r="H1870" s="10">
        <v>0</v>
      </c>
      <c r="I1870" s="10">
        <v>1</v>
      </c>
      <c r="J1870" s="10">
        <v>0</v>
      </c>
      <c r="K1870" s="10">
        <v>0</v>
      </c>
      <c r="L1870" s="10">
        <v>0</v>
      </c>
      <c r="M1870" s="11" t="s">
        <v>39</v>
      </c>
      <c r="N1870">
        <f t="shared" si="30"/>
        <v>1</v>
      </c>
    </row>
    <row r="1871" spans="1:14" x14ac:dyDescent="0.3">
      <c r="A1871" s="9">
        <v>5734</v>
      </c>
      <c r="B1871" s="15">
        <v>1974</v>
      </c>
      <c r="C1871" s="9" t="s">
        <v>37</v>
      </c>
      <c r="D1871" s="9" t="s">
        <v>33</v>
      </c>
      <c r="E1871" s="15">
        <v>61917</v>
      </c>
      <c r="F1871" s="9">
        <v>0</v>
      </c>
      <c r="G1871" s="9">
        <v>0</v>
      </c>
      <c r="H1871" s="9">
        <v>0</v>
      </c>
      <c r="I1871" s="9">
        <v>0</v>
      </c>
      <c r="J1871" s="9">
        <v>0</v>
      </c>
      <c r="K1871" s="9">
        <v>0</v>
      </c>
      <c r="L1871" s="9">
        <v>0</v>
      </c>
      <c r="M1871" s="12" t="s">
        <v>30</v>
      </c>
      <c r="N1871">
        <f t="shared" si="30"/>
        <v>0</v>
      </c>
    </row>
    <row r="1872" spans="1:14" x14ac:dyDescent="0.3">
      <c r="A1872" s="10">
        <v>4370</v>
      </c>
      <c r="B1872" s="13">
        <v>1966</v>
      </c>
      <c r="C1872" s="10" t="s">
        <v>28</v>
      </c>
      <c r="D1872" s="10" t="s">
        <v>35</v>
      </c>
      <c r="E1872" s="13">
        <v>43482</v>
      </c>
      <c r="F1872" s="10">
        <v>0</v>
      </c>
      <c r="G1872" s="10">
        <v>0</v>
      </c>
      <c r="H1872" s="10">
        <v>0</v>
      </c>
      <c r="I1872" s="10">
        <v>0</v>
      </c>
      <c r="J1872" s="10">
        <v>0</v>
      </c>
      <c r="K1872" s="10">
        <v>0</v>
      </c>
      <c r="L1872" s="10">
        <v>0</v>
      </c>
      <c r="M1872" s="11" t="s">
        <v>40</v>
      </c>
      <c r="N1872">
        <f t="shared" si="30"/>
        <v>0</v>
      </c>
    </row>
    <row r="1873" spans="1:14" x14ac:dyDescent="0.3">
      <c r="A1873" s="9">
        <v>8405</v>
      </c>
      <c r="B1873" s="15">
        <v>1979</v>
      </c>
      <c r="C1873" s="9" t="s">
        <v>28</v>
      </c>
      <c r="D1873" s="9" t="s">
        <v>29</v>
      </c>
      <c r="E1873" s="15">
        <v>68274</v>
      </c>
      <c r="F1873" s="9">
        <v>0</v>
      </c>
      <c r="G1873" s="9">
        <v>0</v>
      </c>
      <c r="H1873" s="9">
        <v>0</v>
      </c>
      <c r="I1873" s="9">
        <v>0</v>
      </c>
      <c r="J1873" s="9">
        <v>0</v>
      </c>
      <c r="K1873" s="9">
        <v>0</v>
      </c>
      <c r="L1873" s="9">
        <v>0</v>
      </c>
      <c r="M1873" s="12" t="s">
        <v>43</v>
      </c>
      <c r="N1873">
        <f t="shared" si="30"/>
        <v>0</v>
      </c>
    </row>
    <row r="1874" spans="1:14" x14ac:dyDescent="0.3">
      <c r="A1874" s="10">
        <v>7617</v>
      </c>
      <c r="B1874" s="13">
        <v>1974</v>
      </c>
      <c r="C1874" s="10" t="s">
        <v>28</v>
      </c>
      <c r="D1874" s="10" t="s">
        <v>31</v>
      </c>
      <c r="E1874" s="13">
        <v>42373</v>
      </c>
      <c r="F1874" s="10">
        <v>0</v>
      </c>
      <c r="G1874" s="10">
        <v>0</v>
      </c>
      <c r="H1874" s="10">
        <v>0</v>
      </c>
      <c r="I1874" s="10">
        <v>0</v>
      </c>
      <c r="J1874" s="10">
        <v>0</v>
      </c>
      <c r="K1874" s="10">
        <v>0</v>
      </c>
      <c r="L1874" s="10">
        <v>0</v>
      </c>
      <c r="M1874" s="11" t="s">
        <v>30</v>
      </c>
      <c r="N1874">
        <f t="shared" si="30"/>
        <v>0</v>
      </c>
    </row>
    <row r="1875" spans="1:14" x14ac:dyDescent="0.3">
      <c r="A1875" s="9">
        <v>10339</v>
      </c>
      <c r="B1875" s="15">
        <v>1954</v>
      </c>
      <c r="C1875" s="9" t="s">
        <v>41</v>
      </c>
      <c r="D1875" s="9" t="s">
        <v>35</v>
      </c>
      <c r="E1875" s="15">
        <v>52247.251353790612</v>
      </c>
      <c r="F1875" s="9">
        <v>0</v>
      </c>
      <c r="G1875" s="9">
        <v>0</v>
      </c>
      <c r="H1875" s="9">
        <v>0</v>
      </c>
      <c r="I1875" s="9">
        <v>0</v>
      </c>
      <c r="J1875" s="9">
        <v>0</v>
      </c>
      <c r="K1875" s="9">
        <v>0</v>
      </c>
      <c r="L1875" s="9">
        <v>0</v>
      </c>
      <c r="M1875" s="12" t="s">
        <v>36</v>
      </c>
      <c r="N1875">
        <f t="shared" si="30"/>
        <v>0</v>
      </c>
    </row>
    <row r="1876" spans="1:14" x14ac:dyDescent="0.3">
      <c r="A1876" s="10">
        <v>6376</v>
      </c>
      <c r="B1876" s="13">
        <v>1979</v>
      </c>
      <c r="C1876" s="10" t="s">
        <v>28</v>
      </c>
      <c r="D1876" s="10" t="s">
        <v>31</v>
      </c>
      <c r="E1876" s="13">
        <v>57537</v>
      </c>
      <c r="F1876" s="10">
        <v>0</v>
      </c>
      <c r="G1876" s="10">
        <v>0</v>
      </c>
      <c r="H1876" s="10">
        <v>0</v>
      </c>
      <c r="I1876" s="10">
        <v>0</v>
      </c>
      <c r="J1876" s="10">
        <v>0</v>
      </c>
      <c r="K1876" s="10">
        <v>0</v>
      </c>
      <c r="L1876" s="10">
        <v>0</v>
      </c>
      <c r="M1876" s="11" t="s">
        <v>36</v>
      </c>
      <c r="N1876">
        <f t="shared" si="30"/>
        <v>0</v>
      </c>
    </row>
    <row r="1877" spans="1:14" x14ac:dyDescent="0.3">
      <c r="A1877" s="9">
        <v>2150</v>
      </c>
      <c r="B1877" s="15">
        <v>1958</v>
      </c>
      <c r="C1877" s="9" t="s">
        <v>37</v>
      </c>
      <c r="D1877" s="9" t="s">
        <v>42</v>
      </c>
      <c r="E1877" s="15">
        <v>80995</v>
      </c>
      <c r="F1877" s="9">
        <v>0</v>
      </c>
      <c r="G1877" s="9">
        <v>0</v>
      </c>
      <c r="H1877" s="9">
        <v>0</v>
      </c>
      <c r="I1877" s="9">
        <v>0</v>
      </c>
      <c r="J1877" s="9">
        <v>0</v>
      </c>
      <c r="K1877" s="9">
        <v>0</v>
      </c>
      <c r="L1877" s="9">
        <v>0</v>
      </c>
      <c r="M1877" s="12" t="s">
        <v>32</v>
      </c>
      <c r="N1877">
        <f t="shared" si="30"/>
        <v>0</v>
      </c>
    </row>
    <row r="1878" spans="1:14" x14ac:dyDescent="0.3">
      <c r="A1878" s="10">
        <v>7386</v>
      </c>
      <c r="B1878" s="13">
        <v>1976</v>
      </c>
      <c r="C1878" s="10" t="s">
        <v>28</v>
      </c>
      <c r="D1878" s="10" t="s">
        <v>29</v>
      </c>
      <c r="E1878" s="13">
        <v>30992</v>
      </c>
      <c r="F1878" s="10">
        <v>0</v>
      </c>
      <c r="G1878" s="10">
        <v>0</v>
      </c>
      <c r="H1878" s="10">
        <v>0</v>
      </c>
      <c r="I1878" s="10">
        <v>0</v>
      </c>
      <c r="J1878" s="10">
        <v>0</v>
      </c>
      <c r="K1878" s="10">
        <v>0</v>
      </c>
      <c r="L1878" s="10">
        <v>0</v>
      </c>
      <c r="M1878" s="11" t="s">
        <v>32</v>
      </c>
      <c r="N1878">
        <f t="shared" si="30"/>
        <v>0</v>
      </c>
    </row>
    <row r="1879" spans="1:14" x14ac:dyDescent="0.3">
      <c r="A1879" s="9">
        <v>3006</v>
      </c>
      <c r="B1879" s="15">
        <v>1976</v>
      </c>
      <c r="C1879" s="9" t="s">
        <v>28</v>
      </c>
      <c r="D1879" s="9" t="s">
        <v>29</v>
      </c>
      <c r="E1879" s="15">
        <v>30992</v>
      </c>
      <c r="F1879" s="9">
        <v>0</v>
      </c>
      <c r="G1879" s="9">
        <v>0</v>
      </c>
      <c r="H1879" s="9">
        <v>0</v>
      </c>
      <c r="I1879" s="9">
        <v>0</v>
      </c>
      <c r="J1879" s="9">
        <v>0</v>
      </c>
      <c r="K1879" s="9">
        <v>0</v>
      </c>
      <c r="L1879" s="9">
        <v>0</v>
      </c>
      <c r="M1879" s="12" t="s">
        <v>32</v>
      </c>
      <c r="N1879">
        <f t="shared" si="30"/>
        <v>0</v>
      </c>
    </row>
    <row r="1880" spans="1:14" x14ac:dyDescent="0.3">
      <c r="A1880" s="10">
        <v>11088</v>
      </c>
      <c r="B1880" s="13">
        <v>1971</v>
      </c>
      <c r="C1880" s="10" t="s">
        <v>37</v>
      </c>
      <c r="D1880" s="10" t="s">
        <v>35</v>
      </c>
      <c r="E1880" s="13">
        <v>78642</v>
      </c>
      <c r="F1880" s="10">
        <v>0</v>
      </c>
      <c r="G1880" s="10">
        <v>0</v>
      </c>
      <c r="H1880" s="10">
        <v>0</v>
      </c>
      <c r="I1880" s="10">
        <v>0</v>
      </c>
      <c r="J1880" s="10">
        <v>0</v>
      </c>
      <c r="K1880" s="10">
        <v>0</v>
      </c>
      <c r="L1880" s="10">
        <v>0</v>
      </c>
      <c r="M1880" s="11" t="s">
        <v>30</v>
      </c>
      <c r="N1880">
        <f t="shared" si="30"/>
        <v>0</v>
      </c>
    </row>
    <row r="1881" spans="1:14" x14ac:dyDescent="0.3">
      <c r="A1881" s="9">
        <v>5185</v>
      </c>
      <c r="B1881" s="15">
        <v>1955</v>
      </c>
      <c r="C1881" s="9" t="s">
        <v>28</v>
      </c>
      <c r="D1881" s="9" t="s">
        <v>33</v>
      </c>
      <c r="E1881" s="15">
        <v>74268</v>
      </c>
      <c r="F1881" s="9">
        <v>0</v>
      </c>
      <c r="G1881" s="9">
        <v>0</v>
      </c>
      <c r="H1881" s="9">
        <v>0</v>
      </c>
      <c r="I1881" s="9">
        <v>0</v>
      </c>
      <c r="J1881" s="9">
        <v>0</v>
      </c>
      <c r="K1881" s="9">
        <v>0</v>
      </c>
      <c r="L1881" s="9">
        <v>0</v>
      </c>
      <c r="M1881" s="12" t="s">
        <v>43</v>
      </c>
      <c r="N1881">
        <f t="shared" si="30"/>
        <v>0</v>
      </c>
    </row>
    <row r="1882" spans="1:14" x14ac:dyDescent="0.3">
      <c r="A1882" s="10">
        <v>3523</v>
      </c>
      <c r="B1882" s="13">
        <v>1962</v>
      </c>
      <c r="C1882" s="10" t="s">
        <v>28</v>
      </c>
      <c r="D1882" s="10" t="s">
        <v>35</v>
      </c>
      <c r="E1882" s="13">
        <v>75072</v>
      </c>
      <c r="F1882" s="10">
        <v>0</v>
      </c>
      <c r="G1882" s="10">
        <v>0</v>
      </c>
      <c r="H1882" s="10">
        <v>0</v>
      </c>
      <c r="I1882" s="10">
        <v>0</v>
      </c>
      <c r="J1882" s="10">
        <v>0</v>
      </c>
      <c r="K1882" s="10">
        <v>0</v>
      </c>
      <c r="L1882" s="10">
        <v>0</v>
      </c>
      <c r="M1882" s="11" t="s">
        <v>30</v>
      </c>
      <c r="N1882">
        <f t="shared" si="30"/>
        <v>0</v>
      </c>
    </row>
    <row r="1883" spans="1:14" x14ac:dyDescent="0.3">
      <c r="A1883" s="9">
        <v>55</v>
      </c>
      <c r="B1883" s="15">
        <v>1963</v>
      </c>
      <c r="C1883" s="9" t="s">
        <v>28</v>
      </c>
      <c r="D1883" s="9" t="s">
        <v>35</v>
      </c>
      <c r="E1883" s="15">
        <v>56253</v>
      </c>
      <c r="F1883" s="9">
        <v>0</v>
      </c>
      <c r="G1883" s="9">
        <v>0</v>
      </c>
      <c r="H1883" s="9">
        <v>0</v>
      </c>
      <c r="I1883" s="9">
        <v>0</v>
      </c>
      <c r="J1883" s="9">
        <v>0</v>
      </c>
      <c r="K1883" s="9">
        <v>0</v>
      </c>
      <c r="L1883" s="9">
        <v>0</v>
      </c>
      <c r="M1883" s="12" t="s">
        <v>30</v>
      </c>
      <c r="N1883">
        <f t="shared" si="30"/>
        <v>0</v>
      </c>
    </row>
    <row r="1884" spans="1:14" x14ac:dyDescent="0.3">
      <c r="A1884" s="10">
        <v>3807</v>
      </c>
      <c r="B1884" s="13">
        <v>1955</v>
      </c>
      <c r="C1884" s="10" t="s">
        <v>28</v>
      </c>
      <c r="D1884" s="10" t="s">
        <v>35</v>
      </c>
      <c r="E1884" s="13">
        <v>59925</v>
      </c>
      <c r="F1884" s="10">
        <v>0</v>
      </c>
      <c r="G1884" s="10">
        <v>0</v>
      </c>
      <c r="H1884" s="10">
        <v>0</v>
      </c>
      <c r="I1884" s="10">
        <v>0</v>
      </c>
      <c r="J1884" s="10">
        <v>0</v>
      </c>
      <c r="K1884" s="10">
        <v>0</v>
      </c>
      <c r="L1884" s="10">
        <v>0</v>
      </c>
      <c r="M1884" s="11" t="s">
        <v>30</v>
      </c>
      <c r="N1884">
        <f t="shared" si="30"/>
        <v>0</v>
      </c>
    </row>
    <row r="1885" spans="1:14" x14ac:dyDescent="0.3">
      <c r="A1885" s="9">
        <v>2453</v>
      </c>
      <c r="B1885" s="15">
        <v>1960</v>
      </c>
      <c r="C1885" s="9" t="s">
        <v>28</v>
      </c>
      <c r="D1885" s="9" t="s">
        <v>35</v>
      </c>
      <c r="E1885" s="15">
        <v>62807</v>
      </c>
      <c r="F1885" s="9">
        <v>0</v>
      </c>
      <c r="G1885" s="9">
        <v>0</v>
      </c>
      <c r="H1885" s="9">
        <v>0</v>
      </c>
      <c r="I1885" s="9">
        <v>0</v>
      </c>
      <c r="J1885" s="9">
        <v>0</v>
      </c>
      <c r="K1885" s="9">
        <v>0</v>
      </c>
      <c r="L1885" s="9">
        <v>0</v>
      </c>
      <c r="M1885" s="12" t="s">
        <v>30</v>
      </c>
      <c r="N1885">
        <f t="shared" si="30"/>
        <v>0</v>
      </c>
    </row>
    <row r="1886" spans="1:14" x14ac:dyDescent="0.3">
      <c r="A1886" s="10">
        <v>7787</v>
      </c>
      <c r="B1886" s="13">
        <v>1960</v>
      </c>
      <c r="C1886" s="10" t="s">
        <v>28</v>
      </c>
      <c r="D1886" s="10" t="s">
        <v>35</v>
      </c>
      <c r="E1886" s="13">
        <v>62807</v>
      </c>
      <c r="F1886" s="10">
        <v>0</v>
      </c>
      <c r="G1886" s="10">
        <v>0</v>
      </c>
      <c r="H1886" s="10">
        <v>0</v>
      </c>
      <c r="I1886" s="10">
        <v>0</v>
      </c>
      <c r="J1886" s="10">
        <v>0</v>
      </c>
      <c r="K1886" s="10">
        <v>0</v>
      </c>
      <c r="L1886" s="10">
        <v>0</v>
      </c>
      <c r="M1886" s="11" t="s">
        <v>32</v>
      </c>
      <c r="N1886">
        <f t="shared" si="30"/>
        <v>0</v>
      </c>
    </row>
    <row r="1887" spans="1:14" x14ac:dyDescent="0.3">
      <c r="A1887" s="9">
        <v>2230</v>
      </c>
      <c r="B1887" s="15">
        <v>1970</v>
      </c>
      <c r="C1887" s="9" t="s">
        <v>37</v>
      </c>
      <c r="D1887" s="9" t="s">
        <v>33</v>
      </c>
      <c r="E1887" s="15">
        <v>23626</v>
      </c>
      <c r="F1887" s="9">
        <v>0</v>
      </c>
      <c r="G1887" s="9">
        <v>0</v>
      </c>
      <c r="H1887" s="9">
        <v>0</v>
      </c>
      <c r="I1887" s="9">
        <v>0</v>
      </c>
      <c r="J1887" s="9">
        <v>0</v>
      </c>
      <c r="K1887" s="9">
        <v>0</v>
      </c>
      <c r="L1887" s="9">
        <v>0</v>
      </c>
      <c r="M1887" s="12" t="s">
        <v>39</v>
      </c>
      <c r="N1887">
        <f t="shared" si="30"/>
        <v>0</v>
      </c>
    </row>
    <row r="1888" spans="1:14" x14ac:dyDescent="0.3">
      <c r="A1888" s="10">
        <v>8146</v>
      </c>
      <c r="B1888" s="13">
        <v>1976</v>
      </c>
      <c r="C1888" s="10" t="s">
        <v>41</v>
      </c>
      <c r="D1888" s="10" t="s">
        <v>35</v>
      </c>
      <c r="E1888" s="13">
        <v>46106</v>
      </c>
      <c r="F1888" s="10">
        <v>0</v>
      </c>
      <c r="G1888" s="10">
        <v>0</v>
      </c>
      <c r="H1888" s="10">
        <v>0</v>
      </c>
      <c r="I1888" s="10">
        <v>0</v>
      </c>
      <c r="J1888" s="10">
        <v>0</v>
      </c>
      <c r="K1888" s="10">
        <v>0</v>
      </c>
      <c r="L1888" s="10">
        <v>0</v>
      </c>
      <c r="M1888" s="11" t="s">
        <v>43</v>
      </c>
      <c r="N1888">
        <f t="shared" si="30"/>
        <v>0</v>
      </c>
    </row>
    <row r="1889" spans="1:14" x14ac:dyDescent="0.3">
      <c r="A1889" s="9">
        <v>988</v>
      </c>
      <c r="B1889" s="15">
        <v>1965</v>
      </c>
      <c r="C1889" s="9" t="s">
        <v>28</v>
      </c>
      <c r="D1889" s="9" t="s">
        <v>33</v>
      </c>
      <c r="E1889" s="15">
        <v>81168</v>
      </c>
      <c r="F1889" s="9">
        <v>0</v>
      </c>
      <c r="G1889" s="9">
        <v>0</v>
      </c>
      <c r="H1889" s="9">
        <v>0</v>
      </c>
      <c r="I1889" s="9">
        <v>1</v>
      </c>
      <c r="J1889" s="9">
        <v>0</v>
      </c>
      <c r="K1889" s="9">
        <v>0</v>
      </c>
      <c r="L1889" s="9">
        <v>0</v>
      </c>
      <c r="M1889" s="12" t="s">
        <v>30</v>
      </c>
      <c r="N1889">
        <f t="shared" si="30"/>
        <v>1</v>
      </c>
    </row>
    <row r="1890" spans="1:14" x14ac:dyDescent="0.3">
      <c r="A1890" s="10">
        <v>4832</v>
      </c>
      <c r="B1890" s="13">
        <v>1979</v>
      </c>
      <c r="C1890" s="10" t="s">
        <v>28</v>
      </c>
      <c r="D1890" s="10" t="s">
        <v>33</v>
      </c>
      <c r="E1890" s="13">
        <v>27244</v>
      </c>
      <c r="F1890" s="10">
        <v>0</v>
      </c>
      <c r="G1890" s="10">
        <v>0</v>
      </c>
      <c r="H1890" s="10">
        <v>0</v>
      </c>
      <c r="I1890" s="10">
        <v>0</v>
      </c>
      <c r="J1890" s="10">
        <v>0</v>
      </c>
      <c r="K1890" s="10">
        <v>0</v>
      </c>
      <c r="L1890" s="10">
        <v>0</v>
      </c>
      <c r="M1890" s="11" t="s">
        <v>30</v>
      </c>
      <c r="N1890">
        <f t="shared" si="30"/>
        <v>0</v>
      </c>
    </row>
    <row r="1891" spans="1:14" x14ac:dyDescent="0.3">
      <c r="A1891" s="9">
        <v>3152</v>
      </c>
      <c r="B1891" s="15">
        <v>1957</v>
      </c>
      <c r="C1891" s="9" t="s">
        <v>28</v>
      </c>
      <c r="D1891" s="9" t="s">
        <v>35</v>
      </c>
      <c r="E1891" s="15">
        <v>26091</v>
      </c>
      <c r="F1891" s="9">
        <v>0</v>
      </c>
      <c r="G1891" s="9">
        <v>0</v>
      </c>
      <c r="H1891" s="9">
        <v>0</v>
      </c>
      <c r="I1891" s="9">
        <v>0</v>
      </c>
      <c r="J1891" s="9">
        <v>0</v>
      </c>
      <c r="K1891" s="9">
        <v>0</v>
      </c>
      <c r="L1891" s="9">
        <v>0</v>
      </c>
      <c r="M1891" s="12" t="s">
        <v>40</v>
      </c>
      <c r="N1891">
        <f t="shared" si="30"/>
        <v>0</v>
      </c>
    </row>
    <row r="1892" spans="1:14" x14ac:dyDescent="0.3">
      <c r="A1892" s="10">
        <v>11188</v>
      </c>
      <c r="B1892" s="13">
        <v>1957</v>
      </c>
      <c r="C1892" s="10" t="s">
        <v>28</v>
      </c>
      <c r="D1892" s="10" t="s">
        <v>35</v>
      </c>
      <c r="E1892" s="13">
        <v>26091</v>
      </c>
      <c r="F1892" s="10">
        <v>0</v>
      </c>
      <c r="G1892" s="10">
        <v>0</v>
      </c>
      <c r="H1892" s="10">
        <v>0</v>
      </c>
      <c r="I1892" s="10">
        <v>0</v>
      </c>
      <c r="J1892" s="10">
        <v>0</v>
      </c>
      <c r="K1892" s="10">
        <v>0</v>
      </c>
      <c r="L1892" s="10">
        <v>0</v>
      </c>
      <c r="M1892" s="11" t="s">
        <v>30</v>
      </c>
      <c r="N1892">
        <f t="shared" si="30"/>
        <v>0</v>
      </c>
    </row>
    <row r="1893" spans="1:14" x14ac:dyDescent="0.3">
      <c r="A1893" s="9">
        <v>361</v>
      </c>
      <c r="B1893" s="15">
        <v>1969</v>
      </c>
      <c r="C1893" s="9" t="s">
        <v>41</v>
      </c>
      <c r="D1893" s="9" t="s">
        <v>33</v>
      </c>
      <c r="E1893" s="15">
        <v>43142</v>
      </c>
      <c r="F1893" s="9">
        <v>0</v>
      </c>
      <c r="G1893" s="9">
        <v>0</v>
      </c>
      <c r="H1893" s="9">
        <v>0</v>
      </c>
      <c r="I1893" s="9">
        <v>0</v>
      </c>
      <c r="J1893" s="9">
        <v>0</v>
      </c>
      <c r="K1893" s="9">
        <v>0</v>
      </c>
      <c r="L1893" s="9">
        <v>0</v>
      </c>
      <c r="M1893" s="12" t="s">
        <v>36</v>
      </c>
      <c r="N1893">
        <f t="shared" si="30"/>
        <v>0</v>
      </c>
    </row>
    <row r="1894" spans="1:14" x14ac:dyDescent="0.3">
      <c r="A1894" s="10">
        <v>5939</v>
      </c>
      <c r="B1894" s="13">
        <v>1971</v>
      </c>
      <c r="C1894" s="10" t="s">
        <v>28</v>
      </c>
      <c r="D1894" s="10" t="s">
        <v>35</v>
      </c>
      <c r="E1894" s="13">
        <v>38232</v>
      </c>
      <c r="F1894" s="10">
        <v>0</v>
      </c>
      <c r="G1894" s="10">
        <v>0</v>
      </c>
      <c r="H1894" s="10">
        <v>0</v>
      </c>
      <c r="I1894" s="10">
        <v>0</v>
      </c>
      <c r="J1894" s="10">
        <v>0</v>
      </c>
      <c r="K1894" s="10">
        <v>0</v>
      </c>
      <c r="L1894" s="10">
        <v>0</v>
      </c>
      <c r="M1894" s="11" t="s">
        <v>30</v>
      </c>
      <c r="N1894">
        <f t="shared" si="30"/>
        <v>0</v>
      </c>
    </row>
    <row r="1895" spans="1:14" x14ac:dyDescent="0.3">
      <c r="A1895" s="9">
        <v>9349</v>
      </c>
      <c r="B1895" s="15">
        <v>1985</v>
      </c>
      <c r="C1895" s="9" t="s">
        <v>28</v>
      </c>
      <c r="D1895" s="9" t="s">
        <v>33</v>
      </c>
      <c r="E1895" s="15">
        <v>92533</v>
      </c>
      <c r="F1895" s="9">
        <v>0</v>
      </c>
      <c r="G1895" s="9">
        <v>0</v>
      </c>
      <c r="H1895" s="9">
        <v>1</v>
      </c>
      <c r="I1895" s="9">
        <v>1</v>
      </c>
      <c r="J1895" s="9">
        <v>0</v>
      </c>
      <c r="K1895" s="9">
        <v>0</v>
      </c>
      <c r="L1895" s="9">
        <v>0</v>
      </c>
      <c r="M1895" s="12" t="s">
        <v>39</v>
      </c>
      <c r="N1895">
        <f t="shared" si="30"/>
        <v>2</v>
      </c>
    </row>
    <row r="1896" spans="1:14" x14ac:dyDescent="0.3">
      <c r="A1896" s="10">
        <v>819</v>
      </c>
      <c r="B1896" s="13">
        <v>1945</v>
      </c>
      <c r="C1896" s="10" t="s">
        <v>28</v>
      </c>
      <c r="D1896" s="10" t="s">
        <v>42</v>
      </c>
      <c r="E1896" s="13">
        <v>63285</v>
      </c>
      <c r="F1896" s="10">
        <v>0</v>
      </c>
      <c r="G1896" s="10">
        <v>0</v>
      </c>
      <c r="H1896" s="10">
        <v>0</v>
      </c>
      <c r="I1896" s="10">
        <v>0</v>
      </c>
      <c r="J1896" s="10">
        <v>0</v>
      </c>
      <c r="K1896" s="10">
        <v>0</v>
      </c>
      <c r="L1896" s="10">
        <v>0</v>
      </c>
      <c r="M1896" s="11" t="s">
        <v>30</v>
      </c>
      <c r="N1896">
        <f t="shared" si="30"/>
        <v>0</v>
      </c>
    </row>
    <row r="1897" spans="1:14" x14ac:dyDescent="0.3">
      <c r="A1897" s="9">
        <v>10120</v>
      </c>
      <c r="B1897" s="15">
        <v>1955</v>
      </c>
      <c r="C1897" s="9" t="s">
        <v>28</v>
      </c>
      <c r="D1897" s="9" t="s">
        <v>35</v>
      </c>
      <c r="E1897" s="15">
        <v>38946</v>
      </c>
      <c r="F1897" s="9">
        <v>0</v>
      </c>
      <c r="G1897" s="9">
        <v>0</v>
      </c>
      <c r="H1897" s="9">
        <v>0</v>
      </c>
      <c r="I1897" s="9">
        <v>0</v>
      </c>
      <c r="J1897" s="9">
        <v>0</v>
      </c>
      <c r="K1897" s="9">
        <v>0</v>
      </c>
      <c r="L1897" s="9">
        <v>0</v>
      </c>
      <c r="M1897" s="12" t="s">
        <v>34</v>
      </c>
      <c r="N1897">
        <f t="shared" si="30"/>
        <v>0</v>
      </c>
    </row>
    <row r="1898" spans="1:14" x14ac:dyDescent="0.3">
      <c r="A1898" s="10">
        <v>4541</v>
      </c>
      <c r="B1898" s="13">
        <v>1955</v>
      </c>
      <c r="C1898" s="10" t="s">
        <v>28</v>
      </c>
      <c r="D1898" s="10" t="s">
        <v>35</v>
      </c>
      <c r="E1898" s="13">
        <v>38946</v>
      </c>
      <c r="F1898" s="10">
        <v>0</v>
      </c>
      <c r="G1898" s="10">
        <v>0</v>
      </c>
      <c r="H1898" s="10">
        <v>0</v>
      </c>
      <c r="I1898" s="10">
        <v>0</v>
      </c>
      <c r="J1898" s="10">
        <v>0</v>
      </c>
      <c r="K1898" s="10">
        <v>0</v>
      </c>
      <c r="L1898" s="10">
        <v>0</v>
      </c>
      <c r="M1898" s="11" t="s">
        <v>32</v>
      </c>
      <c r="N1898">
        <f t="shared" si="30"/>
        <v>0</v>
      </c>
    </row>
    <row r="1899" spans="1:14" x14ac:dyDescent="0.3">
      <c r="A1899" s="9">
        <v>2456</v>
      </c>
      <c r="B1899" s="15">
        <v>1975</v>
      </c>
      <c r="C1899" s="9" t="s">
        <v>37</v>
      </c>
      <c r="D1899" s="9" t="s">
        <v>33</v>
      </c>
      <c r="E1899" s="15">
        <v>40233</v>
      </c>
      <c r="F1899" s="9">
        <v>0</v>
      </c>
      <c r="G1899" s="9">
        <v>0</v>
      </c>
      <c r="H1899" s="9">
        <v>0</v>
      </c>
      <c r="I1899" s="9">
        <v>0</v>
      </c>
      <c r="J1899" s="9">
        <v>0</v>
      </c>
      <c r="K1899" s="9">
        <v>0</v>
      </c>
      <c r="L1899" s="9">
        <v>0</v>
      </c>
      <c r="M1899" s="12" t="s">
        <v>43</v>
      </c>
      <c r="N1899">
        <f t="shared" si="30"/>
        <v>0</v>
      </c>
    </row>
    <row r="1900" spans="1:14" x14ac:dyDescent="0.3">
      <c r="A1900" s="10">
        <v>2516</v>
      </c>
      <c r="B1900" s="13">
        <v>1969</v>
      </c>
      <c r="C1900" s="10" t="s">
        <v>38</v>
      </c>
      <c r="D1900" s="10" t="s">
        <v>33</v>
      </c>
      <c r="E1900" s="13">
        <v>46831</v>
      </c>
      <c r="F1900" s="10">
        <v>0</v>
      </c>
      <c r="G1900" s="10">
        <v>0</v>
      </c>
      <c r="H1900" s="10">
        <v>0</v>
      </c>
      <c r="I1900" s="10">
        <v>0</v>
      </c>
      <c r="J1900" s="10">
        <v>0</v>
      </c>
      <c r="K1900" s="10">
        <v>0</v>
      </c>
      <c r="L1900" s="10">
        <v>0</v>
      </c>
      <c r="M1900" s="11" t="s">
        <v>30</v>
      </c>
      <c r="N1900">
        <f t="shared" si="30"/>
        <v>0</v>
      </c>
    </row>
    <row r="1901" spans="1:14" x14ac:dyDescent="0.3">
      <c r="A1901" s="9">
        <v>11013</v>
      </c>
      <c r="B1901" s="15">
        <v>1987</v>
      </c>
      <c r="C1901" s="9" t="s">
        <v>28</v>
      </c>
      <c r="D1901" s="9" t="s">
        <v>35</v>
      </c>
      <c r="E1901" s="15">
        <v>67605</v>
      </c>
      <c r="F1901" s="9">
        <v>0</v>
      </c>
      <c r="G1901" s="9">
        <v>0</v>
      </c>
      <c r="H1901" s="9">
        <v>0</v>
      </c>
      <c r="I1901" s="9">
        <v>0</v>
      </c>
      <c r="J1901" s="9">
        <v>0</v>
      </c>
      <c r="K1901" s="9">
        <v>0</v>
      </c>
      <c r="L1901" s="9">
        <v>0</v>
      </c>
      <c r="M1901" s="12" t="s">
        <v>30</v>
      </c>
      <c r="N1901">
        <f t="shared" si="30"/>
        <v>0</v>
      </c>
    </row>
    <row r="1902" spans="1:14" x14ac:dyDescent="0.3">
      <c r="A1902" s="10">
        <v>9988</v>
      </c>
      <c r="B1902" s="13">
        <v>1976</v>
      </c>
      <c r="C1902" s="10" t="s">
        <v>41</v>
      </c>
      <c r="D1902" s="10" t="s">
        <v>31</v>
      </c>
      <c r="E1902" s="13">
        <v>70379</v>
      </c>
      <c r="F1902" s="10">
        <v>0</v>
      </c>
      <c r="G1902" s="10">
        <v>0</v>
      </c>
      <c r="H1902" s="10">
        <v>0</v>
      </c>
      <c r="I1902" s="10">
        <v>0</v>
      </c>
      <c r="J1902" s="10">
        <v>0</v>
      </c>
      <c r="K1902" s="10">
        <v>0</v>
      </c>
      <c r="L1902" s="10">
        <v>0</v>
      </c>
      <c r="M1902" s="11" t="s">
        <v>32</v>
      </c>
      <c r="N1902">
        <f t="shared" si="30"/>
        <v>0</v>
      </c>
    </row>
    <row r="1903" spans="1:14" x14ac:dyDescent="0.3">
      <c r="A1903" s="9">
        <v>1627</v>
      </c>
      <c r="B1903" s="15">
        <v>1957</v>
      </c>
      <c r="C1903" s="9" t="s">
        <v>38</v>
      </c>
      <c r="D1903" s="9" t="s">
        <v>29</v>
      </c>
      <c r="E1903" s="15">
        <v>77297</v>
      </c>
      <c r="F1903" s="9">
        <v>0</v>
      </c>
      <c r="G1903" s="9">
        <v>0</v>
      </c>
      <c r="H1903" s="9">
        <v>0</v>
      </c>
      <c r="I1903" s="9">
        <v>1</v>
      </c>
      <c r="J1903" s="9">
        <v>0</v>
      </c>
      <c r="K1903" s="9">
        <v>0</v>
      </c>
      <c r="L1903" s="9">
        <v>0</v>
      </c>
      <c r="M1903" s="12" t="s">
        <v>30</v>
      </c>
      <c r="N1903">
        <f t="shared" si="30"/>
        <v>1</v>
      </c>
    </row>
    <row r="1904" spans="1:14" x14ac:dyDescent="0.3">
      <c r="A1904" s="10">
        <v>1490</v>
      </c>
      <c r="B1904" s="13">
        <v>1962</v>
      </c>
      <c r="C1904" s="10" t="s">
        <v>28</v>
      </c>
      <c r="D1904" s="10" t="s">
        <v>33</v>
      </c>
      <c r="E1904" s="13">
        <v>55759</v>
      </c>
      <c r="F1904" s="10">
        <v>0</v>
      </c>
      <c r="G1904" s="10">
        <v>0</v>
      </c>
      <c r="H1904" s="10">
        <v>0</v>
      </c>
      <c r="I1904" s="10">
        <v>0</v>
      </c>
      <c r="J1904" s="10">
        <v>0</v>
      </c>
      <c r="K1904" s="10">
        <v>0</v>
      </c>
      <c r="L1904" s="10">
        <v>0</v>
      </c>
      <c r="M1904" s="11" t="s">
        <v>32</v>
      </c>
      <c r="N1904">
        <f t="shared" si="30"/>
        <v>0</v>
      </c>
    </row>
    <row r="1905" spans="1:14" x14ac:dyDescent="0.3">
      <c r="A1905" s="9">
        <v>6710</v>
      </c>
      <c r="B1905" s="15">
        <v>1951</v>
      </c>
      <c r="C1905" s="9" t="s">
        <v>41</v>
      </c>
      <c r="D1905" s="9" t="s">
        <v>31</v>
      </c>
      <c r="E1905" s="15">
        <v>58217</v>
      </c>
      <c r="F1905" s="9">
        <v>0</v>
      </c>
      <c r="G1905" s="9">
        <v>0</v>
      </c>
      <c r="H1905" s="9">
        <v>0</v>
      </c>
      <c r="I1905" s="9">
        <v>0</v>
      </c>
      <c r="J1905" s="9">
        <v>0</v>
      </c>
      <c r="K1905" s="9">
        <v>0</v>
      </c>
      <c r="L1905" s="9">
        <v>0</v>
      </c>
      <c r="M1905" s="12" t="s">
        <v>30</v>
      </c>
      <c r="N1905">
        <f t="shared" si="30"/>
        <v>0</v>
      </c>
    </row>
    <row r="1906" spans="1:14" x14ac:dyDescent="0.3">
      <c r="A1906" s="10">
        <v>7375</v>
      </c>
      <c r="B1906" s="13">
        <v>1976</v>
      </c>
      <c r="C1906" s="10" t="s">
        <v>28</v>
      </c>
      <c r="D1906" s="10" t="s">
        <v>35</v>
      </c>
      <c r="E1906" s="13">
        <v>51369</v>
      </c>
      <c r="F1906" s="10">
        <v>0</v>
      </c>
      <c r="G1906" s="10">
        <v>0</v>
      </c>
      <c r="H1906" s="10">
        <v>0</v>
      </c>
      <c r="I1906" s="10">
        <v>0</v>
      </c>
      <c r="J1906" s="10">
        <v>0</v>
      </c>
      <c r="K1906" s="10">
        <v>0</v>
      </c>
      <c r="L1906" s="10">
        <v>0</v>
      </c>
      <c r="M1906" s="11" t="s">
        <v>43</v>
      </c>
      <c r="N1906">
        <f t="shared" si="30"/>
        <v>0</v>
      </c>
    </row>
    <row r="1907" spans="1:14" x14ac:dyDescent="0.3">
      <c r="A1907" s="9">
        <v>10144</v>
      </c>
      <c r="B1907" s="15">
        <v>1976</v>
      </c>
      <c r="C1907" s="9" t="s">
        <v>28</v>
      </c>
      <c r="D1907" s="9" t="s">
        <v>35</v>
      </c>
      <c r="E1907" s="15">
        <v>51369</v>
      </c>
      <c r="F1907" s="9">
        <v>0</v>
      </c>
      <c r="G1907" s="9">
        <v>0</v>
      </c>
      <c r="H1907" s="9">
        <v>0</v>
      </c>
      <c r="I1907" s="9">
        <v>0</v>
      </c>
      <c r="J1907" s="9">
        <v>0</v>
      </c>
      <c r="K1907" s="9">
        <v>0</v>
      </c>
      <c r="L1907" s="9">
        <v>0</v>
      </c>
      <c r="M1907" s="12" t="s">
        <v>43</v>
      </c>
      <c r="N1907">
        <f t="shared" si="30"/>
        <v>0</v>
      </c>
    </row>
    <row r="1908" spans="1:14" x14ac:dyDescent="0.3">
      <c r="A1908" s="10">
        <v>3138</v>
      </c>
      <c r="B1908" s="13">
        <v>1956</v>
      </c>
      <c r="C1908" s="10" t="s">
        <v>28</v>
      </c>
      <c r="D1908" s="10" t="s">
        <v>31</v>
      </c>
      <c r="E1908" s="13">
        <v>91249</v>
      </c>
      <c r="F1908" s="10">
        <v>0</v>
      </c>
      <c r="G1908" s="10">
        <v>1</v>
      </c>
      <c r="H1908" s="10">
        <v>1</v>
      </c>
      <c r="I1908" s="10">
        <v>1</v>
      </c>
      <c r="J1908" s="10">
        <v>1</v>
      </c>
      <c r="K1908" s="10">
        <v>1</v>
      </c>
      <c r="L1908" s="10">
        <v>0</v>
      </c>
      <c r="M1908" s="11" t="s">
        <v>30</v>
      </c>
      <c r="N1908">
        <f t="shared" si="30"/>
        <v>5</v>
      </c>
    </row>
    <row r="1909" spans="1:14" x14ac:dyDescent="0.3">
      <c r="A1909" s="9">
        <v>1440</v>
      </c>
      <c r="B1909" s="15">
        <v>1978</v>
      </c>
      <c r="C1909" s="9" t="s">
        <v>38</v>
      </c>
      <c r="D1909" s="9" t="s">
        <v>35</v>
      </c>
      <c r="E1909" s="15">
        <v>52513</v>
      </c>
      <c r="F1909" s="9">
        <v>0</v>
      </c>
      <c r="G1909" s="9">
        <v>0</v>
      </c>
      <c r="H1909" s="9">
        <v>0</v>
      </c>
      <c r="I1909" s="9">
        <v>0</v>
      </c>
      <c r="J1909" s="9">
        <v>0</v>
      </c>
      <c r="K1909" s="9">
        <v>0</v>
      </c>
      <c r="L1909" s="9">
        <v>0</v>
      </c>
      <c r="M1909" s="12" t="s">
        <v>30</v>
      </c>
      <c r="N1909">
        <f t="shared" si="30"/>
        <v>0</v>
      </c>
    </row>
    <row r="1910" spans="1:14" x14ac:dyDescent="0.3">
      <c r="A1910" s="10">
        <v>4200</v>
      </c>
      <c r="B1910" s="13">
        <v>1970</v>
      </c>
      <c r="C1910" s="10" t="s">
        <v>41</v>
      </c>
      <c r="D1910" s="10" t="s">
        <v>33</v>
      </c>
      <c r="E1910" s="13">
        <v>44159</v>
      </c>
      <c r="F1910" s="10">
        <v>0</v>
      </c>
      <c r="G1910" s="10">
        <v>0</v>
      </c>
      <c r="H1910" s="10">
        <v>0</v>
      </c>
      <c r="I1910" s="10">
        <v>0</v>
      </c>
      <c r="J1910" s="10">
        <v>0</v>
      </c>
      <c r="K1910" s="10">
        <v>0</v>
      </c>
      <c r="L1910" s="10">
        <v>0</v>
      </c>
      <c r="M1910" s="11" t="s">
        <v>43</v>
      </c>
      <c r="N1910">
        <f t="shared" si="30"/>
        <v>0</v>
      </c>
    </row>
    <row r="1911" spans="1:14" x14ac:dyDescent="0.3">
      <c r="A1911" s="9">
        <v>4998</v>
      </c>
      <c r="B1911" s="15">
        <v>1962</v>
      </c>
      <c r="C1911" s="9" t="s">
        <v>28</v>
      </c>
      <c r="D1911" s="9" t="s">
        <v>35</v>
      </c>
      <c r="E1911" s="15">
        <v>76081</v>
      </c>
      <c r="F1911" s="9">
        <v>0</v>
      </c>
      <c r="G1911" s="9">
        <v>0</v>
      </c>
      <c r="H1911" s="9">
        <v>0</v>
      </c>
      <c r="I1911" s="9">
        <v>1</v>
      </c>
      <c r="J1911" s="9">
        <v>0</v>
      </c>
      <c r="K1911" s="9">
        <v>0</v>
      </c>
      <c r="L1911" s="9">
        <v>0</v>
      </c>
      <c r="M1911" s="12" t="s">
        <v>30</v>
      </c>
      <c r="N1911">
        <f t="shared" si="30"/>
        <v>1</v>
      </c>
    </row>
    <row r="1912" spans="1:14" x14ac:dyDescent="0.3">
      <c r="A1912" s="10">
        <v>7321</v>
      </c>
      <c r="B1912" s="13">
        <v>1962</v>
      </c>
      <c r="C1912" s="10" t="s">
        <v>28</v>
      </c>
      <c r="D1912" s="10" t="s">
        <v>35</v>
      </c>
      <c r="E1912" s="13">
        <v>76081</v>
      </c>
      <c r="F1912" s="10">
        <v>0</v>
      </c>
      <c r="G1912" s="10">
        <v>0</v>
      </c>
      <c r="H1912" s="10">
        <v>0</v>
      </c>
      <c r="I1912" s="10">
        <v>1</v>
      </c>
      <c r="J1912" s="10">
        <v>0</v>
      </c>
      <c r="K1912" s="10">
        <v>0</v>
      </c>
      <c r="L1912" s="10">
        <v>0</v>
      </c>
      <c r="M1912" s="11" t="s">
        <v>40</v>
      </c>
      <c r="N1912">
        <f t="shared" si="30"/>
        <v>1</v>
      </c>
    </row>
    <row r="1913" spans="1:14" x14ac:dyDescent="0.3">
      <c r="A1913" s="9">
        <v>8663</v>
      </c>
      <c r="B1913" s="15">
        <v>1974</v>
      </c>
      <c r="C1913" s="9" t="s">
        <v>28</v>
      </c>
      <c r="D1913" s="9" t="s">
        <v>29</v>
      </c>
      <c r="E1913" s="15">
        <v>39996</v>
      </c>
      <c r="F1913" s="9">
        <v>0</v>
      </c>
      <c r="G1913" s="9">
        <v>0</v>
      </c>
      <c r="H1913" s="9">
        <v>0</v>
      </c>
      <c r="I1913" s="9">
        <v>0</v>
      </c>
      <c r="J1913" s="9">
        <v>0</v>
      </c>
      <c r="K1913" s="9">
        <v>0</v>
      </c>
      <c r="L1913" s="9">
        <v>0</v>
      </c>
      <c r="M1913" s="12" t="s">
        <v>36</v>
      </c>
      <c r="N1913">
        <f t="shared" si="30"/>
        <v>0</v>
      </c>
    </row>
    <row r="1914" spans="1:14" x14ac:dyDescent="0.3">
      <c r="A1914" s="10">
        <v>1958</v>
      </c>
      <c r="B1914" s="13">
        <v>1973</v>
      </c>
      <c r="C1914" s="10" t="s">
        <v>37</v>
      </c>
      <c r="D1914" s="10" t="s">
        <v>35</v>
      </c>
      <c r="E1914" s="13">
        <v>55012</v>
      </c>
      <c r="F1914" s="10">
        <v>0</v>
      </c>
      <c r="G1914" s="10">
        <v>0</v>
      </c>
      <c r="H1914" s="10">
        <v>0</v>
      </c>
      <c r="I1914" s="10">
        <v>0</v>
      </c>
      <c r="J1914" s="10">
        <v>0</v>
      </c>
      <c r="K1914" s="10">
        <v>0</v>
      </c>
      <c r="L1914" s="10">
        <v>0</v>
      </c>
      <c r="M1914" s="11" t="s">
        <v>30</v>
      </c>
      <c r="N1914">
        <f t="shared" si="30"/>
        <v>0</v>
      </c>
    </row>
    <row r="1915" spans="1:14" x14ac:dyDescent="0.3">
      <c r="A1915" s="9">
        <v>6963</v>
      </c>
      <c r="B1915" s="15">
        <v>1947</v>
      </c>
      <c r="C1915" s="9" t="s">
        <v>28</v>
      </c>
      <c r="D1915" s="9" t="s">
        <v>31</v>
      </c>
      <c r="E1915" s="15">
        <v>77457</v>
      </c>
      <c r="F1915" s="9">
        <v>0</v>
      </c>
      <c r="G1915" s="9">
        <v>0</v>
      </c>
      <c r="H1915" s="9">
        <v>1</v>
      </c>
      <c r="I1915" s="9">
        <v>0</v>
      </c>
      <c r="J1915" s="9">
        <v>0</v>
      </c>
      <c r="K1915" s="9">
        <v>0</v>
      </c>
      <c r="L1915" s="9">
        <v>0</v>
      </c>
      <c r="M1915" s="12" t="s">
        <v>43</v>
      </c>
      <c r="N1915">
        <f t="shared" si="30"/>
        <v>1</v>
      </c>
    </row>
    <row r="1916" spans="1:14" x14ac:dyDescent="0.3">
      <c r="A1916" s="10">
        <v>1065</v>
      </c>
      <c r="B1916" s="13">
        <v>1963</v>
      </c>
      <c r="C1916" s="10" t="s">
        <v>28</v>
      </c>
      <c r="D1916" s="10" t="s">
        <v>31</v>
      </c>
      <c r="E1916" s="13">
        <v>80695</v>
      </c>
      <c r="F1916" s="10">
        <v>0</v>
      </c>
      <c r="G1916" s="10">
        <v>0</v>
      </c>
      <c r="H1916" s="10">
        <v>0</v>
      </c>
      <c r="I1916" s="10">
        <v>0</v>
      </c>
      <c r="J1916" s="10">
        <v>0</v>
      </c>
      <c r="K1916" s="10">
        <v>0</v>
      </c>
      <c r="L1916" s="10">
        <v>0</v>
      </c>
      <c r="M1916" s="11" t="s">
        <v>34</v>
      </c>
      <c r="N1916">
        <f t="shared" si="30"/>
        <v>0</v>
      </c>
    </row>
    <row r="1917" spans="1:14" x14ac:dyDescent="0.3">
      <c r="A1917" s="9">
        <v>2712</v>
      </c>
      <c r="B1917" s="15">
        <v>1956</v>
      </c>
      <c r="C1917" s="9" t="s">
        <v>28</v>
      </c>
      <c r="D1917" s="9" t="s">
        <v>33</v>
      </c>
      <c r="E1917" s="15">
        <v>71866</v>
      </c>
      <c r="F1917" s="9">
        <v>0</v>
      </c>
      <c r="G1917" s="9">
        <v>0</v>
      </c>
      <c r="H1917" s="9">
        <v>0</v>
      </c>
      <c r="I1917" s="9">
        <v>0</v>
      </c>
      <c r="J1917" s="9">
        <v>0</v>
      </c>
      <c r="K1917" s="9">
        <v>0</v>
      </c>
      <c r="L1917" s="9">
        <v>0</v>
      </c>
      <c r="M1917" s="12" t="s">
        <v>36</v>
      </c>
      <c r="N1917">
        <f t="shared" si="30"/>
        <v>0</v>
      </c>
    </row>
    <row r="1918" spans="1:14" x14ac:dyDescent="0.3">
      <c r="A1918" s="10">
        <v>6049</v>
      </c>
      <c r="B1918" s="13">
        <v>1982</v>
      </c>
      <c r="C1918" s="10" t="s">
        <v>41</v>
      </c>
      <c r="D1918" s="10" t="s">
        <v>35</v>
      </c>
      <c r="E1918" s="13">
        <v>73450</v>
      </c>
      <c r="F1918" s="10">
        <v>1</v>
      </c>
      <c r="G1918" s="10">
        <v>0</v>
      </c>
      <c r="H1918" s="10">
        <v>0</v>
      </c>
      <c r="I1918" s="10">
        <v>1</v>
      </c>
      <c r="J1918" s="10">
        <v>0</v>
      </c>
      <c r="K1918" s="10">
        <v>0</v>
      </c>
      <c r="L1918" s="10">
        <v>0</v>
      </c>
      <c r="M1918" s="11" t="s">
        <v>30</v>
      </c>
      <c r="N1918">
        <f t="shared" si="30"/>
        <v>2</v>
      </c>
    </row>
    <row r="1919" spans="1:14" x14ac:dyDescent="0.3">
      <c r="A1919" s="9">
        <v>6605</v>
      </c>
      <c r="B1919" s="15">
        <v>1944</v>
      </c>
      <c r="C1919" s="9" t="s">
        <v>37</v>
      </c>
      <c r="D1919" s="9" t="s">
        <v>29</v>
      </c>
      <c r="E1919" s="15">
        <v>55614</v>
      </c>
      <c r="F1919" s="9">
        <v>0</v>
      </c>
      <c r="G1919" s="9">
        <v>1</v>
      </c>
      <c r="H1919" s="9">
        <v>0</v>
      </c>
      <c r="I1919" s="9">
        <v>0</v>
      </c>
      <c r="J1919" s="9">
        <v>0</v>
      </c>
      <c r="K1919" s="9">
        <v>0</v>
      </c>
      <c r="L1919" s="9">
        <v>0</v>
      </c>
      <c r="M1919" s="12" t="s">
        <v>30</v>
      </c>
      <c r="N1919">
        <f t="shared" si="30"/>
        <v>1</v>
      </c>
    </row>
    <row r="1920" spans="1:14" x14ac:dyDescent="0.3">
      <c r="A1920" s="10">
        <v>5234</v>
      </c>
      <c r="B1920" s="13">
        <v>1967</v>
      </c>
      <c r="C1920" s="10" t="s">
        <v>38</v>
      </c>
      <c r="D1920" s="10" t="s">
        <v>35</v>
      </c>
      <c r="E1920" s="13">
        <v>30753</v>
      </c>
      <c r="F1920" s="10">
        <v>0</v>
      </c>
      <c r="G1920" s="10">
        <v>0</v>
      </c>
      <c r="H1920" s="10">
        <v>0</v>
      </c>
      <c r="I1920" s="10">
        <v>0</v>
      </c>
      <c r="J1920" s="10">
        <v>0</v>
      </c>
      <c r="K1920" s="10">
        <v>0</v>
      </c>
      <c r="L1920" s="10">
        <v>0</v>
      </c>
      <c r="M1920" s="11" t="s">
        <v>32</v>
      </c>
      <c r="N1920">
        <f t="shared" si="30"/>
        <v>0</v>
      </c>
    </row>
    <row r="1921" spans="1:14" x14ac:dyDescent="0.3">
      <c r="A1921" s="9">
        <v>5253</v>
      </c>
      <c r="B1921" s="15">
        <v>1956</v>
      </c>
      <c r="C1921" s="9" t="s">
        <v>41</v>
      </c>
      <c r="D1921" s="9" t="s">
        <v>35</v>
      </c>
      <c r="E1921" s="15">
        <v>54603</v>
      </c>
      <c r="F1921" s="9">
        <v>0</v>
      </c>
      <c r="G1921" s="9">
        <v>0</v>
      </c>
      <c r="H1921" s="9">
        <v>0</v>
      </c>
      <c r="I1921" s="9">
        <v>0</v>
      </c>
      <c r="J1921" s="9">
        <v>0</v>
      </c>
      <c r="K1921" s="9">
        <v>0</v>
      </c>
      <c r="L1921" s="9">
        <v>0</v>
      </c>
      <c r="M1921" s="12" t="s">
        <v>30</v>
      </c>
      <c r="N1921">
        <f t="shared" si="30"/>
        <v>0</v>
      </c>
    </row>
    <row r="1922" spans="1:14" x14ac:dyDescent="0.3">
      <c r="A1922" s="10">
        <v>11148</v>
      </c>
      <c r="B1922" s="13">
        <v>1975</v>
      </c>
      <c r="C1922" s="10" t="s">
        <v>28</v>
      </c>
      <c r="D1922" s="10" t="s">
        <v>35</v>
      </c>
      <c r="E1922" s="13">
        <v>22280</v>
      </c>
      <c r="F1922" s="10">
        <v>0</v>
      </c>
      <c r="G1922" s="10">
        <v>0</v>
      </c>
      <c r="H1922" s="10">
        <v>0</v>
      </c>
      <c r="I1922" s="10">
        <v>0</v>
      </c>
      <c r="J1922" s="10">
        <v>0</v>
      </c>
      <c r="K1922" s="10">
        <v>0</v>
      </c>
      <c r="L1922" s="10">
        <v>0</v>
      </c>
      <c r="M1922" s="11" t="s">
        <v>30</v>
      </c>
      <c r="N1922">
        <f t="shared" si="30"/>
        <v>0</v>
      </c>
    </row>
    <row r="1923" spans="1:14" x14ac:dyDescent="0.3">
      <c r="A1923" s="9">
        <v>6289</v>
      </c>
      <c r="B1923" s="15">
        <v>1951</v>
      </c>
      <c r="C1923" s="9" t="s">
        <v>41</v>
      </c>
      <c r="D1923" s="9" t="s">
        <v>35</v>
      </c>
      <c r="E1923" s="15">
        <v>59385</v>
      </c>
      <c r="F1923" s="9">
        <v>0</v>
      </c>
      <c r="G1923" s="9">
        <v>0</v>
      </c>
      <c r="H1923" s="9">
        <v>0</v>
      </c>
      <c r="I1923" s="9">
        <v>0</v>
      </c>
      <c r="J1923" s="9">
        <v>0</v>
      </c>
      <c r="K1923" s="9">
        <v>0</v>
      </c>
      <c r="L1923" s="9">
        <v>0</v>
      </c>
      <c r="M1923" s="12" t="s">
        <v>30</v>
      </c>
      <c r="N1923">
        <f t="shared" si="30"/>
        <v>0</v>
      </c>
    </row>
    <row r="1924" spans="1:14" x14ac:dyDescent="0.3">
      <c r="A1924" s="10">
        <v>9743</v>
      </c>
      <c r="B1924" s="13">
        <v>1955</v>
      </c>
      <c r="C1924" s="10" t="s">
        <v>28</v>
      </c>
      <c r="D1924" s="10" t="s">
        <v>33</v>
      </c>
      <c r="E1924" s="13">
        <v>76998</v>
      </c>
      <c r="F1924" s="10">
        <v>0</v>
      </c>
      <c r="G1924" s="10">
        <v>0</v>
      </c>
      <c r="H1924" s="10">
        <v>1</v>
      </c>
      <c r="I1924" s="10">
        <v>0</v>
      </c>
      <c r="J1924" s="10">
        <v>0</v>
      </c>
      <c r="K1924" s="10">
        <v>0</v>
      </c>
      <c r="L1924" s="10">
        <v>0</v>
      </c>
      <c r="M1924" s="11" t="s">
        <v>32</v>
      </c>
      <c r="N1924">
        <f t="shared" si="30"/>
        <v>1</v>
      </c>
    </row>
    <row r="1925" spans="1:14" x14ac:dyDescent="0.3">
      <c r="A1925" s="9">
        <v>9209</v>
      </c>
      <c r="B1925" s="15">
        <v>1971</v>
      </c>
      <c r="C1925" s="9" t="s">
        <v>41</v>
      </c>
      <c r="D1925" s="9" t="s">
        <v>35</v>
      </c>
      <c r="E1925" s="15">
        <v>80573</v>
      </c>
      <c r="F1925" s="9">
        <v>0</v>
      </c>
      <c r="G1925" s="9">
        <v>0</v>
      </c>
      <c r="H1925" s="9">
        <v>0</v>
      </c>
      <c r="I1925" s="9">
        <v>0</v>
      </c>
      <c r="J1925" s="9">
        <v>0</v>
      </c>
      <c r="K1925" s="9">
        <v>0</v>
      </c>
      <c r="L1925" s="9">
        <v>0</v>
      </c>
      <c r="M1925" s="12" t="s">
        <v>43</v>
      </c>
      <c r="N1925">
        <f t="shared" ref="N1925:N1988" si="31">SUM(F1925:K1925)</f>
        <v>0</v>
      </c>
    </row>
    <row r="1926" spans="1:14" x14ac:dyDescent="0.3">
      <c r="A1926" s="10">
        <v>6417</v>
      </c>
      <c r="B1926" s="13">
        <v>1971</v>
      </c>
      <c r="C1926" s="10" t="s">
        <v>41</v>
      </c>
      <c r="D1926" s="10" t="s">
        <v>35</v>
      </c>
      <c r="E1926" s="13">
        <v>80573</v>
      </c>
      <c r="F1926" s="10">
        <v>0</v>
      </c>
      <c r="G1926" s="10">
        <v>0</v>
      </c>
      <c r="H1926" s="10">
        <v>0</v>
      </c>
      <c r="I1926" s="10">
        <v>0</v>
      </c>
      <c r="J1926" s="10">
        <v>0</v>
      </c>
      <c r="K1926" s="10">
        <v>0</v>
      </c>
      <c r="L1926" s="10">
        <v>0</v>
      </c>
      <c r="M1926" s="11" t="s">
        <v>30</v>
      </c>
      <c r="N1926">
        <f t="shared" si="31"/>
        <v>0</v>
      </c>
    </row>
    <row r="1927" spans="1:14" x14ac:dyDescent="0.3">
      <c r="A1927" s="9">
        <v>7937</v>
      </c>
      <c r="B1927" s="15">
        <v>1982</v>
      </c>
      <c r="C1927" s="9" t="s">
        <v>28</v>
      </c>
      <c r="D1927" s="9" t="s">
        <v>33</v>
      </c>
      <c r="E1927" s="15">
        <v>24711</v>
      </c>
      <c r="F1927" s="9">
        <v>0</v>
      </c>
      <c r="G1927" s="9">
        <v>0</v>
      </c>
      <c r="H1927" s="9">
        <v>0</v>
      </c>
      <c r="I1927" s="9">
        <v>0</v>
      </c>
      <c r="J1927" s="9">
        <v>0</v>
      </c>
      <c r="K1927" s="9">
        <v>0</v>
      </c>
      <c r="L1927" s="9">
        <v>0</v>
      </c>
      <c r="M1927" s="12" t="s">
        <v>30</v>
      </c>
      <c r="N1927">
        <f t="shared" si="31"/>
        <v>0</v>
      </c>
    </row>
    <row r="1928" spans="1:14" x14ac:dyDescent="0.3">
      <c r="A1928" s="10">
        <v>6488</v>
      </c>
      <c r="B1928" s="13">
        <v>1959</v>
      </c>
      <c r="C1928" s="10" t="s">
        <v>37</v>
      </c>
      <c r="D1928" s="10" t="s">
        <v>33</v>
      </c>
      <c r="E1928" s="13">
        <v>38829</v>
      </c>
      <c r="F1928" s="10">
        <v>0</v>
      </c>
      <c r="G1928" s="10">
        <v>0</v>
      </c>
      <c r="H1928" s="10">
        <v>0</v>
      </c>
      <c r="I1928" s="10">
        <v>0</v>
      </c>
      <c r="J1928" s="10">
        <v>0</v>
      </c>
      <c r="K1928" s="10">
        <v>0</v>
      </c>
      <c r="L1928" s="10">
        <v>0</v>
      </c>
      <c r="M1928" s="11" t="s">
        <v>39</v>
      </c>
      <c r="N1928">
        <f t="shared" si="31"/>
        <v>0</v>
      </c>
    </row>
    <row r="1929" spans="1:14" x14ac:dyDescent="0.3">
      <c r="A1929" s="9">
        <v>3194</v>
      </c>
      <c r="B1929" s="15">
        <v>1974</v>
      </c>
      <c r="C1929" s="9" t="s">
        <v>37</v>
      </c>
      <c r="D1929" s="9" t="s">
        <v>31</v>
      </c>
      <c r="E1929" s="15">
        <v>71466</v>
      </c>
      <c r="F1929" s="9">
        <v>0</v>
      </c>
      <c r="G1929" s="9">
        <v>0</v>
      </c>
      <c r="H1929" s="9">
        <v>0</v>
      </c>
      <c r="I1929" s="9">
        <v>0</v>
      </c>
      <c r="J1929" s="9">
        <v>0</v>
      </c>
      <c r="K1929" s="9">
        <v>0</v>
      </c>
      <c r="L1929" s="9">
        <v>0</v>
      </c>
      <c r="M1929" s="12" t="s">
        <v>32</v>
      </c>
      <c r="N1929">
        <f t="shared" si="31"/>
        <v>0</v>
      </c>
    </row>
    <row r="1930" spans="1:14" x14ac:dyDescent="0.3">
      <c r="A1930" s="10">
        <v>231</v>
      </c>
      <c r="B1930" s="13">
        <v>1956</v>
      </c>
      <c r="C1930" s="10" t="s">
        <v>41</v>
      </c>
      <c r="D1930" s="10" t="s">
        <v>35</v>
      </c>
      <c r="E1930" s="13">
        <v>28839</v>
      </c>
      <c r="F1930" s="10">
        <v>0</v>
      </c>
      <c r="G1930" s="10">
        <v>0</v>
      </c>
      <c r="H1930" s="10">
        <v>0</v>
      </c>
      <c r="I1930" s="10">
        <v>0</v>
      </c>
      <c r="J1930" s="10">
        <v>0</v>
      </c>
      <c r="K1930" s="10">
        <v>0</v>
      </c>
      <c r="L1930" s="10">
        <v>0</v>
      </c>
      <c r="M1930" s="11" t="s">
        <v>30</v>
      </c>
      <c r="N1930">
        <f t="shared" si="31"/>
        <v>0</v>
      </c>
    </row>
    <row r="1931" spans="1:14" x14ac:dyDescent="0.3">
      <c r="A1931" s="9">
        <v>9697</v>
      </c>
      <c r="B1931" s="15">
        <v>1951</v>
      </c>
      <c r="C1931" s="9" t="s">
        <v>28</v>
      </c>
      <c r="D1931" s="9" t="s">
        <v>33</v>
      </c>
      <c r="E1931" s="15">
        <v>53790</v>
      </c>
      <c r="F1931" s="9">
        <v>0</v>
      </c>
      <c r="G1931" s="9">
        <v>0</v>
      </c>
      <c r="H1931" s="9">
        <v>0</v>
      </c>
      <c r="I1931" s="9">
        <v>0</v>
      </c>
      <c r="J1931" s="9">
        <v>0</v>
      </c>
      <c r="K1931" s="9">
        <v>0</v>
      </c>
      <c r="L1931" s="9">
        <v>0</v>
      </c>
      <c r="M1931" s="12" t="s">
        <v>30</v>
      </c>
      <c r="N1931">
        <f t="shared" si="31"/>
        <v>0</v>
      </c>
    </row>
    <row r="1932" spans="1:14" x14ac:dyDescent="0.3">
      <c r="A1932" s="10">
        <v>4676</v>
      </c>
      <c r="B1932" s="13">
        <v>1951</v>
      </c>
      <c r="C1932" s="10" t="s">
        <v>41</v>
      </c>
      <c r="D1932" s="10" t="s">
        <v>42</v>
      </c>
      <c r="E1932" s="13">
        <v>73705</v>
      </c>
      <c r="F1932" s="10">
        <v>0</v>
      </c>
      <c r="G1932" s="10">
        <v>0</v>
      </c>
      <c r="H1932" s="10">
        <v>0</v>
      </c>
      <c r="I1932" s="10">
        <v>0</v>
      </c>
      <c r="J1932" s="10">
        <v>0</v>
      </c>
      <c r="K1932" s="10">
        <v>0</v>
      </c>
      <c r="L1932" s="10">
        <v>0</v>
      </c>
      <c r="M1932" s="11" t="s">
        <v>30</v>
      </c>
      <c r="N1932">
        <f t="shared" si="31"/>
        <v>0</v>
      </c>
    </row>
    <row r="1933" spans="1:14" x14ac:dyDescent="0.3">
      <c r="A1933" s="9">
        <v>8079</v>
      </c>
      <c r="B1933" s="15">
        <v>1982</v>
      </c>
      <c r="C1933" s="9" t="s">
        <v>28</v>
      </c>
      <c r="D1933" s="9" t="s">
        <v>33</v>
      </c>
      <c r="E1933" s="15">
        <v>22448</v>
      </c>
      <c r="F1933" s="9">
        <v>0</v>
      </c>
      <c r="G1933" s="9">
        <v>0</v>
      </c>
      <c r="H1933" s="9">
        <v>0</v>
      </c>
      <c r="I1933" s="9">
        <v>0</v>
      </c>
      <c r="J1933" s="9">
        <v>0</v>
      </c>
      <c r="K1933" s="9">
        <v>0</v>
      </c>
      <c r="L1933" s="9">
        <v>0</v>
      </c>
      <c r="M1933" s="12" t="s">
        <v>43</v>
      </c>
      <c r="N1933">
        <f t="shared" si="31"/>
        <v>0</v>
      </c>
    </row>
    <row r="1934" spans="1:14" x14ac:dyDescent="0.3">
      <c r="A1934" s="10">
        <v>10032</v>
      </c>
      <c r="B1934" s="13">
        <v>1976</v>
      </c>
      <c r="C1934" s="10" t="s">
        <v>28</v>
      </c>
      <c r="D1934" s="10" t="s">
        <v>29</v>
      </c>
      <c r="E1934" s="13">
        <v>12571</v>
      </c>
      <c r="F1934" s="10">
        <v>0</v>
      </c>
      <c r="G1934" s="10">
        <v>0</v>
      </c>
      <c r="H1934" s="10">
        <v>0</v>
      </c>
      <c r="I1934" s="10">
        <v>0</v>
      </c>
      <c r="J1934" s="10">
        <v>0</v>
      </c>
      <c r="K1934" s="10">
        <v>0</v>
      </c>
      <c r="L1934" s="10">
        <v>0</v>
      </c>
      <c r="M1934" s="11" t="s">
        <v>43</v>
      </c>
      <c r="N1934">
        <f t="shared" si="31"/>
        <v>0</v>
      </c>
    </row>
    <row r="1935" spans="1:14" x14ac:dyDescent="0.3">
      <c r="A1935" s="9">
        <v>10505</v>
      </c>
      <c r="B1935" s="15">
        <v>1960</v>
      </c>
      <c r="C1935" s="9" t="s">
        <v>41</v>
      </c>
      <c r="D1935" s="9" t="s">
        <v>35</v>
      </c>
      <c r="E1935" s="15">
        <v>73113</v>
      </c>
      <c r="F1935" s="9">
        <v>0</v>
      </c>
      <c r="G1935" s="9">
        <v>0</v>
      </c>
      <c r="H1935" s="9">
        <v>0</v>
      </c>
      <c r="I1935" s="9">
        <v>0</v>
      </c>
      <c r="J1935" s="9">
        <v>0</v>
      </c>
      <c r="K1935" s="9">
        <v>0</v>
      </c>
      <c r="L1935" s="9">
        <v>0</v>
      </c>
      <c r="M1935" s="12" t="s">
        <v>43</v>
      </c>
      <c r="N1935">
        <f t="shared" si="31"/>
        <v>0</v>
      </c>
    </row>
    <row r="1936" spans="1:14" x14ac:dyDescent="0.3">
      <c r="A1936" s="10">
        <v>2005</v>
      </c>
      <c r="B1936" s="13">
        <v>1990</v>
      </c>
      <c r="C1936" s="10" t="s">
        <v>28</v>
      </c>
      <c r="D1936" s="10" t="s">
        <v>33</v>
      </c>
      <c r="E1936" s="13">
        <v>35765</v>
      </c>
      <c r="F1936" s="10">
        <v>0</v>
      </c>
      <c r="G1936" s="10">
        <v>0</v>
      </c>
      <c r="H1936" s="10">
        <v>0</v>
      </c>
      <c r="I1936" s="10">
        <v>0</v>
      </c>
      <c r="J1936" s="10">
        <v>0</v>
      </c>
      <c r="K1936" s="10">
        <v>0</v>
      </c>
      <c r="L1936" s="10">
        <v>0</v>
      </c>
      <c r="M1936" s="11" t="s">
        <v>32</v>
      </c>
      <c r="N1936">
        <f t="shared" si="31"/>
        <v>0</v>
      </c>
    </row>
    <row r="1937" spans="1:14" x14ac:dyDescent="0.3">
      <c r="A1937" s="9">
        <v>6940</v>
      </c>
      <c r="B1937" s="15">
        <v>1966</v>
      </c>
      <c r="C1937" s="9" t="s">
        <v>37</v>
      </c>
      <c r="D1937" s="9" t="s">
        <v>31</v>
      </c>
      <c r="E1937" s="15">
        <v>46734</v>
      </c>
      <c r="F1937" s="9">
        <v>1</v>
      </c>
      <c r="G1937" s="9">
        <v>0</v>
      </c>
      <c r="H1937" s="9">
        <v>0</v>
      </c>
      <c r="I1937" s="9">
        <v>0</v>
      </c>
      <c r="J1937" s="9">
        <v>0</v>
      </c>
      <c r="K1937" s="9">
        <v>0</v>
      </c>
      <c r="L1937" s="9">
        <v>0</v>
      </c>
      <c r="M1937" s="12" t="s">
        <v>30</v>
      </c>
      <c r="N1937">
        <f t="shared" si="31"/>
        <v>1</v>
      </c>
    </row>
    <row r="1938" spans="1:14" x14ac:dyDescent="0.3">
      <c r="A1938" s="10">
        <v>2304</v>
      </c>
      <c r="B1938" s="13">
        <v>1963</v>
      </c>
      <c r="C1938" s="10" t="s">
        <v>37</v>
      </c>
      <c r="D1938" s="10" t="s">
        <v>35</v>
      </c>
      <c r="E1938" s="13">
        <v>66313</v>
      </c>
      <c r="F1938" s="10">
        <v>0</v>
      </c>
      <c r="G1938" s="10">
        <v>0</v>
      </c>
      <c r="H1938" s="10">
        <v>0</v>
      </c>
      <c r="I1938" s="10">
        <v>0</v>
      </c>
      <c r="J1938" s="10">
        <v>0</v>
      </c>
      <c r="K1938" s="10">
        <v>0</v>
      </c>
      <c r="L1938" s="10">
        <v>0</v>
      </c>
      <c r="M1938" s="11" t="s">
        <v>43</v>
      </c>
      <c r="N1938">
        <f t="shared" si="31"/>
        <v>0</v>
      </c>
    </row>
    <row r="1939" spans="1:14" x14ac:dyDescent="0.3">
      <c r="A1939" s="9">
        <v>3170</v>
      </c>
      <c r="B1939" s="15">
        <v>1957</v>
      </c>
      <c r="C1939" s="9" t="s">
        <v>41</v>
      </c>
      <c r="D1939" s="9" t="s">
        <v>35</v>
      </c>
      <c r="E1939" s="15">
        <v>68148</v>
      </c>
      <c r="F1939" s="9">
        <v>0</v>
      </c>
      <c r="G1939" s="9">
        <v>0</v>
      </c>
      <c r="H1939" s="9">
        <v>0</v>
      </c>
      <c r="I1939" s="9">
        <v>0</v>
      </c>
      <c r="J1939" s="9">
        <v>0</v>
      </c>
      <c r="K1939" s="9">
        <v>0</v>
      </c>
      <c r="L1939" s="9">
        <v>0</v>
      </c>
      <c r="M1939" s="12" t="s">
        <v>30</v>
      </c>
      <c r="N1939">
        <f t="shared" si="31"/>
        <v>0</v>
      </c>
    </row>
    <row r="1940" spans="1:14" x14ac:dyDescent="0.3">
      <c r="A1940" s="10">
        <v>10466</v>
      </c>
      <c r="B1940" s="13">
        <v>1965</v>
      </c>
      <c r="C1940" s="10" t="s">
        <v>28</v>
      </c>
      <c r="D1940" s="10" t="s">
        <v>33</v>
      </c>
      <c r="E1940" s="13">
        <v>44393</v>
      </c>
      <c r="F1940" s="10">
        <v>0</v>
      </c>
      <c r="G1940" s="10">
        <v>0</v>
      </c>
      <c r="H1940" s="10">
        <v>0</v>
      </c>
      <c r="I1940" s="10">
        <v>0</v>
      </c>
      <c r="J1940" s="10">
        <v>0</v>
      </c>
      <c r="K1940" s="10">
        <v>0</v>
      </c>
      <c r="L1940" s="10">
        <v>0</v>
      </c>
      <c r="M1940" s="11" t="s">
        <v>30</v>
      </c>
      <c r="N1940">
        <f t="shared" si="31"/>
        <v>0</v>
      </c>
    </row>
    <row r="1941" spans="1:14" x14ac:dyDescent="0.3">
      <c r="A1941" s="9">
        <v>7325</v>
      </c>
      <c r="B1941" s="15">
        <v>1986</v>
      </c>
      <c r="C1941" s="9" t="s">
        <v>37</v>
      </c>
      <c r="D1941" s="9" t="s">
        <v>35</v>
      </c>
      <c r="E1941" s="15">
        <v>38197</v>
      </c>
      <c r="F1941" s="9">
        <v>0</v>
      </c>
      <c r="G1941" s="9">
        <v>0</v>
      </c>
      <c r="H1941" s="9">
        <v>0</v>
      </c>
      <c r="I1941" s="9">
        <v>0</v>
      </c>
      <c r="J1941" s="9">
        <v>0</v>
      </c>
      <c r="K1941" s="9">
        <v>0</v>
      </c>
      <c r="L1941" s="9">
        <v>0</v>
      </c>
      <c r="M1941" s="12" t="s">
        <v>30</v>
      </c>
      <c r="N1941">
        <f t="shared" si="31"/>
        <v>0</v>
      </c>
    </row>
    <row r="1942" spans="1:14" x14ac:dyDescent="0.3">
      <c r="A1942" s="10">
        <v>455</v>
      </c>
      <c r="B1942" s="13">
        <v>1946</v>
      </c>
      <c r="C1942" s="10" t="s">
        <v>37</v>
      </c>
      <c r="D1942" s="10" t="s">
        <v>33</v>
      </c>
      <c r="E1942" s="13">
        <v>51012</v>
      </c>
      <c r="F1942" s="10">
        <v>0</v>
      </c>
      <c r="G1942" s="10">
        <v>0</v>
      </c>
      <c r="H1942" s="10">
        <v>0</v>
      </c>
      <c r="I1942" s="10">
        <v>0</v>
      </c>
      <c r="J1942" s="10">
        <v>0</v>
      </c>
      <c r="K1942" s="10">
        <v>0</v>
      </c>
      <c r="L1942" s="10">
        <v>0</v>
      </c>
      <c r="M1942" s="11" t="s">
        <v>30</v>
      </c>
      <c r="N1942">
        <f t="shared" si="31"/>
        <v>0</v>
      </c>
    </row>
    <row r="1943" spans="1:14" x14ac:dyDescent="0.3">
      <c r="A1943" s="9">
        <v>7592</v>
      </c>
      <c r="B1943" s="15">
        <v>1946</v>
      </c>
      <c r="C1943" s="9" t="s">
        <v>37</v>
      </c>
      <c r="D1943" s="9" t="s">
        <v>33</v>
      </c>
      <c r="E1943" s="15">
        <v>51012</v>
      </c>
      <c r="F1943" s="9">
        <v>0</v>
      </c>
      <c r="G1943" s="9">
        <v>0</v>
      </c>
      <c r="H1943" s="9">
        <v>0</v>
      </c>
      <c r="I1943" s="9">
        <v>0</v>
      </c>
      <c r="J1943" s="9">
        <v>0</v>
      </c>
      <c r="K1943" s="9">
        <v>0</v>
      </c>
      <c r="L1943" s="9">
        <v>0</v>
      </c>
      <c r="M1943" s="12" t="s">
        <v>30</v>
      </c>
      <c r="N1943">
        <f t="shared" si="31"/>
        <v>0</v>
      </c>
    </row>
    <row r="1944" spans="1:14" x14ac:dyDescent="0.3">
      <c r="A1944" s="10">
        <v>4547</v>
      </c>
      <c r="B1944" s="13">
        <v>1960</v>
      </c>
      <c r="C1944" s="10" t="s">
        <v>28</v>
      </c>
      <c r="D1944" s="10" t="s">
        <v>35</v>
      </c>
      <c r="E1944" s="13">
        <v>13672</v>
      </c>
      <c r="F1944" s="10">
        <v>0</v>
      </c>
      <c r="G1944" s="10">
        <v>0</v>
      </c>
      <c r="H1944" s="10">
        <v>0</v>
      </c>
      <c r="I1944" s="10">
        <v>0</v>
      </c>
      <c r="J1944" s="10">
        <v>0</v>
      </c>
      <c r="K1944" s="10">
        <v>0</v>
      </c>
      <c r="L1944" s="10">
        <v>0</v>
      </c>
      <c r="M1944" s="11" t="s">
        <v>30</v>
      </c>
      <c r="N1944">
        <f t="shared" si="31"/>
        <v>0</v>
      </c>
    </row>
    <row r="1945" spans="1:14" x14ac:dyDescent="0.3">
      <c r="A1945" s="9">
        <v>6825</v>
      </c>
      <c r="B1945" s="15">
        <v>1953</v>
      </c>
      <c r="C1945" s="9" t="s">
        <v>28</v>
      </c>
      <c r="D1945" s="9" t="s">
        <v>35</v>
      </c>
      <c r="E1945" s="15">
        <v>41452</v>
      </c>
      <c r="F1945" s="9">
        <v>0</v>
      </c>
      <c r="G1945" s="9">
        <v>0</v>
      </c>
      <c r="H1945" s="9">
        <v>0</v>
      </c>
      <c r="I1945" s="9">
        <v>0</v>
      </c>
      <c r="J1945" s="9">
        <v>0</v>
      </c>
      <c r="K1945" s="9">
        <v>0</v>
      </c>
      <c r="L1945" s="9">
        <v>0</v>
      </c>
      <c r="M1945" s="12" t="s">
        <v>32</v>
      </c>
      <c r="N1945">
        <f t="shared" si="31"/>
        <v>0</v>
      </c>
    </row>
    <row r="1946" spans="1:14" x14ac:dyDescent="0.3">
      <c r="A1946" s="10">
        <v>2961</v>
      </c>
      <c r="B1946" s="13">
        <v>1982</v>
      </c>
      <c r="C1946" s="10" t="s">
        <v>28</v>
      </c>
      <c r="D1946" s="10" t="s">
        <v>33</v>
      </c>
      <c r="E1946" s="13">
        <v>42081</v>
      </c>
      <c r="F1946" s="10">
        <v>1</v>
      </c>
      <c r="G1946" s="10">
        <v>0</v>
      </c>
      <c r="H1946" s="10">
        <v>0</v>
      </c>
      <c r="I1946" s="10">
        <v>0</v>
      </c>
      <c r="J1946" s="10">
        <v>0</v>
      </c>
      <c r="K1946" s="10">
        <v>0</v>
      </c>
      <c r="L1946" s="10">
        <v>0</v>
      </c>
      <c r="M1946" s="11" t="s">
        <v>30</v>
      </c>
      <c r="N1946">
        <f t="shared" si="31"/>
        <v>1</v>
      </c>
    </row>
    <row r="1947" spans="1:14" x14ac:dyDescent="0.3">
      <c r="A1947" s="9">
        <v>8700</v>
      </c>
      <c r="B1947" s="15">
        <v>1986</v>
      </c>
      <c r="C1947" s="9" t="s">
        <v>44</v>
      </c>
      <c r="D1947" s="9" t="s">
        <v>31</v>
      </c>
      <c r="E1947" s="15">
        <v>14906</v>
      </c>
      <c r="F1947" s="9">
        <v>0</v>
      </c>
      <c r="G1947" s="9">
        <v>0</v>
      </c>
      <c r="H1947" s="9">
        <v>0</v>
      </c>
      <c r="I1947" s="9">
        <v>0</v>
      </c>
      <c r="J1947" s="9">
        <v>0</v>
      </c>
      <c r="K1947" s="9">
        <v>0</v>
      </c>
      <c r="L1947" s="9">
        <v>0</v>
      </c>
      <c r="M1947" s="12" t="s">
        <v>43</v>
      </c>
      <c r="N1947">
        <f t="shared" si="31"/>
        <v>0</v>
      </c>
    </row>
    <row r="1948" spans="1:14" x14ac:dyDescent="0.3">
      <c r="A1948" s="10">
        <v>2278</v>
      </c>
      <c r="B1948" s="13">
        <v>1985</v>
      </c>
      <c r="C1948" s="10" t="s">
        <v>38</v>
      </c>
      <c r="D1948" s="10" t="s">
        <v>31</v>
      </c>
      <c r="E1948" s="13">
        <v>33812</v>
      </c>
      <c r="F1948" s="10">
        <v>0</v>
      </c>
      <c r="G1948" s="10">
        <v>0</v>
      </c>
      <c r="H1948" s="10">
        <v>0</v>
      </c>
      <c r="I1948" s="10">
        <v>0</v>
      </c>
      <c r="J1948" s="10">
        <v>0</v>
      </c>
      <c r="K1948" s="10">
        <v>0</v>
      </c>
      <c r="L1948" s="10">
        <v>0</v>
      </c>
      <c r="M1948" s="11" t="s">
        <v>34</v>
      </c>
      <c r="N1948">
        <f t="shared" si="31"/>
        <v>0</v>
      </c>
    </row>
    <row r="1949" spans="1:14" x14ac:dyDescent="0.3">
      <c r="A1949" s="9">
        <v>10703</v>
      </c>
      <c r="B1949" s="15">
        <v>1975</v>
      </c>
      <c r="C1949" s="9" t="s">
        <v>41</v>
      </c>
      <c r="D1949" s="9" t="s">
        <v>31</v>
      </c>
      <c r="E1949" s="15">
        <v>46098</v>
      </c>
      <c r="F1949" s="9">
        <v>0</v>
      </c>
      <c r="G1949" s="9">
        <v>0</v>
      </c>
      <c r="H1949" s="9">
        <v>0</v>
      </c>
      <c r="I1949" s="9">
        <v>0</v>
      </c>
      <c r="J1949" s="9">
        <v>0</v>
      </c>
      <c r="K1949" s="9">
        <v>0</v>
      </c>
      <c r="L1949" s="9">
        <v>0</v>
      </c>
      <c r="M1949" s="12" t="s">
        <v>30</v>
      </c>
      <c r="N1949">
        <f t="shared" si="31"/>
        <v>0</v>
      </c>
    </row>
    <row r="1950" spans="1:14" x14ac:dyDescent="0.3">
      <c r="A1950" s="10">
        <v>9</v>
      </c>
      <c r="B1950" s="13">
        <v>1975</v>
      </c>
      <c r="C1950" s="10" t="s">
        <v>41</v>
      </c>
      <c r="D1950" s="10" t="s">
        <v>31</v>
      </c>
      <c r="E1950" s="13">
        <v>46098</v>
      </c>
      <c r="F1950" s="10">
        <v>0</v>
      </c>
      <c r="G1950" s="10">
        <v>0</v>
      </c>
      <c r="H1950" s="10">
        <v>0</v>
      </c>
      <c r="I1950" s="10">
        <v>0</v>
      </c>
      <c r="J1950" s="10">
        <v>0</v>
      </c>
      <c r="K1950" s="10">
        <v>0</v>
      </c>
      <c r="L1950" s="10">
        <v>0</v>
      </c>
      <c r="M1950" s="11" t="s">
        <v>32</v>
      </c>
      <c r="N1950">
        <f t="shared" si="31"/>
        <v>0</v>
      </c>
    </row>
    <row r="1951" spans="1:14" x14ac:dyDescent="0.3">
      <c r="A1951" s="9">
        <v>2804</v>
      </c>
      <c r="B1951" s="15">
        <v>1975</v>
      </c>
      <c r="C1951" s="9" t="s">
        <v>41</v>
      </c>
      <c r="D1951" s="9" t="s">
        <v>31</v>
      </c>
      <c r="E1951" s="15">
        <v>46098</v>
      </c>
      <c r="F1951" s="9">
        <v>0</v>
      </c>
      <c r="G1951" s="9">
        <v>0</v>
      </c>
      <c r="H1951" s="9">
        <v>0</v>
      </c>
      <c r="I1951" s="9">
        <v>0</v>
      </c>
      <c r="J1951" s="9">
        <v>0</v>
      </c>
      <c r="K1951" s="9">
        <v>1</v>
      </c>
      <c r="L1951" s="9">
        <v>0</v>
      </c>
      <c r="M1951" s="12" t="s">
        <v>40</v>
      </c>
      <c r="N1951">
        <f t="shared" si="31"/>
        <v>1</v>
      </c>
    </row>
    <row r="1952" spans="1:14" x14ac:dyDescent="0.3">
      <c r="A1952" s="10">
        <v>4915</v>
      </c>
      <c r="B1952" s="13">
        <v>1956</v>
      </c>
      <c r="C1952" s="10" t="s">
        <v>38</v>
      </c>
      <c r="D1952" s="10" t="s">
        <v>33</v>
      </c>
      <c r="E1952" s="13">
        <v>53230</v>
      </c>
      <c r="F1952" s="10">
        <v>0</v>
      </c>
      <c r="G1952" s="10">
        <v>0</v>
      </c>
      <c r="H1952" s="10">
        <v>0</v>
      </c>
      <c r="I1952" s="10">
        <v>0</v>
      </c>
      <c r="J1952" s="10">
        <v>0</v>
      </c>
      <c r="K1952" s="10">
        <v>0</v>
      </c>
      <c r="L1952" s="10">
        <v>0</v>
      </c>
      <c r="M1952" s="11" t="s">
        <v>39</v>
      </c>
      <c r="N1952">
        <f t="shared" si="31"/>
        <v>0</v>
      </c>
    </row>
    <row r="1953" spans="1:14" x14ac:dyDescent="0.3">
      <c r="A1953" s="9">
        <v>3010</v>
      </c>
      <c r="B1953" s="15">
        <v>1989</v>
      </c>
      <c r="C1953" s="9" t="s">
        <v>41</v>
      </c>
      <c r="D1953" s="9" t="s">
        <v>35</v>
      </c>
      <c r="E1953" s="15">
        <v>88420</v>
      </c>
      <c r="F1953" s="9">
        <v>1</v>
      </c>
      <c r="G1953" s="9">
        <v>0</v>
      </c>
      <c r="H1953" s="9">
        <v>1</v>
      </c>
      <c r="I1953" s="9">
        <v>1</v>
      </c>
      <c r="J1953" s="9">
        <v>0</v>
      </c>
      <c r="K1953" s="9">
        <v>0</v>
      </c>
      <c r="L1953" s="9">
        <v>0</v>
      </c>
      <c r="M1953" s="12" t="s">
        <v>30</v>
      </c>
      <c r="N1953">
        <f t="shared" si="31"/>
        <v>3</v>
      </c>
    </row>
    <row r="1954" spans="1:14" x14ac:dyDescent="0.3">
      <c r="A1954" s="10">
        <v>4279</v>
      </c>
      <c r="B1954" s="13">
        <v>1963</v>
      </c>
      <c r="C1954" s="10" t="s">
        <v>38</v>
      </c>
      <c r="D1954" s="10" t="s">
        <v>31</v>
      </c>
      <c r="E1954" s="13">
        <v>39548</v>
      </c>
      <c r="F1954" s="10">
        <v>0</v>
      </c>
      <c r="G1954" s="10">
        <v>0</v>
      </c>
      <c r="H1954" s="10">
        <v>0</v>
      </c>
      <c r="I1954" s="10">
        <v>0</v>
      </c>
      <c r="J1954" s="10">
        <v>0</v>
      </c>
      <c r="K1954" s="10">
        <v>0</v>
      </c>
      <c r="L1954" s="10">
        <v>0</v>
      </c>
      <c r="M1954" s="11" t="s">
        <v>30</v>
      </c>
      <c r="N1954">
        <f t="shared" si="31"/>
        <v>0</v>
      </c>
    </row>
    <row r="1955" spans="1:14" x14ac:dyDescent="0.3">
      <c r="A1955" s="9">
        <v>2564</v>
      </c>
      <c r="B1955" s="15">
        <v>1953</v>
      </c>
      <c r="C1955" s="9" t="s">
        <v>28</v>
      </c>
      <c r="D1955" s="9" t="s">
        <v>35</v>
      </c>
      <c r="E1955" s="15">
        <v>61278</v>
      </c>
      <c r="F1955" s="9">
        <v>0</v>
      </c>
      <c r="G1955" s="9">
        <v>0</v>
      </c>
      <c r="H1955" s="9">
        <v>0</v>
      </c>
      <c r="I1955" s="9">
        <v>0</v>
      </c>
      <c r="J1955" s="9">
        <v>0</v>
      </c>
      <c r="K1955" s="9">
        <v>0</v>
      </c>
      <c r="L1955" s="9">
        <v>0</v>
      </c>
      <c r="M1955" s="12" t="s">
        <v>30</v>
      </c>
      <c r="N1955">
        <f t="shared" si="31"/>
        <v>0</v>
      </c>
    </row>
    <row r="1956" spans="1:14" x14ac:dyDescent="0.3">
      <c r="A1956" s="10">
        <v>1137</v>
      </c>
      <c r="B1956" s="13">
        <v>1964</v>
      </c>
      <c r="C1956" s="10" t="s">
        <v>28</v>
      </c>
      <c r="D1956" s="10" t="s">
        <v>31</v>
      </c>
      <c r="E1956" s="13">
        <v>81246</v>
      </c>
      <c r="F1956" s="10">
        <v>1</v>
      </c>
      <c r="G1956" s="10">
        <v>0</v>
      </c>
      <c r="H1956" s="10">
        <v>0</v>
      </c>
      <c r="I1956" s="10">
        <v>1</v>
      </c>
      <c r="J1956" s="10">
        <v>0</v>
      </c>
      <c r="K1956" s="10">
        <v>0</v>
      </c>
      <c r="L1956" s="10">
        <v>0</v>
      </c>
      <c r="M1956" s="11" t="s">
        <v>30</v>
      </c>
      <c r="N1956">
        <f t="shared" si="31"/>
        <v>2</v>
      </c>
    </row>
    <row r="1957" spans="1:14" x14ac:dyDescent="0.3">
      <c r="A1957" s="9">
        <v>5084</v>
      </c>
      <c r="B1957" s="15">
        <v>1975</v>
      </c>
      <c r="C1957" s="9" t="s">
        <v>28</v>
      </c>
      <c r="D1957" s="9" t="s">
        <v>42</v>
      </c>
      <c r="E1957" s="15">
        <v>58330</v>
      </c>
      <c r="F1957" s="9">
        <v>0</v>
      </c>
      <c r="G1957" s="9">
        <v>0</v>
      </c>
      <c r="H1957" s="9">
        <v>0</v>
      </c>
      <c r="I1957" s="9">
        <v>0</v>
      </c>
      <c r="J1957" s="9">
        <v>0</v>
      </c>
      <c r="K1957" s="9">
        <v>0</v>
      </c>
      <c r="L1957" s="9">
        <v>0</v>
      </c>
      <c r="M1957" s="12" t="s">
        <v>30</v>
      </c>
      <c r="N1957">
        <f t="shared" si="31"/>
        <v>0</v>
      </c>
    </row>
    <row r="1958" spans="1:14" x14ac:dyDescent="0.3">
      <c r="A1958" s="10">
        <v>7094</v>
      </c>
      <c r="B1958" s="13">
        <v>1975</v>
      </c>
      <c r="C1958" s="10" t="s">
        <v>28</v>
      </c>
      <c r="D1958" s="10" t="s">
        <v>42</v>
      </c>
      <c r="E1958" s="13">
        <v>58330</v>
      </c>
      <c r="F1958" s="10">
        <v>0</v>
      </c>
      <c r="G1958" s="10">
        <v>0</v>
      </c>
      <c r="H1958" s="10">
        <v>0</v>
      </c>
      <c r="I1958" s="10">
        <v>0</v>
      </c>
      <c r="J1958" s="10">
        <v>0</v>
      </c>
      <c r="K1958" s="10">
        <v>0</v>
      </c>
      <c r="L1958" s="10">
        <v>0</v>
      </c>
      <c r="M1958" s="11" t="s">
        <v>39</v>
      </c>
      <c r="N1958">
        <f t="shared" si="31"/>
        <v>0</v>
      </c>
    </row>
    <row r="1959" spans="1:14" x14ac:dyDescent="0.3">
      <c r="A1959" s="9">
        <v>6327</v>
      </c>
      <c r="B1959" s="15">
        <v>1967</v>
      </c>
      <c r="C1959" s="9" t="s">
        <v>28</v>
      </c>
      <c r="D1959" s="9" t="s">
        <v>35</v>
      </c>
      <c r="E1959" s="15">
        <v>65777</v>
      </c>
      <c r="F1959" s="9">
        <v>0</v>
      </c>
      <c r="G1959" s="9">
        <v>0</v>
      </c>
      <c r="H1959" s="9">
        <v>0</v>
      </c>
      <c r="I1959" s="9">
        <v>0</v>
      </c>
      <c r="J1959" s="9">
        <v>0</v>
      </c>
      <c r="K1959" s="9">
        <v>0</v>
      </c>
      <c r="L1959" s="9">
        <v>0</v>
      </c>
      <c r="M1959" s="12" t="s">
        <v>34</v>
      </c>
      <c r="N1959">
        <f t="shared" si="31"/>
        <v>0</v>
      </c>
    </row>
    <row r="1960" spans="1:14" x14ac:dyDescent="0.3">
      <c r="A1960" s="10">
        <v>6131</v>
      </c>
      <c r="B1960" s="13">
        <v>1980</v>
      </c>
      <c r="C1960" s="10" t="s">
        <v>38</v>
      </c>
      <c r="D1960" s="10" t="s">
        <v>33</v>
      </c>
      <c r="E1960" s="13">
        <v>70829</v>
      </c>
      <c r="F1960" s="10">
        <v>0</v>
      </c>
      <c r="G1960" s="10">
        <v>0</v>
      </c>
      <c r="H1960" s="10">
        <v>0</v>
      </c>
      <c r="I1960" s="10">
        <v>0</v>
      </c>
      <c r="J1960" s="10">
        <v>0</v>
      </c>
      <c r="K1960" s="10">
        <v>0</v>
      </c>
      <c r="L1960" s="10">
        <v>0</v>
      </c>
      <c r="M1960" s="11" t="s">
        <v>30</v>
      </c>
      <c r="N1960">
        <f t="shared" si="31"/>
        <v>0</v>
      </c>
    </row>
    <row r="1961" spans="1:14" x14ac:dyDescent="0.3">
      <c r="A1961" s="9">
        <v>5798</v>
      </c>
      <c r="B1961" s="15">
        <v>1973</v>
      </c>
      <c r="C1961" s="9" t="s">
        <v>41</v>
      </c>
      <c r="D1961" s="9" t="s">
        <v>35</v>
      </c>
      <c r="E1961" s="15">
        <v>52247.251353790612</v>
      </c>
      <c r="F1961" s="9">
        <v>0</v>
      </c>
      <c r="G1961" s="9">
        <v>0</v>
      </c>
      <c r="H1961" s="9">
        <v>0</v>
      </c>
      <c r="I1961" s="9">
        <v>0</v>
      </c>
      <c r="J1961" s="9">
        <v>0</v>
      </c>
      <c r="K1961" s="9">
        <v>0</v>
      </c>
      <c r="L1961" s="9">
        <v>0</v>
      </c>
      <c r="M1961" s="12" t="s">
        <v>39</v>
      </c>
      <c r="N1961">
        <f t="shared" si="31"/>
        <v>0</v>
      </c>
    </row>
    <row r="1962" spans="1:14" x14ac:dyDescent="0.3">
      <c r="A1962" s="10">
        <v>10379</v>
      </c>
      <c r="B1962" s="13">
        <v>1962</v>
      </c>
      <c r="C1962" s="10" t="s">
        <v>41</v>
      </c>
      <c r="D1962" s="10" t="s">
        <v>31</v>
      </c>
      <c r="E1962" s="13">
        <v>59247</v>
      </c>
      <c r="F1962" s="10">
        <v>0</v>
      </c>
      <c r="G1962" s="10">
        <v>0</v>
      </c>
      <c r="H1962" s="10">
        <v>0</v>
      </c>
      <c r="I1962" s="10">
        <v>0</v>
      </c>
      <c r="J1962" s="10">
        <v>0</v>
      </c>
      <c r="K1962" s="10">
        <v>0</v>
      </c>
      <c r="L1962" s="10">
        <v>0</v>
      </c>
      <c r="M1962" s="11" t="s">
        <v>30</v>
      </c>
      <c r="N1962">
        <f t="shared" si="31"/>
        <v>0</v>
      </c>
    </row>
    <row r="1963" spans="1:14" x14ac:dyDescent="0.3">
      <c r="A1963" s="9">
        <v>606</v>
      </c>
      <c r="B1963" s="15">
        <v>1967</v>
      </c>
      <c r="C1963" s="9" t="s">
        <v>28</v>
      </c>
      <c r="D1963" s="9" t="s">
        <v>31</v>
      </c>
      <c r="E1963" s="15">
        <v>25930</v>
      </c>
      <c r="F1963" s="9">
        <v>0</v>
      </c>
      <c r="G1963" s="9">
        <v>0</v>
      </c>
      <c r="H1963" s="9">
        <v>0</v>
      </c>
      <c r="I1963" s="9">
        <v>0</v>
      </c>
      <c r="J1963" s="9">
        <v>0</v>
      </c>
      <c r="K1963" s="9">
        <v>0</v>
      </c>
      <c r="L1963" s="9">
        <v>0</v>
      </c>
      <c r="M1963" s="12" t="s">
        <v>30</v>
      </c>
      <c r="N1963">
        <f t="shared" si="31"/>
        <v>0</v>
      </c>
    </row>
    <row r="1964" spans="1:14" x14ac:dyDescent="0.3">
      <c r="A1964" s="10">
        <v>7801</v>
      </c>
      <c r="B1964" s="13">
        <v>1959</v>
      </c>
      <c r="C1964" s="10" t="s">
        <v>28</v>
      </c>
      <c r="D1964" s="10" t="s">
        <v>35</v>
      </c>
      <c r="E1964" s="13">
        <v>54753</v>
      </c>
      <c r="F1964" s="10">
        <v>0</v>
      </c>
      <c r="G1964" s="10">
        <v>0</v>
      </c>
      <c r="H1964" s="10">
        <v>0</v>
      </c>
      <c r="I1964" s="10">
        <v>0</v>
      </c>
      <c r="J1964" s="10">
        <v>0</v>
      </c>
      <c r="K1964" s="10">
        <v>0</v>
      </c>
      <c r="L1964" s="10">
        <v>0</v>
      </c>
      <c r="M1964" s="11" t="s">
        <v>43</v>
      </c>
      <c r="N1964">
        <f t="shared" si="31"/>
        <v>0</v>
      </c>
    </row>
    <row r="1965" spans="1:14" x14ac:dyDescent="0.3">
      <c r="A1965" s="9">
        <v>2445</v>
      </c>
      <c r="B1965" s="15">
        <v>1974</v>
      </c>
      <c r="C1965" s="9" t="s">
        <v>37</v>
      </c>
      <c r="D1965" s="9" t="s">
        <v>35</v>
      </c>
      <c r="E1965" s="15">
        <v>28440</v>
      </c>
      <c r="F1965" s="9">
        <v>0</v>
      </c>
      <c r="G1965" s="9">
        <v>0</v>
      </c>
      <c r="H1965" s="9">
        <v>0</v>
      </c>
      <c r="I1965" s="9">
        <v>0</v>
      </c>
      <c r="J1965" s="9">
        <v>0</v>
      </c>
      <c r="K1965" s="9">
        <v>0</v>
      </c>
      <c r="L1965" s="9">
        <v>0</v>
      </c>
      <c r="M1965" s="12" t="s">
        <v>30</v>
      </c>
      <c r="N1965">
        <f t="shared" si="31"/>
        <v>0</v>
      </c>
    </row>
    <row r="1966" spans="1:14" x14ac:dyDescent="0.3">
      <c r="A1966" s="10">
        <v>5346</v>
      </c>
      <c r="B1966" s="13">
        <v>1973</v>
      </c>
      <c r="C1966" s="10" t="s">
        <v>38</v>
      </c>
      <c r="D1966" s="10" t="s">
        <v>33</v>
      </c>
      <c r="E1966" s="13">
        <v>23559</v>
      </c>
      <c r="F1966" s="10">
        <v>0</v>
      </c>
      <c r="G1966" s="10">
        <v>0</v>
      </c>
      <c r="H1966" s="10">
        <v>0</v>
      </c>
      <c r="I1966" s="10">
        <v>0</v>
      </c>
      <c r="J1966" s="10">
        <v>0</v>
      </c>
      <c r="K1966" s="10">
        <v>0</v>
      </c>
      <c r="L1966" s="10">
        <v>0</v>
      </c>
      <c r="M1966" s="11" t="s">
        <v>39</v>
      </c>
      <c r="N1966">
        <f t="shared" si="31"/>
        <v>0</v>
      </c>
    </row>
    <row r="1967" spans="1:14" x14ac:dyDescent="0.3">
      <c r="A1967" s="9">
        <v>550</v>
      </c>
      <c r="B1967" s="15">
        <v>1952</v>
      </c>
      <c r="C1967" s="9" t="s">
        <v>28</v>
      </c>
      <c r="D1967" s="9" t="s">
        <v>29</v>
      </c>
      <c r="E1967" s="15">
        <v>62335</v>
      </c>
      <c r="F1967" s="9">
        <v>0</v>
      </c>
      <c r="G1967" s="9">
        <v>0</v>
      </c>
      <c r="H1967" s="9">
        <v>0</v>
      </c>
      <c r="I1967" s="9">
        <v>0</v>
      </c>
      <c r="J1967" s="9">
        <v>0</v>
      </c>
      <c r="K1967" s="9">
        <v>0</v>
      </c>
      <c r="L1967" s="9">
        <v>0</v>
      </c>
      <c r="M1967" s="12" t="s">
        <v>30</v>
      </c>
      <c r="N1967">
        <f t="shared" si="31"/>
        <v>0</v>
      </c>
    </row>
    <row r="1968" spans="1:14" x14ac:dyDescent="0.3">
      <c r="A1968" s="10">
        <v>4478</v>
      </c>
      <c r="B1968" s="13">
        <v>1979</v>
      </c>
      <c r="C1968" s="10" t="s">
        <v>28</v>
      </c>
      <c r="D1968" s="10" t="s">
        <v>33</v>
      </c>
      <c r="E1968" s="13">
        <v>63777</v>
      </c>
      <c r="F1968" s="10">
        <v>0</v>
      </c>
      <c r="G1968" s="10">
        <v>0</v>
      </c>
      <c r="H1968" s="10">
        <v>0</v>
      </c>
      <c r="I1968" s="10">
        <v>0</v>
      </c>
      <c r="J1968" s="10">
        <v>0</v>
      </c>
      <c r="K1968" s="10">
        <v>0</v>
      </c>
      <c r="L1968" s="10">
        <v>0</v>
      </c>
      <c r="M1968" s="11" t="s">
        <v>40</v>
      </c>
      <c r="N1968">
        <f t="shared" si="31"/>
        <v>0</v>
      </c>
    </row>
    <row r="1969" spans="1:14" x14ac:dyDescent="0.3">
      <c r="A1969" s="9">
        <v>2350</v>
      </c>
      <c r="B1969" s="15">
        <v>1972</v>
      </c>
      <c r="C1969" s="9" t="s">
        <v>28</v>
      </c>
      <c r="D1969" s="9" t="s">
        <v>33</v>
      </c>
      <c r="E1969" s="15">
        <v>59666</v>
      </c>
      <c r="F1969" s="9">
        <v>0</v>
      </c>
      <c r="G1969" s="9">
        <v>1</v>
      </c>
      <c r="H1969" s="9">
        <v>0</v>
      </c>
      <c r="I1969" s="9">
        <v>0</v>
      </c>
      <c r="J1969" s="9">
        <v>0</v>
      </c>
      <c r="K1969" s="9">
        <v>0</v>
      </c>
      <c r="L1969" s="9">
        <v>0</v>
      </c>
      <c r="M1969" s="12" t="s">
        <v>32</v>
      </c>
      <c r="N1969">
        <f t="shared" si="31"/>
        <v>1</v>
      </c>
    </row>
    <row r="1970" spans="1:14" x14ac:dyDescent="0.3">
      <c r="A1970" s="10">
        <v>1118</v>
      </c>
      <c r="B1970" s="13">
        <v>1956</v>
      </c>
      <c r="C1970" s="10" t="s">
        <v>41</v>
      </c>
      <c r="D1970" s="10" t="s">
        <v>33</v>
      </c>
      <c r="E1970" s="13">
        <v>50965</v>
      </c>
      <c r="F1970" s="10">
        <v>1</v>
      </c>
      <c r="G1970" s="10">
        <v>0</v>
      </c>
      <c r="H1970" s="10">
        <v>0</v>
      </c>
      <c r="I1970" s="10">
        <v>0</v>
      </c>
      <c r="J1970" s="10">
        <v>0</v>
      </c>
      <c r="K1970" s="10">
        <v>0</v>
      </c>
      <c r="L1970" s="10">
        <v>0</v>
      </c>
      <c r="M1970" s="11" t="s">
        <v>30</v>
      </c>
      <c r="N1970">
        <f t="shared" si="31"/>
        <v>1</v>
      </c>
    </row>
    <row r="1971" spans="1:14" x14ac:dyDescent="0.3">
      <c r="A1971" s="9">
        <v>1491</v>
      </c>
      <c r="B1971" s="15">
        <v>1965</v>
      </c>
      <c r="C1971" s="9" t="s">
        <v>38</v>
      </c>
      <c r="D1971" s="9" t="s">
        <v>35</v>
      </c>
      <c r="E1971" s="15">
        <v>71488</v>
      </c>
      <c r="F1971" s="9">
        <v>0</v>
      </c>
      <c r="G1971" s="9">
        <v>0</v>
      </c>
      <c r="H1971" s="9">
        <v>0</v>
      </c>
      <c r="I1971" s="9">
        <v>0</v>
      </c>
      <c r="J1971" s="9">
        <v>0</v>
      </c>
      <c r="K1971" s="9">
        <v>0</v>
      </c>
      <c r="L1971" s="9">
        <v>0</v>
      </c>
      <c r="M1971" s="12" t="s">
        <v>32</v>
      </c>
      <c r="N1971">
        <f t="shared" si="31"/>
        <v>0</v>
      </c>
    </row>
    <row r="1972" spans="1:14" x14ac:dyDescent="0.3">
      <c r="A1972" s="10">
        <v>4507</v>
      </c>
      <c r="B1972" s="13">
        <v>1952</v>
      </c>
      <c r="C1972" s="10" t="s">
        <v>28</v>
      </c>
      <c r="D1972" s="10" t="s">
        <v>31</v>
      </c>
      <c r="E1972" s="13">
        <v>72228</v>
      </c>
      <c r="F1972" s="10">
        <v>0</v>
      </c>
      <c r="G1972" s="10">
        <v>0</v>
      </c>
      <c r="H1972" s="10">
        <v>0</v>
      </c>
      <c r="I1972" s="10">
        <v>0</v>
      </c>
      <c r="J1972" s="10">
        <v>0</v>
      </c>
      <c r="K1972" s="10">
        <v>0</v>
      </c>
      <c r="L1972" s="10">
        <v>0</v>
      </c>
      <c r="M1972" s="11" t="s">
        <v>30</v>
      </c>
      <c r="N1972">
        <f t="shared" si="31"/>
        <v>0</v>
      </c>
    </row>
    <row r="1973" spans="1:14" x14ac:dyDescent="0.3">
      <c r="A1973" s="9">
        <v>7023</v>
      </c>
      <c r="B1973" s="15">
        <v>1953</v>
      </c>
      <c r="C1973" s="9" t="s">
        <v>37</v>
      </c>
      <c r="D1973" s="9" t="s">
        <v>31</v>
      </c>
      <c r="E1973" s="15">
        <v>46231</v>
      </c>
      <c r="F1973" s="9">
        <v>0</v>
      </c>
      <c r="G1973" s="9">
        <v>0</v>
      </c>
      <c r="H1973" s="9">
        <v>0</v>
      </c>
      <c r="I1973" s="9">
        <v>0</v>
      </c>
      <c r="J1973" s="9">
        <v>0</v>
      </c>
      <c r="K1973" s="9">
        <v>0</v>
      </c>
      <c r="L1973" s="9">
        <v>0</v>
      </c>
      <c r="M1973" s="12" t="s">
        <v>43</v>
      </c>
      <c r="N1973">
        <f t="shared" si="31"/>
        <v>0</v>
      </c>
    </row>
    <row r="1974" spans="1:14" x14ac:dyDescent="0.3">
      <c r="A1974" s="10">
        <v>6977</v>
      </c>
      <c r="B1974" s="13">
        <v>1974</v>
      </c>
      <c r="C1974" s="10" t="s">
        <v>28</v>
      </c>
      <c r="D1974" s="10" t="s">
        <v>35</v>
      </c>
      <c r="E1974" s="13">
        <v>75702</v>
      </c>
      <c r="F1974" s="10">
        <v>0</v>
      </c>
      <c r="G1974" s="10">
        <v>0</v>
      </c>
      <c r="H1974" s="10">
        <v>1</v>
      </c>
      <c r="I1974" s="10">
        <v>0</v>
      </c>
      <c r="J1974" s="10">
        <v>0</v>
      </c>
      <c r="K1974" s="10">
        <v>0</v>
      </c>
      <c r="L1974" s="10">
        <v>0</v>
      </c>
      <c r="M1974" s="11" t="s">
        <v>30</v>
      </c>
      <c r="N1974">
        <f t="shared" si="31"/>
        <v>1</v>
      </c>
    </row>
    <row r="1975" spans="1:14" x14ac:dyDescent="0.3">
      <c r="A1975" s="9">
        <v>4042</v>
      </c>
      <c r="B1975" s="15">
        <v>1971</v>
      </c>
      <c r="C1975" s="9" t="s">
        <v>28</v>
      </c>
      <c r="D1975" s="9" t="s">
        <v>29</v>
      </c>
      <c r="E1975" s="15">
        <v>43300</v>
      </c>
      <c r="F1975" s="9">
        <v>0</v>
      </c>
      <c r="G1975" s="9">
        <v>0</v>
      </c>
      <c r="H1975" s="9">
        <v>0</v>
      </c>
      <c r="I1975" s="9">
        <v>0</v>
      </c>
      <c r="J1975" s="9">
        <v>0</v>
      </c>
      <c r="K1975" s="9">
        <v>1</v>
      </c>
      <c r="L1975" s="9">
        <v>0</v>
      </c>
      <c r="M1975" s="12" t="s">
        <v>32</v>
      </c>
      <c r="N1975">
        <f t="shared" si="31"/>
        <v>1</v>
      </c>
    </row>
    <row r="1976" spans="1:14" x14ac:dyDescent="0.3">
      <c r="A1976" s="10">
        <v>7274</v>
      </c>
      <c r="B1976" s="13">
        <v>1957</v>
      </c>
      <c r="C1976" s="10" t="s">
        <v>28</v>
      </c>
      <c r="D1976" s="10" t="s">
        <v>33</v>
      </c>
      <c r="E1976" s="13">
        <v>78618</v>
      </c>
      <c r="F1976" s="10">
        <v>0</v>
      </c>
      <c r="G1976" s="10">
        <v>1</v>
      </c>
      <c r="H1976" s="10">
        <v>0</v>
      </c>
      <c r="I1976" s="10">
        <v>0</v>
      </c>
      <c r="J1976" s="10">
        <v>0</v>
      </c>
      <c r="K1976" s="10">
        <v>0</v>
      </c>
      <c r="L1976" s="10">
        <v>0</v>
      </c>
      <c r="M1976" s="11" t="s">
        <v>30</v>
      </c>
      <c r="N1976">
        <f t="shared" si="31"/>
        <v>1</v>
      </c>
    </row>
    <row r="1977" spans="1:14" x14ac:dyDescent="0.3">
      <c r="A1977" s="9">
        <v>2902</v>
      </c>
      <c r="B1977" s="15">
        <v>1958</v>
      </c>
      <c r="C1977" s="9" t="s">
        <v>28</v>
      </c>
      <c r="D1977" s="9" t="s">
        <v>35</v>
      </c>
      <c r="E1977" s="15">
        <v>52247.251353790612</v>
      </c>
      <c r="F1977" s="9">
        <v>0</v>
      </c>
      <c r="G1977" s="9">
        <v>0</v>
      </c>
      <c r="H1977" s="9">
        <v>0</v>
      </c>
      <c r="I1977" s="9">
        <v>0</v>
      </c>
      <c r="J1977" s="9">
        <v>0</v>
      </c>
      <c r="K1977" s="9">
        <v>0</v>
      </c>
      <c r="L1977" s="9">
        <v>0</v>
      </c>
      <c r="M1977" s="12" t="s">
        <v>36</v>
      </c>
      <c r="N1977">
        <f t="shared" si="31"/>
        <v>0</v>
      </c>
    </row>
    <row r="1978" spans="1:14" x14ac:dyDescent="0.3">
      <c r="A1978" s="10">
        <v>3332</v>
      </c>
      <c r="B1978" s="13">
        <v>1985</v>
      </c>
      <c r="C1978" s="10" t="s">
        <v>28</v>
      </c>
      <c r="D1978" s="10" t="s">
        <v>31</v>
      </c>
      <c r="E1978" s="13">
        <v>29760</v>
      </c>
      <c r="F1978" s="10">
        <v>0</v>
      </c>
      <c r="G1978" s="10">
        <v>0</v>
      </c>
      <c r="H1978" s="10">
        <v>0</v>
      </c>
      <c r="I1978" s="10">
        <v>0</v>
      </c>
      <c r="J1978" s="10">
        <v>0</v>
      </c>
      <c r="K1978" s="10">
        <v>0</v>
      </c>
      <c r="L1978" s="10">
        <v>0</v>
      </c>
      <c r="M1978" s="11" t="s">
        <v>39</v>
      </c>
      <c r="N1978">
        <f t="shared" si="31"/>
        <v>0</v>
      </c>
    </row>
    <row r="1979" spans="1:14" x14ac:dyDescent="0.3">
      <c r="A1979" s="9">
        <v>7433</v>
      </c>
      <c r="B1979" s="15">
        <v>1985</v>
      </c>
      <c r="C1979" s="9" t="s">
        <v>28</v>
      </c>
      <c r="D1979" s="9" t="s">
        <v>31</v>
      </c>
      <c r="E1979" s="15">
        <v>29760</v>
      </c>
      <c r="F1979" s="9">
        <v>0</v>
      </c>
      <c r="G1979" s="9">
        <v>0</v>
      </c>
      <c r="H1979" s="9">
        <v>0</v>
      </c>
      <c r="I1979" s="9">
        <v>0</v>
      </c>
      <c r="J1979" s="9">
        <v>0</v>
      </c>
      <c r="K1979" s="9">
        <v>0</v>
      </c>
      <c r="L1979" s="9">
        <v>0</v>
      </c>
      <c r="M1979" s="12" t="s">
        <v>30</v>
      </c>
      <c r="N1979">
        <f t="shared" si="31"/>
        <v>0</v>
      </c>
    </row>
    <row r="1980" spans="1:14" x14ac:dyDescent="0.3">
      <c r="A1980" s="10">
        <v>9386</v>
      </c>
      <c r="B1980" s="13">
        <v>1962</v>
      </c>
      <c r="C1980" s="10" t="s">
        <v>28</v>
      </c>
      <c r="D1980" s="10" t="s">
        <v>35</v>
      </c>
      <c r="E1980" s="13">
        <v>50127</v>
      </c>
      <c r="F1980" s="10">
        <v>0</v>
      </c>
      <c r="G1980" s="10">
        <v>1</v>
      </c>
      <c r="H1980" s="10">
        <v>0</v>
      </c>
      <c r="I1980" s="10">
        <v>0</v>
      </c>
      <c r="J1980" s="10">
        <v>0</v>
      </c>
      <c r="K1980" s="10">
        <v>0</v>
      </c>
      <c r="L1980" s="10">
        <v>0</v>
      </c>
      <c r="M1980" s="11" t="s">
        <v>30</v>
      </c>
      <c r="N1980">
        <f t="shared" si="31"/>
        <v>1</v>
      </c>
    </row>
    <row r="1981" spans="1:14" x14ac:dyDescent="0.3">
      <c r="A1981" s="9">
        <v>5176</v>
      </c>
      <c r="B1981" s="15">
        <v>1988</v>
      </c>
      <c r="C1981" s="9" t="s">
        <v>28</v>
      </c>
      <c r="D1981" s="9" t="s">
        <v>35</v>
      </c>
      <c r="E1981" s="15">
        <v>29604</v>
      </c>
      <c r="F1981" s="9">
        <v>1</v>
      </c>
      <c r="G1981" s="9">
        <v>0</v>
      </c>
      <c r="H1981" s="9">
        <v>0</v>
      </c>
      <c r="I1981" s="9">
        <v>0</v>
      </c>
      <c r="J1981" s="9">
        <v>0</v>
      </c>
      <c r="K1981" s="9">
        <v>0</v>
      </c>
      <c r="L1981" s="9">
        <v>0</v>
      </c>
      <c r="M1981" s="12" t="s">
        <v>43</v>
      </c>
      <c r="N1981">
        <f t="shared" si="31"/>
        <v>1</v>
      </c>
    </row>
    <row r="1982" spans="1:14" x14ac:dyDescent="0.3">
      <c r="A1982" s="10">
        <v>10323</v>
      </c>
      <c r="B1982" s="13">
        <v>1952</v>
      </c>
      <c r="C1982" s="10" t="s">
        <v>28</v>
      </c>
      <c r="D1982" s="10" t="s">
        <v>33</v>
      </c>
      <c r="E1982" s="13">
        <v>49413</v>
      </c>
      <c r="F1982" s="10">
        <v>0</v>
      </c>
      <c r="G1982" s="10">
        <v>0</v>
      </c>
      <c r="H1982" s="10">
        <v>0</v>
      </c>
      <c r="I1982" s="10">
        <v>0</v>
      </c>
      <c r="J1982" s="10">
        <v>0</v>
      </c>
      <c r="K1982" s="10">
        <v>0</v>
      </c>
      <c r="L1982" s="10">
        <v>0</v>
      </c>
      <c r="M1982" s="11" t="s">
        <v>30</v>
      </c>
      <c r="N1982">
        <f t="shared" si="31"/>
        <v>0</v>
      </c>
    </row>
    <row r="1983" spans="1:14" x14ac:dyDescent="0.3">
      <c r="A1983" s="9">
        <v>4682</v>
      </c>
      <c r="B1983" s="15">
        <v>1958</v>
      </c>
      <c r="C1983" s="9" t="s">
        <v>28</v>
      </c>
      <c r="D1983" s="9" t="s">
        <v>33</v>
      </c>
      <c r="E1983" s="15">
        <v>51876</v>
      </c>
      <c r="F1983" s="9">
        <v>0</v>
      </c>
      <c r="G1983" s="9">
        <v>0</v>
      </c>
      <c r="H1983" s="9">
        <v>0</v>
      </c>
      <c r="I1983" s="9">
        <v>0</v>
      </c>
      <c r="J1983" s="9">
        <v>0</v>
      </c>
      <c r="K1983" s="9">
        <v>0</v>
      </c>
      <c r="L1983" s="9">
        <v>0</v>
      </c>
      <c r="M1983" s="12" t="s">
        <v>39</v>
      </c>
      <c r="N1983">
        <f t="shared" si="31"/>
        <v>0</v>
      </c>
    </row>
    <row r="1984" spans="1:14" x14ac:dyDescent="0.3">
      <c r="A1984" s="10">
        <v>3083</v>
      </c>
      <c r="B1984" s="13">
        <v>1974</v>
      </c>
      <c r="C1984" s="10" t="s">
        <v>28</v>
      </c>
      <c r="D1984" s="10" t="s">
        <v>33</v>
      </c>
      <c r="E1984" s="13">
        <v>45837</v>
      </c>
      <c r="F1984" s="10">
        <v>0</v>
      </c>
      <c r="G1984" s="10">
        <v>0</v>
      </c>
      <c r="H1984" s="10">
        <v>0</v>
      </c>
      <c r="I1984" s="10">
        <v>0</v>
      </c>
      <c r="J1984" s="10">
        <v>0</v>
      </c>
      <c r="K1984" s="10">
        <v>0</v>
      </c>
      <c r="L1984" s="10">
        <v>0</v>
      </c>
      <c r="M1984" s="11" t="s">
        <v>30</v>
      </c>
      <c r="N1984">
        <f t="shared" si="31"/>
        <v>0</v>
      </c>
    </row>
    <row r="1985" spans="1:14" x14ac:dyDescent="0.3">
      <c r="A1985" s="9">
        <v>8015</v>
      </c>
      <c r="B1985" s="15">
        <v>1962</v>
      </c>
      <c r="C1985" s="9" t="s">
        <v>37</v>
      </c>
      <c r="D1985" s="9" t="s">
        <v>29</v>
      </c>
      <c r="E1985" s="15">
        <v>85696</v>
      </c>
      <c r="F1985" s="9">
        <v>0</v>
      </c>
      <c r="G1985" s="9">
        <v>0</v>
      </c>
      <c r="H1985" s="9">
        <v>0</v>
      </c>
      <c r="I1985" s="9">
        <v>0</v>
      </c>
      <c r="J1985" s="9">
        <v>0</v>
      </c>
      <c r="K1985" s="9">
        <v>1</v>
      </c>
      <c r="L1985" s="9">
        <v>0</v>
      </c>
      <c r="M1985" s="12" t="s">
        <v>30</v>
      </c>
      <c r="N1985">
        <f t="shared" si="31"/>
        <v>1</v>
      </c>
    </row>
    <row r="1986" spans="1:14" x14ac:dyDescent="0.3">
      <c r="A1986" s="10">
        <v>1745</v>
      </c>
      <c r="B1986" s="13">
        <v>1962</v>
      </c>
      <c r="C1986" s="10" t="s">
        <v>37</v>
      </c>
      <c r="D1986" s="10" t="s">
        <v>29</v>
      </c>
      <c r="E1986" s="13">
        <v>85696</v>
      </c>
      <c r="F1986" s="10">
        <v>0</v>
      </c>
      <c r="G1986" s="10">
        <v>0</v>
      </c>
      <c r="H1986" s="10">
        <v>0</v>
      </c>
      <c r="I1986" s="10">
        <v>0</v>
      </c>
      <c r="J1986" s="10">
        <v>0</v>
      </c>
      <c r="K1986" s="10">
        <v>1</v>
      </c>
      <c r="L1986" s="10">
        <v>0</v>
      </c>
      <c r="M1986" s="11" t="s">
        <v>30</v>
      </c>
      <c r="N1986">
        <f t="shared" si="31"/>
        <v>1</v>
      </c>
    </row>
    <row r="1987" spans="1:14" x14ac:dyDescent="0.3">
      <c r="A1987" s="9">
        <v>3136</v>
      </c>
      <c r="B1987" s="15">
        <v>1962</v>
      </c>
      <c r="C1987" s="9" t="s">
        <v>41</v>
      </c>
      <c r="D1987" s="9" t="s">
        <v>29</v>
      </c>
      <c r="E1987" s="15">
        <v>59432</v>
      </c>
      <c r="F1987" s="9">
        <v>0</v>
      </c>
      <c r="G1987" s="9">
        <v>0</v>
      </c>
      <c r="H1987" s="9">
        <v>0</v>
      </c>
      <c r="I1987" s="9">
        <v>0</v>
      </c>
      <c r="J1987" s="9">
        <v>0</v>
      </c>
      <c r="K1987" s="9">
        <v>0</v>
      </c>
      <c r="L1987" s="9">
        <v>0</v>
      </c>
      <c r="M1987" s="12" t="s">
        <v>30</v>
      </c>
      <c r="N1987">
        <f t="shared" si="31"/>
        <v>0</v>
      </c>
    </row>
    <row r="1988" spans="1:14" x14ac:dyDescent="0.3">
      <c r="A1988" s="10">
        <v>6991</v>
      </c>
      <c r="B1988" s="13">
        <v>1951</v>
      </c>
      <c r="C1988" s="10" t="s">
        <v>28</v>
      </c>
      <c r="D1988" s="10" t="s">
        <v>29</v>
      </c>
      <c r="E1988" s="13">
        <v>43185</v>
      </c>
      <c r="F1988" s="10">
        <v>0</v>
      </c>
      <c r="G1988" s="10">
        <v>0</v>
      </c>
      <c r="H1988" s="10">
        <v>0</v>
      </c>
      <c r="I1988" s="10">
        <v>0</v>
      </c>
      <c r="J1988" s="10">
        <v>0</v>
      </c>
      <c r="K1988" s="10">
        <v>0</v>
      </c>
      <c r="L1988" s="10">
        <v>0</v>
      </c>
      <c r="M1988" s="11" t="s">
        <v>36</v>
      </c>
      <c r="N1988">
        <f t="shared" si="31"/>
        <v>0</v>
      </c>
    </row>
    <row r="1989" spans="1:14" x14ac:dyDescent="0.3">
      <c r="A1989" s="9">
        <v>8132</v>
      </c>
      <c r="B1989" s="15">
        <v>1975</v>
      </c>
      <c r="C1989" s="9" t="s">
        <v>37</v>
      </c>
      <c r="D1989" s="9" t="s">
        <v>33</v>
      </c>
      <c r="E1989" s="15">
        <v>60631</v>
      </c>
      <c r="F1989" s="9">
        <v>0</v>
      </c>
      <c r="G1989" s="9">
        <v>1</v>
      </c>
      <c r="H1989" s="9">
        <v>0</v>
      </c>
      <c r="I1989" s="9">
        <v>0</v>
      </c>
      <c r="J1989" s="9">
        <v>0</v>
      </c>
      <c r="K1989" s="9">
        <v>0</v>
      </c>
      <c r="L1989" s="9">
        <v>0</v>
      </c>
      <c r="M1989" s="12" t="s">
        <v>39</v>
      </c>
      <c r="N1989">
        <f t="shared" ref="N1989:N2052" si="32">SUM(F1989:K1989)</f>
        <v>1</v>
      </c>
    </row>
    <row r="1990" spans="1:14" x14ac:dyDescent="0.3">
      <c r="A1990" s="10">
        <v>503</v>
      </c>
      <c r="B1990" s="13">
        <v>1985</v>
      </c>
      <c r="C1990" s="10" t="s">
        <v>41</v>
      </c>
      <c r="D1990" s="10" t="s">
        <v>33</v>
      </c>
      <c r="E1990" s="13">
        <v>20559</v>
      </c>
      <c r="F1990" s="10">
        <v>0</v>
      </c>
      <c r="G1990" s="10">
        <v>0</v>
      </c>
      <c r="H1990" s="10">
        <v>0</v>
      </c>
      <c r="I1990" s="10">
        <v>0</v>
      </c>
      <c r="J1990" s="10">
        <v>0</v>
      </c>
      <c r="K1990" s="10">
        <v>0</v>
      </c>
      <c r="L1990" s="10">
        <v>0</v>
      </c>
      <c r="M1990" s="11" t="s">
        <v>36</v>
      </c>
      <c r="N1990">
        <f t="shared" si="32"/>
        <v>0</v>
      </c>
    </row>
    <row r="1991" spans="1:14" x14ac:dyDescent="0.3">
      <c r="A1991" s="9">
        <v>8148</v>
      </c>
      <c r="B1991" s="15">
        <v>1956</v>
      </c>
      <c r="C1991" s="9" t="s">
        <v>41</v>
      </c>
      <c r="D1991" s="9" t="s">
        <v>35</v>
      </c>
      <c r="E1991" s="15">
        <v>50898</v>
      </c>
      <c r="F1991" s="9">
        <v>0</v>
      </c>
      <c r="G1991" s="9">
        <v>0</v>
      </c>
      <c r="H1991" s="9">
        <v>0</v>
      </c>
      <c r="I1991" s="9">
        <v>0</v>
      </c>
      <c r="J1991" s="9">
        <v>0</v>
      </c>
      <c r="K1991" s="9">
        <v>0</v>
      </c>
      <c r="L1991" s="9">
        <v>0</v>
      </c>
      <c r="M1991" s="12" t="s">
        <v>43</v>
      </c>
      <c r="N1991">
        <f t="shared" si="32"/>
        <v>0</v>
      </c>
    </row>
    <row r="1992" spans="1:14" x14ac:dyDescent="0.3">
      <c r="A1992" s="10">
        <v>2736</v>
      </c>
      <c r="B1992" s="13">
        <v>1978</v>
      </c>
      <c r="C1992" s="10" t="s">
        <v>28</v>
      </c>
      <c r="D1992" s="10" t="s">
        <v>33</v>
      </c>
      <c r="E1992" s="13">
        <v>73807</v>
      </c>
      <c r="F1992" s="10">
        <v>0</v>
      </c>
      <c r="G1992" s="10">
        <v>0</v>
      </c>
      <c r="H1992" s="10">
        <v>0</v>
      </c>
      <c r="I1992" s="10">
        <v>0</v>
      </c>
      <c r="J1992" s="10">
        <v>0</v>
      </c>
      <c r="K1992" s="10">
        <v>0</v>
      </c>
      <c r="L1992" s="10">
        <v>0</v>
      </c>
      <c r="M1992" s="11" t="s">
        <v>40</v>
      </c>
      <c r="N1992">
        <f t="shared" si="32"/>
        <v>0</v>
      </c>
    </row>
    <row r="1993" spans="1:14" x14ac:dyDescent="0.3">
      <c r="A1993" s="9">
        <v>8162</v>
      </c>
      <c r="B1993" s="15">
        <v>1956</v>
      </c>
      <c r="C1993" s="9" t="s">
        <v>41</v>
      </c>
      <c r="D1993" s="9" t="s">
        <v>35</v>
      </c>
      <c r="E1993" s="15">
        <v>14661</v>
      </c>
      <c r="F1993" s="9">
        <v>0</v>
      </c>
      <c r="G1993" s="9">
        <v>0</v>
      </c>
      <c r="H1993" s="9">
        <v>0</v>
      </c>
      <c r="I1993" s="9">
        <v>0</v>
      </c>
      <c r="J1993" s="9">
        <v>0</v>
      </c>
      <c r="K1993" s="9">
        <v>0</v>
      </c>
      <c r="L1993" s="9">
        <v>0</v>
      </c>
      <c r="M1993" s="12" t="s">
        <v>30</v>
      </c>
      <c r="N1993">
        <f t="shared" si="32"/>
        <v>0</v>
      </c>
    </row>
    <row r="1994" spans="1:14" x14ac:dyDescent="0.3">
      <c r="A1994" s="10">
        <v>692</v>
      </c>
      <c r="B1994" s="13">
        <v>1954</v>
      </c>
      <c r="C1994" s="10" t="s">
        <v>28</v>
      </c>
      <c r="D1994" s="10" t="s">
        <v>35</v>
      </c>
      <c r="E1994" s="13">
        <v>36807</v>
      </c>
      <c r="F1994" s="10">
        <v>0</v>
      </c>
      <c r="G1994" s="10">
        <v>0</v>
      </c>
      <c r="H1994" s="10">
        <v>0</v>
      </c>
      <c r="I1994" s="10">
        <v>0</v>
      </c>
      <c r="J1994" s="10">
        <v>0</v>
      </c>
      <c r="K1994" s="10">
        <v>0</v>
      </c>
      <c r="L1994" s="10">
        <v>0</v>
      </c>
      <c r="M1994" s="11" t="s">
        <v>40</v>
      </c>
      <c r="N1994">
        <f t="shared" si="32"/>
        <v>0</v>
      </c>
    </row>
    <row r="1995" spans="1:14" x14ac:dyDescent="0.3">
      <c r="A1995" s="9">
        <v>7706</v>
      </c>
      <c r="B1995" s="15">
        <v>1975</v>
      </c>
      <c r="C1995" s="9" t="s">
        <v>38</v>
      </c>
      <c r="D1995" s="9" t="s">
        <v>35</v>
      </c>
      <c r="E1995" s="15">
        <v>46772</v>
      </c>
      <c r="F1995" s="9">
        <v>1</v>
      </c>
      <c r="G1995" s="9">
        <v>0</v>
      </c>
      <c r="H1995" s="9">
        <v>0</v>
      </c>
      <c r="I1995" s="9">
        <v>0</v>
      </c>
      <c r="J1995" s="9">
        <v>0</v>
      </c>
      <c r="K1995" s="9">
        <v>0</v>
      </c>
      <c r="L1995" s="9">
        <v>0</v>
      </c>
      <c r="M1995" s="12" t="s">
        <v>32</v>
      </c>
      <c r="N1995">
        <f t="shared" si="32"/>
        <v>1</v>
      </c>
    </row>
    <row r="1996" spans="1:14" x14ac:dyDescent="0.3">
      <c r="A1996" s="10">
        <v>9298</v>
      </c>
      <c r="B1996" s="13">
        <v>1947</v>
      </c>
      <c r="C1996" s="10" t="s">
        <v>37</v>
      </c>
      <c r="D1996" s="10" t="s">
        <v>35</v>
      </c>
      <c r="E1996" s="13">
        <v>81574</v>
      </c>
      <c r="F1996" s="10">
        <v>0</v>
      </c>
      <c r="G1996" s="10">
        <v>1</v>
      </c>
      <c r="H1996" s="10">
        <v>1</v>
      </c>
      <c r="I1996" s="10">
        <v>0</v>
      </c>
      <c r="J1996" s="10">
        <v>0</v>
      </c>
      <c r="K1996" s="10">
        <v>0</v>
      </c>
      <c r="L1996" s="10">
        <v>0</v>
      </c>
      <c r="M1996" s="11" t="s">
        <v>43</v>
      </c>
      <c r="N1996">
        <f t="shared" si="32"/>
        <v>2</v>
      </c>
    </row>
    <row r="1997" spans="1:14" x14ac:dyDescent="0.3">
      <c r="A1997" s="9">
        <v>2986</v>
      </c>
      <c r="B1997" s="15">
        <v>1976</v>
      </c>
      <c r="C1997" s="9" t="s">
        <v>28</v>
      </c>
      <c r="D1997" s="9" t="s">
        <v>33</v>
      </c>
      <c r="E1997" s="15">
        <v>30772</v>
      </c>
      <c r="F1997" s="9">
        <v>0</v>
      </c>
      <c r="G1997" s="9">
        <v>0</v>
      </c>
      <c r="H1997" s="9">
        <v>0</v>
      </c>
      <c r="I1997" s="9">
        <v>0</v>
      </c>
      <c r="J1997" s="9">
        <v>0</v>
      </c>
      <c r="K1997" s="9">
        <v>0</v>
      </c>
      <c r="L1997" s="9">
        <v>0</v>
      </c>
      <c r="M1997" s="12" t="s">
        <v>32</v>
      </c>
      <c r="N1997">
        <f t="shared" si="32"/>
        <v>0</v>
      </c>
    </row>
    <row r="1998" spans="1:14" x14ac:dyDescent="0.3">
      <c r="A1998" s="10">
        <v>10812</v>
      </c>
      <c r="B1998" s="13">
        <v>1978</v>
      </c>
      <c r="C1998" s="10" t="s">
        <v>37</v>
      </c>
      <c r="D1998" s="10" t="s">
        <v>33</v>
      </c>
      <c r="E1998" s="13">
        <v>46377</v>
      </c>
      <c r="F1998" s="10">
        <v>0</v>
      </c>
      <c r="G1998" s="10">
        <v>0</v>
      </c>
      <c r="H1998" s="10">
        <v>0</v>
      </c>
      <c r="I1998" s="10">
        <v>0</v>
      </c>
      <c r="J1998" s="10">
        <v>0</v>
      </c>
      <c r="K1998" s="10">
        <v>0</v>
      </c>
      <c r="L1998" s="10">
        <v>0</v>
      </c>
      <c r="M1998" s="11" t="s">
        <v>43</v>
      </c>
      <c r="N1998">
        <f t="shared" si="32"/>
        <v>0</v>
      </c>
    </row>
    <row r="1999" spans="1:14" x14ac:dyDescent="0.3">
      <c r="A1999" s="9">
        <v>2909</v>
      </c>
      <c r="B1999" s="15">
        <v>1974</v>
      </c>
      <c r="C1999" s="9" t="s">
        <v>37</v>
      </c>
      <c r="D1999" s="9" t="s">
        <v>33</v>
      </c>
      <c r="E1999" s="15">
        <v>78128</v>
      </c>
      <c r="F1999" s="9">
        <v>0</v>
      </c>
      <c r="G1999" s="9">
        <v>1</v>
      </c>
      <c r="H1999" s="9">
        <v>1</v>
      </c>
      <c r="I1999" s="9">
        <v>0</v>
      </c>
      <c r="J1999" s="9">
        <v>0</v>
      </c>
      <c r="K1999" s="9">
        <v>0</v>
      </c>
      <c r="L1999" s="9">
        <v>0</v>
      </c>
      <c r="M1999" s="12" t="s">
        <v>39</v>
      </c>
      <c r="N1999">
        <f t="shared" si="32"/>
        <v>2</v>
      </c>
    </row>
    <row r="2000" spans="1:14" x14ac:dyDescent="0.3">
      <c r="A2000" s="10">
        <v>6974</v>
      </c>
      <c r="B2000" s="13">
        <v>1972</v>
      </c>
      <c r="C2000" s="10" t="s">
        <v>37</v>
      </c>
      <c r="D2000" s="10" t="s">
        <v>35</v>
      </c>
      <c r="E2000" s="13">
        <v>83443</v>
      </c>
      <c r="F2000" s="10">
        <v>0</v>
      </c>
      <c r="G2000" s="10">
        <v>0</v>
      </c>
      <c r="H2000" s="10">
        <v>0</v>
      </c>
      <c r="I2000" s="10">
        <v>0</v>
      </c>
      <c r="J2000" s="10">
        <v>0</v>
      </c>
      <c r="K2000" s="10">
        <v>0</v>
      </c>
      <c r="L2000" s="10">
        <v>0</v>
      </c>
      <c r="M2000" s="11" t="s">
        <v>39</v>
      </c>
      <c r="N2000">
        <f t="shared" si="32"/>
        <v>0</v>
      </c>
    </row>
    <row r="2001" spans="1:14" x14ac:dyDescent="0.3">
      <c r="A2001" s="9">
        <v>9140</v>
      </c>
      <c r="B2001" s="15">
        <v>1960</v>
      </c>
      <c r="C2001" s="9" t="s">
        <v>38</v>
      </c>
      <c r="D2001" s="9" t="s">
        <v>35</v>
      </c>
      <c r="E2001" s="15">
        <v>50523</v>
      </c>
      <c r="F2001" s="9">
        <v>0</v>
      </c>
      <c r="G2001" s="9">
        <v>0</v>
      </c>
      <c r="H2001" s="9">
        <v>0</v>
      </c>
      <c r="I2001" s="9">
        <v>0</v>
      </c>
      <c r="J2001" s="9">
        <v>0</v>
      </c>
      <c r="K2001" s="9">
        <v>0</v>
      </c>
      <c r="L2001" s="9">
        <v>0</v>
      </c>
      <c r="M2001" s="12" t="s">
        <v>34</v>
      </c>
      <c r="N2001">
        <f t="shared" si="32"/>
        <v>0</v>
      </c>
    </row>
    <row r="2002" spans="1:14" x14ac:dyDescent="0.3">
      <c r="A2002" s="10">
        <v>4554</v>
      </c>
      <c r="B2002" s="13">
        <v>1965</v>
      </c>
      <c r="C2002" s="10" t="s">
        <v>28</v>
      </c>
      <c r="D2002" s="10" t="s">
        <v>35</v>
      </c>
      <c r="E2002" s="13">
        <v>47009</v>
      </c>
      <c r="F2002" s="10">
        <v>0</v>
      </c>
      <c r="G2002" s="10">
        <v>0</v>
      </c>
      <c r="H2002" s="10">
        <v>0</v>
      </c>
      <c r="I2002" s="10">
        <v>0</v>
      </c>
      <c r="J2002" s="10">
        <v>0</v>
      </c>
      <c r="K2002" s="10">
        <v>0</v>
      </c>
      <c r="L2002" s="10">
        <v>0</v>
      </c>
      <c r="M2002" s="11" t="s">
        <v>30</v>
      </c>
      <c r="N2002">
        <f t="shared" si="32"/>
        <v>0</v>
      </c>
    </row>
    <row r="2003" spans="1:14" x14ac:dyDescent="0.3">
      <c r="A2003" s="9">
        <v>7791</v>
      </c>
      <c r="B2003" s="15">
        <v>1967</v>
      </c>
      <c r="C2003" s="9" t="s">
        <v>41</v>
      </c>
      <c r="D2003" s="9" t="s">
        <v>33</v>
      </c>
      <c r="E2003" s="15">
        <v>37054</v>
      </c>
      <c r="F2003" s="9">
        <v>0</v>
      </c>
      <c r="G2003" s="9">
        <v>0</v>
      </c>
      <c r="H2003" s="9">
        <v>0</v>
      </c>
      <c r="I2003" s="9">
        <v>0</v>
      </c>
      <c r="J2003" s="9">
        <v>0</v>
      </c>
      <c r="K2003" s="9">
        <v>0</v>
      </c>
      <c r="L2003" s="9">
        <v>0</v>
      </c>
      <c r="M2003" s="12" t="s">
        <v>43</v>
      </c>
      <c r="N2003">
        <f t="shared" si="32"/>
        <v>0</v>
      </c>
    </row>
    <row r="2004" spans="1:14" x14ac:dyDescent="0.3">
      <c r="A2004" s="10">
        <v>5455</v>
      </c>
      <c r="B2004" s="13">
        <v>1971</v>
      </c>
      <c r="C2004" s="10" t="s">
        <v>37</v>
      </c>
      <c r="D2004" s="10" t="s">
        <v>33</v>
      </c>
      <c r="E2004" s="13">
        <v>32011</v>
      </c>
      <c r="F2004" s="10">
        <v>0</v>
      </c>
      <c r="G2004" s="10">
        <v>0</v>
      </c>
      <c r="H2004" s="10">
        <v>0</v>
      </c>
      <c r="I2004" s="10">
        <v>0</v>
      </c>
      <c r="J2004" s="10">
        <v>0</v>
      </c>
      <c r="K2004" s="10">
        <v>0</v>
      </c>
      <c r="L2004" s="10">
        <v>0</v>
      </c>
      <c r="M2004" s="11" t="s">
        <v>30</v>
      </c>
      <c r="N2004">
        <f t="shared" si="32"/>
        <v>0</v>
      </c>
    </row>
    <row r="2005" spans="1:14" x14ac:dyDescent="0.3">
      <c r="A2005" s="9">
        <v>7960</v>
      </c>
      <c r="B2005" s="15">
        <v>1962</v>
      </c>
      <c r="C2005" s="9" t="s">
        <v>38</v>
      </c>
      <c r="D2005" s="9" t="s">
        <v>35</v>
      </c>
      <c r="E2005" s="15">
        <v>82122</v>
      </c>
      <c r="F2005" s="9">
        <v>0</v>
      </c>
      <c r="G2005" s="9">
        <v>0</v>
      </c>
      <c r="H2005" s="9">
        <v>1</v>
      </c>
      <c r="I2005" s="9">
        <v>0</v>
      </c>
      <c r="J2005" s="9">
        <v>0</v>
      </c>
      <c r="K2005" s="9">
        <v>0</v>
      </c>
      <c r="L2005" s="9">
        <v>0</v>
      </c>
      <c r="M2005" s="12" t="s">
        <v>30</v>
      </c>
      <c r="N2005">
        <f t="shared" si="32"/>
        <v>1</v>
      </c>
    </row>
    <row r="2006" spans="1:14" x14ac:dyDescent="0.3">
      <c r="A2006" s="10">
        <v>3426</v>
      </c>
      <c r="B2006" s="13">
        <v>1975</v>
      </c>
      <c r="C2006" s="10" t="s">
        <v>28</v>
      </c>
      <c r="D2006" s="10" t="s">
        <v>29</v>
      </c>
      <c r="E2006" s="13">
        <v>70300</v>
      </c>
      <c r="F2006" s="10">
        <v>0</v>
      </c>
      <c r="G2006" s="10">
        <v>0</v>
      </c>
      <c r="H2006" s="10">
        <v>0</v>
      </c>
      <c r="I2006" s="10">
        <v>0</v>
      </c>
      <c r="J2006" s="10">
        <v>0</v>
      </c>
      <c r="K2006" s="10">
        <v>0</v>
      </c>
      <c r="L2006" s="10">
        <v>0</v>
      </c>
      <c r="M2006" s="11" t="s">
        <v>30</v>
      </c>
      <c r="N2006">
        <f t="shared" si="32"/>
        <v>0</v>
      </c>
    </row>
    <row r="2007" spans="1:14" x14ac:dyDescent="0.3">
      <c r="A2007" s="9">
        <v>5316</v>
      </c>
      <c r="B2007" s="15">
        <v>1976</v>
      </c>
      <c r="C2007" s="9" t="s">
        <v>41</v>
      </c>
      <c r="D2007" s="9" t="s">
        <v>35</v>
      </c>
      <c r="E2007" s="15">
        <v>21024</v>
      </c>
      <c r="F2007" s="9">
        <v>0</v>
      </c>
      <c r="G2007" s="9">
        <v>0</v>
      </c>
      <c r="H2007" s="9">
        <v>0</v>
      </c>
      <c r="I2007" s="9">
        <v>0</v>
      </c>
      <c r="J2007" s="9">
        <v>0</v>
      </c>
      <c r="K2007" s="9">
        <v>0</v>
      </c>
      <c r="L2007" s="9">
        <v>0</v>
      </c>
      <c r="M2007" s="12" t="s">
        <v>30</v>
      </c>
      <c r="N2007">
        <f t="shared" si="32"/>
        <v>0</v>
      </c>
    </row>
    <row r="2008" spans="1:14" x14ac:dyDescent="0.3">
      <c r="A2008" s="10">
        <v>1404</v>
      </c>
      <c r="B2008" s="13">
        <v>1968</v>
      </c>
      <c r="C2008" s="10" t="s">
        <v>28</v>
      </c>
      <c r="D2008" s="10" t="s">
        <v>35</v>
      </c>
      <c r="E2008" s="13">
        <v>34916</v>
      </c>
      <c r="F2008" s="10">
        <v>0</v>
      </c>
      <c r="G2008" s="10">
        <v>0</v>
      </c>
      <c r="H2008" s="10">
        <v>0</v>
      </c>
      <c r="I2008" s="10">
        <v>0</v>
      </c>
      <c r="J2008" s="10">
        <v>0</v>
      </c>
      <c r="K2008" s="10">
        <v>0</v>
      </c>
      <c r="L2008" s="10">
        <v>0</v>
      </c>
      <c r="M2008" s="11" t="s">
        <v>43</v>
      </c>
      <c r="N2008">
        <f t="shared" si="32"/>
        <v>0</v>
      </c>
    </row>
    <row r="2009" spans="1:14" x14ac:dyDescent="0.3">
      <c r="A2009" s="9">
        <v>10598</v>
      </c>
      <c r="B2009" s="15">
        <v>1967</v>
      </c>
      <c r="C2009" s="9" t="s">
        <v>28</v>
      </c>
      <c r="D2009" s="9" t="s">
        <v>35</v>
      </c>
      <c r="E2009" s="15">
        <v>27943</v>
      </c>
      <c r="F2009" s="9">
        <v>0</v>
      </c>
      <c r="G2009" s="9">
        <v>0</v>
      </c>
      <c r="H2009" s="9">
        <v>0</v>
      </c>
      <c r="I2009" s="9">
        <v>0</v>
      </c>
      <c r="J2009" s="9">
        <v>0</v>
      </c>
      <c r="K2009" s="9">
        <v>0</v>
      </c>
      <c r="L2009" s="9">
        <v>0</v>
      </c>
      <c r="M2009" s="12" t="s">
        <v>30</v>
      </c>
      <c r="N2009">
        <f t="shared" si="32"/>
        <v>0</v>
      </c>
    </row>
    <row r="2010" spans="1:14" x14ac:dyDescent="0.3">
      <c r="A2010" s="10">
        <v>8212</v>
      </c>
      <c r="B2010" s="13">
        <v>1971</v>
      </c>
      <c r="C2010" s="10" t="s">
        <v>41</v>
      </c>
      <c r="D2010" s="10" t="s">
        <v>33</v>
      </c>
      <c r="E2010" s="13">
        <v>39791</v>
      </c>
      <c r="F2010" s="10">
        <v>0</v>
      </c>
      <c r="G2010" s="10">
        <v>0</v>
      </c>
      <c r="H2010" s="10">
        <v>0</v>
      </c>
      <c r="I2010" s="10">
        <v>0</v>
      </c>
      <c r="J2010" s="10">
        <v>0</v>
      </c>
      <c r="K2010" s="10">
        <v>0</v>
      </c>
      <c r="L2010" s="10">
        <v>0</v>
      </c>
      <c r="M2010" s="11" t="s">
        <v>30</v>
      </c>
      <c r="N2010">
        <f t="shared" si="32"/>
        <v>0</v>
      </c>
    </row>
    <row r="2011" spans="1:14" x14ac:dyDescent="0.3">
      <c r="A2011" s="9">
        <v>3233</v>
      </c>
      <c r="B2011" s="15">
        <v>1965</v>
      </c>
      <c r="C2011" s="9" t="s">
        <v>37</v>
      </c>
      <c r="D2011" s="9" t="s">
        <v>33</v>
      </c>
      <c r="E2011" s="15">
        <v>62745</v>
      </c>
      <c r="F2011" s="9">
        <v>0</v>
      </c>
      <c r="G2011" s="9">
        <v>0</v>
      </c>
      <c r="H2011" s="9">
        <v>0</v>
      </c>
      <c r="I2011" s="9">
        <v>0</v>
      </c>
      <c r="J2011" s="9">
        <v>0</v>
      </c>
      <c r="K2011" s="9">
        <v>0</v>
      </c>
      <c r="L2011" s="9">
        <v>0</v>
      </c>
      <c r="M2011" s="12" t="s">
        <v>43</v>
      </c>
      <c r="N2011">
        <f t="shared" si="32"/>
        <v>0</v>
      </c>
    </row>
    <row r="2012" spans="1:14" x14ac:dyDescent="0.3">
      <c r="A2012" s="10">
        <v>7892</v>
      </c>
      <c r="B2012" s="13">
        <v>1969</v>
      </c>
      <c r="C2012" s="10" t="s">
        <v>28</v>
      </c>
      <c r="D2012" s="10" t="s">
        <v>31</v>
      </c>
      <c r="E2012" s="13">
        <v>18589</v>
      </c>
      <c r="F2012" s="10">
        <v>0</v>
      </c>
      <c r="G2012" s="10">
        <v>0</v>
      </c>
      <c r="H2012" s="10">
        <v>0</v>
      </c>
      <c r="I2012" s="10">
        <v>0</v>
      </c>
      <c r="J2012" s="10">
        <v>0</v>
      </c>
      <c r="K2012" s="10">
        <v>0</v>
      </c>
      <c r="L2012" s="10">
        <v>0</v>
      </c>
      <c r="M2012" s="11" t="s">
        <v>34</v>
      </c>
      <c r="N2012">
        <f t="shared" si="32"/>
        <v>0</v>
      </c>
    </row>
    <row r="2013" spans="1:14" x14ac:dyDescent="0.3">
      <c r="A2013" s="9">
        <v>2975</v>
      </c>
      <c r="B2013" s="15">
        <v>1976</v>
      </c>
      <c r="C2013" s="9" t="s">
        <v>28</v>
      </c>
      <c r="D2013" s="9" t="s">
        <v>35</v>
      </c>
      <c r="E2013" s="15">
        <v>85606</v>
      </c>
      <c r="F2013" s="9">
        <v>0</v>
      </c>
      <c r="G2013" s="9">
        <v>0</v>
      </c>
      <c r="H2013" s="9">
        <v>0</v>
      </c>
      <c r="I2013" s="9">
        <v>1</v>
      </c>
      <c r="J2013" s="9">
        <v>0</v>
      </c>
      <c r="K2013" s="9">
        <v>0</v>
      </c>
      <c r="L2013" s="9">
        <v>0</v>
      </c>
      <c r="M2013" s="12" t="s">
        <v>30</v>
      </c>
      <c r="N2013">
        <f t="shared" si="32"/>
        <v>1</v>
      </c>
    </row>
    <row r="2014" spans="1:14" x14ac:dyDescent="0.3">
      <c r="A2014" s="10">
        <v>5043</v>
      </c>
      <c r="B2014" s="13">
        <v>1951</v>
      </c>
      <c r="C2014" s="10" t="s">
        <v>44</v>
      </c>
      <c r="D2014" s="10" t="s">
        <v>33</v>
      </c>
      <c r="E2014" s="13">
        <v>26997</v>
      </c>
      <c r="F2014" s="10">
        <v>0</v>
      </c>
      <c r="G2014" s="10">
        <v>0</v>
      </c>
      <c r="H2014" s="10">
        <v>0</v>
      </c>
      <c r="I2014" s="10">
        <v>0</v>
      </c>
      <c r="J2014" s="10">
        <v>0</v>
      </c>
      <c r="K2014" s="10">
        <v>0</v>
      </c>
      <c r="L2014" s="10">
        <v>0</v>
      </c>
      <c r="M2014" s="11" t="s">
        <v>30</v>
      </c>
      <c r="N2014">
        <f t="shared" si="32"/>
        <v>0</v>
      </c>
    </row>
    <row r="2015" spans="1:14" x14ac:dyDescent="0.3">
      <c r="A2015" s="9">
        <v>3104</v>
      </c>
      <c r="B2015" s="15">
        <v>1961</v>
      </c>
      <c r="C2015" s="9" t="s">
        <v>28</v>
      </c>
      <c r="D2015" s="9" t="s">
        <v>31</v>
      </c>
      <c r="E2015" s="15">
        <v>82332</v>
      </c>
      <c r="F2015" s="9">
        <v>0</v>
      </c>
      <c r="G2015" s="9">
        <v>0</v>
      </c>
      <c r="H2015" s="9">
        <v>1</v>
      </c>
      <c r="I2015" s="9">
        <v>0</v>
      </c>
      <c r="J2015" s="9">
        <v>0</v>
      </c>
      <c r="K2015" s="9">
        <v>1</v>
      </c>
      <c r="L2015" s="9">
        <v>0</v>
      </c>
      <c r="M2015" s="12" t="s">
        <v>39</v>
      </c>
      <c r="N2015">
        <f t="shared" si="32"/>
        <v>2</v>
      </c>
    </row>
    <row r="2016" spans="1:14" x14ac:dyDescent="0.3">
      <c r="A2016" s="10">
        <v>10854</v>
      </c>
      <c r="B2016" s="13">
        <v>1970</v>
      </c>
      <c r="C2016" s="10" t="s">
        <v>37</v>
      </c>
      <c r="D2016" s="10" t="s">
        <v>33</v>
      </c>
      <c r="E2016" s="13">
        <v>38853</v>
      </c>
      <c r="F2016" s="10">
        <v>0</v>
      </c>
      <c r="G2016" s="10">
        <v>0</v>
      </c>
      <c r="H2016" s="10">
        <v>0</v>
      </c>
      <c r="I2016" s="10">
        <v>0</v>
      </c>
      <c r="J2016" s="10">
        <v>0</v>
      </c>
      <c r="K2016" s="10">
        <v>0</v>
      </c>
      <c r="L2016" s="10">
        <v>0</v>
      </c>
      <c r="M2016" s="11" t="s">
        <v>40</v>
      </c>
      <c r="N2016">
        <f t="shared" si="32"/>
        <v>0</v>
      </c>
    </row>
    <row r="2017" spans="1:14" x14ac:dyDescent="0.3">
      <c r="A2017" s="9">
        <v>7419</v>
      </c>
      <c r="B2017" s="15">
        <v>1968</v>
      </c>
      <c r="C2017" s="9" t="s">
        <v>41</v>
      </c>
      <c r="D2017" s="9" t="s">
        <v>29</v>
      </c>
      <c r="E2017" s="15">
        <v>27071</v>
      </c>
      <c r="F2017" s="9">
        <v>0</v>
      </c>
      <c r="G2017" s="9">
        <v>0</v>
      </c>
      <c r="H2017" s="9">
        <v>0</v>
      </c>
      <c r="I2017" s="9">
        <v>0</v>
      </c>
      <c r="J2017" s="9">
        <v>0</v>
      </c>
      <c r="K2017" s="9">
        <v>0</v>
      </c>
      <c r="L2017" s="9">
        <v>0</v>
      </c>
      <c r="M2017" s="12" t="s">
        <v>30</v>
      </c>
      <c r="N2017">
        <f t="shared" si="32"/>
        <v>0</v>
      </c>
    </row>
    <row r="2018" spans="1:14" x14ac:dyDescent="0.3">
      <c r="A2018" s="10">
        <v>5558</v>
      </c>
      <c r="B2018" s="13">
        <v>1954</v>
      </c>
      <c r="C2018" s="10" t="s">
        <v>37</v>
      </c>
      <c r="D2018" s="10" t="s">
        <v>31</v>
      </c>
      <c r="E2018" s="13">
        <v>90933</v>
      </c>
      <c r="F2018" s="10">
        <v>0</v>
      </c>
      <c r="G2018" s="10">
        <v>0</v>
      </c>
      <c r="H2018" s="10">
        <v>1</v>
      </c>
      <c r="I2018" s="10">
        <v>0</v>
      </c>
      <c r="J2018" s="10">
        <v>0</v>
      </c>
      <c r="K2018" s="10">
        <v>0</v>
      </c>
      <c r="L2018" s="10">
        <v>0</v>
      </c>
      <c r="M2018" s="11" t="s">
        <v>30</v>
      </c>
      <c r="N2018">
        <f t="shared" si="32"/>
        <v>1</v>
      </c>
    </row>
    <row r="2019" spans="1:14" x14ac:dyDescent="0.3">
      <c r="A2019" s="9">
        <v>832</v>
      </c>
      <c r="B2019" s="15">
        <v>1966</v>
      </c>
      <c r="C2019" s="9" t="s">
        <v>37</v>
      </c>
      <c r="D2019" s="9" t="s">
        <v>35</v>
      </c>
      <c r="E2019" s="15">
        <v>65814</v>
      </c>
      <c r="F2019" s="9">
        <v>0</v>
      </c>
      <c r="G2019" s="9">
        <v>0</v>
      </c>
      <c r="H2019" s="9">
        <v>0</v>
      </c>
      <c r="I2019" s="9">
        <v>0</v>
      </c>
      <c r="J2019" s="9">
        <v>0</v>
      </c>
      <c r="K2019" s="9">
        <v>0</v>
      </c>
      <c r="L2019" s="9">
        <v>0</v>
      </c>
      <c r="M2019" s="12" t="s">
        <v>30</v>
      </c>
      <c r="N2019">
        <f t="shared" si="32"/>
        <v>0</v>
      </c>
    </row>
    <row r="2020" spans="1:14" x14ac:dyDescent="0.3">
      <c r="A2020" s="10">
        <v>4964</v>
      </c>
      <c r="B2020" s="13">
        <v>1958</v>
      </c>
      <c r="C2020" s="10" t="s">
        <v>37</v>
      </c>
      <c r="D2020" s="10" t="s">
        <v>35</v>
      </c>
      <c r="E2020" s="13">
        <v>74250</v>
      </c>
      <c r="F2020" s="10">
        <v>0</v>
      </c>
      <c r="G2020" s="10">
        <v>0</v>
      </c>
      <c r="H2020" s="10">
        <v>0</v>
      </c>
      <c r="I2020" s="10">
        <v>0</v>
      </c>
      <c r="J2020" s="10">
        <v>0</v>
      </c>
      <c r="K2020" s="10">
        <v>0</v>
      </c>
      <c r="L2020" s="10">
        <v>0</v>
      </c>
      <c r="M2020" s="11" t="s">
        <v>32</v>
      </c>
      <c r="N2020">
        <f t="shared" si="32"/>
        <v>0</v>
      </c>
    </row>
    <row r="2021" spans="1:14" x14ac:dyDescent="0.3">
      <c r="A2021" s="9">
        <v>11030</v>
      </c>
      <c r="B2021" s="15">
        <v>1976</v>
      </c>
      <c r="C2021" s="9" t="s">
        <v>41</v>
      </c>
      <c r="D2021" s="9" t="s">
        <v>33</v>
      </c>
      <c r="E2021" s="15">
        <v>33181</v>
      </c>
      <c r="F2021" s="9">
        <v>1</v>
      </c>
      <c r="G2021" s="9">
        <v>0</v>
      </c>
      <c r="H2021" s="9">
        <v>0</v>
      </c>
      <c r="I2021" s="9">
        <v>0</v>
      </c>
      <c r="J2021" s="9">
        <v>0</v>
      </c>
      <c r="K2021" s="9">
        <v>0</v>
      </c>
      <c r="L2021" s="9">
        <v>0</v>
      </c>
      <c r="M2021" s="12" t="s">
        <v>30</v>
      </c>
      <c r="N2021">
        <f t="shared" si="32"/>
        <v>1</v>
      </c>
    </row>
    <row r="2022" spans="1:14" x14ac:dyDescent="0.3">
      <c r="A2022" s="10">
        <v>4587</v>
      </c>
      <c r="B2022" s="13">
        <v>1944</v>
      </c>
      <c r="C2022" s="10" t="s">
        <v>41</v>
      </c>
      <c r="D2022" s="10" t="s">
        <v>42</v>
      </c>
      <c r="E2022" s="13">
        <v>45006</v>
      </c>
      <c r="F2022" s="10">
        <v>0</v>
      </c>
      <c r="G2022" s="10">
        <v>0</v>
      </c>
      <c r="H2022" s="10">
        <v>0</v>
      </c>
      <c r="I2022" s="10">
        <v>0</v>
      </c>
      <c r="J2022" s="10">
        <v>0</v>
      </c>
      <c r="K2022" s="10">
        <v>0</v>
      </c>
      <c r="L2022" s="10">
        <v>0</v>
      </c>
      <c r="M2022" s="11" t="s">
        <v>30</v>
      </c>
      <c r="N2022">
        <f t="shared" si="32"/>
        <v>0</v>
      </c>
    </row>
    <row r="2023" spans="1:14" x14ac:dyDescent="0.3">
      <c r="A2023" s="9">
        <v>450</v>
      </c>
      <c r="B2023" s="15">
        <v>1958</v>
      </c>
      <c r="C2023" s="9" t="s">
        <v>41</v>
      </c>
      <c r="D2023" s="9" t="s">
        <v>35</v>
      </c>
      <c r="E2023" s="15">
        <v>42315</v>
      </c>
      <c r="F2023" s="9">
        <v>0</v>
      </c>
      <c r="G2023" s="9">
        <v>0</v>
      </c>
      <c r="H2023" s="9">
        <v>0</v>
      </c>
      <c r="I2023" s="9">
        <v>0</v>
      </c>
      <c r="J2023" s="9">
        <v>0</v>
      </c>
      <c r="K2023" s="9">
        <v>0</v>
      </c>
      <c r="L2023" s="9">
        <v>0</v>
      </c>
      <c r="M2023" s="12" t="s">
        <v>34</v>
      </c>
      <c r="N2023">
        <f t="shared" si="32"/>
        <v>0</v>
      </c>
    </row>
    <row r="2024" spans="1:14" x14ac:dyDescent="0.3">
      <c r="A2024" s="10">
        <v>11031</v>
      </c>
      <c r="B2024" s="13">
        <v>1950</v>
      </c>
      <c r="C2024" s="10" t="s">
        <v>37</v>
      </c>
      <c r="D2024" s="10" t="s">
        <v>33</v>
      </c>
      <c r="E2024" s="13">
        <v>48699</v>
      </c>
      <c r="F2024" s="10">
        <v>0</v>
      </c>
      <c r="G2024" s="10">
        <v>0</v>
      </c>
      <c r="H2024" s="10">
        <v>0</v>
      </c>
      <c r="I2024" s="10">
        <v>0</v>
      </c>
      <c r="J2024" s="10">
        <v>0</v>
      </c>
      <c r="K2024" s="10">
        <v>0</v>
      </c>
      <c r="L2024" s="10">
        <v>0</v>
      </c>
      <c r="M2024" s="11" t="s">
        <v>36</v>
      </c>
      <c r="N2024">
        <f t="shared" si="32"/>
        <v>0</v>
      </c>
    </row>
    <row r="2025" spans="1:14" x14ac:dyDescent="0.3">
      <c r="A2025" s="9">
        <v>4990</v>
      </c>
      <c r="B2025" s="15">
        <v>1954</v>
      </c>
      <c r="C2025" s="9" t="s">
        <v>28</v>
      </c>
      <c r="D2025" s="9" t="s">
        <v>33</v>
      </c>
      <c r="E2025" s="15">
        <v>59111</v>
      </c>
      <c r="F2025" s="9">
        <v>0</v>
      </c>
      <c r="G2025" s="9">
        <v>0</v>
      </c>
      <c r="H2025" s="9">
        <v>0</v>
      </c>
      <c r="I2025" s="9">
        <v>0</v>
      </c>
      <c r="J2025" s="9">
        <v>0</v>
      </c>
      <c r="K2025" s="9">
        <v>0</v>
      </c>
      <c r="L2025" s="9">
        <v>0</v>
      </c>
      <c r="M2025" s="12" t="s">
        <v>36</v>
      </c>
      <c r="N2025">
        <f t="shared" si="32"/>
        <v>0</v>
      </c>
    </row>
    <row r="2026" spans="1:14" x14ac:dyDescent="0.3">
      <c r="A2026" s="10">
        <v>221</v>
      </c>
      <c r="B2026" s="13">
        <v>1955</v>
      </c>
      <c r="C2026" s="10" t="s">
        <v>28</v>
      </c>
      <c r="D2026" s="10" t="s">
        <v>33</v>
      </c>
      <c r="E2026" s="13">
        <v>48726</v>
      </c>
      <c r="F2026" s="10">
        <v>0</v>
      </c>
      <c r="G2026" s="10">
        <v>0</v>
      </c>
      <c r="H2026" s="10">
        <v>0</v>
      </c>
      <c r="I2026" s="10">
        <v>0</v>
      </c>
      <c r="J2026" s="10">
        <v>0</v>
      </c>
      <c r="K2026" s="10">
        <v>0</v>
      </c>
      <c r="L2026" s="10">
        <v>0</v>
      </c>
      <c r="M2026" s="11" t="s">
        <v>39</v>
      </c>
      <c r="N2026">
        <f t="shared" si="32"/>
        <v>0</v>
      </c>
    </row>
    <row r="2027" spans="1:14" x14ac:dyDescent="0.3">
      <c r="A2027" s="9">
        <v>4351</v>
      </c>
      <c r="B2027" s="15">
        <v>1955</v>
      </c>
      <c r="C2027" s="9" t="s">
        <v>28</v>
      </c>
      <c r="D2027" s="9" t="s">
        <v>29</v>
      </c>
      <c r="E2027" s="15">
        <v>37244</v>
      </c>
      <c r="F2027" s="9">
        <v>1</v>
      </c>
      <c r="G2027" s="9">
        <v>0</v>
      </c>
      <c r="H2027" s="9">
        <v>0</v>
      </c>
      <c r="I2027" s="9">
        <v>0</v>
      </c>
      <c r="J2027" s="9">
        <v>0</v>
      </c>
      <c r="K2027" s="9">
        <v>0</v>
      </c>
      <c r="L2027" s="9">
        <v>0</v>
      </c>
      <c r="M2027" s="12" t="s">
        <v>30</v>
      </c>
      <c r="N2027">
        <f t="shared" si="32"/>
        <v>1</v>
      </c>
    </row>
    <row r="2028" spans="1:14" x14ac:dyDescent="0.3">
      <c r="A2028" s="10">
        <v>1357</v>
      </c>
      <c r="B2028" s="13">
        <v>1970</v>
      </c>
      <c r="C2028" s="10" t="s">
        <v>28</v>
      </c>
      <c r="D2028" s="10" t="s">
        <v>35</v>
      </c>
      <c r="E2028" s="13">
        <v>74854</v>
      </c>
      <c r="F2028" s="10">
        <v>0</v>
      </c>
      <c r="G2028" s="10">
        <v>0</v>
      </c>
      <c r="H2028" s="10">
        <v>0</v>
      </c>
      <c r="I2028" s="10">
        <v>0</v>
      </c>
      <c r="J2028" s="10">
        <v>0</v>
      </c>
      <c r="K2028" s="10">
        <v>0</v>
      </c>
      <c r="L2028" s="10">
        <v>0</v>
      </c>
      <c r="M2028" s="11" t="s">
        <v>39</v>
      </c>
      <c r="N2028">
        <f t="shared" si="32"/>
        <v>0</v>
      </c>
    </row>
    <row r="2029" spans="1:14" x14ac:dyDescent="0.3">
      <c r="A2029" s="9">
        <v>5667</v>
      </c>
      <c r="B2029" s="15">
        <v>1964</v>
      </c>
      <c r="C2029" s="9" t="s">
        <v>37</v>
      </c>
      <c r="D2029" s="9" t="s">
        <v>33</v>
      </c>
      <c r="E2029" s="15">
        <v>60896</v>
      </c>
      <c r="F2029" s="9">
        <v>0</v>
      </c>
      <c r="G2029" s="9">
        <v>0</v>
      </c>
      <c r="H2029" s="9">
        <v>0</v>
      </c>
      <c r="I2029" s="9">
        <v>0</v>
      </c>
      <c r="J2029" s="9">
        <v>0</v>
      </c>
      <c r="K2029" s="9">
        <v>1</v>
      </c>
      <c r="L2029" s="9">
        <v>0</v>
      </c>
      <c r="M2029" s="12" t="s">
        <v>32</v>
      </c>
      <c r="N2029">
        <f t="shared" si="32"/>
        <v>1</v>
      </c>
    </row>
    <row r="2030" spans="1:14" x14ac:dyDescent="0.3">
      <c r="A2030" s="10">
        <v>8867</v>
      </c>
      <c r="B2030" s="13">
        <v>1988</v>
      </c>
      <c r="C2030" s="10" t="s">
        <v>37</v>
      </c>
      <c r="D2030" s="10" t="s">
        <v>33</v>
      </c>
      <c r="E2030" s="13">
        <v>67546</v>
      </c>
      <c r="F2030" s="10">
        <v>0</v>
      </c>
      <c r="G2030" s="10">
        <v>0</v>
      </c>
      <c r="H2030" s="10">
        <v>0</v>
      </c>
      <c r="I2030" s="10">
        <v>0</v>
      </c>
      <c r="J2030" s="10">
        <v>0</v>
      </c>
      <c r="K2030" s="10">
        <v>0</v>
      </c>
      <c r="L2030" s="10">
        <v>0</v>
      </c>
      <c r="M2030" s="11" t="s">
        <v>43</v>
      </c>
      <c r="N2030">
        <f t="shared" si="32"/>
        <v>0</v>
      </c>
    </row>
    <row r="2031" spans="1:14" x14ac:dyDescent="0.3">
      <c r="A2031" s="9">
        <v>2747</v>
      </c>
      <c r="B2031" s="15">
        <v>1988</v>
      </c>
      <c r="C2031" s="9" t="s">
        <v>37</v>
      </c>
      <c r="D2031" s="9" t="s">
        <v>33</v>
      </c>
      <c r="E2031" s="15">
        <v>67546</v>
      </c>
      <c r="F2031" s="9">
        <v>0</v>
      </c>
      <c r="G2031" s="9">
        <v>0</v>
      </c>
      <c r="H2031" s="9">
        <v>0</v>
      </c>
      <c r="I2031" s="9">
        <v>0</v>
      </c>
      <c r="J2031" s="9">
        <v>0</v>
      </c>
      <c r="K2031" s="9">
        <v>0</v>
      </c>
      <c r="L2031" s="9">
        <v>0</v>
      </c>
      <c r="M2031" s="12" t="s">
        <v>30</v>
      </c>
      <c r="N2031">
        <f t="shared" si="32"/>
        <v>0</v>
      </c>
    </row>
    <row r="2032" spans="1:14" x14ac:dyDescent="0.3">
      <c r="A2032" s="10">
        <v>7422</v>
      </c>
      <c r="B2032" s="13">
        <v>1987</v>
      </c>
      <c r="C2032" s="10" t="s">
        <v>28</v>
      </c>
      <c r="D2032" s="10" t="s">
        <v>31</v>
      </c>
      <c r="E2032" s="13">
        <v>46923</v>
      </c>
      <c r="F2032" s="10">
        <v>0</v>
      </c>
      <c r="G2032" s="10">
        <v>0</v>
      </c>
      <c r="H2032" s="10">
        <v>0</v>
      </c>
      <c r="I2032" s="10">
        <v>0</v>
      </c>
      <c r="J2032" s="10">
        <v>0</v>
      </c>
      <c r="K2032" s="10">
        <v>0</v>
      </c>
      <c r="L2032" s="10">
        <v>0</v>
      </c>
      <c r="M2032" s="11" t="s">
        <v>30</v>
      </c>
      <c r="N2032">
        <f t="shared" si="32"/>
        <v>0</v>
      </c>
    </row>
    <row r="2033" spans="1:14" x14ac:dyDescent="0.3">
      <c r="A2033" s="9">
        <v>4148</v>
      </c>
      <c r="B2033" s="15">
        <v>1972</v>
      </c>
      <c r="C2033" s="9" t="s">
        <v>28</v>
      </c>
      <c r="D2033" s="9" t="s">
        <v>33</v>
      </c>
      <c r="E2033" s="15">
        <v>38988</v>
      </c>
      <c r="F2033" s="9">
        <v>0</v>
      </c>
      <c r="G2033" s="9">
        <v>0</v>
      </c>
      <c r="H2033" s="9">
        <v>0</v>
      </c>
      <c r="I2033" s="9">
        <v>0</v>
      </c>
      <c r="J2033" s="9">
        <v>0</v>
      </c>
      <c r="K2033" s="9">
        <v>0</v>
      </c>
      <c r="L2033" s="9">
        <v>0</v>
      </c>
      <c r="M2033" s="12" t="s">
        <v>30</v>
      </c>
      <c r="N2033">
        <f t="shared" si="32"/>
        <v>0</v>
      </c>
    </row>
    <row r="2034" spans="1:14" x14ac:dyDescent="0.3">
      <c r="A2034" s="10">
        <v>9516</v>
      </c>
      <c r="B2034" s="13">
        <v>1971</v>
      </c>
      <c r="C2034" s="10" t="s">
        <v>38</v>
      </c>
      <c r="D2034" s="10" t="s">
        <v>29</v>
      </c>
      <c r="E2034" s="13">
        <v>49118</v>
      </c>
      <c r="F2034" s="10">
        <v>0</v>
      </c>
      <c r="G2034" s="10">
        <v>1</v>
      </c>
      <c r="H2034" s="10">
        <v>0</v>
      </c>
      <c r="I2034" s="10">
        <v>0</v>
      </c>
      <c r="J2034" s="10">
        <v>1</v>
      </c>
      <c r="K2034" s="10">
        <v>1</v>
      </c>
      <c r="L2034" s="10">
        <v>0</v>
      </c>
      <c r="M2034" s="11" t="s">
        <v>30</v>
      </c>
      <c r="N2034">
        <f t="shared" si="32"/>
        <v>3</v>
      </c>
    </row>
    <row r="2035" spans="1:14" x14ac:dyDescent="0.3">
      <c r="A2035" s="9">
        <v>1291</v>
      </c>
      <c r="B2035" s="15">
        <v>1978</v>
      </c>
      <c r="C2035" s="9" t="s">
        <v>37</v>
      </c>
      <c r="D2035" s="9" t="s">
        <v>35</v>
      </c>
      <c r="E2035" s="15">
        <v>27683</v>
      </c>
      <c r="F2035" s="9">
        <v>0</v>
      </c>
      <c r="G2035" s="9">
        <v>0</v>
      </c>
      <c r="H2035" s="9">
        <v>0</v>
      </c>
      <c r="I2035" s="9">
        <v>0</v>
      </c>
      <c r="J2035" s="9">
        <v>0</v>
      </c>
      <c r="K2035" s="9">
        <v>0</v>
      </c>
      <c r="L2035" s="9">
        <v>0</v>
      </c>
      <c r="M2035" s="12" t="s">
        <v>30</v>
      </c>
      <c r="N2035">
        <f t="shared" si="32"/>
        <v>0</v>
      </c>
    </row>
    <row r="2036" spans="1:14" x14ac:dyDescent="0.3">
      <c r="A2036" s="10">
        <v>1833</v>
      </c>
      <c r="B2036" s="13">
        <v>1974</v>
      </c>
      <c r="C2036" s="10" t="s">
        <v>37</v>
      </c>
      <c r="D2036" s="10" t="s">
        <v>31</v>
      </c>
      <c r="E2036" s="13">
        <v>39190</v>
      </c>
      <c r="F2036" s="10">
        <v>0</v>
      </c>
      <c r="G2036" s="10">
        <v>0</v>
      </c>
      <c r="H2036" s="10">
        <v>0</v>
      </c>
      <c r="I2036" s="10">
        <v>0</v>
      </c>
      <c r="J2036" s="10">
        <v>0</v>
      </c>
      <c r="K2036" s="10">
        <v>0</v>
      </c>
      <c r="L2036" s="10">
        <v>0</v>
      </c>
      <c r="M2036" s="11" t="s">
        <v>30</v>
      </c>
      <c r="N2036">
        <f t="shared" si="32"/>
        <v>0</v>
      </c>
    </row>
    <row r="2037" spans="1:14" x14ac:dyDescent="0.3">
      <c r="A2037" s="9">
        <v>7270</v>
      </c>
      <c r="B2037" s="15">
        <v>1981</v>
      </c>
      <c r="C2037" s="9" t="s">
        <v>28</v>
      </c>
      <c r="D2037" s="9" t="s">
        <v>29</v>
      </c>
      <c r="E2037" s="15">
        <v>56981</v>
      </c>
      <c r="F2037" s="9">
        <v>0</v>
      </c>
      <c r="G2037" s="9">
        <v>1</v>
      </c>
      <c r="H2037" s="9">
        <v>0</v>
      </c>
      <c r="I2037" s="9">
        <v>0</v>
      </c>
      <c r="J2037" s="9">
        <v>0</v>
      </c>
      <c r="K2037" s="9">
        <v>0</v>
      </c>
      <c r="L2037" s="9">
        <v>0</v>
      </c>
      <c r="M2037" s="12" t="s">
        <v>43</v>
      </c>
      <c r="N2037">
        <f t="shared" si="32"/>
        <v>1</v>
      </c>
    </row>
    <row r="2038" spans="1:14" x14ac:dyDescent="0.3">
      <c r="A2038" s="10">
        <v>8182</v>
      </c>
      <c r="B2038" s="13">
        <v>1984</v>
      </c>
      <c r="C2038" s="10" t="s">
        <v>28</v>
      </c>
      <c r="D2038" s="10" t="s">
        <v>33</v>
      </c>
      <c r="E2038" s="13">
        <v>23228</v>
      </c>
      <c r="F2038" s="10">
        <v>0</v>
      </c>
      <c r="G2038" s="10">
        <v>0</v>
      </c>
      <c r="H2038" s="10">
        <v>0</v>
      </c>
      <c r="I2038" s="10">
        <v>0</v>
      </c>
      <c r="J2038" s="10">
        <v>0</v>
      </c>
      <c r="K2038" s="10">
        <v>0</v>
      </c>
      <c r="L2038" s="10">
        <v>0</v>
      </c>
      <c r="M2038" s="11" t="s">
        <v>32</v>
      </c>
      <c r="N2038">
        <f t="shared" si="32"/>
        <v>0</v>
      </c>
    </row>
    <row r="2039" spans="1:14" x14ac:dyDescent="0.3">
      <c r="A2039" s="9">
        <v>10394</v>
      </c>
      <c r="B2039" s="15">
        <v>1984</v>
      </c>
      <c r="C2039" s="9" t="s">
        <v>28</v>
      </c>
      <c r="D2039" s="9" t="s">
        <v>33</v>
      </c>
      <c r="E2039" s="15">
        <v>90000</v>
      </c>
      <c r="F2039" s="9">
        <v>1</v>
      </c>
      <c r="G2039" s="9">
        <v>0</v>
      </c>
      <c r="H2039" s="9">
        <v>1</v>
      </c>
      <c r="I2039" s="9">
        <v>1</v>
      </c>
      <c r="J2039" s="9">
        <v>0</v>
      </c>
      <c r="K2039" s="9">
        <v>0</v>
      </c>
      <c r="L2039" s="9">
        <v>0</v>
      </c>
      <c r="M2039" s="12" t="s">
        <v>32</v>
      </c>
      <c r="N2039">
        <f t="shared" si="32"/>
        <v>3</v>
      </c>
    </row>
    <row r="2040" spans="1:14" x14ac:dyDescent="0.3">
      <c r="A2040" s="10">
        <v>1142</v>
      </c>
      <c r="B2040" s="13">
        <v>1953</v>
      </c>
      <c r="C2040" s="10" t="s">
        <v>37</v>
      </c>
      <c r="D2040" s="10" t="s">
        <v>33</v>
      </c>
      <c r="E2040" s="13">
        <v>55707</v>
      </c>
      <c r="F2040" s="10">
        <v>0</v>
      </c>
      <c r="G2040" s="10">
        <v>0</v>
      </c>
      <c r="H2040" s="10">
        <v>0</v>
      </c>
      <c r="I2040" s="10">
        <v>0</v>
      </c>
      <c r="J2040" s="10">
        <v>0</v>
      </c>
      <c r="K2040" s="10">
        <v>0</v>
      </c>
      <c r="L2040" s="10">
        <v>0</v>
      </c>
      <c r="M2040" s="11" t="s">
        <v>30</v>
      </c>
      <c r="N2040">
        <f t="shared" si="32"/>
        <v>0</v>
      </c>
    </row>
    <row r="2041" spans="1:14" x14ac:dyDescent="0.3">
      <c r="A2041" s="9">
        <v>451</v>
      </c>
      <c r="B2041" s="15">
        <v>1989</v>
      </c>
      <c r="C2041" s="9" t="s">
        <v>28</v>
      </c>
      <c r="D2041" s="9" t="s">
        <v>31</v>
      </c>
      <c r="E2041" s="15">
        <v>9255</v>
      </c>
      <c r="F2041" s="9">
        <v>0</v>
      </c>
      <c r="G2041" s="9">
        <v>0</v>
      </c>
      <c r="H2041" s="9">
        <v>0</v>
      </c>
      <c r="I2041" s="9">
        <v>0</v>
      </c>
      <c r="J2041" s="9">
        <v>0</v>
      </c>
      <c r="K2041" s="9">
        <v>0</v>
      </c>
      <c r="L2041" s="9">
        <v>0</v>
      </c>
      <c r="M2041" s="12" t="s">
        <v>40</v>
      </c>
      <c r="N2041">
        <f t="shared" si="32"/>
        <v>0</v>
      </c>
    </row>
    <row r="2042" spans="1:14" x14ac:dyDescent="0.3">
      <c r="A2042" s="10">
        <v>7128</v>
      </c>
      <c r="B2042" s="13">
        <v>1977</v>
      </c>
      <c r="C2042" s="10" t="s">
        <v>37</v>
      </c>
      <c r="D2042" s="10" t="s">
        <v>31</v>
      </c>
      <c r="E2042" s="13">
        <v>42997</v>
      </c>
      <c r="F2042" s="10">
        <v>0</v>
      </c>
      <c r="G2042" s="10">
        <v>0</v>
      </c>
      <c r="H2042" s="10">
        <v>0</v>
      </c>
      <c r="I2042" s="10">
        <v>0</v>
      </c>
      <c r="J2042" s="10">
        <v>0</v>
      </c>
      <c r="K2042" s="10">
        <v>0</v>
      </c>
      <c r="L2042" s="10">
        <v>0</v>
      </c>
      <c r="M2042" s="11" t="s">
        <v>30</v>
      </c>
      <c r="N2042">
        <f t="shared" si="32"/>
        <v>0</v>
      </c>
    </row>
    <row r="2043" spans="1:14" x14ac:dyDescent="0.3">
      <c r="A2043" s="9">
        <v>10678</v>
      </c>
      <c r="B2043" s="15">
        <v>1959</v>
      </c>
      <c r="C2043" s="9" t="s">
        <v>28</v>
      </c>
      <c r="D2043" s="9" t="s">
        <v>35</v>
      </c>
      <c r="E2043" s="15">
        <v>71232</v>
      </c>
      <c r="F2043" s="9">
        <v>0</v>
      </c>
      <c r="G2043" s="9">
        <v>0</v>
      </c>
      <c r="H2043" s="9">
        <v>0</v>
      </c>
      <c r="I2043" s="9">
        <v>0</v>
      </c>
      <c r="J2043" s="9">
        <v>0</v>
      </c>
      <c r="K2043" s="9">
        <v>0</v>
      </c>
      <c r="L2043" s="9">
        <v>0</v>
      </c>
      <c r="M2043" s="12" t="s">
        <v>30</v>
      </c>
      <c r="N2043">
        <f t="shared" si="32"/>
        <v>0</v>
      </c>
    </row>
    <row r="2044" spans="1:14" x14ac:dyDescent="0.3">
      <c r="A2044" s="10">
        <v>7755</v>
      </c>
      <c r="B2044" s="13">
        <v>1954</v>
      </c>
      <c r="C2044" s="10" t="s">
        <v>37</v>
      </c>
      <c r="D2044" s="10" t="s">
        <v>33</v>
      </c>
      <c r="E2044" s="13">
        <v>57744</v>
      </c>
      <c r="F2044" s="10">
        <v>0</v>
      </c>
      <c r="G2044" s="10">
        <v>0</v>
      </c>
      <c r="H2044" s="10">
        <v>0</v>
      </c>
      <c r="I2044" s="10">
        <v>0</v>
      </c>
      <c r="J2044" s="10">
        <v>0</v>
      </c>
      <c r="K2044" s="10">
        <v>0</v>
      </c>
      <c r="L2044" s="10">
        <v>0</v>
      </c>
      <c r="M2044" s="11" t="s">
        <v>30</v>
      </c>
      <c r="N2044">
        <f t="shared" si="32"/>
        <v>0</v>
      </c>
    </row>
    <row r="2045" spans="1:14" x14ac:dyDescent="0.3">
      <c r="A2045" s="9">
        <v>4754</v>
      </c>
      <c r="B2045" s="15">
        <v>1966</v>
      </c>
      <c r="C2045" s="9" t="s">
        <v>41</v>
      </c>
      <c r="D2045" s="9" t="s">
        <v>33</v>
      </c>
      <c r="E2045" s="15">
        <v>33585</v>
      </c>
      <c r="F2045" s="9">
        <v>0</v>
      </c>
      <c r="G2045" s="9">
        <v>0</v>
      </c>
      <c r="H2045" s="9">
        <v>0</v>
      </c>
      <c r="I2045" s="9">
        <v>0</v>
      </c>
      <c r="J2045" s="9">
        <v>0</v>
      </c>
      <c r="K2045" s="9">
        <v>0</v>
      </c>
      <c r="L2045" s="9">
        <v>0</v>
      </c>
      <c r="M2045" s="12" t="s">
        <v>30</v>
      </c>
      <c r="N2045">
        <f t="shared" si="32"/>
        <v>0</v>
      </c>
    </row>
    <row r="2046" spans="1:14" x14ac:dyDescent="0.3">
      <c r="A2046" s="10">
        <v>20</v>
      </c>
      <c r="B2046" s="13">
        <v>1965</v>
      </c>
      <c r="C2046" s="10" t="s">
        <v>38</v>
      </c>
      <c r="D2046" s="10" t="s">
        <v>33</v>
      </c>
      <c r="E2046" s="13">
        <v>46891</v>
      </c>
      <c r="F2046" s="10">
        <v>0</v>
      </c>
      <c r="G2046" s="10">
        <v>0</v>
      </c>
      <c r="H2046" s="10">
        <v>0</v>
      </c>
      <c r="I2046" s="10">
        <v>0</v>
      </c>
      <c r="J2046" s="10">
        <v>0</v>
      </c>
      <c r="K2046" s="10">
        <v>0</v>
      </c>
      <c r="L2046" s="10">
        <v>0</v>
      </c>
      <c r="M2046" s="11" t="s">
        <v>39</v>
      </c>
      <c r="N2046">
        <f t="shared" si="32"/>
        <v>0</v>
      </c>
    </row>
    <row r="2047" spans="1:14" x14ac:dyDescent="0.3">
      <c r="A2047" s="9">
        <v>2246</v>
      </c>
      <c r="B2047" s="15">
        <v>1965</v>
      </c>
      <c r="C2047" s="9" t="s">
        <v>38</v>
      </c>
      <c r="D2047" s="9" t="s">
        <v>33</v>
      </c>
      <c r="E2047" s="15">
        <v>46891</v>
      </c>
      <c r="F2047" s="9">
        <v>0</v>
      </c>
      <c r="G2047" s="9">
        <v>0</v>
      </c>
      <c r="H2047" s="9">
        <v>0</v>
      </c>
      <c r="I2047" s="9">
        <v>0</v>
      </c>
      <c r="J2047" s="9">
        <v>0</v>
      </c>
      <c r="K2047" s="9">
        <v>0</v>
      </c>
      <c r="L2047" s="9">
        <v>0</v>
      </c>
      <c r="M2047" s="12" t="s">
        <v>30</v>
      </c>
      <c r="N2047">
        <f t="shared" si="32"/>
        <v>0</v>
      </c>
    </row>
    <row r="2048" spans="1:14" x14ac:dyDescent="0.3">
      <c r="A2048" s="10">
        <v>10307</v>
      </c>
      <c r="B2048" s="13">
        <v>1956</v>
      </c>
      <c r="C2048" s="10" t="s">
        <v>28</v>
      </c>
      <c r="D2048" s="10" t="s">
        <v>33</v>
      </c>
      <c r="E2048" s="13">
        <v>50387</v>
      </c>
      <c r="F2048" s="10">
        <v>0</v>
      </c>
      <c r="G2048" s="10">
        <v>0</v>
      </c>
      <c r="H2048" s="10">
        <v>0</v>
      </c>
      <c r="I2048" s="10">
        <v>0</v>
      </c>
      <c r="J2048" s="10">
        <v>0</v>
      </c>
      <c r="K2048" s="10">
        <v>0</v>
      </c>
      <c r="L2048" s="10">
        <v>0</v>
      </c>
      <c r="M2048" s="11" t="s">
        <v>30</v>
      </c>
      <c r="N2048">
        <f t="shared" si="32"/>
        <v>0</v>
      </c>
    </row>
    <row r="2049" spans="1:14" x14ac:dyDescent="0.3">
      <c r="A2049" s="9">
        <v>2147</v>
      </c>
      <c r="B2049" s="15">
        <v>1969</v>
      </c>
      <c r="C2049" s="9" t="s">
        <v>28</v>
      </c>
      <c r="D2049" s="9" t="s">
        <v>35</v>
      </c>
      <c r="E2049" s="15">
        <v>76653</v>
      </c>
      <c r="F2049" s="9">
        <v>0</v>
      </c>
      <c r="G2049" s="9">
        <v>0</v>
      </c>
      <c r="H2049" s="9">
        <v>1</v>
      </c>
      <c r="I2049" s="9">
        <v>1</v>
      </c>
      <c r="J2049" s="9">
        <v>0</v>
      </c>
      <c r="K2049" s="9">
        <v>0</v>
      </c>
      <c r="L2049" s="9">
        <v>0</v>
      </c>
      <c r="M2049" s="12" t="s">
        <v>30</v>
      </c>
      <c r="N2049">
        <f t="shared" si="32"/>
        <v>2</v>
      </c>
    </row>
    <row r="2050" spans="1:14" x14ac:dyDescent="0.3">
      <c r="A2050" s="10">
        <v>10590</v>
      </c>
      <c r="B2050" s="13">
        <v>1956</v>
      </c>
      <c r="C2050" s="10" t="s">
        <v>37</v>
      </c>
      <c r="D2050" s="10" t="s">
        <v>35</v>
      </c>
      <c r="E2050" s="13">
        <v>76542</v>
      </c>
      <c r="F2050" s="10">
        <v>0</v>
      </c>
      <c r="G2050" s="10">
        <v>0</v>
      </c>
      <c r="H2050" s="10">
        <v>0</v>
      </c>
      <c r="I2050" s="10">
        <v>0</v>
      </c>
      <c r="J2050" s="10">
        <v>0</v>
      </c>
      <c r="K2050" s="10">
        <v>0</v>
      </c>
      <c r="L2050" s="10">
        <v>0</v>
      </c>
      <c r="M2050" s="11" t="s">
        <v>30</v>
      </c>
      <c r="N2050">
        <f t="shared" si="32"/>
        <v>0</v>
      </c>
    </row>
    <row r="2051" spans="1:14" x14ac:dyDescent="0.3">
      <c r="A2051" s="9">
        <v>6565</v>
      </c>
      <c r="B2051" s="15">
        <v>1949</v>
      </c>
      <c r="C2051" s="9" t="s">
        <v>41</v>
      </c>
      <c r="D2051" s="9" t="s">
        <v>33</v>
      </c>
      <c r="E2051" s="15">
        <v>76995</v>
      </c>
      <c r="F2051" s="9">
        <v>0</v>
      </c>
      <c r="G2051" s="9">
        <v>0</v>
      </c>
      <c r="H2051" s="9">
        <v>0</v>
      </c>
      <c r="I2051" s="9">
        <v>1</v>
      </c>
      <c r="J2051" s="9">
        <v>0</v>
      </c>
      <c r="K2051" s="9">
        <v>0</v>
      </c>
      <c r="L2051" s="9">
        <v>0</v>
      </c>
      <c r="M2051" s="12" t="s">
        <v>34</v>
      </c>
      <c r="N2051">
        <f t="shared" si="32"/>
        <v>1</v>
      </c>
    </row>
    <row r="2052" spans="1:14" x14ac:dyDescent="0.3">
      <c r="A2052" s="10">
        <v>6619</v>
      </c>
      <c r="B2052" s="13">
        <v>1978</v>
      </c>
      <c r="C2052" s="10" t="s">
        <v>28</v>
      </c>
      <c r="D2052" s="10" t="s">
        <v>33</v>
      </c>
      <c r="E2052" s="13">
        <v>38415</v>
      </c>
      <c r="F2052" s="10">
        <v>0</v>
      </c>
      <c r="G2052" s="10">
        <v>0</v>
      </c>
      <c r="H2052" s="10">
        <v>0</v>
      </c>
      <c r="I2052" s="10">
        <v>0</v>
      </c>
      <c r="J2052" s="10">
        <v>0</v>
      </c>
      <c r="K2052" s="10">
        <v>0</v>
      </c>
      <c r="L2052" s="10">
        <v>0</v>
      </c>
      <c r="M2052" s="11" t="s">
        <v>30</v>
      </c>
      <c r="N2052">
        <f t="shared" si="32"/>
        <v>0</v>
      </c>
    </row>
    <row r="2053" spans="1:14" x14ac:dyDescent="0.3">
      <c r="A2053" s="9">
        <v>4817</v>
      </c>
      <c r="B2053" s="15">
        <v>1956</v>
      </c>
      <c r="C2053" s="9" t="s">
        <v>28</v>
      </c>
      <c r="D2053" s="9" t="s">
        <v>29</v>
      </c>
      <c r="E2053" s="15">
        <v>22304</v>
      </c>
      <c r="F2053" s="9">
        <v>0</v>
      </c>
      <c r="G2053" s="9">
        <v>0</v>
      </c>
      <c r="H2053" s="9">
        <v>0</v>
      </c>
      <c r="I2053" s="9">
        <v>0</v>
      </c>
      <c r="J2053" s="9">
        <v>0</v>
      </c>
      <c r="K2053" s="9">
        <v>0</v>
      </c>
      <c r="L2053" s="9">
        <v>0</v>
      </c>
      <c r="M2053" s="12" t="s">
        <v>30</v>
      </c>
      <c r="N2053">
        <f t="shared" ref="N2053:N2116" si="33">SUM(F2053:K2053)</f>
        <v>0</v>
      </c>
    </row>
    <row r="2054" spans="1:14" x14ac:dyDescent="0.3">
      <c r="A2054" s="10">
        <v>4508</v>
      </c>
      <c r="B2054" s="13">
        <v>1952</v>
      </c>
      <c r="C2054" s="10" t="s">
        <v>28</v>
      </c>
      <c r="D2054" s="10" t="s">
        <v>31</v>
      </c>
      <c r="E2054" s="13">
        <v>75127</v>
      </c>
      <c r="F2054" s="10">
        <v>0</v>
      </c>
      <c r="G2054" s="10">
        <v>0</v>
      </c>
      <c r="H2054" s="10">
        <v>0</v>
      </c>
      <c r="I2054" s="10">
        <v>0</v>
      </c>
      <c r="J2054" s="10">
        <v>0</v>
      </c>
      <c r="K2054" s="10">
        <v>0</v>
      </c>
      <c r="L2054" s="10">
        <v>0</v>
      </c>
      <c r="M2054" s="11" t="s">
        <v>39</v>
      </c>
      <c r="N2054">
        <f t="shared" si="33"/>
        <v>0</v>
      </c>
    </row>
    <row r="2055" spans="1:14" x14ac:dyDescent="0.3">
      <c r="A2055" s="9">
        <v>4843</v>
      </c>
      <c r="B2055" s="15">
        <v>1952</v>
      </c>
      <c r="C2055" s="9" t="s">
        <v>28</v>
      </c>
      <c r="D2055" s="9" t="s">
        <v>31</v>
      </c>
      <c r="E2055" s="15">
        <v>75127</v>
      </c>
      <c r="F2055" s="9">
        <v>0</v>
      </c>
      <c r="G2055" s="9">
        <v>0</v>
      </c>
      <c r="H2055" s="9">
        <v>0</v>
      </c>
      <c r="I2055" s="9">
        <v>0</v>
      </c>
      <c r="J2055" s="9">
        <v>0</v>
      </c>
      <c r="K2055" s="9">
        <v>0</v>
      </c>
      <c r="L2055" s="9">
        <v>0</v>
      </c>
      <c r="M2055" s="12" t="s">
        <v>43</v>
      </c>
      <c r="N2055">
        <f t="shared" si="33"/>
        <v>0</v>
      </c>
    </row>
    <row r="2056" spans="1:14" x14ac:dyDescent="0.3">
      <c r="A2056" s="10">
        <v>9197</v>
      </c>
      <c r="B2056" s="13">
        <v>1953</v>
      </c>
      <c r="C2056" s="10" t="s">
        <v>28</v>
      </c>
      <c r="D2056" s="10" t="s">
        <v>33</v>
      </c>
      <c r="E2056" s="13">
        <v>39722</v>
      </c>
      <c r="F2056" s="10">
        <v>0</v>
      </c>
      <c r="G2056" s="10">
        <v>0</v>
      </c>
      <c r="H2056" s="10">
        <v>0</v>
      </c>
      <c r="I2056" s="10">
        <v>0</v>
      </c>
      <c r="J2056" s="10">
        <v>0</v>
      </c>
      <c r="K2056" s="10">
        <v>0</v>
      </c>
      <c r="L2056" s="10">
        <v>0</v>
      </c>
      <c r="M2056" s="11" t="s">
        <v>30</v>
      </c>
      <c r="N2056">
        <f t="shared" si="33"/>
        <v>0</v>
      </c>
    </row>
    <row r="2057" spans="1:14" x14ac:dyDescent="0.3">
      <c r="A2057" s="9">
        <v>6237</v>
      </c>
      <c r="B2057" s="15">
        <v>1966</v>
      </c>
      <c r="C2057" s="9" t="s">
        <v>37</v>
      </c>
      <c r="D2057" s="9" t="s">
        <v>31</v>
      </c>
      <c r="E2057" s="15">
        <v>7144</v>
      </c>
      <c r="F2057" s="9">
        <v>0</v>
      </c>
      <c r="G2057" s="9">
        <v>0</v>
      </c>
      <c r="H2057" s="9">
        <v>0</v>
      </c>
      <c r="I2057" s="9">
        <v>0</v>
      </c>
      <c r="J2057" s="9">
        <v>0</v>
      </c>
      <c r="K2057" s="9">
        <v>0</v>
      </c>
      <c r="L2057" s="9">
        <v>0</v>
      </c>
      <c r="M2057" s="12" t="s">
        <v>30</v>
      </c>
      <c r="N2057">
        <f t="shared" si="33"/>
        <v>0</v>
      </c>
    </row>
    <row r="2058" spans="1:14" x14ac:dyDescent="0.3">
      <c r="A2058" s="10">
        <v>6515</v>
      </c>
      <c r="B2058" s="13">
        <v>1977</v>
      </c>
      <c r="C2058" s="10" t="s">
        <v>28</v>
      </c>
      <c r="D2058" s="10" t="s">
        <v>35</v>
      </c>
      <c r="E2058" s="13">
        <v>39771</v>
      </c>
      <c r="F2058" s="10">
        <v>0</v>
      </c>
      <c r="G2058" s="10">
        <v>0</v>
      </c>
      <c r="H2058" s="10">
        <v>0</v>
      </c>
      <c r="I2058" s="10">
        <v>0</v>
      </c>
      <c r="J2058" s="10">
        <v>0</v>
      </c>
      <c r="K2058" s="10">
        <v>0</v>
      </c>
      <c r="L2058" s="10">
        <v>0</v>
      </c>
      <c r="M2058" s="11" t="s">
        <v>43</v>
      </c>
      <c r="N2058">
        <f t="shared" si="33"/>
        <v>0</v>
      </c>
    </row>
    <row r="2059" spans="1:14" x14ac:dyDescent="0.3">
      <c r="A2059" s="9">
        <v>5954</v>
      </c>
      <c r="B2059" s="15">
        <v>1972</v>
      </c>
      <c r="C2059" s="9" t="s">
        <v>41</v>
      </c>
      <c r="D2059" s="9" t="s">
        <v>29</v>
      </c>
      <c r="E2059" s="15">
        <v>42618</v>
      </c>
      <c r="F2059" s="9">
        <v>0</v>
      </c>
      <c r="G2059" s="9">
        <v>0</v>
      </c>
      <c r="H2059" s="9">
        <v>0</v>
      </c>
      <c r="I2059" s="9">
        <v>0</v>
      </c>
      <c r="J2059" s="9">
        <v>0</v>
      </c>
      <c r="K2059" s="9">
        <v>0</v>
      </c>
      <c r="L2059" s="9">
        <v>0</v>
      </c>
      <c r="M2059" s="12" t="s">
        <v>30</v>
      </c>
      <c r="N2059">
        <f t="shared" si="33"/>
        <v>0</v>
      </c>
    </row>
    <row r="2060" spans="1:14" x14ac:dyDescent="0.3">
      <c r="A2060" s="10">
        <v>7938</v>
      </c>
      <c r="B2060" s="13">
        <v>1958</v>
      </c>
      <c r="C2060" s="10" t="s">
        <v>37</v>
      </c>
      <c r="D2060" s="10" t="s">
        <v>35</v>
      </c>
      <c r="E2060" s="13">
        <v>51518</v>
      </c>
      <c r="F2060" s="10">
        <v>0</v>
      </c>
      <c r="G2060" s="10">
        <v>0</v>
      </c>
      <c r="H2060" s="10">
        <v>0</v>
      </c>
      <c r="I2060" s="10">
        <v>0</v>
      </c>
      <c r="J2060" s="10">
        <v>0</v>
      </c>
      <c r="K2060" s="10">
        <v>0</v>
      </c>
      <c r="L2060" s="10">
        <v>0</v>
      </c>
      <c r="M2060" s="11" t="s">
        <v>39</v>
      </c>
      <c r="N2060">
        <f t="shared" si="33"/>
        <v>0</v>
      </c>
    </row>
    <row r="2061" spans="1:14" x14ac:dyDescent="0.3">
      <c r="A2061" s="9">
        <v>961</v>
      </c>
      <c r="B2061" s="15">
        <v>1972</v>
      </c>
      <c r="C2061" s="9" t="s">
        <v>28</v>
      </c>
      <c r="D2061" s="9" t="s">
        <v>33</v>
      </c>
      <c r="E2061" s="15">
        <v>74716</v>
      </c>
      <c r="F2061" s="9">
        <v>0</v>
      </c>
      <c r="G2061" s="9">
        <v>0</v>
      </c>
      <c r="H2061" s="9">
        <v>0</v>
      </c>
      <c r="I2061" s="9">
        <v>0</v>
      </c>
      <c r="J2061" s="9">
        <v>0</v>
      </c>
      <c r="K2061" s="9">
        <v>0</v>
      </c>
      <c r="L2061" s="9">
        <v>0</v>
      </c>
      <c r="M2061" s="12" t="s">
        <v>30</v>
      </c>
      <c r="N2061">
        <f t="shared" si="33"/>
        <v>0</v>
      </c>
    </row>
    <row r="2062" spans="1:14" x14ac:dyDescent="0.3">
      <c r="A2062" s="10">
        <v>1764</v>
      </c>
      <c r="B2062" s="13">
        <v>1975</v>
      </c>
      <c r="C2062" s="10" t="s">
        <v>28</v>
      </c>
      <c r="D2062" s="10" t="s">
        <v>31</v>
      </c>
      <c r="E2062" s="13">
        <v>33955</v>
      </c>
      <c r="F2062" s="10">
        <v>0</v>
      </c>
      <c r="G2062" s="10">
        <v>0</v>
      </c>
      <c r="H2062" s="10">
        <v>0</v>
      </c>
      <c r="I2062" s="10">
        <v>0</v>
      </c>
      <c r="J2062" s="10">
        <v>0</v>
      </c>
      <c r="K2062" s="10">
        <v>0</v>
      </c>
      <c r="L2062" s="10">
        <v>0</v>
      </c>
      <c r="M2062" s="11" t="s">
        <v>43</v>
      </c>
      <c r="N2062">
        <f t="shared" si="33"/>
        <v>0</v>
      </c>
    </row>
    <row r="2063" spans="1:14" x14ac:dyDescent="0.3">
      <c r="A2063" s="9">
        <v>1916</v>
      </c>
      <c r="B2063" s="15">
        <v>1954</v>
      </c>
      <c r="C2063" s="9" t="s">
        <v>41</v>
      </c>
      <c r="D2063" s="9" t="s">
        <v>33</v>
      </c>
      <c r="E2063" s="15">
        <v>45736</v>
      </c>
      <c r="F2063" s="9">
        <v>0</v>
      </c>
      <c r="G2063" s="9">
        <v>0</v>
      </c>
      <c r="H2063" s="9">
        <v>0</v>
      </c>
      <c r="I2063" s="9">
        <v>0</v>
      </c>
      <c r="J2063" s="9">
        <v>0</v>
      </c>
      <c r="K2063" s="9">
        <v>0</v>
      </c>
      <c r="L2063" s="9">
        <v>0</v>
      </c>
      <c r="M2063" s="12" t="s">
        <v>39</v>
      </c>
      <c r="N2063">
        <f t="shared" si="33"/>
        <v>0</v>
      </c>
    </row>
    <row r="2064" spans="1:14" x14ac:dyDescent="0.3">
      <c r="A2064" s="10">
        <v>6941</v>
      </c>
      <c r="B2064" s="13">
        <v>1971</v>
      </c>
      <c r="C2064" s="10" t="s">
        <v>28</v>
      </c>
      <c r="D2064" s="10" t="s">
        <v>31</v>
      </c>
      <c r="E2064" s="13">
        <v>31632</v>
      </c>
      <c r="F2064" s="10">
        <v>0</v>
      </c>
      <c r="G2064" s="10">
        <v>0</v>
      </c>
      <c r="H2064" s="10">
        <v>0</v>
      </c>
      <c r="I2064" s="10">
        <v>0</v>
      </c>
      <c r="J2064" s="10">
        <v>0</v>
      </c>
      <c r="K2064" s="10">
        <v>0</v>
      </c>
      <c r="L2064" s="10">
        <v>0</v>
      </c>
      <c r="M2064" s="11" t="s">
        <v>30</v>
      </c>
      <c r="N2064">
        <f t="shared" si="33"/>
        <v>0</v>
      </c>
    </row>
    <row r="2065" spans="1:14" x14ac:dyDescent="0.3">
      <c r="A2065" s="9">
        <v>5562</v>
      </c>
      <c r="B2065" s="15">
        <v>1974</v>
      </c>
      <c r="C2065" s="9" t="s">
        <v>28</v>
      </c>
      <c r="D2065" s="9" t="s">
        <v>33</v>
      </c>
      <c r="E2065" s="15">
        <v>60093</v>
      </c>
      <c r="F2065" s="9">
        <v>0</v>
      </c>
      <c r="G2065" s="9">
        <v>0</v>
      </c>
      <c r="H2065" s="9">
        <v>0</v>
      </c>
      <c r="I2065" s="9">
        <v>0</v>
      </c>
      <c r="J2065" s="9">
        <v>0</v>
      </c>
      <c r="K2065" s="9">
        <v>0</v>
      </c>
      <c r="L2065" s="9">
        <v>0</v>
      </c>
      <c r="M2065" s="12" t="s">
        <v>30</v>
      </c>
      <c r="N2065">
        <f t="shared" si="33"/>
        <v>0</v>
      </c>
    </row>
    <row r="2066" spans="1:14" x14ac:dyDescent="0.3">
      <c r="A2066" s="10">
        <v>1517</v>
      </c>
      <c r="B2066" s="13">
        <v>1969</v>
      </c>
      <c r="C2066" s="10" t="s">
        <v>28</v>
      </c>
      <c r="D2066" s="10" t="s">
        <v>31</v>
      </c>
      <c r="E2066" s="13">
        <v>30822</v>
      </c>
      <c r="F2066" s="10">
        <v>0</v>
      </c>
      <c r="G2066" s="10">
        <v>0</v>
      </c>
      <c r="H2066" s="10">
        <v>0</v>
      </c>
      <c r="I2066" s="10">
        <v>0</v>
      </c>
      <c r="J2066" s="10">
        <v>0</v>
      </c>
      <c r="K2066" s="10">
        <v>0</v>
      </c>
      <c r="L2066" s="10">
        <v>0</v>
      </c>
      <c r="M2066" s="11" t="s">
        <v>30</v>
      </c>
      <c r="N2066">
        <f t="shared" si="33"/>
        <v>0</v>
      </c>
    </row>
    <row r="2067" spans="1:14" x14ac:dyDescent="0.3">
      <c r="A2067" s="9">
        <v>7286</v>
      </c>
      <c r="B2067" s="15">
        <v>1968</v>
      </c>
      <c r="C2067" s="9" t="s">
        <v>28</v>
      </c>
      <c r="D2067" s="9" t="s">
        <v>35</v>
      </c>
      <c r="E2067" s="15">
        <v>41728</v>
      </c>
      <c r="F2067" s="9">
        <v>0</v>
      </c>
      <c r="G2067" s="9">
        <v>0</v>
      </c>
      <c r="H2067" s="9">
        <v>0</v>
      </c>
      <c r="I2067" s="9">
        <v>0</v>
      </c>
      <c r="J2067" s="9">
        <v>0</v>
      </c>
      <c r="K2067" s="9">
        <v>0</v>
      </c>
      <c r="L2067" s="9">
        <v>0</v>
      </c>
      <c r="M2067" s="12" t="s">
        <v>36</v>
      </c>
      <c r="N2067">
        <f t="shared" si="33"/>
        <v>0</v>
      </c>
    </row>
    <row r="2068" spans="1:14" x14ac:dyDescent="0.3">
      <c r="A2068" s="10">
        <v>4687</v>
      </c>
      <c r="B2068" s="13">
        <v>1958</v>
      </c>
      <c r="C2068" s="10" t="s">
        <v>41</v>
      </c>
      <c r="D2068" s="10" t="s">
        <v>33</v>
      </c>
      <c r="E2068" s="13">
        <v>80739</v>
      </c>
      <c r="F2068" s="10">
        <v>0</v>
      </c>
      <c r="G2068" s="10">
        <v>0</v>
      </c>
      <c r="H2068" s="10">
        <v>0</v>
      </c>
      <c r="I2068" s="10">
        <v>0</v>
      </c>
      <c r="J2068" s="10">
        <v>0</v>
      </c>
      <c r="K2068" s="10">
        <v>0</v>
      </c>
      <c r="L2068" s="10">
        <v>0</v>
      </c>
      <c r="M2068" s="11" t="s">
        <v>30</v>
      </c>
      <c r="N2068">
        <f t="shared" si="33"/>
        <v>0</v>
      </c>
    </row>
    <row r="2069" spans="1:14" x14ac:dyDescent="0.3">
      <c r="A2069" s="9">
        <v>5631</v>
      </c>
      <c r="B2069" s="15">
        <v>1991</v>
      </c>
      <c r="C2069" s="9" t="s">
        <v>28</v>
      </c>
      <c r="D2069" s="9" t="s">
        <v>31</v>
      </c>
      <c r="E2069" s="15">
        <v>49767</v>
      </c>
      <c r="F2069" s="9">
        <v>0</v>
      </c>
      <c r="G2069" s="9">
        <v>0</v>
      </c>
      <c r="H2069" s="9">
        <v>0</v>
      </c>
      <c r="I2069" s="9">
        <v>0</v>
      </c>
      <c r="J2069" s="9">
        <v>0</v>
      </c>
      <c r="K2069" s="9">
        <v>0</v>
      </c>
      <c r="L2069" s="9">
        <v>0</v>
      </c>
      <c r="M2069" s="12" t="s">
        <v>34</v>
      </c>
      <c r="N2069">
        <f t="shared" si="33"/>
        <v>0</v>
      </c>
    </row>
    <row r="2070" spans="1:14" x14ac:dyDescent="0.3">
      <c r="A2070" s="10">
        <v>1951</v>
      </c>
      <c r="B2070" s="13">
        <v>1981</v>
      </c>
      <c r="C2070" s="10" t="s">
        <v>44</v>
      </c>
      <c r="D2070" s="10" t="s">
        <v>33</v>
      </c>
      <c r="E2070" s="13">
        <v>34445</v>
      </c>
      <c r="F2070" s="10">
        <v>0</v>
      </c>
      <c r="G2070" s="10">
        <v>0</v>
      </c>
      <c r="H2070" s="10">
        <v>0</v>
      </c>
      <c r="I2070" s="10">
        <v>0</v>
      </c>
      <c r="J2070" s="10">
        <v>0</v>
      </c>
      <c r="K2070" s="10">
        <v>0</v>
      </c>
      <c r="L2070" s="10">
        <v>0</v>
      </c>
      <c r="M2070" s="11" t="s">
        <v>30</v>
      </c>
      <c r="N2070">
        <f t="shared" si="33"/>
        <v>0</v>
      </c>
    </row>
    <row r="2071" spans="1:14" x14ac:dyDescent="0.3">
      <c r="A2071" s="9">
        <v>123</v>
      </c>
      <c r="B2071" s="15">
        <v>1951</v>
      </c>
      <c r="C2071" s="9" t="s">
        <v>28</v>
      </c>
      <c r="D2071" s="9" t="s">
        <v>42</v>
      </c>
      <c r="E2071" s="15">
        <v>67046</v>
      </c>
      <c r="F2071" s="9">
        <v>0</v>
      </c>
      <c r="G2071" s="9">
        <v>0</v>
      </c>
      <c r="H2071" s="9">
        <v>0</v>
      </c>
      <c r="I2071" s="9">
        <v>0</v>
      </c>
      <c r="J2071" s="9">
        <v>0</v>
      </c>
      <c r="K2071" s="9">
        <v>0</v>
      </c>
      <c r="L2071" s="9">
        <v>0</v>
      </c>
      <c r="M2071" s="12" t="s">
        <v>36</v>
      </c>
      <c r="N2071">
        <f t="shared" si="33"/>
        <v>0</v>
      </c>
    </row>
    <row r="2072" spans="1:14" x14ac:dyDescent="0.3">
      <c r="A2072" s="10">
        <v>9451</v>
      </c>
      <c r="B2072" s="13">
        <v>1965</v>
      </c>
      <c r="C2072" s="10" t="s">
        <v>28</v>
      </c>
      <c r="D2072" s="10" t="s">
        <v>33</v>
      </c>
      <c r="E2072" s="13">
        <v>73538</v>
      </c>
      <c r="F2072" s="10">
        <v>0</v>
      </c>
      <c r="G2072" s="10">
        <v>0</v>
      </c>
      <c r="H2072" s="10">
        <v>0</v>
      </c>
      <c r="I2072" s="10">
        <v>0</v>
      </c>
      <c r="J2072" s="10">
        <v>0</v>
      </c>
      <c r="K2072" s="10">
        <v>0</v>
      </c>
      <c r="L2072" s="10">
        <v>0</v>
      </c>
      <c r="M2072" s="11" t="s">
        <v>32</v>
      </c>
      <c r="N2072">
        <f t="shared" si="33"/>
        <v>0</v>
      </c>
    </row>
    <row r="2073" spans="1:14" x14ac:dyDescent="0.3">
      <c r="A2073" s="9">
        <v>7396</v>
      </c>
      <c r="B2073" s="15">
        <v>1966</v>
      </c>
      <c r="C2073" s="9" t="s">
        <v>28</v>
      </c>
      <c r="D2073" s="9" t="s">
        <v>33</v>
      </c>
      <c r="E2073" s="15">
        <v>80398</v>
      </c>
      <c r="F2073" s="9">
        <v>0</v>
      </c>
      <c r="G2073" s="9">
        <v>0</v>
      </c>
      <c r="H2073" s="9">
        <v>1</v>
      </c>
      <c r="I2073" s="9">
        <v>0</v>
      </c>
      <c r="J2073" s="9">
        <v>0</v>
      </c>
      <c r="K2073" s="9">
        <v>0</v>
      </c>
      <c r="L2073" s="9">
        <v>0</v>
      </c>
      <c r="M2073" s="12" t="s">
        <v>30</v>
      </c>
      <c r="N2073">
        <f t="shared" si="33"/>
        <v>1</v>
      </c>
    </row>
    <row r="2074" spans="1:14" x14ac:dyDescent="0.3">
      <c r="A2074" s="10">
        <v>3298</v>
      </c>
      <c r="B2074" s="13">
        <v>1956</v>
      </c>
      <c r="C2074" s="10" t="s">
        <v>41</v>
      </c>
      <c r="D2074" s="10" t="s">
        <v>33</v>
      </c>
      <c r="E2074" s="13">
        <v>52973</v>
      </c>
      <c r="F2074" s="10">
        <v>0</v>
      </c>
      <c r="G2074" s="10">
        <v>0</v>
      </c>
      <c r="H2074" s="10">
        <v>0</v>
      </c>
      <c r="I2074" s="10">
        <v>0</v>
      </c>
      <c r="J2074" s="10">
        <v>0</v>
      </c>
      <c r="K2074" s="10">
        <v>0</v>
      </c>
      <c r="L2074" s="10">
        <v>0</v>
      </c>
      <c r="M2074" s="11" t="s">
        <v>43</v>
      </c>
      <c r="N2074">
        <f t="shared" si="33"/>
        <v>0</v>
      </c>
    </row>
    <row r="2075" spans="1:14" x14ac:dyDescent="0.3">
      <c r="A2075" s="9">
        <v>6730</v>
      </c>
      <c r="B2075" s="15">
        <v>1954</v>
      </c>
      <c r="C2075" s="9" t="s">
        <v>28</v>
      </c>
      <c r="D2075" s="9" t="s">
        <v>33</v>
      </c>
      <c r="E2075" s="15">
        <v>38998</v>
      </c>
      <c r="F2075" s="9">
        <v>0</v>
      </c>
      <c r="G2075" s="9">
        <v>0</v>
      </c>
      <c r="H2075" s="9">
        <v>0</v>
      </c>
      <c r="I2075" s="9">
        <v>0</v>
      </c>
      <c r="J2075" s="9">
        <v>0</v>
      </c>
      <c r="K2075" s="9">
        <v>0</v>
      </c>
      <c r="L2075" s="9">
        <v>1</v>
      </c>
      <c r="M2075" s="12" t="s">
        <v>30</v>
      </c>
      <c r="N2075">
        <f t="shared" si="33"/>
        <v>0</v>
      </c>
    </row>
    <row r="2076" spans="1:14" x14ac:dyDescent="0.3">
      <c r="A2076" s="10">
        <v>9916</v>
      </c>
      <c r="B2076" s="13">
        <v>1954</v>
      </c>
      <c r="C2076" s="10" t="s">
        <v>28</v>
      </c>
      <c r="D2076" s="10" t="s">
        <v>33</v>
      </c>
      <c r="E2076" s="13">
        <v>38998</v>
      </c>
      <c r="F2076" s="10">
        <v>0</v>
      </c>
      <c r="G2076" s="10">
        <v>0</v>
      </c>
      <c r="H2076" s="10">
        <v>0</v>
      </c>
      <c r="I2076" s="10">
        <v>0</v>
      </c>
      <c r="J2076" s="10">
        <v>0</v>
      </c>
      <c r="K2076" s="10">
        <v>0</v>
      </c>
      <c r="L2076" s="10">
        <v>1</v>
      </c>
      <c r="M2076" s="11" t="s">
        <v>43</v>
      </c>
      <c r="N2076">
        <f t="shared" si="33"/>
        <v>0</v>
      </c>
    </row>
    <row r="2077" spans="1:14" x14ac:dyDescent="0.3">
      <c r="A2077" s="9">
        <v>2227</v>
      </c>
      <c r="B2077" s="15">
        <v>1958</v>
      </c>
      <c r="C2077" s="9" t="s">
        <v>38</v>
      </c>
      <c r="D2077" s="9" t="s">
        <v>35</v>
      </c>
      <c r="E2077" s="15">
        <v>26490</v>
      </c>
      <c r="F2077" s="9">
        <v>0</v>
      </c>
      <c r="G2077" s="9">
        <v>0</v>
      </c>
      <c r="H2077" s="9">
        <v>0</v>
      </c>
      <c r="I2077" s="9">
        <v>0</v>
      </c>
      <c r="J2077" s="9">
        <v>0</v>
      </c>
      <c r="K2077" s="9">
        <v>0</v>
      </c>
      <c r="L2077" s="9">
        <v>0</v>
      </c>
      <c r="M2077" s="12" t="s">
        <v>43</v>
      </c>
      <c r="N2077">
        <f t="shared" si="33"/>
        <v>0</v>
      </c>
    </row>
    <row r="2078" spans="1:14" x14ac:dyDescent="0.3">
      <c r="A2078" s="10">
        <v>946</v>
      </c>
      <c r="B2078" s="13">
        <v>1958</v>
      </c>
      <c r="C2078" s="10" t="s">
        <v>38</v>
      </c>
      <c r="D2078" s="10" t="s">
        <v>35</v>
      </c>
      <c r="E2078" s="13">
        <v>26490</v>
      </c>
      <c r="F2078" s="10">
        <v>0</v>
      </c>
      <c r="G2078" s="10">
        <v>0</v>
      </c>
      <c r="H2078" s="10">
        <v>0</v>
      </c>
      <c r="I2078" s="10">
        <v>0</v>
      </c>
      <c r="J2078" s="10">
        <v>0</v>
      </c>
      <c r="K2078" s="10">
        <v>0</v>
      </c>
      <c r="L2078" s="10">
        <v>0</v>
      </c>
      <c r="M2078" s="11" t="s">
        <v>30</v>
      </c>
      <c r="N2078">
        <f t="shared" si="33"/>
        <v>0</v>
      </c>
    </row>
    <row r="2079" spans="1:14" x14ac:dyDescent="0.3">
      <c r="A2079" s="9">
        <v>3745</v>
      </c>
      <c r="B2079" s="15">
        <v>1988</v>
      </c>
      <c r="C2079" s="9" t="s">
        <v>38</v>
      </c>
      <c r="D2079" s="9" t="s">
        <v>33</v>
      </c>
      <c r="E2079" s="15">
        <v>23331</v>
      </c>
      <c r="F2079" s="9">
        <v>0</v>
      </c>
      <c r="G2079" s="9">
        <v>0</v>
      </c>
      <c r="H2079" s="9">
        <v>0</v>
      </c>
      <c r="I2079" s="9">
        <v>0</v>
      </c>
      <c r="J2079" s="9">
        <v>0</v>
      </c>
      <c r="K2079" s="9">
        <v>0</v>
      </c>
      <c r="L2079" s="9">
        <v>0</v>
      </c>
      <c r="M2079" s="12" t="s">
        <v>40</v>
      </c>
      <c r="N2079">
        <f t="shared" si="33"/>
        <v>0</v>
      </c>
    </row>
    <row r="2080" spans="1:14" x14ac:dyDescent="0.3">
      <c r="A2080" s="10">
        <v>4094</v>
      </c>
      <c r="B2080" s="13">
        <v>1961</v>
      </c>
      <c r="C2080" s="10" t="s">
        <v>28</v>
      </c>
      <c r="D2080" s="10" t="s">
        <v>33</v>
      </c>
      <c r="E2080" s="13">
        <v>60544</v>
      </c>
      <c r="F2080" s="10">
        <v>0</v>
      </c>
      <c r="G2080" s="10">
        <v>0</v>
      </c>
      <c r="H2080" s="10">
        <v>0</v>
      </c>
      <c r="I2080" s="10">
        <v>0</v>
      </c>
      <c r="J2080" s="10">
        <v>0</v>
      </c>
      <c r="K2080" s="10">
        <v>0</v>
      </c>
      <c r="L2080" s="10">
        <v>0</v>
      </c>
      <c r="M2080" s="11" t="s">
        <v>36</v>
      </c>
      <c r="N2080">
        <f t="shared" si="33"/>
        <v>0</v>
      </c>
    </row>
    <row r="2081" spans="1:14" x14ac:dyDescent="0.3">
      <c r="A2081" s="9">
        <v>8588</v>
      </c>
      <c r="B2081" s="15">
        <v>1961</v>
      </c>
      <c r="C2081" s="9" t="s">
        <v>28</v>
      </c>
      <c r="D2081" s="9" t="s">
        <v>33</v>
      </c>
      <c r="E2081" s="15">
        <v>60544</v>
      </c>
      <c r="F2081" s="9">
        <v>0</v>
      </c>
      <c r="G2081" s="9">
        <v>0</v>
      </c>
      <c r="H2081" s="9">
        <v>0</v>
      </c>
      <c r="I2081" s="9">
        <v>0</v>
      </c>
      <c r="J2081" s="9">
        <v>0</v>
      </c>
      <c r="K2081" s="9">
        <v>0</v>
      </c>
      <c r="L2081" s="9">
        <v>0</v>
      </c>
      <c r="M2081" s="12" t="s">
        <v>39</v>
      </c>
      <c r="N2081">
        <f t="shared" si="33"/>
        <v>0</v>
      </c>
    </row>
    <row r="2082" spans="1:14" x14ac:dyDescent="0.3">
      <c r="A2082" s="10">
        <v>3916</v>
      </c>
      <c r="B2082" s="13">
        <v>1971</v>
      </c>
      <c r="C2082" s="10" t="s">
        <v>37</v>
      </c>
      <c r="D2082" s="10" t="s">
        <v>35</v>
      </c>
      <c r="E2082" s="13">
        <v>49269</v>
      </c>
      <c r="F2082" s="10">
        <v>0</v>
      </c>
      <c r="G2082" s="10">
        <v>0</v>
      </c>
      <c r="H2082" s="10">
        <v>0</v>
      </c>
      <c r="I2082" s="10">
        <v>0</v>
      </c>
      <c r="J2082" s="10">
        <v>0</v>
      </c>
      <c r="K2082" s="10">
        <v>0</v>
      </c>
      <c r="L2082" s="10">
        <v>0</v>
      </c>
      <c r="M2082" s="11" t="s">
        <v>30</v>
      </c>
      <c r="N2082">
        <f t="shared" si="33"/>
        <v>0</v>
      </c>
    </row>
    <row r="2083" spans="1:14" x14ac:dyDescent="0.3">
      <c r="A2083" s="9">
        <v>9135</v>
      </c>
      <c r="B2083" s="15">
        <v>1950</v>
      </c>
      <c r="C2083" s="9" t="s">
        <v>28</v>
      </c>
      <c r="D2083" s="9" t="s">
        <v>35</v>
      </c>
      <c r="E2083" s="15">
        <v>27203</v>
      </c>
      <c r="F2083" s="9">
        <v>0</v>
      </c>
      <c r="G2083" s="9">
        <v>0</v>
      </c>
      <c r="H2083" s="9">
        <v>0</v>
      </c>
      <c r="I2083" s="9">
        <v>0</v>
      </c>
      <c r="J2083" s="9">
        <v>0</v>
      </c>
      <c r="K2083" s="9">
        <v>0</v>
      </c>
      <c r="L2083" s="9">
        <v>0</v>
      </c>
      <c r="M2083" s="12" t="s">
        <v>30</v>
      </c>
      <c r="N2083">
        <f t="shared" si="33"/>
        <v>0</v>
      </c>
    </row>
    <row r="2084" spans="1:14" x14ac:dyDescent="0.3">
      <c r="A2084" s="10">
        <v>1755</v>
      </c>
      <c r="B2084" s="13">
        <v>1988</v>
      </c>
      <c r="C2084" s="10" t="s">
        <v>38</v>
      </c>
      <c r="D2084" s="10" t="s">
        <v>35</v>
      </c>
      <c r="E2084" s="13">
        <v>45204</v>
      </c>
      <c r="F2084" s="10">
        <v>0</v>
      </c>
      <c r="G2084" s="10">
        <v>0</v>
      </c>
      <c r="H2084" s="10">
        <v>0</v>
      </c>
      <c r="I2084" s="10">
        <v>0</v>
      </c>
      <c r="J2084" s="10">
        <v>0</v>
      </c>
      <c r="K2084" s="10">
        <v>0</v>
      </c>
      <c r="L2084" s="10">
        <v>0</v>
      </c>
      <c r="M2084" s="11" t="s">
        <v>43</v>
      </c>
      <c r="N2084">
        <f t="shared" si="33"/>
        <v>0</v>
      </c>
    </row>
    <row r="2085" spans="1:14" x14ac:dyDescent="0.3">
      <c r="A2085" s="9">
        <v>2875</v>
      </c>
      <c r="B2085" s="15">
        <v>1978</v>
      </c>
      <c r="C2085" s="9" t="s">
        <v>28</v>
      </c>
      <c r="D2085" s="9" t="s">
        <v>33</v>
      </c>
      <c r="E2085" s="15">
        <v>67023</v>
      </c>
      <c r="F2085" s="9">
        <v>0</v>
      </c>
      <c r="G2085" s="9">
        <v>0</v>
      </c>
      <c r="H2085" s="9">
        <v>0</v>
      </c>
      <c r="I2085" s="9">
        <v>0</v>
      </c>
      <c r="J2085" s="9">
        <v>0</v>
      </c>
      <c r="K2085" s="9">
        <v>0</v>
      </c>
      <c r="L2085" s="9">
        <v>1</v>
      </c>
      <c r="M2085" s="12" t="s">
        <v>30</v>
      </c>
      <c r="N2085">
        <f t="shared" si="33"/>
        <v>0</v>
      </c>
    </row>
    <row r="2086" spans="1:14" x14ac:dyDescent="0.3">
      <c r="A2086" s="10">
        <v>2008</v>
      </c>
      <c r="B2086" s="13">
        <v>1978</v>
      </c>
      <c r="C2086" s="10" t="s">
        <v>28</v>
      </c>
      <c r="D2086" s="10" t="s">
        <v>33</v>
      </c>
      <c r="E2086" s="13">
        <v>77583</v>
      </c>
      <c r="F2086" s="10">
        <v>0</v>
      </c>
      <c r="G2086" s="10">
        <v>0</v>
      </c>
      <c r="H2086" s="10">
        <v>0</v>
      </c>
      <c r="I2086" s="10">
        <v>1</v>
      </c>
      <c r="J2086" s="10">
        <v>0</v>
      </c>
      <c r="K2086" s="10">
        <v>0</v>
      </c>
      <c r="L2086" s="10">
        <v>0</v>
      </c>
      <c r="M2086" s="11" t="s">
        <v>43</v>
      </c>
      <c r="N2086">
        <f t="shared" si="33"/>
        <v>1</v>
      </c>
    </row>
    <row r="2087" spans="1:14" x14ac:dyDescent="0.3">
      <c r="A2087" s="9">
        <v>10925</v>
      </c>
      <c r="B2087" s="15">
        <v>1983</v>
      </c>
      <c r="C2087" s="9" t="s">
        <v>28</v>
      </c>
      <c r="D2087" s="9" t="s">
        <v>33</v>
      </c>
      <c r="E2087" s="15">
        <v>76630</v>
      </c>
      <c r="F2087" s="9">
        <v>0</v>
      </c>
      <c r="G2087" s="9">
        <v>0</v>
      </c>
      <c r="H2087" s="9">
        <v>0</v>
      </c>
      <c r="I2087" s="9">
        <v>0</v>
      </c>
      <c r="J2087" s="9">
        <v>0</v>
      </c>
      <c r="K2087" s="9">
        <v>0</v>
      </c>
      <c r="L2087" s="9">
        <v>0</v>
      </c>
      <c r="M2087" s="12" t="s">
        <v>43</v>
      </c>
      <c r="N2087">
        <f t="shared" si="33"/>
        <v>0</v>
      </c>
    </row>
    <row r="2088" spans="1:14" x14ac:dyDescent="0.3">
      <c r="A2088" s="10">
        <v>1604</v>
      </c>
      <c r="B2088" s="13">
        <v>1960</v>
      </c>
      <c r="C2088" s="10" t="s">
        <v>41</v>
      </c>
      <c r="D2088" s="10" t="s">
        <v>33</v>
      </c>
      <c r="E2088" s="13">
        <v>47353</v>
      </c>
      <c r="F2088" s="10">
        <v>0</v>
      </c>
      <c r="G2088" s="10">
        <v>0</v>
      </c>
      <c r="H2088" s="10">
        <v>0</v>
      </c>
      <c r="I2088" s="10">
        <v>0</v>
      </c>
      <c r="J2088" s="10">
        <v>0</v>
      </c>
      <c r="K2088" s="10">
        <v>0</v>
      </c>
      <c r="L2088" s="10">
        <v>0</v>
      </c>
      <c r="M2088" s="11" t="s">
        <v>30</v>
      </c>
      <c r="N2088">
        <f t="shared" si="33"/>
        <v>0</v>
      </c>
    </row>
    <row r="2089" spans="1:14" x14ac:dyDescent="0.3">
      <c r="A2089" s="9">
        <v>5389</v>
      </c>
      <c r="B2089" s="15">
        <v>1964</v>
      </c>
      <c r="C2089" s="9" t="s">
        <v>28</v>
      </c>
      <c r="D2089" s="9" t="s">
        <v>33</v>
      </c>
      <c r="E2089" s="15">
        <v>48920</v>
      </c>
      <c r="F2089" s="9">
        <v>0</v>
      </c>
      <c r="G2089" s="9">
        <v>1</v>
      </c>
      <c r="H2089" s="9">
        <v>0</v>
      </c>
      <c r="I2089" s="9">
        <v>0</v>
      </c>
      <c r="J2089" s="9">
        <v>0</v>
      </c>
      <c r="K2089" s="9">
        <v>0</v>
      </c>
      <c r="L2089" s="9">
        <v>0</v>
      </c>
      <c r="M2089" s="12" t="s">
        <v>30</v>
      </c>
      <c r="N2089">
        <f t="shared" si="33"/>
        <v>1</v>
      </c>
    </row>
    <row r="2090" spans="1:14" x14ac:dyDescent="0.3">
      <c r="A2090" s="10">
        <v>2878</v>
      </c>
      <c r="B2090" s="13">
        <v>1947</v>
      </c>
      <c r="C2090" s="10" t="s">
        <v>37</v>
      </c>
      <c r="D2090" s="10" t="s">
        <v>33</v>
      </c>
      <c r="E2090" s="13">
        <v>67472</v>
      </c>
      <c r="F2090" s="10">
        <v>0</v>
      </c>
      <c r="G2090" s="10">
        <v>0</v>
      </c>
      <c r="H2090" s="10">
        <v>0</v>
      </c>
      <c r="I2090" s="10">
        <v>0</v>
      </c>
      <c r="J2090" s="10">
        <v>0</v>
      </c>
      <c r="K2090" s="10">
        <v>0</v>
      </c>
      <c r="L2090" s="10">
        <v>0</v>
      </c>
      <c r="M2090" s="11" t="s">
        <v>30</v>
      </c>
      <c r="N2090">
        <f t="shared" si="33"/>
        <v>0</v>
      </c>
    </row>
    <row r="2091" spans="1:14" x14ac:dyDescent="0.3">
      <c r="A2091" s="9">
        <v>4440</v>
      </c>
      <c r="B2091" s="15">
        <v>1964</v>
      </c>
      <c r="C2091" s="9" t="s">
        <v>41</v>
      </c>
      <c r="D2091" s="9" t="s">
        <v>33</v>
      </c>
      <c r="E2091" s="15">
        <v>64100</v>
      </c>
      <c r="F2091" s="9">
        <v>0</v>
      </c>
      <c r="G2091" s="9">
        <v>1</v>
      </c>
      <c r="H2091" s="9">
        <v>0</v>
      </c>
      <c r="I2091" s="9">
        <v>0</v>
      </c>
      <c r="J2091" s="9">
        <v>0</v>
      </c>
      <c r="K2091" s="9">
        <v>0</v>
      </c>
      <c r="L2091" s="9">
        <v>0</v>
      </c>
      <c r="M2091" s="12" t="s">
        <v>43</v>
      </c>
      <c r="N2091">
        <f t="shared" si="33"/>
        <v>1</v>
      </c>
    </row>
    <row r="2092" spans="1:14" x14ac:dyDescent="0.3">
      <c r="A2092" s="10">
        <v>1324</v>
      </c>
      <c r="B2092" s="13">
        <v>1988</v>
      </c>
      <c r="C2092" s="10" t="s">
        <v>28</v>
      </c>
      <c r="D2092" s="10" t="s">
        <v>33</v>
      </c>
      <c r="E2092" s="13">
        <v>38872</v>
      </c>
      <c r="F2092" s="10">
        <v>0</v>
      </c>
      <c r="G2092" s="10">
        <v>0</v>
      </c>
      <c r="H2092" s="10">
        <v>0</v>
      </c>
      <c r="I2092" s="10">
        <v>0</v>
      </c>
      <c r="J2092" s="10">
        <v>0</v>
      </c>
      <c r="K2092" s="10">
        <v>0</v>
      </c>
      <c r="L2092" s="10">
        <v>0</v>
      </c>
      <c r="M2092" s="11" t="s">
        <v>40</v>
      </c>
      <c r="N2092">
        <f t="shared" si="33"/>
        <v>0</v>
      </c>
    </row>
    <row r="2093" spans="1:14" x14ac:dyDescent="0.3">
      <c r="A2093" s="9">
        <v>6262</v>
      </c>
      <c r="B2093" s="15">
        <v>1962</v>
      </c>
      <c r="C2093" s="9" t="s">
        <v>41</v>
      </c>
      <c r="D2093" s="9" t="s">
        <v>31</v>
      </c>
      <c r="E2093" s="15">
        <v>72217</v>
      </c>
      <c r="F2093" s="9">
        <v>0</v>
      </c>
      <c r="G2093" s="9">
        <v>0</v>
      </c>
      <c r="H2093" s="9">
        <v>0</v>
      </c>
      <c r="I2093" s="9">
        <v>0</v>
      </c>
      <c r="J2093" s="9">
        <v>0</v>
      </c>
      <c r="K2093" s="9">
        <v>0</v>
      </c>
      <c r="L2093" s="9">
        <v>0</v>
      </c>
      <c r="M2093" s="12" t="s">
        <v>39</v>
      </c>
      <c r="N2093">
        <f t="shared" si="33"/>
        <v>0</v>
      </c>
    </row>
    <row r="2094" spans="1:14" x14ac:dyDescent="0.3">
      <c r="A2094" s="10">
        <v>3628</v>
      </c>
      <c r="B2094" s="13">
        <v>1987</v>
      </c>
      <c r="C2094" s="10" t="s">
        <v>44</v>
      </c>
      <c r="D2094" s="10" t="s">
        <v>31</v>
      </c>
      <c r="E2094" s="13">
        <v>15038</v>
      </c>
      <c r="F2094" s="10">
        <v>0</v>
      </c>
      <c r="G2094" s="10">
        <v>0</v>
      </c>
      <c r="H2094" s="10">
        <v>0</v>
      </c>
      <c r="I2094" s="10">
        <v>0</v>
      </c>
      <c r="J2094" s="10">
        <v>0</v>
      </c>
      <c r="K2094" s="10">
        <v>0</v>
      </c>
      <c r="L2094" s="10">
        <v>0</v>
      </c>
      <c r="M2094" s="11" t="s">
        <v>30</v>
      </c>
      <c r="N2094">
        <f t="shared" si="33"/>
        <v>0</v>
      </c>
    </row>
    <row r="2095" spans="1:14" x14ac:dyDescent="0.3">
      <c r="A2095" s="9">
        <v>3641</v>
      </c>
      <c r="B2095" s="15">
        <v>1976</v>
      </c>
      <c r="C2095" s="9" t="s">
        <v>28</v>
      </c>
      <c r="D2095" s="9" t="s">
        <v>33</v>
      </c>
      <c r="E2095" s="15">
        <v>13624</v>
      </c>
      <c r="F2095" s="9">
        <v>0</v>
      </c>
      <c r="G2095" s="9">
        <v>0</v>
      </c>
      <c r="H2095" s="9">
        <v>0</v>
      </c>
      <c r="I2095" s="9">
        <v>0</v>
      </c>
      <c r="J2095" s="9">
        <v>0</v>
      </c>
      <c r="K2095" s="9">
        <v>0</v>
      </c>
      <c r="L2095" s="9">
        <v>0</v>
      </c>
      <c r="M2095" s="12" t="s">
        <v>30</v>
      </c>
      <c r="N2095">
        <f t="shared" si="33"/>
        <v>0</v>
      </c>
    </row>
    <row r="2096" spans="1:14" x14ac:dyDescent="0.3">
      <c r="A2096" s="10">
        <v>322</v>
      </c>
      <c r="B2096" s="13">
        <v>1978</v>
      </c>
      <c r="C2096" s="10" t="s">
        <v>28</v>
      </c>
      <c r="D2096" s="10" t="s">
        <v>35</v>
      </c>
      <c r="E2096" s="13">
        <v>42554</v>
      </c>
      <c r="F2096" s="10">
        <v>0</v>
      </c>
      <c r="G2096" s="10">
        <v>0</v>
      </c>
      <c r="H2096" s="10">
        <v>0</v>
      </c>
      <c r="I2096" s="10">
        <v>0</v>
      </c>
      <c r="J2096" s="10">
        <v>0</v>
      </c>
      <c r="K2096" s="10">
        <v>0</v>
      </c>
      <c r="L2096" s="10">
        <v>0</v>
      </c>
      <c r="M2096" s="11" t="s">
        <v>36</v>
      </c>
      <c r="N2096">
        <f t="shared" si="33"/>
        <v>0</v>
      </c>
    </row>
    <row r="2097" spans="1:14" x14ac:dyDescent="0.3">
      <c r="A2097" s="9">
        <v>175</v>
      </c>
      <c r="B2097" s="15">
        <v>1986</v>
      </c>
      <c r="C2097" s="9" t="s">
        <v>28</v>
      </c>
      <c r="D2097" s="9" t="s">
        <v>33</v>
      </c>
      <c r="E2097" s="15">
        <v>71952</v>
      </c>
      <c r="F2097" s="9">
        <v>1</v>
      </c>
      <c r="G2097" s="9">
        <v>0</v>
      </c>
      <c r="H2097" s="9">
        <v>1</v>
      </c>
      <c r="I2097" s="9">
        <v>0</v>
      </c>
      <c r="J2097" s="9">
        <v>0</v>
      </c>
      <c r="K2097" s="9">
        <v>0</v>
      </c>
      <c r="L2097" s="9">
        <v>0</v>
      </c>
      <c r="M2097" s="12" t="s">
        <v>30</v>
      </c>
      <c r="N2097">
        <f t="shared" si="33"/>
        <v>2</v>
      </c>
    </row>
    <row r="2098" spans="1:14" x14ac:dyDescent="0.3">
      <c r="A2098" s="10">
        <v>6988</v>
      </c>
      <c r="B2098" s="13">
        <v>1986</v>
      </c>
      <c r="C2098" s="10" t="s">
        <v>28</v>
      </c>
      <c r="D2098" s="10" t="s">
        <v>33</v>
      </c>
      <c r="E2098" s="13">
        <v>71952</v>
      </c>
      <c r="F2098" s="10">
        <v>1</v>
      </c>
      <c r="G2098" s="10">
        <v>0</v>
      </c>
      <c r="H2098" s="10">
        <v>1</v>
      </c>
      <c r="I2098" s="10">
        <v>0</v>
      </c>
      <c r="J2098" s="10">
        <v>0</v>
      </c>
      <c r="K2098" s="10">
        <v>0</v>
      </c>
      <c r="L2098" s="10">
        <v>0</v>
      </c>
      <c r="M2098" s="11" t="s">
        <v>36</v>
      </c>
      <c r="N2098">
        <f t="shared" si="33"/>
        <v>2</v>
      </c>
    </row>
    <row r="2099" spans="1:14" x14ac:dyDescent="0.3">
      <c r="A2099" s="9">
        <v>8204</v>
      </c>
      <c r="B2099" s="15">
        <v>1971</v>
      </c>
      <c r="C2099" s="9" t="s">
        <v>38</v>
      </c>
      <c r="D2099" s="9" t="s">
        <v>33</v>
      </c>
      <c r="E2099" s="15">
        <v>78041</v>
      </c>
      <c r="F2099" s="9">
        <v>0</v>
      </c>
      <c r="G2099" s="9">
        <v>0</v>
      </c>
      <c r="H2099" s="9">
        <v>0</v>
      </c>
      <c r="I2099" s="9">
        <v>0</v>
      </c>
      <c r="J2099" s="9">
        <v>0</v>
      </c>
      <c r="K2099" s="9">
        <v>0</v>
      </c>
      <c r="L2099" s="9">
        <v>0</v>
      </c>
      <c r="M2099" s="12" t="s">
        <v>39</v>
      </c>
      <c r="N2099">
        <f t="shared" si="33"/>
        <v>0</v>
      </c>
    </row>
    <row r="2100" spans="1:14" x14ac:dyDescent="0.3">
      <c r="A2100" s="10">
        <v>7476</v>
      </c>
      <c r="B2100" s="13">
        <v>1964</v>
      </c>
      <c r="C2100" s="10" t="s">
        <v>41</v>
      </c>
      <c r="D2100" s="10" t="s">
        <v>31</v>
      </c>
      <c r="E2100" s="13">
        <v>63972</v>
      </c>
      <c r="F2100" s="10">
        <v>0</v>
      </c>
      <c r="G2100" s="10">
        <v>1</v>
      </c>
      <c r="H2100" s="10">
        <v>0</v>
      </c>
      <c r="I2100" s="10">
        <v>0</v>
      </c>
      <c r="J2100" s="10">
        <v>0</v>
      </c>
      <c r="K2100" s="10">
        <v>0</v>
      </c>
      <c r="L2100" s="10">
        <v>0</v>
      </c>
      <c r="M2100" s="11" t="s">
        <v>43</v>
      </c>
      <c r="N2100">
        <f t="shared" si="33"/>
        <v>1</v>
      </c>
    </row>
    <row r="2101" spans="1:14" x14ac:dyDescent="0.3">
      <c r="A2101" s="9">
        <v>5221</v>
      </c>
      <c r="B2101" s="15">
        <v>1957</v>
      </c>
      <c r="C2101" s="9" t="s">
        <v>28</v>
      </c>
      <c r="D2101" s="9" t="s">
        <v>33</v>
      </c>
      <c r="E2101" s="15">
        <v>52852</v>
      </c>
      <c r="F2101" s="9">
        <v>1</v>
      </c>
      <c r="G2101" s="9">
        <v>0</v>
      </c>
      <c r="H2101" s="9">
        <v>0</v>
      </c>
      <c r="I2101" s="9">
        <v>0</v>
      </c>
      <c r="J2101" s="9">
        <v>0</v>
      </c>
      <c r="K2101" s="9">
        <v>0</v>
      </c>
      <c r="L2101" s="9">
        <v>0</v>
      </c>
      <c r="M2101" s="12" t="s">
        <v>39</v>
      </c>
      <c r="N2101">
        <f t="shared" si="33"/>
        <v>1</v>
      </c>
    </row>
    <row r="2102" spans="1:14" x14ac:dyDescent="0.3">
      <c r="A2102" s="10">
        <v>8970</v>
      </c>
      <c r="B2102" s="13">
        <v>1972</v>
      </c>
      <c r="C2102" s="10" t="s">
        <v>37</v>
      </c>
      <c r="D2102" s="10" t="s">
        <v>33</v>
      </c>
      <c r="E2102" s="13">
        <v>62010</v>
      </c>
      <c r="F2102" s="10">
        <v>0</v>
      </c>
      <c r="G2102" s="10">
        <v>0</v>
      </c>
      <c r="H2102" s="10">
        <v>0</v>
      </c>
      <c r="I2102" s="10">
        <v>0</v>
      </c>
      <c r="J2102" s="10">
        <v>0</v>
      </c>
      <c r="K2102" s="10">
        <v>0</v>
      </c>
      <c r="L2102" s="10">
        <v>0</v>
      </c>
      <c r="M2102" s="11" t="s">
        <v>30</v>
      </c>
      <c r="N2102">
        <f t="shared" si="33"/>
        <v>0</v>
      </c>
    </row>
    <row r="2103" spans="1:14" x14ac:dyDescent="0.3">
      <c r="A2103" s="9">
        <v>9286</v>
      </c>
      <c r="B2103" s="15">
        <v>1960</v>
      </c>
      <c r="C2103" s="9" t="s">
        <v>41</v>
      </c>
      <c r="D2103" s="9" t="s">
        <v>35</v>
      </c>
      <c r="E2103" s="15">
        <v>83151</v>
      </c>
      <c r="F2103" s="9">
        <v>0</v>
      </c>
      <c r="G2103" s="9">
        <v>0</v>
      </c>
      <c r="H2103" s="9">
        <v>0</v>
      </c>
      <c r="I2103" s="9">
        <v>0</v>
      </c>
      <c r="J2103" s="9">
        <v>0</v>
      </c>
      <c r="K2103" s="9">
        <v>0</v>
      </c>
      <c r="L2103" s="9">
        <v>0</v>
      </c>
      <c r="M2103" s="12" t="s">
        <v>30</v>
      </c>
      <c r="N2103">
        <f t="shared" si="33"/>
        <v>0</v>
      </c>
    </row>
    <row r="2104" spans="1:14" x14ac:dyDescent="0.3">
      <c r="A2104" s="10">
        <v>5831</v>
      </c>
      <c r="B2104" s="13">
        <v>1967</v>
      </c>
      <c r="C2104" s="10" t="s">
        <v>28</v>
      </c>
      <c r="D2104" s="10" t="s">
        <v>33</v>
      </c>
      <c r="E2104" s="13">
        <v>77870</v>
      </c>
      <c r="F2104" s="10">
        <v>0</v>
      </c>
      <c r="G2104" s="10">
        <v>1</v>
      </c>
      <c r="H2104" s="10">
        <v>0</v>
      </c>
      <c r="I2104" s="10">
        <v>1</v>
      </c>
      <c r="J2104" s="10">
        <v>0</v>
      </c>
      <c r="K2104" s="10">
        <v>1</v>
      </c>
      <c r="L2104" s="10">
        <v>0</v>
      </c>
      <c r="M2104" s="11" t="s">
        <v>30</v>
      </c>
      <c r="N2104">
        <f t="shared" si="33"/>
        <v>3</v>
      </c>
    </row>
    <row r="2105" spans="1:14" x14ac:dyDescent="0.3">
      <c r="A2105" s="9">
        <v>1010</v>
      </c>
      <c r="B2105" s="15">
        <v>1977</v>
      </c>
      <c r="C2105" s="9" t="s">
        <v>28</v>
      </c>
      <c r="D2105" s="9" t="s">
        <v>35</v>
      </c>
      <c r="E2105" s="15">
        <v>46931</v>
      </c>
      <c r="F2105" s="9">
        <v>0</v>
      </c>
      <c r="G2105" s="9">
        <v>0</v>
      </c>
      <c r="H2105" s="9">
        <v>0</v>
      </c>
      <c r="I2105" s="9">
        <v>0</v>
      </c>
      <c r="J2105" s="9">
        <v>0</v>
      </c>
      <c r="K2105" s="9">
        <v>0</v>
      </c>
      <c r="L2105" s="9">
        <v>0</v>
      </c>
      <c r="M2105" s="12" t="s">
        <v>30</v>
      </c>
      <c r="N2105">
        <f t="shared" si="33"/>
        <v>0</v>
      </c>
    </row>
    <row r="2106" spans="1:14" x14ac:dyDescent="0.3">
      <c r="A2106" s="10">
        <v>11074</v>
      </c>
      <c r="B2106" s="13">
        <v>1977</v>
      </c>
      <c r="C2106" s="10" t="s">
        <v>28</v>
      </c>
      <c r="D2106" s="10" t="s">
        <v>31</v>
      </c>
      <c r="E2106" s="13">
        <v>85072</v>
      </c>
      <c r="F2106" s="10">
        <v>0</v>
      </c>
      <c r="G2106" s="10">
        <v>0</v>
      </c>
      <c r="H2106" s="10">
        <v>0</v>
      </c>
      <c r="I2106" s="10">
        <v>0</v>
      </c>
      <c r="J2106" s="10">
        <v>0</v>
      </c>
      <c r="K2106" s="10">
        <v>0</v>
      </c>
      <c r="L2106" s="10">
        <v>0</v>
      </c>
      <c r="M2106" s="11" t="s">
        <v>43</v>
      </c>
      <c r="N2106">
        <f t="shared" si="33"/>
        <v>0</v>
      </c>
    </row>
    <row r="2107" spans="1:14" x14ac:dyDescent="0.3">
      <c r="A2107" s="9">
        <v>5896</v>
      </c>
      <c r="B2107" s="15">
        <v>1987</v>
      </c>
      <c r="C2107" s="9" t="s">
        <v>41</v>
      </c>
      <c r="D2107" s="9" t="s">
        <v>33</v>
      </c>
      <c r="E2107" s="15">
        <v>73395</v>
      </c>
      <c r="F2107" s="9">
        <v>0</v>
      </c>
      <c r="G2107" s="9">
        <v>0</v>
      </c>
      <c r="H2107" s="9">
        <v>0</v>
      </c>
      <c r="I2107" s="9">
        <v>0</v>
      </c>
      <c r="J2107" s="9">
        <v>0</v>
      </c>
      <c r="K2107" s="9">
        <v>0</v>
      </c>
      <c r="L2107" s="9">
        <v>0</v>
      </c>
      <c r="M2107" s="12" t="s">
        <v>30</v>
      </c>
      <c r="N2107">
        <f t="shared" si="33"/>
        <v>0</v>
      </c>
    </row>
    <row r="2108" spans="1:14" x14ac:dyDescent="0.3">
      <c r="A2108" s="10">
        <v>3515</v>
      </c>
      <c r="B2108" s="13">
        <v>1952</v>
      </c>
      <c r="C2108" s="10" t="s">
        <v>28</v>
      </c>
      <c r="D2108" s="10" t="s">
        <v>31</v>
      </c>
      <c r="E2108" s="13">
        <v>62307</v>
      </c>
      <c r="F2108" s="10">
        <v>0</v>
      </c>
      <c r="G2108" s="10">
        <v>0</v>
      </c>
      <c r="H2108" s="10">
        <v>0</v>
      </c>
      <c r="I2108" s="10">
        <v>0</v>
      </c>
      <c r="J2108" s="10">
        <v>0</v>
      </c>
      <c r="K2108" s="10">
        <v>0</v>
      </c>
      <c r="L2108" s="10">
        <v>0</v>
      </c>
      <c r="M2108" s="11" t="s">
        <v>30</v>
      </c>
      <c r="N2108">
        <f t="shared" si="33"/>
        <v>0</v>
      </c>
    </row>
    <row r="2109" spans="1:14" x14ac:dyDescent="0.3">
      <c r="A2109" s="9">
        <v>5324</v>
      </c>
      <c r="B2109" s="15">
        <v>1981</v>
      </c>
      <c r="C2109" s="9" t="s">
        <v>37</v>
      </c>
      <c r="D2109" s="9" t="s">
        <v>33</v>
      </c>
      <c r="E2109" s="15">
        <v>58293</v>
      </c>
      <c r="F2109" s="9">
        <v>0</v>
      </c>
      <c r="G2109" s="9">
        <v>0</v>
      </c>
      <c r="H2109" s="9">
        <v>0</v>
      </c>
      <c r="I2109" s="9">
        <v>0</v>
      </c>
      <c r="J2109" s="9">
        <v>0</v>
      </c>
      <c r="K2109" s="9">
        <v>0</v>
      </c>
      <c r="L2109" s="9">
        <v>0</v>
      </c>
      <c r="M2109" s="12" t="s">
        <v>34</v>
      </c>
      <c r="N2109">
        <f t="shared" si="33"/>
        <v>0</v>
      </c>
    </row>
    <row r="2110" spans="1:14" x14ac:dyDescent="0.3">
      <c r="A2110" s="10">
        <v>6534</v>
      </c>
      <c r="B2110" s="13">
        <v>1974</v>
      </c>
      <c r="C2110" s="10" t="s">
        <v>28</v>
      </c>
      <c r="D2110" s="10" t="s">
        <v>35</v>
      </c>
      <c r="E2110" s="13">
        <v>47889</v>
      </c>
      <c r="F2110" s="10">
        <v>0</v>
      </c>
      <c r="G2110" s="10">
        <v>0</v>
      </c>
      <c r="H2110" s="10">
        <v>0</v>
      </c>
      <c r="I2110" s="10">
        <v>0</v>
      </c>
      <c r="J2110" s="10">
        <v>0</v>
      </c>
      <c r="K2110" s="10">
        <v>0</v>
      </c>
      <c r="L2110" s="10">
        <v>0</v>
      </c>
      <c r="M2110" s="11" t="s">
        <v>43</v>
      </c>
      <c r="N2110">
        <f t="shared" si="33"/>
        <v>0</v>
      </c>
    </row>
    <row r="2111" spans="1:14" x14ac:dyDescent="0.3">
      <c r="A2111" s="9">
        <v>8373</v>
      </c>
      <c r="B2111" s="15">
        <v>1979</v>
      </c>
      <c r="C2111" s="9" t="s">
        <v>44</v>
      </c>
      <c r="D2111" s="9" t="s">
        <v>35</v>
      </c>
      <c r="E2111" s="15">
        <v>24594</v>
      </c>
      <c r="F2111" s="9">
        <v>0</v>
      </c>
      <c r="G2111" s="9">
        <v>0</v>
      </c>
      <c r="H2111" s="9">
        <v>0</v>
      </c>
      <c r="I2111" s="9">
        <v>0</v>
      </c>
      <c r="J2111" s="9">
        <v>0</v>
      </c>
      <c r="K2111" s="9">
        <v>0</v>
      </c>
      <c r="L2111" s="9">
        <v>0</v>
      </c>
      <c r="M2111" s="12" t="s">
        <v>32</v>
      </c>
      <c r="N2111">
        <f t="shared" si="33"/>
        <v>0</v>
      </c>
    </row>
    <row r="2112" spans="1:14" x14ac:dyDescent="0.3">
      <c r="A2112" s="10">
        <v>3829</v>
      </c>
      <c r="B2112" s="13">
        <v>1979</v>
      </c>
      <c r="C2112" s="10" t="s">
        <v>44</v>
      </c>
      <c r="D2112" s="10" t="s">
        <v>35</v>
      </c>
      <c r="E2112" s="13">
        <v>24594</v>
      </c>
      <c r="F2112" s="10">
        <v>0</v>
      </c>
      <c r="G2112" s="10">
        <v>0</v>
      </c>
      <c r="H2112" s="10">
        <v>0</v>
      </c>
      <c r="I2112" s="10">
        <v>0</v>
      </c>
      <c r="J2112" s="10">
        <v>0</v>
      </c>
      <c r="K2112" s="10">
        <v>0</v>
      </c>
      <c r="L2112" s="10">
        <v>0</v>
      </c>
      <c r="M2112" s="11" t="s">
        <v>43</v>
      </c>
      <c r="N2112">
        <f t="shared" si="33"/>
        <v>0</v>
      </c>
    </row>
    <row r="2113" spans="1:14" x14ac:dyDescent="0.3">
      <c r="A2113" s="9">
        <v>4501</v>
      </c>
      <c r="B2113" s="15">
        <v>1965</v>
      </c>
      <c r="C2113" s="9" t="s">
        <v>41</v>
      </c>
      <c r="D2113" s="9" t="s">
        <v>31</v>
      </c>
      <c r="E2113" s="15">
        <v>69882</v>
      </c>
      <c r="F2113" s="9">
        <v>0</v>
      </c>
      <c r="G2113" s="9">
        <v>0</v>
      </c>
      <c r="H2113" s="9">
        <v>0</v>
      </c>
      <c r="I2113" s="9">
        <v>0</v>
      </c>
      <c r="J2113" s="9">
        <v>0</v>
      </c>
      <c r="K2113" s="9">
        <v>0</v>
      </c>
      <c r="L2113" s="9">
        <v>0</v>
      </c>
      <c r="M2113" s="12" t="s">
        <v>30</v>
      </c>
      <c r="N2113">
        <f t="shared" si="33"/>
        <v>0</v>
      </c>
    </row>
    <row r="2114" spans="1:14" x14ac:dyDescent="0.3">
      <c r="A2114" s="10">
        <v>4179</v>
      </c>
      <c r="B2114" s="13">
        <v>1959</v>
      </c>
      <c r="C2114" s="10" t="s">
        <v>28</v>
      </c>
      <c r="D2114" s="10" t="s">
        <v>35</v>
      </c>
      <c r="E2114" s="13">
        <v>24221</v>
      </c>
      <c r="F2114" s="10">
        <v>0</v>
      </c>
      <c r="G2114" s="10">
        <v>0</v>
      </c>
      <c r="H2114" s="10">
        <v>0</v>
      </c>
      <c r="I2114" s="10">
        <v>0</v>
      </c>
      <c r="J2114" s="10">
        <v>0</v>
      </c>
      <c r="K2114" s="10">
        <v>0</v>
      </c>
      <c r="L2114" s="10">
        <v>0</v>
      </c>
      <c r="M2114" s="11" t="s">
        <v>30</v>
      </c>
      <c r="N2114">
        <f t="shared" si="33"/>
        <v>0</v>
      </c>
    </row>
    <row r="2115" spans="1:14" x14ac:dyDescent="0.3">
      <c r="A2115" s="9">
        <v>2292</v>
      </c>
      <c r="B2115" s="15">
        <v>1985</v>
      </c>
      <c r="C2115" s="9" t="s">
        <v>28</v>
      </c>
      <c r="D2115" s="9" t="s">
        <v>31</v>
      </c>
      <c r="E2115" s="15">
        <v>22327</v>
      </c>
      <c r="F2115" s="9">
        <v>0</v>
      </c>
      <c r="G2115" s="9">
        <v>0</v>
      </c>
      <c r="H2115" s="9">
        <v>0</v>
      </c>
      <c r="I2115" s="9">
        <v>0</v>
      </c>
      <c r="J2115" s="9">
        <v>0</v>
      </c>
      <c r="K2115" s="9">
        <v>0</v>
      </c>
      <c r="L2115" s="9">
        <v>0</v>
      </c>
      <c r="M2115" s="12" t="s">
        <v>30</v>
      </c>
      <c r="N2115">
        <f t="shared" si="33"/>
        <v>0</v>
      </c>
    </row>
    <row r="2116" spans="1:14" x14ac:dyDescent="0.3">
      <c r="A2116" s="10">
        <v>9239</v>
      </c>
      <c r="B2116" s="13">
        <v>1961</v>
      </c>
      <c r="C2116" s="10" t="s">
        <v>41</v>
      </c>
      <c r="D2116" s="10" t="s">
        <v>33</v>
      </c>
      <c r="E2116" s="13">
        <v>61923</v>
      </c>
      <c r="F2116" s="10">
        <v>0</v>
      </c>
      <c r="G2116" s="10">
        <v>0</v>
      </c>
      <c r="H2116" s="10">
        <v>0</v>
      </c>
      <c r="I2116" s="10">
        <v>0</v>
      </c>
      <c r="J2116" s="10">
        <v>0</v>
      </c>
      <c r="K2116" s="10">
        <v>0</v>
      </c>
      <c r="L2116" s="10">
        <v>0</v>
      </c>
      <c r="M2116" s="11" t="s">
        <v>34</v>
      </c>
      <c r="N2116">
        <f t="shared" si="33"/>
        <v>0</v>
      </c>
    </row>
    <row r="2117" spans="1:14" x14ac:dyDescent="0.3">
      <c r="A2117" s="9">
        <v>8953</v>
      </c>
      <c r="B2117" s="15">
        <v>1965</v>
      </c>
      <c r="C2117" s="9" t="s">
        <v>41</v>
      </c>
      <c r="D2117" s="9" t="s">
        <v>31</v>
      </c>
      <c r="E2117" s="15">
        <v>35791</v>
      </c>
      <c r="F2117" s="9">
        <v>0</v>
      </c>
      <c r="G2117" s="9">
        <v>0</v>
      </c>
      <c r="H2117" s="9">
        <v>0</v>
      </c>
      <c r="I2117" s="9">
        <v>0</v>
      </c>
      <c r="J2117" s="9">
        <v>0</v>
      </c>
      <c r="K2117" s="9">
        <v>0</v>
      </c>
      <c r="L2117" s="9">
        <v>0</v>
      </c>
      <c r="M2117" s="12" t="s">
        <v>30</v>
      </c>
      <c r="N2117">
        <f t="shared" ref="N2117:N2180" si="34">SUM(F2117:K2117)</f>
        <v>0</v>
      </c>
    </row>
    <row r="2118" spans="1:14" x14ac:dyDescent="0.3">
      <c r="A2118" s="10">
        <v>10258</v>
      </c>
      <c r="B2118" s="13">
        <v>1965</v>
      </c>
      <c r="C2118" s="10" t="s">
        <v>41</v>
      </c>
      <c r="D2118" s="10" t="s">
        <v>31</v>
      </c>
      <c r="E2118" s="13">
        <v>35791</v>
      </c>
      <c r="F2118" s="10">
        <v>0</v>
      </c>
      <c r="G2118" s="10">
        <v>0</v>
      </c>
      <c r="H2118" s="10">
        <v>0</v>
      </c>
      <c r="I2118" s="10">
        <v>0</v>
      </c>
      <c r="J2118" s="10">
        <v>0</v>
      </c>
      <c r="K2118" s="10">
        <v>0</v>
      </c>
      <c r="L2118" s="10">
        <v>0</v>
      </c>
      <c r="M2118" s="11" t="s">
        <v>34</v>
      </c>
      <c r="N2118">
        <f t="shared" si="34"/>
        <v>0</v>
      </c>
    </row>
    <row r="2119" spans="1:14" x14ac:dyDescent="0.3">
      <c r="A2119" s="9">
        <v>3520</v>
      </c>
      <c r="B2119" s="15">
        <v>1990</v>
      </c>
      <c r="C2119" s="9" t="s">
        <v>41</v>
      </c>
      <c r="D2119" s="9" t="s">
        <v>31</v>
      </c>
      <c r="E2119" s="15">
        <v>91172</v>
      </c>
      <c r="F2119" s="9">
        <v>1</v>
      </c>
      <c r="G2119" s="9">
        <v>0</v>
      </c>
      <c r="H2119" s="9">
        <v>1</v>
      </c>
      <c r="I2119" s="9">
        <v>1</v>
      </c>
      <c r="J2119" s="9">
        <v>1</v>
      </c>
      <c r="K2119" s="9">
        <v>1</v>
      </c>
      <c r="L2119" s="9">
        <v>0</v>
      </c>
      <c r="M2119" s="12" t="s">
        <v>32</v>
      </c>
      <c r="N2119">
        <f t="shared" si="34"/>
        <v>5</v>
      </c>
    </row>
    <row r="2120" spans="1:14" x14ac:dyDescent="0.3">
      <c r="A2120" s="10">
        <v>10402</v>
      </c>
      <c r="B2120" s="13">
        <v>1967</v>
      </c>
      <c r="C2120" s="10" t="s">
        <v>28</v>
      </c>
      <c r="D2120" s="10" t="s">
        <v>33</v>
      </c>
      <c r="E2120" s="13">
        <v>35441</v>
      </c>
      <c r="F2120" s="10">
        <v>0</v>
      </c>
      <c r="G2120" s="10">
        <v>0</v>
      </c>
      <c r="H2120" s="10">
        <v>0</v>
      </c>
      <c r="I2120" s="10">
        <v>0</v>
      </c>
      <c r="J2120" s="10">
        <v>0</v>
      </c>
      <c r="K2120" s="10">
        <v>0</v>
      </c>
      <c r="L2120" s="10">
        <v>0</v>
      </c>
      <c r="M2120" s="11" t="s">
        <v>32</v>
      </c>
      <c r="N2120">
        <f t="shared" si="34"/>
        <v>0</v>
      </c>
    </row>
    <row r="2121" spans="1:14" x14ac:dyDescent="0.3">
      <c r="A2121" s="9">
        <v>11114</v>
      </c>
      <c r="B2121" s="15">
        <v>1970</v>
      </c>
      <c r="C2121" s="9" t="s">
        <v>28</v>
      </c>
      <c r="D2121" s="9" t="s">
        <v>35</v>
      </c>
      <c r="E2121" s="15">
        <v>19656</v>
      </c>
      <c r="F2121" s="9">
        <v>0</v>
      </c>
      <c r="G2121" s="9">
        <v>0</v>
      </c>
      <c r="H2121" s="9">
        <v>0</v>
      </c>
      <c r="I2121" s="9">
        <v>0</v>
      </c>
      <c r="J2121" s="9">
        <v>0</v>
      </c>
      <c r="K2121" s="9">
        <v>0</v>
      </c>
      <c r="L2121" s="9">
        <v>0</v>
      </c>
      <c r="M2121" s="12" t="s">
        <v>30</v>
      </c>
      <c r="N2121">
        <f t="shared" si="34"/>
        <v>0</v>
      </c>
    </row>
    <row r="2122" spans="1:14" x14ac:dyDescent="0.3">
      <c r="A2122" s="10">
        <v>9553</v>
      </c>
      <c r="B2122" s="13">
        <v>1987</v>
      </c>
      <c r="C2122" s="10" t="s">
        <v>28</v>
      </c>
      <c r="D2122" s="10" t="s">
        <v>33</v>
      </c>
      <c r="E2122" s="13">
        <v>7500</v>
      </c>
      <c r="F2122" s="10">
        <v>0</v>
      </c>
      <c r="G2122" s="10">
        <v>0</v>
      </c>
      <c r="H2122" s="10">
        <v>0</v>
      </c>
      <c r="I2122" s="10">
        <v>0</v>
      </c>
      <c r="J2122" s="10">
        <v>0</v>
      </c>
      <c r="K2122" s="10">
        <v>0</v>
      </c>
      <c r="L2122" s="10">
        <v>0</v>
      </c>
      <c r="M2122" s="11" t="s">
        <v>40</v>
      </c>
      <c r="N2122">
        <f t="shared" si="34"/>
        <v>0</v>
      </c>
    </row>
    <row r="2123" spans="1:14" x14ac:dyDescent="0.3">
      <c r="A2123" s="9">
        <v>6055</v>
      </c>
      <c r="B2123" s="15">
        <v>1979</v>
      </c>
      <c r="C2123" s="9" t="s">
        <v>28</v>
      </c>
      <c r="D2123" s="9" t="s">
        <v>33</v>
      </c>
      <c r="E2123" s="15">
        <v>71626</v>
      </c>
      <c r="F2123" s="9">
        <v>0</v>
      </c>
      <c r="G2123" s="9">
        <v>1</v>
      </c>
      <c r="H2123" s="9">
        <v>0</v>
      </c>
      <c r="I2123" s="9">
        <v>0</v>
      </c>
      <c r="J2123" s="9">
        <v>0</v>
      </c>
      <c r="K2123" s="9">
        <v>0</v>
      </c>
      <c r="L2123" s="9">
        <v>0</v>
      </c>
      <c r="M2123" s="12" t="s">
        <v>30</v>
      </c>
      <c r="N2123">
        <f t="shared" si="34"/>
        <v>1</v>
      </c>
    </row>
    <row r="2124" spans="1:14" x14ac:dyDescent="0.3">
      <c r="A2124" s="10">
        <v>4786</v>
      </c>
      <c r="B2124" s="13">
        <v>1977</v>
      </c>
      <c r="C2124" s="10" t="s">
        <v>28</v>
      </c>
      <c r="D2124" s="10" t="s">
        <v>33</v>
      </c>
      <c r="E2124" s="13">
        <v>75330</v>
      </c>
      <c r="F2124" s="10">
        <v>0</v>
      </c>
      <c r="G2124" s="10">
        <v>0</v>
      </c>
      <c r="H2124" s="10">
        <v>0</v>
      </c>
      <c r="I2124" s="10">
        <v>0</v>
      </c>
      <c r="J2124" s="10">
        <v>0</v>
      </c>
      <c r="K2124" s="10">
        <v>0</v>
      </c>
      <c r="L2124" s="10">
        <v>0</v>
      </c>
      <c r="M2124" s="11" t="s">
        <v>34</v>
      </c>
      <c r="N2124">
        <f t="shared" si="34"/>
        <v>0</v>
      </c>
    </row>
    <row r="2125" spans="1:14" x14ac:dyDescent="0.3">
      <c r="A2125" s="9">
        <v>5015</v>
      </c>
      <c r="B2125" s="15">
        <v>1976</v>
      </c>
      <c r="C2125" s="9" t="s">
        <v>41</v>
      </c>
      <c r="D2125" s="9" t="s">
        <v>33</v>
      </c>
      <c r="E2125" s="15">
        <v>34529</v>
      </c>
      <c r="F2125" s="9">
        <v>0</v>
      </c>
      <c r="G2125" s="9">
        <v>0</v>
      </c>
      <c r="H2125" s="9">
        <v>0</v>
      </c>
      <c r="I2125" s="9">
        <v>0</v>
      </c>
      <c r="J2125" s="9">
        <v>0</v>
      </c>
      <c r="K2125" s="9">
        <v>0</v>
      </c>
      <c r="L2125" s="9">
        <v>0</v>
      </c>
      <c r="M2125" s="12" t="s">
        <v>30</v>
      </c>
      <c r="N2125">
        <f t="shared" si="34"/>
        <v>0</v>
      </c>
    </row>
    <row r="2126" spans="1:14" x14ac:dyDescent="0.3">
      <c r="A2126" s="10">
        <v>8560</v>
      </c>
      <c r="B2126" s="13">
        <v>1992</v>
      </c>
      <c r="C2126" s="10" t="s">
        <v>28</v>
      </c>
      <c r="D2126" s="10" t="s">
        <v>31</v>
      </c>
      <c r="E2126" s="13">
        <v>48789</v>
      </c>
      <c r="F2126" s="10">
        <v>0</v>
      </c>
      <c r="G2126" s="10">
        <v>0</v>
      </c>
      <c r="H2126" s="10">
        <v>0</v>
      </c>
      <c r="I2126" s="10">
        <v>0</v>
      </c>
      <c r="J2126" s="10">
        <v>0</v>
      </c>
      <c r="K2126" s="10">
        <v>0</v>
      </c>
      <c r="L2126" s="10">
        <v>0</v>
      </c>
      <c r="M2126" s="11" t="s">
        <v>32</v>
      </c>
      <c r="N2126">
        <f t="shared" si="34"/>
        <v>0</v>
      </c>
    </row>
    <row r="2127" spans="1:14" x14ac:dyDescent="0.3">
      <c r="A2127" s="9">
        <v>3469</v>
      </c>
      <c r="B2127" s="15">
        <v>1977</v>
      </c>
      <c r="C2127" s="9" t="s">
        <v>37</v>
      </c>
      <c r="D2127" s="9" t="s">
        <v>29</v>
      </c>
      <c r="E2127" s="15">
        <v>34487</v>
      </c>
      <c r="F2127" s="9">
        <v>0</v>
      </c>
      <c r="G2127" s="9">
        <v>0</v>
      </c>
      <c r="H2127" s="9">
        <v>0</v>
      </c>
      <c r="I2127" s="9">
        <v>0</v>
      </c>
      <c r="J2127" s="9">
        <v>0</v>
      </c>
      <c r="K2127" s="9">
        <v>0</v>
      </c>
      <c r="L2127" s="9">
        <v>0</v>
      </c>
      <c r="M2127" s="12" t="s">
        <v>30</v>
      </c>
      <c r="N2127">
        <f t="shared" si="34"/>
        <v>0</v>
      </c>
    </row>
    <row r="2128" spans="1:14" x14ac:dyDescent="0.3">
      <c r="A2128" s="10">
        <v>5885</v>
      </c>
      <c r="B2128" s="13">
        <v>1973</v>
      </c>
      <c r="C2128" s="10" t="s">
        <v>38</v>
      </c>
      <c r="D2128" s="10" t="s">
        <v>33</v>
      </c>
      <c r="E2128" s="13">
        <v>35688</v>
      </c>
      <c r="F2128" s="10">
        <v>0</v>
      </c>
      <c r="G2128" s="10">
        <v>0</v>
      </c>
      <c r="H2128" s="10">
        <v>0</v>
      </c>
      <c r="I2128" s="10">
        <v>0</v>
      </c>
      <c r="J2128" s="10">
        <v>0</v>
      </c>
      <c r="K2128" s="10">
        <v>0</v>
      </c>
      <c r="L2128" s="10">
        <v>0</v>
      </c>
      <c r="M2128" s="11" t="s">
        <v>32</v>
      </c>
      <c r="N2128">
        <f t="shared" si="34"/>
        <v>0</v>
      </c>
    </row>
    <row r="2129" spans="1:14" x14ac:dyDescent="0.3">
      <c r="A2129" s="9">
        <v>3310</v>
      </c>
      <c r="B2129" s="15">
        <v>1973</v>
      </c>
      <c r="C2129" s="9" t="s">
        <v>38</v>
      </c>
      <c r="D2129" s="9" t="s">
        <v>33</v>
      </c>
      <c r="E2129" s="15">
        <v>35688</v>
      </c>
      <c r="F2129" s="9">
        <v>0</v>
      </c>
      <c r="G2129" s="9">
        <v>0</v>
      </c>
      <c r="H2129" s="9">
        <v>0</v>
      </c>
      <c r="I2129" s="9">
        <v>0</v>
      </c>
      <c r="J2129" s="9">
        <v>0</v>
      </c>
      <c r="K2129" s="9">
        <v>0</v>
      </c>
      <c r="L2129" s="9">
        <v>0</v>
      </c>
      <c r="M2129" s="12" t="s">
        <v>30</v>
      </c>
      <c r="N2129">
        <f t="shared" si="34"/>
        <v>0</v>
      </c>
    </row>
    <row r="2130" spans="1:14" x14ac:dyDescent="0.3">
      <c r="A2130" s="10">
        <v>2134</v>
      </c>
      <c r="B2130" s="13">
        <v>1952</v>
      </c>
      <c r="C2130" s="10" t="s">
        <v>28</v>
      </c>
      <c r="D2130" s="10" t="s">
        <v>31</v>
      </c>
      <c r="E2130" s="13">
        <v>53700</v>
      </c>
      <c r="F2130" s="10">
        <v>0</v>
      </c>
      <c r="G2130" s="10">
        <v>0</v>
      </c>
      <c r="H2130" s="10">
        <v>0</v>
      </c>
      <c r="I2130" s="10">
        <v>0</v>
      </c>
      <c r="J2130" s="10">
        <v>0</v>
      </c>
      <c r="K2130" s="10">
        <v>0</v>
      </c>
      <c r="L2130" s="10">
        <v>0</v>
      </c>
      <c r="M2130" s="11" t="s">
        <v>43</v>
      </c>
      <c r="N2130">
        <f t="shared" si="34"/>
        <v>0</v>
      </c>
    </row>
    <row r="2131" spans="1:14" x14ac:dyDescent="0.3">
      <c r="A2131" s="9">
        <v>2532</v>
      </c>
      <c r="B2131" s="15">
        <v>1987</v>
      </c>
      <c r="C2131" s="9" t="s">
        <v>41</v>
      </c>
      <c r="D2131" s="9" t="s">
        <v>31</v>
      </c>
      <c r="E2131" s="15">
        <v>73454</v>
      </c>
      <c r="F2131" s="9">
        <v>1</v>
      </c>
      <c r="G2131" s="9">
        <v>0</v>
      </c>
      <c r="H2131" s="9">
        <v>0</v>
      </c>
      <c r="I2131" s="9">
        <v>0</v>
      </c>
      <c r="J2131" s="9">
        <v>0</v>
      </c>
      <c r="K2131" s="9">
        <v>0</v>
      </c>
      <c r="L2131" s="9">
        <v>0</v>
      </c>
      <c r="M2131" s="12" t="s">
        <v>30</v>
      </c>
      <c r="N2131">
        <f t="shared" si="34"/>
        <v>1</v>
      </c>
    </row>
    <row r="2132" spans="1:14" x14ac:dyDescent="0.3">
      <c r="A2132" s="10">
        <v>2579</v>
      </c>
      <c r="B2132" s="13">
        <v>1957</v>
      </c>
      <c r="C2132" s="10" t="s">
        <v>28</v>
      </c>
      <c r="D2132" s="10" t="s">
        <v>33</v>
      </c>
      <c r="E2132" s="13">
        <v>71113</v>
      </c>
      <c r="F2132" s="10">
        <v>0</v>
      </c>
      <c r="G2132" s="10">
        <v>0</v>
      </c>
      <c r="H2132" s="10">
        <v>0</v>
      </c>
      <c r="I2132" s="10">
        <v>0</v>
      </c>
      <c r="J2132" s="10">
        <v>0</v>
      </c>
      <c r="K2132" s="10">
        <v>0</v>
      </c>
      <c r="L2132" s="10">
        <v>0</v>
      </c>
      <c r="M2132" s="11" t="s">
        <v>30</v>
      </c>
      <c r="N2132">
        <f t="shared" si="34"/>
        <v>0</v>
      </c>
    </row>
    <row r="2133" spans="1:14" x14ac:dyDescent="0.3">
      <c r="A2133" s="9">
        <v>3117</v>
      </c>
      <c r="B2133" s="15">
        <v>1955</v>
      </c>
      <c r="C2133" s="9" t="s">
        <v>28</v>
      </c>
      <c r="D2133" s="9" t="s">
        <v>31</v>
      </c>
      <c r="E2133" s="15">
        <v>52247.251353790612</v>
      </c>
      <c r="F2133" s="9">
        <v>0</v>
      </c>
      <c r="G2133" s="9">
        <v>0</v>
      </c>
      <c r="H2133" s="9">
        <v>0</v>
      </c>
      <c r="I2133" s="9">
        <v>0</v>
      </c>
      <c r="J2133" s="9">
        <v>0</v>
      </c>
      <c r="K2133" s="9">
        <v>0</v>
      </c>
      <c r="L2133" s="9">
        <v>0</v>
      </c>
      <c r="M2133" s="12" t="s">
        <v>36</v>
      </c>
      <c r="N2133">
        <f t="shared" si="34"/>
        <v>0</v>
      </c>
    </row>
    <row r="2134" spans="1:14" x14ac:dyDescent="0.3">
      <c r="A2134" s="10">
        <v>5623</v>
      </c>
      <c r="B2134" s="13">
        <v>1980</v>
      </c>
      <c r="C2134" s="10" t="s">
        <v>41</v>
      </c>
      <c r="D2134" s="10" t="s">
        <v>33</v>
      </c>
      <c r="E2134" s="13">
        <v>31535</v>
      </c>
      <c r="F2134" s="10">
        <v>1</v>
      </c>
      <c r="G2134" s="10">
        <v>0</v>
      </c>
      <c r="H2134" s="10">
        <v>0</v>
      </c>
      <c r="I2134" s="10">
        <v>0</v>
      </c>
      <c r="J2134" s="10">
        <v>0</v>
      </c>
      <c r="K2134" s="10">
        <v>0</v>
      </c>
      <c r="L2134" s="10">
        <v>0</v>
      </c>
      <c r="M2134" s="11" t="s">
        <v>30</v>
      </c>
      <c r="N2134">
        <f t="shared" si="34"/>
        <v>1</v>
      </c>
    </row>
    <row r="2135" spans="1:14" x14ac:dyDescent="0.3">
      <c r="A2135" s="9">
        <v>4789</v>
      </c>
      <c r="B2135" s="15">
        <v>1953</v>
      </c>
      <c r="C2135" s="9" t="s">
        <v>28</v>
      </c>
      <c r="D2135" s="9" t="s">
        <v>35</v>
      </c>
      <c r="E2135" s="15">
        <v>80812</v>
      </c>
      <c r="F2135" s="9">
        <v>1</v>
      </c>
      <c r="G2135" s="9">
        <v>0</v>
      </c>
      <c r="H2135" s="9">
        <v>1</v>
      </c>
      <c r="I2135" s="9">
        <v>1</v>
      </c>
      <c r="J2135" s="9">
        <v>0</v>
      </c>
      <c r="K2135" s="9">
        <v>0</v>
      </c>
      <c r="L2135" s="9">
        <v>0</v>
      </c>
      <c r="M2135" s="12" t="s">
        <v>40</v>
      </c>
      <c r="N2135">
        <f t="shared" si="34"/>
        <v>3</v>
      </c>
    </row>
    <row r="2136" spans="1:14" x14ac:dyDescent="0.3">
      <c r="A2136" s="10">
        <v>9523</v>
      </c>
      <c r="B2136" s="13">
        <v>1982</v>
      </c>
      <c r="C2136" s="10" t="s">
        <v>28</v>
      </c>
      <c r="D2136" s="10" t="s">
        <v>35</v>
      </c>
      <c r="E2136" s="13">
        <v>40479</v>
      </c>
      <c r="F2136" s="10">
        <v>0</v>
      </c>
      <c r="G2136" s="10">
        <v>0</v>
      </c>
      <c r="H2136" s="10">
        <v>0</v>
      </c>
      <c r="I2136" s="10">
        <v>0</v>
      </c>
      <c r="J2136" s="10">
        <v>0</v>
      </c>
      <c r="K2136" s="10">
        <v>0</v>
      </c>
      <c r="L2136" s="10">
        <v>0</v>
      </c>
      <c r="M2136" s="11" t="s">
        <v>30</v>
      </c>
      <c r="N2136">
        <f t="shared" si="34"/>
        <v>0</v>
      </c>
    </row>
    <row r="2137" spans="1:14" x14ac:dyDescent="0.3">
      <c r="A2137" s="9">
        <v>5268</v>
      </c>
      <c r="B2137" s="15">
        <v>1960</v>
      </c>
      <c r="C2137" s="9" t="s">
        <v>28</v>
      </c>
      <c r="D2137" s="9" t="s">
        <v>33</v>
      </c>
      <c r="E2137" s="15">
        <v>29440</v>
      </c>
      <c r="F2137" s="9">
        <v>0</v>
      </c>
      <c r="G2137" s="9">
        <v>0</v>
      </c>
      <c r="H2137" s="9">
        <v>0</v>
      </c>
      <c r="I2137" s="9">
        <v>0</v>
      </c>
      <c r="J2137" s="9">
        <v>0</v>
      </c>
      <c r="K2137" s="9">
        <v>0</v>
      </c>
      <c r="L2137" s="9">
        <v>0</v>
      </c>
      <c r="M2137" s="12" t="s">
        <v>39</v>
      </c>
      <c r="N2137">
        <f t="shared" si="34"/>
        <v>0</v>
      </c>
    </row>
    <row r="2138" spans="1:14" x14ac:dyDescent="0.3">
      <c r="A2138" s="10">
        <v>1545</v>
      </c>
      <c r="B2138" s="13">
        <v>1986</v>
      </c>
      <c r="C2138" s="10" t="s">
        <v>28</v>
      </c>
      <c r="D2138" s="10" t="s">
        <v>33</v>
      </c>
      <c r="E2138" s="13">
        <v>38508</v>
      </c>
      <c r="F2138" s="10">
        <v>0</v>
      </c>
      <c r="G2138" s="10">
        <v>0</v>
      </c>
      <c r="H2138" s="10">
        <v>0</v>
      </c>
      <c r="I2138" s="10">
        <v>0</v>
      </c>
      <c r="J2138" s="10">
        <v>0</v>
      </c>
      <c r="K2138" s="10">
        <v>0</v>
      </c>
      <c r="L2138" s="10">
        <v>0</v>
      </c>
      <c r="M2138" s="11" t="s">
        <v>30</v>
      </c>
      <c r="N2138">
        <f t="shared" si="34"/>
        <v>0</v>
      </c>
    </row>
    <row r="2139" spans="1:14" x14ac:dyDescent="0.3">
      <c r="A2139" s="9">
        <v>2254</v>
      </c>
      <c r="B2139" s="15">
        <v>1983</v>
      </c>
      <c r="C2139" s="9" t="s">
        <v>28</v>
      </c>
      <c r="D2139" s="9" t="s">
        <v>33</v>
      </c>
      <c r="E2139" s="15">
        <v>69520</v>
      </c>
      <c r="F2139" s="9">
        <v>0</v>
      </c>
      <c r="G2139" s="9">
        <v>0</v>
      </c>
      <c r="H2139" s="9">
        <v>0</v>
      </c>
      <c r="I2139" s="9">
        <v>0</v>
      </c>
      <c r="J2139" s="9">
        <v>0</v>
      </c>
      <c r="K2139" s="9">
        <v>0</v>
      </c>
      <c r="L2139" s="9">
        <v>0</v>
      </c>
      <c r="M2139" s="12" t="s">
        <v>36</v>
      </c>
      <c r="N2139">
        <f t="shared" si="34"/>
        <v>0</v>
      </c>
    </row>
    <row r="2140" spans="1:14" x14ac:dyDescent="0.3">
      <c r="A2140" s="10">
        <v>2661</v>
      </c>
      <c r="B2140" s="13">
        <v>1964</v>
      </c>
      <c r="C2140" s="10" t="s">
        <v>28</v>
      </c>
      <c r="D2140" s="10" t="s">
        <v>31</v>
      </c>
      <c r="E2140" s="13">
        <v>18701</v>
      </c>
      <c r="F2140" s="10">
        <v>0</v>
      </c>
      <c r="G2140" s="10">
        <v>0</v>
      </c>
      <c r="H2140" s="10">
        <v>0</v>
      </c>
      <c r="I2140" s="10">
        <v>0</v>
      </c>
      <c r="J2140" s="10">
        <v>0</v>
      </c>
      <c r="K2140" s="10">
        <v>0</v>
      </c>
      <c r="L2140" s="10">
        <v>0</v>
      </c>
      <c r="M2140" s="11" t="s">
        <v>43</v>
      </c>
      <c r="N2140">
        <f t="shared" si="34"/>
        <v>0</v>
      </c>
    </row>
    <row r="2141" spans="1:14" x14ac:dyDescent="0.3">
      <c r="A2141" s="9">
        <v>3130</v>
      </c>
      <c r="B2141" s="15">
        <v>1964</v>
      </c>
      <c r="C2141" s="9" t="s">
        <v>28</v>
      </c>
      <c r="D2141" s="9" t="s">
        <v>31</v>
      </c>
      <c r="E2141" s="15">
        <v>18701</v>
      </c>
      <c r="F2141" s="9">
        <v>0</v>
      </c>
      <c r="G2141" s="9">
        <v>0</v>
      </c>
      <c r="H2141" s="9">
        <v>0</v>
      </c>
      <c r="I2141" s="9">
        <v>0</v>
      </c>
      <c r="J2141" s="9">
        <v>0</v>
      </c>
      <c r="K2141" s="9">
        <v>0</v>
      </c>
      <c r="L2141" s="9">
        <v>0</v>
      </c>
      <c r="M2141" s="12" t="s">
        <v>30</v>
      </c>
      <c r="N2141">
        <f t="shared" si="34"/>
        <v>0</v>
      </c>
    </row>
    <row r="2142" spans="1:14" x14ac:dyDescent="0.3">
      <c r="A2142" s="10">
        <v>5847</v>
      </c>
      <c r="B2142" s="13">
        <v>1969</v>
      </c>
      <c r="C2142" s="10" t="s">
        <v>28</v>
      </c>
      <c r="D2142" s="10" t="s">
        <v>29</v>
      </c>
      <c r="E2142" s="13">
        <v>69901</v>
      </c>
      <c r="F2142" s="10">
        <v>0</v>
      </c>
      <c r="G2142" s="10">
        <v>0</v>
      </c>
      <c r="H2142" s="10">
        <v>0</v>
      </c>
      <c r="I2142" s="10">
        <v>0</v>
      </c>
      <c r="J2142" s="10">
        <v>0</v>
      </c>
      <c r="K2142" s="10">
        <v>0</v>
      </c>
      <c r="L2142" s="10">
        <v>0</v>
      </c>
      <c r="M2142" s="11" t="s">
        <v>30</v>
      </c>
      <c r="N2142">
        <f t="shared" si="34"/>
        <v>0</v>
      </c>
    </row>
    <row r="2143" spans="1:14" x14ac:dyDescent="0.3">
      <c r="A2143" s="9">
        <v>5863</v>
      </c>
      <c r="B2143" s="15">
        <v>1953</v>
      </c>
      <c r="C2143" s="9" t="s">
        <v>28</v>
      </c>
      <c r="D2143" s="9" t="s">
        <v>33</v>
      </c>
      <c r="E2143" s="15">
        <v>47703</v>
      </c>
      <c r="F2143" s="9">
        <v>0</v>
      </c>
      <c r="G2143" s="9">
        <v>0</v>
      </c>
      <c r="H2143" s="9">
        <v>0</v>
      </c>
      <c r="I2143" s="9">
        <v>0</v>
      </c>
      <c r="J2143" s="9">
        <v>0</v>
      </c>
      <c r="K2143" s="9">
        <v>0</v>
      </c>
      <c r="L2143" s="9">
        <v>0</v>
      </c>
      <c r="M2143" s="12" t="s">
        <v>30</v>
      </c>
      <c r="N2143">
        <f t="shared" si="34"/>
        <v>0</v>
      </c>
    </row>
    <row r="2144" spans="1:14" x14ac:dyDescent="0.3">
      <c r="A2144" s="10">
        <v>999</v>
      </c>
      <c r="B2144" s="13">
        <v>1991</v>
      </c>
      <c r="C2144" s="10" t="s">
        <v>28</v>
      </c>
      <c r="D2144" s="10" t="s">
        <v>31</v>
      </c>
      <c r="E2144" s="13">
        <v>86037</v>
      </c>
      <c r="F2144" s="10">
        <v>0</v>
      </c>
      <c r="G2144" s="10">
        <v>1</v>
      </c>
      <c r="H2144" s="10">
        <v>1</v>
      </c>
      <c r="I2144" s="10">
        <v>0</v>
      </c>
      <c r="J2144" s="10">
        <v>0</v>
      </c>
      <c r="K2144" s="10">
        <v>1</v>
      </c>
      <c r="L2144" s="10">
        <v>0</v>
      </c>
      <c r="M2144" s="11" t="s">
        <v>32</v>
      </c>
      <c r="N2144">
        <f t="shared" si="34"/>
        <v>3</v>
      </c>
    </row>
    <row r="2145" spans="1:14" x14ac:dyDescent="0.3">
      <c r="A2145" s="9">
        <v>2931</v>
      </c>
      <c r="B2145" s="15">
        <v>1978</v>
      </c>
      <c r="C2145" s="9" t="s">
        <v>28</v>
      </c>
      <c r="D2145" s="9" t="s">
        <v>29</v>
      </c>
      <c r="E2145" s="15">
        <v>71847</v>
      </c>
      <c r="F2145" s="9">
        <v>0</v>
      </c>
      <c r="G2145" s="9">
        <v>0</v>
      </c>
      <c r="H2145" s="9">
        <v>0</v>
      </c>
      <c r="I2145" s="9">
        <v>1</v>
      </c>
      <c r="J2145" s="9">
        <v>0</v>
      </c>
      <c r="K2145" s="9">
        <v>0</v>
      </c>
      <c r="L2145" s="9">
        <v>0</v>
      </c>
      <c r="M2145" s="12" t="s">
        <v>30</v>
      </c>
      <c r="N2145">
        <f t="shared" si="34"/>
        <v>1</v>
      </c>
    </row>
    <row r="2146" spans="1:14" x14ac:dyDescent="0.3">
      <c r="A2146" s="10">
        <v>1890</v>
      </c>
      <c r="B2146" s="13">
        <v>1971</v>
      </c>
      <c r="C2146" s="10" t="s">
        <v>38</v>
      </c>
      <c r="D2146" s="10" t="s">
        <v>35</v>
      </c>
      <c r="E2146" s="13">
        <v>42033</v>
      </c>
      <c r="F2146" s="10">
        <v>0</v>
      </c>
      <c r="G2146" s="10">
        <v>0</v>
      </c>
      <c r="H2146" s="10">
        <v>0</v>
      </c>
      <c r="I2146" s="10">
        <v>0</v>
      </c>
      <c r="J2146" s="10">
        <v>0</v>
      </c>
      <c r="K2146" s="10">
        <v>0</v>
      </c>
      <c r="L2146" s="10">
        <v>0</v>
      </c>
      <c r="M2146" s="11" t="s">
        <v>30</v>
      </c>
      <c r="N2146">
        <f t="shared" si="34"/>
        <v>0</v>
      </c>
    </row>
    <row r="2147" spans="1:14" x14ac:dyDescent="0.3">
      <c r="A2147" s="9">
        <v>5589</v>
      </c>
      <c r="B2147" s="15">
        <v>1964</v>
      </c>
      <c r="C2147" s="9" t="s">
        <v>28</v>
      </c>
      <c r="D2147" s="9" t="s">
        <v>29</v>
      </c>
      <c r="E2147" s="15">
        <v>51983</v>
      </c>
      <c r="F2147" s="9">
        <v>0</v>
      </c>
      <c r="G2147" s="9">
        <v>0</v>
      </c>
      <c r="H2147" s="9">
        <v>0</v>
      </c>
      <c r="I2147" s="9">
        <v>0</v>
      </c>
      <c r="J2147" s="9">
        <v>0</v>
      </c>
      <c r="K2147" s="9">
        <v>0</v>
      </c>
      <c r="L2147" s="9">
        <v>0</v>
      </c>
      <c r="M2147" s="12" t="s">
        <v>40</v>
      </c>
      <c r="N2147">
        <f t="shared" si="34"/>
        <v>0</v>
      </c>
    </row>
    <row r="2148" spans="1:14" x14ac:dyDescent="0.3">
      <c r="A2148" s="10">
        <v>10172</v>
      </c>
      <c r="B2148" s="13">
        <v>1988</v>
      </c>
      <c r="C2148" s="10" t="s">
        <v>28</v>
      </c>
      <c r="D2148" s="10" t="s">
        <v>31</v>
      </c>
      <c r="E2148" s="13">
        <v>68655</v>
      </c>
      <c r="F2148" s="10">
        <v>0</v>
      </c>
      <c r="G2148" s="10">
        <v>0</v>
      </c>
      <c r="H2148" s="10">
        <v>0</v>
      </c>
      <c r="I2148" s="10">
        <v>0</v>
      </c>
      <c r="J2148" s="10">
        <v>0</v>
      </c>
      <c r="K2148" s="10">
        <v>0</v>
      </c>
      <c r="L2148" s="10">
        <v>0</v>
      </c>
      <c r="M2148" s="11" t="s">
        <v>30</v>
      </c>
      <c r="N2148">
        <f t="shared" si="34"/>
        <v>0</v>
      </c>
    </row>
    <row r="2149" spans="1:14" x14ac:dyDescent="0.3">
      <c r="A2149" s="9">
        <v>6729</v>
      </c>
      <c r="B2149" s="15">
        <v>1988</v>
      </c>
      <c r="C2149" s="9" t="s">
        <v>28</v>
      </c>
      <c r="D2149" s="9" t="s">
        <v>31</v>
      </c>
      <c r="E2149" s="15">
        <v>68655</v>
      </c>
      <c r="F2149" s="9">
        <v>0</v>
      </c>
      <c r="G2149" s="9">
        <v>0</v>
      </c>
      <c r="H2149" s="9">
        <v>0</v>
      </c>
      <c r="I2149" s="9">
        <v>0</v>
      </c>
      <c r="J2149" s="9">
        <v>0</v>
      </c>
      <c r="K2149" s="9">
        <v>0</v>
      </c>
      <c r="L2149" s="9">
        <v>0</v>
      </c>
      <c r="M2149" s="12" t="s">
        <v>43</v>
      </c>
      <c r="N2149">
        <f t="shared" si="34"/>
        <v>0</v>
      </c>
    </row>
    <row r="2150" spans="1:14" x14ac:dyDescent="0.3">
      <c r="A2150" s="10">
        <v>10492</v>
      </c>
      <c r="B2150" s="13">
        <v>1959</v>
      </c>
      <c r="C2150" s="10" t="s">
        <v>28</v>
      </c>
      <c r="D2150" s="10" t="s">
        <v>35</v>
      </c>
      <c r="E2150" s="13">
        <v>38285</v>
      </c>
      <c r="F2150" s="10">
        <v>0</v>
      </c>
      <c r="G2150" s="10">
        <v>0</v>
      </c>
      <c r="H2150" s="10">
        <v>0</v>
      </c>
      <c r="I2150" s="10">
        <v>0</v>
      </c>
      <c r="J2150" s="10">
        <v>0</v>
      </c>
      <c r="K2150" s="10">
        <v>0</v>
      </c>
      <c r="L2150" s="10">
        <v>0</v>
      </c>
      <c r="M2150" s="11" t="s">
        <v>40</v>
      </c>
      <c r="N2150">
        <f t="shared" si="34"/>
        <v>0</v>
      </c>
    </row>
    <row r="2151" spans="1:14" x14ac:dyDescent="0.3">
      <c r="A2151" s="9">
        <v>2939</v>
      </c>
      <c r="B2151" s="15">
        <v>1970</v>
      </c>
      <c r="C2151" s="9" t="s">
        <v>41</v>
      </c>
      <c r="D2151" s="9" t="s">
        <v>35</v>
      </c>
      <c r="E2151" s="15">
        <v>79419</v>
      </c>
      <c r="F2151" s="9">
        <v>0</v>
      </c>
      <c r="G2151" s="9">
        <v>0</v>
      </c>
      <c r="H2151" s="9">
        <v>0</v>
      </c>
      <c r="I2151" s="9">
        <v>0</v>
      </c>
      <c r="J2151" s="9">
        <v>0</v>
      </c>
      <c r="K2151" s="9">
        <v>0</v>
      </c>
      <c r="L2151" s="9">
        <v>0</v>
      </c>
      <c r="M2151" s="12" t="s">
        <v>32</v>
      </c>
      <c r="N2151">
        <f t="shared" si="34"/>
        <v>0</v>
      </c>
    </row>
    <row r="2152" spans="1:14" x14ac:dyDescent="0.3">
      <c r="A2152" s="10">
        <v>5948</v>
      </c>
      <c r="B2152" s="13">
        <v>1975</v>
      </c>
      <c r="C2152" s="10" t="s">
        <v>28</v>
      </c>
      <c r="D2152" s="10" t="s">
        <v>31</v>
      </c>
      <c r="E2152" s="13">
        <v>57338</v>
      </c>
      <c r="F2152" s="10">
        <v>0</v>
      </c>
      <c r="G2152" s="10">
        <v>0</v>
      </c>
      <c r="H2152" s="10">
        <v>0</v>
      </c>
      <c r="I2152" s="10">
        <v>0</v>
      </c>
      <c r="J2152" s="10">
        <v>0</v>
      </c>
      <c r="K2152" s="10">
        <v>0</v>
      </c>
      <c r="L2152" s="10">
        <v>0</v>
      </c>
      <c r="M2152" s="11" t="s">
        <v>34</v>
      </c>
      <c r="N2152">
        <f t="shared" si="34"/>
        <v>0</v>
      </c>
    </row>
    <row r="2153" spans="1:14" x14ac:dyDescent="0.3">
      <c r="A2153" s="9">
        <v>574</v>
      </c>
      <c r="B2153" s="15">
        <v>1964</v>
      </c>
      <c r="C2153" s="9" t="s">
        <v>28</v>
      </c>
      <c r="D2153" s="9" t="s">
        <v>33</v>
      </c>
      <c r="E2153" s="15">
        <v>42523</v>
      </c>
      <c r="F2153" s="9">
        <v>0</v>
      </c>
      <c r="G2153" s="9">
        <v>0</v>
      </c>
      <c r="H2153" s="9">
        <v>0</v>
      </c>
      <c r="I2153" s="9">
        <v>0</v>
      </c>
      <c r="J2153" s="9">
        <v>0</v>
      </c>
      <c r="K2153" s="9">
        <v>0</v>
      </c>
      <c r="L2153" s="9">
        <v>0</v>
      </c>
      <c r="M2153" s="12" t="s">
        <v>39</v>
      </c>
      <c r="N2153">
        <f t="shared" si="34"/>
        <v>0</v>
      </c>
    </row>
    <row r="2154" spans="1:14" x14ac:dyDescent="0.3">
      <c r="A2154" s="10">
        <v>3266</v>
      </c>
      <c r="B2154" s="13">
        <v>1964</v>
      </c>
      <c r="C2154" s="10" t="s">
        <v>28</v>
      </c>
      <c r="D2154" s="10" t="s">
        <v>33</v>
      </c>
      <c r="E2154" s="13">
        <v>42523</v>
      </c>
      <c r="F2154" s="10">
        <v>0</v>
      </c>
      <c r="G2154" s="10">
        <v>0</v>
      </c>
      <c r="H2154" s="10">
        <v>0</v>
      </c>
      <c r="I2154" s="10">
        <v>0</v>
      </c>
      <c r="J2154" s="10">
        <v>0</v>
      </c>
      <c r="K2154" s="10">
        <v>0</v>
      </c>
      <c r="L2154" s="10">
        <v>0</v>
      </c>
      <c r="M2154" s="11" t="s">
        <v>32</v>
      </c>
      <c r="N2154">
        <f t="shared" si="34"/>
        <v>0</v>
      </c>
    </row>
    <row r="2155" spans="1:14" x14ac:dyDescent="0.3">
      <c r="A2155" s="9">
        <v>10500</v>
      </c>
      <c r="B2155" s="15">
        <v>1984</v>
      </c>
      <c r="C2155" s="9" t="s">
        <v>28</v>
      </c>
      <c r="D2155" s="9" t="s">
        <v>33</v>
      </c>
      <c r="E2155" s="15">
        <v>31761</v>
      </c>
      <c r="F2155" s="9">
        <v>0</v>
      </c>
      <c r="G2155" s="9">
        <v>0</v>
      </c>
      <c r="H2155" s="9">
        <v>0</v>
      </c>
      <c r="I2155" s="9">
        <v>0</v>
      </c>
      <c r="J2155" s="9">
        <v>0</v>
      </c>
      <c r="K2155" s="9">
        <v>0</v>
      </c>
      <c r="L2155" s="9">
        <v>0</v>
      </c>
      <c r="M2155" s="12" t="s">
        <v>36</v>
      </c>
      <c r="N2155">
        <f t="shared" si="34"/>
        <v>0</v>
      </c>
    </row>
    <row r="2156" spans="1:14" x14ac:dyDescent="0.3">
      <c r="A2156" s="10">
        <v>7987</v>
      </c>
      <c r="B2156" s="13">
        <v>1969</v>
      </c>
      <c r="C2156" s="10" t="s">
        <v>28</v>
      </c>
      <c r="D2156" s="10" t="s">
        <v>33</v>
      </c>
      <c r="E2156" s="13">
        <v>65747</v>
      </c>
      <c r="F2156" s="10">
        <v>0</v>
      </c>
      <c r="G2156" s="10">
        <v>1</v>
      </c>
      <c r="H2156" s="10">
        <v>0</v>
      </c>
      <c r="I2156" s="10">
        <v>0</v>
      </c>
      <c r="J2156" s="10">
        <v>0</v>
      </c>
      <c r="K2156" s="10">
        <v>0</v>
      </c>
      <c r="L2156" s="10">
        <v>0</v>
      </c>
      <c r="M2156" s="11" t="s">
        <v>32</v>
      </c>
      <c r="N2156">
        <f t="shared" si="34"/>
        <v>1</v>
      </c>
    </row>
    <row r="2157" spans="1:14" x14ac:dyDescent="0.3">
      <c r="A2157" s="9">
        <v>1135</v>
      </c>
      <c r="B2157" s="15">
        <v>1960</v>
      </c>
      <c r="C2157" s="9" t="s">
        <v>41</v>
      </c>
      <c r="D2157" s="9" t="s">
        <v>35</v>
      </c>
      <c r="E2157" s="15">
        <v>17144</v>
      </c>
      <c r="F2157" s="9">
        <v>0</v>
      </c>
      <c r="G2157" s="9">
        <v>0</v>
      </c>
      <c r="H2157" s="9">
        <v>0</v>
      </c>
      <c r="I2157" s="9">
        <v>0</v>
      </c>
      <c r="J2157" s="9">
        <v>0</v>
      </c>
      <c r="K2157" s="9">
        <v>0</v>
      </c>
      <c r="L2157" s="9">
        <v>0</v>
      </c>
      <c r="M2157" s="12" t="s">
        <v>32</v>
      </c>
      <c r="N2157">
        <f t="shared" si="34"/>
        <v>0</v>
      </c>
    </row>
    <row r="2158" spans="1:14" x14ac:dyDescent="0.3">
      <c r="A2158" s="10">
        <v>24</v>
      </c>
      <c r="B2158" s="13">
        <v>1960</v>
      </c>
      <c r="C2158" s="10" t="s">
        <v>41</v>
      </c>
      <c r="D2158" s="10" t="s">
        <v>35</v>
      </c>
      <c r="E2158" s="13">
        <v>17144</v>
      </c>
      <c r="F2158" s="10">
        <v>0</v>
      </c>
      <c r="G2158" s="10">
        <v>0</v>
      </c>
      <c r="H2158" s="10">
        <v>0</v>
      </c>
      <c r="I2158" s="10">
        <v>0</v>
      </c>
      <c r="J2158" s="10">
        <v>0</v>
      </c>
      <c r="K2158" s="10">
        <v>0</v>
      </c>
      <c r="L2158" s="10">
        <v>0</v>
      </c>
      <c r="M2158" s="11" t="s">
        <v>43</v>
      </c>
      <c r="N2158">
        <f t="shared" si="34"/>
        <v>0</v>
      </c>
    </row>
    <row r="2159" spans="1:14" x14ac:dyDescent="0.3">
      <c r="A2159" s="9">
        <v>7244</v>
      </c>
      <c r="B2159" s="15">
        <v>1951</v>
      </c>
      <c r="C2159" s="9" t="s">
        <v>28</v>
      </c>
      <c r="D2159" s="9" t="s">
        <v>31</v>
      </c>
      <c r="E2159" s="15">
        <v>52247.251353790612</v>
      </c>
      <c r="F2159" s="9">
        <v>0</v>
      </c>
      <c r="G2159" s="9">
        <v>0</v>
      </c>
      <c r="H2159" s="9">
        <v>0</v>
      </c>
      <c r="I2159" s="9">
        <v>0</v>
      </c>
      <c r="J2159" s="9">
        <v>0</v>
      </c>
      <c r="K2159" s="9">
        <v>0</v>
      </c>
      <c r="L2159" s="9">
        <v>0</v>
      </c>
      <c r="M2159" s="12" t="s">
        <v>36</v>
      </c>
      <c r="N2159">
        <f t="shared" si="34"/>
        <v>0</v>
      </c>
    </row>
    <row r="2160" spans="1:14" x14ac:dyDescent="0.3">
      <c r="A2160" s="10">
        <v>1966</v>
      </c>
      <c r="B2160" s="13">
        <v>1965</v>
      </c>
      <c r="C2160" s="10" t="s">
        <v>37</v>
      </c>
      <c r="D2160" s="10" t="s">
        <v>33</v>
      </c>
      <c r="E2160" s="13">
        <v>84618</v>
      </c>
      <c r="F2160" s="10">
        <v>0</v>
      </c>
      <c r="G2160" s="10">
        <v>0</v>
      </c>
      <c r="H2160" s="10">
        <v>1</v>
      </c>
      <c r="I2160" s="10">
        <v>0</v>
      </c>
      <c r="J2160" s="10">
        <v>0</v>
      </c>
      <c r="K2160" s="10">
        <v>0</v>
      </c>
      <c r="L2160" s="10">
        <v>0</v>
      </c>
      <c r="M2160" s="11" t="s">
        <v>36</v>
      </c>
      <c r="N2160">
        <f t="shared" si="34"/>
        <v>1</v>
      </c>
    </row>
    <row r="2161" spans="1:14" x14ac:dyDescent="0.3">
      <c r="A2161" s="9">
        <v>7789</v>
      </c>
      <c r="B2161" s="15">
        <v>1965</v>
      </c>
      <c r="C2161" s="9" t="s">
        <v>37</v>
      </c>
      <c r="D2161" s="9" t="s">
        <v>33</v>
      </c>
      <c r="E2161" s="15">
        <v>84618</v>
      </c>
      <c r="F2161" s="9">
        <v>0</v>
      </c>
      <c r="G2161" s="9">
        <v>0</v>
      </c>
      <c r="H2161" s="9">
        <v>1</v>
      </c>
      <c r="I2161" s="9">
        <v>0</v>
      </c>
      <c r="J2161" s="9">
        <v>0</v>
      </c>
      <c r="K2161" s="9">
        <v>0</v>
      </c>
      <c r="L2161" s="9">
        <v>0</v>
      </c>
      <c r="M2161" s="12" t="s">
        <v>30</v>
      </c>
      <c r="N2161">
        <f t="shared" si="34"/>
        <v>1</v>
      </c>
    </row>
    <row r="2162" spans="1:14" x14ac:dyDescent="0.3">
      <c r="A2162" s="10">
        <v>3336</v>
      </c>
      <c r="B2162" s="13">
        <v>1948</v>
      </c>
      <c r="C2162" s="10" t="s">
        <v>37</v>
      </c>
      <c r="D2162" s="10" t="s">
        <v>35</v>
      </c>
      <c r="E2162" s="13">
        <v>66375</v>
      </c>
      <c r="F2162" s="10">
        <v>1</v>
      </c>
      <c r="G2162" s="10">
        <v>0</v>
      </c>
      <c r="H2162" s="10">
        <v>0</v>
      </c>
      <c r="I2162" s="10">
        <v>0</v>
      </c>
      <c r="J2162" s="10">
        <v>0</v>
      </c>
      <c r="K2162" s="10">
        <v>0</v>
      </c>
      <c r="L2162" s="10">
        <v>0</v>
      </c>
      <c r="M2162" s="11" t="s">
        <v>36</v>
      </c>
      <c r="N2162">
        <f t="shared" si="34"/>
        <v>1</v>
      </c>
    </row>
    <row r="2163" spans="1:14" x14ac:dyDescent="0.3">
      <c r="A2163" s="9">
        <v>5644</v>
      </c>
      <c r="B2163" s="15">
        <v>1957</v>
      </c>
      <c r="C2163" s="9" t="s">
        <v>28</v>
      </c>
      <c r="D2163" s="9" t="s">
        <v>35</v>
      </c>
      <c r="E2163" s="15">
        <v>42213</v>
      </c>
      <c r="F2163" s="9">
        <v>0</v>
      </c>
      <c r="G2163" s="9">
        <v>1</v>
      </c>
      <c r="H2163" s="9">
        <v>0</v>
      </c>
      <c r="I2163" s="9">
        <v>0</v>
      </c>
      <c r="J2163" s="9">
        <v>0</v>
      </c>
      <c r="K2163" s="9">
        <v>0</v>
      </c>
      <c r="L2163" s="9">
        <v>0</v>
      </c>
      <c r="M2163" s="12" t="s">
        <v>30</v>
      </c>
      <c r="N2163">
        <f t="shared" si="34"/>
        <v>1</v>
      </c>
    </row>
    <row r="2164" spans="1:14" x14ac:dyDescent="0.3">
      <c r="A2164" s="10">
        <v>1295</v>
      </c>
      <c r="B2164" s="13">
        <v>1963</v>
      </c>
      <c r="C2164" s="10" t="s">
        <v>28</v>
      </c>
      <c r="D2164" s="10" t="s">
        <v>33</v>
      </c>
      <c r="E2164" s="13">
        <v>52247.251353790612</v>
      </c>
      <c r="F2164" s="10">
        <v>0</v>
      </c>
      <c r="G2164" s="10">
        <v>0</v>
      </c>
      <c r="H2164" s="10">
        <v>0</v>
      </c>
      <c r="I2164" s="10">
        <v>0</v>
      </c>
      <c r="J2164" s="10">
        <v>0</v>
      </c>
      <c r="K2164" s="10">
        <v>0</v>
      </c>
      <c r="L2164" s="10">
        <v>0</v>
      </c>
      <c r="M2164" s="11" t="s">
        <v>32</v>
      </c>
      <c r="N2164">
        <f t="shared" si="34"/>
        <v>0</v>
      </c>
    </row>
    <row r="2165" spans="1:14" x14ac:dyDescent="0.3">
      <c r="A2165" s="9">
        <v>10262</v>
      </c>
      <c r="B2165" s="15">
        <v>1980</v>
      </c>
      <c r="C2165" s="9" t="s">
        <v>28</v>
      </c>
      <c r="D2165" s="9" t="s">
        <v>33</v>
      </c>
      <c r="E2165" s="15">
        <v>15072</v>
      </c>
      <c r="F2165" s="9">
        <v>0</v>
      </c>
      <c r="G2165" s="9">
        <v>0</v>
      </c>
      <c r="H2165" s="9">
        <v>0</v>
      </c>
      <c r="I2165" s="9">
        <v>0</v>
      </c>
      <c r="J2165" s="9">
        <v>0</v>
      </c>
      <c r="K2165" s="9">
        <v>0</v>
      </c>
      <c r="L2165" s="9">
        <v>0</v>
      </c>
      <c r="M2165" s="12" t="s">
        <v>40</v>
      </c>
      <c r="N2165">
        <f t="shared" si="34"/>
        <v>0</v>
      </c>
    </row>
    <row r="2166" spans="1:14" x14ac:dyDescent="0.3">
      <c r="A2166" s="10">
        <v>456</v>
      </c>
      <c r="B2166" s="13">
        <v>1986</v>
      </c>
      <c r="C2166" s="10" t="s">
        <v>38</v>
      </c>
      <c r="D2166" s="10" t="s">
        <v>33</v>
      </c>
      <c r="E2166" s="13">
        <v>7500</v>
      </c>
      <c r="F2166" s="10">
        <v>0</v>
      </c>
      <c r="G2166" s="10">
        <v>0</v>
      </c>
      <c r="H2166" s="10">
        <v>0</v>
      </c>
      <c r="I2166" s="10">
        <v>0</v>
      </c>
      <c r="J2166" s="10">
        <v>0</v>
      </c>
      <c r="K2166" s="10">
        <v>0</v>
      </c>
      <c r="L2166" s="10">
        <v>0</v>
      </c>
      <c r="M2166" s="11" t="s">
        <v>30</v>
      </c>
      <c r="N2166">
        <f t="shared" si="34"/>
        <v>0</v>
      </c>
    </row>
    <row r="2167" spans="1:14" x14ac:dyDescent="0.3">
      <c r="A2167" s="9">
        <v>3270</v>
      </c>
      <c r="B2167" s="15">
        <v>1978</v>
      </c>
      <c r="C2167" s="9" t="s">
        <v>38</v>
      </c>
      <c r="D2167" s="9" t="s">
        <v>35</v>
      </c>
      <c r="E2167" s="15">
        <v>17117</v>
      </c>
      <c r="F2167" s="9">
        <v>0</v>
      </c>
      <c r="G2167" s="9">
        <v>0</v>
      </c>
      <c r="H2167" s="9">
        <v>0</v>
      </c>
      <c r="I2167" s="9">
        <v>0</v>
      </c>
      <c r="J2167" s="9">
        <v>0</v>
      </c>
      <c r="K2167" s="9">
        <v>0</v>
      </c>
      <c r="L2167" s="9">
        <v>0</v>
      </c>
      <c r="M2167" s="12" t="s">
        <v>43</v>
      </c>
      <c r="N2167">
        <f t="shared" si="34"/>
        <v>0</v>
      </c>
    </row>
    <row r="2168" spans="1:14" x14ac:dyDescent="0.3">
      <c r="A2168" s="10">
        <v>5748</v>
      </c>
      <c r="B2168" s="13">
        <v>1965</v>
      </c>
      <c r="C2168" s="10" t="s">
        <v>28</v>
      </c>
      <c r="D2168" s="10" t="s">
        <v>33</v>
      </c>
      <c r="E2168" s="13">
        <v>59754</v>
      </c>
      <c r="F2168" s="10">
        <v>0</v>
      </c>
      <c r="G2168" s="10">
        <v>0</v>
      </c>
      <c r="H2168" s="10">
        <v>0</v>
      </c>
      <c r="I2168" s="10">
        <v>0</v>
      </c>
      <c r="J2168" s="10">
        <v>0</v>
      </c>
      <c r="K2168" s="10">
        <v>1</v>
      </c>
      <c r="L2168" s="10">
        <v>0</v>
      </c>
      <c r="M2168" s="11" t="s">
        <v>43</v>
      </c>
      <c r="N2168">
        <f t="shared" si="34"/>
        <v>1</v>
      </c>
    </row>
    <row r="2169" spans="1:14" x14ac:dyDescent="0.3">
      <c r="A2169" s="9">
        <v>8952</v>
      </c>
      <c r="B2169" s="15">
        <v>1953</v>
      </c>
      <c r="C2169" s="9" t="s">
        <v>41</v>
      </c>
      <c r="D2169" s="9" t="s">
        <v>33</v>
      </c>
      <c r="E2169" s="15">
        <v>65569</v>
      </c>
      <c r="F2169" s="9">
        <v>0</v>
      </c>
      <c r="G2169" s="9">
        <v>0</v>
      </c>
      <c r="H2169" s="9">
        <v>0</v>
      </c>
      <c r="I2169" s="9">
        <v>0</v>
      </c>
      <c r="J2169" s="9">
        <v>0</v>
      </c>
      <c r="K2169" s="9">
        <v>0</v>
      </c>
      <c r="L2169" s="9">
        <v>0</v>
      </c>
      <c r="M2169" s="12" t="s">
        <v>30</v>
      </c>
      <c r="N2169">
        <f t="shared" si="34"/>
        <v>0</v>
      </c>
    </row>
    <row r="2170" spans="1:14" x14ac:dyDescent="0.3">
      <c r="A2170" s="10">
        <v>3921</v>
      </c>
      <c r="B2170" s="13">
        <v>1952</v>
      </c>
      <c r="C2170" s="10" t="s">
        <v>38</v>
      </c>
      <c r="D2170" s="10" t="s">
        <v>42</v>
      </c>
      <c r="E2170" s="13">
        <v>28457</v>
      </c>
      <c r="F2170" s="10">
        <v>0</v>
      </c>
      <c r="G2170" s="10">
        <v>0</v>
      </c>
      <c r="H2170" s="10">
        <v>0</v>
      </c>
      <c r="I2170" s="10">
        <v>0</v>
      </c>
      <c r="J2170" s="10">
        <v>0</v>
      </c>
      <c r="K2170" s="10">
        <v>0</v>
      </c>
      <c r="L2170" s="10">
        <v>0</v>
      </c>
      <c r="M2170" s="11" t="s">
        <v>30</v>
      </c>
      <c r="N2170">
        <f t="shared" si="34"/>
        <v>0</v>
      </c>
    </row>
    <row r="2171" spans="1:14" x14ac:dyDescent="0.3">
      <c r="A2171" s="9">
        <v>9826</v>
      </c>
      <c r="B2171" s="15">
        <v>1972</v>
      </c>
      <c r="C2171" s="9" t="s">
        <v>37</v>
      </c>
      <c r="D2171" s="9" t="s">
        <v>31</v>
      </c>
      <c r="E2171" s="15">
        <v>86857</v>
      </c>
      <c r="F2171" s="9">
        <v>0</v>
      </c>
      <c r="G2171" s="9">
        <v>0</v>
      </c>
      <c r="H2171" s="9">
        <v>0</v>
      </c>
      <c r="I2171" s="9">
        <v>0</v>
      </c>
      <c r="J2171" s="9">
        <v>0</v>
      </c>
      <c r="K2171" s="9">
        <v>1</v>
      </c>
      <c r="L2171" s="9">
        <v>0</v>
      </c>
      <c r="M2171" s="12" t="s">
        <v>34</v>
      </c>
      <c r="N2171">
        <f t="shared" si="34"/>
        <v>1</v>
      </c>
    </row>
    <row r="2172" spans="1:14" x14ac:dyDescent="0.3">
      <c r="A2172" s="10">
        <v>5830</v>
      </c>
      <c r="B2172" s="13">
        <v>1972</v>
      </c>
      <c r="C2172" s="10" t="s">
        <v>37</v>
      </c>
      <c r="D2172" s="10" t="s">
        <v>31</v>
      </c>
      <c r="E2172" s="13">
        <v>86857</v>
      </c>
      <c r="F2172" s="10">
        <v>0</v>
      </c>
      <c r="G2172" s="10">
        <v>0</v>
      </c>
      <c r="H2172" s="10">
        <v>0</v>
      </c>
      <c r="I2172" s="10">
        <v>0</v>
      </c>
      <c r="J2172" s="10">
        <v>0</v>
      </c>
      <c r="K2172" s="10">
        <v>1</v>
      </c>
      <c r="L2172" s="10">
        <v>0</v>
      </c>
      <c r="M2172" s="11" t="s">
        <v>43</v>
      </c>
      <c r="N2172">
        <f t="shared" si="34"/>
        <v>1</v>
      </c>
    </row>
    <row r="2173" spans="1:14" x14ac:dyDescent="0.3">
      <c r="A2173" s="9">
        <v>8310</v>
      </c>
      <c r="B2173" s="15">
        <v>1964</v>
      </c>
      <c r="C2173" s="9" t="s">
        <v>28</v>
      </c>
      <c r="D2173" s="9" t="s">
        <v>35</v>
      </c>
      <c r="E2173" s="15">
        <v>68142</v>
      </c>
      <c r="F2173" s="9">
        <v>0</v>
      </c>
      <c r="G2173" s="9">
        <v>0</v>
      </c>
      <c r="H2173" s="9">
        <v>0</v>
      </c>
      <c r="I2173" s="9">
        <v>0</v>
      </c>
      <c r="J2173" s="9">
        <v>0</v>
      </c>
      <c r="K2173" s="9">
        <v>0</v>
      </c>
      <c r="L2173" s="9">
        <v>0</v>
      </c>
      <c r="M2173" s="12" t="s">
        <v>30</v>
      </c>
      <c r="N2173">
        <f t="shared" si="34"/>
        <v>0</v>
      </c>
    </row>
    <row r="2174" spans="1:14" x14ac:dyDescent="0.3">
      <c r="A2174" s="10">
        <v>6382</v>
      </c>
      <c r="B2174" s="13">
        <v>1953</v>
      </c>
      <c r="C2174" s="10" t="s">
        <v>28</v>
      </c>
      <c r="D2174" s="10" t="s">
        <v>35</v>
      </c>
      <c r="E2174" s="13">
        <v>48794</v>
      </c>
      <c r="F2174" s="10">
        <v>0</v>
      </c>
      <c r="G2174" s="10">
        <v>0</v>
      </c>
      <c r="H2174" s="10">
        <v>0</v>
      </c>
      <c r="I2174" s="10">
        <v>0</v>
      </c>
      <c r="J2174" s="10">
        <v>0</v>
      </c>
      <c r="K2174" s="10">
        <v>0</v>
      </c>
      <c r="L2174" s="10">
        <v>0</v>
      </c>
      <c r="M2174" s="11" t="s">
        <v>34</v>
      </c>
      <c r="N2174">
        <f t="shared" si="34"/>
        <v>0</v>
      </c>
    </row>
    <row r="2175" spans="1:14" x14ac:dyDescent="0.3">
      <c r="A2175" s="9">
        <v>8439</v>
      </c>
      <c r="B2175" s="15">
        <v>1964</v>
      </c>
      <c r="C2175" s="9" t="s">
        <v>28</v>
      </c>
      <c r="D2175" s="9" t="s">
        <v>35</v>
      </c>
      <c r="E2175" s="15">
        <v>63404</v>
      </c>
      <c r="F2175" s="9">
        <v>0</v>
      </c>
      <c r="G2175" s="9">
        <v>0</v>
      </c>
      <c r="H2175" s="9">
        <v>0</v>
      </c>
      <c r="I2175" s="9">
        <v>1</v>
      </c>
      <c r="J2175" s="9">
        <v>0</v>
      </c>
      <c r="K2175" s="9">
        <v>0</v>
      </c>
      <c r="L2175" s="9">
        <v>0</v>
      </c>
      <c r="M2175" s="12" t="s">
        <v>30</v>
      </c>
      <c r="N2175">
        <f t="shared" si="34"/>
        <v>1</v>
      </c>
    </row>
    <row r="2176" spans="1:14" x14ac:dyDescent="0.3">
      <c r="A2176" s="10">
        <v>7613</v>
      </c>
      <c r="B2176" s="13">
        <v>1974</v>
      </c>
      <c r="C2176" s="10" t="s">
        <v>38</v>
      </c>
      <c r="D2176" s="10" t="s">
        <v>35</v>
      </c>
      <c r="E2176" s="13">
        <v>49669</v>
      </c>
      <c r="F2176" s="10">
        <v>0</v>
      </c>
      <c r="G2176" s="10">
        <v>0</v>
      </c>
      <c r="H2176" s="10">
        <v>0</v>
      </c>
      <c r="I2176" s="10">
        <v>0</v>
      </c>
      <c r="J2176" s="10">
        <v>0</v>
      </c>
      <c r="K2176" s="10">
        <v>0</v>
      </c>
      <c r="L2176" s="10">
        <v>0</v>
      </c>
      <c r="M2176" s="11" t="s">
        <v>30</v>
      </c>
      <c r="N2176">
        <f t="shared" si="34"/>
        <v>0</v>
      </c>
    </row>
    <row r="2177" spans="1:14" x14ac:dyDescent="0.3">
      <c r="A2177" s="9">
        <v>48</v>
      </c>
      <c r="B2177" s="15">
        <v>1964</v>
      </c>
      <c r="C2177" s="9" t="s">
        <v>28</v>
      </c>
      <c r="D2177" s="9" t="s">
        <v>35</v>
      </c>
      <c r="E2177" s="15">
        <v>55761</v>
      </c>
      <c r="F2177" s="9">
        <v>0</v>
      </c>
      <c r="G2177" s="9">
        <v>1</v>
      </c>
      <c r="H2177" s="9">
        <v>0</v>
      </c>
      <c r="I2177" s="9">
        <v>0</v>
      </c>
      <c r="J2177" s="9">
        <v>0</v>
      </c>
      <c r="K2177" s="9">
        <v>0</v>
      </c>
      <c r="L2177" s="9">
        <v>0</v>
      </c>
      <c r="M2177" s="12" t="s">
        <v>30</v>
      </c>
      <c r="N2177">
        <f t="shared" si="34"/>
        <v>1</v>
      </c>
    </row>
    <row r="2178" spans="1:14" x14ac:dyDescent="0.3">
      <c r="A2178" s="10">
        <v>5046</v>
      </c>
      <c r="B2178" s="13">
        <v>1958</v>
      </c>
      <c r="C2178" s="10" t="s">
        <v>28</v>
      </c>
      <c r="D2178" s="10" t="s">
        <v>29</v>
      </c>
      <c r="E2178" s="13">
        <v>78331</v>
      </c>
      <c r="F2178" s="10">
        <v>0</v>
      </c>
      <c r="G2178" s="10">
        <v>0</v>
      </c>
      <c r="H2178" s="10">
        <v>0</v>
      </c>
      <c r="I2178" s="10">
        <v>0</v>
      </c>
      <c r="J2178" s="10">
        <v>0</v>
      </c>
      <c r="K2178" s="10">
        <v>0</v>
      </c>
      <c r="L2178" s="10">
        <v>0</v>
      </c>
      <c r="M2178" s="11" t="s">
        <v>43</v>
      </c>
      <c r="N2178">
        <f t="shared" si="34"/>
        <v>0</v>
      </c>
    </row>
    <row r="2179" spans="1:14" x14ac:dyDescent="0.3">
      <c r="A2179" s="9">
        <v>3231</v>
      </c>
      <c r="B2179" s="15">
        <v>1973</v>
      </c>
      <c r="C2179" s="9" t="s">
        <v>28</v>
      </c>
      <c r="D2179" s="9" t="s">
        <v>33</v>
      </c>
      <c r="E2179" s="15">
        <v>37971</v>
      </c>
      <c r="F2179" s="9">
        <v>0</v>
      </c>
      <c r="G2179" s="9">
        <v>0</v>
      </c>
      <c r="H2179" s="9">
        <v>0</v>
      </c>
      <c r="I2179" s="9">
        <v>0</v>
      </c>
      <c r="J2179" s="9">
        <v>0</v>
      </c>
      <c r="K2179" s="9">
        <v>0</v>
      </c>
      <c r="L2179" s="9">
        <v>0</v>
      </c>
      <c r="M2179" s="12" t="s">
        <v>34</v>
      </c>
      <c r="N2179">
        <f t="shared" si="34"/>
        <v>0</v>
      </c>
    </row>
    <row r="2180" spans="1:14" x14ac:dyDescent="0.3">
      <c r="A2180" s="10">
        <v>7181</v>
      </c>
      <c r="B2180" s="13">
        <v>1977</v>
      </c>
      <c r="C2180" s="10" t="s">
        <v>28</v>
      </c>
      <c r="D2180" s="10" t="s">
        <v>33</v>
      </c>
      <c r="E2180" s="13">
        <v>30368</v>
      </c>
      <c r="F2180" s="10">
        <v>0</v>
      </c>
      <c r="G2180" s="10">
        <v>0</v>
      </c>
      <c r="H2180" s="10">
        <v>0</v>
      </c>
      <c r="I2180" s="10">
        <v>0</v>
      </c>
      <c r="J2180" s="10">
        <v>0</v>
      </c>
      <c r="K2180" s="10">
        <v>0</v>
      </c>
      <c r="L2180" s="10">
        <v>0</v>
      </c>
      <c r="M2180" s="11" t="s">
        <v>30</v>
      </c>
      <c r="N2180">
        <f t="shared" si="34"/>
        <v>0</v>
      </c>
    </row>
    <row r="2181" spans="1:14" x14ac:dyDescent="0.3">
      <c r="A2181" s="9">
        <v>1663</v>
      </c>
      <c r="B2181" s="15">
        <v>1978</v>
      </c>
      <c r="C2181" s="9" t="s">
        <v>37</v>
      </c>
      <c r="D2181" s="9" t="s">
        <v>35</v>
      </c>
      <c r="E2181" s="15">
        <v>34043</v>
      </c>
      <c r="F2181" s="9">
        <v>0</v>
      </c>
      <c r="G2181" s="9">
        <v>0</v>
      </c>
      <c r="H2181" s="9">
        <v>0</v>
      </c>
      <c r="I2181" s="9">
        <v>0</v>
      </c>
      <c r="J2181" s="9">
        <v>0</v>
      </c>
      <c r="K2181" s="9">
        <v>0</v>
      </c>
      <c r="L2181" s="9">
        <v>0</v>
      </c>
      <c r="M2181" s="12" t="s">
        <v>30</v>
      </c>
      <c r="N2181">
        <f t="shared" ref="N2181:N2230" si="35">SUM(F2181:K2181)</f>
        <v>0</v>
      </c>
    </row>
    <row r="2182" spans="1:14" x14ac:dyDescent="0.3">
      <c r="A2182" s="10">
        <v>5441</v>
      </c>
      <c r="B2182" s="13">
        <v>1965</v>
      </c>
      <c r="C2182" s="10" t="s">
        <v>37</v>
      </c>
      <c r="D2182" s="10" t="s">
        <v>42</v>
      </c>
      <c r="E2182" s="13">
        <v>54111</v>
      </c>
      <c r="F2182" s="10">
        <v>0</v>
      </c>
      <c r="G2182" s="10">
        <v>0</v>
      </c>
      <c r="H2182" s="10">
        <v>0</v>
      </c>
      <c r="I2182" s="10">
        <v>0</v>
      </c>
      <c r="J2182" s="10">
        <v>0</v>
      </c>
      <c r="K2182" s="10">
        <v>0</v>
      </c>
      <c r="L2182" s="10">
        <v>0</v>
      </c>
      <c r="M2182" s="11" t="s">
        <v>30</v>
      </c>
      <c r="N2182">
        <f t="shared" si="35"/>
        <v>0</v>
      </c>
    </row>
    <row r="2183" spans="1:14" x14ac:dyDescent="0.3">
      <c r="A2183" s="9">
        <v>8602</v>
      </c>
      <c r="B2183" s="15">
        <v>1964</v>
      </c>
      <c r="C2183" s="9" t="s">
        <v>28</v>
      </c>
      <c r="D2183" s="9" t="s">
        <v>29</v>
      </c>
      <c r="E2183" s="15">
        <v>69932</v>
      </c>
      <c r="F2183" s="9">
        <v>0</v>
      </c>
      <c r="G2183" s="9">
        <v>0</v>
      </c>
      <c r="H2183" s="9">
        <v>0</v>
      </c>
      <c r="I2183" s="9">
        <v>0</v>
      </c>
      <c r="J2183" s="9">
        <v>0</v>
      </c>
      <c r="K2183" s="9">
        <v>0</v>
      </c>
      <c r="L2183" s="9">
        <v>0</v>
      </c>
      <c r="M2183" s="12" t="s">
        <v>30</v>
      </c>
      <c r="N2183">
        <f t="shared" si="35"/>
        <v>0</v>
      </c>
    </row>
    <row r="2184" spans="1:14" x14ac:dyDescent="0.3">
      <c r="A2184" s="10">
        <v>9925</v>
      </c>
      <c r="B2184" s="13">
        <v>1981</v>
      </c>
      <c r="C2184" s="10" t="s">
        <v>37</v>
      </c>
      <c r="D2184" s="10" t="s">
        <v>35</v>
      </c>
      <c r="E2184" s="13">
        <v>39665</v>
      </c>
      <c r="F2184" s="10">
        <v>1</v>
      </c>
      <c r="G2184" s="10">
        <v>0</v>
      </c>
      <c r="H2184" s="10">
        <v>0</v>
      </c>
      <c r="I2184" s="10">
        <v>0</v>
      </c>
      <c r="J2184" s="10">
        <v>0</v>
      </c>
      <c r="K2184" s="10">
        <v>0</v>
      </c>
      <c r="L2184" s="10">
        <v>0</v>
      </c>
      <c r="M2184" s="11" t="s">
        <v>30</v>
      </c>
      <c r="N2184">
        <f t="shared" si="35"/>
        <v>1</v>
      </c>
    </row>
    <row r="2185" spans="1:14" x14ac:dyDescent="0.3">
      <c r="A2185" s="9">
        <v>9499</v>
      </c>
      <c r="B2185" s="15">
        <v>1954</v>
      </c>
      <c r="C2185" s="9" t="s">
        <v>28</v>
      </c>
      <c r="D2185" s="9" t="s">
        <v>33</v>
      </c>
      <c r="E2185" s="15">
        <v>93404</v>
      </c>
      <c r="F2185" s="9">
        <v>0</v>
      </c>
      <c r="G2185" s="9">
        <v>1</v>
      </c>
      <c r="H2185" s="9">
        <v>1</v>
      </c>
      <c r="I2185" s="9">
        <v>0</v>
      </c>
      <c r="J2185" s="9">
        <v>0</v>
      </c>
      <c r="K2185" s="9">
        <v>0</v>
      </c>
      <c r="L2185" s="9">
        <v>0</v>
      </c>
      <c r="M2185" s="12" t="s">
        <v>32</v>
      </c>
      <c r="N2185">
        <f t="shared" si="35"/>
        <v>2</v>
      </c>
    </row>
    <row r="2186" spans="1:14" x14ac:dyDescent="0.3">
      <c r="A2186" s="10">
        <v>6568</v>
      </c>
      <c r="B2186" s="13">
        <v>1984</v>
      </c>
      <c r="C2186" s="10" t="s">
        <v>28</v>
      </c>
      <c r="D2186" s="10" t="s">
        <v>33</v>
      </c>
      <c r="E2186" s="13">
        <v>38680</v>
      </c>
      <c r="F2186" s="10">
        <v>0</v>
      </c>
      <c r="G2186" s="10">
        <v>0</v>
      </c>
      <c r="H2186" s="10">
        <v>0</v>
      </c>
      <c r="I2186" s="10">
        <v>0</v>
      </c>
      <c r="J2186" s="10">
        <v>0</v>
      </c>
      <c r="K2186" s="10">
        <v>0</v>
      </c>
      <c r="L2186" s="10">
        <v>0</v>
      </c>
      <c r="M2186" s="11" t="s">
        <v>34</v>
      </c>
      <c r="N2186">
        <f t="shared" si="35"/>
        <v>0</v>
      </c>
    </row>
    <row r="2187" spans="1:14" x14ac:dyDescent="0.3">
      <c r="A2187" s="9">
        <v>3032</v>
      </c>
      <c r="B2187" s="15">
        <v>1984</v>
      </c>
      <c r="C2187" s="9" t="s">
        <v>28</v>
      </c>
      <c r="D2187" s="9" t="s">
        <v>33</v>
      </c>
      <c r="E2187" s="15">
        <v>24570</v>
      </c>
      <c r="F2187" s="9">
        <v>0</v>
      </c>
      <c r="G2187" s="9">
        <v>0</v>
      </c>
      <c r="H2187" s="9">
        <v>0</v>
      </c>
      <c r="I2187" s="9">
        <v>0</v>
      </c>
      <c r="J2187" s="9">
        <v>0</v>
      </c>
      <c r="K2187" s="9">
        <v>0</v>
      </c>
      <c r="L2187" s="9">
        <v>0</v>
      </c>
      <c r="M2187" s="12" t="s">
        <v>30</v>
      </c>
      <c r="N2187">
        <f t="shared" si="35"/>
        <v>0</v>
      </c>
    </row>
    <row r="2188" spans="1:14" x14ac:dyDescent="0.3">
      <c r="A2188" s="10">
        <v>5153</v>
      </c>
      <c r="B2188" s="13">
        <v>1967</v>
      </c>
      <c r="C2188" s="10" t="s">
        <v>37</v>
      </c>
      <c r="D2188" s="10" t="s">
        <v>33</v>
      </c>
      <c r="E2188" s="13">
        <v>77766</v>
      </c>
      <c r="F2188" s="10">
        <v>1</v>
      </c>
      <c r="G2188" s="10">
        <v>0</v>
      </c>
      <c r="H2188" s="10">
        <v>0</v>
      </c>
      <c r="I2188" s="10">
        <v>0</v>
      </c>
      <c r="J2188" s="10">
        <v>0</v>
      </c>
      <c r="K2188" s="10">
        <v>1</v>
      </c>
      <c r="L2188" s="10">
        <v>0</v>
      </c>
      <c r="M2188" s="11" t="s">
        <v>30</v>
      </c>
      <c r="N2188">
        <f t="shared" si="35"/>
        <v>2</v>
      </c>
    </row>
    <row r="2189" spans="1:14" x14ac:dyDescent="0.3">
      <c r="A2189" s="9">
        <v>4127</v>
      </c>
      <c r="B2189" s="15">
        <v>1967</v>
      </c>
      <c r="C2189" s="9" t="s">
        <v>37</v>
      </c>
      <c r="D2189" s="9" t="s">
        <v>33</v>
      </c>
      <c r="E2189" s="15">
        <v>77766</v>
      </c>
      <c r="F2189" s="9">
        <v>1</v>
      </c>
      <c r="G2189" s="9">
        <v>0</v>
      </c>
      <c r="H2189" s="9">
        <v>0</v>
      </c>
      <c r="I2189" s="9">
        <v>0</v>
      </c>
      <c r="J2189" s="9">
        <v>0</v>
      </c>
      <c r="K2189" s="9">
        <v>1</v>
      </c>
      <c r="L2189" s="9">
        <v>0</v>
      </c>
      <c r="M2189" s="12" t="s">
        <v>30</v>
      </c>
      <c r="N2189">
        <f t="shared" si="35"/>
        <v>2</v>
      </c>
    </row>
    <row r="2190" spans="1:14" x14ac:dyDescent="0.3">
      <c r="A2190" s="10">
        <v>9940</v>
      </c>
      <c r="B2190" s="13">
        <v>1958</v>
      </c>
      <c r="C2190" s="10" t="s">
        <v>28</v>
      </c>
      <c r="D2190" s="10" t="s">
        <v>35</v>
      </c>
      <c r="E2190" s="13">
        <v>64961</v>
      </c>
      <c r="F2190" s="10">
        <v>0</v>
      </c>
      <c r="G2190" s="10">
        <v>0</v>
      </c>
      <c r="H2190" s="10">
        <v>0</v>
      </c>
      <c r="I2190" s="10">
        <v>0</v>
      </c>
      <c r="J2190" s="10">
        <v>0</v>
      </c>
      <c r="K2190" s="10">
        <v>0</v>
      </c>
      <c r="L2190" s="10">
        <v>0</v>
      </c>
      <c r="M2190" s="11" t="s">
        <v>43</v>
      </c>
      <c r="N2190">
        <f t="shared" si="35"/>
        <v>0</v>
      </c>
    </row>
    <row r="2191" spans="1:14" x14ac:dyDescent="0.3">
      <c r="A2191" s="9">
        <v>7527</v>
      </c>
      <c r="B2191" s="15">
        <v>1968</v>
      </c>
      <c r="C2191" s="9" t="s">
        <v>41</v>
      </c>
      <c r="D2191" s="9" t="s">
        <v>29</v>
      </c>
      <c r="E2191" s="15">
        <v>23748</v>
      </c>
      <c r="F2191" s="9">
        <v>0</v>
      </c>
      <c r="G2191" s="9">
        <v>0</v>
      </c>
      <c r="H2191" s="9">
        <v>0</v>
      </c>
      <c r="I2191" s="9">
        <v>0</v>
      </c>
      <c r="J2191" s="9">
        <v>0</v>
      </c>
      <c r="K2191" s="9">
        <v>0</v>
      </c>
      <c r="L2191" s="9">
        <v>0</v>
      </c>
      <c r="M2191" s="12" t="s">
        <v>30</v>
      </c>
      <c r="N2191">
        <f t="shared" si="35"/>
        <v>0</v>
      </c>
    </row>
    <row r="2192" spans="1:14" x14ac:dyDescent="0.3">
      <c r="A2192" s="10">
        <v>3406</v>
      </c>
      <c r="B2192" s="13">
        <v>1964</v>
      </c>
      <c r="C2192" s="10" t="s">
        <v>28</v>
      </c>
      <c r="D2192" s="10" t="s">
        <v>31</v>
      </c>
      <c r="E2192" s="13">
        <v>45989</v>
      </c>
      <c r="F2192" s="10">
        <v>0</v>
      </c>
      <c r="G2192" s="10">
        <v>0</v>
      </c>
      <c r="H2192" s="10">
        <v>0</v>
      </c>
      <c r="I2192" s="10">
        <v>0</v>
      </c>
      <c r="J2192" s="10">
        <v>0</v>
      </c>
      <c r="K2192" s="10">
        <v>0</v>
      </c>
      <c r="L2192" s="10">
        <v>0</v>
      </c>
      <c r="M2192" s="11" t="s">
        <v>43</v>
      </c>
      <c r="N2192">
        <f t="shared" si="35"/>
        <v>0</v>
      </c>
    </row>
    <row r="2193" spans="1:14" x14ac:dyDescent="0.3">
      <c r="A2193" s="9">
        <v>9771</v>
      </c>
      <c r="B2193" s="15">
        <v>1988</v>
      </c>
      <c r="C2193" s="9" t="s">
        <v>38</v>
      </c>
      <c r="D2193" s="9" t="s">
        <v>31</v>
      </c>
      <c r="E2193" s="15">
        <v>23331</v>
      </c>
      <c r="F2193" s="9">
        <v>0</v>
      </c>
      <c r="G2193" s="9">
        <v>0</v>
      </c>
      <c r="H2193" s="9">
        <v>0</v>
      </c>
      <c r="I2193" s="9">
        <v>0</v>
      </c>
      <c r="J2193" s="9">
        <v>0</v>
      </c>
      <c r="K2193" s="9">
        <v>0</v>
      </c>
      <c r="L2193" s="9">
        <v>0</v>
      </c>
      <c r="M2193" s="12" t="s">
        <v>40</v>
      </c>
      <c r="N2193">
        <f t="shared" si="35"/>
        <v>0</v>
      </c>
    </row>
    <row r="2194" spans="1:14" x14ac:dyDescent="0.3">
      <c r="A2194" s="10">
        <v>6722</v>
      </c>
      <c r="B2194" s="13">
        <v>1954</v>
      </c>
      <c r="C2194" s="10" t="s">
        <v>37</v>
      </c>
      <c r="D2194" s="10" t="s">
        <v>33</v>
      </c>
      <c r="E2194" s="13">
        <v>70421</v>
      </c>
      <c r="F2194" s="10">
        <v>0</v>
      </c>
      <c r="G2194" s="10">
        <v>0</v>
      </c>
      <c r="H2194" s="10">
        <v>0</v>
      </c>
      <c r="I2194" s="10">
        <v>0</v>
      </c>
      <c r="J2194" s="10">
        <v>0</v>
      </c>
      <c r="K2194" s="10">
        <v>0</v>
      </c>
      <c r="L2194" s="10">
        <v>0</v>
      </c>
      <c r="M2194" s="11" t="s">
        <v>32</v>
      </c>
      <c r="N2194">
        <f t="shared" si="35"/>
        <v>0</v>
      </c>
    </row>
    <row r="2195" spans="1:14" x14ac:dyDescent="0.3">
      <c r="A2195" s="9">
        <v>213</v>
      </c>
      <c r="B2195" s="15">
        <v>1963</v>
      </c>
      <c r="C2195" s="9" t="s">
        <v>37</v>
      </c>
      <c r="D2195" s="9" t="s">
        <v>31</v>
      </c>
      <c r="E2195" s="15">
        <v>23091</v>
      </c>
      <c r="F2195" s="9">
        <v>0</v>
      </c>
      <c r="G2195" s="9">
        <v>0</v>
      </c>
      <c r="H2195" s="9">
        <v>0</v>
      </c>
      <c r="I2195" s="9">
        <v>0</v>
      </c>
      <c r="J2195" s="9">
        <v>0</v>
      </c>
      <c r="K2195" s="9">
        <v>0</v>
      </c>
      <c r="L2195" s="9">
        <v>0</v>
      </c>
      <c r="M2195" s="12" t="s">
        <v>30</v>
      </c>
      <c r="N2195">
        <f t="shared" si="35"/>
        <v>0</v>
      </c>
    </row>
    <row r="2196" spans="1:14" x14ac:dyDescent="0.3">
      <c r="A2196" s="10">
        <v>8541</v>
      </c>
      <c r="B2196" s="13">
        <v>1990</v>
      </c>
      <c r="C2196" s="10" t="s">
        <v>38</v>
      </c>
      <c r="D2196" s="10" t="s">
        <v>33</v>
      </c>
      <c r="E2196" s="13">
        <v>24683</v>
      </c>
      <c r="F2196" s="10">
        <v>0</v>
      </c>
      <c r="G2196" s="10">
        <v>0</v>
      </c>
      <c r="H2196" s="10">
        <v>0</v>
      </c>
      <c r="I2196" s="10">
        <v>0</v>
      </c>
      <c r="J2196" s="10">
        <v>0</v>
      </c>
      <c r="K2196" s="10">
        <v>0</v>
      </c>
      <c r="L2196" s="10">
        <v>0</v>
      </c>
      <c r="M2196" s="11" t="s">
        <v>30</v>
      </c>
      <c r="N2196">
        <f t="shared" si="35"/>
        <v>0</v>
      </c>
    </row>
    <row r="2197" spans="1:14" x14ac:dyDescent="0.3">
      <c r="A2197" s="9">
        <v>8070</v>
      </c>
      <c r="B2197" s="15">
        <v>1973</v>
      </c>
      <c r="C2197" s="9" t="s">
        <v>37</v>
      </c>
      <c r="D2197" s="9" t="s">
        <v>33</v>
      </c>
      <c r="E2197" s="15">
        <v>54222</v>
      </c>
      <c r="F2197" s="9">
        <v>0</v>
      </c>
      <c r="G2197" s="9">
        <v>0</v>
      </c>
      <c r="H2197" s="9">
        <v>0</v>
      </c>
      <c r="I2197" s="9">
        <v>0</v>
      </c>
      <c r="J2197" s="9">
        <v>0</v>
      </c>
      <c r="K2197" s="9">
        <v>0</v>
      </c>
      <c r="L2197" s="9">
        <v>0</v>
      </c>
      <c r="M2197" s="12" t="s">
        <v>30</v>
      </c>
      <c r="N2197">
        <f t="shared" si="35"/>
        <v>0</v>
      </c>
    </row>
    <row r="2198" spans="1:14" x14ac:dyDescent="0.3">
      <c r="A2198" s="10">
        <v>313</v>
      </c>
      <c r="B2198" s="13">
        <v>1968</v>
      </c>
      <c r="C2198" s="10" t="s">
        <v>28</v>
      </c>
      <c r="D2198" s="10" t="s">
        <v>42</v>
      </c>
      <c r="E2198" s="13">
        <v>73455</v>
      </c>
      <c r="F2198" s="10">
        <v>0</v>
      </c>
      <c r="G2198" s="10">
        <v>1</v>
      </c>
      <c r="H2198" s="10">
        <v>0</v>
      </c>
      <c r="I2198" s="10">
        <v>0</v>
      </c>
      <c r="J2198" s="10">
        <v>0</v>
      </c>
      <c r="K2198" s="10">
        <v>0</v>
      </c>
      <c r="L2198" s="10">
        <v>0</v>
      </c>
      <c r="M2198" s="11" t="s">
        <v>43</v>
      </c>
      <c r="N2198">
        <f t="shared" si="35"/>
        <v>1</v>
      </c>
    </row>
    <row r="2199" spans="1:14" x14ac:dyDescent="0.3">
      <c r="A2199" s="9">
        <v>9757</v>
      </c>
      <c r="B2199" s="15">
        <v>1972</v>
      </c>
      <c r="C2199" s="9" t="s">
        <v>28</v>
      </c>
      <c r="D2199" s="9" t="s">
        <v>35</v>
      </c>
      <c r="E2199" s="15">
        <v>84906</v>
      </c>
      <c r="F2199" s="9">
        <v>0</v>
      </c>
      <c r="G2199" s="9">
        <v>1</v>
      </c>
      <c r="H2199" s="9">
        <v>1</v>
      </c>
      <c r="I2199" s="9">
        <v>0</v>
      </c>
      <c r="J2199" s="9">
        <v>1</v>
      </c>
      <c r="K2199" s="9">
        <v>0</v>
      </c>
      <c r="L2199" s="9">
        <v>0</v>
      </c>
      <c r="M2199" s="12" t="s">
        <v>30</v>
      </c>
      <c r="N2199">
        <f t="shared" si="35"/>
        <v>3</v>
      </c>
    </row>
    <row r="2200" spans="1:14" x14ac:dyDescent="0.3">
      <c r="A2200" s="10">
        <v>2088</v>
      </c>
      <c r="B2200" s="13">
        <v>1972</v>
      </c>
      <c r="C2200" s="10" t="s">
        <v>28</v>
      </c>
      <c r="D2200" s="10" t="s">
        <v>35</v>
      </c>
      <c r="E2200" s="13">
        <v>84906</v>
      </c>
      <c r="F2200" s="10">
        <v>0</v>
      </c>
      <c r="G2200" s="10">
        <v>1</v>
      </c>
      <c r="H2200" s="10">
        <v>1</v>
      </c>
      <c r="I2200" s="10">
        <v>0</v>
      </c>
      <c r="J2200" s="10">
        <v>1</v>
      </c>
      <c r="K2200" s="10">
        <v>0</v>
      </c>
      <c r="L2200" s="10">
        <v>0</v>
      </c>
      <c r="M2200" s="11" t="s">
        <v>39</v>
      </c>
      <c r="N2200">
        <f t="shared" si="35"/>
        <v>3</v>
      </c>
    </row>
    <row r="2201" spans="1:14" x14ac:dyDescent="0.3">
      <c r="A2201" s="9">
        <v>2320</v>
      </c>
      <c r="B2201" s="15">
        <v>1978</v>
      </c>
      <c r="C2201" s="9" t="s">
        <v>38</v>
      </c>
      <c r="D2201" s="9" t="s">
        <v>33</v>
      </c>
      <c r="E2201" s="15">
        <v>47025</v>
      </c>
      <c r="F2201" s="9">
        <v>0</v>
      </c>
      <c r="G2201" s="9">
        <v>0</v>
      </c>
      <c r="H2201" s="9">
        <v>0</v>
      </c>
      <c r="I2201" s="9">
        <v>0</v>
      </c>
      <c r="J2201" s="9">
        <v>0</v>
      </c>
      <c r="K2201" s="9">
        <v>0</v>
      </c>
      <c r="L2201" s="9">
        <v>0</v>
      </c>
      <c r="M2201" s="12" t="s">
        <v>30</v>
      </c>
      <c r="N2201">
        <f t="shared" si="35"/>
        <v>0</v>
      </c>
    </row>
    <row r="2202" spans="1:14" x14ac:dyDescent="0.3">
      <c r="A2202" s="10">
        <v>966</v>
      </c>
      <c r="B2202" s="13">
        <v>1966</v>
      </c>
      <c r="C2202" s="10" t="s">
        <v>28</v>
      </c>
      <c r="D2202" s="10" t="s">
        <v>33</v>
      </c>
      <c r="E2202" s="13">
        <v>44529</v>
      </c>
      <c r="F2202" s="10">
        <v>0</v>
      </c>
      <c r="G2202" s="10">
        <v>1</v>
      </c>
      <c r="H2202" s="10">
        <v>0</v>
      </c>
      <c r="I2202" s="10">
        <v>0</v>
      </c>
      <c r="J2202" s="10">
        <v>0</v>
      </c>
      <c r="K2202" s="10">
        <v>0</v>
      </c>
      <c r="L2202" s="10">
        <v>0</v>
      </c>
      <c r="M2202" s="11" t="s">
        <v>30</v>
      </c>
      <c r="N2202">
        <f t="shared" si="35"/>
        <v>1</v>
      </c>
    </row>
    <row r="2203" spans="1:14" x14ac:dyDescent="0.3">
      <c r="A2203" s="9">
        <v>9706</v>
      </c>
      <c r="B2203" s="15">
        <v>1974</v>
      </c>
      <c r="C2203" s="9" t="s">
        <v>37</v>
      </c>
      <c r="D2203" s="9" t="s">
        <v>31</v>
      </c>
      <c r="E2203" s="15">
        <v>31560</v>
      </c>
      <c r="F2203" s="9">
        <v>0</v>
      </c>
      <c r="G2203" s="9">
        <v>0</v>
      </c>
      <c r="H2203" s="9">
        <v>0</v>
      </c>
      <c r="I2203" s="9">
        <v>0</v>
      </c>
      <c r="J2203" s="9">
        <v>0</v>
      </c>
      <c r="K2203" s="9">
        <v>0</v>
      </c>
      <c r="L2203" s="9">
        <v>0</v>
      </c>
      <c r="M2203" s="12" t="s">
        <v>32</v>
      </c>
      <c r="N2203">
        <f t="shared" si="35"/>
        <v>0</v>
      </c>
    </row>
    <row r="2204" spans="1:14" x14ac:dyDescent="0.3">
      <c r="A2204" s="10">
        <v>3979</v>
      </c>
      <c r="B2204" s="13">
        <v>1983</v>
      </c>
      <c r="C2204" s="10" t="s">
        <v>37</v>
      </c>
      <c r="D2204" s="10" t="s">
        <v>29</v>
      </c>
      <c r="E2204" s="13">
        <v>90687</v>
      </c>
      <c r="F2204" s="10">
        <v>0</v>
      </c>
      <c r="G2204" s="10">
        <v>0</v>
      </c>
      <c r="H2204" s="10">
        <v>1</v>
      </c>
      <c r="I2204" s="10">
        <v>0</v>
      </c>
      <c r="J2204" s="10">
        <v>0</v>
      </c>
      <c r="K2204" s="10">
        <v>1</v>
      </c>
      <c r="L2204" s="10">
        <v>0</v>
      </c>
      <c r="M2204" s="11" t="s">
        <v>30</v>
      </c>
      <c r="N2204">
        <f t="shared" si="35"/>
        <v>2</v>
      </c>
    </row>
    <row r="2205" spans="1:14" x14ac:dyDescent="0.3">
      <c r="A2205" s="9">
        <v>5602</v>
      </c>
      <c r="B2205" s="15">
        <v>1989</v>
      </c>
      <c r="C2205" s="9" t="s">
        <v>37</v>
      </c>
      <c r="D2205" s="9" t="s">
        <v>35</v>
      </c>
      <c r="E2205" s="15">
        <v>66973</v>
      </c>
      <c r="F2205" s="9">
        <v>0</v>
      </c>
      <c r="G2205" s="9">
        <v>0</v>
      </c>
      <c r="H2205" s="9">
        <v>0</v>
      </c>
      <c r="I2205" s="9">
        <v>0</v>
      </c>
      <c r="J2205" s="9">
        <v>0</v>
      </c>
      <c r="K2205" s="9">
        <v>0</v>
      </c>
      <c r="L2205" s="9">
        <v>0</v>
      </c>
      <c r="M2205" s="12" t="s">
        <v>40</v>
      </c>
      <c r="N2205">
        <f t="shared" si="35"/>
        <v>0</v>
      </c>
    </row>
    <row r="2206" spans="1:14" x14ac:dyDescent="0.3">
      <c r="A2206" s="10">
        <v>2202</v>
      </c>
      <c r="B2206" s="13">
        <v>1978</v>
      </c>
      <c r="C2206" s="10" t="s">
        <v>28</v>
      </c>
      <c r="D2206" s="10" t="s">
        <v>35</v>
      </c>
      <c r="E2206" s="13">
        <v>41154</v>
      </c>
      <c r="F2206" s="10">
        <v>0</v>
      </c>
      <c r="G2206" s="10">
        <v>0</v>
      </c>
      <c r="H2206" s="10">
        <v>0</v>
      </c>
      <c r="I2206" s="10">
        <v>0</v>
      </c>
      <c r="J2206" s="10">
        <v>0</v>
      </c>
      <c r="K2206" s="10">
        <v>0</v>
      </c>
      <c r="L2206" s="10">
        <v>0</v>
      </c>
      <c r="M2206" s="11" t="s">
        <v>30</v>
      </c>
      <c r="N2206">
        <f t="shared" si="35"/>
        <v>0</v>
      </c>
    </row>
    <row r="2207" spans="1:14" x14ac:dyDescent="0.3">
      <c r="A2207" s="9">
        <v>9645</v>
      </c>
      <c r="B2207" s="15">
        <v>1968</v>
      </c>
      <c r="C2207" s="9" t="s">
        <v>28</v>
      </c>
      <c r="D2207" s="9" t="s">
        <v>33</v>
      </c>
      <c r="E2207" s="15">
        <v>64590</v>
      </c>
      <c r="F2207" s="9">
        <v>0</v>
      </c>
      <c r="G2207" s="9">
        <v>0</v>
      </c>
      <c r="H2207" s="9">
        <v>0</v>
      </c>
      <c r="I2207" s="9">
        <v>0</v>
      </c>
      <c r="J2207" s="9">
        <v>0</v>
      </c>
      <c r="K2207" s="9">
        <v>0</v>
      </c>
      <c r="L2207" s="9">
        <v>0</v>
      </c>
      <c r="M2207" s="12" t="s">
        <v>30</v>
      </c>
      <c r="N2207">
        <f t="shared" si="35"/>
        <v>0</v>
      </c>
    </row>
    <row r="2208" spans="1:14" x14ac:dyDescent="0.3">
      <c r="A2208" s="10">
        <v>7230</v>
      </c>
      <c r="B2208" s="13">
        <v>1960</v>
      </c>
      <c r="C2208" s="10" t="s">
        <v>37</v>
      </c>
      <c r="D2208" s="10" t="s">
        <v>29</v>
      </c>
      <c r="E2208" s="13">
        <v>50611</v>
      </c>
      <c r="F2208" s="10">
        <v>0</v>
      </c>
      <c r="G2208" s="10">
        <v>1</v>
      </c>
      <c r="H2208" s="10">
        <v>0</v>
      </c>
      <c r="I2208" s="10">
        <v>0</v>
      </c>
      <c r="J2208" s="10">
        <v>0</v>
      </c>
      <c r="K2208" s="10">
        <v>1</v>
      </c>
      <c r="L2208" s="10">
        <v>0</v>
      </c>
      <c r="M2208" s="11" t="s">
        <v>34</v>
      </c>
      <c r="N2208">
        <f t="shared" si="35"/>
        <v>2</v>
      </c>
    </row>
    <row r="2209" spans="1:14" x14ac:dyDescent="0.3">
      <c r="A2209" s="9">
        <v>5675</v>
      </c>
      <c r="B2209" s="15">
        <v>1960</v>
      </c>
      <c r="C2209" s="9" t="s">
        <v>37</v>
      </c>
      <c r="D2209" s="9" t="s">
        <v>29</v>
      </c>
      <c r="E2209" s="15">
        <v>50611</v>
      </c>
      <c r="F2209" s="9">
        <v>0</v>
      </c>
      <c r="G2209" s="9">
        <v>1</v>
      </c>
      <c r="H2209" s="9">
        <v>0</v>
      </c>
      <c r="I2209" s="9">
        <v>0</v>
      </c>
      <c r="J2209" s="9">
        <v>0</v>
      </c>
      <c r="K2209" s="9">
        <v>0</v>
      </c>
      <c r="L2209" s="9">
        <v>0</v>
      </c>
      <c r="M2209" s="12" t="s">
        <v>34</v>
      </c>
      <c r="N2209">
        <f t="shared" si="35"/>
        <v>1</v>
      </c>
    </row>
    <row r="2210" spans="1:14" x14ac:dyDescent="0.3">
      <c r="A2210" s="10">
        <v>4974</v>
      </c>
      <c r="B2210" s="13">
        <v>1970</v>
      </c>
      <c r="C2210" s="10" t="s">
        <v>28</v>
      </c>
      <c r="D2210" s="10" t="s">
        <v>31</v>
      </c>
      <c r="E2210" s="13">
        <v>83273</v>
      </c>
      <c r="F2210" s="10">
        <v>0</v>
      </c>
      <c r="G2210" s="10">
        <v>0</v>
      </c>
      <c r="H2210" s="10">
        <v>0</v>
      </c>
      <c r="I2210" s="10">
        <v>0</v>
      </c>
      <c r="J2210" s="10">
        <v>0</v>
      </c>
      <c r="K2210" s="10">
        <v>0</v>
      </c>
      <c r="L2210" s="10">
        <v>0</v>
      </c>
      <c r="M2210" s="11" t="s">
        <v>34</v>
      </c>
      <c r="N2210">
        <f t="shared" si="35"/>
        <v>0</v>
      </c>
    </row>
    <row r="2211" spans="1:14" x14ac:dyDescent="0.3">
      <c r="A2211" s="9">
        <v>5687</v>
      </c>
      <c r="B2211" s="15">
        <v>1980</v>
      </c>
      <c r="C2211" s="9" t="s">
        <v>28</v>
      </c>
      <c r="D2211" s="9" t="s">
        <v>29</v>
      </c>
      <c r="E2211" s="15">
        <v>81702</v>
      </c>
      <c r="F2211" s="9">
        <v>0</v>
      </c>
      <c r="G2211" s="9">
        <v>0</v>
      </c>
      <c r="H2211" s="9">
        <v>0</v>
      </c>
      <c r="I2211" s="9">
        <v>0</v>
      </c>
      <c r="J2211" s="9">
        <v>0</v>
      </c>
      <c r="K2211" s="9">
        <v>0</v>
      </c>
      <c r="L2211" s="9">
        <v>0</v>
      </c>
      <c r="M2211" s="12" t="s">
        <v>32</v>
      </c>
      <c r="N2211">
        <f t="shared" si="35"/>
        <v>0</v>
      </c>
    </row>
    <row r="2212" spans="1:14" x14ac:dyDescent="0.3">
      <c r="A2212" s="10">
        <v>5871</v>
      </c>
      <c r="B2212" s="13">
        <v>1979</v>
      </c>
      <c r="C2212" s="10" t="s">
        <v>41</v>
      </c>
      <c r="D2212" s="10" t="s">
        <v>35</v>
      </c>
      <c r="E2212" s="13">
        <v>24401</v>
      </c>
      <c r="F2212" s="10">
        <v>0</v>
      </c>
      <c r="G2212" s="10">
        <v>0</v>
      </c>
      <c r="H2212" s="10">
        <v>0</v>
      </c>
      <c r="I2212" s="10">
        <v>0</v>
      </c>
      <c r="J2212" s="10">
        <v>0</v>
      </c>
      <c r="K2212" s="10">
        <v>0</v>
      </c>
      <c r="L2212" s="10">
        <v>0</v>
      </c>
      <c r="M2212" s="11" t="s">
        <v>43</v>
      </c>
      <c r="N2212">
        <f t="shared" si="35"/>
        <v>0</v>
      </c>
    </row>
    <row r="2213" spans="1:14" x14ac:dyDescent="0.3">
      <c r="A2213" s="9">
        <v>3846</v>
      </c>
      <c r="B2213" s="15">
        <v>1974</v>
      </c>
      <c r="C2213" s="9" t="s">
        <v>28</v>
      </c>
      <c r="D2213" s="9" t="s">
        <v>33</v>
      </c>
      <c r="E2213" s="15">
        <v>42557</v>
      </c>
      <c r="F2213" s="9">
        <v>0</v>
      </c>
      <c r="G2213" s="9">
        <v>0</v>
      </c>
      <c r="H2213" s="9">
        <v>0</v>
      </c>
      <c r="I2213" s="9">
        <v>0</v>
      </c>
      <c r="J2213" s="9">
        <v>0</v>
      </c>
      <c r="K2213" s="9">
        <v>0</v>
      </c>
      <c r="L2213" s="9">
        <v>0</v>
      </c>
      <c r="M2213" s="12" t="s">
        <v>30</v>
      </c>
      <c r="N2213">
        <f t="shared" si="35"/>
        <v>0</v>
      </c>
    </row>
    <row r="2214" spans="1:14" x14ac:dyDescent="0.3">
      <c r="A2214" s="10">
        <v>10001</v>
      </c>
      <c r="B2214" s="13">
        <v>1985</v>
      </c>
      <c r="C2214" s="10" t="s">
        <v>38</v>
      </c>
      <c r="D2214" s="10" t="s">
        <v>35</v>
      </c>
      <c r="E2214" s="13">
        <v>7500</v>
      </c>
      <c r="F2214" s="10">
        <v>0</v>
      </c>
      <c r="G2214" s="10">
        <v>0</v>
      </c>
      <c r="H2214" s="10">
        <v>0</v>
      </c>
      <c r="I2214" s="10">
        <v>0</v>
      </c>
      <c r="J2214" s="10">
        <v>0</v>
      </c>
      <c r="K2214" s="10">
        <v>0</v>
      </c>
      <c r="L2214" s="10">
        <v>0</v>
      </c>
      <c r="M2214" s="11" t="s">
        <v>30</v>
      </c>
      <c r="N2214">
        <f t="shared" si="35"/>
        <v>0</v>
      </c>
    </row>
    <row r="2215" spans="1:14" x14ac:dyDescent="0.3">
      <c r="A2215" s="9">
        <v>2831</v>
      </c>
      <c r="B2215" s="15">
        <v>1976</v>
      </c>
      <c r="C2215" s="9" t="s">
        <v>28</v>
      </c>
      <c r="D2215" s="9" t="s">
        <v>35</v>
      </c>
      <c r="E2215" s="15">
        <v>78416</v>
      </c>
      <c r="F2215" s="9">
        <v>0</v>
      </c>
      <c r="G2215" s="9">
        <v>0</v>
      </c>
      <c r="H2215" s="9">
        <v>0</v>
      </c>
      <c r="I2215" s="9">
        <v>0</v>
      </c>
      <c r="J2215" s="9">
        <v>0</v>
      </c>
      <c r="K2215" s="9">
        <v>0</v>
      </c>
      <c r="L2215" s="9">
        <v>0</v>
      </c>
      <c r="M2215" s="12" t="s">
        <v>30</v>
      </c>
      <c r="N2215">
        <f t="shared" si="35"/>
        <v>0</v>
      </c>
    </row>
    <row r="2216" spans="1:14" x14ac:dyDescent="0.3">
      <c r="A2216" s="10">
        <v>868</v>
      </c>
      <c r="B2216" s="13">
        <v>1966</v>
      </c>
      <c r="C2216" s="10" t="s">
        <v>28</v>
      </c>
      <c r="D2216" s="10" t="s">
        <v>33</v>
      </c>
      <c r="E2216" s="13">
        <v>44794</v>
      </c>
      <c r="F2216" s="10">
        <v>0</v>
      </c>
      <c r="G2216" s="10">
        <v>0</v>
      </c>
      <c r="H2216" s="10">
        <v>0</v>
      </c>
      <c r="I2216" s="10">
        <v>0</v>
      </c>
      <c r="J2216" s="10">
        <v>0</v>
      </c>
      <c r="K2216" s="10">
        <v>0</v>
      </c>
      <c r="L2216" s="10">
        <v>0</v>
      </c>
      <c r="M2216" s="11" t="s">
        <v>43</v>
      </c>
      <c r="N2216">
        <f t="shared" si="35"/>
        <v>0</v>
      </c>
    </row>
    <row r="2217" spans="1:14" x14ac:dyDescent="0.3">
      <c r="A2217" s="9">
        <v>7212</v>
      </c>
      <c r="B2217" s="15">
        <v>1966</v>
      </c>
      <c r="C2217" s="9" t="s">
        <v>28</v>
      </c>
      <c r="D2217" s="9" t="s">
        <v>33</v>
      </c>
      <c r="E2217" s="15">
        <v>44794</v>
      </c>
      <c r="F2217" s="9">
        <v>0</v>
      </c>
      <c r="G2217" s="9">
        <v>0</v>
      </c>
      <c r="H2217" s="9">
        <v>0</v>
      </c>
      <c r="I2217" s="9">
        <v>0</v>
      </c>
      <c r="J2217" s="9">
        <v>0</v>
      </c>
      <c r="K2217" s="9">
        <v>0</v>
      </c>
      <c r="L2217" s="9">
        <v>0</v>
      </c>
      <c r="M2217" s="12" t="s">
        <v>36</v>
      </c>
      <c r="N2217">
        <f t="shared" si="35"/>
        <v>0</v>
      </c>
    </row>
    <row r="2218" spans="1:14" x14ac:dyDescent="0.3">
      <c r="A2218" s="10">
        <v>1743</v>
      </c>
      <c r="B2218" s="13">
        <v>1974</v>
      </c>
      <c r="C2218" s="10" t="s">
        <v>28</v>
      </c>
      <c r="D2218" s="10" t="s">
        <v>31</v>
      </c>
      <c r="E2218" s="13">
        <v>69719</v>
      </c>
      <c r="F2218" s="10">
        <v>0</v>
      </c>
      <c r="G2218" s="10">
        <v>0</v>
      </c>
      <c r="H2218" s="10">
        <v>0</v>
      </c>
      <c r="I2218" s="10">
        <v>0</v>
      </c>
      <c r="J2218" s="10">
        <v>0</v>
      </c>
      <c r="K2218" s="10">
        <v>0</v>
      </c>
      <c r="L2218" s="10">
        <v>0</v>
      </c>
      <c r="M2218" s="11" t="s">
        <v>30</v>
      </c>
      <c r="N2218">
        <f t="shared" si="35"/>
        <v>0</v>
      </c>
    </row>
    <row r="2219" spans="1:14" x14ac:dyDescent="0.3">
      <c r="A2219" s="9">
        <v>2415</v>
      </c>
      <c r="B2219" s="15">
        <v>1962</v>
      </c>
      <c r="C2219" s="9" t="s">
        <v>28</v>
      </c>
      <c r="D2219" s="9" t="s">
        <v>35</v>
      </c>
      <c r="E2219" s="15">
        <v>62568</v>
      </c>
      <c r="F2219" s="9">
        <v>0</v>
      </c>
      <c r="G2219" s="9">
        <v>0</v>
      </c>
      <c r="H2219" s="9">
        <v>0</v>
      </c>
      <c r="I2219" s="9">
        <v>1</v>
      </c>
      <c r="J2219" s="9">
        <v>0</v>
      </c>
      <c r="K2219" s="9">
        <v>0</v>
      </c>
      <c r="L2219" s="9">
        <v>0</v>
      </c>
      <c r="M2219" s="12" t="s">
        <v>30</v>
      </c>
      <c r="N2219">
        <f t="shared" si="35"/>
        <v>1</v>
      </c>
    </row>
    <row r="2220" spans="1:14" x14ac:dyDescent="0.3">
      <c r="A2220" s="10">
        <v>7947</v>
      </c>
      <c r="B2220" s="13">
        <v>1969</v>
      </c>
      <c r="C2220" s="10" t="s">
        <v>28</v>
      </c>
      <c r="D2220" s="10" t="s">
        <v>33</v>
      </c>
      <c r="E2220" s="13">
        <v>42231</v>
      </c>
      <c r="F2220" s="10">
        <v>0</v>
      </c>
      <c r="G2220" s="10">
        <v>0</v>
      </c>
      <c r="H2220" s="10">
        <v>0</v>
      </c>
      <c r="I2220" s="10">
        <v>0</v>
      </c>
      <c r="J2220" s="10">
        <v>0</v>
      </c>
      <c r="K2220" s="10">
        <v>0</v>
      </c>
      <c r="L2220" s="10">
        <v>0</v>
      </c>
      <c r="M2220" s="11" t="s">
        <v>30</v>
      </c>
      <c r="N2220">
        <f t="shared" si="35"/>
        <v>0</v>
      </c>
    </row>
    <row r="2221" spans="1:14" x14ac:dyDescent="0.3">
      <c r="A2221" s="9">
        <v>2106</v>
      </c>
      <c r="B2221" s="15">
        <v>1974</v>
      </c>
      <c r="C2221" s="9" t="s">
        <v>38</v>
      </c>
      <c r="D2221" s="9" t="s">
        <v>33</v>
      </c>
      <c r="E2221" s="15">
        <v>20130</v>
      </c>
      <c r="F2221" s="9">
        <v>0</v>
      </c>
      <c r="G2221" s="9">
        <v>0</v>
      </c>
      <c r="H2221" s="9">
        <v>0</v>
      </c>
      <c r="I2221" s="9">
        <v>0</v>
      </c>
      <c r="J2221" s="9">
        <v>0</v>
      </c>
      <c r="K2221" s="9">
        <v>0</v>
      </c>
      <c r="L2221" s="9">
        <v>0</v>
      </c>
      <c r="M2221" s="12" t="s">
        <v>30</v>
      </c>
      <c r="N2221">
        <f t="shared" si="35"/>
        <v>0</v>
      </c>
    </row>
    <row r="2222" spans="1:14" x14ac:dyDescent="0.3">
      <c r="A2222" s="10">
        <v>3363</v>
      </c>
      <c r="B2222" s="13">
        <v>1974</v>
      </c>
      <c r="C2222" s="10" t="s">
        <v>38</v>
      </c>
      <c r="D2222" s="10" t="s">
        <v>33</v>
      </c>
      <c r="E2222" s="13">
        <v>20130</v>
      </c>
      <c r="F2222" s="10">
        <v>0</v>
      </c>
      <c r="G2222" s="10">
        <v>0</v>
      </c>
      <c r="H2222" s="10">
        <v>0</v>
      </c>
      <c r="I2222" s="10">
        <v>0</v>
      </c>
      <c r="J2222" s="10">
        <v>0</v>
      </c>
      <c r="K2222" s="10">
        <v>0</v>
      </c>
      <c r="L2222" s="10">
        <v>0</v>
      </c>
      <c r="M2222" s="11" t="s">
        <v>30</v>
      </c>
      <c r="N2222">
        <f t="shared" si="35"/>
        <v>0</v>
      </c>
    </row>
    <row r="2223" spans="1:14" x14ac:dyDescent="0.3">
      <c r="A2223" s="9">
        <v>8595</v>
      </c>
      <c r="B2223" s="15">
        <v>1973</v>
      </c>
      <c r="C2223" s="9" t="s">
        <v>28</v>
      </c>
      <c r="D2223" s="9" t="s">
        <v>42</v>
      </c>
      <c r="E2223" s="15">
        <v>42429</v>
      </c>
      <c r="F2223" s="9">
        <v>0</v>
      </c>
      <c r="G2223" s="9">
        <v>0</v>
      </c>
      <c r="H2223" s="9">
        <v>0</v>
      </c>
      <c r="I2223" s="9">
        <v>0</v>
      </c>
      <c r="J2223" s="9">
        <v>0</v>
      </c>
      <c r="K2223" s="9">
        <v>0</v>
      </c>
      <c r="L2223" s="9">
        <v>0</v>
      </c>
      <c r="M2223" s="12" t="s">
        <v>36</v>
      </c>
      <c r="N2223">
        <f t="shared" si="35"/>
        <v>0</v>
      </c>
    </row>
    <row r="2224" spans="1:14" x14ac:dyDescent="0.3">
      <c r="A2224" s="10">
        <v>7232</v>
      </c>
      <c r="B2224" s="13">
        <v>1973</v>
      </c>
      <c r="C2224" s="10" t="s">
        <v>28</v>
      </c>
      <c r="D2224" s="10" t="s">
        <v>42</v>
      </c>
      <c r="E2224" s="13">
        <v>42429</v>
      </c>
      <c r="F2224" s="10">
        <v>0</v>
      </c>
      <c r="G2224" s="10">
        <v>0</v>
      </c>
      <c r="H2224" s="10">
        <v>0</v>
      </c>
      <c r="I2224" s="10">
        <v>0</v>
      </c>
      <c r="J2224" s="10">
        <v>0</v>
      </c>
      <c r="K2224" s="10">
        <v>0</v>
      </c>
      <c r="L2224" s="10">
        <v>0</v>
      </c>
      <c r="M2224" s="11" t="s">
        <v>30</v>
      </c>
      <c r="N2224">
        <f t="shared" si="35"/>
        <v>0</v>
      </c>
    </row>
    <row r="2225" spans="1:14" x14ac:dyDescent="0.3">
      <c r="A2225" s="9">
        <v>9977</v>
      </c>
      <c r="B2225" s="15">
        <v>1973</v>
      </c>
      <c r="C2225" s="9" t="s">
        <v>28</v>
      </c>
      <c r="D2225" s="9" t="s">
        <v>29</v>
      </c>
      <c r="E2225" s="15">
        <v>78901</v>
      </c>
      <c r="F2225" s="9">
        <v>0</v>
      </c>
      <c r="G2225" s="9">
        <v>0</v>
      </c>
      <c r="H2225" s="9">
        <v>0</v>
      </c>
      <c r="I2225" s="9">
        <v>0</v>
      </c>
      <c r="J2225" s="9">
        <v>0</v>
      </c>
      <c r="K2225" s="9">
        <v>0</v>
      </c>
      <c r="L2225" s="9">
        <v>0</v>
      </c>
      <c r="M2225" s="12" t="s">
        <v>34</v>
      </c>
      <c r="N2225">
        <f t="shared" si="35"/>
        <v>0</v>
      </c>
    </row>
    <row r="2226" spans="1:14" x14ac:dyDescent="0.3">
      <c r="A2226" s="10">
        <v>10142</v>
      </c>
      <c r="B2226" s="13">
        <v>1976</v>
      </c>
      <c r="C2226" s="10" t="s">
        <v>37</v>
      </c>
      <c r="D2226" s="10" t="s">
        <v>29</v>
      </c>
      <c r="E2226" s="13">
        <v>66476</v>
      </c>
      <c r="F2226" s="10">
        <v>0</v>
      </c>
      <c r="G2226" s="10">
        <v>0</v>
      </c>
      <c r="H2226" s="10">
        <v>0</v>
      </c>
      <c r="I2226" s="10">
        <v>0</v>
      </c>
      <c r="J2226" s="10">
        <v>0</v>
      </c>
      <c r="K2226" s="10">
        <v>0</v>
      </c>
      <c r="L2226" s="10">
        <v>0</v>
      </c>
      <c r="M2226" s="11" t="s">
        <v>34</v>
      </c>
      <c r="N2226">
        <f t="shared" si="35"/>
        <v>0</v>
      </c>
    </row>
    <row r="2227" spans="1:14" x14ac:dyDescent="0.3">
      <c r="A2227" s="9">
        <v>5263</v>
      </c>
      <c r="B2227" s="15">
        <v>1977</v>
      </c>
      <c r="C2227" s="9" t="s">
        <v>38</v>
      </c>
      <c r="D2227" s="9" t="s">
        <v>33</v>
      </c>
      <c r="E2227" s="15">
        <v>31056</v>
      </c>
      <c r="F2227" s="9">
        <v>0</v>
      </c>
      <c r="G2227" s="9">
        <v>0</v>
      </c>
      <c r="H2227" s="9">
        <v>0</v>
      </c>
      <c r="I2227" s="9">
        <v>0</v>
      </c>
      <c r="J2227" s="9">
        <v>0</v>
      </c>
      <c r="K2227" s="9">
        <v>0</v>
      </c>
      <c r="L2227" s="9">
        <v>0</v>
      </c>
      <c r="M2227" s="12" t="s">
        <v>30</v>
      </c>
      <c r="N2227">
        <f t="shared" si="35"/>
        <v>0</v>
      </c>
    </row>
    <row r="2228" spans="1:14" x14ac:dyDescent="0.3">
      <c r="A2228" s="10">
        <v>22</v>
      </c>
      <c r="B2228" s="13">
        <v>1976</v>
      </c>
      <c r="C2228" s="10" t="s">
        <v>28</v>
      </c>
      <c r="D2228" s="10" t="s">
        <v>29</v>
      </c>
      <c r="E2228" s="13">
        <v>46310</v>
      </c>
      <c r="F2228" s="10">
        <v>0</v>
      </c>
      <c r="G2228" s="10">
        <v>0</v>
      </c>
      <c r="H2228" s="10">
        <v>0</v>
      </c>
      <c r="I2228" s="10">
        <v>0</v>
      </c>
      <c r="J2228" s="10">
        <v>0</v>
      </c>
      <c r="K2228" s="10">
        <v>0</v>
      </c>
      <c r="L2228" s="10">
        <v>0</v>
      </c>
      <c r="M2228" s="11" t="s">
        <v>30</v>
      </c>
      <c r="N2228">
        <f t="shared" si="35"/>
        <v>0</v>
      </c>
    </row>
    <row r="2229" spans="1:14" x14ac:dyDescent="0.3">
      <c r="A2229" s="9">
        <v>528</v>
      </c>
      <c r="B2229" s="15">
        <v>1978</v>
      </c>
      <c r="C2229" s="9" t="s">
        <v>28</v>
      </c>
      <c r="D2229" s="9" t="s">
        <v>33</v>
      </c>
      <c r="E2229" s="15">
        <v>65819</v>
      </c>
      <c r="F2229" s="9">
        <v>0</v>
      </c>
      <c r="G2229" s="9">
        <v>0</v>
      </c>
      <c r="H2229" s="9">
        <v>0</v>
      </c>
      <c r="I2229" s="9">
        <v>0</v>
      </c>
      <c r="J2229" s="9">
        <v>0</v>
      </c>
      <c r="K2229" s="9">
        <v>0</v>
      </c>
      <c r="L2229" s="9">
        <v>0</v>
      </c>
      <c r="M2229" s="12" t="s">
        <v>40</v>
      </c>
      <c r="N2229">
        <f t="shared" si="35"/>
        <v>0</v>
      </c>
    </row>
    <row r="2230" spans="1:14" x14ac:dyDescent="0.3">
      <c r="A2230" s="10">
        <v>4070</v>
      </c>
      <c r="B2230" s="13">
        <v>1969</v>
      </c>
      <c r="C2230" s="10" t="s">
        <v>37</v>
      </c>
      <c r="D2230" s="10" t="s">
        <v>33</v>
      </c>
      <c r="E2230" s="13">
        <v>94871</v>
      </c>
      <c r="F2230" s="10">
        <v>0</v>
      </c>
      <c r="G2230" s="10">
        <v>1</v>
      </c>
      <c r="H2230" s="10">
        <v>1</v>
      </c>
      <c r="I2230" s="10">
        <v>0</v>
      </c>
      <c r="J2230" s="10">
        <v>0</v>
      </c>
      <c r="K2230" s="10">
        <v>1</v>
      </c>
      <c r="L2230" s="10">
        <v>0</v>
      </c>
      <c r="M2230" s="11" t="s">
        <v>32</v>
      </c>
      <c r="N2230">
        <f t="shared" si="35"/>
        <v>3</v>
      </c>
    </row>
  </sheetData>
  <pageMargins left="0.7" right="0.7" top="0.75" bottom="0.75" header="0.3" footer="0.3"/>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60BD1-9352-4BD2-834E-007D1B4A3F2F}">
  <dimension ref="A1:M2228"/>
  <sheetViews>
    <sheetView topLeftCell="K1" workbookViewId="0">
      <selection activeCell="Y39" sqref="Y39"/>
    </sheetView>
  </sheetViews>
  <sheetFormatPr defaultRowHeight="14.4" x14ac:dyDescent="0.3"/>
  <cols>
    <col min="1" max="1" width="6" bestFit="1" customWidth="1"/>
    <col min="2" max="3" width="11.5546875" customWidth="1"/>
    <col min="4" max="4" width="11.33203125" customWidth="1"/>
    <col min="5" max="5" width="15.109375" customWidth="1"/>
    <col min="6" max="6" width="10.109375" customWidth="1"/>
    <col min="7" max="7" width="10.44140625" customWidth="1"/>
    <col min="8" max="8" width="11.88671875" customWidth="1"/>
    <col min="9" max="9" width="13.88671875" customWidth="1"/>
    <col min="10" max="10" width="11" bestFit="1" customWidth="1"/>
    <col min="12" max="12" width="12.6640625" bestFit="1" customWidth="1"/>
    <col min="13" max="13" width="10.5546875" bestFit="1" customWidth="1"/>
  </cols>
  <sheetData>
    <row r="1" spans="1:13" x14ac:dyDescent="0.3">
      <c r="A1" s="24" t="s">
        <v>0</v>
      </c>
      <c r="B1" s="24" t="s">
        <v>1</v>
      </c>
      <c r="C1" s="24" t="s">
        <v>105</v>
      </c>
      <c r="D1" s="24" t="s">
        <v>2</v>
      </c>
      <c r="E1" s="24" t="s">
        <v>3</v>
      </c>
      <c r="F1" s="24" t="s">
        <v>4</v>
      </c>
      <c r="G1" s="24" t="s">
        <v>5</v>
      </c>
      <c r="H1" s="24" t="s">
        <v>6</v>
      </c>
      <c r="I1" s="24" t="s">
        <v>7</v>
      </c>
      <c r="J1" s="24" t="s">
        <v>27</v>
      </c>
    </row>
    <row r="2" spans="1:13" x14ac:dyDescent="0.3">
      <c r="A2" s="10">
        <v>1826</v>
      </c>
      <c r="B2" s="13">
        <v>1970</v>
      </c>
      <c r="C2" s="13">
        <f>YEAR(Table7[[#This Row],[Dt_Customer]])-Table7[[#This Row],[Year_Birth]]</f>
        <v>44</v>
      </c>
      <c r="D2" s="10" t="s">
        <v>28</v>
      </c>
      <c r="E2" s="10" t="s">
        <v>29</v>
      </c>
      <c r="F2" s="13">
        <v>84835</v>
      </c>
      <c r="G2" s="10">
        <v>0</v>
      </c>
      <c r="H2" s="10">
        <v>0</v>
      </c>
      <c r="I2" s="14">
        <v>41806</v>
      </c>
      <c r="J2" s="10" t="s">
        <v>30</v>
      </c>
    </row>
    <row r="3" spans="1:13" x14ac:dyDescent="0.3">
      <c r="A3" s="9">
        <v>1</v>
      </c>
      <c r="B3" s="15">
        <v>1961</v>
      </c>
      <c r="C3" s="15">
        <f>YEAR(Table7[[#This Row],[Dt_Customer]])-Table7[[#This Row],[Year_Birth]]</f>
        <v>53</v>
      </c>
      <c r="D3" s="9" t="s">
        <v>28</v>
      </c>
      <c r="E3" s="9" t="s">
        <v>31</v>
      </c>
      <c r="F3" s="15">
        <v>57091</v>
      </c>
      <c r="G3" s="9">
        <v>0</v>
      </c>
      <c r="H3" s="9">
        <v>0</v>
      </c>
      <c r="I3" s="16">
        <v>41805</v>
      </c>
      <c r="J3" s="9" t="s">
        <v>32</v>
      </c>
    </row>
    <row r="4" spans="1:13" x14ac:dyDescent="0.3">
      <c r="A4" s="10">
        <v>10476</v>
      </c>
      <c r="B4" s="13">
        <v>1958</v>
      </c>
      <c r="C4" s="13">
        <f>YEAR(Table7[[#This Row],[Dt_Customer]])-Table7[[#This Row],[Year_Birth]]</f>
        <v>56</v>
      </c>
      <c r="D4" s="10" t="s">
        <v>28</v>
      </c>
      <c r="E4" s="10" t="s">
        <v>33</v>
      </c>
      <c r="F4" s="13">
        <v>67267</v>
      </c>
      <c r="G4" s="10">
        <v>0</v>
      </c>
      <c r="H4" s="10">
        <v>1</v>
      </c>
      <c r="I4" s="14">
        <v>41772</v>
      </c>
      <c r="J4" s="10" t="s">
        <v>34</v>
      </c>
    </row>
    <row r="5" spans="1:13" x14ac:dyDescent="0.3">
      <c r="A5" s="9">
        <v>1386</v>
      </c>
      <c r="B5" s="15">
        <v>1967</v>
      </c>
      <c r="C5" s="15">
        <f>YEAR(Table7[[#This Row],[Dt_Customer]])-Table7[[#This Row],[Year_Birth]]</f>
        <v>47</v>
      </c>
      <c r="D5" s="9" t="s">
        <v>28</v>
      </c>
      <c r="E5" s="9" t="s">
        <v>35</v>
      </c>
      <c r="F5" s="15">
        <v>32474</v>
      </c>
      <c r="G5" s="9">
        <v>1</v>
      </c>
      <c r="H5" s="9">
        <v>1</v>
      </c>
      <c r="I5" s="16">
        <v>41770</v>
      </c>
      <c r="J5" s="9" t="s">
        <v>36</v>
      </c>
      <c r="L5" s="17" t="s">
        <v>91</v>
      </c>
      <c r="M5" t="s">
        <v>126</v>
      </c>
    </row>
    <row r="6" spans="1:13" x14ac:dyDescent="0.3">
      <c r="A6" s="10">
        <v>5371</v>
      </c>
      <c r="B6" s="13">
        <v>1989</v>
      </c>
      <c r="C6" s="13">
        <f>YEAR(Table7[[#This Row],[Dt_Customer]])-Table7[[#This Row],[Year_Birth]]</f>
        <v>25</v>
      </c>
      <c r="D6" s="10" t="s">
        <v>28</v>
      </c>
      <c r="E6" s="10" t="s">
        <v>31</v>
      </c>
      <c r="F6" s="13">
        <v>21474</v>
      </c>
      <c r="G6" s="10">
        <v>1</v>
      </c>
      <c r="H6" s="10">
        <v>0</v>
      </c>
      <c r="I6" s="14">
        <v>41737</v>
      </c>
      <c r="J6" s="10" t="s">
        <v>30</v>
      </c>
      <c r="L6" s="19" t="s">
        <v>36</v>
      </c>
      <c r="M6">
        <v>160</v>
      </c>
    </row>
    <row r="7" spans="1:13" x14ac:dyDescent="0.3">
      <c r="A7" s="9">
        <v>7348</v>
      </c>
      <c r="B7" s="15">
        <v>1958</v>
      </c>
      <c r="C7" s="15">
        <f>YEAR(Table7[[#This Row],[Dt_Customer]])-Table7[[#This Row],[Year_Birth]]</f>
        <v>56</v>
      </c>
      <c r="D7" s="9" t="s">
        <v>37</v>
      </c>
      <c r="E7" s="9" t="s">
        <v>31</v>
      </c>
      <c r="F7" s="15">
        <v>71691</v>
      </c>
      <c r="G7" s="9">
        <v>0</v>
      </c>
      <c r="H7" s="9">
        <v>0</v>
      </c>
      <c r="I7" s="16">
        <v>41715</v>
      </c>
      <c r="J7" s="9" t="s">
        <v>30</v>
      </c>
      <c r="L7" s="19" t="s">
        <v>32</v>
      </c>
      <c r="M7">
        <v>267</v>
      </c>
    </row>
    <row r="8" spans="1:13" x14ac:dyDescent="0.3">
      <c r="A8" s="10">
        <v>4073</v>
      </c>
      <c r="B8" s="13">
        <v>1954</v>
      </c>
      <c r="C8" s="13">
        <f>YEAR(Table7[[#This Row],[Dt_Customer]])-Table7[[#This Row],[Year_Birth]]</f>
        <v>60</v>
      </c>
      <c r="D8" s="10" t="s">
        <v>38</v>
      </c>
      <c r="E8" s="10" t="s">
        <v>33</v>
      </c>
      <c r="F8" s="13">
        <v>63564</v>
      </c>
      <c r="G8" s="10">
        <v>0</v>
      </c>
      <c r="H8" s="10">
        <v>0</v>
      </c>
      <c r="I8" s="14">
        <v>41668</v>
      </c>
      <c r="J8" s="10" t="s">
        <v>39</v>
      </c>
      <c r="L8" s="19" t="s">
        <v>39</v>
      </c>
      <c r="M8">
        <v>120</v>
      </c>
    </row>
    <row r="9" spans="1:13" x14ac:dyDescent="0.3">
      <c r="A9" s="9">
        <v>1991</v>
      </c>
      <c r="B9" s="15">
        <v>1967</v>
      </c>
      <c r="C9" s="15">
        <f>YEAR(Table7[[#This Row],[Dt_Customer]])-Table7[[#This Row],[Year_Birth]]</f>
        <v>47</v>
      </c>
      <c r="D9" s="9" t="s">
        <v>28</v>
      </c>
      <c r="E9" s="9" t="s">
        <v>35</v>
      </c>
      <c r="F9" s="15">
        <v>44931</v>
      </c>
      <c r="G9" s="9">
        <v>0</v>
      </c>
      <c r="H9" s="9">
        <v>1</v>
      </c>
      <c r="I9" s="16">
        <v>41657</v>
      </c>
      <c r="J9" s="9" t="s">
        <v>30</v>
      </c>
      <c r="L9" s="19" t="s">
        <v>40</v>
      </c>
      <c r="M9">
        <v>146</v>
      </c>
    </row>
    <row r="10" spans="1:13" x14ac:dyDescent="0.3">
      <c r="A10" s="10">
        <v>4047</v>
      </c>
      <c r="B10" s="13">
        <v>1954</v>
      </c>
      <c r="C10" s="13">
        <f>YEAR(Table7[[#This Row],[Dt_Customer]])-Table7[[#This Row],[Year_Birth]]</f>
        <v>60</v>
      </c>
      <c r="D10" s="10" t="s">
        <v>37</v>
      </c>
      <c r="E10" s="10" t="s">
        <v>33</v>
      </c>
      <c r="F10" s="13">
        <v>65324</v>
      </c>
      <c r="G10" s="10">
        <v>0</v>
      </c>
      <c r="H10" s="10">
        <v>1</v>
      </c>
      <c r="I10" s="14">
        <v>41650</v>
      </c>
      <c r="J10" s="10" t="s">
        <v>34</v>
      </c>
      <c r="L10" s="19" t="s">
        <v>46</v>
      </c>
      <c r="M10">
        <v>3</v>
      </c>
    </row>
    <row r="11" spans="1:13" x14ac:dyDescent="0.3">
      <c r="A11" s="9">
        <v>9477</v>
      </c>
      <c r="B11" s="15">
        <v>1954</v>
      </c>
      <c r="C11" s="15">
        <f>YEAR(Table7[[#This Row],[Dt_Customer]])-Table7[[#This Row],[Year_Birth]]</f>
        <v>60</v>
      </c>
      <c r="D11" s="9" t="s">
        <v>37</v>
      </c>
      <c r="E11" s="9" t="s">
        <v>33</v>
      </c>
      <c r="F11" s="15">
        <v>65324</v>
      </c>
      <c r="G11" s="9">
        <v>0</v>
      </c>
      <c r="H11" s="9">
        <v>1</v>
      </c>
      <c r="I11" s="16">
        <v>41650</v>
      </c>
      <c r="J11" s="9" t="s">
        <v>40</v>
      </c>
      <c r="L11" s="19" t="s">
        <v>43</v>
      </c>
      <c r="M11">
        <v>334</v>
      </c>
    </row>
    <row r="12" spans="1:13" x14ac:dyDescent="0.3">
      <c r="A12" s="10">
        <v>2079</v>
      </c>
      <c r="B12" s="13">
        <v>1947</v>
      </c>
      <c r="C12" s="13">
        <f>YEAR(Table7[[#This Row],[Dt_Customer]])-Table7[[#This Row],[Year_Birth]]</f>
        <v>66</v>
      </c>
      <c r="D12" s="10" t="s">
        <v>38</v>
      </c>
      <c r="E12" s="10" t="s">
        <v>33</v>
      </c>
      <c r="F12" s="13">
        <v>81044</v>
      </c>
      <c r="G12" s="10">
        <v>0</v>
      </c>
      <c r="H12" s="10">
        <v>0</v>
      </c>
      <c r="I12" s="14">
        <v>41635</v>
      </c>
      <c r="J12" s="10" t="s">
        <v>34</v>
      </c>
      <c r="L12" s="19" t="s">
        <v>30</v>
      </c>
      <c r="M12">
        <v>1089</v>
      </c>
    </row>
    <row r="13" spans="1:13" x14ac:dyDescent="0.3">
      <c r="A13" s="9">
        <v>5642</v>
      </c>
      <c r="B13" s="15">
        <v>1979</v>
      </c>
      <c r="C13" s="15">
        <f>YEAR(Table7[[#This Row],[Dt_Customer]])-Table7[[#This Row],[Year_Birth]]</f>
        <v>34</v>
      </c>
      <c r="D13" s="9" t="s">
        <v>41</v>
      </c>
      <c r="E13" s="9" t="s">
        <v>35</v>
      </c>
      <c r="F13" s="15">
        <v>62499</v>
      </c>
      <c r="G13" s="9">
        <v>1</v>
      </c>
      <c r="H13" s="9">
        <v>0</v>
      </c>
      <c r="I13" s="16">
        <v>41617</v>
      </c>
      <c r="J13" s="9" t="s">
        <v>30</v>
      </c>
      <c r="L13" s="19" t="s">
        <v>34</v>
      </c>
      <c r="M13">
        <v>108</v>
      </c>
    </row>
    <row r="14" spans="1:13" x14ac:dyDescent="0.3">
      <c r="A14" s="10">
        <v>10530</v>
      </c>
      <c r="B14" s="13">
        <v>1959</v>
      </c>
      <c r="C14" s="13">
        <f>YEAR(Table7[[#This Row],[Dt_Customer]])-Table7[[#This Row],[Year_Birth]]</f>
        <v>54</v>
      </c>
      <c r="D14" s="10" t="s">
        <v>37</v>
      </c>
      <c r="E14" s="10" t="s">
        <v>42</v>
      </c>
      <c r="F14" s="13">
        <v>67786</v>
      </c>
      <c r="G14" s="10">
        <v>0</v>
      </c>
      <c r="H14" s="10">
        <v>0</v>
      </c>
      <c r="I14" s="14">
        <v>41615</v>
      </c>
      <c r="J14" s="10" t="s">
        <v>40</v>
      </c>
      <c r="L14" s="19" t="s">
        <v>92</v>
      </c>
      <c r="M14">
        <v>2227</v>
      </c>
    </row>
    <row r="15" spans="1:13" x14ac:dyDescent="0.3">
      <c r="A15" s="9">
        <v>2964</v>
      </c>
      <c r="B15" s="15">
        <v>1981</v>
      </c>
      <c r="C15" s="15">
        <f>YEAR(Table7[[#This Row],[Dt_Customer]])-Table7[[#This Row],[Year_Birth]]</f>
        <v>32</v>
      </c>
      <c r="D15" s="9" t="s">
        <v>28</v>
      </c>
      <c r="E15" s="9" t="s">
        <v>33</v>
      </c>
      <c r="F15" s="15">
        <v>26872</v>
      </c>
      <c r="G15" s="9">
        <v>0</v>
      </c>
      <c r="H15" s="9">
        <v>0</v>
      </c>
      <c r="I15" s="16">
        <v>41563</v>
      </c>
      <c r="J15" s="9" t="s">
        <v>32</v>
      </c>
    </row>
    <row r="16" spans="1:13" x14ac:dyDescent="0.3">
      <c r="A16" s="10">
        <v>10311</v>
      </c>
      <c r="B16" s="13">
        <v>1969</v>
      </c>
      <c r="C16" s="13">
        <f>YEAR(Table7[[#This Row],[Dt_Customer]])-Table7[[#This Row],[Year_Birth]]</f>
        <v>44</v>
      </c>
      <c r="D16" s="10" t="s">
        <v>28</v>
      </c>
      <c r="E16" s="10" t="s">
        <v>33</v>
      </c>
      <c r="F16" s="13">
        <v>4428</v>
      </c>
      <c r="G16" s="10">
        <v>0</v>
      </c>
      <c r="H16" s="10">
        <v>1</v>
      </c>
      <c r="I16" s="14">
        <v>41552</v>
      </c>
      <c r="J16" s="10" t="s">
        <v>30</v>
      </c>
    </row>
    <row r="17" spans="1:13" x14ac:dyDescent="0.3">
      <c r="A17" s="9">
        <v>837</v>
      </c>
      <c r="B17" s="15">
        <v>1977</v>
      </c>
      <c r="C17" s="15">
        <f>YEAR(Table7[[#This Row],[Dt_Customer]])-Table7[[#This Row],[Year_Birth]]</f>
        <v>36</v>
      </c>
      <c r="D17" s="9" t="s">
        <v>28</v>
      </c>
      <c r="E17" s="9" t="s">
        <v>33</v>
      </c>
      <c r="F17" s="15">
        <v>54809</v>
      </c>
      <c r="G17" s="9">
        <v>1</v>
      </c>
      <c r="H17" s="9">
        <v>1</v>
      </c>
      <c r="I17" s="16">
        <v>41528</v>
      </c>
      <c r="J17" s="9" t="s">
        <v>30</v>
      </c>
      <c r="L17" s="17" t="s">
        <v>91</v>
      </c>
      <c r="M17" t="s">
        <v>126</v>
      </c>
    </row>
    <row r="18" spans="1:13" x14ac:dyDescent="0.3">
      <c r="A18" s="10">
        <v>10521</v>
      </c>
      <c r="B18" s="13">
        <v>1977</v>
      </c>
      <c r="C18" s="13">
        <f>YEAR(Table7[[#This Row],[Dt_Customer]])-Table7[[#This Row],[Year_Birth]]</f>
        <v>36</v>
      </c>
      <c r="D18" s="10" t="s">
        <v>28</v>
      </c>
      <c r="E18" s="10" t="s">
        <v>33</v>
      </c>
      <c r="F18" s="13">
        <v>54809</v>
      </c>
      <c r="G18" s="10">
        <v>1</v>
      </c>
      <c r="H18" s="10">
        <v>1</v>
      </c>
      <c r="I18" s="14">
        <v>41528</v>
      </c>
      <c r="J18" s="10" t="s">
        <v>30</v>
      </c>
      <c r="L18" s="18" t="s">
        <v>137</v>
      </c>
      <c r="M18">
        <v>116</v>
      </c>
    </row>
    <row r="19" spans="1:13" x14ac:dyDescent="0.3">
      <c r="A19" s="9">
        <v>10175</v>
      </c>
      <c r="B19" s="15">
        <v>1958</v>
      </c>
      <c r="C19" s="15">
        <f>YEAR(Table7[[#This Row],[Dt_Customer]])-Table7[[#This Row],[Year_Birth]]</f>
        <v>55</v>
      </c>
      <c r="D19" s="9" t="s">
        <v>37</v>
      </c>
      <c r="E19" s="9" t="s">
        <v>29</v>
      </c>
      <c r="F19" s="15">
        <v>32173</v>
      </c>
      <c r="G19" s="9">
        <v>0</v>
      </c>
      <c r="H19" s="9">
        <v>1</v>
      </c>
      <c r="I19" s="16">
        <v>41487</v>
      </c>
      <c r="J19" s="9" t="s">
        <v>30</v>
      </c>
      <c r="L19" s="18" t="s">
        <v>138</v>
      </c>
      <c r="M19">
        <v>433</v>
      </c>
    </row>
    <row r="20" spans="1:13" x14ac:dyDescent="0.3">
      <c r="A20" s="10">
        <v>1473</v>
      </c>
      <c r="B20" s="13">
        <v>1960</v>
      </c>
      <c r="C20" s="13">
        <f>YEAR(Table7[[#This Row],[Dt_Customer]])-Table7[[#This Row],[Year_Birth]]</f>
        <v>53</v>
      </c>
      <c r="D20" s="10" t="s">
        <v>38</v>
      </c>
      <c r="E20" s="10" t="s">
        <v>31</v>
      </c>
      <c r="F20" s="13">
        <v>47823</v>
      </c>
      <c r="G20" s="10">
        <v>0</v>
      </c>
      <c r="H20" s="10">
        <v>1</v>
      </c>
      <c r="I20" s="14">
        <v>41478</v>
      </c>
      <c r="J20" s="10" t="s">
        <v>32</v>
      </c>
      <c r="L20" s="18" t="s">
        <v>139</v>
      </c>
      <c r="M20">
        <v>725</v>
      </c>
    </row>
    <row r="21" spans="1:13" x14ac:dyDescent="0.3">
      <c r="A21" s="9">
        <v>2795</v>
      </c>
      <c r="B21" s="15">
        <v>1958</v>
      </c>
      <c r="C21" s="15">
        <f>YEAR(Table7[[#This Row],[Dt_Customer]])-Table7[[#This Row],[Year_Birth]]</f>
        <v>55</v>
      </c>
      <c r="D21" s="9" t="s">
        <v>41</v>
      </c>
      <c r="E21" s="9" t="s">
        <v>31</v>
      </c>
      <c r="F21" s="15">
        <v>30523</v>
      </c>
      <c r="G21" s="9">
        <v>2</v>
      </c>
      <c r="H21" s="9">
        <v>1</v>
      </c>
      <c r="I21" s="16">
        <v>41456</v>
      </c>
      <c r="J21" s="9" t="s">
        <v>32</v>
      </c>
      <c r="L21" s="18" t="s">
        <v>140</v>
      </c>
      <c r="M21">
        <v>494</v>
      </c>
    </row>
    <row r="22" spans="1:13" x14ac:dyDescent="0.3">
      <c r="A22" s="10">
        <v>2285</v>
      </c>
      <c r="B22" s="13">
        <v>1954</v>
      </c>
      <c r="C22" s="13">
        <f>YEAR(Table7[[#This Row],[Dt_Customer]])-Table7[[#This Row],[Year_Birth]]</f>
        <v>59</v>
      </c>
      <c r="D22" s="10" t="s">
        <v>41</v>
      </c>
      <c r="E22" s="10" t="s">
        <v>35</v>
      </c>
      <c r="F22" s="13">
        <v>36634</v>
      </c>
      <c r="G22" s="10">
        <v>0</v>
      </c>
      <c r="H22" s="10">
        <v>1</v>
      </c>
      <c r="I22" s="14">
        <v>41422</v>
      </c>
      <c r="J22" s="10" t="s">
        <v>43</v>
      </c>
      <c r="L22" s="18" t="s">
        <v>141</v>
      </c>
      <c r="M22">
        <v>401</v>
      </c>
    </row>
    <row r="23" spans="1:13" x14ac:dyDescent="0.3">
      <c r="A23" s="9">
        <v>115</v>
      </c>
      <c r="B23" s="15">
        <v>1966</v>
      </c>
      <c r="C23" s="15">
        <f>YEAR(Table7[[#This Row],[Dt_Customer]])-Table7[[#This Row],[Year_Birth]]</f>
        <v>47</v>
      </c>
      <c r="D23" s="9" t="s">
        <v>41</v>
      </c>
      <c r="E23" s="9" t="s">
        <v>31</v>
      </c>
      <c r="F23" s="15">
        <v>43456</v>
      </c>
      <c r="G23" s="9">
        <v>0</v>
      </c>
      <c r="H23" s="9">
        <v>1</v>
      </c>
      <c r="I23" s="16">
        <v>41359</v>
      </c>
      <c r="J23" s="9" t="s">
        <v>40</v>
      </c>
      <c r="L23" s="18" t="s">
        <v>142</v>
      </c>
      <c r="M23">
        <v>58</v>
      </c>
    </row>
    <row r="24" spans="1:13" x14ac:dyDescent="0.3">
      <c r="A24" s="10">
        <v>10470</v>
      </c>
      <c r="B24" s="13">
        <v>1979</v>
      </c>
      <c r="C24" s="13">
        <f>YEAR(Table7[[#This Row],[Dt_Customer]])-Table7[[#This Row],[Year_Birth]]</f>
        <v>34</v>
      </c>
      <c r="D24" s="10" t="s">
        <v>41</v>
      </c>
      <c r="E24" s="10" t="s">
        <v>33</v>
      </c>
      <c r="F24" s="13">
        <v>40662</v>
      </c>
      <c r="G24" s="10">
        <v>1</v>
      </c>
      <c r="H24" s="10">
        <v>0</v>
      </c>
      <c r="I24" s="14">
        <v>41348</v>
      </c>
      <c r="J24" s="10" t="s">
        <v>39</v>
      </c>
      <c r="L24" s="18" t="s">
        <v>92</v>
      </c>
      <c r="M24">
        <v>2227</v>
      </c>
    </row>
    <row r="25" spans="1:13" x14ac:dyDescent="0.3">
      <c r="A25" s="9">
        <v>4065</v>
      </c>
      <c r="B25" s="15">
        <v>1976</v>
      </c>
      <c r="C25" s="15">
        <f>YEAR(Table7[[#This Row],[Dt_Customer]])-Table7[[#This Row],[Year_Birth]]</f>
        <v>37</v>
      </c>
      <c r="D25" s="9" t="s">
        <v>37</v>
      </c>
      <c r="E25" s="9" t="s">
        <v>33</v>
      </c>
      <c r="F25" s="15">
        <v>49544</v>
      </c>
      <c r="G25" s="9">
        <v>1</v>
      </c>
      <c r="H25" s="9">
        <v>0</v>
      </c>
      <c r="I25" s="16">
        <v>41317</v>
      </c>
      <c r="J25" s="9" t="s">
        <v>30</v>
      </c>
    </row>
    <row r="26" spans="1:13" x14ac:dyDescent="0.3">
      <c r="A26" s="10">
        <v>10968</v>
      </c>
      <c r="B26" s="13">
        <v>1969</v>
      </c>
      <c r="C26" s="13">
        <f>YEAR(Table7[[#This Row],[Dt_Customer]])-Table7[[#This Row],[Year_Birth]]</f>
        <v>43</v>
      </c>
      <c r="D26" s="10" t="s">
        <v>28</v>
      </c>
      <c r="E26" s="10" t="s">
        <v>31</v>
      </c>
      <c r="F26" s="13">
        <v>57731</v>
      </c>
      <c r="G26" s="10">
        <v>0</v>
      </c>
      <c r="H26" s="10">
        <v>1</v>
      </c>
      <c r="I26" s="14">
        <v>41236</v>
      </c>
      <c r="J26" s="10" t="s">
        <v>40</v>
      </c>
    </row>
    <row r="27" spans="1:13" x14ac:dyDescent="0.3">
      <c r="A27" s="9">
        <v>5985</v>
      </c>
      <c r="B27" s="15">
        <v>1965</v>
      </c>
      <c r="C27" s="15">
        <f>YEAR(Table7[[#This Row],[Dt_Customer]])-Table7[[#This Row],[Year_Birth]]</f>
        <v>47</v>
      </c>
      <c r="D27" s="9" t="s">
        <v>41</v>
      </c>
      <c r="E27" s="9" t="s">
        <v>31</v>
      </c>
      <c r="F27" s="15">
        <v>33168</v>
      </c>
      <c r="G27" s="9">
        <v>0</v>
      </c>
      <c r="H27" s="9">
        <v>1</v>
      </c>
      <c r="I27" s="16">
        <v>41195</v>
      </c>
      <c r="J27" s="9" t="s">
        <v>30</v>
      </c>
    </row>
    <row r="28" spans="1:13" x14ac:dyDescent="0.3">
      <c r="A28" s="10">
        <v>5430</v>
      </c>
      <c r="B28" s="13">
        <v>1956</v>
      </c>
      <c r="C28" s="13">
        <f>YEAR(Table7[[#This Row],[Dt_Customer]])-Table7[[#This Row],[Year_Birth]]</f>
        <v>56</v>
      </c>
      <c r="D28" s="10" t="s">
        <v>28</v>
      </c>
      <c r="E28" s="10" t="s">
        <v>35</v>
      </c>
      <c r="F28" s="13">
        <v>54450</v>
      </c>
      <c r="G28" s="10">
        <v>1</v>
      </c>
      <c r="H28" s="10">
        <v>1</v>
      </c>
      <c r="I28" s="14">
        <v>41166</v>
      </c>
      <c r="J28" s="10" t="s">
        <v>30</v>
      </c>
    </row>
    <row r="29" spans="1:13" x14ac:dyDescent="0.3">
      <c r="A29" s="9">
        <v>8432</v>
      </c>
      <c r="B29" s="15">
        <v>1956</v>
      </c>
      <c r="C29" s="15">
        <f>YEAR(Table7[[#This Row],[Dt_Customer]])-Table7[[#This Row],[Year_Birth]]</f>
        <v>56</v>
      </c>
      <c r="D29" s="9" t="s">
        <v>28</v>
      </c>
      <c r="E29" s="9" t="s">
        <v>35</v>
      </c>
      <c r="F29" s="15">
        <v>54450</v>
      </c>
      <c r="G29" s="9">
        <v>1</v>
      </c>
      <c r="H29" s="9">
        <v>1</v>
      </c>
      <c r="I29" s="16">
        <v>41166</v>
      </c>
      <c r="J29" s="9" t="s">
        <v>30</v>
      </c>
    </row>
    <row r="30" spans="1:13" x14ac:dyDescent="0.3">
      <c r="A30" s="10">
        <v>453</v>
      </c>
      <c r="B30" s="13">
        <v>1956</v>
      </c>
      <c r="C30" s="13">
        <f>YEAR(Table7[[#This Row],[Dt_Customer]])-Table7[[#This Row],[Year_Birth]]</f>
        <v>58</v>
      </c>
      <c r="D30" s="10" t="s">
        <v>37</v>
      </c>
      <c r="E30" s="10" t="s">
        <v>42</v>
      </c>
      <c r="F30" s="13">
        <v>35340</v>
      </c>
      <c r="G30" s="10">
        <v>1</v>
      </c>
      <c r="H30" s="10">
        <v>1</v>
      </c>
      <c r="I30" s="14">
        <v>41819</v>
      </c>
      <c r="J30" s="10" t="s">
        <v>30</v>
      </c>
    </row>
    <row r="31" spans="1:13" x14ac:dyDescent="0.3">
      <c r="A31" s="9">
        <v>9687</v>
      </c>
      <c r="B31" s="15">
        <v>1975</v>
      </c>
      <c r="C31" s="15">
        <f>YEAR(Table7[[#This Row],[Dt_Customer]])-Table7[[#This Row],[Year_Birth]]</f>
        <v>39</v>
      </c>
      <c r="D31" s="9" t="s">
        <v>28</v>
      </c>
      <c r="E31" s="9" t="s">
        <v>31</v>
      </c>
      <c r="F31" s="15">
        <v>73170</v>
      </c>
      <c r="G31" s="9">
        <v>0</v>
      </c>
      <c r="H31" s="9">
        <v>0</v>
      </c>
      <c r="I31" s="16">
        <v>41790</v>
      </c>
      <c r="J31" s="9" t="s">
        <v>32</v>
      </c>
    </row>
    <row r="32" spans="1:13" x14ac:dyDescent="0.3">
      <c r="A32" s="10">
        <v>8890</v>
      </c>
      <c r="B32" s="13">
        <v>1971</v>
      </c>
      <c r="C32" s="13">
        <f>YEAR(Table7[[#This Row],[Dt_Customer]])-Table7[[#This Row],[Year_Birth]]</f>
        <v>43</v>
      </c>
      <c r="D32" s="10" t="s">
        <v>37</v>
      </c>
      <c r="E32" s="10" t="s">
        <v>29</v>
      </c>
      <c r="F32" s="13">
        <v>65808</v>
      </c>
      <c r="G32" s="10">
        <v>1</v>
      </c>
      <c r="H32" s="10">
        <v>1</v>
      </c>
      <c r="I32" s="14">
        <v>41789</v>
      </c>
      <c r="J32" s="10" t="s">
        <v>30</v>
      </c>
    </row>
    <row r="33" spans="1:13" x14ac:dyDescent="0.3">
      <c r="A33" s="9">
        <v>9264</v>
      </c>
      <c r="B33" s="15">
        <v>1986</v>
      </c>
      <c r="C33" s="15">
        <f>YEAR(Table7[[#This Row],[Dt_Customer]])-Table7[[#This Row],[Year_Birth]]</f>
        <v>28</v>
      </c>
      <c r="D33" s="9" t="s">
        <v>28</v>
      </c>
      <c r="E33" s="9" t="s">
        <v>33</v>
      </c>
      <c r="F33" s="15">
        <v>79529</v>
      </c>
      <c r="G33" s="9">
        <v>0</v>
      </c>
      <c r="H33" s="9">
        <v>0</v>
      </c>
      <c r="I33" s="16">
        <v>41756</v>
      </c>
      <c r="J33" s="9" t="s">
        <v>32</v>
      </c>
    </row>
    <row r="34" spans="1:13" x14ac:dyDescent="0.3">
      <c r="A34" s="10">
        <v>5824</v>
      </c>
      <c r="B34" s="13">
        <v>1972</v>
      </c>
      <c r="C34" s="13">
        <f>YEAR(Table7[[#This Row],[Dt_Customer]])-Table7[[#This Row],[Year_Birth]]</f>
        <v>42</v>
      </c>
      <c r="D34" s="10" t="s">
        <v>37</v>
      </c>
      <c r="E34" s="10" t="s">
        <v>35</v>
      </c>
      <c r="F34" s="13">
        <v>34578</v>
      </c>
      <c r="G34" s="10">
        <v>2</v>
      </c>
      <c r="H34" s="10">
        <v>1</v>
      </c>
      <c r="I34" s="14">
        <v>41740</v>
      </c>
      <c r="J34" s="10" t="s">
        <v>36</v>
      </c>
      <c r="L34" s="17" t="s">
        <v>91</v>
      </c>
      <c r="M34" t="s">
        <v>126</v>
      </c>
    </row>
    <row r="35" spans="1:13" x14ac:dyDescent="0.3">
      <c r="A35" s="9">
        <v>5794</v>
      </c>
      <c r="B35" s="15">
        <v>1974</v>
      </c>
      <c r="C35" s="15">
        <f>YEAR(Table7[[#This Row],[Dt_Customer]])-Table7[[#This Row],[Year_Birth]]</f>
        <v>40</v>
      </c>
      <c r="D35" s="9" t="s">
        <v>37</v>
      </c>
      <c r="E35" s="9" t="s">
        <v>33</v>
      </c>
      <c r="F35" s="15">
        <v>46374</v>
      </c>
      <c r="G35" s="9">
        <v>0</v>
      </c>
      <c r="H35" s="9">
        <v>1</v>
      </c>
      <c r="I35" s="16">
        <v>41715</v>
      </c>
      <c r="J35" s="9" t="s">
        <v>40</v>
      </c>
      <c r="L35" s="19" t="s">
        <v>48</v>
      </c>
      <c r="M35">
        <v>2</v>
      </c>
    </row>
    <row r="36" spans="1:13" x14ac:dyDescent="0.3">
      <c r="A36" s="10">
        <v>3068</v>
      </c>
      <c r="B36" s="13">
        <v>1990</v>
      </c>
      <c r="C36" s="13">
        <f>YEAR(Table7[[#This Row],[Dt_Customer]])-Table7[[#This Row],[Year_Birth]]</f>
        <v>23</v>
      </c>
      <c r="D36" s="10" t="s">
        <v>28</v>
      </c>
      <c r="E36" s="10" t="s">
        <v>33</v>
      </c>
      <c r="F36" s="13">
        <v>18351</v>
      </c>
      <c r="G36" s="10">
        <v>0</v>
      </c>
      <c r="H36" s="10">
        <v>0</v>
      </c>
      <c r="I36" s="14">
        <v>41576</v>
      </c>
      <c r="J36" s="10" t="s">
        <v>30</v>
      </c>
      <c r="L36" s="19" t="s">
        <v>47</v>
      </c>
      <c r="M36">
        <v>3</v>
      </c>
    </row>
    <row r="37" spans="1:13" x14ac:dyDescent="0.3">
      <c r="A37" s="9">
        <v>7962</v>
      </c>
      <c r="B37" s="15">
        <v>1987</v>
      </c>
      <c r="C37" s="15">
        <f>YEAR(Table7[[#This Row],[Dt_Customer]])-Table7[[#This Row],[Year_Birth]]</f>
        <v>26</v>
      </c>
      <c r="D37" s="9" t="s">
        <v>37</v>
      </c>
      <c r="E37" s="9" t="s">
        <v>31</v>
      </c>
      <c r="F37" s="15">
        <v>95169</v>
      </c>
      <c r="G37" s="9">
        <v>0</v>
      </c>
      <c r="H37" s="9">
        <v>0</v>
      </c>
      <c r="I37" s="16">
        <v>41556</v>
      </c>
      <c r="J37" s="9" t="s">
        <v>30</v>
      </c>
      <c r="L37" s="19" t="s">
        <v>29</v>
      </c>
      <c r="M37">
        <v>230</v>
      </c>
    </row>
    <row r="38" spans="1:13" x14ac:dyDescent="0.3">
      <c r="A38" s="10">
        <v>2681</v>
      </c>
      <c r="B38" s="13">
        <v>1984</v>
      </c>
      <c r="C38" s="13">
        <f>YEAR(Table7[[#This Row],[Dt_Customer]])-Table7[[#This Row],[Year_Birth]]</f>
        <v>29</v>
      </c>
      <c r="D38" s="10" t="s">
        <v>38</v>
      </c>
      <c r="E38" s="10" t="s">
        <v>33</v>
      </c>
      <c r="F38" s="13">
        <v>65370</v>
      </c>
      <c r="G38" s="10">
        <v>0</v>
      </c>
      <c r="H38" s="10">
        <v>0</v>
      </c>
      <c r="I38" s="14">
        <v>41487</v>
      </c>
      <c r="J38" s="10" t="s">
        <v>30</v>
      </c>
      <c r="L38" s="19" t="s">
        <v>33</v>
      </c>
      <c r="M38">
        <v>861</v>
      </c>
    </row>
    <row r="39" spans="1:13" x14ac:dyDescent="0.3">
      <c r="A39" s="9">
        <v>10141</v>
      </c>
      <c r="B39" s="15">
        <v>1960</v>
      </c>
      <c r="C39" s="15">
        <f>YEAR(Table7[[#This Row],[Dt_Customer]])-Table7[[#This Row],[Year_Birth]]</f>
        <v>53</v>
      </c>
      <c r="D39" s="9" t="s">
        <v>41</v>
      </c>
      <c r="E39" s="9" t="s">
        <v>29</v>
      </c>
      <c r="F39" s="15">
        <v>39228</v>
      </c>
      <c r="G39" s="9">
        <v>0</v>
      </c>
      <c r="H39" s="9">
        <v>0</v>
      </c>
      <c r="I39" s="16">
        <v>41404</v>
      </c>
      <c r="J39" s="9" t="s">
        <v>43</v>
      </c>
      <c r="L39" s="19" t="s">
        <v>31</v>
      </c>
      <c r="M39">
        <v>477</v>
      </c>
    </row>
    <row r="40" spans="1:13" x14ac:dyDescent="0.3">
      <c r="A40" s="10">
        <v>3725</v>
      </c>
      <c r="B40" s="13">
        <v>1961</v>
      </c>
      <c r="C40" s="13">
        <f>YEAR(Table7[[#This Row],[Dt_Customer]])-Table7[[#This Row],[Year_Birth]]</f>
        <v>52</v>
      </c>
      <c r="D40" s="10" t="s">
        <v>37</v>
      </c>
      <c r="E40" s="10" t="s">
        <v>31</v>
      </c>
      <c r="F40" s="13">
        <v>84865</v>
      </c>
      <c r="G40" s="10">
        <v>0</v>
      </c>
      <c r="H40" s="10">
        <v>0</v>
      </c>
      <c r="I40" s="14">
        <v>41403</v>
      </c>
      <c r="J40" s="10" t="s">
        <v>30</v>
      </c>
      <c r="L40" s="19" t="s">
        <v>35</v>
      </c>
      <c r="M40">
        <v>575</v>
      </c>
    </row>
    <row r="41" spans="1:13" x14ac:dyDescent="0.3">
      <c r="A41" s="9">
        <v>3767</v>
      </c>
      <c r="B41" s="15">
        <v>1968</v>
      </c>
      <c r="C41" s="15">
        <f>YEAR(Table7[[#This Row],[Dt_Customer]])-Table7[[#This Row],[Year_Birth]]</f>
        <v>45</v>
      </c>
      <c r="D41" s="9" t="s">
        <v>28</v>
      </c>
      <c r="E41" s="9" t="s">
        <v>33</v>
      </c>
      <c r="F41" s="15">
        <v>61314</v>
      </c>
      <c r="G41" s="9">
        <v>0</v>
      </c>
      <c r="H41" s="9">
        <v>1</v>
      </c>
      <c r="I41" s="16">
        <v>41389</v>
      </c>
      <c r="J41" s="9" t="s">
        <v>30</v>
      </c>
      <c r="L41" s="19" t="s">
        <v>42</v>
      </c>
      <c r="M41">
        <v>77</v>
      </c>
    </row>
    <row r="42" spans="1:13" x14ac:dyDescent="0.3">
      <c r="A42" s="10">
        <v>5585</v>
      </c>
      <c r="B42" s="13">
        <v>1972</v>
      </c>
      <c r="C42" s="13">
        <f>YEAR(Table7[[#This Row],[Dt_Customer]])-Table7[[#This Row],[Year_Birth]]</f>
        <v>41</v>
      </c>
      <c r="D42" s="10" t="s">
        <v>28</v>
      </c>
      <c r="E42" s="10" t="s">
        <v>31</v>
      </c>
      <c r="F42" s="13">
        <v>21359</v>
      </c>
      <c r="G42" s="10">
        <v>1</v>
      </c>
      <c r="H42" s="10">
        <v>0</v>
      </c>
      <c r="I42" s="14">
        <v>41384</v>
      </c>
      <c r="J42" s="10" t="s">
        <v>32</v>
      </c>
      <c r="L42" s="19" t="s">
        <v>45</v>
      </c>
      <c r="M42">
        <v>2</v>
      </c>
    </row>
    <row r="43" spans="1:13" x14ac:dyDescent="0.3">
      <c r="A43" s="9">
        <v>7030</v>
      </c>
      <c r="B43" s="15">
        <v>1955</v>
      </c>
      <c r="C43" s="15">
        <f>YEAR(Table7[[#This Row],[Dt_Customer]])-Table7[[#This Row],[Year_Birth]]</f>
        <v>58</v>
      </c>
      <c r="D43" s="9" t="s">
        <v>37</v>
      </c>
      <c r="E43" s="9" t="s">
        <v>33</v>
      </c>
      <c r="F43" s="15">
        <v>66465</v>
      </c>
      <c r="G43" s="9">
        <v>0</v>
      </c>
      <c r="H43" s="9">
        <v>1</v>
      </c>
      <c r="I43" s="16">
        <v>41363</v>
      </c>
      <c r="J43" s="9" t="s">
        <v>30</v>
      </c>
      <c r="L43" s="19" t="s">
        <v>92</v>
      </c>
      <c r="M43">
        <v>2227</v>
      </c>
    </row>
    <row r="44" spans="1:13" x14ac:dyDescent="0.3">
      <c r="A44" s="10">
        <v>1524</v>
      </c>
      <c r="B44" s="13">
        <v>1983</v>
      </c>
      <c r="C44" s="13">
        <f>YEAR(Table7[[#This Row],[Dt_Customer]])-Table7[[#This Row],[Year_Birth]]</f>
        <v>30</v>
      </c>
      <c r="D44" s="10" t="s">
        <v>38</v>
      </c>
      <c r="E44" s="10" t="s">
        <v>31</v>
      </c>
      <c r="F44" s="13">
        <v>81698</v>
      </c>
      <c r="G44" s="10">
        <v>0</v>
      </c>
      <c r="H44" s="10">
        <v>0</v>
      </c>
      <c r="I44" s="14">
        <v>41334</v>
      </c>
      <c r="J44" s="10" t="s">
        <v>30</v>
      </c>
    </row>
    <row r="45" spans="1:13" x14ac:dyDescent="0.3">
      <c r="A45" s="9">
        <v>3657</v>
      </c>
      <c r="B45" s="15">
        <v>1986</v>
      </c>
      <c r="C45" s="15">
        <f>YEAR(Table7[[#This Row],[Dt_Customer]])-Table7[[#This Row],[Year_Birth]]</f>
        <v>27</v>
      </c>
      <c r="D45" s="9" t="s">
        <v>28</v>
      </c>
      <c r="E45" s="9" t="s">
        <v>31</v>
      </c>
      <c r="F45" s="15">
        <v>39146</v>
      </c>
      <c r="G45" s="9">
        <v>1</v>
      </c>
      <c r="H45" s="9">
        <v>0</v>
      </c>
      <c r="I45" s="16">
        <v>41319</v>
      </c>
      <c r="J45" s="9" t="s">
        <v>30</v>
      </c>
    </row>
    <row r="46" spans="1:13" x14ac:dyDescent="0.3">
      <c r="A46" s="10">
        <v>5740</v>
      </c>
      <c r="B46" s="13">
        <v>1970</v>
      </c>
      <c r="C46" s="13">
        <f>YEAR(Table7[[#This Row],[Dt_Customer]])-Table7[[#This Row],[Year_Birth]]</f>
        <v>43</v>
      </c>
      <c r="D46" s="10" t="s">
        <v>38</v>
      </c>
      <c r="E46" s="10" t="s">
        <v>29</v>
      </c>
      <c r="F46" s="13">
        <v>25959</v>
      </c>
      <c r="G46" s="10">
        <v>1</v>
      </c>
      <c r="H46" s="10">
        <v>1</v>
      </c>
      <c r="I46" s="14">
        <v>41319</v>
      </c>
      <c r="J46" s="10" t="s">
        <v>30</v>
      </c>
    </row>
    <row r="47" spans="1:13" x14ac:dyDescent="0.3">
      <c r="A47" s="9">
        <v>9595</v>
      </c>
      <c r="B47" s="15">
        <v>1961</v>
      </c>
      <c r="C47" s="15">
        <f>YEAR(Table7[[#This Row],[Dt_Customer]])-Table7[[#This Row],[Year_Birth]]</f>
        <v>52</v>
      </c>
      <c r="D47" s="9" t="s">
        <v>28</v>
      </c>
      <c r="E47" s="9" t="s">
        <v>35</v>
      </c>
      <c r="F47" s="15">
        <v>64260</v>
      </c>
      <c r="G47" s="9">
        <v>0</v>
      </c>
      <c r="H47" s="9">
        <v>0</v>
      </c>
      <c r="I47" s="16">
        <v>41285</v>
      </c>
      <c r="J47" s="9" t="s">
        <v>30</v>
      </c>
      <c r="L47" s="17" t="s">
        <v>91</v>
      </c>
      <c r="M47" t="s">
        <v>126</v>
      </c>
    </row>
    <row r="48" spans="1:13" x14ac:dyDescent="0.3">
      <c r="A48" s="10">
        <v>3158</v>
      </c>
      <c r="B48" s="13">
        <v>1973</v>
      </c>
      <c r="C48" s="13">
        <f>YEAR(Table7[[#This Row],[Dt_Customer]])-Table7[[#This Row],[Year_Birth]]</f>
        <v>40</v>
      </c>
      <c r="D48" s="10" t="s">
        <v>28</v>
      </c>
      <c r="E48" s="10" t="s">
        <v>33</v>
      </c>
      <c r="F48" s="13">
        <v>32300</v>
      </c>
      <c r="G48" s="10">
        <v>1</v>
      </c>
      <c r="H48" s="10">
        <v>0</v>
      </c>
      <c r="I48" s="14">
        <v>41277</v>
      </c>
      <c r="J48" s="10" t="s">
        <v>30</v>
      </c>
      <c r="L48" s="18" t="s">
        <v>143</v>
      </c>
      <c r="M48">
        <v>75</v>
      </c>
    </row>
    <row r="49" spans="1:13" x14ac:dyDescent="0.3">
      <c r="A49" s="9">
        <v>5114</v>
      </c>
      <c r="B49" s="15">
        <v>1965</v>
      </c>
      <c r="C49" s="15">
        <f>YEAR(Table7[[#This Row],[Dt_Customer]])-Table7[[#This Row],[Year_Birth]]</f>
        <v>47</v>
      </c>
      <c r="D49" s="9" t="s">
        <v>41</v>
      </c>
      <c r="E49" s="9" t="s">
        <v>33</v>
      </c>
      <c r="F49" s="15">
        <v>74806</v>
      </c>
      <c r="G49" s="9">
        <v>0</v>
      </c>
      <c r="H49" s="9">
        <v>1</v>
      </c>
      <c r="I49" s="16">
        <v>41262</v>
      </c>
      <c r="J49" s="9" t="s">
        <v>36</v>
      </c>
      <c r="L49" s="18" t="s">
        <v>144</v>
      </c>
      <c r="M49">
        <v>359</v>
      </c>
    </row>
    <row r="50" spans="1:13" x14ac:dyDescent="0.3">
      <c r="A50" s="10">
        <v>340</v>
      </c>
      <c r="B50" s="13">
        <v>1970</v>
      </c>
      <c r="C50" s="13">
        <f>YEAR(Table7[[#This Row],[Dt_Customer]])-Table7[[#This Row],[Year_Birth]]</f>
        <v>42</v>
      </c>
      <c r="D50" s="10" t="s">
        <v>28</v>
      </c>
      <c r="E50" s="10" t="s">
        <v>29</v>
      </c>
      <c r="F50" s="13">
        <v>72967</v>
      </c>
      <c r="G50" s="10">
        <v>0</v>
      </c>
      <c r="H50" s="10">
        <v>1</v>
      </c>
      <c r="I50" s="14">
        <v>41258</v>
      </c>
      <c r="J50" s="10" t="s">
        <v>39</v>
      </c>
      <c r="L50" s="18" t="s">
        <v>145</v>
      </c>
      <c r="M50">
        <v>524</v>
      </c>
    </row>
    <row r="51" spans="1:13" x14ac:dyDescent="0.3">
      <c r="A51" s="9">
        <v>8805</v>
      </c>
      <c r="B51" s="15">
        <v>1960</v>
      </c>
      <c r="C51" s="15">
        <f>YEAR(Table7[[#This Row],[Dt_Customer]])-Table7[[#This Row],[Year_Birth]]</f>
        <v>52</v>
      </c>
      <c r="D51" s="9" t="s">
        <v>28</v>
      </c>
      <c r="E51" s="9" t="s">
        <v>31</v>
      </c>
      <c r="F51" s="15">
        <v>48904</v>
      </c>
      <c r="G51" s="9">
        <v>0</v>
      </c>
      <c r="H51" s="9">
        <v>1</v>
      </c>
      <c r="I51" s="16">
        <v>41245</v>
      </c>
      <c r="J51" s="9" t="s">
        <v>34</v>
      </c>
      <c r="L51" s="18" t="s">
        <v>146</v>
      </c>
      <c r="M51">
        <v>488</v>
      </c>
    </row>
    <row r="52" spans="1:13" x14ac:dyDescent="0.3">
      <c r="A52" s="10">
        <v>1241</v>
      </c>
      <c r="B52" s="13">
        <v>1984</v>
      </c>
      <c r="C52" s="13">
        <f>YEAR(Table7[[#This Row],[Dt_Customer]])-Table7[[#This Row],[Year_Birth]]</f>
        <v>28</v>
      </c>
      <c r="D52" s="10" t="s">
        <v>38</v>
      </c>
      <c r="E52" s="10" t="s">
        <v>33</v>
      </c>
      <c r="F52" s="13">
        <v>14796</v>
      </c>
      <c r="G52" s="10">
        <v>1</v>
      </c>
      <c r="H52" s="10">
        <v>0</v>
      </c>
      <c r="I52" s="14">
        <v>41169</v>
      </c>
      <c r="J52" s="10" t="s">
        <v>39</v>
      </c>
      <c r="L52" s="18" t="s">
        <v>147</v>
      </c>
      <c r="M52">
        <v>485</v>
      </c>
    </row>
    <row r="53" spans="1:13" x14ac:dyDescent="0.3">
      <c r="A53" s="9">
        <v>1402</v>
      </c>
      <c r="B53" s="15">
        <v>1954</v>
      </c>
      <c r="C53" s="15">
        <f>YEAR(Table7[[#This Row],[Dt_Customer]])-Table7[[#This Row],[Year_Birth]]</f>
        <v>58</v>
      </c>
      <c r="D53" s="9" t="s">
        <v>41</v>
      </c>
      <c r="E53" s="9" t="s">
        <v>33</v>
      </c>
      <c r="F53" s="15">
        <v>66991</v>
      </c>
      <c r="G53" s="9">
        <v>0</v>
      </c>
      <c r="H53" s="9">
        <v>0</v>
      </c>
      <c r="I53" s="16">
        <v>41163</v>
      </c>
      <c r="J53" s="9" t="s">
        <v>39</v>
      </c>
      <c r="L53" s="18" t="s">
        <v>148</v>
      </c>
      <c r="M53">
        <v>268</v>
      </c>
    </row>
    <row r="54" spans="1:13" x14ac:dyDescent="0.3">
      <c r="A54" s="10">
        <v>7264</v>
      </c>
      <c r="B54" s="13">
        <v>1978</v>
      </c>
      <c r="C54" s="13">
        <f>YEAR(Table7[[#This Row],[Dt_Customer]])-Table7[[#This Row],[Year_Birth]]</f>
        <v>36</v>
      </c>
      <c r="D54" s="10" t="s">
        <v>38</v>
      </c>
      <c r="E54" s="10" t="s">
        <v>31</v>
      </c>
      <c r="F54" s="13">
        <v>52195</v>
      </c>
      <c r="G54" s="10">
        <v>2</v>
      </c>
      <c r="H54" s="10">
        <v>1</v>
      </c>
      <c r="I54" s="14">
        <v>41771</v>
      </c>
      <c r="J54" s="10" t="s">
        <v>43</v>
      </c>
      <c r="L54" s="18" t="s">
        <v>149</v>
      </c>
      <c r="M54">
        <v>28</v>
      </c>
    </row>
    <row r="55" spans="1:13" x14ac:dyDescent="0.3">
      <c r="A55" s="9">
        <v>1619</v>
      </c>
      <c r="B55" s="15">
        <v>1956</v>
      </c>
      <c r="C55" s="15">
        <f>YEAR(Table7[[#This Row],[Dt_Customer]])-Table7[[#This Row],[Year_Birth]]</f>
        <v>58</v>
      </c>
      <c r="D55" s="9" t="s">
        <v>28</v>
      </c>
      <c r="E55" s="9" t="s">
        <v>33</v>
      </c>
      <c r="F55" s="15">
        <v>90369</v>
      </c>
      <c r="G55" s="9">
        <v>0</v>
      </c>
      <c r="H55" s="9">
        <v>0</v>
      </c>
      <c r="I55" s="16">
        <v>41757</v>
      </c>
      <c r="J55" s="9" t="s">
        <v>30</v>
      </c>
      <c r="L55" s="18" t="s">
        <v>92</v>
      </c>
      <c r="M55">
        <v>2227</v>
      </c>
    </row>
    <row r="56" spans="1:13" x14ac:dyDescent="0.3">
      <c r="A56" s="10">
        <v>6398</v>
      </c>
      <c r="B56" s="13">
        <v>1974</v>
      </c>
      <c r="C56" s="13">
        <f>YEAR(Table7[[#This Row],[Dt_Customer]])-Table7[[#This Row],[Year_Birth]]</f>
        <v>40</v>
      </c>
      <c r="D56" s="10" t="s">
        <v>44</v>
      </c>
      <c r="E56" s="10" t="s">
        <v>33</v>
      </c>
      <c r="F56" s="13">
        <v>18393</v>
      </c>
      <c r="G56" s="10">
        <v>1</v>
      </c>
      <c r="H56" s="10">
        <v>0</v>
      </c>
      <c r="I56" s="14">
        <v>41727</v>
      </c>
      <c r="J56" s="10" t="s">
        <v>30</v>
      </c>
    </row>
    <row r="57" spans="1:13" x14ac:dyDescent="0.3">
      <c r="A57" s="9">
        <v>1857</v>
      </c>
      <c r="B57" s="15">
        <v>1952</v>
      </c>
      <c r="C57" s="15">
        <f>YEAR(Table7[[#This Row],[Dt_Customer]])-Table7[[#This Row],[Year_Birth]]</f>
        <v>62</v>
      </c>
      <c r="D57" s="9" t="s">
        <v>28</v>
      </c>
      <c r="E57" s="9" t="s">
        <v>31</v>
      </c>
      <c r="F57" s="15">
        <v>47139</v>
      </c>
      <c r="G57" s="9">
        <v>1</v>
      </c>
      <c r="H57" s="9">
        <v>1</v>
      </c>
      <c r="I57" s="16">
        <v>41704</v>
      </c>
      <c r="J57" s="9" t="s">
        <v>30</v>
      </c>
    </row>
    <row r="58" spans="1:13" x14ac:dyDescent="0.3">
      <c r="A58" s="10">
        <v>4877</v>
      </c>
      <c r="B58" s="13">
        <v>1973</v>
      </c>
      <c r="C58" s="13">
        <f>YEAR(Table7[[#This Row],[Dt_Customer]])-Table7[[#This Row],[Year_Birth]]</f>
        <v>41</v>
      </c>
      <c r="D58" s="10" t="s">
        <v>41</v>
      </c>
      <c r="E58" s="10" t="s">
        <v>33</v>
      </c>
      <c r="F58" s="13">
        <v>38576</v>
      </c>
      <c r="G58" s="10">
        <v>0</v>
      </c>
      <c r="H58" s="10">
        <v>1</v>
      </c>
      <c r="I58" s="14">
        <v>41702</v>
      </c>
      <c r="J58" s="10" t="s">
        <v>40</v>
      </c>
    </row>
    <row r="59" spans="1:13" x14ac:dyDescent="0.3">
      <c r="A59" s="9">
        <v>3066</v>
      </c>
      <c r="B59" s="15">
        <v>1975</v>
      </c>
      <c r="C59" s="15">
        <f>YEAR(Table7[[#This Row],[Dt_Customer]])-Table7[[#This Row],[Year_Birth]]</f>
        <v>39</v>
      </c>
      <c r="D59" s="9" t="s">
        <v>37</v>
      </c>
      <c r="E59" s="9" t="s">
        <v>35</v>
      </c>
      <c r="F59" s="15">
        <v>61905</v>
      </c>
      <c r="G59" s="9">
        <v>0</v>
      </c>
      <c r="H59" s="9">
        <v>1</v>
      </c>
      <c r="I59" s="16">
        <v>41674</v>
      </c>
      <c r="J59" s="9" t="s">
        <v>43</v>
      </c>
    </row>
    <row r="60" spans="1:13" x14ac:dyDescent="0.3">
      <c r="A60" s="10">
        <v>10286</v>
      </c>
      <c r="B60" s="13">
        <v>1962</v>
      </c>
      <c r="C60" s="13">
        <f>YEAR(Table7[[#This Row],[Dt_Customer]])-Table7[[#This Row],[Year_Birth]]</f>
        <v>52</v>
      </c>
      <c r="D60" s="10" t="s">
        <v>28</v>
      </c>
      <c r="E60" s="10" t="s">
        <v>33</v>
      </c>
      <c r="F60" s="13">
        <v>83715</v>
      </c>
      <c r="G60" s="10">
        <v>0</v>
      </c>
      <c r="H60" s="10">
        <v>0</v>
      </c>
      <c r="I60" s="14">
        <v>41673</v>
      </c>
      <c r="J60" s="10" t="s">
        <v>43</v>
      </c>
    </row>
    <row r="61" spans="1:13" x14ac:dyDescent="0.3">
      <c r="A61" s="9">
        <v>1992</v>
      </c>
      <c r="B61" s="15">
        <v>1964</v>
      </c>
      <c r="C61" s="15">
        <f>YEAR(Table7[[#This Row],[Dt_Customer]])-Table7[[#This Row],[Year_Birth]]</f>
        <v>50</v>
      </c>
      <c r="D61" s="9" t="s">
        <v>28</v>
      </c>
      <c r="E61" s="9" t="s">
        <v>33</v>
      </c>
      <c r="F61" s="15">
        <v>60597</v>
      </c>
      <c r="G61" s="9">
        <v>0</v>
      </c>
      <c r="H61" s="9">
        <v>1</v>
      </c>
      <c r="I61" s="16">
        <v>41640</v>
      </c>
      <c r="J61" s="9" t="s">
        <v>30</v>
      </c>
    </row>
    <row r="62" spans="1:13" x14ac:dyDescent="0.3">
      <c r="A62" s="10">
        <v>4246</v>
      </c>
      <c r="B62" s="13">
        <v>1982</v>
      </c>
      <c r="C62" s="13">
        <f>YEAR(Table7[[#This Row],[Dt_Customer]])-Table7[[#This Row],[Year_Birth]]</f>
        <v>31</v>
      </c>
      <c r="D62" s="10" t="s">
        <v>41</v>
      </c>
      <c r="E62" s="10" t="s">
        <v>31</v>
      </c>
      <c r="F62" s="13">
        <v>6560</v>
      </c>
      <c r="G62" s="10">
        <v>0</v>
      </c>
      <c r="H62" s="10">
        <v>0</v>
      </c>
      <c r="I62" s="14">
        <v>41620</v>
      </c>
      <c r="J62" s="10" t="s">
        <v>30</v>
      </c>
    </row>
    <row r="63" spans="1:13" x14ac:dyDescent="0.3">
      <c r="A63" s="9">
        <v>10623</v>
      </c>
      <c r="B63" s="15">
        <v>1961</v>
      </c>
      <c r="C63" s="15">
        <f>YEAR(Table7[[#This Row],[Dt_Customer]])-Table7[[#This Row],[Year_Birth]]</f>
        <v>52</v>
      </c>
      <c r="D63" s="9" t="s">
        <v>41</v>
      </c>
      <c r="E63" s="9" t="s">
        <v>35</v>
      </c>
      <c r="F63" s="15">
        <v>48330</v>
      </c>
      <c r="G63" s="9">
        <v>0</v>
      </c>
      <c r="H63" s="9">
        <v>1</v>
      </c>
      <c r="I63" s="16">
        <v>41593</v>
      </c>
      <c r="J63" s="9" t="s">
        <v>30</v>
      </c>
      <c r="L63" s="17" t="s">
        <v>91</v>
      </c>
      <c r="M63" t="s">
        <v>126</v>
      </c>
    </row>
    <row r="64" spans="1:13" x14ac:dyDescent="0.3">
      <c r="A64" s="10">
        <v>4867</v>
      </c>
      <c r="B64" s="13">
        <v>1968</v>
      </c>
      <c r="C64" s="13">
        <f>YEAR(Table7[[#This Row],[Dt_Customer]])-Table7[[#This Row],[Year_Birth]]</f>
        <v>45</v>
      </c>
      <c r="D64" s="10" t="s">
        <v>37</v>
      </c>
      <c r="E64" s="10" t="s">
        <v>31</v>
      </c>
      <c r="F64" s="13">
        <v>38236</v>
      </c>
      <c r="G64" s="10">
        <v>1</v>
      </c>
      <c r="H64" s="10">
        <v>1</v>
      </c>
      <c r="I64" s="14">
        <v>41537</v>
      </c>
      <c r="J64" s="10" t="s">
        <v>30</v>
      </c>
      <c r="L64" s="19" t="s">
        <v>38</v>
      </c>
      <c r="M64">
        <v>201</v>
      </c>
    </row>
    <row r="65" spans="1:13" x14ac:dyDescent="0.3">
      <c r="A65" s="9">
        <v>3112</v>
      </c>
      <c r="B65" s="15">
        <v>1977</v>
      </c>
      <c r="C65" s="15">
        <f>YEAR(Table7[[#This Row],[Dt_Customer]])-Table7[[#This Row],[Year_Birth]]</f>
        <v>36</v>
      </c>
      <c r="D65" s="9" t="s">
        <v>41</v>
      </c>
      <c r="E65" s="9" t="s">
        <v>33</v>
      </c>
      <c r="F65" s="15">
        <v>22701</v>
      </c>
      <c r="G65" s="9">
        <v>1</v>
      </c>
      <c r="H65" s="9">
        <v>0</v>
      </c>
      <c r="I65" s="16">
        <v>41522</v>
      </c>
      <c r="J65" s="9" t="s">
        <v>30</v>
      </c>
      <c r="L65" s="19" t="s">
        <v>44</v>
      </c>
      <c r="M65">
        <v>54</v>
      </c>
    </row>
    <row r="66" spans="1:13" x14ac:dyDescent="0.3">
      <c r="A66" s="10">
        <v>4865</v>
      </c>
      <c r="B66" s="13">
        <v>1974</v>
      </c>
      <c r="C66" s="13">
        <f>YEAR(Table7[[#This Row],[Dt_Customer]])-Table7[[#This Row],[Year_Birth]]</f>
        <v>39</v>
      </c>
      <c r="D66" s="10" t="s">
        <v>41</v>
      </c>
      <c r="E66" s="10" t="s">
        <v>29</v>
      </c>
      <c r="F66" s="13">
        <v>53367</v>
      </c>
      <c r="G66" s="10">
        <v>1</v>
      </c>
      <c r="H66" s="10">
        <v>1</v>
      </c>
      <c r="I66" s="14">
        <v>41517</v>
      </c>
      <c r="J66" s="10" t="s">
        <v>36</v>
      </c>
      <c r="L66" s="19" t="s">
        <v>28</v>
      </c>
      <c r="M66">
        <v>1124</v>
      </c>
    </row>
    <row r="67" spans="1:13" x14ac:dyDescent="0.3">
      <c r="A67" s="9">
        <v>6287</v>
      </c>
      <c r="B67" s="15">
        <v>1986</v>
      </c>
      <c r="C67" s="15">
        <f>YEAR(Table7[[#This Row],[Dt_Customer]])-Table7[[#This Row],[Year_Birth]]</f>
        <v>27</v>
      </c>
      <c r="D67" s="9" t="s">
        <v>28</v>
      </c>
      <c r="E67" s="9" t="s">
        <v>35</v>
      </c>
      <c r="F67" s="15">
        <v>34728</v>
      </c>
      <c r="G67" s="9">
        <v>1</v>
      </c>
      <c r="H67" s="9">
        <v>0</v>
      </c>
      <c r="I67" s="16">
        <v>41485</v>
      </c>
      <c r="J67" s="9" t="s">
        <v>30</v>
      </c>
      <c r="L67" s="19" t="s">
        <v>41</v>
      </c>
      <c r="M67">
        <v>369</v>
      </c>
    </row>
    <row r="68" spans="1:13" x14ac:dyDescent="0.3">
      <c r="A68" s="10">
        <v>4405</v>
      </c>
      <c r="B68" s="13">
        <v>1956</v>
      </c>
      <c r="C68" s="13">
        <f>YEAR(Table7[[#This Row],[Dt_Customer]])-Table7[[#This Row],[Year_Birth]]</f>
        <v>57</v>
      </c>
      <c r="D68" s="10" t="s">
        <v>41</v>
      </c>
      <c r="E68" s="10" t="s">
        <v>33</v>
      </c>
      <c r="F68" s="13">
        <v>63915</v>
      </c>
      <c r="G68" s="10">
        <v>0</v>
      </c>
      <c r="H68" s="10">
        <v>2</v>
      </c>
      <c r="I68" s="14">
        <v>41485</v>
      </c>
      <c r="J68" s="10" t="s">
        <v>36</v>
      </c>
      <c r="L68" s="19" t="s">
        <v>37</v>
      </c>
      <c r="M68">
        <v>479</v>
      </c>
    </row>
    <row r="69" spans="1:13" x14ac:dyDescent="0.3">
      <c r="A69" s="9">
        <v>5332</v>
      </c>
      <c r="B69" s="15">
        <v>1960</v>
      </c>
      <c r="C69" s="15">
        <f>YEAR(Table7[[#This Row],[Dt_Customer]])-Table7[[#This Row],[Year_Birth]]</f>
        <v>53</v>
      </c>
      <c r="D69" s="9" t="s">
        <v>38</v>
      </c>
      <c r="E69" s="9" t="s">
        <v>33</v>
      </c>
      <c r="F69" s="15">
        <v>82504</v>
      </c>
      <c r="G69" s="9">
        <v>0</v>
      </c>
      <c r="H69" s="9">
        <v>0</v>
      </c>
      <c r="I69" s="16">
        <v>41482</v>
      </c>
      <c r="J69" s="9" t="s">
        <v>40</v>
      </c>
      <c r="L69" s="19" t="s">
        <v>92</v>
      </c>
      <c r="M69">
        <v>2227</v>
      </c>
    </row>
    <row r="70" spans="1:13" x14ac:dyDescent="0.3">
      <c r="A70" s="10">
        <v>1519</v>
      </c>
      <c r="B70" s="13">
        <v>1972</v>
      </c>
      <c r="C70" s="13">
        <f>YEAR(Table7[[#This Row],[Dt_Customer]])-Table7[[#This Row],[Year_Birth]]</f>
        <v>41</v>
      </c>
      <c r="D70" s="10" t="s">
        <v>37</v>
      </c>
      <c r="E70" s="10" t="s">
        <v>31</v>
      </c>
      <c r="F70" s="13">
        <v>38578</v>
      </c>
      <c r="G70" s="10">
        <v>1</v>
      </c>
      <c r="H70" s="10">
        <v>1</v>
      </c>
      <c r="I70" s="14">
        <v>41447</v>
      </c>
      <c r="J70" s="10" t="s">
        <v>30</v>
      </c>
    </row>
    <row r="71" spans="1:13" x14ac:dyDescent="0.3">
      <c r="A71" s="9">
        <v>9080</v>
      </c>
      <c r="B71" s="15">
        <v>1972</v>
      </c>
      <c r="C71" s="15">
        <f>YEAR(Table7[[#This Row],[Dt_Customer]])-Table7[[#This Row],[Year_Birth]]</f>
        <v>41</v>
      </c>
      <c r="D71" s="9" t="s">
        <v>37</v>
      </c>
      <c r="E71" s="9" t="s">
        <v>31</v>
      </c>
      <c r="F71" s="15">
        <v>38578</v>
      </c>
      <c r="G71" s="9">
        <v>1</v>
      </c>
      <c r="H71" s="9">
        <v>1</v>
      </c>
      <c r="I71" s="16">
        <v>41447</v>
      </c>
      <c r="J71" s="9" t="s">
        <v>30</v>
      </c>
    </row>
    <row r="72" spans="1:13" x14ac:dyDescent="0.3">
      <c r="A72" s="10">
        <v>1772</v>
      </c>
      <c r="B72" s="13">
        <v>1975</v>
      </c>
      <c r="C72" s="13">
        <f>YEAR(Table7[[#This Row],[Dt_Customer]])-Table7[[#This Row],[Year_Birth]]</f>
        <v>38</v>
      </c>
      <c r="D72" s="10" t="s">
        <v>37</v>
      </c>
      <c r="E72" s="10" t="s">
        <v>33</v>
      </c>
      <c r="F72" s="13">
        <v>79174</v>
      </c>
      <c r="G72" s="10">
        <v>0</v>
      </c>
      <c r="H72" s="10">
        <v>0</v>
      </c>
      <c r="I72" s="14">
        <v>41285</v>
      </c>
      <c r="J72" s="10" t="s">
        <v>32</v>
      </c>
    </row>
    <row r="73" spans="1:13" x14ac:dyDescent="0.3">
      <c r="A73" s="9">
        <v>5341</v>
      </c>
      <c r="B73" s="15">
        <v>1962</v>
      </c>
      <c r="C73" s="15">
        <f>YEAR(Table7[[#This Row],[Dt_Customer]])-Table7[[#This Row],[Year_Birth]]</f>
        <v>51</v>
      </c>
      <c r="D73" s="9" t="s">
        <v>38</v>
      </c>
      <c r="E73" s="9" t="s">
        <v>29</v>
      </c>
      <c r="F73" s="15">
        <v>81975</v>
      </c>
      <c r="G73" s="9">
        <v>0</v>
      </c>
      <c r="H73" s="9">
        <v>1</v>
      </c>
      <c r="I73" s="16">
        <v>41279</v>
      </c>
      <c r="J73" s="9" t="s">
        <v>43</v>
      </c>
    </row>
    <row r="74" spans="1:13" x14ac:dyDescent="0.3">
      <c r="A74" s="10">
        <v>5510</v>
      </c>
      <c r="B74" s="13">
        <v>1977</v>
      </c>
      <c r="C74" s="13">
        <f>YEAR(Table7[[#This Row],[Dt_Customer]])-Table7[[#This Row],[Year_Birth]]</f>
        <v>35</v>
      </c>
      <c r="D74" s="10" t="s">
        <v>41</v>
      </c>
      <c r="E74" s="10" t="s">
        <v>33</v>
      </c>
      <c r="F74" s="13">
        <v>43263</v>
      </c>
      <c r="G74" s="10">
        <v>0</v>
      </c>
      <c r="H74" s="10">
        <v>1</v>
      </c>
      <c r="I74" s="14">
        <v>41234</v>
      </c>
      <c r="J74" s="10" t="s">
        <v>30</v>
      </c>
    </row>
    <row r="75" spans="1:13" x14ac:dyDescent="0.3">
      <c r="A75" s="9">
        <v>3887</v>
      </c>
      <c r="B75" s="15">
        <v>1970</v>
      </c>
      <c r="C75" s="15">
        <f>YEAR(Table7[[#This Row],[Dt_Customer]])-Table7[[#This Row],[Year_Birth]]</f>
        <v>42</v>
      </c>
      <c r="D75" s="9" t="s">
        <v>28</v>
      </c>
      <c r="E75" s="9" t="s">
        <v>31</v>
      </c>
      <c r="F75" s="15">
        <v>27242</v>
      </c>
      <c r="G75" s="9">
        <v>1</v>
      </c>
      <c r="H75" s="9">
        <v>0</v>
      </c>
      <c r="I75" s="16">
        <v>41224</v>
      </c>
      <c r="J75" s="9" t="s">
        <v>40</v>
      </c>
    </row>
    <row r="76" spans="1:13" x14ac:dyDescent="0.3">
      <c r="A76" s="10">
        <v>7022</v>
      </c>
      <c r="B76" s="13">
        <v>1971</v>
      </c>
      <c r="C76" s="13">
        <f>YEAR(Table7[[#This Row],[Dt_Customer]])-Table7[[#This Row],[Year_Birth]]</f>
        <v>41</v>
      </c>
      <c r="D76" s="10" t="s">
        <v>28</v>
      </c>
      <c r="E76" s="10" t="s">
        <v>33</v>
      </c>
      <c r="F76" s="13">
        <v>76445</v>
      </c>
      <c r="G76" s="10">
        <v>1</v>
      </c>
      <c r="H76" s="10">
        <v>0</v>
      </c>
      <c r="I76" s="14">
        <v>41180</v>
      </c>
      <c r="J76" s="10" t="s">
        <v>43</v>
      </c>
    </row>
    <row r="77" spans="1:13" x14ac:dyDescent="0.3">
      <c r="A77" s="9">
        <v>9999</v>
      </c>
      <c r="B77" s="15">
        <v>1965</v>
      </c>
      <c r="C77" s="15">
        <f>YEAR(Table7[[#This Row],[Dt_Customer]])-Table7[[#This Row],[Year_Birth]]</f>
        <v>47</v>
      </c>
      <c r="D77" s="9" t="s">
        <v>28</v>
      </c>
      <c r="E77" s="9" t="s">
        <v>35</v>
      </c>
      <c r="F77" s="15">
        <v>75276</v>
      </c>
      <c r="G77" s="9">
        <v>0</v>
      </c>
      <c r="H77" s="9">
        <v>0</v>
      </c>
      <c r="I77" s="16">
        <v>41179</v>
      </c>
      <c r="J77" s="9" t="s">
        <v>30</v>
      </c>
    </row>
    <row r="78" spans="1:13" x14ac:dyDescent="0.3">
      <c r="A78" s="10">
        <v>10352</v>
      </c>
      <c r="B78" s="13">
        <v>1963</v>
      </c>
      <c r="C78" s="13">
        <f>YEAR(Table7[[#This Row],[Dt_Customer]])-Table7[[#This Row],[Year_Birth]]</f>
        <v>49</v>
      </c>
      <c r="D78" s="10" t="s">
        <v>28</v>
      </c>
      <c r="E78" s="10" t="s">
        <v>42</v>
      </c>
      <c r="F78" s="13">
        <v>34213</v>
      </c>
      <c r="G78" s="10">
        <v>1</v>
      </c>
      <c r="H78" s="10">
        <v>1</v>
      </c>
      <c r="I78" s="14">
        <v>41159</v>
      </c>
      <c r="J78" s="10" t="s">
        <v>43</v>
      </c>
    </row>
    <row r="79" spans="1:13" x14ac:dyDescent="0.3">
      <c r="A79" s="9">
        <v>7919</v>
      </c>
      <c r="B79" s="15">
        <v>1976</v>
      </c>
      <c r="C79" s="15">
        <f>YEAR(Table7[[#This Row],[Dt_Customer]])-Table7[[#This Row],[Year_Birth]]</f>
        <v>36</v>
      </c>
      <c r="D79" s="9" t="s">
        <v>37</v>
      </c>
      <c r="E79" s="9" t="s">
        <v>35</v>
      </c>
      <c r="F79" s="15">
        <v>72335</v>
      </c>
      <c r="G79" s="9">
        <v>0</v>
      </c>
      <c r="H79" s="9">
        <v>0</v>
      </c>
      <c r="I79" s="16">
        <v>41134</v>
      </c>
      <c r="J79" s="9" t="s">
        <v>30</v>
      </c>
    </row>
    <row r="80" spans="1:13" x14ac:dyDescent="0.3">
      <c r="A80" s="10">
        <v>4114</v>
      </c>
      <c r="B80" s="13">
        <v>1964</v>
      </c>
      <c r="C80" s="13">
        <f>YEAR(Table7[[#This Row],[Dt_Customer]])-Table7[[#This Row],[Year_Birth]]</f>
        <v>48</v>
      </c>
      <c r="D80" s="10" t="s">
        <v>41</v>
      </c>
      <c r="E80" s="10" t="s">
        <v>33</v>
      </c>
      <c r="F80" s="13">
        <v>79143</v>
      </c>
      <c r="G80" s="10">
        <v>0</v>
      </c>
      <c r="H80" s="10">
        <v>0</v>
      </c>
      <c r="I80" s="14">
        <v>41132</v>
      </c>
      <c r="J80" s="10" t="s">
        <v>36</v>
      </c>
    </row>
    <row r="81" spans="1:10" x14ac:dyDescent="0.3">
      <c r="A81" s="9">
        <v>7990</v>
      </c>
      <c r="B81" s="15">
        <v>1947</v>
      </c>
      <c r="C81" s="15">
        <f>YEAR(Table7[[#This Row],[Dt_Customer]])-Table7[[#This Row],[Year_Birth]]</f>
        <v>65</v>
      </c>
      <c r="D81" s="9" t="s">
        <v>28</v>
      </c>
      <c r="E81" s="9" t="s">
        <v>33</v>
      </c>
      <c r="F81" s="15">
        <v>27469</v>
      </c>
      <c r="G81" s="9">
        <v>0</v>
      </c>
      <c r="H81" s="9">
        <v>0</v>
      </c>
      <c r="I81" s="16">
        <v>41123</v>
      </c>
      <c r="J81" s="9" t="s">
        <v>32</v>
      </c>
    </row>
    <row r="82" spans="1:10" x14ac:dyDescent="0.3">
      <c r="A82" s="10">
        <v>9888</v>
      </c>
      <c r="B82" s="13">
        <v>1969</v>
      </c>
      <c r="C82" s="13">
        <f>YEAR(Table7[[#This Row],[Dt_Customer]])-Table7[[#This Row],[Year_Birth]]</f>
        <v>45</v>
      </c>
      <c r="D82" s="10" t="s">
        <v>28</v>
      </c>
      <c r="E82" s="10" t="s">
        <v>35</v>
      </c>
      <c r="F82" s="13">
        <v>68695</v>
      </c>
      <c r="G82" s="10">
        <v>0</v>
      </c>
      <c r="H82" s="10">
        <v>0</v>
      </c>
      <c r="I82" s="14">
        <v>41815</v>
      </c>
      <c r="J82" s="10" t="s">
        <v>30</v>
      </c>
    </row>
    <row r="83" spans="1:10" x14ac:dyDescent="0.3">
      <c r="A83" s="9">
        <v>4399</v>
      </c>
      <c r="B83" s="15">
        <v>1969</v>
      </c>
      <c r="C83" s="15">
        <f>YEAR(Table7[[#This Row],[Dt_Customer]])-Table7[[#This Row],[Year_Birth]]</f>
        <v>45</v>
      </c>
      <c r="D83" s="9" t="s">
        <v>28</v>
      </c>
      <c r="E83" s="9" t="s">
        <v>35</v>
      </c>
      <c r="F83" s="15">
        <v>68695</v>
      </c>
      <c r="G83" s="9">
        <v>0</v>
      </c>
      <c r="H83" s="9">
        <v>0</v>
      </c>
      <c r="I83" s="16">
        <v>41815</v>
      </c>
      <c r="J83" s="9" t="s">
        <v>32</v>
      </c>
    </row>
    <row r="84" spans="1:10" x14ac:dyDescent="0.3">
      <c r="A84" s="10">
        <v>4452</v>
      </c>
      <c r="B84" s="13">
        <v>1957</v>
      </c>
      <c r="C84" s="13">
        <f>YEAR(Table7[[#This Row],[Dt_Customer]])-Table7[[#This Row],[Year_Birth]]</f>
        <v>57</v>
      </c>
      <c r="D84" s="10" t="s">
        <v>28</v>
      </c>
      <c r="E84" s="10" t="s">
        <v>31</v>
      </c>
      <c r="F84" s="13">
        <v>50388</v>
      </c>
      <c r="G84" s="10">
        <v>0</v>
      </c>
      <c r="H84" s="10">
        <v>1</v>
      </c>
      <c r="I84" s="14">
        <v>41787</v>
      </c>
      <c r="J84" s="10" t="s">
        <v>39</v>
      </c>
    </row>
    <row r="85" spans="1:10" x14ac:dyDescent="0.3">
      <c r="A85" s="9">
        <v>4785</v>
      </c>
      <c r="B85" s="15">
        <v>1970</v>
      </c>
      <c r="C85" s="15">
        <f>YEAR(Table7[[#This Row],[Dt_Customer]])-Table7[[#This Row],[Year_Birth]]</f>
        <v>44</v>
      </c>
      <c r="D85" s="9" t="s">
        <v>37</v>
      </c>
      <c r="E85" s="9" t="s">
        <v>35</v>
      </c>
      <c r="F85" s="15">
        <v>77622</v>
      </c>
      <c r="G85" s="9">
        <v>0</v>
      </c>
      <c r="H85" s="9">
        <v>2</v>
      </c>
      <c r="I85" s="16">
        <v>41743</v>
      </c>
      <c r="J85" s="9" t="s">
        <v>43</v>
      </c>
    </row>
    <row r="86" spans="1:10" x14ac:dyDescent="0.3">
      <c r="A86" s="10">
        <v>8461</v>
      </c>
      <c r="B86" s="13">
        <v>1962</v>
      </c>
      <c r="C86" s="13">
        <f>YEAR(Table7[[#This Row],[Dt_Customer]])-Table7[[#This Row],[Year_Birth]]</f>
        <v>52</v>
      </c>
      <c r="D86" s="10" t="s">
        <v>28</v>
      </c>
      <c r="E86" s="10" t="s">
        <v>29</v>
      </c>
      <c r="F86" s="13">
        <v>46102</v>
      </c>
      <c r="G86" s="10">
        <v>2</v>
      </c>
      <c r="H86" s="10">
        <v>1</v>
      </c>
      <c r="I86" s="14">
        <v>41708</v>
      </c>
      <c r="J86" s="10" t="s">
        <v>30</v>
      </c>
    </row>
    <row r="87" spans="1:10" x14ac:dyDescent="0.3">
      <c r="A87" s="9">
        <v>3878</v>
      </c>
      <c r="B87" s="15">
        <v>1980</v>
      </c>
      <c r="C87" s="15">
        <f>YEAR(Table7[[#This Row],[Dt_Customer]])-Table7[[#This Row],[Year_Birth]]</f>
        <v>34</v>
      </c>
      <c r="D87" s="9" t="s">
        <v>38</v>
      </c>
      <c r="E87" s="9" t="s">
        <v>31</v>
      </c>
      <c r="F87" s="15">
        <v>31859</v>
      </c>
      <c r="G87" s="9">
        <v>1</v>
      </c>
      <c r="H87" s="9">
        <v>0</v>
      </c>
      <c r="I87" s="16">
        <v>41697</v>
      </c>
      <c r="J87" s="9" t="s">
        <v>30</v>
      </c>
    </row>
    <row r="88" spans="1:10" x14ac:dyDescent="0.3">
      <c r="A88" s="10">
        <v>9612</v>
      </c>
      <c r="B88" s="13">
        <v>1987</v>
      </c>
      <c r="C88" s="13">
        <f>YEAR(Table7[[#This Row],[Dt_Customer]])-Table7[[#This Row],[Year_Birth]]</f>
        <v>27</v>
      </c>
      <c r="D88" s="10" t="s">
        <v>38</v>
      </c>
      <c r="E88" s="10" t="s">
        <v>31</v>
      </c>
      <c r="F88" s="13">
        <v>23830</v>
      </c>
      <c r="G88" s="10">
        <v>0</v>
      </c>
      <c r="H88" s="10">
        <v>0</v>
      </c>
      <c r="I88" s="14">
        <v>41677</v>
      </c>
      <c r="J88" s="10" t="s">
        <v>30</v>
      </c>
    </row>
    <row r="89" spans="1:10" x14ac:dyDescent="0.3">
      <c r="A89" s="9">
        <v>4098</v>
      </c>
      <c r="B89" s="15">
        <v>1973</v>
      </c>
      <c r="C89" s="15">
        <f>YEAR(Table7[[#This Row],[Dt_Customer]])-Table7[[#This Row],[Year_Birth]]</f>
        <v>41</v>
      </c>
      <c r="D89" s="9" t="s">
        <v>28</v>
      </c>
      <c r="E89" s="9" t="s">
        <v>33</v>
      </c>
      <c r="F89" s="15">
        <v>24639</v>
      </c>
      <c r="G89" s="9">
        <v>1</v>
      </c>
      <c r="H89" s="9">
        <v>1</v>
      </c>
      <c r="I89" s="16">
        <v>41667</v>
      </c>
      <c r="J89" s="9" t="s">
        <v>36</v>
      </c>
    </row>
    <row r="90" spans="1:10" x14ac:dyDescent="0.3">
      <c r="A90" s="10">
        <v>158</v>
      </c>
      <c r="B90" s="13">
        <v>1945</v>
      </c>
      <c r="C90" s="13">
        <f>YEAR(Table7[[#This Row],[Dt_Customer]])-Table7[[#This Row],[Year_Birth]]</f>
        <v>68</v>
      </c>
      <c r="D90" s="10" t="s">
        <v>37</v>
      </c>
      <c r="E90" s="10" t="s">
        <v>35</v>
      </c>
      <c r="F90" s="13">
        <v>71604</v>
      </c>
      <c r="G90" s="10">
        <v>0</v>
      </c>
      <c r="H90" s="10">
        <v>0</v>
      </c>
      <c r="I90" s="14">
        <v>41595</v>
      </c>
      <c r="J90" s="10" t="s">
        <v>30</v>
      </c>
    </row>
    <row r="91" spans="1:10" x14ac:dyDescent="0.3">
      <c r="A91" s="9">
        <v>3896</v>
      </c>
      <c r="B91" s="15">
        <v>1984</v>
      </c>
      <c r="C91" s="15">
        <f>YEAR(Table7[[#This Row],[Dt_Customer]])-Table7[[#This Row],[Year_Birth]]</f>
        <v>29</v>
      </c>
      <c r="D91" s="9" t="s">
        <v>28</v>
      </c>
      <c r="E91" s="9" t="s">
        <v>33</v>
      </c>
      <c r="F91" s="15">
        <v>27255</v>
      </c>
      <c r="G91" s="9">
        <v>1</v>
      </c>
      <c r="H91" s="9">
        <v>0</v>
      </c>
      <c r="I91" s="16">
        <v>41585</v>
      </c>
      <c r="J91" s="9" t="s">
        <v>30</v>
      </c>
    </row>
    <row r="92" spans="1:10" x14ac:dyDescent="0.3">
      <c r="A92" s="10">
        <v>9970</v>
      </c>
      <c r="B92" s="13">
        <v>1977</v>
      </c>
      <c r="C92" s="13">
        <f>YEAR(Table7[[#This Row],[Dt_Customer]])-Table7[[#This Row],[Year_Birth]]</f>
        <v>36</v>
      </c>
      <c r="D92" s="10" t="s">
        <v>28</v>
      </c>
      <c r="E92" s="10" t="s">
        <v>35</v>
      </c>
      <c r="F92" s="13">
        <v>55375</v>
      </c>
      <c r="G92" s="10">
        <v>0</v>
      </c>
      <c r="H92" s="10">
        <v>1</v>
      </c>
      <c r="I92" s="14">
        <v>41564</v>
      </c>
      <c r="J92" s="10" t="s">
        <v>32</v>
      </c>
    </row>
    <row r="93" spans="1:10" x14ac:dyDescent="0.3">
      <c r="A93" s="9">
        <v>4002</v>
      </c>
      <c r="B93" s="15">
        <v>1960</v>
      </c>
      <c r="C93" s="15">
        <f>YEAR(Table7[[#This Row],[Dt_Customer]])-Table7[[#This Row],[Year_Birth]]</f>
        <v>53</v>
      </c>
      <c r="D93" s="9" t="s">
        <v>37</v>
      </c>
      <c r="E93" s="9" t="s">
        <v>33</v>
      </c>
      <c r="F93" s="15">
        <v>77037</v>
      </c>
      <c r="G93" s="9">
        <v>0</v>
      </c>
      <c r="H93" s="9">
        <v>1</v>
      </c>
      <c r="I93" s="16">
        <v>41560</v>
      </c>
      <c r="J93" s="9" t="s">
        <v>30</v>
      </c>
    </row>
    <row r="94" spans="1:10" x14ac:dyDescent="0.3">
      <c r="A94" s="10">
        <v>10914</v>
      </c>
      <c r="B94" s="13">
        <v>1970</v>
      </c>
      <c r="C94" s="13">
        <f>YEAR(Table7[[#This Row],[Dt_Customer]])-Table7[[#This Row],[Year_Birth]]</f>
        <v>43</v>
      </c>
      <c r="D94" s="10" t="s">
        <v>28</v>
      </c>
      <c r="E94" s="10" t="s">
        <v>31</v>
      </c>
      <c r="F94" s="13">
        <v>24163</v>
      </c>
      <c r="G94" s="10">
        <v>1</v>
      </c>
      <c r="H94" s="10">
        <v>1</v>
      </c>
      <c r="I94" s="14">
        <v>41559</v>
      </c>
      <c r="J94" s="10" t="s">
        <v>30</v>
      </c>
    </row>
    <row r="95" spans="1:10" x14ac:dyDescent="0.3">
      <c r="A95" s="9">
        <v>7279</v>
      </c>
      <c r="B95" s="15">
        <v>1969</v>
      </c>
      <c r="C95" s="15">
        <f>YEAR(Table7[[#This Row],[Dt_Customer]])-Table7[[#This Row],[Year_Birth]]</f>
        <v>44</v>
      </c>
      <c r="D95" s="9" t="s">
        <v>37</v>
      </c>
      <c r="E95" s="9" t="s">
        <v>35</v>
      </c>
      <c r="F95" s="15">
        <v>69476</v>
      </c>
      <c r="G95" s="9">
        <v>0</v>
      </c>
      <c r="H95" s="9">
        <v>0</v>
      </c>
      <c r="I95" s="16">
        <v>41547</v>
      </c>
      <c r="J95" s="9" t="s">
        <v>34</v>
      </c>
    </row>
    <row r="96" spans="1:10" x14ac:dyDescent="0.3">
      <c r="A96" s="10">
        <v>10582</v>
      </c>
      <c r="B96" s="13">
        <v>1979</v>
      </c>
      <c r="C96" s="13">
        <f>YEAR(Table7[[#This Row],[Dt_Customer]])-Table7[[#This Row],[Year_Birth]]</f>
        <v>34</v>
      </c>
      <c r="D96" s="10" t="s">
        <v>28</v>
      </c>
      <c r="E96" s="10" t="s">
        <v>33</v>
      </c>
      <c r="F96" s="13">
        <v>72063</v>
      </c>
      <c r="G96" s="10">
        <v>0</v>
      </c>
      <c r="H96" s="10">
        <v>1</v>
      </c>
      <c r="I96" s="14">
        <v>41458</v>
      </c>
      <c r="J96" s="10" t="s">
        <v>39</v>
      </c>
    </row>
    <row r="97" spans="1:10" x14ac:dyDescent="0.3">
      <c r="A97" s="9">
        <v>4470</v>
      </c>
      <c r="B97" s="15">
        <v>1962</v>
      </c>
      <c r="C97" s="15">
        <f>YEAR(Table7[[#This Row],[Dt_Customer]])-Table7[[#This Row],[Year_Birth]]</f>
        <v>51</v>
      </c>
      <c r="D97" s="9" t="s">
        <v>41</v>
      </c>
      <c r="E97" s="9" t="s">
        <v>33</v>
      </c>
      <c r="F97" s="15">
        <v>58646</v>
      </c>
      <c r="G97" s="9">
        <v>0</v>
      </c>
      <c r="H97" s="9">
        <v>1</v>
      </c>
      <c r="I97" s="16">
        <v>41435</v>
      </c>
      <c r="J97" s="9" t="s">
        <v>30</v>
      </c>
    </row>
    <row r="98" spans="1:10" x14ac:dyDescent="0.3">
      <c r="A98" s="10">
        <v>6183</v>
      </c>
      <c r="B98" s="13">
        <v>1962</v>
      </c>
      <c r="C98" s="13">
        <f>YEAR(Table7[[#This Row],[Dt_Customer]])-Table7[[#This Row],[Year_Birth]]</f>
        <v>51</v>
      </c>
      <c r="D98" s="10" t="s">
        <v>41</v>
      </c>
      <c r="E98" s="10" t="s">
        <v>33</v>
      </c>
      <c r="F98" s="13">
        <v>58646</v>
      </c>
      <c r="G98" s="10">
        <v>0</v>
      </c>
      <c r="H98" s="10">
        <v>1</v>
      </c>
      <c r="I98" s="14">
        <v>41435</v>
      </c>
      <c r="J98" s="10" t="s">
        <v>39</v>
      </c>
    </row>
    <row r="99" spans="1:10" x14ac:dyDescent="0.3">
      <c r="A99" s="9">
        <v>6379</v>
      </c>
      <c r="B99" s="15">
        <v>1949</v>
      </c>
      <c r="C99" s="15">
        <f>YEAR(Table7[[#This Row],[Dt_Customer]])-Table7[[#This Row],[Year_Birth]]</f>
        <v>64</v>
      </c>
      <c r="D99" s="9" t="s">
        <v>41</v>
      </c>
      <c r="E99" s="9" t="s">
        <v>42</v>
      </c>
      <c r="F99" s="15">
        <v>47570</v>
      </c>
      <c r="G99" s="9">
        <v>1</v>
      </c>
      <c r="H99" s="9">
        <v>1</v>
      </c>
      <c r="I99" s="16">
        <v>41423</v>
      </c>
      <c r="J99" s="9" t="s">
        <v>34</v>
      </c>
    </row>
    <row r="100" spans="1:10" x14ac:dyDescent="0.3">
      <c r="A100" s="10">
        <v>8601</v>
      </c>
      <c r="B100" s="13">
        <v>1980</v>
      </c>
      <c r="C100" s="13">
        <f>YEAR(Table7[[#This Row],[Dt_Customer]])-Table7[[#This Row],[Year_Birth]]</f>
        <v>33</v>
      </c>
      <c r="D100" s="10" t="s">
        <v>28</v>
      </c>
      <c r="E100" s="10" t="s">
        <v>33</v>
      </c>
      <c r="F100" s="13">
        <v>80011</v>
      </c>
      <c r="G100" s="10">
        <v>0</v>
      </c>
      <c r="H100" s="10">
        <v>1</v>
      </c>
      <c r="I100" s="14">
        <v>41393</v>
      </c>
      <c r="J100" s="10" t="s">
        <v>36</v>
      </c>
    </row>
    <row r="101" spans="1:10" x14ac:dyDescent="0.3">
      <c r="A101" s="9">
        <v>4827</v>
      </c>
      <c r="B101" s="15">
        <v>1956</v>
      </c>
      <c r="C101" s="15">
        <f>YEAR(Table7[[#This Row],[Dt_Customer]])-Table7[[#This Row],[Year_Birth]]</f>
        <v>57</v>
      </c>
      <c r="D101" s="9" t="s">
        <v>37</v>
      </c>
      <c r="E101" s="9" t="s">
        <v>31</v>
      </c>
      <c r="F101" s="15">
        <v>54998</v>
      </c>
      <c r="G101" s="9">
        <v>0</v>
      </c>
      <c r="H101" s="9">
        <v>1</v>
      </c>
      <c r="I101" s="16">
        <v>41343</v>
      </c>
      <c r="J101" s="9" t="s">
        <v>30</v>
      </c>
    </row>
    <row r="102" spans="1:10" x14ac:dyDescent="0.3">
      <c r="A102" s="10">
        <v>6715</v>
      </c>
      <c r="B102" s="13">
        <v>1948</v>
      </c>
      <c r="C102" s="13">
        <f>YEAR(Table7[[#This Row],[Dt_Customer]])-Table7[[#This Row],[Year_Birth]]</f>
        <v>65</v>
      </c>
      <c r="D102" s="10" t="s">
        <v>37</v>
      </c>
      <c r="E102" s="10" t="s">
        <v>31</v>
      </c>
      <c r="F102" s="13">
        <v>60200</v>
      </c>
      <c r="G102" s="10">
        <v>0</v>
      </c>
      <c r="H102" s="10">
        <v>1</v>
      </c>
      <c r="I102" s="14">
        <v>41276</v>
      </c>
      <c r="J102" s="10" t="s">
        <v>30</v>
      </c>
    </row>
    <row r="103" spans="1:10" x14ac:dyDescent="0.3">
      <c r="A103" s="9">
        <v>10676</v>
      </c>
      <c r="B103" s="15">
        <v>1982</v>
      </c>
      <c r="C103" s="15">
        <f>YEAR(Table7[[#This Row],[Dt_Customer]])-Table7[[#This Row],[Year_Birth]]</f>
        <v>30</v>
      </c>
      <c r="D103" s="9" t="s">
        <v>28</v>
      </c>
      <c r="E103" s="9" t="s">
        <v>33</v>
      </c>
      <c r="F103" s="15">
        <v>63211</v>
      </c>
      <c r="G103" s="9">
        <v>0</v>
      </c>
      <c r="H103" s="9">
        <v>0</v>
      </c>
      <c r="I103" s="16">
        <v>41215</v>
      </c>
      <c r="J103" s="9" t="s">
        <v>30</v>
      </c>
    </row>
    <row r="104" spans="1:10" x14ac:dyDescent="0.3">
      <c r="A104" s="10">
        <v>1041</v>
      </c>
      <c r="B104" s="13">
        <v>1973</v>
      </c>
      <c r="C104" s="13">
        <f>YEAR(Table7[[#This Row],[Dt_Customer]])-Table7[[#This Row],[Year_Birth]]</f>
        <v>39</v>
      </c>
      <c r="D104" s="10" t="s">
        <v>37</v>
      </c>
      <c r="E104" s="10" t="s">
        <v>31</v>
      </c>
      <c r="F104" s="13">
        <v>48432</v>
      </c>
      <c r="G104" s="10">
        <v>0</v>
      </c>
      <c r="H104" s="10">
        <v>1</v>
      </c>
      <c r="I104" s="14">
        <v>41200</v>
      </c>
      <c r="J104" s="10" t="s">
        <v>43</v>
      </c>
    </row>
    <row r="105" spans="1:10" x14ac:dyDescent="0.3">
      <c r="A105" s="9">
        <v>492</v>
      </c>
      <c r="B105" s="15">
        <v>1973</v>
      </c>
      <c r="C105" s="15">
        <f>YEAR(Table7[[#This Row],[Dt_Customer]])-Table7[[#This Row],[Year_Birth]]</f>
        <v>39</v>
      </c>
      <c r="D105" s="9" t="s">
        <v>37</v>
      </c>
      <c r="E105" s="9" t="s">
        <v>45</v>
      </c>
      <c r="F105" s="15">
        <v>48432</v>
      </c>
      <c r="G105" s="9">
        <v>0</v>
      </c>
      <c r="H105" s="9">
        <v>1</v>
      </c>
      <c r="I105" s="16">
        <v>41200</v>
      </c>
      <c r="J105" s="9" t="s">
        <v>32</v>
      </c>
    </row>
    <row r="106" spans="1:10" x14ac:dyDescent="0.3">
      <c r="A106" s="10">
        <v>11133</v>
      </c>
      <c r="B106" s="13">
        <v>1973</v>
      </c>
      <c r="C106" s="13">
        <f>YEAR(Table7[[#This Row],[Dt_Customer]])-Table7[[#This Row],[Year_Birth]]</f>
        <v>39</v>
      </c>
      <c r="D106" s="10" t="s">
        <v>37</v>
      </c>
      <c r="E106" s="10" t="s">
        <v>45</v>
      </c>
      <c r="F106" s="13">
        <v>48432</v>
      </c>
      <c r="G106" s="10">
        <v>0</v>
      </c>
      <c r="H106" s="10">
        <v>1</v>
      </c>
      <c r="I106" s="14">
        <v>41200</v>
      </c>
      <c r="J106" s="10" t="s">
        <v>40</v>
      </c>
    </row>
    <row r="107" spans="1:10" x14ac:dyDescent="0.3">
      <c r="A107" s="9">
        <v>4491</v>
      </c>
      <c r="B107" s="15">
        <v>1949</v>
      </c>
      <c r="C107" s="15">
        <f>YEAR(Table7[[#This Row],[Dt_Customer]])-Table7[[#This Row],[Year_Birth]]</f>
        <v>63</v>
      </c>
      <c r="D107" s="9" t="s">
        <v>41</v>
      </c>
      <c r="E107" s="9" t="s">
        <v>33</v>
      </c>
      <c r="F107" s="15">
        <v>62845</v>
      </c>
      <c r="G107" s="9">
        <v>1</v>
      </c>
      <c r="H107" s="9">
        <v>1</v>
      </c>
      <c r="I107" s="16">
        <v>41183</v>
      </c>
      <c r="J107" s="9" t="s">
        <v>30</v>
      </c>
    </row>
    <row r="108" spans="1:10" x14ac:dyDescent="0.3">
      <c r="A108" s="10">
        <v>873</v>
      </c>
      <c r="B108" s="13">
        <v>1949</v>
      </c>
      <c r="C108" s="13">
        <f>YEAR(Table7[[#This Row],[Dt_Customer]])-Table7[[#This Row],[Year_Birth]]</f>
        <v>63</v>
      </c>
      <c r="D108" s="10" t="s">
        <v>41</v>
      </c>
      <c r="E108" s="10" t="s">
        <v>33</v>
      </c>
      <c r="F108" s="13">
        <v>62845</v>
      </c>
      <c r="G108" s="10">
        <v>1</v>
      </c>
      <c r="H108" s="10">
        <v>1</v>
      </c>
      <c r="I108" s="14">
        <v>41183</v>
      </c>
      <c r="J108" s="10" t="s">
        <v>30</v>
      </c>
    </row>
    <row r="109" spans="1:10" x14ac:dyDescent="0.3">
      <c r="A109" s="9">
        <v>1631</v>
      </c>
      <c r="B109" s="15">
        <v>1965</v>
      </c>
      <c r="C109" s="15">
        <f>YEAR(Table7[[#This Row],[Dt_Customer]])-Table7[[#This Row],[Year_Birth]]</f>
        <v>47</v>
      </c>
      <c r="D109" s="9" t="s">
        <v>37</v>
      </c>
      <c r="E109" s="9" t="s">
        <v>35</v>
      </c>
      <c r="F109" s="15">
        <v>65220</v>
      </c>
      <c r="G109" s="9">
        <v>0</v>
      </c>
      <c r="H109" s="9">
        <v>0</v>
      </c>
      <c r="I109" s="16">
        <v>41155</v>
      </c>
      <c r="J109" s="9" t="s">
        <v>39</v>
      </c>
    </row>
    <row r="110" spans="1:10" x14ac:dyDescent="0.3">
      <c r="A110" s="10">
        <v>8278</v>
      </c>
      <c r="B110" s="13">
        <v>1990</v>
      </c>
      <c r="C110" s="13">
        <f>YEAR(Table7[[#This Row],[Dt_Customer]])-Table7[[#This Row],[Year_Birth]]</f>
        <v>22</v>
      </c>
      <c r="D110" s="10" t="s">
        <v>37</v>
      </c>
      <c r="E110" s="10" t="s">
        <v>33</v>
      </c>
      <c r="F110" s="13">
        <v>74214</v>
      </c>
      <c r="G110" s="10">
        <v>0</v>
      </c>
      <c r="H110" s="10">
        <v>0</v>
      </c>
      <c r="I110" s="14">
        <v>41147</v>
      </c>
      <c r="J110" s="10" t="s">
        <v>30</v>
      </c>
    </row>
    <row r="111" spans="1:10" x14ac:dyDescent="0.3">
      <c r="A111" s="9">
        <v>6815</v>
      </c>
      <c r="B111" s="15">
        <v>1980</v>
      </c>
      <c r="C111" s="15">
        <f>YEAR(Table7[[#This Row],[Dt_Customer]])-Table7[[#This Row],[Year_Birth]]</f>
        <v>34</v>
      </c>
      <c r="D111" s="9" t="s">
        <v>38</v>
      </c>
      <c r="E111" s="9" t="s">
        <v>33</v>
      </c>
      <c r="F111" s="15">
        <v>96547</v>
      </c>
      <c r="G111" s="9">
        <v>0</v>
      </c>
      <c r="H111" s="9">
        <v>0</v>
      </c>
      <c r="I111" s="16">
        <v>41782</v>
      </c>
      <c r="J111" s="9" t="s">
        <v>30</v>
      </c>
    </row>
    <row r="112" spans="1:10" x14ac:dyDescent="0.3">
      <c r="A112" s="10">
        <v>254</v>
      </c>
      <c r="B112" s="13">
        <v>1955</v>
      </c>
      <c r="C112" s="13">
        <f>YEAR(Table7[[#This Row],[Dt_Customer]])-Table7[[#This Row],[Year_Birth]]</f>
        <v>59</v>
      </c>
      <c r="D112" s="10" t="s">
        <v>28</v>
      </c>
      <c r="E112" s="10" t="s">
        <v>35</v>
      </c>
      <c r="F112" s="13">
        <v>53863</v>
      </c>
      <c r="G112" s="10">
        <v>0</v>
      </c>
      <c r="H112" s="10">
        <v>1</v>
      </c>
      <c r="I112" s="14">
        <v>41776</v>
      </c>
      <c r="J112" s="10" t="s">
        <v>30</v>
      </c>
    </row>
    <row r="113" spans="1:10" x14ac:dyDescent="0.3">
      <c r="A113" s="9">
        <v>1349</v>
      </c>
      <c r="B113" s="15">
        <v>1970</v>
      </c>
      <c r="C113" s="15">
        <f>YEAR(Table7[[#This Row],[Dt_Customer]])-Table7[[#This Row],[Year_Birth]]</f>
        <v>44</v>
      </c>
      <c r="D113" s="9" t="s">
        <v>28</v>
      </c>
      <c r="E113" s="9" t="s">
        <v>33</v>
      </c>
      <c r="F113" s="15">
        <v>50447</v>
      </c>
      <c r="G113" s="9">
        <v>2</v>
      </c>
      <c r="H113" s="9">
        <v>0</v>
      </c>
      <c r="I113" s="16">
        <v>41750</v>
      </c>
      <c r="J113" s="9" t="s">
        <v>40</v>
      </c>
    </row>
    <row r="114" spans="1:10" x14ac:dyDescent="0.3">
      <c r="A114" s="10">
        <v>2534</v>
      </c>
      <c r="B114" s="13">
        <v>1953</v>
      </c>
      <c r="C114" s="13">
        <f>YEAR(Table7[[#This Row],[Dt_Customer]])-Table7[[#This Row],[Year_Birth]]</f>
        <v>61</v>
      </c>
      <c r="D114" s="10" t="s">
        <v>28</v>
      </c>
      <c r="E114" s="10" t="s">
        <v>33</v>
      </c>
      <c r="F114" s="13">
        <v>37716</v>
      </c>
      <c r="G114" s="10">
        <v>0</v>
      </c>
      <c r="H114" s="10">
        <v>1</v>
      </c>
      <c r="I114" s="14">
        <v>41750</v>
      </c>
      <c r="J114" s="10" t="s">
        <v>36</v>
      </c>
    </row>
    <row r="115" spans="1:10" x14ac:dyDescent="0.3">
      <c r="A115" s="9">
        <v>2130</v>
      </c>
      <c r="B115" s="15">
        <v>1982</v>
      </c>
      <c r="C115" s="15">
        <f>YEAR(Table7[[#This Row],[Dt_Customer]])-Table7[[#This Row],[Year_Birth]]</f>
        <v>32</v>
      </c>
      <c r="D115" s="9" t="s">
        <v>28</v>
      </c>
      <c r="E115" s="9" t="s">
        <v>35</v>
      </c>
      <c r="F115" s="15">
        <v>45203</v>
      </c>
      <c r="G115" s="9">
        <v>2</v>
      </c>
      <c r="H115" s="9">
        <v>0</v>
      </c>
      <c r="I115" s="16">
        <v>41721</v>
      </c>
      <c r="J115" s="9" t="s">
        <v>43</v>
      </c>
    </row>
    <row r="116" spans="1:10" x14ac:dyDescent="0.3">
      <c r="A116" s="10">
        <v>2296</v>
      </c>
      <c r="B116" s="13">
        <v>1975</v>
      </c>
      <c r="C116" s="13">
        <f>YEAR(Table7[[#This Row],[Dt_Customer]])-Table7[[#This Row],[Year_Birth]]</f>
        <v>38</v>
      </c>
      <c r="D116" s="10" t="s">
        <v>41</v>
      </c>
      <c r="E116" s="10" t="s">
        <v>33</v>
      </c>
      <c r="F116" s="13">
        <v>37368</v>
      </c>
      <c r="G116" s="10">
        <v>1</v>
      </c>
      <c r="H116" s="10">
        <v>0</v>
      </c>
      <c r="I116" s="14">
        <v>41624</v>
      </c>
      <c r="J116" s="10" t="s">
        <v>30</v>
      </c>
    </row>
    <row r="117" spans="1:10" x14ac:dyDescent="0.3">
      <c r="A117" s="9">
        <v>3799</v>
      </c>
      <c r="B117" s="15">
        <v>1955</v>
      </c>
      <c r="C117" s="15">
        <f>YEAR(Table7[[#This Row],[Dt_Customer]])-Table7[[#This Row],[Year_Birth]]</f>
        <v>58</v>
      </c>
      <c r="D117" s="9" t="s">
        <v>28</v>
      </c>
      <c r="E117" s="9" t="s">
        <v>33</v>
      </c>
      <c r="F117" s="15">
        <v>67225</v>
      </c>
      <c r="G117" s="9">
        <v>0</v>
      </c>
      <c r="H117" s="9">
        <v>1</v>
      </c>
      <c r="I117" s="16">
        <v>41604</v>
      </c>
      <c r="J117" s="9" t="s">
        <v>34</v>
      </c>
    </row>
    <row r="118" spans="1:10" x14ac:dyDescent="0.3">
      <c r="A118" s="10">
        <v>11084</v>
      </c>
      <c r="B118" s="13">
        <v>1976</v>
      </c>
      <c r="C118" s="13">
        <f>YEAR(Table7[[#This Row],[Dt_Customer]])-Table7[[#This Row],[Year_Birth]]</f>
        <v>37</v>
      </c>
      <c r="D118" s="10" t="s">
        <v>41</v>
      </c>
      <c r="E118" s="10" t="s">
        <v>35</v>
      </c>
      <c r="F118" s="13">
        <v>65104</v>
      </c>
      <c r="G118" s="10">
        <v>0</v>
      </c>
      <c r="H118" s="10">
        <v>1</v>
      </c>
      <c r="I118" s="14">
        <v>41592</v>
      </c>
      <c r="J118" s="10" t="s">
        <v>32</v>
      </c>
    </row>
    <row r="119" spans="1:10" x14ac:dyDescent="0.3">
      <c r="A119" s="9">
        <v>5172</v>
      </c>
      <c r="B119" s="15">
        <v>1976</v>
      </c>
      <c r="C119" s="15">
        <f>YEAR(Table7[[#This Row],[Dt_Customer]])-Table7[[#This Row],[Year_Birth]]</f>
        <v>37</v>
      </c>
      <c r="D119" s="9" t="s">
        <v>41</v>
      </c>
      <c r="E119" s="9" t="s">
        <v>35</v>
      </c>
      <c r="F119" s="15">
        <v>65104</v>
      </c>
      <c r="G119" s="9">
        <v>0</v>
      </c>
      <c r="H119" s="9">
        <v>1</v>
      </c>
      <c r="I119" s="16">
        <v>41592</v>
      </c>
      <c r="J119" s="9" t="s">
        <v>30</v>
      </c>
    </row>
    <row r="120" spans="1:10" x14ac:dyDescent="0.3">
      <c r="A120" s="10">
        <v>9504</v>
      </c>
      <c r="B120" s="13">
        <v>1949</v>
      </c>
      <c r="C120" s="13">
        <f>YEAR(Table7[[#This Row],[Dt_Customer]])-Table7[[#This Row],[Year_Birth]]</f>
        <v>64</v>
      </c>
      <c r="D120" s="10" t="s">
        <v>41</v>
      </c>
      <c r="E120" s="10" t="s">
        <v>33</v>
      </c>
      <c r="F120" s="13">
        <v>81698</v>
      </c>
      <c r="G120" s="10">
        <v>0</v>
      </c>
      <c r="H120" s="10">
        <v>0</v>
      </c>
      <c r="I120" s="14">
        <v>41584</v>
      </c>
      <c r="J120" s="10" t="s">
        <v>30</v>
      </c>
    </row>
    <row r="121" spans="1:10" x14ac:dyDescent="0.3">
      <c r="A121" s="9">
        <v>850</v>
      </c>
      <c r="B121" s="15">
        <v>1968</v>
      </c>
      <c r="C121" s="15">
        <f>YEAR(Table7[[#This Row],[Dt_Customer]])-Table7[[#This Row],[Year_Birth]]</f>
        <v>45</v>
      </c>
      <c r="D121" s="9" t="s">
        <v>28</v>
      </c>
      <c r="E121" s="9" t="s">
        <v>31</v>
      </c>
      <c r="F121" s="15">
        <v>70566</v>
      </c>
      <c r="G121" s="9">
        <v>0</v>
      </c>
      <c r="H121" s="9">
        <v>1</v>
      </c>
      <c r="I121" s="16">
        <v>41553</v>
      </c>
      <c r="J121" s="9" t="s">
        <v>30</v>
      </c>
    </row>
    <row r="122" spans="1:10" x14ac:dyDescent="0.3">
      <c r="A122" s="10">
        <v>4477</v>
      </c>
      <c r="B122" s="13">
        <v>1958</v>
      </c>
      <c r="C122" s="13">
        <f>YEAR(Table7[[#This Row],[Dt_Customer]])-Table7[[#This Row],[Year_Birth]]</f>
        <v>55</v>
      </c>
      <c r="D122" s="10" t="s">
        <v>28</v>
      </c>
      <c r="E122" s="10" t="s">
        <v>35</v>
      </c>
      <c r="F122" s="13">
        <v>69096</v>
      </c>
      <c r="G122" s="10">
        <v>0</v>
      </c>
      <c r="H122" s="10">
        <v>1</v>
      </c>
      <c r="I122" s="14">
        <v>41544</v>
      </c>
      <c r="J122" s="10" t="s">
        <v>39</v>
      </c>
    </row>
    <row r="123" spans="1:10" x14ac:dyDescent="0.3">
      <c r="A123" s="9">
        <v>1945</v>
      </c>
      <c r="B123" s="15">
        <v>1962</v>
      </c>
      <c r="C123" s="15">
        <f>YEAR(Table7[[#This Row],[Dt_Customer]])-Table7[[#This Row],[Year_Birth]]</f>
        <v>51</v>
      </c>
      <c r="D123" s="9" t="s">
        <v>28</v>
      </c>
      <c r="E123" s="9" t="s">
        <v>33</v>
      </c>
      <c r="F123" s="15">
        <v>71434</v>
      </c>
      <c r="G123" s="9">
        <v>0</v>
      </c>
      <c r="H123" s="9">
        <v>1</v>
      </c>
      <c r="I123" s="16">
        <v>41535</v>
      </c>
      <c r="J123" s="9" t="s">
        <v>30</v>
      </c>
    </row>
    <row r="124" spans="1:10" x14ac:dyDescent="0.3">
      <c r="A124" s="10">
        <v>7685</v>
      </c>
      <c r="B124" s="13">
        <v>1978</v>
      </c>
      <c r="C124" s="13">
        <f>YEAR(Table7[[#This Row],[Dt_Customer]])-Table7[[#This Row],[Year_Birth]]</f>
        <v>35</v>
      </c>
      <c r="D124" s="10" t="s">
        <v>28</v>
      </c>
      <c r="E124" s="10" t="s">
        <v>33</v>
      </c>
      <c r="F124" s="13">
        <v>33039</v>
      </c>
      <c r="G124" s="10">
        <v>1</v>
      </c>
      <c r="H124" s="10">
        <v>0</v>
      </c>
      <c r="I124" s="14">
        <v>41526</v>
      </c>
      <c r="J124" s="10" t="s">
        <v>30</v>
      </c>
    </row>
    <row r="125" spans="1:10" x14ac:dyDescent="0.3">
      <c r="A125" s="9">
        <v>6310</v>
      </c>
      <c r="B125" s="15">
        <v>1978</v>
      </c>
      <c r="C125" s="15">
        <f>YEAR(Table7[[#This Row],[Dt_Customer]])-Table7[[#This Row],[Year_Birth]]</f>
        <v>35</v>
      </c>
      <c r="D125" s="9" t="s">
        <v>28</v>
      </c>
      <c r="E125" s="9" t="s">
        <v>33</v>
      </c>
      <c r="F125" s="15">
        <v>33039</v>
      </c>
      <c r="G125" s="9">
        <v>1</v>
      </c>
      <c r="H125" s="9">
        <v>0</v>
      </c>
      <c r="I125" s="16">
        <v>41526</v>
      </c>
      <c r="J125" s="9" t="s">
        <v>32</v>
      </c>
    </row>
    <row r="126" spans="1:10" x14ac:dyDescent="0.3">
      <c r="A126" s="10">
        <v>10832</v>
      </c>
      <c r="B126" s="13">
        <v>1958</v>
      </c>
      <c r="C126" s="13">
        <f>YEAR(Table7[[#This Row],[Dt_Customer]])-Table7[[#This Row],[Year_Birth]]</f>
        <v>55</v>
      </c>
      <c r="D126" s="10" t="s">
        <v>28</v>
      </c>
      <c r="E126" s="10" t="s">
        <v>35</v>
      </c>
      <c r="F126" s="13">
        <v>46610</v>
      </c>
      <c r="G126" s="10">
        <v>0</v>
      </c>
      <c r="H126" s="10">
        <v>0</v>
      </c>
      <c r="I126" s="14">
        <v>41473</v>
      </c>
      <c r="J126" s="10" t="s">
        <v>30</v>
      </c>
    </row>
    <row r="127" spans="1:10" x14ac:dyDescent="0.3">
      <c r="A127" s="9">
        <v>3025</v>
      </c>
      <c r="B127" s="15">
        <v>1958</v>
      </c>
      <c r="C127" s="15">
        <f>YEAR(Table7[[#This Row],[Dt_Customer]])-Table7[[#This Row],[Year_Birth]]</f>
        <v>55</v>
      </c>
      <c r="D127" s="9" t="s">
        <v>28</v>
      </c>
      <c r="E127" s="9" t="s">
        <v>31</v>
      </c>
      <c r="F127" s="15">
        <v>49967</v>
      </c>
      <c r="G127" s="9">
        <v>0</v>
      </c>
      <c r="H127" s="9">
        <v>1</v>
      </c>
      <c r="I127" s="16">
        <v>41463</v>
      </c>
      <c r="J127" s="9" t="s">
        <v>32</v>
      </c>
    </row>
    <row r="128" spans="1:10" x14ac:dyDescent="0.3">
      <c r="A128" s="10">
        <v>2404</v>
      </c>
      <c r="B128" s="13">
        <v>1976</v>
      </c>
      <c r="C128" s="13">
        <f>YEAR(Table7[[#This Row],[Dt_Customer]])-Table7[[#This Row],[Year_Birth]]</f>
        <v>37</v>
      </c>
      <c r="D128" s="10" t="s">
        <v>28</v>
      </c>
      <c r="E128" s="10" t="s">
        <v>33</v>
      </c>
      <c r="F128" s="13">
        <v>53359</v>
      </c>
      <c r="G128" s="10">
        <v>1</v>
      </c>
      <c r="H128" s="10">
        <v>1</v>
      </c>
      <c r="I128" s="14">
        <v>41421</v>
      </c>
      <c r="J128" s="10" t="s">
        <v>34</v>
      </c>
    </row>
    <row r="129" spans="1:10" x14ac:dyDescent="0.3">
      <c r="A129" s="9">
        <v>8581</v>
      </c>
      <c r="B129" s="15">
        <v>1971</v>
      </c>
      <c r="C129" s="15">
        <f>YEAR(Table7[[#This Row],[Dt_Customer]])-Table7[[#This Row],[Year_Birth]]</f>
        <v>42</v>
      </c>
      <c r="D129" s="9" t="s">
        <v>41</v>
      </c>
      <c r="E129" s="9" t="s">
        <v>33</v>
      </c>
      <c r="F129" s="15">
        <v>49505</v>
      </c>
      <c r="G129" s="9">
        <v>1</v>
      </c>
      <c r="H129" s="9">
        <v>1</v>
      </c>
      <c r="I129" s="16">
        <v>41338</v>
      </c>
      <c r="J129" s="9" t="s">
        <v>30</v>
      </c>
    </row>
    <row r="130" spans="1:10" x14ac:dyDescent="0.3">
      <c r="A130" s="10">
        <v>8755</v>
      </c>
      <c r="B130" s="13">
        <v>1946</v>
      </c>
      <c r="C130" s="13">
        <f>YEAR(Table7[[#This Row],[Dt_Customer]])-Table7[[#This Row],[Year_Birth]]</f>
        <v>67</v>
      </c>
      <c r="D130" s="10" t="s">
        <v>41</v>
      </c>
      <c r="E130" s="10" t="s">
        <v>33</v>
      </c>
      <c r="F130" s="13">
        <v>68657</v>
      </c>
      <c r="G130" s="10">
        <v>0</v>
      </c>
      <c r="H130" s="10">
        <v>0</v>
      </c>
      <c r="I130" s="14">
        <v>41325</v>
      </c>
      <c r="J130" s="10" t="s">
        <v>36</v>
      </c>
    </row>
    <row r="131" spans="1:10" x14ac:dyDescent="0.3">
      <c r="A131" s="9">
        <v>10177</v>
      </c>
      <c r="B131" s="15">
        <v>1954</v>
      </c>
      <c r="C131" s="15">
        <f>YEAR(Table7[[#This Row],[Dt_Customer]])-Table7[[#This Row],[Year_Birth]]</f>
        <v>59</v>
      </c>
      <c r="D131" s="9" t="s">
        <v>28</v>
      </c>
      <c r="E131" s="9" t="s">
        <v>29</v>
      </c>
      <c r="F131" s="15">
        <v>72071</v>
      </c>
      <c r="G131" s="9">
        <v>0</v>
      </c>
      <c r="H131" s="9">
        <v>1</v>
      </c>
      <c r="I131" s="16">
        <v>41319</v>
      </c>
      <c r="J131" s="9" t="s">
        <v>30</v>
      </c>
    </row>
    <row r="132" spans="1:10" x14ac:dyDescent="0.3">
      <c r="A132" s="10">
        <v>2429</v>
      </c>
      <c r="B132" s="13">
        <v>1954</v>
      </c>
      <c r="C132" s="13">
        <f>YEAR(Table7[[#This Row],[Dt_Customer]])-Table7[[#This Row],[Year_Birth]]</f>
        <v>59</v>
      </c>
      <c r="D132" s="10" t="s">
        <v>28</v>
      </c>
      <c r="E132" s="10" t="s">
        <v>29</v>
      </c>
      <c r="F132" s="13">
        <v>72071</v>
      </c>
      <c r="G132" s="10">
        <v>0</v>
      </c>
      <c r="H132" s="10">
        <v>1</v>
      </c>
      <c r="I132" s="14">
        <v>41319</v>
      </c>
      <c r="J132" s="10" t="s">
        <v>32</v>
      </c>
    </row>
    <row r="133" spans="1:10" x14ac:dyDescent="0.3">
      <c r="A133" s="9">
        <v>8920</v>
      </c>
      <c r="B133" s="15">
        <v>1967</v>
      </c>
      <c r="C133" s="15">
        <f>YEAR(Table7[[#This Row],[Dt_Customer]])-Table7[[#This Row],[Year_Birth]]</f>
        <v>46</v>
      </c>
      <c r="D133" s="9" t="s">
        <v>41</v>
      </c>
      <c r="E133" s="9" t="s">
        <v>31</v>
      </c>
      <c r="F133" s="15">
        <v>59235</v>
      </c>
      <c r="G133" s="9">
        <v>1</v>
      </c>
      <c r="H133" s="9">
        <v>0</v>
      </c>
      <c r="I133" s="16">
        <v>41286</v>
      </c>
      <c r="J133" s="9" t="s">
        <v>40</v>
      </c>
    </row>
    <row r="134" spans="1:10" x14ac:dyDescent="0.3">
      <c r="A134" s="10">
        <v>8430</v>
      </c>
      <c r="B134" s="13">
        <v>1957</v>
      </c>
      <c r="C134" s="13">
        <f>YEAR(Table7[[#This Row],[Dt_Customer]])-Table7[[#This Row],[Year_Birth]]</f>
        <v>55</v>
      </c>
      <c r="D134" s="10" t="s">
        <v>28</v>
      </c>
      <c r="E134" s="10" t="s">
        <v>35</v>
      </c>
      <c r="F134" s="13">
        <v>21994</v>
      </c>
      <c r="G134" s="10">
        <v>0</v>
      </c>
      <c r="H134" s="10">
        <v>1</v>
      </c>
      <c r="I134" s="14">
        <v>41267</v>
      </c>
      <c r="J134" s="10" t="s">
        <v>36</v>
      </c>
    </row>
    <row r="135" spans="1:10" x14ac:dyDescent="0.3">
      <c r="A135" s="9">
        <v>8619</v>
      </c>
      <c r="B135" s="15">
        <v>1957</v>
      </c>
      <c r="C135" s="15">
        <f>YEAR(Table7[[#This Row],[Dt_Customer]])-Table7[[#This Row],[Year_Birth]]</f>
        <v>55</v>
      </c>
      <c r="D135" s="9" t="s">
        <v>28</v>
      </c>
      <c r="E135" s="9" t="s">
        <v>35</v>
      </c>
      <c r="F135" s="15">
        <v>21994</v>
      </c>
      <c r="G135" s="9">
        <v>0</v>
      </c>
      <c r="H135" s="9">
        <v>1</v>
      </c>
      <c r="I135" s="16">
        <v>41267</v>
      </c>
      <c r="J135" s="9" t="s">
        <v>30</v>
      </c>
    </row>
    <row r="136" spans="1:10" x14ac:dyDescent="0.3">
      <c r="A136" s="10">
        <v>8996</v>
      </c>
      <c r="B136" s="13">
        <v>1957</v>
      </c>
      <c r="C136" s="13">
        <f>YEAR(Table7[[#This Row],[Dt_Customer]])-Table7[[#This Row],[Year_Birth]]</f>
        <v>55</v>
      </c>
      <c r="D136" s="10" t="s">
        <v>37</v>
      </c>
      <c r="E136" s="10" t="s">
        <v>33</v>
      </c>
      <c r="F136" s="13">
        <v>52247.251353790612</v>
      </c>
      <c r="G136" s="10">
        <v>2</v>
      </c>
      <c r="H136" s="10">
        <v>1</v>
      </c>
      <c r="I136" s="14">
        <v>41232</v>
      </c>
      <c r="J136" s="10" t="s">
        <v>39</v>
      </c>
    </row>
    <row r="137" spans="1:10" x14ac:dyDescent="0.3">
      <c r="A137" s="9">
        <v>7233</v>
      </c>
      <c r="B137" s="15">
        <v>1972</v>
      </c>
      <c r="C137" s="15">
        <f>YEAR(Table7[[#This Row],[Dt_Customer]])-Table7[[#This Row],[Year_Birth]]</f>
        <v>40</v>
      </c>
      <c r="D137" s="9" t="s">
        <v>28</v>
      </c>
      <c r="E137" s="9" t="s">
        <v>33</v>
      </c>
      <c r="F137" s="15">
        <v>69209</v>
      </c>
      <c r="G137" s="9">
        <v>0</v>
      </c>
      <c r="H137" s="9">
        <v>0</v>
      </c>
      <c r="I137" s="16">
        <v>41169</v>
      </c>
      <c r="J137" s="9" t="s">
        <v>32</v>
      </c>
    </row>
    <row r="138" spans="1:10" x14ac:dyDescent="0.3">
      <c r="A138" s="10">
        <v>6678</v>
      </c>
      <c r="B138" s="13">
        <v>1989</v>
      </c>
      <c r="C138" s="13">
        <f>YEAR(Table7[[#This Row],[Dt_Customer]])-Table7[[#This Row],[Year_Birth]]</f>
        <v>25</v>
      </c>
      <c r="D138" s="10" t="s">
        <v>28</v>
      </c>
      <c r="E138" s="10" t="s">
        <v>35</v>
      </c>
      <c r="F138" s="13">
        <v>31928</v>
      </c>
      <c r="G138" s="10">
        <v>1</v>
      </c>
      <c r="H138" s="10">
        <v>0</v>
      </c>
      <c r="I138" s="14">
        <v>41726</v>
      </c>
      <c r="J138" s="10" t="s">
        <v>40</v>
      </c>
    </row>
    <row r="139" spans="1:10" x14ac:dyDescent="0.3">
      <c r="A139" s="9">
        <v>830</v>
      </c>
      <c r="B139" s="15">
        <v>1987</v>
      </c>
      <c r="C139" s="15">
        <f>YEAR(Table7[[#This Row],[Dt_Customer]])-Table7[[#This Row],[Year_Birth]]</f>
        <v>27</v>
      </c>
      <c r="D139" s="9" t="s">
        <v>37</v>
      </c>
      <c r="E139" s="9" t="s">
        <v>31</v>
      </c>
      <c r="F139" s="15">
        <v>74004</v>
      </c>
      <c r="G139" s="9">
        <v>0</v>
      </c>
      <c r="H139" s="9">
        <v>0</v>
      </c>
      <c r="I139" s="16">
        <v>41694</v>
      </c>
      <c r="J139" s="9" t="s">
        <v>40</v>
      </c>
    </row>
    <row r="140" spans="1:10" x14ac:dyDescent="0.3">
      <c r="A140" s="10">
        <v>6365</v>
      </c>
      <c r="B140" s="13">
        <v>1987</v>
      </c>
      <c r="C140" s="13">
        <f>YEAR(Table7[[#This Row],[Dt_Customer]])-Table7[[#This Row],[Year_Birth]]</f>
        <v>26</v>
      </c>
      <c r="D140" s="10" t="s">
        <v>38</v>
      </c>
      <c r="E140" s="10" t="s">
        <v>33</v>
      </c>
      <c r="F140" s="13">
        <v>30390</v>
      </c>
      <c r="G140" s="10">
        <v>0</v>
      </c>
      <c r="H140" s="10">
        <v>0</v>
      </c>
      <c r="I140" s="14">
        <v>41519</v>
      </c>
      <c r="J140" s="10" t="s">
        <v>40</v>
      </c>
    </row>
    <row r="141" spans="1:10" x14ac:dyDescent="0.3">
      <c r="A141" s="9">
        <v>6770</v>
      </c>
      <c r="B141" s="15">
        <v>1985</v>
      </c>
      <c r="C141" s="15">
        <f>YEAR(Table7[[#This Row],[Dt_Customer]])-Table7[[#This Row],[Year_Birth]]</f>
        <v>28</v>
      </c>
      <c r="D141" s="9" t="s">
        <v>28</v>
      </c>
      <c r="E141" s="9" t="s">
        <v>33</v>
      </c>
      <c r="F141" s="15">
        <v>21355</v>
      </c>
      <c r="G141" s="9">
        <v>1</v>
      </c>
      <c r="H141" s="9">
        <v>0</v>
      </c>
      <c r="I141" s="16">
        <v>41506</v>
      </c>
      <c r="J141" s="9" t="s">
        <v>34</v>
      </c>
    </row>
    <row r="142" spans="1:10" x14ac:dyDescent="0.3">
      <c r="A142" s="10">
        <v>2261</v>
      </c>
      <c r="B142" s="13">
        <v>1969</v>
      </c>
      <c r="C142" s="13">
        <f>YEAR(Table7[[#This Row],[Dt_Customer]])-Table7[[#This Row],[Year_Birth]]</f>
        <v>44</v>
      </c>
      <c r="D142" s="10" t="s">
        <v>28</v>
      </c>
      <c r="E142" s="10" t="s">
        <v>33</v>
      </c>
      <c r="F142" s="13">
        <v>26304</v>
      </c>
      <c r="G142" s="10">
        <v>1</v>
      </c>
      <c r="H142" s="10">
        <v>0</v>
      </c>
      <c r="I142" s="14">
        <v>41448</v>
      </c>
      <c r="J142" s="10" t="s">
        <v>39</v>
      </c>
    </row>
    <row r="143" spans="1:10" x14ac:dyDescent="0.3">
      <c r="A143" s="9">
        <v>1031</v>
      </c>
      <c r="B143" s="15">
        <v>1989</v>
      </c>
      <c r="C143" s="15">
        <f>YEAR(Table7[[#This Row],[Dt_Customer]])-Table7[[#This Row],[Year_Birth]]</f>
        <v>24</v>
      </c>
      <c r="D143" s="9" t="s">
        <v>38</v>
      </c>
      <c r="E143" s="9" t="s">
        <v>33</v>
      </c>
      <c r="F143" s="15">
        <v>85710</v>
      </c>
      <c r="G143" s="9">
        <v>0</v>
      </c>
      <c r="H143" s="9">
        <v>0</v>
      </c>
      <c r="I143" s="16">
        <v>41399</v>
      </c>
      <c r="J143" s="9" t="s">
        <v>40</v>
      </c>
    </row>
    <row r="144" spans="1:10" x14ac:dyDescent="0.3">
      <c r="A144" s="10">
        <v>10089</v>
      </c>
      <c r="B144" s="13">
        <v>1974</v>
      </c>
      <c r="C144" s="13">
        <f>YEAR(Table7[[#This Row],[Dt_Customer]])-Table7[[#This Row],[Year_Birth]]</f>
        <v>39</v>
      </c>
      <c r="D144" s="10" t="s">
        <v>28</v>
      </c>
      <c r="E144" s="10" t="s">
        <v>29</v>
      </c>
      <c r="F144" s="13">
        <v>102692</v>
      </c>
      <c r="G144" s="10">
        <v>0</v>
      </c>
      <c r="H144" s="10">
        <v>0</v>
      </c>
      <c r="I144" s="14">
        <v>41369</v>
      </c>
      <c r="J144" s="10" t="s">
        <v>43</v>
      </c>
    </row>
    <row r="145" spans="1:10" x14ac:dyDescent="0.3">
      <c r="A145" s="9">
        <v>9256</v>
      </c>
      <c r="B145" s="15">
        <v>1971</v>
      </c>
      <c r="C145" s="15">
        <f>YEAR(Table7[[#This Row],[Dt_Customer]])-Table7[[#This Row],[Year_Birth]]</f>
        <v>42</v>
      </c>
      <c r="D145" s="9" t="s">
        <v>28</v>
      </c>
      <c r="E145" s="9" t="s">
        <v>31</v>
      </c>
      <c r="F145" s="15">
        <v>58350</v>
      </c>
      <c r="G145" s="9">
        <v>0</v>
      </c>
      <c r="H145" s="9">
        <v>1</v>
      </c>
      <c r="I145" s="16">
        <v>41278</v>
      </c>
      <c r="J145" s="9" t="s">
        <v>30</v>
      </c>
    </row>
    <row r="146" spans="1:10" x14ac:dyDescent="0.3">
      <c r="A146" s="10">
        <v>10641</v>
      </c>
      <c r="B146" s="13">
        <v>1978</v>
      </c>
      <c r="C146" s="13">
        <f>YEAR(Table7[[#This Row],[Dt_Customer]])-Table7[[#This Row],[Year_Birth]]</f>
        <v>34</v>
      </c>
      <c r="D146" s="10" t="s">
        <v>28</v>
      </c>
      <c r="E146" s="10" t="s">
        <v>31</v>
      </c>
      <c r="F146" s="13">
        <v>7500</v>
      </c>
      <c r="G146" s="10">
        <v>1</v>
      </c>
      <c r="H146" s="10">
        <v>1</v>
      </c>
      <c r="I146" s="14">
        <v>41270</v>
      </c>
      <c r="J146" s="10" t="s">
        <v>30</v>
      </c>
    </row>
    <row r="147" spans="1:10" x14ac:dyDescent="0.3">
      <c r="A147" s="9">
        <v>624</v>
      </c>
      <c r="B147" s="15">
        <v>1984</v>
      </c>
      <c r="C147" s="15">
        <f>YEAR(Table7[[#This Row],[Dt_Customer]])-Table7[[#This Row],[Year_Birth]]</f>
        <v>28</v>
      </c>
      <c r="D147" s="9" t="s">
        <v>41</v>
      </c>
      <c r="E147" s="9" t="s">
        <v>31</v>
      </c>
      <c r="F147" s="15">
        <v>18890</v>
      </c>
      <c r="G147" s="9">
        <v>0</v>
      </c>
      <c r="H147" s="9">
        <v>0</v>
      </c>
      <c r="I147" s="16">
        <v>41223</v>
      </c>
      <c r="J147" s="9" t="s">
        <v>43</v>
      </c>
    </row>
    <row r="148" spans="1:10" x14ac:dyDescent="0.3">
      <c r="A148" s="10">
        <v>4211</v>
      </c>
      <c r="B148" s="13">
        <v>1986</v>
      </c>
      <c r="C148" s="13">
        <f>YEAR(Table7[[#This Row],[Dt_Customer]])-Table7[[#This Row],[Year_Birth]]</f>
        <v>26</v>
      </c>
      <c r="D148" s="10" t="s">
        <v>44</v>
      </c>
      <c r="E148" s="10" t="s">
        <v>33</v>
      </c>
      <c r="F148" s="13">
        <v>20425</v>
      </c>
      <c r="G148" s="10">
        <v>1</v>
      </c>
      <c r="H148" s="10">
        <v>0</v>
      </c>
      <c r="I148" s="14">
        <v>41211</v>
      </c>
      <c r="J148" s="10" t="s">
        <v>32</v>
      </c>
    </row>
    <row r="149" spans="1:10" x14ac:dyDescent="0.3">
      <c r="A149" s="9">
        <v>1407</v>
      </c>
      <c r="B149" s="15">
        <v>1986</v>
      </c>
      <c r="C149" s="15">
        <f>YEAR(Table7[[#This Row],[Dt_Customer]])-Table7[[#This Row],[Year_Birth]]</f>
        <v>26</v>
      </c>
      <c r="D149" s="9" t="s">
        <v>44</v>
      </c>
      <c r="E149" s="9" t="s">
        <v>33</v>
      </c>
      <c r="F149" s="15">
        <v>20425</v>
      </c>
      <c r="G149" s="9">
        <v>1</v>
      </c>
      <c r="H149" s="9">
        <v>0</v>
      </c>
      <c r="I149" s="16">
        <v>41211</v>
      </c>
      <c r="J149" s="9" t="s">
        <v>39</v>
      </c>
    </row>
    <row r="150" spans="1:10" x14ac:dyDescent="0.3">
      <c r="A150" s="10">
        <v>10356</v>
      </c>
      <c r="B150" s="13">
        <v>1957</v>
      </c>
      <c r="C150" s="13">
        <f>YEAR(Table7[[#This Row],[Dt_Customer]])-Table7[[#This Row],[Year_Birth]]</f>
        <v>55</v>
      </c>
      <c r="D150" s="10" t="s">
        <v>37</v>
      </c>
      <c r="E150" s="10" t="s">
        <v>29</v>
      </c>
      <c r="F150" s="13">
        <v>41437</v>
      </c>
      <c r="G150" s="10">
        <v>1</v>
      </c>
      <c r="H150" s="10">
        <v>1</v>
      </c>
      <c r="I150" s="14">
        <v>41174</v>
      </c>
      <c r="J150" s="10" t="s">
        <v>30</v>
      </c>
    </row>
    <row r="151" spans="1:10" x14ac:dyDescent="0.3">
      <c r="A151" s="9">
        <v>9323</v>
      </c>
      <c r="B151" s="15">
        <v>1949</v>
      </c>
      <c r="C151" s="15">
        <f>YEAR(Table7[[#This Row],[Dt_Customer]])-Table7[[#This Row],[Year_Birth]]</f>
        <v>63</v>
      </c>
      <c r="D151" s="9" t="s">
        <v>41</v>
      </c>
      <c r="E151" s="9" t="s">
        <v>35</v>
      </c>
      <c r="F151" s="15">
        <v>49912</v>
      </c>
      <c r="G151" s="9">
        <v>0</v>
      </c>
      <c r="H151" s="9">
        <v>1</v>
      </c>
      <c r="I151" s="16">
        <v>41159</v>
      </c>
      <c r="J151" s="9" t="s">
        <v>46</v>
      </c>
    </row>
    <row r="152" spans="1:10" x14ac:dyDescent="0.3">
      <c r="A152" s="10">
        <v>1146</v>
      </c>
      <c r="B152" s="13">
        <v>1949</v>
      </c>
      <c r="C152" s="13">
        <f>YEAR(Table7[[#This Row],[Dt_Customer]])-Table7[[#This Row],[Year_Birth]]</f>
        <v>63</v>
      </c>
      <c r="D152" s="10" t="s">
        <v>41</v>
      </c>
      <c r="E152" s="10" t="s">
        <v>35</v>
      </c>
      <c r="F152" s="13">
        <v>49912</v>
      </c>
      <c r="G152" s="10">
        <v>0</v>
      </c>
      <c r="H152" s="10">
        <v>1</v>
      </c>
      <c r="I152" s="14">
        <v>41159</v>
      </c>
      <c r="J152" s="10" t="s">
        <v>36</v>
      </c>
    </row>
    <row r="153" spans="1:10" x14ac:dyDescent="0.3">
      <c r="A153" s="9">
        <v>6343</v>
      </c>
      <c r="B153" s="15">
        <v>1959</v>
      </c>
      <c r="C153" s="15">
        <f>YEAR(Table7[[#This Row],[Dt_Customer]])-Table7[[#This Row],[Year_Birth]]</f>
        <v>55</v>
      </c>
      <c r="D153" s="9" t="s">
        <v>28</v>
      </c>
      <c r="E153" s="9" t="s">
        <v>33</v>
      </c>
      <c r="F153" s="15">
        <v>79823</v>
      </c>
      <c r="G153" s="9">
        <v>0</v>
      </c>
      <c r="H153" s="9">
        <v>1</v>
      </c>
      <c r="I153" s="16">
        <v>41729</v>
      </c>
      <c r="J153" s="9" t="s">
        <v>36</v>
      </c>
    </row>
    <row r="154" spans="1:10" x14ac:dyDescent="0.3">
      <c r="A154" s="10">
        <v>8545</v>
      </c>
      <c r="B154" s="13">
        <v>1954</v>
      </c>
      <c r="C154" s="13">
        <f>YEAR(Table7[[#This Row],[Dt_Customer]])-Table7[[#This Row],[Year_Birth]]</f>
        <v>60</v>
      </c>
      <c r="D154" s="10" t="s">
        <v>28</v>
      </c>
      <c r="E154" s="10" t="s">
        <v>29</v>
      </c>
      <c r="F154" s="13">
        <v>85683</v>
      </c>
      <c r="G154" s="10">
        <v>0</v>
      </c>
      <c r="H154" s="10">
        <v>0</v>
      </c>
      <c r="I154" s="14">
        <v>41719</v>
      </c>
      <c r="J154" s="10" t="s">
        <v>30</v>
      </c>
    </row>
    <row r="155" spans="1:10" x14ac:dyDescent="0.3">
      <c r="A155" s="9">
        <v>8275</v>
      </c>
      <c r="B155" s="15">
        <v>1965</v>
      </c>
      <c r="C155" s="15">
        <f>YEAR(Table7[[#This Row],[Dt_Customer]])-Table7[[#This Row],[Year_Birth]]</f>
        <v>49</v>
      </c>
      <c r="D155" s="9" t="s">
        <v>37</v>
      </c>
      <c r="E155" s="9" t="s">
        <v>29</v>
      </c>
      <c r="F155" s="15">
        <v>47025</v>
      </c>
      <c r="G155" s="9">
        <v>1</v>
      </c>
      <c r="H155" s="9">
        <v>1</v>
      </c>
      <c r="I155" s="16">
        <v>41679</v>
      </c>
      <c r="J155" s="9" t="s">
        <v>30</v>
      </c>
    </row>
    <row r="156" spans="1:10" x14ac:dyDescent="0.3">
      <c r="A156" s="10">
        <v>10673</v>
      </c>
      <c r="B156" s="13">
        <v>1976</v>
      </c>
      <c r="C156" s="13">
        <f>YEAR(Table7[[#This Row],[Dt_Customer]])-Table7[[#This Row],[Year_Birth]]</f>
        <v>37</v>
      </c>
      <c r="D156" s="10" t="s">
        <v>37</v>
      </c>
      <c r="E156" s="10" t="s">
        <v>33</v>
      </c>
      <c r="F156" s="13">
        <v>68397</v>
      </c>
      <c r="G156" s="10">
        <v>0</v>
      </c>
      <c r="H156" s="10">
        <v>1</v>
      </c>
      <c r="I156" s="14">
        <v>41595</v>
      </c>
      <c r="J156" s="10" t="s">
        <v>43</v>
      </c>
    </row>
    <row r="157" spans="1:10" x14ac:dyDescent="0.3">
      <c r="A157" s="9">
        <v>8799</v>
      </c>
      <c r="B157" s="15">
        <v>1984</v>
      </c>
      <c r="C157" s="15">
        <f>YEAR(Table7[[#This Row],[Dt_Customer]])-Table7[[#This Row],[Year_Birth]]</f>
        <v>29</v>
      </c>
      <c r="D157" s="9" t="s">
        <v>37</v>
      </c>
      <c r="E157" s="9" t="s">
        <v>33</v>
      </c>
      <c r="F157" s="15">
        <v>38175</v>
      </c>
      <c r="G157" s="9">
        <v>1</v>
      </c>
      <c r="H157" s="9">
        <v>0</v>
      </c>
      <c r="I157" s="16">
        <v>41540</v>
      </c>
      <c r="J157" s="9" t="s">
        <v>30</v>
      </c>
    </row>
    <row r="158" spans="1:10" x14ac:dyDescent="0.3">
      <c r="A158" s="10">
        <v>67</v>
      </c>
      <c r="B158" s="13">
        <v>1972</v>
      </c>
      <c r="C158" s="13">
        <f>YEAR(Table7[[#This Row],[Dt_Customer]])-Table7[[#This Row],[Year_Birth]]</f>
        <v>41</v>
      </c>
      <c r="D158" s="10" t="s">
        <v>41</v>
      </c>
      <c r="E158" s="10" t="s">
        <v>31</v>
      </c>
      <c r="F158" s="13">
        <v>46423</v>
      </c>
      <c r="G158" s="10">
        <v>1</v>
      </c>
      <c r="H158" s="10">
        <v>1</v>
      </c>
      <c r="I158" s="14">
        <v>41535</v>
      </c>
      <c r="J158" s="10" t="s">
        <v>30</v>
      </c>
    </row>
    <row r="159" spans="1:10" x14ac:dyDescent="0.3">
      <c r="A159" s="9">
        <v>9923</v>
      </c>
      <c r="B159" s="15">
        <v>1972</v>
      </c>
      <c r="C159" s="15">
        <f>YEAR(Table7[[#This Row],[Dt_Customer]])-Table7[[#This Row],[Year_Birth]]</f>
        <v>41</v>
      </c>
      <c r="D159" s="9" t="s">
        <v>41</v>
      </c>
      <c r="E159" s="9" t="s">
        <v>31</v>
      </c>
      <c r="F159" s="15">
        <v>46423</v>
      </c>
      <c r="G159" s="9">
        <v>1</v>
      </c>
      <c r="H159" s="9">
        <v>1</v>
      </c>
      <c r="I159" s="16">
        <v>41535</v>
      </c>
      <c r="J159" s="9" t="s">
        <v>30</v>
      </c>
    </row>
    <row r="160" spans="1:10" x14ac:dyDescent="0.3">
      <c r="A160" s="10">
        <v>2814</v>
      </c>
      <c r="B160" s="13">
        <v>1976</v>
      </c>
      <c r="C160" s="13">
        <f>YEAR(Table7[[#This Row],[Dt_Customer]])-Table7[[#This Row],[Year_Birth]]</f>
        <v>37</v>
      </c>
      <c r="D160" s="10" t="s">
        <v>41</v>
      </c>
      <c r="E160" s="10" t="s">
        <v>35</v>
      </c>
      <c r="F160" s="13">
        <v>30560</v>
      </c>
      <c r="G160" s="10">
        <v>1</v>
      </c>
      <c r="H160" s="10">
        <v>0</v>
      </c>
      <c r="I160" s="14">
        <v>41452</v>
      </c>
      <c r="J160" s="10" t="s">
        <v>43</v>
      </c>
    </row>
    <row r="161" spans="1:10" x14ac:dyDescent="0.3">
      <c r="A161" s="9">
        <v>2711</v>
      </c>
      <c r="B161" s="15">
        <v>1976</v>
      </c>
      <c r="C161" s="15">
        <f>YEAR(Table7[[#This Row],[Dt_Customer]])-Table7[[#This Row],[Year_Birth]]</f>
        <v>37</v>
      </c>
      <c r="D161" s="9" t="s">
        <v>41</v>
      </c>
      <c r="E161" s="9" t="s">
        <v>35</v>
      </c>
      <c r="F161" s="15">
        <v>30560</v>
      </c>
      <c r="G161" s="9">
        <v>1</v>
      </c>
      <c r="H161" s="9">
        <v>0</v>
      </c>
      <c r="I161" s="16">
        <v>41452</v>
      </c>
      <c r="J161" s="9" t="s">
        <v>32</v>
      </c>
    </row>
    <row r="162" spans="1:10" x14ac:dyDescent="0.3">
      <c r="A162" s="10">
        <v>4320</v>
      </c>
      <c r="B162" s="13">
        <v>1979</v>
      </c>
      <c r="C162" s="13">
        <f>YEAR(Table7[[#This Row],[Dt_Customer]])-Table7[[#This Row],[Year_Birth]]</f>
        <v>34</v>
      </c>
      <c r="D162" s="10" t="s">
        <v>28</v>
      </c>
      <c r="E162" s="10" t="s">
        <v>31</v>
      </c>
      <c r="F162" s="13">
        <v>60152</v>
      </c>
      <c r="G162" s="10">
        <v>0</v>
      </c>
      <c r="H162" s="10">
        <v>1</v>
      </c>
      <c r="I162" s="14">
        <v>41361</v>
      </c>
      <c r="J162" s="10" t="s">
        <v>30</v>
      </c>
    </row>
    <row r="163" spans="1:10" x14ac:dyDescent="0.3">
      <c r="A163" s="9">
        <v>10451</v>
      </c>
      <c r="B163" s="15">
        <v>1965</v>
      </c>
      <c r="C163" s="15">
        <f>YEAR(Table7[[#This Row],[Dt_Customer]])-Table7[[#This Row],[Year_Birth]]</f>
        <v>48</v>
      </c>
      <c r="D163" s="9" t="s">
        <v>28</v>
      </c>
      <c r="E163" s="9" t="s">
        <v>35</v>
      </c>
      <c r="F163" s="15">
        <v>29672</v>
      </c>
      <c r="G163" s="9">
        <v>1</v>
      </c>
      <c r="H163" s="9">
        <v>1</v>
      </c>
      <c r="I163" s="16">
        <v>41345</v>
      </c>
      <c r="J163" s="9" t="s">
        <v>43</v>
      </c>
    </row>
    <row r="164" spans="1:10" x14ac:dyDescent="0.3">
      <c r="A164" s="10">
        <v>4198</v>
      </c>
      <c r="B164" s="13">
        <v>1965</v>
      </c>
      <c r="C164" s="13">
        <f>YEAR(Table7[[#This Row],[Dt_Customer]])-Table7[[#This Row],[Year_Birth]]</f>
        <v>48</v>
      </c>
      <c r="D164" s="10" t="s">
        <v>28</v>
      </c>
      <c r="E164" s="10" t="s">
        <v>35</v>
      </c>
      <c r="F164" s="13">
        <v>29672</v>
      </c>
      <c r="G164" s="10">
        <v>1</v>
      </c>
      <c r="H164" s="10">
        <v>1</v>
      </c>
      <c r="I164" s="14">
        <v>41345</v>
      </c>
      <c r="J164" s="10" t="s">
        <v>30</v>
      </c>
    </row>
    <row r="165" spans="1:10" x14ac:dyDescent="0.3">
      <c r="A165" s="9">
        <v>10814</v>
      </c>
      <c r="B165" s="15">
        <v>1947</v>
      </c>
      <c r="C165" s="15">
        <f>YEAR(Table7[[#This Row],[Dt_Customer]])-Table7[[#This Row],[Year_Birth]]</f>
        <v>66</v>
      </c>
      <c r="D165" s="9" t="s">
        <v>28</v>
      </c>
      <c r="E165" s="9" t="s">
        <v>35</v>
      </c>
      <c r="F165" s="15">
        <v>70321</v>
      </c>
      <c r="G165" s="9">
        <v>0</v>
      </c>
      <c r="H165" s="9">
        <v>0</v>
      </c>
      <c r="I165" s="16">
        <v>41290</v>
      </c>
      <c r="J165" s="9" t="s">
        <v>30</v>
      </c>
    </row>
    <row r="166" spans="1:10" x14ac:dyDescent="0.3">
      <c r="A166" s="10">
        <v>944</v>
      </c>
      <c r="B166" s="13">
        <v>1962</v>
      </c>
      <c r="C166" s="13">
        <f>YEAR(Table7[[#This Row],[Dt_Customer]])-Table7[[#This Row],[Year_Birth]]</f>
        <v>51</v>
      </c>
      <c r="D166" s="10" t="s">
        <v>28</v>
      </c>
      <c r="E166" s="10" t="s">
        <v>33</v>
      </c>
      <c r="F166" s="13">
        <v>56181</v>
      </c>
      <c r="G166" s="10">
        <v>0</v>
      </c>
      <c r="H166" s="10">
        <v>1</v>
      </c>
      <c r="I166" s="14">
        <v>41282</v>
      </c>
      <c r="J166" s="10" t="s">
        <v>30</v>
      </c>
    </row>
    <row r="167" spans="1:10" x14ac:dyDescent="0.3">
      <c r="A167" s="9">
        <v>8151</v>
      </c>
      <c r="B167" s="15">
        <v>1990</v>
      </c>
      <c r="C167" s="15">
        <f>YEAR(Table7[[#This Row],[Dt_Customer]])-Table7[[#This Row],[Year_Birth]]</f>
        <v>22</v>
      </c>
      <c r="D167" s="9" t="s">
        <v>44</v>
      </c>
      <c r="E167" s="9" t="s">
        <v>33</v>
      </c>
      <c r="F167" s="15">
        <v>24279</v>
      </c>
      <c r="G167" s="9">
        <v>0</v>
      </c>
      <c r="H167" s="9">
        <v>0</v>
      </c>
      <c r="I167" s="16">
        <v>41272</v>
      </c>
      <c r="J167" s="9" t="s">
        <v>30</v>
      </c>
    </row>
    <row r="168" spans="1:10" x14ac:dyDescent="0.3">
      <c r="A168" s="10">
        <v>6184</v>
      </c>
      <c r="B168" s="13">
        <v>1969</v>
      </c>
      <c r="C168" s="13">
        <f>YEAR(Table7[[#This Row],[Dt_Customer]])-Table7[[#This Row],[Year_Birth]]</f>
        <v>43</v>
      </c>
      <c r="D168" s="10" t="s">
        <v>37</v>
      </c>
      <c r="E168" s="10" t="s">
        <v>33</v>
      </c>
      <c r="F168" s="13">
        <v>68462</v>
      </c>
      <c r="G168" s="10">
        <v>0</v>
      </c>
      <c r="H168" s="10">
        <v>0</v>
      </c>
      <c r="I168" s="14">
        <v>41255</v>
      </c>
      <c r="J168" s="10" t="s">
        <v>30</v>
      </c>
    </row>
    <row r="169" spans="1:10" x14ac:dyDescent="0.3">
      <c r="A169" s="9">
        <v>3498</v>
      </c>
      <c r="B169" s="15">
        <v>1976</v>
      </c>
      <c r="C169" s="15">
        <f>YEAR(Table7[[#This Row],[Dt_Customer]])-Table7[[#This Row],[Year_Birth]]</f>
        <v>36</v>
      </c>
      <c r="D169" s="9" t="s">
        <v>37</v>
      </c>
      <c r="E169" s="9" t="s">
        <v>33</v>
      </c>
      <c r="F169" s="15">
        <v>55424</v>
      </c>
      <c r="G169" s="9">
        <v>0</v>
      </c>
      <c r="H169" s="9">
        <v>1</v>
      </c>
      <c r="I169" s="16">
        <v>41238</v>
      </c>
      <c r="J169" s="9" t="s">
        <v>30</v>
      </c>
    </row>
    <row r="170" spans="1:10" x14ac:dyDescent="0.3">
      <c r="A170" s="10">
        <v>2870</v>
      </c>
      <c r="B170" s="13">
        <v>1973</v>
      </c>
      <c r="C170" s="13">
        <f>YEAR(Table7[[#This Row],[Dt_Customer]])-Table7[[#This Row],[Year_Birth]]</f>
        <v>39</v>
      </c>
      <c r="D170" s="10" t="s">
        <v>28</v>
      </c>
      <c r="E170" s="10" t="s">
        <v>33</v>
      </c>
      <c r="F170" s="13">
        <v>49094</v>
      </c>
      <c r="G170" s="10">
        <v>0</v>
      </c>
      <c r="H170" s="10">
        <v>1</v>
      </c>
      <c r="I170" s="14">
        <v>41173</v>
      </c>
      <c r="J170" s="10" t="s">
        <v>30</v>
      </c>
    </row>
    <row r="171" spans="1:10" x14ac:dyDescent="0.3">
      <c r="A171" s="9">
        <v>7342</v>
      </c>
      <c r="B171" s="15">
        <v>1961</v>
      </c>
      <c r="C171" s="15">
        <f>YEAR(Table7[[#This Row],[Dt_Customer]])-Table7[[#This Row],[Year_Birth]]</f>
        <v>51</v>
      </c>
      <c r="D171" s="9" t="s">
        <v>38</v>
      </c>
      <c r="E171" s="9" t="s">
        <v>42</v>
      </c>
      <c r="F171" s="15">
        <v>59184</v>
      </c>
      <c r="G171" s="9">
        <v>0</v>
      </c>
      <c r="H171" s="9">
        <v>1</v>
      </c>
      <c r="I171" s="16">
        <v>41161</v>
      </c>
      <c r="J171" s="9" t="s">
        <v>30</v>
      </c>
    </row>
    <row r="172" spans="1:10" x14ac:dyDescent="0.3">
      <c r="A172" s="10">
        <v>1911</v>
      </c>
      <c r="B172" s="13">
        <v>1987</v>
      </c>
      <c r="C172" s="13">
        <f>YEAR(Table7[[#This Row],[Dt_Customer]])-Table7[[#This Row],[Year_Birth]]</f>
        <v>25</v>
      </c>
      <c r="D172" s="10" t="s">
        <v>28</v>
      </c>
      <c r="E172" s="10" t="s">
        <v>35</v>
      </c>
      <c r="F172" s="13">
        <v>67430</v>
      </c>
      <c r="G172" s="10">
        <v>0</v>
      </c>
      <c r="H172" s="10">
        <v>0</v>
      </c>
      <c r="I172" s="14">
        <v>41157</v>
      </c>
      <c r="J172" s="10" t="s">
        <v>39</v>
      </c>
    </row>
    <row r="173" spans="1:10" x14ac:dyDescent="0.3">
      <c r="A173" s="9">
        <v>10862</v>
      </c>
      <c r="B173" s="15">
        <v>1960</v>
      </c>
      <c r="C173" s="15">
        <f>YEAR(Table7[[#This Row],[Dt_Customer]])-Table7[[#This Row],[Year_Birth]]</f>
        <v>52</v>
      </c>
      <c r="D173" s="9" t="s">
        <v>41</v>
      </c>
      <c r="E173" s="9" t="s">
        <v>33</v>
      </c>
      <c r="F173" s="15">
        <v>30522</v>
      </c>
      <c r="G173" s="9">
        <v>0</v>
      </c>
      <c r="H173" s="9">
        <v>1</v>
      </c>
      <c r="I173" s="16">
        <v>41138</v>
      </c>
      <c r="J173" s="9" t="s">
        <v>30</v>
      </c>
    </row>
    <row r="174" spans="1:10" x14ac:dyDescent="0.3">
      <c r="A174" s="10">
        <v>2546</v>
      </c>
      <c r="B174" s="13">
        <v>1977</v>
      </c>
      <c r="C174" s="13">
        <f>YEAR(Table7[[#This Row],[Dt_Customer]])-Table7[[#This Row],[Year_Birth]]</f>
        <v>37</v>
      </c>
      <c r="D174" s="10" t="s">
        <v>38</v>
      </c>
      <c r="E174" s="10" t="s">
        <v>31</v>
      </c>
      <c r="F174" s="13">
        <v>31878</v>
      </c>
      <c r="G174" s="10">
        <v>0</v>
      </c>
      <c r="H174" s="10">
        <v>1</v>
      </c>
      <c r="I174" s="14">
        <v>41812</v>
      </c>
      <c r="J174" s="10" t="s">
        <v>30</v>
      </c>
    </row>
    <row r="175" spans="1:10" x14ac:dyDescent="0.3">
      <c r="A175" s="9">
        <v>3005</v>
      </c>
      <c r="B175" s="15">
        <v>1992</v>
      </c>
      <c r="C175" s="15">
        <f>YEAR(Table7[[#This Row],[Dt_Customer]])-Table7[[#This Row],[Year_Birth]]</f>
        <v>22</v>
      </c>
      <c r="D175" s="9" t="s">
        <v>28</v>
      </c>
      <c r="E175" s="9" t="s">
        <v>31</v>
      </c>
      <c r="F175" s="15">
        <v>83528</v>
      </c>
      <c r="G175" s="9">
        <v>0</v>
      </c>
      <c r="H175" s="9">
        <v>0</v>
      </c>
      <c r="I175" s="16">
        <v>41760</v>
      </c>
      <c r="J175" s="9" t="s">
        <v>30</v>
      </c>
    </row>
    <row r="176" spans="1:10" x14ac:dyDescent="0.3">
      <c r="A176" s="10">
        <v>8318</v>
      </c>
      <c r="B176" s="13">
        <v>1979</v>
      </c>
      <c r="C176" s="13">
        <f>YEAR(Table7[[#This Row],[Dt_Customer]])-Table7[[#This Row],[Year_Birth]]</f>
        <v>35</v>
      </c>
      <c r="D176" s="10" t="s">
        <v>28</v>
      </c>
      <c r="E176" s="10" t="s">
        <v>35</v>
      </c>
      <c r="F176" s="13">
        <v>90300</v>
      </c>
      <c r="G176" s="10">
        <v>0</v>
      </c>
      <c r="H176" s="10">
        <v>0</v>
      </c>
      <c r="I176" s="14">
        <v>41642</v>
      </c>
      <c r="J176" s="10" t="s">
        <v>30</v>
      </c>
    </row>
    <row r="177" spans="1:10" x14ac:dyDescent="0.3">
      <c r="A177" s="9">
        <v>2930</v>
      </c>
      <c r="B177" s="15">
        <v>1978</v>
      </c>
      <c r="C177" s="15">
        <f>YEAR(Table7[[#This Row],[Dt_Customer]])-Table7[[#This Row],[Year_Birth]]</f>
        <v>35</v>
      </c>
      <c r="D177" s="9" t="s">
        <v>41</v>
      </c>
      <c r="E177" s="9" t="s">
        <v>31</v>
      </c>
      <c r="F177" s="15">
        <v>68092</v>
      </c>
      <c r="G177" s="9">
        <v>0</v>
      </c>
      <c r="H177" s="9">
        <v>0</v>
      </c>
      <c r="I177" s="16">
        <v>41624</v>
      </c>
      <c r="J177" s="9" t="s">
        <v>43</v>
      </c>
    </row>
    <row r="178" spans="1:10" x14ac:dyDescent="0.3">
      <c r="A178" s="10">
        <v>8216</v>
      </c>
      <c r="B178" s="13">
        <v>1972</v>
      </c>
      <c r="C178" s="13">
        <f>YEAR(Table7[[#This Row],[Dt_Customer]])-Table7[[#This Row],[Year_Birth]]</f>
        <v>41</v>
      </c>
      <c r="D178" s="10" t="s">
        <v>41</v>
      </c>
      <c r="E178" s="10" t="s">
        <v>33</v>
      </c>
      <c r="F178" s="13">
        <v>53761</v>
      </c>
      <c r="G178" s="10">
        <v>1</v>
      </c>
      <c r="H178" s="10">
        <v>1</v>
      </c>
      <c r="I178" s="14">
        <v>41558</v>
      </c>
      <c r="J178" s="10" t="s">
        <v>36</v>
      </c>
    </row>
    <row r="179" spans="1:10" x14ac:dyDescent="0.3">
      <c r="A179" s="9">
        <v>1212</v>
      </c>
      <c r="B179" s="15">
        <v>1973</v>
      </c>
      <c r="C179" s="15">
        <f>YEAR(Table7[[#This Row],[Dt_Customer]])-Table7[[#This Row],[Year_Birth]]</f>
        <v>40</v>
      </c>
      <c r="D179" s="9" t="s">
        <v>28</v>
      </c>
      <c r="E179" s="9" t="s">
        <v>33</v>
      </c>
      <c r="F179" s="15">
        <v>52845</v>
      </c>
      <c r="G179" s="9">
        <v>1</v>
      </c>
      <c r="H179" s="9">
        <v>0</v>
      </c>
      <c r="I179" s="16">
        <v>41499</v>
      </c>
      <c r="J179" s="9" t="s">
        <v>30</v>
      </c>
    </row>
    <row r="180" spans="1:10" x14ac:dyDescent="0.3">
      <c r="A180" s="10">
        <v>2541</v>
      </c>
      <c r="B180" s="13">
        <v>1976</v>
      </c>
      <c r="C180" s="13">
        <f>YEAR(Table7[[#This Row],[Dt_Customer]])-Table7[[#This Row],[Year_Birth]]</f>
        <v>37</v>
      </c>
      <c r="D180" s="10" t="s">
        <v>28</v>
      </c>
      <c r="E180" s="10" t="s">
        <v>33</v>
      </c>
      <c r="F180" s="13">
        <v>24027</v>
      </c>
      <c r="G180" s="10">
        <v>1</v>
      </c>
      <c r="H180" s="10">
        <v>0</v>
      </c>
      <c r="I180" s="14">
        <v>41434</v>
      </c>
      <c r="J180" s="10" t="s">
        <v>30</v>
      </c>
    </row>
    <row r="181" spans="1:10" x14ac:dyDescent="0.3">
      <c r="A181" s="9">
        <v>10659</v>
      </c>
      <c r="B181" s="15">
        <v>1979</v>
      </c>
      <c r="C181" s="15">
        <f>YEAR(Table7[[#This Row],[Dt_Customer]])-Table7[[#This Row],[Year_Birth]]</f>
        <v>34</v>
      </c>
      <c r="D181" s="9" t="s">
        <v>38</v>
      </c>
      <c r="E181" s="9" t="s">
        <v>35</v>
      </c>
      <c r="F181" s="15">
        <v>7500</v>
      </c>
      <c r="G181" s="9">
        <v>1</v>
      </c>
      <c r="H181" s="9">
        <v>0</v>
      </c>
      <c r="I181" s="16">
        <v>41401</v>
      </c>
      <c r="J181" s="9" t="s">
        <v>40</v>
      </c>
    </row>
    <row r="182" spans="1:10" x14ac:dyDescent="0.3">
      <c r="A182" s="10">
        <v>10905</v>
      </c>
      <c r="B182" s="13">
        <v>1955</v>
      </c>
      <c r="C182" s="13">
        <f>YEAR(Table7[[#This Row],[Dt_Customer]])-Table7[[#This Row],[Year_Birth]]</f>
        <v>57</v>
      </c>
      <c r="D182" s="10" t="s">
        <v>28</v>
      </c>
      <c r="E182" s="10" t="s">
        <v>35</v>
      </c>
      <c r="F182" s="13">
        <v>42586</v>
      </c>
      <c r="G182" s="10">
        <v>1</v>
      </c>
      <c r="H182" s="10">
        <v>1</v>
      </c>
      <c r="I182" s="14">
        <v>41211</v>
      </c>
      <c r="J182" s="10" t="s">
        <v>30</v>
      </c>
    </row>
    <row r="183" spans="1:10" x14ac:dyDescent="0.3">
      <c r="A183" s="9">
        <v>8910</v>
      </c>
      <c r="B183" s="15">
        <v>1955</v>
      </c>
      <c r="C183" s="15">
        <f>YEAR(Table7[[#This Row],[Dt_Customer]])-Table7[[#This Row],[Year_Birth]]</f>
        <v>57</v>
      </c>
      <c r="D183" s="9" t="s">
        <v>28</v>
      </c>
      <c r="E183" s="9" t="s">
        <v>35</v>
      </c>
      <c r="F183" s="15">
        <v>42586</v>
      </c>
      <c r="G183" s="9">
        <v>1</v>
      </c>
      <c r="H183" s="9">
        <v>1</v>
      </c>
      <c r="I183" s="16">
        <v>41211</v>
      </c>
      <c r="J183" s="9" t="s">
        <v>30</v>
      </c>
    </row>
    <row r="184" spans="1:10" x14ac:dyDescent="0.3">
      <c r="A184" s="10">
        <v>7349</v>
      </c>
      <c r="B184" s="13">
        <v>1973</v>
      </c>
      <c r="C184" s="13">
        <f>YEAR(Table7[[#This Row],[Dt_Customer]])-Table7[[#This Row],[Year_Birth]]</f>
        <v>39</v>
      </c>
      <c r="D184" s="10" t="s">
        <v>44</v>
      </c>
      <c r="E184" s="10" t="s">
        <v>35</v>
      </c>
      <c r="F184" s="13">
        <v>9722</v>
      </c>
      <c r="G184" s="10">
        <v>1</v>
      </c>
      <c r="H184" s="10">
        <v>0</v>
      </c>
      <c r="I184" s="14">
        <v>41184</v>
      </c>
      <c r="J184" s="10" t="s">
        <v>30</v>
      </c>
    </row>
    <row r="185" spans="1:10" x14ac:dyDescent="0.3">
      <c r="A185" s="9">
        <v>7872</v>
      </c>
      <c r="B185" s="15">
        <v>1975</v>
      </c>
      <c r="C185" s="15">
        <f>YEAR(Table7[[#This Row],[Dt_Customer]])-Table7[[#This Row],[Year_Birth]]</f>
        <v>37</v>
      </c>
      <c r="D185" s="9" t="s">
        <v>37</v>
      </c>
      <c r="E185" s="9" t="s">
        <v>33</v>
      </c>
      <c r="F185" s="15">
        <v>86836</v>
      </c>
      <c r="G185" s="9">
        <v>0</v>
      </c>
      <c r="H185" s="9">
        <v>0</v>
      </c>
      <c r="I185" s="16">
        <v>41164</v>
      </c>
      <c r="J185" s="9" t="s">
        <v>30</v>
      </c>
    </row>
    <row r="186" spans="1:10" x14ac:dyDescent="0.3">
      <c r="A186" s="10">
        <v>4290</v>
      </c>
      <c r="B186" s="13">
        <v>1972</v>
      </c>
      <c r="C186" s="13">
        <f>YEAR(Table7[[#This Row],[Dt_Customer]])-Table7[[#This Row],[Year_Birth]]</f>
        <v>42</v>
      </c>
      <c r="D186" s="10" t="s">
        <v>28</v>
      </c>
      <c r="E186" s="10" t="s">
        <v>33</v>
      </c>
      <c r="F186" s="13">
        <v>30467</v>
      </c>
      <c r="G186" s="10">
        <v>1</v>
      </c>
      <c r="H186" s="10">
        <v>0</v>
      </c>
      <c r="I186" s="14">
        <v>41717</v>
      </c>
      <c r="J186" s="10" t="s">
        <v>32</v>
      </c>
    </row>
    <row r="187" spans="1:10" x14ac:dyDescent="0.3">
      <c r="A187" s="9">
        <v>7408</v>
      </c>
      <c r="B187" s="15">
        <v>1952</v>
      </c>
      <c r="C187" s="15">
        <f>YEAR(Table7[[#This Row],[Dt_Customer]])-Table7[[#This Row],[Year_Birth]]</f>
        <v>62</v>
      </c>
      <c r="D187" s="9" t="s">
        <v>37</v>
      </c>
      <c r="E187" s="9" t="s">
        <v>33</v>
      </c>
      <c r="F187" s="15">
        <v>54549</v>
      </c>
      <c r="G187" s="9">
        <v>0</v>
      </c>
      <c r="H187" s="9">
        <v>1</v>
      </c>
      <c r="I187" s="16">
        <v>41701</v>
      </c>
      <c r="J187" s="9" t="s">
        <v>43</v>
      </c>
    </row>
    <row r="188" spans="1:10" x14ac:dyDescent="0.3">
      <c r="A188" s="10">
        <v>9986</v>
      </c>
      <c r="B188" s="13">
        <v>1982</v>
      </c>
      <c r="C188" s="13">
        <f>YEAR(Table7[[#This Row],[Dt_Customer]])-Table7[[#This Row],[Year_Birth]]</f>
        <v>32</v>
      </c>
      <c r="D188" s="10" t="s">
        <v>28</v>
      </c>
      <c r="E188" s="10" t="s">
        <v>35</v>
      </c>
      <c r="F188" s="13">
        <v>19444</v>
      </c>
      <c r="G188" s="10">
        <v>1</v>
      </c>
      <c r="H188" s="10">
        <v>0</v>
      </c>
      <c r="I188" s="14">
        <v>41692</v>
      </c>
      <c r="J188" s="10" t="s">
        <v>43</v>
      </c>
    </row>
    <row r="189" spans="1:10" x14ac:dyDescent="0.3">
      <c r="A189" s="9">
        <v>8235</v>
      </c>
      <c r="B189" s="15">
        <v>1956</v>
      </c>
      <c r="C189" s="15">
        <f>YEAR(Table7[[#This Row],[Dt_Customer]])-Table7[[#This Row],[Year_Birth]]</f>
        <v>58</v>
      </c>
      <c r="D189" s="9" t="s">
        <v>41</v>
      </c>
      <c r="E189" s="9" t="s">
        <v>35</v>
      </c>
      <c r="F189" s="15">
        <v>69245</v>
      </c>
      <c r="G189" s="9">
        <v>0</v>
      </c>
      <c r="H189" s="9">
        <v>1</v>
      </c>
      <c r="I189" s="16">
        <v>41663</v>
      </c>
      <c r="J189" s="9" t="s">
        <v>43</v>
      </c>
    </row>
    <row r="190" spans="1:10" x14ac:dyDescent="0.3">
      <c r="A190" s="10">
        <v>10949</v>
      </c>
      <c r="B190" s="13">
        <v>1963</v>
      </c>
      <c r="C190" s="13">
        <f>YEAR(Table7[[#This Row],[Dt_Customer]])-Table7[[#This Row],[Year_Birth]]</f>
        <v>50</v>
      </c>
      <c r="D190" s="10" t="s">
        <v>37</v>
      </c>
      <c r="E190" s="10" t="s">
        <v>29</v>
      </c>
      <c r="F190" s="13">
        <v>72968</v>
      </c>
      <c r="G190" s="10">
        <v>0</v>
      </c>
      <c r="H190" s="10">
        <v>0</v>
      </c>
      <c r="I190" s="14">
        <v>41624</v>
      </c>
      <c r="J190" s="10" t="s">
        <v>30</v>
      </c>
    </row>
    <row r="191" spans="1:10" x14ac:dyDescent="0.3">
      <c r="A191" s="9">
        <v>7284</v>
      </c>
      <c r="B191" s="15">
        <v>1953</v>
      </c>
      <c r="C191" s="15">
        <f>YEAR(Table7[[#This Row],[Dt_Customer]])-Table7[[#This Row],[Year_Birth]]</f>
        <v>60</v>
      </c>
      <c r="D191" s="9" t="s">
        <v>28</v>
      </c>
      <c r="E191" s="9" t="s">
        <v>33</v>
      </c>
      <c r="F191" s="15">
        <v>48686</v>
      </c>
      <c r="G191" s="9">
        <v>1</v>
      </c>
      <c r="H191" s="9">
        <v>2</v>
      </c>
      <c r="I191" s="16">
        <v>41612</v>
      </c>
      <c r="J191" s="9" t="s">
        <v>30</v>
      </c>
    </row>
    <row r="192" spans="1:10" x14ac:dyDescent="0.3">
      <c r="A192" s="10">
        <v>9529</v>
      </c>
      <c r="B192" s="13">
        <v>1990</v>
      </c>
      <c r="C192" s="13">
        <f>YEAR(Table7[[#This Row],[Dt_Customer]])-Table7[[#This Row],[Year_Birth]]</f>
        <v>23</v>
      </c>
      <c r="D192" s="10" t="s">
        <v>28</v>
      </c>
      <c r="E192" s="10" t="s">
        <v>33</v>
      </c>
      <c r="F192" s="13">
        <v>73687</v>
      </c>
      <c r="G192" s="10">
        <v>0</v>
      </c>
      <c r="H192" s="10">
        <v>0</v>
      </c>
      <c r="I192" s="14">
        <v>41606</v>
      </c>
      <c r="J192" s="10" t="s">
        <v>43</v>
      </c>
    </row>
    <row r="193" spans="1:10" x14ac:dyDescent="0.3">
      <c r="A193" s="9">
        <v>9930</v>
      </c>
      <c r="B193" s="15">
        <v>1944</v>
      </c>
      <c r="C193" s="15">
        <f>YEAR(Table7[[#This Row],[Dt_Customer]])-Table7[[#This Row],[Year_Birth]]</f>
        <v>69</v>
      </c>
      <c r="D193" s="9" t="s">
        <v>37</v>
      </c>
      <c r="E193" s="9" t="s">
        <v>31</v>
      </c>
      <c r="F193" s="15">
        <v>82716</v>
      </c>
      <c r="G193" s="9">
        <v>0</v>
      </c>
      <c r="H193" s="9">
        <v>0</v>
      </c>
      <c r="I193" s="16">
        <v>41583</v>
      </c>
      <c r="J193" s="9" t="s">
        <v>32</v>
      </c>
    </row>
    <row r="194" spans="1:10" x14ac:dyDescent="0.3">
      <c r="A194" s="10">
        <v>10270</v>
      </c>
      <c r="B194" s="13">
        <v>1981</v>
      </c>
      <c r="C194" s="13">
        <f>YEAR(Table7[[#This Row],[Dt_Customer]])-Table7[[#This Row],[Year_Birth]]</f>
        <v>32</v>
      </c>
      <c r="D194" s="10" t="s">
        <v>38</v>
      </c>
      <c r="E194" s="10" t="s">
        <v>33</v>
      </c>
      <c r="F194" s="13">
        <v>35523</v>
      </c>
      <c r="G194" s="10">
        <v>1</v>
      </c>
      <c r="H194" s="10">
        <v>0</v>
      </c>
      <c r="I194" s="14">
        <v>41550</v>
      </c>
      <c r="J194" s="10" t="s">
        <v>39</v>
      </c>
    </row>
    <row r="195" spans="1:10" x14ac:dyDescent="0.3">
      <c r="A195" s="9">
        <v>760</v>
      </c>
      <c r="B195" s="15">
        <v>1975</v>
      </c>
      <c r="C195" s="15">
        <f>YEAR(Table7[[#This Row],[Dt_Customer]])-Table7[[#This Row],[Year_Birth]]</f>
        <v>38</v>
      </c>
      <c r="D195" s="9" t="s">
        <v>37</v>
      </c>
      <c r="E195" s="9" t="s">
        <v>29</v>
      </c>
      <c r="F195" s="15">
        <v>60554</v>
      </c>
      <c r="G195" s="9">
        <v>1</v>
      </c>
      <c r="H195" s="9">
        <v>0</v>
      </c>
      <c r="I195" s="16">
        <v>41495</v>
      </c>
      <c r="J195" s="9" t="s">
        <v>43</v>
      </c>
    </row>
    <row r="196" spans="1:10" x14ac:dyDescent="0.3">
      <c r="A196" s="10">
        <v>5519</v>
      </c>
      <c r="B196" s="13">
        <v>1956</v>
      </c>
      <c r="C196" s="13">
        <f>YEAR(Table7[[#This Row],[Dt_Customer]])-Table7[[#This Row],[Year_Birth]]</f>
        <v>57</v>
      </c>
      <c r="D196" s="10" t="s">
        <v>28</v>
      </c>
      <c r="E196" s="10" t="s">
        <v>35</v>
      </c>
      <c r="F196" s="13">
        <v>64090</v>
      </c>
      <c r="G196" s="10">
        <v>0</v>
      </c>
      <c r="H196" s="10">
        <v>1</v>
      </c>
      <c r="I196" s="14">
        <v>41493</v>
      </c>
      <c r="J196" s="10" t="s">
        <v>43</v>
      </c>
    </row>
    <row r="197" spans="1:10" x14ac:dyDescent="0.3">
      <c r="A197" s="9">
        <v>232</v>
      </c>
      <c r="B197" s="15">
        <v>1965</v>
      </c>
      <c r="C197" s="15">
        <f>YEAR(Table7[[#This Row],[Dt_Customer]])-Table7[[#This Row],[Year_Birth]]</f>
        <v>48</v>
      </c>
      <c r="D197" s="9" t="s">
        <v>28</v>
      </c>
      <c r="E197" s="9" t="s">
        <v>31</v>
      </c>
      <c r="F197" s="15">
        <v>61559</v>
      </c>
      <c r="G197" s="9">
        <v>0</v>
      </c>
      <c r="H197" s="9">
        <v>1</v>
      </c>
      <c r="I197" s="16">
        <v>41472</v>
      </c>
      <c r="J197" s="9" t="s">
        <v>30</v>
      </c>
    </row>
    <row r="198" spans="1:10" x14ac:dyDescent="0.3">
      <c r="A198" s="10">
        <v>3009</v>
      </c>
      <c r="B198" s="13">
        <v>1962</v>
      </c>
      <c r="C198" s="13">
        <f>YEAR(Table7[[#This Row],[Dt_Customer]])-Table7[[#This Row],[Year_Birth]]</f>
        <v>51</v>
      </c>
      <c r="D198" s="10" t="s">
        <v>37</v>
      </c>
      <c r="E198" s="10" t="s">
        <v>42</v>
      </c>
      <c r="F198" s="13">
        <v>71670</v>
      </c>
      <c r="G198" s="10">
        <v>0</v>
      </c>
      <c r="H198" s="10">
        <v>0</v>
      </c>
      <c r="I198" s="14">
        <v>41464</v>
      </c>
      <c r="J198" s="10" t="s">
        <v>30</v>
      </c>
    </row>
    <row r="199" spans="1:10" x14ac:dyDescent="0.3">
      <c r="A199" s="9">
        <v>6518</v>
      </c>
      <c r="B199" s="15">
        <v>1951</v>
      </c>
      <c r="C199" s="15">
        <f>YEAR(Table7[[#This Row],[Dt_Customer]])-Table7[[#This Row],[Year_Birth]]</f>
        <v>62</v>
      </c>
      <c r="D199" s="9" t="s">
        <v>37</v>
      </c>
      <c r="E199" s="9" t="s">
        <v>42</v>
      </c>
      <c r="F199" s="15">
        <v>67680</v>
      </c>
      <c r="G199" s="9">
        <v>0</v>
      </c>
      <c r="H199" s="9">
        <v>1</v>
      </c>
      <c r="I199" s="16">
        <v>41436</v>
      </c>
      <c r="J199" s="9" t="s">
        <v>36</v>
      </c>
    </row>
    <row r="200" spans="1:10" x14ac:dyDescent="0.3">
      <c r="A200" s="10">
        <v>10669</v>
      </c>
      <c r="B200" s="13">
        <v>1981</v>
      </c>
      <c r="C200" s="13">
        <f>YEAR(Table7[[#This Row],[Dt_Customer]])-Table7[[#This Row],[Year_Birth]]</f>
        <v>32</v>
      </c>
      <c r="D200" s="10" t="s">
        <v>28</v>
      </c>
      <c r="E200" s="10" t="s">
        <v>33</v>
      </c>
      <c r="F200" s="13">
        <v>54386</v>
      </c>
      <c r="G200" s="10">
        <v>0</v>
      </c>
      <c r="H200" s="10">
        <v>1</v>
      </c>
      <c r="I200" s="14">
        <v>41411</v>
      </c>
      <c r="J200" s="10" t="s">
        <v>30</v>
      </c>
    </row>
    <row r="201" spans="1:10" x14ac:dyDescent="0.3">
      <c r="A201" s="9">
        <v>5682</v>
      </c>
      <c r="B201" s="15">
        <v>1953</v>
      </c>
      <c r="C201" s="15">
        <f>YEAR(Table7[[#This Row],[Dt_Customer]])-Table7[[#This Row],[Year_Birth]]</f>
        <v>60</v>
      </c>
      <c r="D201" s="9" t="s">
        <v>37</v>
      </c>
      <c r="E201" s="9" t="s">
        <v>31</v>
      </c>
      <c r="F201" s="15">
        <v>64108</v>
      </c>
      <c r="G201" s="9">
        <v>0</v>
      </c>
      <c r="H201" s="9">
        <v>1</v>
      </c>
      <c r="I201" s="16">
        <v>41356</v>
      </c>
      <c r="J201" s="9" t="s">
        <v>36</v>
      </c>
    </row>
    <row r="202" spans="1:10" x14ac:dyDescent="0.3">
      <c r="A202" s="10">
        <v>1570</v>
      </c>
      <c r="B202" s="13">
        <v>1951</v>
      </c>
      <c r="C202" s="13">
        <f>YEAR(Table7[[#This Row],[Dt_Customer]])-Table7[[#This Row],[Year_Birth]]</f>
        <v>62</v>
      </c>
      <c r="D202" s="10" t="s">
        <v>37</v>
      </c>
      <c r="E202" s="10" t="s">
        <v>35</v>
      </c>
      <c r="F202" s="13">
        <v>69702</v>
      </c>
      <c r="G202" s="10">
        <v>0</v>
      </c>
      <c r="H202" s="10">
        <v>1</v>
      </c>
      <c r="I202" s="14">
        <v>41324</v>
      </c>
      <c r="J202" s="10" t="s">
        <v>30</v>
      </c>
    </row>
    <row r="203" spans="1:10" x14ac:dyDescent="0.3">
      <c r="A203" s="9">
        <v>1497</v>
      </c>
      <c r="B203" s="15">
        <v>1952</v>
      </c>
      <c r="C203" s="15">
        <f>YEAR(Table7[[#This Row],[Dt_Customer]])-Table7[[#This Row],[Year_Birth]]</f>
        <v>61</v>
      </c>
      <c r="D203" s="9" t="s">
        <v>28</v>
      </c>
      <c r="E203" s="9" t="s">
        <v>31</v>
      </c>
      <c r="F203" s="15">
        <v>47958</v>
      </c>
      <c r="G203" s="9">
        <v>0</v>
      </c>
      <c r="H203" s="9">
        <v>1</v>
      </c>
      <c r="I203" s="16">
        <v>41293</v>
      </c>
      <c r="J203" s="9" t="s">
        <v>43</v>
      </c>
    </row>
    <row r="204" spans="1:10" x14ac:dyDescent="0.3">
      <c r="A204" s="10">
        <v>9723</v>
      </c>
      <c r="B204" s="13">
        <v>1960</v>
      </c>
      <c r="C204" s="13">
        <f>YEAR(Table7[[#This Row],[Dt_Customer]])-Table7[[#This Row],[Year_Birth]]</f>
        <v>53</v>
      </c>
      <c r="D204" s="10" t="s">
        <v>28</v>
      </c>
      <c r="E204" s="10" t="s">
        <v>33</v>
      </c>
      <c r="F204" s="13">
        <v>67716</v>
      </c>
      <c r="G204" s="10">
        <v>0</v>
      </c>
      <c r="H204" s="10">
        <v>1</v>
      </c>
      <c r="I204" s="14">
        <v>41284</v>
      </c>
      <c r="J204" s="10" t="s">
        <v>32</v>
      </c>
    </row>
    <row r="205" spans="1:10" x14ac:dyDescent="0.3">
      <c r="A205" s="9">
        <v>7261</v>
      </c>
      <c r="B205" s="15">
        <v>1971</v>
      </c>
      <c r="C205" s="15">
        <f>YEAR(Table7[[#This Row],[Dt_Customer]])-Table7[[#This Row],[Year_Birth]]</f>
        <v>42</v>
      </c>
      <c r="D205" s="9" t="s">
        <v>28</v>
      </c>
      <c r="E205" s="9" t="s">
        <v>35</v>
      </c>
      <c r="F205" s="15">
        <v>34600</v>
      </c>
      <c r="G205" s="9">
        <v>1</v>
      </c>
      <c r="H205" s="9">
        <v>1</v>
      </c>
      <c r="I205" s="16">
        <v>41275</v>
      </c>
      <c r="J205" s="9" t="s">
        <v>30</v>
      </c>
    </row>
    <row r="206" spans="1:10" x14ac:dyDescent="0.3">
      <c r="A206" s="10">
        <v>2452</v>
      </c>
      <c r="B206" s="13">
        <v>1971</v>
      </c>
      <c r="C206" s="13">
        <f>YEAR(Table7[[#This Row],[Dt_Customer]])-Table7[[#This Row],[Year_Birth]]</f>
        <v>42</v>
      </c>
      <c r="D206" s="10" t="s">
        <v>28</v>
      </c>
      <c r="E206" s="10" t="s">
        <v>35</v>
      </c>
      <c r="F206" s="13">
        <v>34600</v>
      </c>
      <c r="G206" s="10">
        <v>1</v>
      </c>
      <c r="H206" s="10">
        <v>1</v>
      </c>
      <c r="I206" s="14">
        <v>41275</v>
      </c>
      <c r="J206" s="10" t="s">
        <v>30</v>
      </c>
    </row>
    <row r="207" spans="1:10" x14ac:dyDescent="0.3">
      <c r="A207" s="9">
        <v>5621</v>
      </c>
      <c r="B207" s="15">
        <v>1969</v>
      </c>
      <c r="C207" s="15">
        <f>YEAR(Table7[[#This Row],[Dt_Customer]])-Table7[[#This Row],[Year_Birth]]</f>
        <v>43</v>
      </c>
      <c r="D207" s="9" t="s">
        <v>28</v>
      </c>
      <c r="E207" s="9" t="s">
        <v>33</v>
      </c>
      <c r="F207" s="15">
        <v>48752</v>
      </c>
      <c r="G207" s="9">
        <v>1</v>
      </c>
      <c r="H207" s="9">
        <v>1</v>
      </c>
      <c r="I207" s="16">
        <v>41255</v>
      </c>
      <c r="J207" s="9" t="s">
        <v>30</v>
      </c>
    </row>
    <row r="208" spans="1:10" x14ac:dyDescent="0.3">
      <c r="A208" s="10">
        <v>10995</v>
      </c>
      <c r="B208" s="13">
        <v>1988</v>
      </c>
      <c r="C208" s="13">
        <f>YEAR(Table7[[#This Row],[Dt_Customer]])-Table7[[#This Row],[Year_Birth]]</f>
        <v>24</v>
      </c>
      <c r="D208" s="10" t="s">
        <v>38</v>
      </c>
      <c r="E208" s="10" t="s">
        <v>33</v>
      </c>
      <c r="F208" s="13">
        <v>15716</v>
      </c>
      <c r="G208" s="10">
        <v>1</v>
      </c>
      <c r="H208" s="10">
        <v>0</v>
      </c>
      <c r="I208" s="14">
        <v>41225</v>
      </c>
      <c r="J208" s="10" t="s">
        <v>43</v>
      </c>
    </row>
    <row r="209" spans="1:10" x14ac:dyDescent="0.3">
      <c r="A209" s="9">
        <v>7373</v>
      </c>
      <c r="B209" s="15">
        <v>1952</v>
      </c>
      <c r="C209" s="15">
        <f>YEAR(Table7[[#This Row],[Dt_Customer]])-Table7[[#This Row],[Year_Birth]]</f>
        <v>60</v>
      </c>
      <c r="D209" s="9" t="s">
        <v>37</v>
      </c>
      <c r="E209" s="9" t="s">
        <v>29</v>
      </c>
      <c r="F209" s="15">
        <v>46610</v>
      </c>
      <c r="G209" s="9">
        <v>0</v>
      </c>
      <c r="H209" s="9">
        <v>2</v>
      </c>
      <c r="I209" s="16">
        <v>41211</v>
      </c>
      <c r="J209" s="9" t="s">
        <v>36</v>
      </c>
    </row>
    <row r="210" spans="1:10" x14ac:dyDescent="0.3">
      <c r="A210" s="10">
        <v>5331</v>
      </c>
      <c r="B210" s="13">
        <v>1977</v>
      </c>
      <c r="C210" s="13">
        <f>YEAR(Table7[[#This Row],[Dt_Customer]])-Table7[[#This Row],[Year_Birth]]</f>
        <v>35</v>
      </c>
      <c r="D210" s="10" t="s">
        <v>28</v>
      </c>
      <c r="E210" s="10" t="s">
        <v>33</v>
      </c>
      <c r="F210" s="13">
        <v>74985</v>
      </c>
      <c r="G210" s="10">
        <v>0</v>
      </c>
      <c r="H210" s="10">
        <v>0</v>
      </c>
      <c r="I210" s="14">
        <v>41163</v>
      </c>
      <c r="J210" s="10" t="s">
        <v>39</v>
      </c>
    </row>
    <row r="211" spans="1:10" x14ac:dyDescent="0.3">
      <c r="A211" s="9">
        <v>263</v>
      </c>
      <c r="B211" s="15">
        <v>1945</v>
      </c>
      <c r="C211" s="15">
        <f>YEAR(Table7[[#This Row],[Dt_Customer]])-Table7[[#This Row],[Year_Birth]]</f>
        <v>69</v>
      </c>
      <c r="D211" s="9" t="s">
        <v>37</v>
      </c>
      <c r="E211" s="9" t="s">
        <v>31</v>
      </c>
      <c r="F211" s="15">
        <v>45576</v>
      </c>
      <c r="G211" s="9">
        <v>0</v>
      </c>
      <c r="H211" s="9">
        <v>0</v>
      </c>
      <c r="I211" s="16">
        <v>41787</v>
      </c>
      <c r="J211" s="9" t="s">
        <v>30</v>
      </c>
    </row>
    <row r="212" spans="1:10" x14ac:dyDescent="0.3">
      <c r="A212" s="10">
        <v>940</v>
      </c>
      <c r="B212" s="13">
        <v>1987</v>
      </c>
      <c r="C212" s="13">
        <f>YEAR(Table7[[#This Row],[Dt_Customer]])-Table7[[#This Row],[Year_Birth]]</f>
        <v>27</v>
      </c>
      <c r="D212" s="10" t="s">
        <v>28</v>
      </c>
      <c r="E212" s="10" t="s">
        <v>31</v>
      </c>
      <c r="F212" s="13">
        <v>57100</v>
      </c>
      <c r="G212" s="10">
        <v>1</v>
      </c>
      <c r="H212" s="10">
        <v>0</v>
      </c>
      <c r="I212" s="14">
        <v>41777</v>
      </c>
      <c r="J212" s="10" t="s">
        <v>43</v>
      </c>
    </row>
    <row r="213" spans="1:10" x14ac:dyDescent="0.3">
      <c r="A213" s="9">
        <v>10084</v>
      </c>
      <c r="B213" s="15">
        <v>1972</v>
      </c>
      <c r="C213" s="15">
        <f>YEAR(Table7[[#This Row],[Dt_Customer]])-Table7[[#This Row],[Year_Birth]]</f>
        <v>42</v>
      </c>
      <c r="D213" s="9" t="s">
        <v>28</v>
      </c>
      <c r="E213" s="9" t="s">
        <v>33</v>
      </c>
      <c r="F213" s="15">
        <v>24434</v>
      </c>
      <c r="G213" s="9">
        <v>2</v>
      </c>
      <c r="H213" s="9">
        <v>0</v>
      </c>
      <c r="I213" s="16">
        <v>41777</v>
      </c>
      <c r="J213" s="9" t="s">
        <v>40</v>
      </c>
    </row>
    <row r="214" spans="1:10" x14ac:dyDescent="0.3">
      <c r="A214" s="10">
        <v>6019</v>
      </c>
      <c r="B214" s="13">
        <v>1971</v>
      </c>
      <c r="C214" s="13">
        <f>YEAR(Table7[[#This Row],[Dt_Customer]])-Table7[[#This Row],[Year_Birth]]</f>
        <v>43</v>
      </c>
      <c r="D214" s="10" t="s">
        <v>37</v>
      </c>
      <c r="E214" s="10" t="s">
        <v>33</v>
      </c>
      <c r="F214" s="13">
        <v>37126</v>
      </c>
      <c r="G214" s="10">
        <v>1</v>
      </c>
      <c r="H214" s="10">
        <v>0</v>
      </c>
      <c r="I214" s="14">
        <v>41728</v>
      </c>
      <c r="J214" s="10" t="s">
        <v>30</v>
      </c>
    </row>
    <row r="215" spans="1:10" x14ac:dyDescent="0.3">
      <c r="A215" s="9">
        <v>1463</v>
      </c>
      <c r="B215" s="15">
        <v>1958</v>
      </c>
      <c r="C215" s="15">
        <f>YEAR(Table7[[#This Row],[Dt_Customer]])-Table7[[#This Row],[Year_Birth]]</f>
        <v>56</v>
      </c>
      <c r="D215" s="9" t="s">
        <v>28</v>
      </c>
      <c r="E215" s="9" t="s">
        <v>31</v>
      </c>
      <c r="F215" s="15">
        <v>45160</v>
      </c>
      <c r="G215" s="9">
        <v>1</v>
      </c>
      <c r="H215" s="9">
        <v>1</v>
      </c>
      <c r="I215" s="16">
        <v>41727</v>
      </c>
      <c r="J215" s="9" t="s">
        <v>36</v>
      </c>
    </row>
    <row r="216" spans="1:10" x14ac:dyDescent="0.3">
      <c r="A216" s="10">
        <v>6424</v>
      </c>
      <c r="B216" s="13">
        <v>1977</v>
      </c>
      <c r="C216" s="13">
        <f>YEAR(Table7[[#This Row],[Dt_Customer]])-Table7[[#This Row],[Year_Birth]]</f>
        <v>37</v>
      </c>
      <c r="D216" s="10" t="s">
        <v>28</v>
      </c>
      <c r="E216" s="10" t="s">
        <v>35</v>
      </c>
      <c r="F216" s="13">
        <v>33178</v>
      </c>
      <c r="G216" s="10">
        <v>1</v>
      </c>
      <c r="H216" s="10">
        <v>0</v>
      </c>
      <c r="I216" s="14">
        <v>41669</v>
      </c>
      <c r="J216" s="10" t="s">
        <v>30</v>
      </c>
    </row>
    <row r="217" spans="1:10" x14ac:dyDescent="0.3">
      <c r="A217" s="9">
        <v>8233</v>
      </c>
      <c r="B217" s="15">
        <v>1950</v>
      </c>
      <c r="C217" s="15">
        <f>YEAR(Table7[[#This Row],[Dt_Customer]])-Table7[[#This Row],[Year_Birth]]</f>
        <v>64</v>
      </c>
      <c r="D217" s="9" t="s">
        <v>41</v>
      </c>
      <c r="E217" s="9" t="s">
        <v>42</v>
      </c>
      <c r="F217" s="15">
        <v>64866</v>
      </c>
      <c r="G217" s="9">
        <v>0</v>
      </c>
      <c r="H217" s="9">
        <v>1</v>
      </c>
      <c r="I217" s="16">
        <v>41665</v>
      </c>
      <c r="J217" s="9" t="s">
        <v>32</v>
      </c>
    </row>
    <row r="218" spans="1:10" x14ac:dyDescent="0.3">
      <c r="A218" s="10">
        <v>1515</v>
      </c>
      <c r="B218" s="13">
        <v>1975</v>
      </c>
      <c r="C218" s="13">
        <f>YEAR(Table7[[#This Row],[Dt_Customer]])-Table7[[#This Row],[Year_Birth]]</f>
        <v>39</v>
      </c>
      <c r="D218" s="10" t="s">
        <v>41</v>
      </c>
      <c r="E218" s="10" t="s">
        <v>35</v>
      </c>
      <c r="F218" s="13">
        <v>34176</v>
      </c>
      <c r="G218" s="10">
        <v>0</v>
      </c>
      <c r="H218" s="10">
        <v>1</v>
      </c>
      <c r="I218" s="14">
        <v>41661</v>
      </c>
      <c r="J218" s="10" t="s">
        <v>32</v>
      </c>
    </row>
    <row r="219" spans="1:10" x14ac:dyDescent="0.3">
      <c r="A219" s="9">
        <v>10855</v>
      </c>
      <c r="B219" s="15">
        <v>1968</v>
      </c>
      <c r="C219" s="15">
        <f>YEAR(Table7[[#This Row],[Dt_Customer]])-Table7[[#This Row],[Year_Birth]]</f>
        <v>46</v>
      </c>
      <c r="D219" s="9" t="s">
        <v>41</v>
      </c>
      <c r="E219" s="9" t="s">
        <v>31</v>
      </c>
      <c r="F219" s="15">
        <v>50014</v>
      </c>
      <c r="G219" s="9">
        <v>1</v>
      </c>
      <c r="H219" s="9">
        <v>0</v>
      </c>
      <c r="I219" s="16">
        <v>41661</v>
      </c>
      <c r="J219" s="9" t="s">
        <v>30</v>
      </c>
    </row>
    <row r="220" spans="1:10" x14ac:dyDescent="0.3">
      <c r="A220" s="10">
        <v>10909</v>
      </c>
      <c r="B220" s="13">
        <v>1948</v>
      </c>
      <c r="C220" s="13">
        <f>YEAR(Table7[[#This Row],[Dt_Customer]])-Table7[[#This Row],[Year_Birth]]</f>
        <v>66</v>
      </c>
      <c r="D220" s="10" t="s">
        <v>28</v>
      </c>
      <c r="E220" s="10" t="s">
        <v>33</v>
      </c>
      <c r="F220" s="13">
        <v>92344</v>
      </c>
      <c r="G220" s="10">
        <v>0</v>
      </c>
      <c r="H220" s="10">
        <v>0</v>
      </c>
      <c r="I220" s="14">
        <v>41654</v>
      </c>
      <c r="J220" s="10" t="s">
        <v>36</v>
      </c>
    </row>
    <row r="221" spans="1:10" x14ac:dyDescent="0.3">
      <c r="A221" s="9">
        <v>3376</v>
      </c>
      <c r="B221" s="15">
        <v>1970</v>
      </c>
      <c r="C221" s="15">
        <f>YEAR(Table7[[#This Row],[Dt_Customer]])-Table7[[#This Row],[Year_Birth]]</f>
        <v>43</v>
      </c>
      <c r="D221" s="9" t="s">
        <v>41</v>
      </c>
      <c r="E221" s="9" t="s">
        <v>29</v>
      </c>
      <c r="F221" s="15">
        <v>55282</v>
      </c>
      <c r="G221" s="9">
        <v>1</v>
      </c>
      <c r="H221" s="9">
        <v>0</v>
      </c>
      <c r="I221" s="16">
        <v>41621</v>
      </c>
      <c r="J221" s="9" t="s">
        <v>30</v>
      </c>
    </row>
    <row r="222" spans="1:10" x14ac:dyDescent="0.3">
      <c r="A222" s="10">
        <v>10232</v>
      </c>
      <c r="B222" s="13">
        <v>1963</v>
      </c>
      <c r="C222" s="13">
        <f>YEAR(Table7[[#This Row],[Dt_Customer]])-Table7[[#This Row],[Year_Birth]]</f>
        <v>50</v>
      </c>
      <c r="D222" s="10" t="s">
        <v>37</v>
      </c>
      <c r="E222" s="10" t="s">
        <v>29</v>
      </c>
      <c r="F222" s="13">
        <v>48799</v>
      </c>
      <c r="G222" s="10">
        <v>0</v>
      </c>
      <c r="H222" s="10">
        <v>1</v>
      </c>
      <c r="I222" s="14">
        <v>41583</v>
      </c>
      <c r="J222" s="10" t="s">
        <v>30</v>
      </c>
    </row>
    <row r="223" spans="1:10" x14ac:dyDescent="0.3">
      <c r="A223" s="9">
        <v>5547</v>
      </c>
      <c r="B223" s="15">
        <v>1982</v>
      </c>
      <c r="C223" s="15">
        <f>YEAR(Table7[[#This Row],[Dt_Customer]])-Table7[[#This Row],[Year_Birth]]</f>
        <v>31</v>
      </c>
      <c r="D223" s="9" t="s">
        <v>37</v>
      </c>
      <c r="E223" s="9" t="s">
        <v>33</v>
      </c>
      <c r="F223" s="15">
        <v>84169</v>
      </c>
      <c r="G223" s="9">
        <v>0</v>
      </c>
      <c r="H223" s="9">
        <v>0</v>
      </c>
      <c r="I223" s="16">
        <v>41493</v>
      </c>
      <c r="J223" s="9" t="s">
        <v>30</v>
      </c>
    </row>
    <row r="224" spans="1:10" x14ac:dyDescent="0.3">
      <c r="A224" s="10">
        <v>8362</v>
      </c>
      <c r="B224" s="13">
        <v>1982</v>
      </c>
      <c r="C224" s="13">
        <f>YEAR(Table7[[#This Row],[Dt_Customer]])-Table7[[#This Row],[Year_Birth]]</f>
        <v>31</v>
      </c>
      <c r="D224" s="10" t="s">
        <v>37</v>
      </c>
      <c r="E224" s="10" t="s">
        <v>33</v>
      </c>
      <c r="F224" s="13">
        <v>84169</v>
      </c>
      <c r="G224" s="10">
        <v>0</v>
      </c>
      <c r="H224" s="10">
        <v>0</v>
      </c>
      <c r="I224" s="14">
        <v>41493</v>
      </c>
      <c r="J224" s="10" t="s">
        <v>43</v>
      </c>
    </row>
    <row r="225" spans="1:10" x14ac:dyDescent="0.3">
      <c r="A225" s="9">
        <v>3524</v>
      </c>
      <c r="B225" s="15">
        <v>1971</v>
      </c>
      <c r="C225" s="15">
        <f>YEAR(Table7[[#This Row],[Dt_Customer]])-Table7[[#This Row],[Year_Birth]]</f>
        <v>42</v>
      </c>
      <c r="D225" s="9" t="s">
        <v>41</v>
      </c>
      <c r="E225" s="9" t="s">
        <v>31</v>
      </c>
      <c r="F225" s="15">
        <v>39763</v>
      </c>
      <c r="G225" s="9">
        <v>1</v>
      </c>
      <c r="H225" s="9">
        <v>0</v>
      </c>
      <c r="I225" s="16">
        <v>41490</v>
      </c>
      <c r="J225" s="9" t="s">
        <v>30</v>
      </c>
    </row>
    <row r="226" spans="1:10" x14ac:dyDescent="0.3">
      <c r="A226" s="10">
        <v>10095</v>
      </c>
      <c r="B226" s="13">
        <v>1975</v>
      </c>
      <c r="C226" s="13">
        <f>YEAR(Table7[[#This Row],[Dt_Customer]])-Table7[[#This Row],[Year_Birth]]</f>
        <v>38</v>
      </c>
      <c r="D226" s="10" t="s">
        <v>37</v>
      </c>
      <c r="E226" s="10" t="s">
        <v>29</v>
      </c>
      <c r="F226" s="13">
        <v>74165</v>
      </c>
      <c r="G226" s="10">
        <v>0</v>
      </c>
      <c r="H226" s="10">
        <v>0</v>
      </c>
      <c r="I226" s="14">
        <v>41395</v>
      </c>
      <c r="J226" s="10" t="s">
        <v>32</v>
      </c>
    </row>
    <row r="227" spans="1:10" x14ac:dyDescent="0.3">
      <c r="A227" s="9">
        <v>8897</v>
      </c>
      <c r="B227" s="15">
        <v>1965</v>
      </c>
      <c r="C227" s="15">
        <f>YEAR(Table7[[#This Row],[Dt_Customer]])-Table7[[#This Row],[Year_Birth]]</f>
        <v>48</v>
      </c>
      <c r="D227" s="9" t="s">
        <v>28</v>
      </c>
      <c r="E227" s="9" t="s">
        <v>31</v>
      </c>
      <c r="F227" s="15">
        <v>42720</v>
      </c>
      <c r="G227" s="9">
        <v>1</v>
      </c>
      <c r="H227" s="9">
        <v>1</v>
      </c>
      <c r="I227" s="16">
        <v>41388</v>
      </c>
      <c r="J227" s="9" t="s">
        <v>39</v>
      </c>
    </row>
    <row r="228" spans="1:10" x14ac:dyDescent="0.3">
      <c r="A228" s="10">
        <v>466</v>
      </c>
      <c r="B228" s="13">
        <v>1944</v>
      </c>
      <c r="C228" s="13">
        <f>YEAR(Table7[[#This Row],[Dt_Customer]])-Table7[[#This Row],[Year_Birth]]</f>
        <v>69</v>
      </c>
      <c r="D228" s="10" t="s">
        <v>28</v>
      </c>
      <c r="E228" s="10" t="s">
        <v>33</v>
      </c>
      <c r="F228" s="13">
        <v>65275</v>
      </c>
      <c r="G228" s="10">
        <v>0</v>
      </c>
      <c r="H228" s="10">
        <v>0</v>
      </c>
      <c r="I228" s="14">
        <v>41367</v>
      </c>
      <c r="J228" s="10" t="s">
        <v>30</v>
      </c>
    </row>
    <row r="229" spans="1:10" x14ac:dyDescent="0.3">
      <c r="A229" s="9">
        <v>11025</v>
      </c>
      <c r="B229" s="15">
        <v>1961</v>
      </c>
      <c r="C229" s="15">
        <f>YEAR(Table7[[#This Row],[Dt_Customer]])-Table7[[#This Row],[Year_Birth]]</f>
        <v>52</v>
      </c>
      <c r="D229" s="9" t="s">
        <v>28</v>
      </c>
      <c r="E229" s="9" t="s">
        <v>33</v>
      </c>
      <c r="F229" s="15">
        <v>36443</v>
      </c>
      <c r="G229" s="9">
        <v>1</v>
      </c>
      <c r="H229" s="9">
        <v>1</v>
      </c>
      <c r="I229" s="16">
        <v>41308</v>
      </c>
      <c r="J229" s="9" t="s">
        <v>30</v>
      </c>
    </row>
    <row r="230" spans="1:10" x14ac:dyDescent="0.3">
      <c r="A230" s="10">
        <v>2387</v>
      </c>
      <c r="B230" s="13">
        <v>1952</v>
      </c>
      <c r="C230" s="13">
        <f>YEAR(Table7[[#This Row],[Dt_Customer]])-Table7[[#This Row],[Year_Birth]]</f>
        <v>61</v>
      </c>
      <c r="D230" s="10" t="s">
        <v>41</v>
      </c>
      <c r="E230" s="10" t="s">
        <v>35</v>
      </c>
      <c r="F230" s="13">
        <v>43776</v>
      </c>
      <c r="G230" s="10">
        <v>1</v>
      </c>
      <c r="H230" s="10">
        <v>1</v>
      </c>
      <c r="I230" s="14">
        <v>41308</v>
      </c>
      <c r="J230" s="10" t="s">
        <v>43</v>
      </c>
    </row>
    <row r="231" spans="1:10" x14ac:dyDescent="0.3">
      <c r="A231" s="9">
        <v>1618</v>
      </c>
      <c r="B231" s="15">
        <v>1965</v>
      </c>
      <c r="C231" s="15">
        <f>YEAR(Table7[[#This Row],[Dt_Customer]])-Table7[[#This Row],[Year_Birth]]</f>
        <v>48</v>
      </c>
      <c r="D231" s="9" t="s">
        <v>28</v>
      </c>
      <c r="E231" s="9" t="s">
        <v>35</v>
      </c>
      <c r="F231" s="15">
        <v>56046</v>
      </c>
      <c r="G231" s="9">
        <v>0</v>
      </c>
      <c r="H231" s="9">
        <v>0</v>
      </c>
      <c r="I231" s="16">
        <v>41276</v>
      </c>
      <c r="J231" s="9" t="s">
        <v>39</v>
      </c>
    </row>
    <row r="232" spans="1:10" x14ac:dyDescent="0.3">
      <c r="A232" s="10">
        <v>25</v>
      </c>
      <c r="B232" s="13">
        <v>1958</v>
      </c>
      <c r="C232" s="13">
        <f>YEAR(Table7[[#This Row],[Dt_Customer]])-Table7[[#This Row],[Year_Birth]]</f>
        <v>54</v>
      </c>
      <c r="D232" s="10" t="s">
        <v>28</v>
      </c>
      <c r="E232" s="10" t="s">
        <v>33</v>
      </c>
      <c r="F232" s="13">
        <v>65148</v>
      </c>
      <c r="G232" s="10">
        <v>0</v>
      </c>
      <c r="H232" s="10">
        <v>1</v>
      </c>
      <c r="I232" s="14">
        <v>41229</v>
      </c>
      <c r="J232" s="10" t="s">
        <v>32</v>
      </c>
    </row>
    <row r="233" spans="1:10" x14ac:dyDescent="0.3">
      <c r="A233" s="9">
        <v>3277</v>
      </c>
      <c r="B233" s="15">
        <v>1955</v>
      </c>
      <c r="C233" s="15">
        <f>YEAR(Table7[[#This Row],[Dt_Customer]])-Table7[[#This Row],[Year_Birth]]</f>
        <v>57</v>
      </c>
      <c r="D233" s="9" t="s">
        <v>28</v>
      </c>
      <c r="E233" s="9" t="s">
        <v>29</v>
      </c>
      <c r="F233" s="15">
        <v>49431</v>
      </c>
      <c r="G233" s="9">
        <v>0</v>
      </c>
      <c r="H233" s="9">
        <v>1</v>
      </c>
      <c r="I233" s="16">
        <v>41124</v>
      </c>
      <c r="J233" s="9" t="s">
        <v>30</v>
      </c>
    </row>
    <row r="234" spans="1:10" x14ac:dyDescent="0.3">
      <c r="A234" s="10">
        <v>8566</v>
      </c>
      <c r="B234" s="13">
        <v>1961</v>
      </c>
      <c r="C234" s="13">
        <f>YEAR(Table7[[#This Row],[Dt_Customer]])-Table7[[#This Row],[Year_Birth]]</f>
        <v>53</v>
      </c>
      <c r="D234" s="10" t="s">
        <v>37</v>
      </c>
      <c r="E234" s="10" t="s">
        <v>35</v>
      </c>
      <c r="F234" s="13">
        <v>32583</v>
      </c>
      <c r="G234" s="10">
        <v>1</v>
      </c>
      <c r="H234" s="10">
        <v>1</v>
      </c>
      <c r="I234" s="14">
        <v>41805</v>
      </c>
      <c r="J234" s="10" t="s">
        <v>30</v>
      </c>
    </row>
    <row r="235" spans="1:10" x14ac:dyDescent="0.3">
      <c r="A235" s="9">
        <v>2634</v>
      </c>
      <c r="B235" s="15">
        <v>1979</v>
      </c>
      <c r="C235" s="15">
        <f>YEAR(Table7[[#This Row],[Dt_Customer]])-Table7[[#This Row],[Year_Birth]]</f>
        <v>35</v>
      </c>
      <c r="D235" s="9" t="s">
        <v>41</v>
      </c>
      <c r="E235" s="9" t="s">
        <v>31</v>
      </c>
      <c r="F235" s="15">
        <v>16653</v>
      </c>
      <c r="G235" s="9">
        <v>1</v>
      </c>
      <c r="H235" s="9">
        <v>0</v>
      </c>
      <c r="I235" s="16">
        <v>41747</v>
      </c>
      <c r="J235" s="9" t="s">
        <v>30</v>
      </c>
    </row>
    <row r="236" spans="1:10" x14ac:dyDescent="0.3">
      <c r="A236" s="10">
        <v>8036</v>
      </c>
      <c r="B236" s="13">
        <v>1971</v>
      </c>
      <c r="C236" s="13">
        <f>YEAR(Table7[[#This Row],[Dt_Customer]])-Table7[[#This Row],[Year_Birth]]</f>
        <v>43</v>
      </c>
      <c r="D236" s="10" t="s">
        <v>38</v>
      </c>
      <c r="E236" s="10" t="s">
        <v>35</v>
      </c>
      <c r="F236" s="13">
        <v>26850</v>
      </c>
      <c r="G236" s="10">
        <v>1</v>
      </c>
      <c r="H236" s="10">
        <v>1</v>
      </c>
      <c r="I236" s="14">
        <v>41747</v>
      </c>
      <c r="J236" s="10" t="s">
        <v>30</v>
      </c>
    </row>
    <row r="237" spans="1:10" x14ac:dyDescent="0.3">
      <c r="A237" s="9">
        <v>8159</v>
      </c>
      <c r="B237" s="15">
        <v>1968</v>
      </c>
      <c r="C237" s="15">
        <f>YEAR(Table7[[#This Row],[Dt_Customer]])-Table7[[#This Row],[Year_Birth]]</f>
        <v>46</v>
      </c>
      <c r="D237" s="9" t="s">
        <v>28</v>
      </c>
      <c r="E237" s="9" t="s">
        <v>33</v>
      </c>
      <c r="F237" s="15">
        <v>51287</v>
      </c>
      <c r="G237" s="9">
        <v>1</v>
      </c>
      <c r="H237" s="9">
        <v>1</v>
      </c>
      <c r="I237" s="16">
        <v>41730</v>
      </c>
      <c r="J237" s="9" t="s">
        <v>30</v>
      </c>
    </row>
    <row r="238" spans="1:10" x14ac:dyDescent="0.3">
      <c r="A238" s="10">
        <v>7628</v>
      </c>
      <c r="B238" s="13">
        <v>1973</v>
      </c>
      <c r="C238" s="13">
        <f>YEAR(Table7[[#This Row],[Dt_Customer]])-Table7[[#This Row],[Year_Birth]]</f>
        <v>41</v>
      </c>
      <c r="D238" s="10" t="s">
        <v>38</v>
      </c>
      <c r="E238" s="10" t="s">
        <v>33</v>
      </c>
      <c r="F238" s="13">
        <v>43050</v>
      </c>
      <c r="G238" s="10">
        <v>1</v>
      </c>
      <c r="H238" s="10">
        <v>0</v>
      </c>
      <c r="I238" s="14">
        <v>41716</v>
      </c>
      <c r="J238" s="10" t="s">
        <v>30</v>
      </c>
    </row>
    <row r="239" spans="1:10" x14ac:dyDescent="0.3">
      <c r="A239" s="9">
        <v>9597</v>
      </c>
      <c r="B239" s="15">
        <v>1969</v>
      </c>
      <c r="C239" s="15">
        <f>YEAR(Table7[[#This Row],[Dt_Customer]])-Table7[[#This Row],[Year_Birth]]</f>
        <v>45</v>
      </c>
      <c r="D239" s="9" t="s">
        <v>28</v>
      </c>
      <c r="E239" s="9" t="s">
        <v>33</v>
      </c>
      <c r="F239" s="15">
        <v>73448</v>
      </c>
      <c r="G239" s="9">
        <v>0</v>
      </c>
      <c r="H239" s="9">
        <v>0</v>
      </c>
      <c r="I239" s="16">
        <v>41680</v>
      </c>
      <c r="J239" s="9" t="s">
        <v>32</v>
      </c>
    </row>
    <row r="240" spans="1:10" x14ac:dyDescent="0.3">
      <c r="A240" s="10">
        <v>1384</v>
      </c>
      <c r="B240" s="13">
        <v>1992</v>
      </c>
      <c r="C240" s="13">
        <f>YEAR(Table7[[#This Row],[Dt_Customer]])-Table7[[#This Row],[Year_Birth]]</f>
        <v>21</v>
      </c>
      <c r="D240" s="10" t="s">
        <v>44</v>
      </c>
      <c r="E240" s="10" t="s">
        <v>33</v>
      </c>
      <c r="F240" s="13">
        <v>17256</v>
      </c>
      <c r="G240" s="10">
        <v>1</v>
      </c>
      <c r="H240" s="10">
        <v>0</v>
      </c>
      <c r="I240" s="14">
        <v>41601</v>
      </c>
      <c r="J240" s="10" t="s">
        <v>34</v>
      </c>
    </row>
    <row r="241" spans="1:10" x14ac:dyDescent="0.3">
      <c r="A241" s="9">
        <v>10150</v>
      </c>
      <c r="B241" s="15">
        <v>1961</v>
      </c>
      <c r="C241" s="15">
        <f>YEAR(Table7[[#This Row],[Dt_Customer]])-Table7[[#This Row],[Year_Birth]]</f>
        <v>52</v>
      </c>
      <c r="D241" s="9" t="s">
        <v>28</v>
      </c>
      <c r="E241" s="9" t="s">
        <v>31</v>
      </c>
      <c r="F241" s="15">
        <v>86429</v>
      </c>
      <c r="G241" s="9">
        <v>0</v>
      </c>
      <c r="H241" s="9">
        <v>0</v>
      </c>
      <c r="I241" s="16">
        <v>41599</v>
      </c>
      <c r="J241" s="9" t="s">
        <v>43</v>
      </c>
    </row>
    <row r="242" spans="1:10" x14ac:dyDescent="0.3">
      <c r="A242" s="10">
        <v>3885</v>
      </c>
      <c r="B242" s="13">
        <v>1983</v>
      </c>
      <c r="C242" s="13">
        <f>YEAR(Table7[[#This Row],[Dt_Customer]])-Table7[[#This Row],[Year_Birth]]</f>
        <v>30</v>
      </c>
      <c r="D242" s="10" t="s">
        <v>37</v>
      </c>
      <c r="E242" s="10" t="s">
        <v>33</v>
      </c>
      <c r="F242" s="13">
        <v>33569</v>
      </c>
      <c r="G242" s="10">
        <v>1</v>
      </c>
      <c r="H242" s="10">
        <v>0</v>
      </c>
      <c r="I242" s="14">
        <v>41563</v>
      </c>
      <c r="J242" s="10" t="s">
        <v>30</v>
      </c>
    </row>
    <row r="243" spans="1:10" x14ac:dyDescent="0.3">
      <c r="A243" s="9">
        <v>11003</v>
      </c>
      <c r="B243" s="15">
        <v>1980</v>
      </c>
      <c r="C243" s="15">
        <f>YEAR(Table7[[#This Row],[Dt_Customer]])-Table7[[#This Row],[Year_Birth]]</f>
        <v>33</v>
      </c>
      <c r="D243" s="9" t="s">
        <v>38</v>
      </c>
      <c r="E243" s="9" t="s">
        <v>35</v>
      </c>
      <c r="F243" s="15">
        <v>25130</v>
      </c>
      <c r="G243" s="9">
        <v>1</v>
      </c>
      <c r="H243" s="9">
        <v>0</v>
      </c>
      <c r="I243" s="16">
        <v>41549</v>
      </c>
      <c r="J243" s="9" t="s">
        <v>32</v>
      </c>
    </row>
    <row r="244" spans="1:10" x14ac:dyDescent="0.3">
      <c r="A244" s="10">
        <v>8026</v>
      </c>
      <c r="B244" s="13">
        <v>1952</v>
      </c>
      <c r="C244" s="13">
        <f>YEAR(Table7[[#This Row],[Dt_Customer]])-Table7[[#This Row],[Year_Birth]]</f>
        <v>61</v>
      </c>
      <c r="D244" s="10" t="s">
        <v>28</v>
      </c>
      <c r="E244" s="10" t="s">
        <v>33</v>
      </c>
      <c r="F244" s="13">
        <v>62998</v>
      </c>
      <c r="G244" s="10">
        <v>0</v>
      </c>
      <c r="H244" s="10">
        <v>1</v>
      </c>
      <c r="I244" s="14">
        <v>41547</v>
      </c>
      <c r="J244" s="10" t="s">
        <v>32</v>
      </c>
    </row>
    <row r="245" spans="1:10" x14ac:dyDescent="0.3">
      <c r="A245" s="9">
        <v>577</v>
      </c>
      <c r="B245" s="15">
        <v>1976</v>
      </c>
      <c r="C245" s="15">
        <f>YEAR(Table7[[#This Row],[Dt_Customer]])-Table7[[#This Row],[Year_Birth]]</f>
        <v>37</v>
      </c>
      <c r="D245" s="9" t="s">
        <v>38</v>
      </c>
      <c r="E245" s="9" t="s">
        <v>35</v>
      </c>
      <c r="F245" s="15">
        <v>26907</v>
      </c>
      <c r="G245" s="9">
        <v>1</v>
      </c>
      <c r="H245" s="9">
        <v>1</v>
      </c>
      <c r="I245" s="16">
        <v>41506</v>
      </c>
      <c r="J245" s="9" t="s">
        <v>30</v>
      </c>
    </row>
    <row r="246" spans="1:10" x14ac:dyDescent="0.3">
      <c r="A246" s="10">
        <v>8702</v>
      </c>
      <c r="B246" s="13">
        <v>1976</v>
      </c>
      <c r="C246" s="13">
        <f>YEAR(Table7[[#This Row],[Dt_Customer]])-Table7[[#This Row],[Year_Birth]]</f>
        <v>37</v>
      </c>
      <c r="D246" s="10" t="s">
        <v>38</v>
      </c>
      <c r="E246" s="10" t="s">
        <v>35</v>
      </c>
      <c r="F246" s="13">
        <v>26907</v>
      </c>
      <c r="G246" s="10">
        <v>1</v>
      </c>
      <c r="H246" s="10">
        <v>1</v>
      </c>
      <c r="I246" s="14">
        <v>41506</v>
      </c>
      <c r="J246" s="10" t="s">
        <v>36</v>
      </c>
    </row>
    <row r="247" spans="1:10" x14ac:dyDescent="0.3">
      <c r="A247" s="9">
        <v>5429</v>
      </c>
      <c r="B247" s="15">
        <v>1948</v>
      </c>
      <c r="C247" s="15">
        <f>YEAR(Table7[[#This Row],[Dt_Customer]])-Table7[[#This Row],[Year_Birth]]</f>
        <v>65</v>
      </c>
      <c r="D247" s="9" t="s">
        <v>37</v>
      </c>
      <c r="E247" s="9" t="s">
        <v>33</v>
      </c>
      <c r="F247" s="15">
        <v>45579</v>
      </c>
      <c r="G247" s="9">
        <v>0</v>
      </c>
      <c r="H247" s="9">
        <v>1</v>
      </c>
      <c r="I247" s="16">
        <v>41506</v>
      </c>
      <c r="J247" s="9" t="s">
        <v>30</v>
      </c>
    </row>
    <row r="248" spans="1:10" x14ac:dyDescent="0.3">
      <c r="A248" s="10">
        <v>977</v>
      </c>
      <c r="B248" s="13">
        <v>1957</v>
      </c>
      <c r="C248" s="13">
        <f>YEAR(Table7[[#This Row],[Dt_Customer]])-Table7[[#This Row],[Year_Birth]]</f>
        <v>56</v>
      </c>
      <c r="D248" s="10" t="s">
        <v>28</v>
      </c>
      <c r="E248" s="10" t="s">
        <v>35</v>
      </c>
      <c r="F248" s="13">
        <v>47320</v>
      </c>
      <c r="G248" s="10">
        <v>0</v>
      </c>
      <c r="H248" s="10">
        <v>1</v>
      </c>
      <c r="I248" s="14">
        <v>41487</v>
      </c>
      <c r="J248" s="10" t="s">
        <v>32</v>
      </c>
    </row>
    <row r="249" spans="1:10" x14ac:dyDescent="0.3">
      <c r="A249" s="9">
        <v>2793</v>
      </c>
      <c r="B249" s="15">
        <v>1976</v>
      </c>
      <c r="C249" s="15">
        <f>YEAR(Table7[[#This Row],[Dt_Customer]])-Table7[[#This Row],[Year_Birth]]</f>
        <v>37</v>
      </c>
      <c r="D249" s="9" t="s">
        <v>37</v>
      </c>
      <c r="E249" s="9" t="s">
        <v>29</v>
      </c>
      <c r="F249" s="15">
        <v>70179</v>
      </c>
      <c r="G249" s="9">
        <v>0</v>
      </c>
      <c r="H249" s="9">
        <v>1</v>
      </c>
      <c r="I249" s="16">
        <v>41476</v>
      </c>
      <c r="J249" s="9" t="s">
        <v>43</v>
      </c>
    </row>
    <row r="250" spans="1:10" x14ac:dyDescent="0.3">
      <c r="A250" s="10">
        <v>1071</v>
      </c>
      <c r="B250" s="13">
        <v>1976</v>
      </c>
      <c r="C250" s="13">
        <f>YEAR(Table7[[#This Row],[Dt_Customer]])-Table7[[#This Row],[Year_Birth]]</f>
        <v>37</v>
      </c>
      <c r="D250" s="10" t="s">
        <v>37</v>
      </c>
      <c r="E250" s="10" t="s">
        <v>29</v>
      </c>
      <c r="F250" s="13">
        <v>70179</v>
      </c>
      <c r="G250" s="10">
        <v>0</v>
      </c>
      <c r="H250" s="10">
        <v>1</v>
      </c>
      <c r="I250" s="14">
        <v>41476</v>
      </c>
      <c r="J250" s="10" t="s">
        <v>34</v>
      </c>
    </row>
    <row r="251" spans="1:10" x14ac:dyDescent="0.3">
      <c r="A251" s="9">
        <v>5074</v>
      </c>
      <c r="B251" s="15">
        <v>1986</v>
      </c>
      <c r="C251" s="15">
        <f>YEAR(Table7[[#This Row],[Dt_Customer]])-Table7[[#This Row],[Year_Birth]]</f>
        <v>27</v>
      </c>
      <c r="D251" s="9" t="s">
        <v>41</v>
      </c>
      <c r="E251" s="9" t="s">
        <v>33</v>
      </c>
      <c r="F251" s="15">
        <v>28072</v>
      </c>
      <c r="G251" s="9">
        <v>1</v>
      </c>
      <c r="H251" s="9">
        <v>0</v>
      </c>
      <c r="I251" s="16">
        <v>41463</v>
      </c>
      <c r="J251" s="9" t="s">
        <v>32</v>
      </c>
    </row>
    <row r="252" spans="1:10" x14ac:dyDescent="0.3">
      <c r="A252" s="10">
        <v>2632</v>
      </c>
      <c r="B252" s="13">
        <v>1954</v>
      </c>
      <c r="C252" s="13">
        <f>YEAR(Table7[[#This Row],[Dt_Customer]])-Table7[[#This Row],[Year_Birth]]</f>
        <v>59</v>
      </c>
      <c r="D252" s="10" t="s">
        <v>28</v>
      </c>
      <c r="E252" s="10" t="s">
        <v>33</v>
      </c>
      <c r="F252" s="13">
        <v>50501</v>
      </c>
      <c r="G252" s="10">
        <v>1</v>
      </c>
      <c r="H252" s="10">
        <v>1</v>
      </c>
      <c r="I252" s="14">
        <v>41443</v>
      </c>
      <c r="J252" s="10" t="s">
        <v>40</v>
      </c>
    </row>
    <row r="253" spans="1:10" x14ac:dyDescent="0.3">
      <c r="A253" s="9">
        <v>6404</v>
      </c>
      <c r="B253" s="15">
        <v>1969</v>
      </c>
      <c r="C253" s="15">
        <f>YEAR(Table7[[#This Row],[Dt_Customer]])-Table7[[#This Row],[Year_Birth]]</f>
        <v>44</v>
      </c>
      <c r="D253" s="9" t="s">
        <v>28</v>
      </c>
      <c r="E253" s="9" t="s">
        <v>35</v>
      </c>
      <c r="F253" s="15">
        <v>58917</v>
      </c>
      <c r="G253" s="9">
        <v>1</v>
      </c>
      <c r="H253" s="9">
        <v>2</v>
      </c>
      <c r="I253" s="16">
        <v>41357</v>
      </c>
      <c r="J253" s="9" t="s">
        <v>43</v>
      </c>
    </row>
    <row r="254" spans="1:10" x14ac:dyDescent="0.3">
      <c r="A254" s="10">
        <v>10240</v>
      </c>
      <c r="B254" s="13">
        <v>1949</v>
      </c>
      <c r="C254" s="13">
        <f>YEAR(Table7[[#This Row],[Dt_Customer]])-Table7[[#This Row],[Year_Birth]]</f>
        <v>64</v>
      </c>
      <c r="D254" s="10" t="s">
        <v>28</v>
      </c>
      <c r="E254" s="10" t="s">
        <v>35</v>
      </c>
      <c r="F254" s="13">
        <v>69372</v>
      </c>
      <c r="G254" s="10">
        <v>0</v>
      </c>
      <c r="H254" s="10">
        <v>0</v>
      </c>
      <c r="I254" s="14">
        <v>41324</v>
      </c>
      <c r="J254" s="10" t="s">
        <v>32</v>
      </c>
    </row>
    <row r="255" spans="1:10" x14ac:dyDescent="0.3">
      <c r="A255" s="9">
        <v>2521</v>
      </c>
      <c r="B255" s="15">
        <v>1971</v>
      </c>
      <c r="C255" s="15">
        <f>YEAR(Table7[[#This Row],[Dt_Customer]])-Table7[[#This Row],[Year_Birth]]</f>
        <v>42</v>
      </c>
      <c r="D255" s="9" t="s">
        <v>41</v>
      </c>
      <c r="E255" s="9" t="s">
        <v>33</v>
      </c>
      <c r="F255" s="15">
        <v>35178</v>
      </c>
      <c r="G255" s="9">
        <v>1</v>
      </c>
      <c r="H255" s="9">
        <v>0</v>
      </c>
      <c r="I255" s="16">
        <v>41284</v>
      </c>
      <c r="J255" s="9" t="s">
        <v>30</v>
      </c>
    </row>
    <row r="256" spans="1:10" x14ac:dyDescent="0.3">
      <c r="A256" s="10">
        <v>4301</v>
      </c>
      <c r="B256" s="13">
        <v>1971</v>
      </c>
      <c r="C256" s="13">
        <f>YEAR(Table7[[#This Row],[Dt_Customer]])-Table7[[#This Row],[Year_Birth]]</f>
        <v>42</v>
      </c>
      <c r="D256" s="10" t="s">
        <v>41</v>
      </c>
      <c r="E256" s="10" t="s">
        <v>33</v>
      </c>
      <c r="F256" s="13">
        <v>35178</v>
      </c>
      <c r="G256" s="10">
        <v>1</v>
      </c>
      <c r="H256" s="10">
        <v>0</v>
      </c>
      <c r="I256" s="14">
        <v>41284</v>
      </c>
      <c r="J256" s="10" t="s">
        <v>36</v>
      </c>
    </row>
    <row r="257" spans="1:10" x14ac:dyDescent="0.3">
      <c r="A257" s="9">
        <v>7381</v>
      </c>
      <c r="B257" s="15">
        <v>1968</v>
      </c>
      <c r="C257" s="15">
        <f>YEAR(Table7[[#This Row],[Dt_Customer]])-Table7[[#This Row],[Year_Birth]]</f>
        <v>44</v>
      </c>
      <c r="D257" s="9" t="s">
        <v>28</v>
      </c>
      <c r="E257" s="9" t="s">
        <v>29</v>
      </c>
      <c r="F257" s="15">
        <v>75693</v>
      </c>
      <c r="G257" s="9">
        <v>0</v>
      </c>
      <c r="H257" s="9">
        <v>0</v>
      </c>
      <c r="I257" s="16">
        <v>41249</v>
      </c>
      <c r="J257" s="9" t="s">
        <v>30</v>
      </c>
    </row>
    <row r="258" spans="1:10" x14ac:dyDescent="0.3">
      <c r="A258" s="10">
        <v>2407</v>
      </c>
      <c r="B258" s="13">
        <v>1982</v>
      </c>
      <c r="C258" s="13">
        <f>YEAR(Table7[[#This Row],[Dt_Customer]])-Table7[[#This Row],[Year_Birth]]</f>
        <v>30</v>
      </c>
      <c r="D258" s="10" t="s">
        <v>28</v>
      </c>
      <c r="E258" s="10" t="s">
        <v>33</v>
      </c>
      <c r="F258" s="13">
        <v>69109</v>
      </c>
      <c r="G258" s="10">
        <v>0</v>
      </c>
      <c r="H258" s="10">
        <v>0</v>
      </c>
      <c r="I258" s="14">
        <v>41222</v>
      </c>
      <c r="J258" s="10" t="s">
        <v>34</v>
      </c>
    </row>
    <row r="259" spans="1:10" x14ac:dyDescent="0.3">
      <c r="A259" s="9">
        <v>9064</v>
      </c>
      <c r="B259" s="15">
        <v>1982</v>
      </c>
      <c r="C259" s="15">
        <f>YEAR(Table7[[#This Row],[Dt_Customer]])-Table7[[#This Row],[Year_Birth]]</f>
        <v>30</v>
      </c>
      <c r="D259" s="9" t="s">
        <v>28</v>
      </c>
      <c r="E259" s="9" t="s">
        <v>33</v>
      </c>
      <c r="F259" s="15">
        <v>69109</v>
      </c>
      <c r="G259" s="9">
        <v>0</v>
      </c>
      <c r="H259" s="9">
        <v>0</v>
      </c>
      <c r="I259" s="16">
        <v>41222</v>
      </c>
      <c r="J259" s="9" t="s">
        <v>30</v>
      </c>
    </row>
    <row r="260" spans="1:10" x14ac:dyDescent="0.3">
      <c r="A260" s="10">
        <v>5067</v>
      </c>
      <c r="B260" s="13">
        <v>1994</v>
      </c>
      <c r="C260" s="13">
        <f>YEAR(Table7[[#This Row],[Dt_Customer]])-Table7[[#This Row],[Year_Birth]]</f>
        <v>20</v>
      </c>
      <c r="D260" s="10" t="s">
        <v>28</v>
      </c>
      <c r="E260" s="10" t="s">
        <v>35</v>
      </c>
      <c r="F260" s="13">
        <v>80134</v>
      </c>
      <c r="G260" s="10">
        <v>0</v>
      </c>
      <c r="H260" s="10">
        <v>0</v>
      </c>
      <c r="I260" s="14">
        <v>41684</v>
      </c>
      <c r="J260" s="10" t="s">
        <v>30</v>
      </c>
    </row>
    <row r="261" spans="1:10" x14ac:dyDescent="0.3">
      <c r="A261" s="9">
        <v>10281</v>
      </c>
      <c r="B261" s="15">
        <v>1970</v>
      </c>
      <c r="C261" s="15">
        <f>YEAR(Table7[[#This Row],[Dt_Customer]])-Table7[[#This Row],[Year_Birth]]</f>
        <v>44</v>
      </c>
      <c r="D261" s="9" t="s">
        <v>28</v>
      </c>
      <c r="E261" s="9" t="s">
        <v>29</v>
      </c>
      <c r="F261" s="15">
        <v>64713</v>
      </c>
      <c r="G261" s="9">
        <v>1</v>
      </c>
      <c r="H261" s="9">
        <v>0</v>
      </c>
      <c r="I261" s="16">
        <v>41677</v>
      </c>
      <c r="J261" s="9" t="s">
        <v>36</v>
      </c>
    </row>
    <row r="262" spans="1:10" x14ac:dyDescent="0.3">
      <c r="A262" s="10">
        <v>11191</v>
      </c>
      <c r="B262" s="13">
        <v>1986</v>
      </c>
      <c r="C262" s="13">
        <f>YEAR(Table7[[#This Row],[Dt_Customer]])-Table7[[#This Row],[Year_Birth]]</f>
        <v>27</v>
      </c>
      <c r="D262" s="10" t="s">
        <v>28</v>
      </c>
      <c r="E262" s="10" t="s">
        <v>29</v>
      </c>
      <c r="F262" s="13">
        <v>41411</v>
      </c>
      <c r="G262" s="10">
        <v>0</v>
      </c>
      <c r="H262" s="10">
        <v>0</v>
      </c>
      <c r="I262" s="14">
        <v>41615</v>
      </c>
      <c r="J262" s="10" t="s">
        <v>30</v>
      </c>
    </row>
    <row r="263" spans="1:10" x14ac:dyDescent="0.3">
      <c r="A263" s="9">
        <v>1994</v>
      </c>
      <c r="B263" s="15">
        <v>1983</v>
      </c>
      <c r="C263" s="15">
        <f>YEAR(Table7[[#This Row],[Dt_Customer]])-Table7[[#This Row],[Year_Birth]]</f>
        <v>30</v>
      </c>
      <c r="D263" s="9" t="s">
        <v>28</v>
      </c>
      <c r="E263" s="9" t="s">
        <v>33</v>
      </c>
      <c r="F263" s="15">
        <v>52247.251353790612</v>
      </c>
      <c r="G263" s="9">
        <v>1</v>
      </c>
      <c r="H263" s="9">
        <v>0</v>
      </c>
      <c r="I263" s="16">
        <v>41593</v>
      </c>
      <c r="J263" s="9" t="s">
        <v>34</v>
      </c>
    </row>
    <row r="264" spans="1:10" x14ac:dyDescent="0.3">
      <c r="A264" s="10">
        <v>2552</v>
      </c>
      <c r="B264" s="13">
        <v>1955</v>
      </c>
      <c r="C264" s="13">
        <f>YEAR(Table7[[#This Row],[Dt_Customer]])-Table7[[#This Row],[Year_Birth]]</f>
        <v>58</v>
      </c>
      <c r="D264" s="10" t="s">
        <v>37</v>
      </c>
      <c r="E264" s="10" t="s">
        <v>31</v>
      </c>
      <c r="F264" s="13">
        <v>55521</v>
      </c>
      <c r="G264" s="10">
        <v>1</v>
      </c>
      <c r="H264" s="10">
        <v>2</v>
      </c>
      <c r="I264" s="14">
        <v>41569</v>
      </c>
      <c r="J264" s="10" t="s">
        <v>30</v>
      </c>
    </row>
    <row r="265" spans="1:10" x14ac:dyDescent="0.3">
      <c r="A265" s="9">
        <v>6720</v>
      </c>
      <c r="B265" s="15">
        <v>1968</v>
      </c>
      <c r="C265" s="15">
        <f>YEAR(Table7[[#This Row],[Dt_Customer]])-Table7[[#This Row],[Year_Birth]]</f>
        <v>45</v>
      </c>
      <c r="D265" s="9" t="s">
        <v>41</v>
      </c>
      <c r="E265" s="9" t="s">
        <v>35</v>
      </c>
      <c r="F265" s="15">
        <v>43795</v>
      </c>
      <c r="G265" s="9">
        <v>0</v>
      </c>
      <c r="H265" s="9">
        <v>1</v>
      </c>
      <c r="I265" s="16">
        <v>41563</v>
      </c>
      <c r="J265" s="9" t="s">
        <v>30</v>
      </c>
    </row>
    <row r="266" spans="1:10" x14ac:dyDescent="0.3">
      <c r="A266" s="10">
        <v>4557</v>
      </c>
      <c r="B266" s="13">
        <v>1970</v>
      </c>
      <c r="C266" s="13">
        <f>YEAR(Table7[[#This Row],[Dt_Customer]])-Table7[[#This Row],[Year_Birth]]</f>
        <v>43</v>
      </c>
      <c r="D266" s="10" t="s">
        <v>28</v>
      </c>
      <c r="E266" s="10" t="s">
        <v>35</v>
      </c>
      <c r="F266" s="13">
        <v>22070</v>
      </c>
      <c r="G266" s="10">
        <v>1</v>
      </c>
      <c r="H266" s="10">
        <v>0</v>
      </c>
      <c r="I266" s="14">
        <v>41551</v>
      </c>
      <c r="J266" s="10" t="s">
        <v>43</v>
      </c>
    </row>
    <row r="267" spans="1:10" x14ac:dyDescent="0.3">
      <c r="A267" s="9">
        <v>1183</v>
      </c>
      <c r="B267" s="15">
        <v>1949</v>
      </c>
      <c r="C267" s="15">
        <f>YEAR(Table7[[#This Row],[Dt_Customer]])-Table7[[#This Row],[Year_Birth]]</f>
        <v>64</v>
      </c>
      <c r="D267" s="9" t="s">
        <v>41</v>
      </c>
      <c r="E267" s="9" t="s">
        <v>33</v>
      </c>
      <c r="F267" s="15">
        <v>36408</v>
      </c>
      <c r="G267" s="9">
        <v>1</v>
      </c>
      <c r="H267" s="9">
        <v>1</v>
      </c>
      <c r="I267" s="16">
        <v>41538</v>
      </c>
      <c r="J267" s="9" t="s">
        <v>39</v>
      </c>
    </row>
    <row r="268" spans="1:10" x14ac:dyDescent="0.3">
      <c r="A268" s="10">
        <v>4186</v>
      </c>
      <c r="B268" s="13">
        <v>1950</v>
      </c>
      <c r="C268" s="13">
        <f>YEAR(Table7[[#This Row],[Dt_Customer]])-Table7[[#This Row],[Year_Birth]]</f>
        <v>63</v>
      </c>
      <c r="D268" s="10" t="s">
        <v>28</v>
      </c>
      <c r="E268" s="10" t="s">
        <v>35</v>
      </c>
      <c r="F268" s="13">
        <v>34026</v>
      </c>
      <c r="G268" s="10">
        <v>1</v>
      </c>
      <c r="H268" s="10">
        <v>1</v>
      </c>
      <c r="I268" s="14">
        <v>41491</v>
      </c>
      <c r="J268" s="10" t="s">
        <v>32</v>
      </c>
    </row>
    <row r="269" spans="1:10" x14ac:dyDescent="0.3">
      <c r="A269" s="9">
        <v>1419</v>
      </c>
      <c r="B269" s="15">
        <v>1950</v>
      </c>
      <c r="C269" s="15">
        <f>YEAR(Table7[[#This Row],[Dt_Customer]])-Table7[[#This Row],[Year_Birth]]</f>
        <v>63</v>
      </c>
      <c r="D269" s="9" t="s">
        <v>28</v>
      </c>
      <c r="E269" s="9" t="s">
        <v>35</v>
      </c>
      <c r="F269" s="15">
        <v>34026</v>
      </c>
      <c r="G269" s="9">
        <v>1</v>
      </c>
      <c r="H269" s="9">
        <v>1</v>
      </c>
      <c r="I269" s="16">
        <v>41491</v>
      </c>
      <c r="J269" s="9" t="s">
        <v>30</v>
      </c>
    </row>
    <row r="270" spans="1:10" x14ac:dyDescent="0.3">
      <c r="A270" s="10">
        <v>967</v>
      </c>
      <c r="B270" s="13">
        <v>1976</v>
      </c>
      <c r="C270" s="13">
        <f>YEAR(Table7[[#This Row],[Dt_Customer]])-Table7[[#This Row],[Year_Birth]]</f>
        <v>37</v>
      </c>
      <c r="D270" s="10" t="s">
        <v>28</v>
      </c>
      <c r="E270" s="10" t="s">
        <v>33</v>
      </c>
      <c r="F270" s="13">
        <v>46049</v>
      </c>
      <c r="G270" s="10">
        <v>1</v>
      </c>
      <c r="H270" s="10">
        <v>1</v>
      </c>
      <c r="I270" s="14">
        <v>41476</v>
      </c>
      <c r="J270" s="10" t="s">
        <v>30</v>
      </c>
    </row>
    <row r="271" spans="1:10" x14ac:dyDescent="0.3">
      <c r="A271" s="9">
        <v>1048</v>
      </c>
      <c r="B271" s="15">
        <v>1972</v>
      </c>
      <c r="C271" s="15">
        <f>YEAR(Table7[[#This Row],[Dt_Customer]])-Table7[[#This Row],[Year_Birth]]</f>
        <v>41</v>
      </c>
      <c r="D271" s="9" t="s">
        <v>41</v>
      </c>
      <c r="E271" s="9" t="s">
        <v>33</v>
      </c>
      <c r="F271" s="15">
        <v>35641</v>
      </c>
      <c r="G271" s="9">
        <v>1</v>
      </c>
      <c r="H271" s="9">
        <v>0</v>
      </c>
      <c r="I271" s="16">
        <v>41469</v>
      </c>
      <c r="J271" s="9" t="s">
        <v>43</v>
      </c>
    </row>
    <row r="272" spans="1:10" x14ac:dyDescent="0.3">
      <c r="A272" s="10">
        <v>9262</v>
      </c>
      <c r="B272" s="13">
        <v>1984</v>
      </c>
      <c r="C272" s="13">
        <f>YEAR(Table7[[#This Row],[Dt_Customer]])-Table7[[#This Row],[Year_Birth]]</f>
        <v>29</v>
      </c>
      <c r="D272" s="10" t="s">
        <v>38</v>
      </c>
      <c r="E272" s="10" t="s">
        <v>35</v>
      </c>
      <c r="F272" s="13">
        <v>32414</v>
      </c>
      <c r="G272" s="10">
        <v>0</v>
      </c>
      <c r="H272" s="10">
        <v>0</v>
      </c>
      <c r="I272" s="14">
        <v>41459</v>
      </c>
      <c r="J272" s="10" t="s">
        <v>43</v>
      </c>
    </row>
    <row r="273" spans="1:10" x14ac:dyDescent="0.3">
      <c r="A273" s="9">
        <v>3427</v>
      </c>
      <c r="B273" s="15">
        <v>1955</v>
      </c>
      <c r="C273" s="15">
        <f>YEAR(Table7[[#This Row],[Dt_Customer]])-Table7[[#This Row],[Year_Birth]]</f>
        <v>58</v>
      </c>
      <c r="D273" s="9" t="s">
        <v>37</v>
      </c>
      <c r="E273" s="9" t="s">
        <v>33</v>
      </c>
      <c r="F273" s="15">
        <v>59821</v>
      </c>
      <c r="G273" s="9">
        <v>0</v>
      </c>
      <c r="H273" s="9">
        <v>1</v>
      </c>
      <c r="I273" s="16">
        <v>41376</v>
      </c>
      <c r="J273" s="9" t="s">
        <v>43</v>
      </c>
    </row>
    <row r="274" spans="1:10" x14ac:dyDescent="0.3">
      <c r="A274" s="10">
        <v>5892</v>
      </c>
      <c r="B274" s="13">
        <v>1980</v>
      </c>
      <c r="C274" s="13">
        <f>YEAR(Table7[[#This Row],[Dt_Customer]])-Table7[[#This Row],[Year_Birth]]</f>
        <v>33</v>
      </c>
      <c r="D274" s="10" t="s">
        <v>28</v>
      </c>
      <c r="E274" s="10" t="s">
        <v>33</v>
      </c>
      <c r="F274" s="13">
        <v>34968</v>
      </c>
      <c r="G274" s="10">
        <v>1</v>
      </c>
      <c r="H274" s="10">
        <v>0</v>
      </c>
      <c r="I274" s="14">
        <v>41374</v>
      </c>
      <c r="J274" s="10" t="s">
        <v>43</v>
      </c>
    </row>
    <row r="275" spans="1:10" x14ac:dyDescent="0.3">
      <c r="A275" s="9">
        <v>8911</v>
      </c>
      <c r="B275" s="15">
        <v>1967</v>
      </c>
      <c r="C275" s="15">
        <f>YEAR(Table7[[#This Row],[Dt_Customer]])-Table7[[#This Row],[Year_Birth]]</f>
        <v>46</v>
      </c>
      <c r="D275" s="9" t="s">
        <v>37</v>
      </c>
      <c r="E275" s="9" t="s">
        <v>33</v>
      </c>
      <c r="F275" s="15">
        <v>56320</v>
      </c>
      <c r="G275" s="9">
        <v>0</v>
      </c>
      <c r="H275" s="9">
        <v>1</v>
      </c>
      <c r="I275" s="16">
        <v>41372</v>
      </c>
      <c r="J275" s="9" t="s">
        <v>30</v>
      </c>
    </row>
    <row r="276" spans="1:10" x14ac:dyDescent="0.3">
      <c r="A276" s="10">
        <v>6606</v>
      </c>
      <c r="B276" s="13">
        <v>1969</v>
      </c>
      <c r="C276" s="13">
        <f>YEAR(Table7[[#This Row],[Dt_Customer]])-Table7[[#This Row],[Year_Birth]]</f>
        <v>44</v>
      </c>
      <c r="D276" s="10" t="s">
        <v>41</v>
      </c>
      <c r="E276" s="10" t="s">
        <v>33</v>
      </c>
      <c r="F276" s="13">
        <v>70091</v>
      </c>
      <c r="G276" s="10">
        <v>1</v>
      </c>
      <c r="H276" s="10">
        <v>0</v>
      </c>
      <c r="I276" s="14">
        <v>41364</v>
      </c>
      <c r="J276" s="10" t="s">
        <v>30</v>
      </c>
    </row>
    <row r="277" spans="1:10" x14ac:dyDescent="0.3">
      <c r="A277" s="9">
        <v>2677</v>
      </c>
      <c r="B277" s="15">
        <v>1956</v>
      </c>
      <c r="C277" s="15">
        <f>YEAR(Table7[[#This Row],[Dt_Customer]])-Table7[[#This Row],[Year_Birth]]</f>
        <v>57</v>
      </c>
      <c r="D277" s="9" t="s">
        <v>28</v>
      </c>
      <c r="E277" s="9" t="s">
        <v>35</v>
      </c>
      <c r="F277" s="15">
        <v>46097</v>
      </c>
      <c r="G277" s="9">
        <v>0</v>
      </c>
      <c r="H277" s="9">
        <v>1</v>
      </c>
      <c r="I277" s="16">
        <v>41364</v>
      </c>
      <c r="J277" s="9" t="s">
        <v>43</v>
      </c>
    </row>
    <row r="278" spans="1:10" x14ac:dyDescent="0.3">
      <c r="A278" s="10">
        <v>252</v>
      </c>
      <c r="B278" s="13">
        <v>1963</v>
      </c>
      <c r="C278" s="13">
        <f>YEAR(Table7[[#This Row],[Dt_Customer]])-Table7[[#This Row],[Year_Birth]]</f>
        <v>50</v>
      </c>
      <c r="D278" s="10" t="s">
        <v>37</v>
      </c>
      <c r="E278" s="10" t="s">
        <v>29</v>
      </c>
      <c r="F278" s="13">
        <v>41003</v>
      </c>
      <c r="G278" s="10">
        <v>0</v>
      </c>
      <c r="H278" s="10">
        <v>0</v>
      </c>
      <c r="I278" s="14">
        <v>41350</v>
      </c>
      <c r="J278" s="10" t="s">
        <v>43</v>
      </c>
    </row>
    <row r="279" spans="1:10" x14ac:dyDescent="0.3">
      <c r="A279" s="9">
        <v>9860</v>
      </c>
      <c r="B279" s="15">
        <v>1959</v>
      </c>
      <c r="C279" s="15">
        <f>YEAR(Table7[[#This Row],[Dt_Customer]])-Table7[[#This Row],[Year_Birth]]</f>
        <v>54</v>
      </c>
      <c r="D279" s="9" t="s">
        <v>28</v>
      </c>
      <c r="E279" s="9" t="s">
        <v>35</v>
      </c>
      <c r="F279" s="15">
        <v>44911</v>
      </c>
      <c r="G279" s="9">
        <v>0</v>
      </c>
      <c r="H279" s="9">
        <v>1</v>
      </c>
      <c r="I279" s="16">
        <v>41348</v>
      </c>
      <c r="J279" s="9" t="s">
        <v>30</v>
      </c>
    </row>
    <row r="280" spans="1:10" x14ac:dyDescent="0.3">
      <c r="A280" s="10">
        <v>1388</v>
      </c>
      <c r="B280" s="13">
        <v>1975</v>
      </c>
      <c r="C280" s="13">
        <f>YEAR(Table7[[#This Row],[Dt_Customer]])-Table7[[#This Row],[Year_Birth]]</f>
        <v>38</v>
      </c>
      <c r="D280" s="10" t="s">
        <v>28</v>
      </c>
      <c r="E280" s="10" t="s">
        <v>31</v>
      </c>
      <c r="F280" s="13">
        <v>33249</v>
      </c>
      <c r="G280" s="10">
        <v>1</v>
      </c>
      <c r="H280" s="10">
        <v>0</v>
      </c>
      <c r="I280" s="14">
        <v>41325</v>
      </c>
      <c r="J280" s="10" t="s">
        <v>36</v>
      </c>
    </row>
    <row r="281" spans="1:10" x14ac:dyDescent="0.3">
      <c r="A281" s="9">
        <v>979</v>
      </c>
      <c r="B281" s="15">
        <v>1975</v>
      </c>
      <c r="C281" s="15">
        <f>YEAR(Table7[[#This Row],[Dt_Customer]])-Table7[[#This Row],[Year_Birth]]</f>
        <v>38</v>
      </c>
      <c r="D281" s="9" t="s">
        <v>28</v>
      </c>
      <c r="E281" s="9" t="s">
        <v>31</v>
      </c>
      <c r="F281" s="15">
        <v>33249</v>
      </c>
      <c r="G281" s="9">
        <v>1</v>
      </c>
      <c r="H281" s="9">
        <v>0</v>
      </c>
      <c r="I281" s="16">
        <v>41325</v>
      </c>
      <c r="J281" s="9" t="s">
        <v>30</v>
      </c>
    </row>
    <row r="282" spans="1:10" x14ac:dyDescent="0.3">
      <c r="A282" s="10">
        <v>7494</v>
      </c>
      <c r="B282" s="13">
        <v>1950</v>
      </c>
      <c r="C282" s="13">
        <f>YEAR(Table7[[#This Row],[Dt_Customer]])-Table7[[#This Row],[Year_Birth]]</f>
        <v>63</v>
      </c>
      <c r="D282" s="10" t="s">
        <v>37</v>
      </c>
      <c r="E282" s="10" t="s">
        <v>29</v>
      </c>
      <c r="F282" s="13">
        <v>42873</v>
      </c>
      <c r="G282" s="10">
        <v>1</v>
      </c>
      <c r="H282" s="10">
        <v>1</v>
      </c>
      <c r="I282" s="14">
        <v>41295</v>
      </c>
      <c r="J282" s="10" t="s">
        <v>32</v>
      </c>
    </row>
    <row r="283" spans="1:10" x14ac:dyDescent="0.3">
      <c r="A283" s="9">
        <v>10490</v>
      </c>
      <c r="B283" s="15">
        <v>1969</v>
      </c>
      <c r="C283" s="15">
        <f>YEAR(Table7[[#This Row],[Dt_Customer]])-Table7[[#This Row],[Year_Birth]]</f>
        <v>43</v>
      </c>
      <c r="D283" s="9" t="s">
        <v>37</v>
      </c>
      <c r="E283" s="9" t="s">
        <v>33</v>
      </c>
      <c r="F283" s="15">
        <v>51039</v>
      </c>
      <c r="G283" s="9">
        <v>1</v>
      </c>
      <c r="H283" s="9">
        <v>1</v>
      </c>
      <c r="I283" s="16">
        <v>41253</v>
      </c>
      <c r="J283" s="9" t="s">
        <v>36</v>
      </c>
    </row>
    <row r="284" spans="1:10" x14ac:dyDescent="0.3">
      <c r="A284" s="10">
        <v>3403</v>
      </c>
      <c r="B284" s="13">
        <v>1958</v>
      </c>
      <c r="C284" s="13">
        <f>YEAR(Table7[[#This Row],[Dt_Customer]])-Table7[[#This Row],[Year_Birth]]</f>
        <v>54</v>
      </c>
      <c r="D284" s="10" t="s">
        <v>37</v>
      </c>
      <c r="E284" s="10" t="s">
        <v>35</v>
      </c>
      <c r="F284" s="13">
        <v>78952</v>
      </c>
      <c r="G284" s="10">
        <v>0</v>
      </c>
      <c r="H284" s="10">
        <v>1</v>
      </c>
      <c r="I284" s="14">
        <v>41176</v>
      </c>
      <c r="J284" s="10" t="s">
        <v>30</v>
      </c>
    </row>
    <row r="285" spans="1:10" x14ac:dyDescent="0.3">
      <c r="A285" s="9">
        <v>2715</v>
      </c>
      <c r="B285" s="15">
        <v>1966</v>
      </c>
      <c r="C285" s="15">
        <f>YEAR(Table7[[#This Row],[Dt_Customer]])-Table7[[#This Row],[Year_Birth]]</f>
        <v>46</v>
      </c>
      <c r="D285" s="9" t="s">
        <v>41</v>
      </c>
      <c r="E285" s="9" t="s">
        <v>29</v>
      </c>
      <c r="F285" s="15">
        <v>29435</v>
      </c>
      <c r="G285" s="9">
        <v>1</v>
      </c>
      <c r="H285" s="9">
        <v>1</v>
      </c>
      <c r="I285" s="16">
        <v>41127</v>
      </c>
      <c r="J285" s="9" t="s">
        <v>32</v>
      </c>
    </row>
    <row r="286" spans="1:10" x14ac:dyDescent="0.3">
      <c r="A286" s="10">
        <v>4828</v>
      </c>
      <c r="B286" s="13">
        <v>1954</v>
      </c>
      <c r="C286" s="13">
        <f>YEAR(Table7[[#This Row],[Dt_Customer]])-Table7[[#This Row],[Year_Birth]]</f>
        <v>60</v>
      </c>
      <c r="D286" s="10" t="s">
        <v>28</v>
      </c>
      <c r="E286" s="10" t="s">
        <v>29</v>
      </c>
      <c r="F286" s="13">
        <v>79865</v>
      </c>
      <c r="G286" s="10">
        <v>0</v>
      </c>
      <c r="H286" s="10">
        <v>1</v>
      </c>
      <c r="I286" s="14">
        <v>41808</v>
      </c>
      <c r="J286" s="10" t="s">
        <v>43</v>
      </c>
    </row>
    <row r="287" spans="1:10" x14ac:dyDescent="0.3">
      <c r="A287" s="9">
        <v>92</v>
      </c>
      <c r="B287" s="15">
        <v>1988</v>
      </c>
      <c r="C287" s="15">
        <f>YEAR(Table7[[#This Row],[Dt_Customer]])-Table7[[#This Row],[Year_Birth]]</f>
        <v>26</v>
      </c>
      <c r="D287" s="9" t="s">
        <v>28</v>
      </c>
      <c r="E287" s="9" t="s">
        <v>47</v>
      </c>
      <c r="F287" s="15">
        <v>34176</v>
      </c>
      <c r="G287" s="9">
        <v>1</v>
      </c>
      <c r="H287" s="9">
        <v>0</v>
      </c>
      <c r="I287" s="16">
        <v>41771</v>
      </c>
      <c r="J287" s="9" t="s">
        <v>32</v>
      </c>
    </row>
    <row r="288" spans="1:10" x14ac:dyDescent="0.3">
      <c r="A288" s="10">
        <v>3312</v>
      </c>
      <c r="B288" s="13">
        <v>1988</v>
      </c>
      <c r="C288" s="13">
        <f>YEAR(Table7[[#This Row],[Dt_Customer]])-Table7[[#This Row],[Year_Birth]]</f>
        <v>26</v>
      </c>
      <c r="D288" s="10" t="s">
        <v>28</v>
      </c>
      <c r="E288" s="10" t="s">
        <v>31</v>
      </c>
      <c r="F288" s="13">
        <v>34176</v>
      </c>
      <c r="G288" s="10">
        <v>1</v>
      </c>
      <c r="H288" s="10">
        <v>0</v>
      </c>
      <c r="I288" s="14">
        <v>41771</v>
      </c>
      <c r="J288" s="10" t="s">
        <v>40</v>
      </c>
    </row>
    <row r="289" spans="1:10" x14ac:dyDescent="0.3">
      <c r="A289" s="9">
        <v>11176</v>
      </c>
      <c r="B289" s="15">
        <v>1970</v>
      </c>
      <c r="C289" s="15">
        <f>YEAR(Table7[[#This Row],[Dt_Customer]])-Table7[[#This Row],[Year_Birth]]</f>
        <v>44</v>
      </c>
      <c r="D289" s="9" t="s">
        <v>37</v>
      </c>
      <c r="E289" s="9" t="s">
        <v>35</v>
      </c>
      <c r="F289" s="15">
        <v>65968</v>
      </c>
      <c r="G289" s="9">
        <v>0</v>
      </c>
      <c r="H289" s="9">
        <v>1</v>
      </c>
      <c r="I289" s="16">
        <v>41771</v>
      </c>
      <c r="J289" s="9" t="s">
        <v>32</v>
      </c>
    </row>
    <row r="290" spans="1:10" x14ac:dyDescent="0.3">
      <c r="A290" s="10">
        <v>1446</v>
      </c>
      <c r="B290" s="13">
        <v>1956</v>
      </c>
      <c r="C290" s="13">
        <f>YEAR(Table7[[#This Row],[Dt_Customer]])-Table7[[#This Row],[Year_Birth]]</f>
        <v>58</v>
      </c>
      <c r="D290" s="10" t="s">
        <v>41</v>
      </c>
      <c r="E290" s="10" t="s">
        <v>31</v>
      </c>
      <c r="F290" s="13">
        <v>86424</v>
      </c>
      <c r="G290" s="10">
        <v>0</v>
      </c>
      <c r="H290" s="10">
        <v>0</v>
      </c>
      <c r="I290" s="14">
        <v>41734</v>
      </c>
      <c r="J290" s="10" t="s">
        <v>43</v>
      </c>
    </row>
    <row r="291" spans="1:10" x14ac:dyDescent="0.3">
      <c r="A291" s="9">
        <v>9699</v>
      </c>
      <c r="B291" s="15">
        <v>1966</v>
      </c>
      <c r="C291" s="15">
        <f>YEAR(Table7[[#This Row],[Dt_Customer]])-Table7[[#This Row],[Year_Birth]]</f>
        <v>47</v>
      </c>
      <c r="D291" s="9" t="s">
        <v>28</v>
      </c>
      <c r="E291" s="9" t="s">
        <v>29</v>
      </c>
      <c r="F291" s="15">
        <v>67272</v>
      </c>
      <c r="G291" s="9">
        <v>0</v>
      </c>
      <c r="H291" s="9">
        <v>1</v>
      </c>
      <c r="I291" s="16">
        <v>41629</v>
      </c>
      <c r="J291" s="9" t="s">
        <v>30</v>
      </c>
    </row>
    <row r="292" spans="1:10" x14ac:dyDescent="0.3">
      <c r="A292" s="10">
        <v>9790</v>
      </c>
      <c r="B292" s="13">
        <v>1957</v>
      </c>
      <c r="C292" s="13">
        <f>YEAR(Table7[[#This Row],[Dt_Customer]])-Table7[[#This Row],[Year_Birth]]</f>
        <v>56</v>
      </c>
      <c r="D292" s="10" t="s">
        <v>28</v>
      </c>
      <c r="E292" s="10" t="s">
        <v>31</v>
      </c>
      <c r="F292" s="13">
        <v>78499</v>
      </c>
      <c r="G292" s="10">
        <v>0</v>
      </c>
      <c r="H292" s="10">
        <v>0</v>
      </c>
      <c r="I292" s="14">
        <v>41601</v>
      </c>
      <c r="J292" s="10" t="s">
        <v>32</v>
      </c>
    </row>
    <row r="293" spans="1:10" x14ac:dyDescent="0.3">
      <c r="A293" s="9">
        <v>2324</v>
      </c>
      <c r="B293" s="15">
        <v>1972</v>
      </c>
      <c r="C293" s="15">
        <f>YEAR(Table7[[#This Row],[Dt_Customer]])-Table7[[#This Row],[Year_Birth]]</f>
        <v>41</v>
      </c>
      <c r="D293" s="9" t="s">
        <v>28</v>
      </c>
      <c r="E293" s="9" t="s">
        <v>35</v>
      </c>
      <c r="F293" s="15">
        <v>77044</v>
      </c>
      <c r="G293" s="9">
        <v>0</v>
      </c>
      <c r="H293" s="9">
        <v>1</v>
      </c>
      <c r="I293" s="16">
        <v>41574</v>
      </c>
      <c r="J293" s="9" t="s">
        <v>30</v>
      </c>
    </row>
    <row r="294" spans="1:10" x14ac:dyDescent="0.3">
      <c r="A294" s="10">
        <v>5080</v>
      </c>
      <c r="B294" s="13">
        <v>1993</v>
      </c>
      <c r="C294" s="13">
        <f>YEAR(Table7[[#This Row],[Dt_Customer]])-Table7[[#This Row],[Year_Birth]]</f>
        <v>20</v>
      </c>
      <c r="D294" s="10" t="s">
        <v>28</v>
      </c>
      <c r="E294" s="10" t="s">
        <v>31</v>
      </c>
      <c r="F294" s="13">
        <v>70515</v>
      </c>
      <c r="G294" s="10">
        <v>0</v>
      </c>
      <c r="H294" s="10">
        <v>0</v>
      </c>
      <c r="I294" s="14">
        <v>41568</v>
      </c>
      <c r="J294" s="10" t="s">
        <v>46</v>
      </c>
    </row>
    <row r="295" spans="1:10" x14ac:dyDescent="0.3">
      <c r="A295" s="9">
        <v>4992</v>
      </c>
      <c r="B295" s="15">
        <v>1975</v>
      </c>
      <c r="C295" s="15">
        <f>YEAR(Table7[[#This Row],[Dt_Customer]])-Table7[[#This Row],[Year_Birth]]</f>
        <v>38</v>
      </c>
      <c r="D295" s="9" t="s">
        <v>41</v>
      </c>
      <c r="E295" s="9" t="s">
        <v>35</v>
      </c>
      <c r="F295" s="15">
        <v>17459</v>
      </c>
      <c r="G295" s="9">
        <v>1</v>
      </c>
      <c r="H295" s="9">
        <v>0</v>
      </c>
      <c r="I295" s="16">
        <v>41536</v>
      </c>
      <c r="J295" s="9" t="s">
        <v>30</v>
      </c>
    </row>
    <row r="296" spans="1:10" x14ac:dyDescent="0.3">
      <c r="A296" s="10">
        <v>7849</v>
      </c>
      <c r="B296" s="13">
        <v>1970</v>
      </c>
      <c r="C296" s="13">
        <f>YEAR(Table7[[#This Row],[Dt_Customer]])-Table7[[#This Row],[Year_Birth]]</f>
        <v>43</v>
      </c>
      <c r="D296" s="10" t="s">
        <v>37</v>
      </c>
      <c r="E296" s="10" t="s">
        <v>33</v>
      </c>
      <c r="F296" s="13">
        <v>80336</v>
      </c>
      <c r="G296" s="10">
        <v>0</v>
      </c>
      <c r="H296" s="10">
        <v>0</v>
      </c>
      <c r="I296" s="14">
        <v>41526</v>
      </c>
      <c r="J296" s="10" t="s">
        <v>30</v>
      </c>
    </row>
    <row r="297" spans="1:10" x14ac:dyDescent="0.3">
      <c r="A297" s="9">
        <v>4808</v>
      </c>
      <c r="B297" s="15">
        <v>1956</v>
      </c>
      <c r="C297" s="15">
        <f>YEAR(Table7[[#This Row],[Dt_Customer]])-Table7[[#This Row],[Year_Birth]]</f>
        <v>57</v>
      </c>
      <c r="D297" s="9" t="s">
        <v>28</v>
      </c>
      <c r="E297" s="9" t="s">
        <v>33</v>
      </c>
      <c r="F297" s="15">
        <v>15759</v>
      </c>
      <c r="G297" s="9">
        <v>0</v>
      </c>
      <c r="H297" s="9">
        <v>0</v>
      </c>
      <c r="I297" s="16">
        <v>41522</v>
      </c>
      <c r="J297" s="9" t="s">
        <v>30</v>
      </c>
    </row>
    <row r="298" spans="1:10" x14ac:dyDescent="0.3">
      <c r="A298" s="10">
        <v>10401</v>
      </c>
      <c r="B298" s="13">
        <v>1976</v>
      </c>
      <c r="C298" s="13">
        <f>YEAR(Table7[[#This Row],[Dt_Customer]])-Table7[[#This Row],[Year_Birth]]</f>
        <v>37</v>
      </c>
      <c r="D298" s="10" t="s">
        <v>38</v>
      </c>
      <c r="E298" s="10" t="s">
        <v>35</v>
      </c>
      <c r="F298" s="13">
        <v>26326</v>
      </c>
      <c r="G298" s="10">
        <v>0</v>
      </c>
      <c r="H298" s="10">
        <v>0</v>
      </c>
      <c r="I298" s="14">
        <v>41521</v>
      </c>
      <c r="J298" s="10" t="s">
        <v>39</v>
      </c>
    </row>
    <row r="299" spans="1:10" x14ac:dyDescent="0.3">
      <c r="A299" s="9">
        <v>7793</v>
      </c>
      <c r="B299" s="15">
        <v>1976</v>
      </c>
      <c r="C299" s="15">
        <f>YEAR(Table7[[#This Row],[Dt_Customer]])-Table7[[#This Row],[Year_Birth]]</f>
        <v>37</v>
      </c>
      <c r="D299" s="9" t="s">
        <v>28</v>
      </c>
      <c r="E299" s="9" t="s">
        <v>35</v>
      </c>
      <c r="F299" s="15">
        <v>62061</v>
      </c>
      <c r="G299" s="9">
        <v>0</v>
      </c>
      <c r="H299" s="9">
        <v>1</v>
      </c>
      <c r="I299" s="16">
        <v>41517</v>
      </c>
      <c r="J299" s="9" t="s">
        <v>30</v>
      </c>
    </row>
    <row r="300" spans="1:10" x14ac:dyDescent="0.3">
      <c r="A300" s="10">
        <v>9303</v>
      </c>
      <c r="B300" s="13">
        <v>1976</v>
      </c>
      <c r="C300" s="13">
        <f>YEAR(Table7[[#This Row],[Dt_Customer]])-Table7[[#This Row],[Year_Birth]]</f>
        <v>37</v>
      </c>
      <c r="D300" s="10" t="s">
        <v>28</v>
      </c>
      <c r="E300" s="10" t="s">
        <v>33</v>
      </c>
      <c r="F300" s="13">
        <v>5305</v>
      </c>
      <c r="G300" s="10">
        <v>0</v>
      </c>
      <c r="H300" s="10">
        <v>1</v>
      </c>
      <c r="I300" s="14">
        <v>41485</v>
      </c>
      <c r="J300" s="10" t="s">
        <v>40</v>
      </c>
    </row>
    <row r="301" spans="1:10" x14ac:dyDescent="0.3">
      <c r="A301" s="9">
        <v>6853</v>
      </c>
      <c r="B301" s="15">
        <v>1982</v>
      </c>
      <c r="C301" s="15">
        <f>YEAR(Table7[[#This Row],[Dt_Customer]])-Table7[[#This Row],[Year_Birth]]</f>
        <v>31</v>
      </c>
      <c r="D301" s="9" t="s">
        <v>41</v>
      </c>
      <c r="E301" s="9" t="s">
        <v>31</v>
      </c>
      <c r="F301" s="15">
        <v>75777</v>
      </c>
      <c r="G301" s="9">
        <v>0</v>
      </c>
      <c r="H301" s="9">
        <v>0</v>
      </c>
      <c r="I301" s="16">
        <v>41459</v>
      </c>
      <c r="J301" s="9" t="s">
        <v>36</v>
      </c>
    </row>
    <row r="302" spans="1:10" x14ac:dyDescent="0.3">
      <c r="A302" s="10">
        <v>7366</v>
      </c>
      <c r="B302" s="13">
        <v>1982</v>
      </c>
      <c r="C302" s="13">
        <f>YEAR(Table7[[#This Row],[Dt_Customer]])-Table7[[#This Row],[Year_Birth]]</f>
        <v>31</v>
      </c>
      <c r="D302" s="10" t="s">
        <v>41</v>
      </c>
      <c r="E302" s="10" t="s">
        <v>31</v>
      </c>
      <c r="F302" s="13">
        <v>75777</v>
      </c>
      <c r="G302" s="10">
        <v>0</v>
      </c>
      <c r="H302" s="10">
        <v>0</v>
      </c>
      <c r="I302" s="14">
        <v>41459</v>
      </c>
      <c r="J302" s="10" t="s">
        <v>40</v>
      </c>
    </row>
    <row r="303" spans="1:10" x14ac:dyDescent="0.3">
      <c r="A303" s="9">
        <v>9780</v>
      </c>
      <c r="B303" s="15">
        <v>1971</v>
      </c>
      <c r="C303" s="15">
        <f>YEAR(Table7[[#This Row],[Dt_Customer]])-Table7[[#This Row],[Year_Birth]]</f>
        <v>42</v>
      </c>
      <c r="D303" s="9" t="s">
        <v>41</v>
      </c>
      <c r="E303" s="9" t="s">
        <v>35</v>
      </c>
      <c r="F303" s="15">
        <v>71499</v>
      </c>
      <c r="G303" s="9">
        <v>0</v>
      </c>
      <c r="H303" s="9">
        <v>1</v>
      </c>
      <c r="I303" s="16">
        <v>41450</v>
      </c>
      <c r="J303" s="9" t="s">
        <v>30</v>
      </c>
    </row>
    <row r="304" spans="1:10" x14ac:dyDescent="0.3">
      <c r="A304" s="10">
        <v>7573</v>
      </c>
      <c r="B304" s="13">
        <v>1978</v>
      </c>
      <c r="C304" s="13">
        <f>YEAR(Table7[[#This Row],[Dt_Customer]])-Table7[[#This Row],[Year_Birth]]</f>
        <v>35</v>
      </c>
      <c r="D304" s="10" t="s">
        <v>37</v>
      </c>
      <c r="E304" s="10" t="s">
        <v>31</v>
      </c>
      <c r="F304" s="13">
        <v>31626</v>
      </c>
      <c r="G304" s="10">
        <v>1</v>
      </c>
      <c r="H304" s="10">
        <v>0</v>
      </c>
      <c r="I304" s="14">
        <v>41404</v>
      </c>
      <c r="J304" s="10" t="s">
        <v>39</v>
      </c>
    </row>
    <row r="305" spans="1:10" x14ac:dyDescent="0.3">
      <c r="A305" s="9">
        <v>1379</v>
      </c>
      <c r="B305" s="15">
        <v>1992</v>
      </c>
      <c r="C305" s="15">
        <f>YEAR(Table7[[#This Row],[Dt_Customer]])-Table7[[#This Row],[Year_Birth]]</f>
        <v>21</v>
      </c>
      <c r="D305" s="9" t="s">
        <v>41</v>
      </c>
      <c r="E305" s="9" t="s">
        <v>35</v>
      </c>
      <c r="F305" s="15">
        <v>42670</v>
      </c>
      <c r="G305" s="9">
        <v>0</v>
      </c>
      <c r="H305" s="9">
        <v>0</v>
      </c>
      <c r="I305" s="16">
        <v>41391</v>
      </c>
      <c r="J305" s="9" t="s">
        <v>43</v>
      </c>
    </row>
    <row r="306" spans="1:10" x14ac:dyDescent="0.3">
      <c r="A306" s="10">
        <v>8923</v>
      </c>
      <c r="B306" s="13">
        <v>1973</v>
      </c>
      <c r="C306" s="13">
        <f>YEAR(Table7[[#This Row],[Dt_Customer]])-Table7[[#This Row],[Year_Birth]]</f>
        <v>40</v>
      </c>
      <c r="D306" s="10" t="s">
        <v>28</v>
      </c>
      <c r="E306" s="10" t="s">
        <v>31</v>
      </c>
      <c r="F306" s="13">
        <v>83917</v>
      </c>
      <c r="G306" s="10">
        <v>0</v>
      </c>
      <c r="H306" s="10">
        <v>0</v>
      </c>
      <c r="I306" s="14">
        <v>41382</v>
      </c>
      <c r="J306" s="10" t="s">
        <v>30</v>
      </c>
    </row>
    <row r="307" spans="1:10" x14ac:dyDescent="0.3">
      <c r="A307" s="9">
        <v>3547</v>
      </c>
      <c r="B307" s="15">
        <v>1969</v>
      </c>
      <c r="C307" s="15">
        <f>YEAR(Table7[[#This Row],[Dt_Customer]])-Table7[[#This Row],[Year_Birth]]</f>
        <v>43</v>
      </c>
      <c r="D307" s="9" t="s">
        <v>41</v>
      </c>
      <c r="E307" s="9" t="s">
        <v>35</v>
      </c>
      <c r="F307" s="15">
        <v>41021</v>
      </c>
      <c r="G307" s="9">
        <v>1</v>
      </c>
      <c r="H307" s="9">
        <v>0</v>
      </c>
      <c r="I307" s="16">
        <v>41273</v>
      </c>
      <c r="J307" s="9" t="s">
        <v>43</v>
      </c>
    </row>
    <row r="308" spans="1:10" x14ac:dyDescent="0.3">
      <c r="A308" s="10">
        <v>8707</v>
      </c>
      <c r="B308" s="13">
        <v>1956</v>
      </c>
      <c r="C308" s="13">
        <f>YEAR(Table7[[#This Row],[Dt_Customer]])-Table7[[#This Row],[Year_Birth]]</f>
        <v>56</v>
      </c>
      <c r="D308" s="10" t="s">
        <v>28</v>
      </c>
      <c r="E308" s="10" t="s">
        <v>33</v>
      </c>
      <c r="F308" s="13">
        <v>79456</v>
      </c>
      <c r="G308" s="10">
        <v>0</v>
      </c>
      <c r="H308" s="10">
        <v>0</v>
      </c>
      <c r="I308" s="14">
        <v>41143</v>
      </c>
      <c r="J308" s="10" t="s">
        <v>30</v>
      </c>
    </row>
    <row r="309" spans="1:10" x14ac:dyDescent="0.3">
      <c r="A309" s="9">
        <v>1891</v>
      </c>
      <c r="B309" s="15">
        <v>1980</v>
      </c>
      <c r="C309" s="15">
        <f>YEAR(Table7[[#This Row],[Dt_Customer]])-Table7[[#This Row],[Year_Birth]]</f>
        <v>32</v>
      </c>
      <c r="D309" s="9" t="s">
        <v>41</v>
      </c>
      <c r="E309" s="9" t="s">
        <v>29</v>
      </c>
      <c r="F309" s="15">
        <v>78789</v>
      </c>
      <c r="G309" s="9">
        <v>0</v>
      </c>
      <c r="H309" s="9">
        <v>0</v>
      </c>
      <c r="I309" s="16">
        <v>41129</v>
      </c>
      <c r="J309" s="9" t="s">
        <v>30</v>
      </c>
    </row>
    <row r="310" spans="1:10" x14ac:dyDescent="0.3">
      <c r="A310" s="10">
        <v>6271</v>
      </c>
      <c r="B310" s="13">
        <v>1952</v>
      </c>
      <c r="C310" s="13">
        <f>YEAR(Table7[[#This Row],[Dt_Customer]])-Table7[[#This Row],[Year_Birth]]</f>
        <v>62</v>
      </c>
      <c r="D310" s="10" t="s">
        <v>37</v>
      </c>
      <c r="E310" s="10" t="s">
        <v>33</v>
      </c>
      <c r="F310" s="13">
        <v>50870</v>
      </c>
      <c r="G310" s="10">
        <v>0</v>
      </c>
      <c r="H310" s="10">
        <v>1</v>
      </c>
      <c r="I310" s="14">
        <v>41809</v>
      </c>
      <c r="J310" s="10" t="s">
        <v>30</v>
      </c>
    </row>
    <row r="311" spans="1:10" x14ac:dyDescent="0.3">
      <c r="A311" s="9">
        <v>9635</v>
      </c>
      <c r="B311" s="15">
        <v>1983</v>
      </c>
      <c r="C311" s="15">
        <f>YEAR(Table7[[#This Row],[Dt_Customer]])-Table7[[#This Row],[Year_Birth]]</f>
        <v>31</v>
      </c>
      <c r="D311" s="9" t="s">
        <v>41</v>
      </c>
      <c r="E311" s="9" t="s">
        <v>33</v>
      </c>
      <c r="F311" s="15">
        <v>35876</v>
      </c>
      <c r="G311" s="9">
        <v>0</v>
      </c>
      <c r="H311" s="9">
        <v>0</v>
      </c>
      <c r="I311" s="16">
        <v>41749</v>
      </c>
      <c r="J311" s="9" t="s">
        <v>30</v>
      </c>
    </row>
    <row r="312" spans="1:10" x14ac:dyDescent="0.3">
      <c r="A312" s="10">
        <v>9727</v>
      </c>
      <c r="B312" s="13">
        <v>1957</v>
      </c>
      <c r="C312" s="13">
        <f>YEAR(Table7[[#This Row],[Dt_Customer]])-Table7[[#This Row],[Year_Birth]]</f>
        <v>57</v>
      </c>
      <c r="D312" s="10" t="s">
        <v>28</v>
      </c>
      <c r="E312" s="10" t="s">
        <v>33</v>
      </c>
      <c r="F312" s="13">
        <v>23539</v>
      </c>
      <c r="G312" s="10">
        <v>0</v>
      </c>
      <c r="H312" s="10">
        <v>0</v>
      </c>
      <c r="I312" s="14">
        <v>41698</v>
      </c>
      <c r="J312" s="10" t="s">
        <v>32</v>
      </c>
    </row>
    <row r="313" spans="1:10" x14ac:dyDescent="0.3">
      <c r="A313" s="9">
        <v>6205</v>
      </c>
      <c r="B313" s="15">
        <v>1967</v>
      </c>
      <c r="C313" s="15">
        <f>YEAR(Table7[[#This Row],[Dt_Customer]])-Table7[[#This Row],[Year_Birth]]</f>
        <v>47</v>
      </c>
      <c r="D313" s="9" t="s">
        <v>41</v>
      </c>
      <c r="E313" s="9" t="s">
        <v>31</v>
      </c>
      <c r="F313" s="15">
        <v>32557</v>
      </c>
      <c r="G313" s="9">
        <v>1</v>
      </c>
      <c r="H313" s="9">
        <v>0</v>
      </c>
      <c r="I313" s="16">
        <v>41694</v>
      </c>
      <c r="J313" s="9" t="s">
        <v>32</v>
      </c>
    </row>
    <row r="314" spans="1:10" x14ac:dyDescent="0.3">
      <c r="A314" s="10">
        <v>10681</v>
      </c>
      <c r="B314" s="13">
        <v>1970</v>
      </c>
      <c r="C314" s="13">
        <f>YEAR(Table7[[#This Row],[Dt_Customer]])-Table7[[#This Row],[Year_Birth]]</f>
        <v>44</v>
      </c>
      <c r="D314" s="10" t="s">
        <v>38</v>
      </c>
      <c r="E314" s="10" t="s">
        <v>33</v>
      </c>
      <c r="F314" s="13">
        <v>62466</v>
      </c>
      <c r="G314" s="10">
        <v>0</v>
      </c>
      <c r="H314" s="10">
        <v>1</v>
      </c>
      <c r="I314" s="14">
        <v>41654</v>
      </c>
      <c r="J314" s="10" t="s">
        <v>30</v>
      </c>
    </row>
    <row r="315" spans="1:10" x14ac:dyDescent="0.3">
      <c r="A315" s="9">
        <v>5156</v>
      </c>
      <c r="B315" s="15">
        <v>1970</v>
      </c>
      <c r="C315" s="15">
        <f>YEAR(Table7[[#This Row],[Dt_Customer]])-Table7[[#This Row],[Year_Birth]]</f>
        <v>44</v>
      </c>
      <c r="D315" s="9" t="s">
        <v>38</v>
      </c>
      <c r="E315" s="9" t="s">
        <v>33</v>
      </c>
      <c r="F315" s="15">
        <v>62466</v>
      </c>
      <c r="G315" s="9">
        <v>0</v>
      </c>
      <c r="H315" s="9">
        <v>1</v>
      </c>
      <c r="I315" s="16">
        <v>41654</v>
      </c>
      <c r="J315" s="9" t="s">
        <v>30</v>
      </c>
    </row>
    <row r="316" spans="1:10" x14ac:dyDescent="0.3">
      <c r="A316" s="10">
        <v>3050</v>
      </c>
      <c r="B316" s="13">
        <v>1966</v>
      </c>
      <c r="C316" s="13">
        <f>YEAR(Table7[[#This Row],[Dt_Customer]])-Table7[[#This Row],[Year_Birth]]</f>
        <v>47</v>
      </c>
      <c r="D316" s="10" t="s">
        <v>28</v>
      </c>
      <c r="E316" s="10" t="s">
        <v>33</v>
      </c>
      <c r="F316" s="13">
        <v>54198</v>
      </c>
      <c r="G316" s="10">
        <v>1</v>
      </c>
      <c r="H316" s="10">
        <v>1</v>
      </c>
      <c r="I316" s="14">
        <v>41625</v>
      </c>
      <c r="J316" s="10" t="s">
        <v>30</v>
      </c>
    </row>
    <row r="317" spans="1:10" x14ac:dyDescent="0.3">
      <c r="A317" s="9">
        <v>8164</v>
      </c>
      <c r="B317" s="15">
        <v>1978</v>
      </c>
      <c r="C317" s="15">
        <f>YEAR(Table7[[#This Row],[Dt_Customer]])-Table7[[#This Row],[Year_Birth]]</f>
        <v>35</v>
      </c>
      <c r="D317" s="9" t="s">
        <v>37</v>
      </c>
      <c r="E317" s="9" t="s">
        <v>33</v>
      </c>
      <c r="F317" s="15">
        <v>82170</v>
      </c>
      <c r="G317" s="9">
        <v>0</v>
      </c>
      <c r="H317" s="9">
        <v>0</v>
      </c>
      <c r="I317" s="16">
        <v>41603</v>
      </c>
      <c r="J317" s="9" t="s">
        <v>43</v>
      </c>
    </row>
    <row r="318" spans="1:10" x14ac:dyDescent="0.3">
      <c r="A318" s="10">
        <v>5626</v>
      </c>
      <c r="B318" s="13">
        <v>1964</v>
      </c>
      <c r="C318" s="13">
        <f>YEAR(Table7[[#This Row],[Dt_Customer]])-Table7[[#This Row],[Year_Birth]]</f>
        <v>49</v>
      </c>
      <c r="D318" s="10" t="s">
        <v>37</v>
      </c>
      <c r="E318" s="10" t="s">
        <v>31</v>
      </c>
      <c r="F318" s="13">
        <v>61798</v>
      </c>
      <c r="G318" s="10">
        <v>0</v>
      </c>
      <c r="H318" s="10">
        <v>0</v>
      </c>
      <c r="I318" s="14">
        <v>41601</v>
      </c>
      <c r="J318" s="10" t="s">
        <v>30</v>
      </c>
    </row>
    <row r="319" spans="1:10" x14ac:dyDescent="0.3">
      <c r="A319" s="9">
        <v>7600</v>
      </c>
      <c r="B319" s="15">
        <v>1992</v>
      </c>
      <c r="C319" s="15">
        <f>YEAR(Table7[[#This Row],[Dt_Customer]])-Table7[[#This Row],[Year_Birth]]</f>
        <v>21</v>
      </c>
      <c r="D319" s="9" t="s">
        <v>44</v>
      </c>
      <c r="E319" s="9" t="s">
        <v>31</v>
      </c>
      <c r="F319" s="15">
        <v>15253</v>
      </c>
      <c r="G319" s="9">
        <v>1</v>
      </c>
      <c r="H319" s="9">
        <v>0</v>
      </c>
      <c r="I319" s="16">
        <v>41575</v>
      </c>
      <c r="J319" s="9" t="s">
        <v>32</v>
      </c>
    </row>
    <row r="320" spans="1:10" x14ac:dyDescent="0.3">
      <c r="A320" s="10">
        <v>6406</v>
      </c>
      <c r="B320" s="13">
        <v>1988</v>
      </c>
      <c r="C320" s="13">
        <f>YEAR(Table7[[#This Row],[Dt_Customer]])-Table7[[#This Row],[Year_Birth]]</f>
        <v>25</v>
      </c>
      <c r="D320" s="10" t="s">
        <v>41</v>
      </c>
      <c r="E320" s="10" t="s">
        <v>33</v>
      </c>
      <c r="F320" s="13">
        <v>78285</v>
      </c>
      <c r="G320" s="10">
        <v>0</v>
      </c>
      <c r="H320" s="10">
        <v>0</v>
      </c>
      <c r="I320" s="14">
        <v>41575</v>
      </c>
      <c r="J320" s="10" t="s">
        <v>39</v>
      </c>
    </row>
    <row r="321" spans="1:10" x14ac:dyDescent="0.3">
      <c r="A321" s="9">
        <v>7002</v>
      </c>
      <c r="B321" s="15">
        <v>1955</v>
      </c>
      <c r="C321" s="15">
        <f>YEAR(Table7[[#This Row],[Dt_Customer]])-Table7[[#This Row],[Year_Birth]]</f>
        <v>58</v>
      </c>
      <c r="D321" s="9" t="s">
        <v>28</v>
      </c>
      <c r="E321" s="9" t="s">
        <v>31</v>
      </c>
      <c r="F321" s="15">
        <v>62535</v>
      </c>
      <c r="G321" s="9">
        <v>0</v>
      </c>
      <c r="H321" s="9">
        <v>1</v>
      </c>
      <c r="I321" s="16">
        <v>41550</v>
      </c>
      <c r="J321" s="9" t="s">
        <v>30</v>
      </c>
    </row>
    <row r="322" spans="1:10" x14ac:dyDescent="0.3">
      <c r="A322" s="10">
        <v>8234</v>
      </c>
      <c r="B322" s="13">
        <v>1973</v>
      </c>
      <c r="C322" s="13">
        <f>YEAR(Table7[[#This Row],[Dt_Customer]])-Table7[[#This Row],[Year_Birth]]</f>
        <v>40</v>
      </c>
      <c r="D322" s="10" t="s">
        <v>44</v>
      </c>
      <c r="E322" s="10" t="s">
        <v>35</v>
      </c>
      <c r="F322" s="13">
        <v>27190</v>
      </c>
      <c r="G322" s="10">
        <v>1</v>
      </c>
      <c r="H322" s="10">
        <v>0</v>
      </c>
      <c r="I322" s="14">
        <v>41501</v>
      </c>
      <c r="J322" s="10" t="s">
        <v>30</v>
      </c>
    </row>
    <row r="323" spans="1:10" x14ac:dyDescent="0.3">
      <c r="A323" s="9">
        <v>6116</v>
      </c>
      <c r="B323" s="15">
        <v>1968</v>
      </c>
      <c r="C323" s="15">
        <f>YEAR(Table7[[#This Row],[Dt_Customer]])-Table7[[#This Row],[Year_Birth]]</f>
        <v>45</v>
      </c>
      <c r="D323" s="9" t="s">
        <v>38</v>
      </c>
      <c r="E323" s="9" t="s">
        <v>33</v>
      </c>
      <c r="F323" s="15">
        <v>48985</v>
      </c>
      <c r="G323" s="9">
        <v>0</v>
      </c>
      <c r="H323" s="9">
        <v>1</v>
      </c>
      <c r="I323" s="16">
        <v>41460</v>
      </c>
      <c r="J323" s="9" t="s">
        <v>30</v>
      </c>
    </row>
    <row r="324" spans="1:10" x14ac:dyDescent="0.3">
      <c r="A324" s="10">
        <v>291</v>
      </c>
      <c r="B324" s="13">
        <v>1970</v>
      </c>
      <c r="C324" s="13">
        <f>YEAR(Table7[[#This Row],[Dt_Customer]])-Table7[[#This Row],[Year_Birth]]</f>
        <v>43</v>
      </c>
      <c r="D324" s="10" t="s">
        <v>28</v>
      </c>
      <c r="E324" s="10" t="s">
        <v>33</v>
      </c>
      <c r="F324" s="13">
        <v>72940</v>
      </c>
      <c r="G324" s="10">
        <v>0</v>
      </c>
      <c r="H324" s="10">
        <v>0</v>
      </c>
      <c r="I324" s="14">
        <v>41444</v>
      </c>
      <c r="J324" s="10" t="s">
        <v>43</v>
      </c>
    </row>
    <row r="325" spans="1:10" x14ac:dyDescent="0.3">
      <c r="A325" s="9">
        <v>8779</v>
      </c>
      <c r="B325" s="15">
        <v>1985</v>
      </c>
      <c r="C325" s="15">
        <f>YEAR(Table7[[#This Row],[Dt_Customer]])-Table7[[#This Row],[Year_Birth]]</f>
        <v>28</v>
      </c>
      <c r="D325" s="9" t="s">
        <v>38</v>
      </c>
      <c r="E325" s="9" t="s">
        <v>33</v>
      </c>
      <c r="F325" s="15">
        <v>36145</v>
      </c>
      <c r="G325" s="9">
        <v>1</v>
      </c>
      <c r="H325" s="9">
        <v>0</v>
      </c>
      <c r="I325" s="16">
        <v>41441</v>
      </c>
      <c r="J325" s="9" t="s">
        <v>34</v>
      </c>
    </row>
    <row r="326" spans="1:10" x14ac:dyDescent="0.3">
      <c r="A326" s="10">
        <v>1650</v>
      </c>
      <c r="B326" s="13">
        <v>1960</v>
      </c>
      <c r="C326" s="13">
        <f>YEAR(Table7[[#This Row],[Dt_Customer]])-Table7[[#This Row],[Year_Birth]]</f>
        <v>53</v>
      </c>
      <c r="D326" s="10" t="s">
        <v>41</v>
      </c>
      <c r="E326" s="10" t="s">
        <v>33</v>
      </c>
      <c r="F326" s="13">
        <v>81843</v>
      </c>
      <c r="G326" s="10">
        <v>0</v>
      </c>
      <c r="H326" s="10">
        <v>0</v>
      </c>
      <c r="I326" s="14">
        <v>41386</v>
      </c>
      <c r="J326" s="10" t="s">
        <v>30</v>
      </c>
    </row>
    <row r="327" spans="1:10" x14ac:dyDescent="0.3">
      <c r="A327" s="9">
        <v>9701</v>
      </c>
      <c r="B327" s="15">
        <v>1988</v>
      </c>
      <c r="C327" s="15">
        <f>YEAR(Table7[[#This Row],[Dt_Customer]])-Table7[[#This Row],[Year_Birth]]</f>
        <v>25</v>
      </c>
      <c r="D327" s="9" t="s">
        <v>28</v>
      </c>
      <c r="E327" s="9" t="s">
        <v>35</v>
      </c>
      <c r="F327" s="15">
        <v>41883</v>
      </c>
      <c r="G327" s="9">
        <v>1</v>
      </c>
      <c r="H327" s="9">
        <v>0</v>
      </c>
      <c r="I327" s="16">
        <v>41352</v>
      </c>
      <c r="J327" s="9" t="s">
        <v>32</v>
      </c>
    </row>
    <row r="328" spans="1:10" x14ac:dyDescent="0.3">
      <c r="A328" s="10">
        <v>6431</v>
      </c>
      <c r="B328" s="13">
        <v>1964</v>
      </c>
      <c r="C328" s="13">
        <f>YEAR(Table7[[#This Row],[Dt_Customer]])-Table7[[#This Row],[Year_Birth]]</f>
        <v>49</v>
      </c>
      <c r="D328" s="10" t="s">
        <v>37</v>
      </c>
      <c r="E328" s="10" t="s">
        <v>33</v>
      </c>
      <c r="F328" s="13">
        <v>45759</v>
      </c>
      <c r="G328" s="10">
        <v>1</v>
      </c>
      <c r="H328" s="10">
        <v>1</v>
      </c>
      <c r="I328" s="14">
        <v>41328</v>
      </c>
      <c r="J328" s="10" t="s">
        <v>40</v>
      </c>
    </row>
    <row r="329" spans="1:10" x14ac:dyDescent="0.3">
      <c r="A329" s="9">
        <v>10789</v>
      </c>
      <c r="B329" s="15">
        <v>1964</v>
      </c>
      <c r="C329" s="15">
        <f>YEAR(Table7[[#This Row],[Dt_Customer]])-Table7[[#This Row],[Year_Birth]]</f>
        <v>49</v>
      </c>
      <c r="D329" s="9" t="s">
        <v>37</v>
      </c>
      <c r="E329" s="9" t="s">
        <v>33</v>
      </c>
      <c r="F329" s="15">
        <v>45759</v>
      </c>
      <c r="G329" s="9">
        <v>1</v>
      </c>
      <c r="H329" s="9">
        <v>1</v>
      </c>
      <c r="I329" s="16">
        <v>41328</v>
      </c>
      <c r="J329" s="9" t="s">
        <v>30</v>
      </c>
    </row>
    <row r="330" spans="1:10" x14ac:dyDescent="0.3">
      <c r="A330" s="10">
        <v>5302</v>
      </c>
      <c r="B330" s="13">
        <v>1986</v>
      </c>
      <c r="C330" s="13">
        <f>YEAR(Table7[[#This Row],[Dt_Customer]])-Table7[[#This Row],[Year_Birth]]</f>
        <v>27</v>
      </c>
      <c r="D330" s="10" t="s">
        <v>28</v>
      </c>
      <c r="E330" s="10" t="s">
        <v>35</v>
      </c>
      <c r="F330" s="13">
        <v>78394</v>
      </c>
      <c r="G330" s="10">
        <v>0</v>
      </c>
      <c r="H330" s="10">
        <v>0</v>
      </c>
      <c r="I330" s="14">
        <v>41320</v>
      </c>
      <c r="J330" s="10" t="s">
        <v>30</v>
      </c>
    </row>
    <row r="331" spans="1:10" x14ac:dyDescent="0.3">
      <c r="A331" s="9">
        <v>4459</v>
      </c>
      <c r="B331" s="15">
        <v>1989</v>
      </c>
      <c r="C331" s="15">
        <f>YEAR(Table7[[#This Row],[Dt_Customer]])-Table7[[#This Row],[Year_Birth]]</f>
        <v>23</v>
      </c>
      <c r="D331" s="9" t="s">
        <v>28</v>
      </c>
      <c r="E331" s="9" t="s">
        <v>31</v>
      </c>
      <c r="F331" s="15">
        <v>30279</v>
      </c>
      <c r="G331" s="9">
        <v>1</v>
      </c>
      <c r="H331" s="9">
        <v>0</v>
      </c>
      <c r="I331" s="16">
        <v>41273</v>
      </c>
      <c r="J331" s="9" t="s">
        <v>30</v>
      </c>
    </row>
    <row r="332" spans="1:10" x14ac:dyDescent="0.3">
      <c r="A332" s="10">
        <v>10642</v>
      </c>
      <c r="B332" s="13">
        <v>1989</v>
      </c>
      <c r="C332" s="13">
        <f>YEAR(Table7[[#This Row],[Dt_Customer]])-Table7[[#This Row],[Year_Birth]]</f>
        <v>23</v>
      </c>
      <c r="D332" s="10" t="s">
        <v>28</v>
      </c>
      <c r="E332" s="10" t="s">
        <v>31</v>
      </c>
      <c r="F332" s="13">
        <v>30279</v>
      </c>
      <c r="G332" s="10">
        <v>1</v>
      </c>
      <c r="H332" s="10">
        <v>0</v>
      </c>
      <c r="I332" s="14">
        <v>41273</v>
      </c>
      <c r="J332" s="10" t="s">
        <v>30</v>
      </c>
    </row>
    <row r="333" spans="1:10" x14ac:dyDescent="0.3">
      <c r="A333" s="9">
        <v>9213</v>
      </c>
      <c r="B333" s="15">
        <v>1970</v>
      </c>
      <c r="C333" s="15">
        <f>YEAR(Table7[[#This Row],[Dt_Customer]])-Table7[[#This Row],[Year_Birth]]</f>
        <v>42</v>
      </c>
      <c r="D333" s="9" t="s">
        <v>28</v>
      </c>
      <c r="E333" s="9" t="s">
        <v>42</v>
      </c>
      <c r="F333" s="15">
        <v>31880</v>
      </c>
      <c r="G333" s="9">
        <v>1</v>
      </c>
      <c r="H333" s="9">
        <v>0</v>
      </c>
      <c r="I333" s="16">
        <v>41213</v>
      </c>
      <c r="J333" s="9" t="s">
        <v>30</v>
      </c>
    </row>
    <row r="334" spans="1:10" x14ac:dyDescent="0.3">
      <c r="A334" s="10">
        <v>3678</v>
      </c>
      <c r="B334" s="13">
        <v>1973</v>
      </c>
      <c r="C334" s="13">
        <f>YEAR(Table7[[#This Row],[Dt_Customer]])-Table7[[#This Row],[Year_Birth]]</f>
        <v>39</v>
      </c>
      <c r="D334" s="10" t="s">
        <v>28</v>
      </c>
      <c r="E334" s="10" t="s">
        <v>42</v>
      </c>
      <c r="F334" s="13">
        <v>60208</v>
      </c>
      <c r="G334" s="10">
        <v>1</v>
      </c>
      <c r="H334" s="10">
        <v>1</v>
      </c>
      <c r="I334" s="14">
        <v>41189</v>
      </c>
      <c r="J334" s="10" t="s">
        <v>30</v>
      </c>
    </row>
    <row r="335" spans="1:10" x14ac:dyDescent="0.3">
      <c r="A335" s="9">
        <v>3698</v>
      </c>
      <c r="B335" s="15">
        <v>1983</v>
      </c>
      <c r="C335" s="15">
        <f>YEAR(Table7[[#This Row],[Dt_Customer]])-Table7[[#This Row],[Year_Birth]]</f>
        <v>29</v>
      </c>
      <c r="D335" s="9" t="s">
        <v>28</v>
      </c>
      <c r="E335" s="9" t="s">
        <v>35</v>
      </c>
      <c r="F335" s="15">
        <v>78687</v>
      </c>
      <c r="G335" s="9">
        <v>0</v>
      </c>
      <c r="H335" s="9">
        <v>0</v>
      </c>
      <c r="I335" s="16">
        <v>41130</v>
      </c>
      <c r="J335" s="9" t="s">
        <v>30</v>
      </c>
    </row>
    <row r="336" spans="1:10" x14ac:dyDescent="0.3">
      <c r="A336" s="10">
        <v>5929</v>
      </c>
      <c r="B336" s="13">
        <v>1973</v>
      </c>
      <c r="C336" s="13">
        <f>YEAR(Table7[[#This Row],[Dt_Customer]])-Table7[[#This Row],[Year_Birth]]</f>
        <v>41</v>
      </c>
      <c r="D336" s="10" t="s">
        <v>37</v>
      </c>
      <c r="E336" s="10" t="s">
        <v>33</v>
      </c>
      <c r="F336" s="13">
        <v>37401</v>
      </c>
      <c r="G336" s="10">
        <v>1</v>
      </c>
      <c r="H336" s="10">
        <v>0</v>
      </c>
      <c r="I336" s="14">
        <v>41765</v>
      </c>
      <c r="J336" s="10" t="s">
        <v>30</v>
      </c>
    </row>
    <row r="337" spans="1:10" x14ac:dyDescent="0.3">
      <c r="A337" s="9">
        <v>10795</v>
      </c>
      <c r="B337" s="15">
        <v>1973</v>
      </c>
      <c r="C337" s="15">
        <f>YEAR(Table7[[#This Row],[Dt_Customer]])-Table7[[#This Row],[Year_Birth]]</f>
        <v>41</v>
      </c>
      <c r="D337" s="9" t="s">
        <v>37</v>
      </c>
      <c r="E337" s="9" t="s">
        <v>33</v>
      </c>
      <c r="F337" s="15">
        <v>37401</v>
      </c>
      <c r="G337" s="9">
        <v>1</v>
      </c>
      <c r="H337" s="9">
        <v>0</v>
      </c>
      <c r="I337" s="16">
        <v>41765</v>
      </c>
      <c r="J337" s="9" t="s">
        <v>40</v>
      </c>
    </row>
    <row r="338" spans="1:10" x14ac:dyDescent="0.3">
      <c r="A338" s="10">
        <v>4390</v>
      </c>
      <c r="B338" s="13">
        <v>1954</v>
      </c>
      <c r="C338" s="13">
        <f>YEAR(Table7[[#This Row],[Dt_Customer]])-Table7[[#This Row],[Year_Birth]]</f>
        <v>60</v>
      </c>
      <c r="D338" s="10" t="s">
        <v>28</v>
      </c>
      <c r="E338" s="10" t="s">
        <v>35</v>
      </c>
      <c r="F338" s="13">
        <v>75315</v>
      </c>
      <c r="G338" s="10">
        <v>0</v>
      </c>
      <c r="H338" s="10">
        <v>1</v>
      </c>
      <c r="I338" s="14">
        <v>41744</v>
      </c>
      <c r="J338" s="10" t="s">
        <v>43</v>
      </c>
    </row>
    <row r="339" spans="1:10" x14ac:dyDescent="0.3">
      <c r="A339" s="9">
        <v>9362</v>
      </c>
      <c r="B339" s="15">
        <v>1965</v>
      </c>
      <c r="C339" s="15">
        <f>YEAR(Table7[[#This Row],[Dt_Customer]])-Table7[[#This Row],[Year_Birth]]</f>
        <v>49</v>
      </c>
      <c r="D339" s="9" t="s">
        <v>28</v>
      </c>
      <c r="E339" s="9" t="s">
        <v>31</v>
      </c>
      <c r="F339" s="15">
        <v>69263</v>
      </c>
      <c r="G339" s="9">
        <v>0</v>
      </c>
      <c r="H339" s="9">
        <v>1</v>
      </c>
      <c r="I339" s="16">
        <v>41703</v>
      </c>
      <c r="J339" s="9" t="s">
        <v>32</v>
      </c>
    </row>
    <row r="340" spans="1:10" x14ac:dyDescent="0.3">
      <c r="A340" s="10">
        <v>1577</v>
      </c>
      <c r="B340" s="13">
        <v>1946</v>
      </c>
      <c r="C340" s="13">
        <f>YEAR(Table7[[#This Row],[Dt_Customer]])-Table7[[#This Row],[Year_Birth]]</f>
        <v>68</v>
      </c>
      <c r="D340" s="10" t="s">
        <v>28</v>
      </c>
      <c r="E340" s="10" t="s">
        <v>33</v>
      </c>
      <c r="F340" s="13">
        <v>78569</v>
      </c>
      <c r="G340" s="10">
        <v>0</v>
      </c>
      <c r="H340" s="10">
        <v>0</v>
      </c>
      <c r="I340" s="14">
        <v>41689</v>
      </c>
      <c r="J340" s="10" t="s">
        <v>30</v>
      </c>
    </row>
    <row r="341" spans="1:10" x14ac:dyDescent="0.3">
      <c r="A341" s="9">
        <v>4609</v>
      </c>
      <c r="B341" s="15">
        <v>1966</v>
      </c>
      <c r="C341" s="15">
        <f>YEAR(Table7[[#This Row],[Dt_Customer]])-Table7[[#This Row],[Year_Birth]]</f>
        <v>48</v>
      </c>
      <c r="D341" s="9" t="s">
        <v>37</v>
      </c>
      <c r="E341" s="9" t="s">
        <v>33</v>
      </c>
      <c r="F341" s="15">
        <v>57705</v>
      </c>
      <c r="G341" s="9">
        <v>0</v>
      </c>
      <c r="H341" s="9">
        <v>1</v>
      </c>
      <c r="I341" s="16">
        <v>41650</v>
      </c>
      <c r="J341" s="9" t="s">
        <v>30</v>
      </c>
    </row>
    <row r="342" spans="1:10" x14ac:dyDescent="0.3">
      <c r="A342" s="10">
        <v>7143</v>
      </c>
      <c r="B342" s="13">
        <v>1955</v>
      </c>
      <c r="C342" s="13">
        <f>YEAR(Table7[[#This Row],[Dt_Customer]])-Table7[[#This Row],[Year_Birth]]</f>
        <v>58</v>
      </c>
      <c r="D342" s="10" t="s">
        <v>38</v>
      </c>
      <c r="E342" s="10" t="s">
        <v>35</v>
      </c>
      <c r="F342" s="13">
        <v>74805</v>
      </c>
      <c r="G342" s="10">
        <v>0</v>
      </c>
      <c r="H342" s="10">
        <v>1</v>
      </c>
      <c r="I342" s="14">
        <v>41584</v>
      </c>
      <c r="J342" s="10" t="s">
        <v>30</v>
      </c>
    </row>
    <row r="343" spans="1:10" x14ac:dyDescent="0.3">
      <c r="A343" s="9">
        <v>1729</v>
      </c>
      <c r="B343" s="15">
        <v>1961</v>
      </c>
      <c r="C343" s="15">
        <f>YEAR(Table7[[#This Row],[Dt_Customer]])-Table7[[#This Row],[Year_Birth]]</f>
        <v>52</v>
      </c>
      <c r="D343" s="9" t="s">
        <v>37</v>
      </c>
      <c r="E343" s="9" t="s">
        <v>35</v>
      </c>
      <c r="F343" s="15">
        <v>66426</v>
      </c>
      <c r="G343" s="9">
        <v>0</v>
      </c>
      <c r="H343" s="9">
        <v>1</v>
      </c>
      <c r="I343" s="16">
        <v>41549</v>
      </c>
      <c r="J343" s="9" t="s">
        <v>30</v>
      </c>
    </row>
    <row r="344" spans="1:10" x14ac:dyDescent="0.3">
      <c r="A344" s="10">
        <v>10664</v>
      </c>
      <c r="B344" s="13">
        <v>1949</v>
      </c>
      <c r="C344" s="13">
        <f>YEAR(Table7[[#This Row],[Dt_Customer]])-Table7[[#This Row],[Year_Birth]]</f>
        <v>64</v>
      </c>
      <c r="D344" s="10" t="s">
        <v>41</v>
      </c>
      <c r="E344" s="10" t="s">
        <v>42</v>
      </c>
      <c r="F344" s="13">
        <v>51529</v>
      </c>
      <c r="G344" s="10">
        <v>0</v>
      </c>
      <c r="H344" s="10">
        <v>1</v>
      </c>
      <c r="I344" s="14">
        <v>41524</v>
      </c>
      <c r="J344" s="10" t="s">
        <v>30</v>
      </c>
    </row>
    <row r="345" spans="1:10" x14ac:dyDescent="0.3">
      <c r="A345" s="9">
        <v>5029</v>
      </c>
      <c r="B345" s="15">
        <v>1946</v>
      </c>
      <c r="C345" s="15">
        <f>YEAR(Table7[[#This Row],[Dt_Customer]])-Table7[[#This Row],[Year_Birth]]</f>
        <v>67</v>
      </c>
      <c r="D345" s="9" t="s">
        <v>28</v>
      </c>
      <c r="E345" s="9" t="s">
        <v>33</v>
      </c>
      <c r="F345" s="15">
        <v>18100</v>
      </c>
      <c r="G345" s="9">
        <v>0</v>
      </c>
      <c r="H345" s="9">
        <v>0</v>
      </c>
      <c r="I345" s="16">
        <v>41492</v>
      </c>
      <c r="J345" s="9" t="s">
        <v>30</v>
      </c>
    </row>
    <row r="346" spans="1:10" x14ac:dyDescent="0.3">
      <c r="A346" s="10">
        <v>10507</v>
      </c>
      <c r="B346" s="13">
        <v>1977</v>
      </c>
      <c r="C346" s="13">
        <f>YEAR(Table7[[#This Row],[Dt_Customer]])-Table7[[#This Row],[Year_Birth]]</f>
        <v>36</v>
      </c>
      <c r="D346" s="10" t="s">
        <v>38</v>
      </c>
      <c r="E346" s="10" t="s">
        <v>29</v>
      </c>
      <c r="F346" s="13">
        <v>59601</v>
      </c>
      <c r="G346" s="10">
        <v>0</v>
      </c>
      <c r="H346" s="10">
        <v>1</v>
      </c>
      <c r="I346" s="14">
        <v>41480</v>
      </c>
      <c r="J346" s="10" t="s">
        <v>34</v>
      </c>
    </row>
    <row r="347" spans="1:10" x14ac:dyDescent="0.3">
      <c r="A347" s="9">
        <v>3865</v>
      </c>
      <c r="B347" s="15">
        <v>1977</v>
      </c>
      <c r="C347" s="15">
        <f>YEAR(Table7[[#This Row],[Dt_Customer]])-Table7[[#This Row],[Year_Birth]]</f>
        <v>36</v>
      </c>
      <c r="D347" s="9" t="s">
        <v>38</v>
      </c>
      <c r="E347" s="9" t="s">
        <v>35</v>
      </c>
      <c r="F347" s="15">
        <v>20981</v>
      </c>
      <c r="G347" s="9">
        <v>0</v>
      </c>
      <c r="H347" s="9">
        <v>0</v>
      </c>
      <c r="I347" s="16">
        <v>41394</v>
      </c>
      <c r="J347" s="9" t="s">
        <v>32</v>
      </c>
    </row>
    <row r="348" spans="1:10" x14ac:dyDescent="0.3">
      <c r="A348" s="10">
        <v>6982</v>
      </c>
      <c r="B348" s="13">
        <v>1976</v>
      </c>
      <c r="C348" s="13">
        <f>YEAR(Table7[[#This Row],[Dt_Customer]])-Table7[[#This Row],[Year_Birth]]</f>
        <v>37</v>
      </c>
      <c r="D348" s="10" t="s">
        <v>28</v>
      </c>
      <c r="E348" s="10" t="s">
        <v>33</v>
      </c>
      <c r="F348" s="13">
        <v>74068</v>
      </c>
      <c r="G348" s="10">
        <v>0</v>
      </c>
      <c r="H348" s="10">
        <v>0</v>
      </c>
      <c r="I348" s="14">
        <v>41352</v>
      </c>
      <c r="J348" s="10" t="s">
        <v>40</v>
      </c>
    </row>
    <row r="349" spans="1:10" x14ac:dyDescent="0.3">
      <c r="A349" s="9">
        <v>7042</v>
      </c>
      <c r="B349" s="15">
        <v>1983</v>
      </c>
      <c r="C349" s="15">
        <f>YEAR(Table7[[#This Row],[Dt_Customer]])-Table7[[#This Row],[Year_Birth]]</f>
        <v>30</v>
      </c>
      <c r="D349" s="9" t="s">
        <v>28</v>
      </c>
      <c r="E349" s="9" t="s">
        <v>33</v>
      </c>
      <c r="F349" s="15">
        <v>36790</v>
      </c>
      <c r="G349" s="9">
        <v>0</v>
      </c>
      <c r="H349" s="9">
        <v>0</v>
      </c>
      <c r="I349" s="16">
        <v>41334</v>
      </c>
      <c r="J349" s="9" t="s">
        <v>30</v>
      </c>
    </row>
    <row r="350" spans="1:10" x14ac:dyDescent="0.3">
      <c r="A350" s="10">
        <v>9668</v>
      </c>
      <c r="B350" s="13">
        <v>1971</v>
      </c>
      <c r="C350" s="13">
        <f>YEAR(Table7[[#This Row],[Dt_Customer]])-Table7[[#This Row],[Year_Birth]]</f>
        <v>42</v>
      </c>
      <c r="D350" s="10" t="s">
        <v>28</v>
      </c>
      <c r="E350" s="10" t="s">
        <v>33</v>
      </c>
      <c r="F350" s="13">
        <v>18793</v>
      </c>
      <c r="G350" s="10">
        <v>1</v>
      </c>
      <c r="H350" s="10">
        <v>0</v>
      </c>
      <c r="I350" s="14">
        <v>41286</v>
      </c>
      <c r="J350" s="10" t="s">
        <v>43</v>
      </c>
    </row>
    <row r="351" spans="1:10" x14ac:dyDescent="0.3">
      <c r="A351" s="9">
        <v>6878</v>
      </c>
      <c r="B351" s="15">
        <v>1954</v>
      </c>
      <c r="C351" s="15">
        <f>YEAR(Table7[[#This Row],[Dt_Customer]])-Table7[[#This Row],[Year_Birth]]</f>
        <v>58</v>
      </c>
      <c r="D351" s="9" t="s">
        <v>28</v>
      </c>
      <c r="E351" s="9" t="s">
        <v>42</v>
      </c>
      <c r="F351" s="15">
        <v>27421</v>
      </c>
      <c r="G351" s="9">
        <v>0</v>
      </c>
      <c r="H351" s="9">
        <v>0</v>
      </c>
      <c r="I351" s="16">
        <v>41255</v>
      </c>
      <c r="J351" s="9" t="s">
        <v>30</v>
      </c>
    </row>
    <row r="352" spans="1:10" x14ac:dyDescent="0.3">
      <c r="A352" s="10">
        <v>4099</v>
      </c>
      <c r="B352" s="13">
        <v>1972</v>
      </c>
      <c r="C352" s="13">
        <f>YEAR(Table7[[#This Row],[Dt_Customer]])-Table7[[#This Row],[Year_Birth]]</f>
        <v>40</v>
      </c>
      <c r="D352" s="10" t="s">
        <v>28</v>
      </c>
      <c r="E352" s="10" t="s">
        <v>33</v>
      </c>
      <c r="F352" s="13">
        <v>30675</v>
      </c>
      <c r="G352" s="10">
        <v>1</v>
      </c>
      <c r="H352" s="10">
        <v>0</v>
      </c>
      <c r="I352" s="14">
        <v>41225</v>
      </c>
      <c r="J352" s="10" t="s">
        <v>30</v>
      </c>
    </row>
    <row r="353" spans="1:10" x14ac:dyDescent="0.3">
      <c r="A353" s="9">
        <v>5031</v>
      </c>
      <c r="B353" s="15">
        <v>1974</v>
      </c>
      <c r="C353" s="15">
        <f>YEAR(Table7[[#This Row],[Dt_Customer]])-Table7[[#This Row],[Year_Birth]]</f>
        <v>38</v>
      </c>
      <c r="D353" s="9" t="s">
        <v>28</v>
      </c>
      <c r="E353" s="9" t="s">
        <v>35</v>
      </c>
      <c r="F353" s="15">
        <v>83145</v>
      </c>
      <c r="G353" s="9">
        <v>0</v>
      </c>
      <c r="H353" s="9">
        <v>0</v>
      </c>
      <c r="I353" s="16">
        <v>41174</v>
      </c>
      <c r="J353" s="9" t="s">
        <v>30</v>
      </c>
    </row>
    <row r="354" spans="1:10" x14ac:dyDescent="0.3">
      <c r="A354" s="10">
        <v>1970</v>
      </c>
      <c r="B354" s="13">
        <v>1968</v>
      </c>
      <c r="C354" s="13">
        <f>YEAR(Table7[[#This Row],[Dt_Customer]])-Table7[[#This Row],[Year_Birth]]</f>
        <v>44</v>
      </c>
      <c r="D354" s="10" t="s">
        <v>41</v>
      </c>
      <c r="E354" s="10" t="s">
        <v>35</v>
      </c>
      <c r="F354" s="13">
        <v>34053</v>
      </c>
      <c r="G354" s="10">
        <v>0</v>
      </c>
      <c r="H354" s="10">
        <v>1</v>
      </c>
      <c r="I354" s="14">
        <v>41162</v>
      </c>
      <c r="J354" s="10" t="s">
        <v>30</v>
      </c>
    </row>
    <row r="355" spans="1:10" x14ac:dyDescent="0.3">
      <c r="A355" s="9">
        <v>5726</v>
      </c>
      <c r="B355" s="15">
        <v>1983</v>
      </c>
      <c r="C355" s="15">
        <f>YEAR(Table7[[#This Row],[Dt_Customer]])-Table7[[#This Row],[Year_Birth]]</f>
        <v>31</v>
      </c>
      <c r="D355" s="9" t="s">
        <v>41</v>
      </c>
      <c r="E355" s="9" t="s">
        <v>31</v>
      </c>
      <c r="F355" s="15">
        <v>31788</v>
      </c>
      <c r="G355" s="9">
        <v>1</v>
      </c>
      <c r="H355" s="9">
        <v>0</v>
      </c>
      <c r="I355" s="16">
        <v>41718</v>
      </c>
      <c r="J355" s="9" t="s">
        <v>43</v>
      </c>
    </row>
    <row r="356" spans="1:10" x14ac:dyDescent="0.3">
      <c r="A356" s="10">
        <v>5231</v>
      </c>
      <c r="B356" s="13">
        <v>1974</v>
      </c>
      <c r="C356" s="13">
        <f>YEAR(Table7[[#This Row],[Dt_Customer]])-Table7[[#This Row],[Year_Birth]]</f>
        <v>40</v>
      </c>
      <c r="D356" s="10" t="s">
        <v>38</v>
      </c>
      <c r="E356" s="10" t="s">
        <v>33</v>
      </c>
      <c r="F356" s="13">
        <v>45894</v>
      </c>
      <c r="G356" s="10">
        <v>0</v>
      </c>
      <c r="H356" s="10">
        <v>2</v>
      </c>
      <c r="I356" s="14">
        <v>41697</v>
      </c>
      <c r="J356" s="10" t="s">
        <v>30</v>
      </c>
    </row>
    <row r="357" spans="1:10" x14ac:dyDescent="0.3">
      <c r="A357" s="9">
        <v>1307</v>
      </c>
      <c r="B357" s="15">
        <v>1978</v>
      </c>
      <c r="C357" s="15">
        <f>YEAR(Table7[[#This Row],[Dt_Customer]])-Table7[[#This Row],[Year_Birth]]</f>
        <v>36</v>
      </c>
      <c r="D357" s="9" t="s">
        <v>28</v>
      </c>
      <c r="E357" s="9" t="s">
        <v>29</v>
      </c>
      <c r="F357" s="15">
        <v>41986</v>
      </c>
      <c r="G357" s="9">
        <v>0</v>
      </c>
      <c r="H357" s="9">
        <v>1</v>
      </c>
      <c r="I357" s="16">
        <v>41679</v>
      </c>
      <c r="J357" s="9" t="s">
        <v>30</v>
      </c>
    </row>
    <row r="358" spans="1:10" x14ac:dyDescent="0.3">
      <c r="A358" s="10">
        <v>10609</v>
      </c>
      <c r="B358" s="13">
        <v>1962</v>
      </c>
      <c r="C358" s="13">
        <f>YEAR(Table7[[#This Row],[Dt_Customer]])-Table7[[#This Row],[Year_Birth]]</f>
        <v>51</v>
      </c>
      <c r="D358" s="10" t="s">
        <v>37</v>
      </c>
      <c r="E358" s="10" t="s">
        <v>33</v>
      </c>
      <c r="F358" s="13">
        <v>42769</v>
      </c>
      <c r="G358" s="10">
        <v>0</v>
      </c>
      <c r="H358" s="10">
        <v>1</v>
      </c>
      <c r="I358" s="14">
        <v>41559</v>
      </c>
      <c r="J358" s="10" t="s">
        <v>32</v>
      </c>
    </row>
    <row r="359" spans="1:10" x14ac:dyDescent="0.3">
      <c r="A359" s="9">
        <v>5782</v>
      </c>
      <c r="B359" s="15">
        <v>1982</v>
      </c>
      <c r="C359" s="15">
        <f>YEAR(Table7[[#This Row],[Dt_Customer]])-Table7[[#This Row],[Year_Birth]]</f>
        <v>31</v>
      </c>
      <c r="D359" s="9" t="s">
        <v>38</v>
      </c>
      <c r="E359" s="9" t="s">
        <v>35</v>
      </c>
      <c r="F359" s="15">
        <v>58582</v>
      </c>
      <c r="G359" s="9">
        <v>0</v>
      </c>
      <c r="H359" s="9">
        <v>1</v>
      </c>
      <c r="I359" s="16">
        <v>41545</v>
      </c>
      <c r="J359" s="9" t="s">
        <v>30</v>
      </c>
    </row>
    <row r="360" spans="1:10" x14ac:dyDescent="0.3">
      <c r="A360" s="10">
        <v>7533</v>
      </c>
      <c r="B360" s="13">
        <v>1964</v>
      </c>
      <c r="C360" s="13">
        <f>YEAR(Table7[[#This Row],[Dt_Customer]])-Table7[[#This Row],[Year_Birth]]</f>
        <v>49</v>
      </c>
      <c r="D360" s="10" t="s">
        <v>28</v>
      </c>
      <c r="E360" s="10" t="s">
        <v>33</v>
      </c>
      <c r="F360" s="13">
        <v>49096</v>
      </c>
      <c r="G360" s="10">
        <v>1</v>
      </c>
      <c r="H360" s="10">
        <v>1</v>
      </c>
      <c r="I360" s="14">
        <v>41541</v>
      </c>
      <c r="J360" s="10" t="s">
        <v>32</v>
      </c>
    </row>
    <row r="361" spans="1:10" x14ac:dyDescent="0.3">
      <c r="A361" s="9">
        <v>9493</v>
      </c>
      <c r="B361" s="15">
        <v>1980</v>
      </c>
      <c r="C361" s="15">
        <f>YEAR(Table7[[#This Row],[Dt_Customer]])-Table7[[#This Row],[Year_Birth]]</f>
        <v>33</v>
      </c>
      <c r="D361" s="9" t="s">
        <v>37</v>
      </c>
      <c r="E361" s="9" t="s">
        <v>31</v>
      </c>
      <c r="F361" s="15">
        <v>76412</v>
      </c>
      <c r="G361" s="9">
        <v>0</v>
      </c>
      <c r="H361" s="9">
        <v>0</v>
      </c>
      <c r="I361" s="16">
        <v>41399</v>
      </c>
      <c r="J361" s="9" t="s">
        <v>32</v>
      </c>
    </row>
    <row r="362" spans="1:10" x14ac:dyDescent="0.3">
      <c r="A362" s="10">
        <v>2253</v>
      </c>
      <c r="B362" s="13">
        <v>1990</v>
      </c>
      <c r="C362" s="13">
        <f>YEAR(Table7[[#This Row],[Dt_Customer]])-Table7[[#This Row],[Year_Birth]]</f>
        <v>23</v>
      </c>
      <c r="D362" s="10" t="s">
        <v>28</v>
      </c>
      <c r="E362" s="10" t="s">
        <v>33</v>
      </c>
      <c r="F362" s="13">
        <v>18929</v>
      </c>
      <c r="G362" s="10">
        <v>0</v>
      </c>
      <c r="H362" s="10">
        <v>0</v>
      </c>
      <c r="I362" s="14">
        <v>41321</v>
      </c>
      <c r="J362" s="10" t="s">
        <v>30</v>
      </c>
    </row>
    <row r="363" spans="1:10" x14ac:dyDescent="0.3">
      <c r="A363" s="9">
        <v>2326</v>
      </c>
      <c r="B363" s="15">
        <v>1990</v>
      </c>
      <c r="C363" s="15">
        <f>YEAR(Table7[[#This Row],[Dt_Customer]])-Table7[[#This Row],[Year_Birth]]</f>
        <v>23</v>
      </c>
      <c r="D363" s="9" t="s">
        <v>28</v>
      </c>
      <c r="E363" s="9" t="s">
        <v>33</v>
      </c>
      <c r="F363" s="15">
        <v>18929</v>
      </c>
      <c r="G363" s="9">
        <v>0</v>
      </c>
      <c r="H363" s="9">
        <v>0</v>
      </c>
      <c r="I363" s="16">
        <v>41321</v>
      </c>
      <c r="J363" s="9" t="s">
        <v>30</v>
      </c>
    </row>
    <row r="364" spans="1:10" x14ac:dyDescent="0.3">
      <c r="A364" s="10">
        <v>1876</v>
      </c>
      <c r="B364" s="13">
        <v>1990</v>
      </c>
      <c r="C364" s="13">
        <f>YEAR(Table7[[#This Row],[Dt_Customer]])-Table7[[#This Row],[Year_Birth]]</f>
        <v>23</v>
      </c>
      <c r="D364" s="10" t="s">
        <v>28</v>
      </c>
      <c r="E364" s="10" t="s">
        <v>33</v>
      </c>
      <c r="F364" s="13">
        <v>18929</v>
      </c>
      <c r="G364" s="10">
        <v>0</v>
      </c>
      <c r="H364" s="10">
        <v>0</v>
      </c>
      <c r="I364" s="14">
        <v>41321</v>
      </c>
      <c r="J364" s="10" t="s">
        <v>40</v>
      </c>
    </row>
    <row r="365" spans="1:10" x14ac:dyDescent="0.3">
      <c r="A365" s="9">
        <v>7141</v>
      </c>
      <c r="B365" s="15">
        <v>1986</v>
      </c>
      <c r="C365" s="15">
        <f>YEAR(Table7[[#This Row],[Dt_Customer]])-Table7[[#This Row],[Year_Birth]]</f>
        <v>26</v>
      </c>
      <c r="D365" s="9" t="s">
        <v>41</v>
      </c>
      <c r="E365" s="9" t="s">
        <v>31</v>
      </c>
      <c r="F365" s="15">
        <v>21888</v>
      </c>
      <c r="G365" s="9">
        <v>1</v>
      </c>
      <c r="H365" s="9">
        <v>0</v>
      </c>
      <c r="I365" s="16">
        <v>41272</v>
      </c>
      <c r="J365" s="9" t="s">
        <v>30</v>
      </c>
    </row>
    <row r="366" spans="1:10" x14ac:dyDescent="0.3">
      <c r="A366" s="10">
        <v>7393</v>
      </c>
      <c r="B366" s="13">
        <v>1978</v>
      </c>
      <c r="C366" s="13">
        <f>YEAR(Table7[[#This Row],[Dt_Customer]])-Table7[[#This Row],[Year_Birth]]</f>
        <v>34</v>
      </c>
      <c r="D366" s="10" t="s">
        <v>28</v>
      </c>
      <c r="E366" s="10" t="s">
        <v>35</v>
      </c>
      <c r="F366" s="13">
        <v>41580</v>
      </c>
      <c r="G366" s="10">
        <v>1</v>
      </c>
      <c r="H366" s="10">
        <v>1</v>
      </c>
      <c r="I366" s="14">
        <v>41253</v>
      </c>
      <c r="J366" s="10" t="s">
        <v>30</v>
      </c>
    </row>
    <row r="367" spans="1:10" x14ac:dyDescent="0.3">
      <c r="A367" s="9">
        <v>4713</v>
      </c>
      <c r="B367" s="15">
        <v>1979</v>
      </c>
      <c r="C367" s="15">
        <f>YEAR(Table7[[#This Row],[Dt_Customer]])-Table7[[#This Row],[Year_Birth]]</f>
        <v>33</v>
      </c>
      <c r="D367" s="9" t="s">
        <v>37</v>
      </c>
      <c r="E367" s="9" t="s">
        <v>33</v>
      </c>
      <c r="F367" s="15">
        <v>31605</v>
      </c>
      <c r="G367" s="9">
        <v>1</v>
      </c>
      <c r="H367" s="9">
        <v>0</v>
      </c>
      <c r="I367" s="16">
        <v>41235</v>
      </c>
      <c r="J367" s="9" t="s">
        <v>30</v>
      </c>
    </row>
    <row r="368" spans="1:10" x14ac:dyDescent="0.3">
      <c r="A368" s="10">
        <v>5093</v>
      </c>
      <c r="B368" s="13">
        <v>1974</v>
      </c>
      <c r="C368" s="13">
        <f>YEAR(Table7[[#This Row],[Dt_Customer]])-Table7[[#This Row],[Year_Birth]]</f>
        <v>38</v>
      </c>
      <c r="D368" s="10" t="s">
        <v>37</v>
      </c>
      <c r="E368" s="10" t="s">
        <v>29</v>
      </c>
      <c r="F368" s="13">
        <v>25509</v>
      </c>
      <c r="G368" s="10">
        <v>1</v>
      </c>
      <c r="H368" s="10">
        <v>0</v>
      </c>
      <c r="I368" s="14">
        <v>41170</v>
      </c>
      <c r="J368" s="10" t="s">
        <v>30</v>
      </c>
    </row>
    <row r="369" spans="1:10" x14ac:dyDescent="0.3">
      <c r="A369" s="9">
        <v>8524</v>
      </c>
      <c r="B369" s="15">
        <v>1974</v>
      </c>
      <c r="C369" s="15">
        <f>YEAR(Table7[[#This Row],[Dt_Customer]])-Table7[[#This Row],[Year_Birth]]</f>
        <v>38</v>
      </c>
      <c r="D369" s="9" t="s">
        <v>37</v>
      </c>
      <c r="E369" s="9" t="s">
        <v>29</v>
      </c>
      <c r="F369" s="15">
        <v>25509</v>
      </c>
      <c r="G369" s="9">
        <v>1</v>
      </c>
      <c r="H369" s="9">
        <v>0</v>
      </c>
      <c r="I369" s="16">
        <v>41170</v>
      </c>
      <c r="J369" s="9" t="s">
        <v>30</v>
      </c>
    </row>
    <row r="370" spans="1:10" x14ac:dyDescent="0.3">
      <c r="A370" s="10">
        <v>3766</v>
      </c>
      <c r="B370" s="13">
        <v>1959</v>
      </c>
      <c r="C370" s="13">
        <f>YEAR(Table7[[#This Row],[Dt_Customer]])-Table7[[#This Row],[Year_Birth]]</f>
        <v>53</v>
      </c>
      <c r="D370" s="10" t="s">
        <v>41</v>
      </c>
      <c r="E370" s="10" t="s">
        <v>42</v>
      </c>
      <c r="F370" s="13">
        <v>33051</v>
      </c>
      <c r="G370" s="10">
        <v>0</v>
      </c>
      <c r="H370" s="10">
        <v>0</v>
      </c>
      <c r="I370" s="14">
        <v>41137</v>
      </c>
      <c r="J370" s="10" t="s">
        <v>30</v>
      </c>
    </row>
    <row r="371" spans="1:10" x14ac:dyDescent="0.3">
      <c r="A371" s="9">
        <v>9725</v>
      </c>
      <c r="B371" s="15">
        <v>1966</v>
      </c>
      <c r="C371" s="15">
        <f>YEAR(Table7[[#This Row],[Dt_Customer]])-Table7[[#This Row],[Year_Birth]]</f>
        <v>48</v>
      </c>
      <c r="D371" s="9" t="s">
        <v>37</v>
      </c>
      <c r="E371" s="9" t="s">
        <v>35</v>
      </c>
      <c r="F371" s="15">
        <v>28764</v>
      </c>
      <c r="G371" s="9">
        <v>1</v>
      </c>
      <c r="H371" s="9">
        <v>1</v>
      </c>
      <c r="I371" s="16">
        <v>41795</v>
      </c>
      <c r="J371" s="9" t="s">
        <v>30</v>
      </c>
    </row>
    <row r="372" spans="1:10" x14ac:dyDescent="0.3">
      <c r="A372" s="10">
        <v>8933</v>
      </c>
      <c r="B372" s="13">
        <v>1983</v>
      </c>
      <c r="C372" s="13">
        <f>YEAR(Table7[[#This Row],[Dt_Customer]])-Table7[[#This Row],[Year_Birth]]</f>
        <v>31</v>
      </c>
      <c r="D372" s="10" t="s">
        <v>38</v>
      </c>
      <c r="E372" s="10" t="s">
        <v>33</v>
      </c>
      <c r="F372" s="13">
        <v>32146</v>
      </c>
      <c r="G372" s="10">
        <v>1</v>
      </c>
      <c r="H372" s="10">
        <v>0</v>
      </c>
      <c r="I372" s="14">
        <v>41771</v>
      </c>
      <c r="J372" s="10" t="s">
        <v>32</v>
      </c>
    </row>
    <row r="373" spans="1:10" x14ac:dyDescent="0.3">
      <c r="A373" s="9">
        <v>10779</v>
      </c>
      <c r="B373" s="15">
        <v>1983</v>
      </c>
      <c r="C373" s="15">
        <f>YEAR(Table7[[#This Row],[Dt_Customer]])-Table7[[#This Row],[Year_Birth]]</f>
        <v>31</v>
      </c>
      <c r="D373" s="9" t="s">
        <v>28</v>
      </c>
      <c r="E373" s="9" t="s">
        <v>31</v>
      </c>
      <c r="F373" s="15">
        <v>22148</v>
      </c>
      <c r="G373" s="9">
        <v>0</v>
      </c>
      <c r="H373" s="9">
        <v>0</v>
      </c>
      <c r="I373" s="16">
        <v>41742</v>
      </c>
      <c r="J373" s="9" t="s">
        <v>30</v>
      </c>
    </row>
    <row r="374" spans="1:10" x14ac:dyDescent="0.3">
      <c r="A374" s="10">
        <v>9289</v>
      </c>
      <c r="B374" s="13">
        <v>1979</v>
      </c>
      <c r="C374" s="13">
        <f>YEAR(Table7[[#This Row],[Dt_Customer]])-Table7[[#This Row],[Year_Birth]]</f>
        <v>35</v>
      </c>
      <c r="D374" s="10" t="s">
        <v>28</v>
      </c>
      <c r="E374" s="10" t="s">
        <v>33</v>
      </c>
      <c r="F374" s="13">
        <v>36781</v>
      </c>
      <c r="G374" s="10">
        <v>1</v>
      </c>
      <c r="H374" s="10">
        <v>0</v>
      </c>
      <c r="I374" s="14">
        <v>41739</v>
      </c>
      <c r="J374" s="10" t="s">
        <v>30</v>
      </c>
    </row>
    <row r="375" spans="1:10" x14ac:dyDescent="0.3">
      <c r="A375" s="9">
        <v>2613</v>
      </c>
      <c r="B375" s="15">
        <v>1960</v>
      </c>
      <c r="C375" s="15">
        <f>YEAR(Table7[[#This Row],[Dt_Customer]])-Table7[[#This Row],[Year_Birth]]</f>
        <v>54</v>
      </c>
      <c r="D375" s="9" t="s">
        <v>41</v>
      </c>
      <c r="E375" s="9" t="s">
        <v>33</v>
      </c>
      <c r="F375" s="15">
        <v>54197</v>
      </c>
      <c r="G375" s="9">
        <v>0</v>
      </c>
      <c r="H375" s="9">
        <v>1</v>
      </c>
      <c r="I375" s="16">
        <v>41732</v>
      </c>
      <c r="J375" s="9" t="s">
        <v>30</v>
      </c>
    </row>
    <row r="376" spans="1:10" x14ac:dyDescent="0.3">
      <c r="A376" s="10">
        <v>10133</v>
      </c>
      <c r="B376" s="13">
        <v>1970</v>
      </c>
      <c r="C376" s="13">
        <f>YEAR(Table7[[#This Row],[Dt_Customer]])-Table7[[#This Row],[Year_Birth]]</f>
        <v>44</v>
      </c>
      <c r="D376" s="10" t="s">
        <v>28</v>
      </c>
      <c r="E376" s="10" t="s">
        <v>31</v>
      </c>
      <c r="F376" s="13">
        <v>93790</v>
      </c>
      <c r="G376" s="10">
        <v>0</v>
      </c>
      <c r="H376" s="10">
        <v>0</v>
      </c>
      <c r="I376" s="14">
        <v>41682</v>
      </c>
      <c r="J376" s="10" t="s">
        <v>32</v>
      </c>
    </row>
    <row r="377" spans="1:10" x14ac:dyDescent="0.3">
      <c r="A377" s="9">
        <v>8443</v>
      </c>
      <c r="B377" s="15">
        <v>1972</v>
      </c>
      <c r="C377" s="15">
        <f>YEAR(Table7[[#This Row],[Dt_Customer]])-Table7[[#This Row],[Year_Birth]]</f>
        <v>42</v>
      </c>
      <c r="D377" s="9" t="s">
        <v>28</v>
      </c>
      <c r="E377" s="9" t="s">
        <v>31</v>
      </c>
      <c r="F377" s="15">
        <v>24762</v>
      </c>
      <c r="G377" s="9">
        <v>1</v>
      </c>
      <c r="H377" s="9">
        <v>0</v>
      </c>
      <c r="I377" s="16">
        <v>41680</v>
      </c>
      <c r="J377" s="9" t="s">
        <v>43</v>
      </c>
    </row>
    <row r="378" spans="1:10" x14ac:dyDescent="0.3">
      <c r="A378" s="10">
        <v>10796</v>
      </c>
      <c r="B378" s="13">
        <v>1984</v>
      </c>
      <c r="C378" s="13">
        <f>YEAR(Table7[[#This Row],[Dt_Customer]])-Table7[[#This Row],[Year_Birth]]</f>
        <v>30</v>
      </c>
      <c r="D378" s="10" t="s">
        <v>41</v>
      </c>
      <c r="E378" s="10" t="s">
        <v>33</v>
      </c>
      <c r="F378" s="13">
        <v>30477</v>
      </c>
      <c r="G378" s="10">
        <v>1</v>
      </c>
      <c r="H378" s="10">
        <v>0</v>
      </c>
      <c r="I378" s="14">
        <v>41661</v>
      </c>
      <c r="J378" s="10" t="s">
        <v>40</v>
      </c>
    </row>
    <row r="379" spans="1:10" x14ac:dyDescent="0.3">
      <c r="A379" s="9">
        <v>10241</v>
      </c>
      <c r="B379" s="15">
        <v>1975</v>
      </c>
      <c r="C379" s="15">
        <f>YEAR(Table7[[#This Row],[Dt_Customer]])-Table7[[#This Row],[Year_Birth]]</f>
        <v>38</v>
      </c>
      <c r="D379" s="9" t="s">
        <v>38</v>
      </c>
      <c r="E379" s="9" t="s">
        <v>29</v>
      </c>
      <c r="F379" s="15">
        <v>11448</v>
      </c>
      <c r="G379" s="9">
        <v>0</v>
      </c>
      <c r="H379" s="9">
        <v>0</v>
      </c>
      <c r="I379" s="16">
        <v>41623</v>
      </c>
      <c r="J379" s="9" t="s">
        <v>30</v>
      </c>
    </row>
    <row r="380" spans="1:10" x14ac:dyDescent="0.3">
      <c r="A380" s="10">
        <v>3388</v>
      </c>
      <c r="B380" s="13">
        <v>1967</v>
      </c>
      <c r="C380" s="13">
        <f>YEAR(Table7[[#This Row],[Dt_Customer]])-Table7[[#This Row],[Year_Birth]]</f>
        <v>46</v>
      </c>
      <c r="D380" s="10" t="s">
        <v>28</v>
      </c>
      <c r="E380" s="10" t="s">
        <v>29</v>
      </c>
      <c r="F380" s="13">
        <v>70844</v>
      </c>
      <c r="G380" s="10">
        <v>1</v>
      </c>
      <c r="H380" s="10">
        <v>1</v>
      </c>
      <c r="I380" s="14">
        <v>41577</v>
      </c>
      <c r="J380" s="10" t="s">
        <v>39</v>
      </c>
    </row>
    <row r="381" spans="1:10" x14ac:dyDescent="0.3">
      <c r="A381" s="9">
        <v>6507</v>
      </c>
      <c r="B381" s="15">
        <v>1980</v>
      </c>
      <c r="C381" s="15">
        <f>YEAR(Table7[[#This Row],[Dt_Customer]])-Table7[[#This Row],[Year_Birth]]</f>
        <v>33</v>
      </c>
      <c r="D381" s="9" t="s">
        <v>28</v>
      </c>
      <c r="E381" s="9" t="s">
        <v>31</v>
      </c>
      <c r="F381" s="15">
        <v>30828</v>
      </c>
      <c r="G381" s="9">
        <v>1</v>
      </c>
      <c r="H381" s="9">
        <v>0</v>
      </c>
      <c r="I381" s="16">
        <v>41551</v>
      </c>
      <c r="J381" s="9" t="s">
        <v>36</v>
      </c>
    </row>
    <row r="382" spans="1:10" x14ac:dyDescent="0.3">
      <c r="A382" s="10">
        <v>7446</v>
      </c>
      <c r="B382" s="13">
        <v>1967</v>
      </c>
      <c r="C382" s="13">
        <f>YEAR(Table7[[#This Row],[Dt_Customer]])-Table7[[#This Row],[Year_Birth]]</f>
        <v>46</v>
      </c>
      <c r="D382" s="10" t="s">
        <v>41</v>
      </c>
      <c r="E382" s="10" t="s">
        <v>35</v>
      </c>
      <c r="F382" s="13">
        <v>62513</v>
      </c>
      <c r="G382" s="10">
        <v>0</v>
      </c>
      <c r="H382" s="10">
        <v>1</v>
      </c>
      <c r="I382" s="14">
        <v>41526</v>
      </c>
      <c r="J382" s="10" t="s">
        <v>34</v>
      </c>
    </row>
    <row r="383" spans="1:10" x14ac:dyDescent="0.3">
      <c r="A383" s="9">
        <v>87</v>
      </c>
      <c r="B383" s="15">
        <v>1981</v>
      </c>
      <c r="C383" s="15">
        <f>YEAR(Table7[[#This Row],[Dt_Customer]])-Table7[[#This Row],[Year_Birth]]</f>
        <v>32</v>
      </c>
      <c r="D383" s="9" t="s">
        <v>38</v>
      </c>
      <c r="E383" s="9" t="s">
        <v>33</v>
      </c>
      <c r="F383" s="15">
        <v>27733</v>
      </c>
      <c r="G383" s="9">
        <v>1</v>
      </c>
      <c r="H383" s="9">
        <v>0</v>
      </c>
      <c r="I383" s="16">
        <v>41512</v>
      </c>
      <c r="J383" s="9" t="s">
        <v>39</v>
      </c>
    </row>
    <row r="384" spans="1:10" x14ac:dyDescent="0.3">
      <c r="A384" s="10">
        <v>10477</v>
      </c>
      <c r="B384" s="13">
        <v>1973</v>
      </c>
      <c r="C384" s="13">
        <f>YEAR(Table7[[#This Row],[Dt_Customer]])-Table7[[#This Row],[Year_Birth]]</f>
        <v>40</v>
      </c>
      <c r="D384" s="10" t="s">
        <v>37</v>
      </c>
      <c r="E384" s="10" t="s">
        <v>35</v>
      </c>
      <c r="F384" s="13">
        <v>39435</v>
      </c>
      <c r="G384" s="10">
        <v>1</v>
      </c>
      <c r="H384" s="10">
        <v>0</v>
      </c>
      <c r="I384" s="14">
        <v>41492</v>
      </c>
      <c r="J384" s="10" t="s">
        <v>30</v>
      </c>
    </row>
    <row r="385" spans="1:10" x14ac:dyDescent="0.3">
      <c r="A385" s="9">
        <v>6072</v>
      </c>
      <c r="B385" s="15">
        <v>1970</v>
      </c>
      <c r="C385" s="15">
        <f>YEAR(Table7[[#This Row],[Dt_Customer]])-Table7[[#This Row],[Year_Birth]]</f>
        <v>43</v>
      </c>
      <c r="D385" s="9" t="s">
        <v>41</v>
      </c>
      <c r="E385" s="9" t="s">
        <v>31</v>
      </c>
      <c r="F385" s="15">
        <v>75345</v>
      </c>
      <c r="G385" s="9">
        <v>0</v>
      </c>
      <c r="H385" s="9">
        <v>0</v>
      </c>
      <c r="I385" s="16">
        <v>41307</v>
      </c>
      <c r="J385" s="9" t="s">
        <v>30</v>
      </c>
    </row>
    <row r="386" spans="1:10" x14ac:dyDescent="0.3">
      <c r="A386" s="10">
        <v>2518</v>
      </c>
      <c r="B386" s="13">
        <v>1986</v>
      </c>
      <c r="C386" s="13">
        <f>YEAR(Table7[[#This Row],[Dt_Customer]])-Table7[[#This Row],[Year_Birth]]</f>
        <v>27</v>
      </c>
      <c r="D386" s="10" t="s">
        <v>38</v>
      </c>
      <c r="E386" s="10" t="s">
        <v>35</v>
      </c>
      <c r="F386" s="13">
        <v>20491</v>
      </c>
      <c r="G386" s="10">
        <v>0</v>
      </c>
      <c r="H386" s="10">
        <v>0</v>
      </c>
      <c r="I386" s="14">
        <v>41299</v>
      </c>
      <c r="J386" s="10" t="s">
        <v>39</v>
      </c>
    </row>
    <row r="387" spans="1:10" x14ac:dyDescent="0.3">
      <c r="A387" s="9">
        <v>247</v>
      </c>
      <c r="B387" s="15">
        <v>1971</v>
      </c>
      <c r="C387" s="15">
        <f>YEAR(Table7[[#This Row],[Dt_Customer]])-Table7[[#This Row],[Year_Birth]]</f>
        <v>41</v>
      </c>
      <c r="D387" s="9" t="s">
        <v>28</v>
      </c>
      <c r="E387" s="9" t="s">
        <v>33</v>
      </c>
      <c r="F387" s="15">
        <v>36715</v>
      </c>
      <c r="G387" s="9">
        <v>1</v>
      </c>
      <c r="H387" s="9">
        <v>0</v>
      </c>
      <c r="I387" s="16">
        <v>41230</v>
      </c>
      <c r="J387" s="9" t="s">
        <v>30</v>
      </c>
    </row>
    <row r="388" spans="1:10" x14ac:dyDescent="0.3">
      <c r="A388" s="10">
        <v>9463</v>
      </c>
      <c r="B388" s="13">
        <v>1959</v>
      </c>
      <c r="C388" s="13">
        <f>YEAR(Table7[[#This Row],[Dt_Customer]])-Table7[[#This Row],[Year_Birth]]</f>
        <v>53</v>
      </c>
      <c r="D388" s="10" t="s">
        <v>28</v>
      </c>
      <c r="E388" s="10" t="s">
        <v>35</v>
      </c>
      <c r="F388" s="13">
        <v>71706</v>
      </c>
      <c r="G388" s="10">
        <v>0</v>
      </c>
      <c r="H388" s="10">
        <v>1</v>
      </c>
      <c r="I388" s="14">
        <v>41226</v>
      </c>
      <c r="J388" s="10" t="s">
        <v>32</v>
      </c>
    </row>
    <row r="389" spans="1:10" x14ac:dyDescent="0.3">
      <c r="A389" s="9">
        <v>1459</v>
      </c>
      <c r="B389" s="15">
        <v>1966</v>
      </c>
      <c r="C389" s="15">
        <f>YEAR(Table7[[#This Row],[Dt_Customer]])-Table7[[#This Row],[Year_Birth]]</f>
        <v>46</v>
      </c>
      <c r="D389" s="9" t="s">
        <v>37</v>
      </c>
      <c r="E389" s="9" t="s">
        <v>33</v>
      </c>
      <c r="F389" s="15">
        <v>69063</v>
      </c>
      <c r="G389" s="9">
        <v>0</v>
      </c>
      <c r="H389" s="9">
        <v>1</v>
      </c>
      <c r="I389" s="16">
        <v>41220</v>
      </c>
      <c r="J389" s="9" t="s">
        <v>30</v>
      </c>
    </row>
    <row r="390" spans="1:10" x14ac:dyDescent="0.3">
      <c r="A390" s="10">
        <v>9530</v>
      </c>
      <c r="B390" s="13">
        <v>1988</v>
      </c>
      <c r="C390" s="13">
        <f>YEAR(Table7[[#This Row],[Dt_Customer]])-Table7[[#This Row],[Year_Birth]]</f>
        <v>24</v>
      </c>
      <c r="D390" s="10" t="s">
        <v>28</v>
      </c>
      <c r="E390" s="10" t="s">
        <v>33</v>
      </c>
      <c r="F390" s="13">
        <v>24645</v>
      </c>
      <c r="G390" s="10">
        <v>1</v>
      </c>
      <c r="H390" s="10">
        <v>0</v>
      </c>
      <c r="I390" s="14">
        <v>41214</v>
      </c>
      <c r="J390" s="10" t="s">
        <v>43</v>
      </c>
    </row>
    <row r="391" spans="1:10" x14ac:dyDescent="0.3">
      <c r="A391" s="9">
        <v>9653</v>
      </c>
      <c r="B391" s="15">
        <v>1975</v>
      </c>
      <c r="C391" s="15">
        <f>YEAR(Table7[[#This Row],[Dt_Customer]])-Table7[[#This Row],[Year_Birth]]</f>
        <v>37</v>
      </c>
      <c r="D391" s="9" t="s">
        <v>28</v>
      </c>
      <c r="E391" s="9" t="s">
        <v>33</v>
      </c>
      <c r="F391" s="15">
        <v>35797</v>
      </c>
      <c r="G391" s="9">
        <v>0</v>
      </c>
      <c r="H391" s="9">
        <v>1</v>
      </c>
      <c r="I391" s="16">
        <v>41198</v>
      </c>
      <c r="J391" s="9" t="s">
        <v>43</v>
      </c>
    </row>
    <row r="392" spans="1:10" x14ac:dyDescent="0.3">
      <c r="A392" s="10">
        <v>10785</v>
      </c>
      <c r="B392" s="13">
        <v>1969</v>
      </c>
      <c r="C392" s="13">
        <f>YEAR(Table7[[#This Row],[Dt_Customer]])-Table7[[#This Row],[Year_Birth]]</f>
        <v>45</v>
      </c>
      <c r="D392" s="10" t="s">
        <v>28</v>
      </c>
      <c r="E392" s="10" t="s">
        <v>33</v>
      </c>
      <c r="F392" s="13">
        <v>44078</v>
      </c>
      <c r="G392" s="10">
        <v>1</v>
      </c>
      <c r="H392" s="10">
        <v>1</v>
      </c>
      <c r="I392" s="14">
        <v>41809</v>
      </c>
      <c r="J392" s="10" t="s">
        <v>43</v>
      </c>
    </row>
    <row r="393" spans="1:10" x14ac:dyDescent="0.3">
      <c r="A393" s="9">
        <v>9392</v>
      </c>
      <c r="B393" s="15">
        <v>1971</v>
      </c>
      <c r="C393" s="15">
        <f>YEAR(Table7[[#This Row],[Dt_Customer]])-Table7[[#This Row],[Year_Birth]]</f>
        <v>43</v>
      </c>
      <c r="D393" s="9" t="s">
        <v>28</v>
      </c>
      <c r="E393" s="9" t="s">
        <v>31</v>
      </c>
      <c r="F393" s="15">
        <v>26954</v>
      </c>
      <c r="G393" s="9">
        <v>1</v>
      </c>
      <c r="H393" s="9">
        <v>0</v>
      </c>
      <c r="I393" s="16">
        <v>41767</v>
      </c>
      <c r="J393" s="9" t="s">
        <v>30</v>
      </c>
    </row>
    <row r="394" spans="1:10" x14ac:dyDescent="0.3">
      <c r="A394" s="10">
        <v>3769</v>
      </c>
      <c r="B394" s="13">
        <v>1972</v>
      </c>
      <c r="C394" s="13">
        <f>YEAR(Table7[[#This Row],[Dt_Customer]])-Table7[[#This Row],[Year_Birth]]</f>
        <v>42</v>
      </c>
      <c r="D394" s="10" t="s">
        <v>37</v>
      </c>
      <c r="E394" s="10" t="s">
        <v>35</v>
      </c>
      <c r="F394" s="13">
        <v>52247.251353790612</v>
      </c>
      <c r="G394" s="10">
        <v>1</v>
      </c>
      <c r="H394" s="10">
        <v>0</v>
      </c>
      <c r="I394" s="14">
        <v>41700</v>
      </c>
      <c r="J394" s="10" t="s">
        <v>36</v>
      </c>
    </row>
    <row r="395" spans="1:10" x14ac:dyDescent="0.3">
      <c r="A395" s="9">
        <v>10146</v>
      </c>
      <c r="B395" s="15">
        <v>1972</v>
      </c>
      <c r="C395" s="15">
        <f>YEAR(Table7[[#This Row],[Dt_Customer]])-Table7[[#This Row],[Year_Birth]]</f>
        <v>42</v>
      </c>
      <c r="D395" s="9" t="s">
        <v>37</v>
      </c>
      <c r="E395" s="9" t="s">
        <v>35</v>
      </c>
      <c r="F395" s="15">
        <v>38887</v>
      </c>
      <c r="G395" s="9">
        <v>1</v>
      </c>
      <c r="H395" s="9">
        <v>0</v>
      </c>
      <c r="I395" s="16">
        <v>41700</v>
      </c>
      <c r="J395" s="9" t="s">
        <v>36</v>
      </c>
    </row>
    <row r="396" spans="1:10" x14ac:dyDescent="0.3">
      <c r="A396" s="10">
        <v>4741</v>
      </c>
      <c r="B396" s="13">
        <v>1974</v>
      </c>
      <c r="C396" s="13">
        <f>YEAR(Table7[[#This Row],[Dt_Customer]])-Table7[[#This Row],[Year_Birth]]</f>
        <v>40</v>
      </c>
      <c r="D396" s="10" t="s">
        <v>38</v>
      </c>
      <c r="E396" s="10" t="s">
        <v>33</v>
      </c>
      <c r="F396" s="13">
        <v>65463</v>
      </c>
      <c r="G396" s="10">
        <v>1</v>
      </c>
      <c r="H396" s="10">
        <v>0</v>
      </c>
      <c r="I396" s="14">
        <v>41669</v>
      </c>
      <c r="J396" s="10" t="s">
        <v>30</v>
      </c>
    </row>
    <row r="397" spans="1:10" x14ac:dyDescent="0.3">
      <c r="A397" s="9">
        <v>1880</v>
      </c>
      <c r="B397" s="15">
        <v>1959</v>
      </c>
      <c r="C397" s="15">
        <f>YEAR(Table7[[#This Row],[Dt_Customer]])-Table7[[#This Row],[Year_Birth]]</f>
        <v>55</v>
      </c>
      <c r="D397" s="9" t="s">
        <v>37</v>
      </c>
      <c r="E397" s="9" t="s">
        <v>35</v>
      </c>
      <c r="F397" s="15">
        <v>53537</v>
      </c>
      <c r="G397" s="9">
        <v>1</v>
      </c>
      <c r="H397" s="9">
        <v>1</v>
      </c>
      <c r="I397" s="16">
        <v>41669</v>
      </c>
      <c r="J397" s="9" t="s">
        <v>40</v>
      </c>
    </row>
    <row r="398" spans="1:10" x14ac:dyDescent="0.3">
      <c r="A398" s="10">
        <v>6471</v>
      </c>
      <c r="B398" s="13">
        <v>1971</v>
      </c>
      <c r="C398" s="13">
        <f>YEAR(Table7[[#This Row],[Dt_Customer]])-Table7[[#This Row],[Year_Birth]]</f>
        <v>42</v>
      </c>
      <c r="D398" s="10" t="s">
        <v>41</v>
      </c>
      <c r="E398" s="10" t="s">
        <v>31</v>
      </c>
      <c r="F398" s="13">
        <v>36230</v>
      </c>
      <c r="G398" s="10">
        <v>1</v>
      </c>
      <c r="H398" s="10">
        <v>0</v>
      </c>
      <c r="I398" s="14">
        <v>41564</v>
      </c>
      <c r="J398" s="10" t="s">
        <v>30</v>
      </c>
    </row>
    <row r="399" spans="1:10" x14ac:dyDescent="0.3">
      <c r="A399" s="9">
        <v>5718</v>
      </c>
      <c r="B399" s="15">
        <v>1950</v>
      </c>
      <c r="C399" s="15">
        <f>YEAR(Table7[[#This Row],[Dt_Customer]])-Table7[[#This Row],[Year_Birth]]</f>
        <v>63</v>
      </c>
      <c r="D399" s="9" t="s">
        <v>28</v>
      </c>
      <c r="E399" s="9" t="s">
        <v>33</v>
      </c>
      <c r="F399" s="15">
        <v>80763</v>
      </c>
      <c r="G399" s="9">
        <v>0</v>
      </c>
      <c r="H399" s="9">
        <v>0</v>
      </c>
      <c r="I399" s="16">
        <v>41501</v>
      </c>
      <c r="J399" s="9" t="s">
        <v>43</v>
      </c>
    </row>
    <row r="400" spans="1:10" x14ac:dyDescent="0.3">
      <c r="A400" s="10">
        <v>3478</v>
      </c>
      <c r="B400" s="13">
        <v>1971</v>
      </c>
      <c r="C400" s="13">
        <f>YEAR(Table7[[#This Row],[Dt_Customer]])-Table7[[#This Row],[Year_Birth]]</f>
        <v>42</v>
      </c>
      <c r="D400" s="10" t="s">
        <v>37</v>
      </c>
      <c r="E400" s="10" t="s">
        <v>33</v>
      </c>
      <c r="F400" s="13">
        <v>60585</v>
      </c>
      <c r="G400" s="10">
        <v>1</v>
      </c>
      <c r="H400" s="10">
        <v>1</v>
      </c>
      <c r="I400" s="14">
        <v>41449</v>
      </c>
      <c r="J400" s="10" t="s">
        <v>32</v>
      </c>
    </row>
    <row r="401" spans="1:10" x14ac:dyDescent="0.3">
      <c r="A401" s="9">
        <v>7848</v>
      </c>
      <c r="B401" s="15">
        <v>1974</v>
      </c>
      <c r="C401" s="15">
        <f>YEAR(Table7[[#This Row],[Dt_Customer]])-Table7[[#This Row],[Year_Birth]]</f>
        <v>39</v>
      </c>
      <c r="D401" s="9" t="s">
        <v>28</v>
      </c>
      <c r="E401" s="9" t="s">
        <v>31</v>
      </c>
      <c r="F401" s="15">
        <v>49166</v>
      </c>
      <c r="G401" s="9">
        <v>0</v>
      </c>
      <c r="H401" s="9">
        <v>1</v>
      </c>
      <c r="I401" s="16">
        <v>41438</v>
      </c>
      <c r="J401" s="9" t="s">
        <v>40</v>
      </c>
    </row>
    <row r="402" spans="1:10" x14ac:dyDescent="0.3">
      <c r="A402" s="10">
        <v>7999</v>
      </c>
      <c r="B402" s="13">
        <v>1955</v>
      </c>
      <c r="C402" s="13">
        <f>YEAR(Table7[[#This Row],[Dt_Customer]])-Table7[[#This Row],[Year_Birth]]</f>
        <v>58</v>
      </c>
      <c r="D402" s="10" t="s">
        <v>37</v>
      </c>
      <c r="E402" s="10" t="s">
        <v>35</v>
      </c>
      <c r="F402" s="13">
        <v>75261</v>
      </c>
      <c r="G402" s="10">
        <v>0</v>
      </c>
      <c r="H402" s="10">
        <v>0</v>
      </c>
      <c r="I402" s="14">
        <v>41387</v>
      </c>
      <c r="J402" s="10" t="s">
        <v>30</v>
      </c>
    </row>
    <row r="403" spans="1:10" x14ac:dyDescent="0.3">
      <c r="A403" s="9">
        <v>11101</v>
      </c>
      <c r="B403" s="15">
        <v>1991</v>
      </c>
      <c r="C403" s="15">
        <f>YEAR(Table7[[#This Row],[Dt_Customer]])-Table7[[#This Row],[Year_Birth]]</f>
        <v>22</v>
      </c>
      <c r="D403" s="9" t="s">
        <v>28</v>
      </c>
      <c r="E403" s="9" t="s">
        <v>35</v>
      </c>
      <c r="F403" s="15">
        <v>89891</v>
      </c>
      <c r="G403" s="9">
        <v>0</v>
      </c>
      <c r="H403" s="9">
        <v>0</v>
      </c>
      <c r="I403" s="16">
        <v>41379</v>
      </c>
      <c r="J403" s="9" t="s">
        <v>36</v>
      </c>
    </row>
    <row r="404" spans="1:10" x14ac:dyDescent="0.3">
      <c r="A404" s="10">
        <v>9212</v>
      </c>
      <c r="B404" s="13">
        <v>1962</v>
      </c>
      <c r="C404" s="13">
        <f>YEAR(Table7[[#This Row],[Dt_Customer]])-Table7[[#This Row],[Year_Birth]]</f>
        <v>51</v>
      </c>
      <c r="D404" s="10" t="s">
        <v>41</v>
      </c>
      <c r="E404" s="10" t="s">
        <v>33</v>
      </c>
      <c r="F404" s="13">
        <v>72828</v>
      </c>
      <c r="G404" s="10">
        <v>0</v>
      </c>
      <c r="H404" s="10">
        <v>1</v>
      </c>
      <c r="I404" s="14">
        <v>41319</v>
      </c>
      <c r="J404" s="10" t="s">
        <v>30</v>
      </c>
    </row>
    <row r="405" spans="1:10" x14ac:dyDescent="0.3">
      <c r="A405" s="9">
        <v>10983</v>
      </c>
      <c r="B405" s="15">
        <v>1952</v>
      </c>
      <c r="C405" s="15">
        <f>YEAR(Table7[[#This Row],[Dt_Customer]])-Table7[[#This Row],[Year_Birth]]</f>
        <v>61</v>
      </c>
      <c r="D405" s="9" t="s">
        <v>28</v>
      </c>
      <c r="E405" s="9" t="s">
        <v>35</v>
      </c>
      <c r="F405" s="15">
        <v>75278</v>
      </c>
      <c r="G405" s="9">
        <v>0</v>
      </c>
      <c r="H405" s="9">
        <v>0</v>
      </c>
      <c r="I405" s="16">
        <v>41303</v>
      </c>
      <c r="J405" s="9" t="s">
        <v>43</v>
      </c>
    </row>
    <row r="406" spans="1:10" x14ac:dyDescent="0.3">
      <c r="A406" s="10">
        <v>3629</v>
      </c>
      <c r="B406" s="13">
        <v>1978</v>
      </c>
      <c r="C406" s="13">
        <f>YEAR(Table7[[#This Row],[Dt_Customer]])-Table7[[#This Row],[Year_Birth]]</f>
        <v>34</v>
      </c>
      <c r="D406" s="10" t="s">
        <v>28</v>
      </c>
      <c r="E406" s="10" t="s">
        <v>31</v>
      </c>
      <c r="F406" s="13">
        <v>38557</v>
      </c>
      <c r="G406" s="10">
        <v>1</v>
      </c>
      <c r="H406" s="10">
        <v>0</v>
      </c>
      <c r="I406" s="14">
        <v>41262</v>
      </c>
      <c r="J406" s="10" t="s">
        <v>32</v>
      </c>
    </row>
    <row r="407" spans="1:10" x14ac:dyDescent="0.3">
      <c r="A407" s="9">
        <v>4673</v>
      </c>
      <c r="B407" s="15">
        <v>1963</v>
      </c>
      <c r="C407" s="15">
        <f>YEAR(Table7[[#This Row],[Dt_Customer]])-Table7[[#This Row],[Year_Birth]]</f>
        <v>49</v>
      </c>
      <c r="D407" s="9" t="s">
        <v>37</v>
      </c>
      <c r="E407" s="9" t="s">
        <v>33</v>
      </c>
      <c r="F407" s="15">
        <v>81300</v>
      </c>
      <c r="G407" s="9">
        <v>0</v>
      </c>
      <c r="H407" s="9">
        <v>1</v>
      </c>
      <c r="I407" s="16">
        <v>41212</v>
      </c>
      <c r="J407" s="9" t="s">
        <v>30</v>
      </c>
    </row>
    <row r="408" spans="1:10" x14ac:dyDescent="0.3">
      <c r="A408" s="10">
        <v>796</v>
      </c>
      <c r="B408" s="13">
        <v>1965</v>
      </c>
      <c r="C408" s="13">
        <f>YEAR(Table7[[#This Row],[Dt_Customer]])-Table7[[#This Row],[Year_Birth]]</f>
        <v>47</v>
      </c>
      <c r="D408" s="10" t="s">
        <v>38</v>
      </c>
      <c r="E408" s="10" t="s">
        <v>29</v>
      </c>
      <c r="F408" s="13">
        <v>60161</v>
      </c>
      <c r="G408" s="10">
        <v>0</v>
      </c>
      <c r="H408" s="10">
        <v>1</v>
      </c>
      <c r="I408" s="14">
        <v>41205</v>
      </c>
      <c r="J408" s="10" t="s">
        <v>32</v>
      </c>
    </row>
    <row r="409" spans="1:10" x14ac:dyDescent="0.3">
      <c r="A409" s="9">
        <v>618</v>
      </c>
      <c r="B409" s="15">
        <v>1977</v>
      </c>
      <c r="C409" s="15">
        <f>YEAR(Table7[[#This Row],[Dt_Customer]])-Table7[[#This Row],[Year_Birth]]</f>
        <v>35</v>
      </c>
      <c r="D409" s="9" t="s">
        <v>37</v>
      </c>
      <c r="E409" s="9" t="s">
        <v>33</v>
      </c>
      <c r="F409" s="15">
        <v>69389</v>
      </c>
      <c r="G409" s="9">
        <v>0</v>
      </c>
      <c r="H409" s="9">
        <v>1</v>
      </c>
      <c r="I409" s="16">
        <v>41180</v>
      </c>
      <c r="J409" s="9" t="s">
        <v>36</v>
      </c>
    </row>
    <row r="410" spans="1:10" x14ac:dyDescent="0.3">
      <c r="A410" s="10">
        <v>380</v>
      </c>
      <c r="B410" s="13">
        <v>1954</v>
      </c>
      <c r="C410" s="13">
        <f>YEAR(Table7[[#This Row],[Dt_Customer]])-Table7[[#This Row],[Year_Birth]]</f>
        <v>58</v>
      </c>
      <c r="D410" s="10" t="s">
        <v>28</v>
      </c>
      <c r="E410" s="10" t="s">
        <v>29</v>
      </c>
      <c r="F410" s="13">
        <v>64497</v>
      </c>
      <c r="G410" s="10">
        <v>0</v>
      </c>
      <c r="H410" s="10">
        <v>1</v>
      </c>
      <c r="I410" s="14">
        <v>41162</v>
      </c>
      <c r="J410" s="10" t="s">
        <v>43</v>
      </c>
    </row>
    <row r="411" spans="1:10" x14ac:dyDescent="0.3">
      <c r="A411" s="9">
        <v>1092</v>
      </c>
      <c r="B411" s="15">
        <v>1980</v>
      </c>
      <c r="C411" s="15">
        <f>YEAR(Table7[[#This Row],[Dt_Customer]])-Table7[[#This Row],[Year_Birth]]</f>
        <v>32</v>
      </c>
      <c r="D411" s="9" t="s">
        <v>28</v>
      </c>
      <c r="E411" s="9" t="s">
        <v>33</v>
      </c>
      <c r="F411" s="15">
        <v>61014</v>
      </c>
      <c r="G411" s="9">
        <v>0</v>
      </c>
      <c r="H411" s="9">
        <v>1</v>
      </c>
      <c r="I411" s="16">
        <v>41132</v>
      </c>
      <c r="J411" s="9" t="s">
        <v>40</v>
      </c>
    </row>
    <row r="412" spans="1:10" x14ac:dyDescent="0.3">
      <c r="A412" s="10">
        <v>8962</v>
      </c>
      <c r="B412" s="13">
        <v>1975</v>
      </c>
      <c r="C412" s="13">
        <f>YEAR(Table7[[#This Row],[Dt_Customer]])-Table7[[#This Row],[Year_Birth]]</f>
        <v>39</v>
      </c>
      <c r="D412" s="10" t="s">
        <v>41</v>
      </c>
      <c r="E412" s="10" t="s">
        <v>33</v>
      </c>
      <c r="F412" s="13">
        <v>44319</v>
      </c>
      <c r="G412" s="10">
        <v>1</v>
      </c>
      <c r="H412" s="10">
        <v>1</v>
      </c>
      <c r="I412" s="14">
        <v>41746</v>
      </c>
      <c r="J412" s="10" t="s">
        <v>43</v>
      </c>
    </row>
    <row r="413" spans="1:10" x14ac:dyDescent="0.3">
      <c r="A413" s="9">
        <v>8207</v>
      </c>
      <c r="B413" s="15">
        <v>1957</v>
      </c>
      <c r="C413" s="15">
        <f>YEAR(Table7[[#This Row],[Dt_Customer]])-Table7[[#This Row],[Year_Birth]]</f>
        <v>57</v>
      </c>
      <c r="D413" s="9" t="s">
        <v>38</v>
      </c>
      <c r="E413" s="9" t="s">
        <v>33</v>
      </c>
      <c r="F413" s="15">
        <v>53233</v>
      </c>
      <c r="G413" s="9">
        <v>0</v>
      </c>
      <c r="H413" s="9">
        <v>1</v>
      </c>
      <c r="I413" s="16">
        <v>41716</v>
      </c>
      <c r="J413" s="9" t="s">
        <v>32</v>
      </c>
    </row>
    <row r="414" spans="1:10" x14ac:dyDescent="0.3">
      <c r="A414" s="10">
        <v>6521</v>
      </c>
      <c r="B414" s="13">
        <v>1954</v>
      </c>
      <c r="C414" s="13">
        <f>YEAR(Table7[[#This Row],[Dt_Customer]])-Table7[[#This Row],[Year_Birth]]</f>
        <v>60</v>
      </c>
      <c r="D414" s="10" t="s">
        <v>28</v>
      </c>
      <c r="E414" s="10" t="s">
        <v>35</v>
      </c>
      <c r="F414" s="13">
        <v>77972</v>
      </c>
      <c r="G414" s="10">
        <v>0</v>
      </c>
      <c r="H414" s="10">
        <v>0</v>
      </c>
      <c r="I414" s="14">
        <v>41716</v>
      </c>
      <c r="J414" s="10" t="s">
        <v>43</v>
      </c>
    </row>
    <row r="415" spans="1:10" x14ac:dyDescent="0.3">
      <c r="A415" s="9">
        <v>535</v>
      </c>
      <c r="B415" s="15">
        <v>1987</v>
      </c>
      <c r="C415" s="15">
        <f>YEAR(Table7[[#This Row],[Dt_Customer]])-Table7[[#This Row],[Year_Birth]]</f>
        <v>27</v>
      </c>
      <c r="D415" s="9" t="s">
        <v>28</v>
      </c>
      <c r="E415" s="9" t="s">
        <v>29</v>
      </c>
      <c r="F415" s="15">
        <v>81361</v>
      </c>
      <c r="G415" s="9">
        <v>0</v>
      </c>
      <c r="H415" s="9">
        <v>0</v>
      </c>
      <c r="I415" s="16">
        <v>41695</v>
      </c>
      <c r="J415" s="9" t="s">
        <v>39</v>
      </c>
    </row>
    <row r="416" spans="1:10" x14ac:dyDescent="0.3">
      <c r="A416" s="10">
        <v>4608</v>
      </c>
      <c r="B416" s="13">
        <v>1987</v>
      </c>
      <c r="C416" s="13">
        <f>YEAR(Table7[[#This Row],[Dt_Customer]])-Table7[[#This Row],[Year_Birth]]</f>
        <v>27</v>
      </c>
      <c r="D416" s="10" t="s">
        <v>28</v>
      </c>
      <c r="E416" s="10" t="s">
        <v>29</v>
      </c>
      <c r="F416" s="13">
        <v>81361</v>
      </c>
      <c r="G416" s="10">
        <v>0</v>
      </c>
      <c r="H416" s="10">
        <v>0</v>
      </c>
      <c r="I416" s="14">
        <v>41695</v>
      </c>
      <c r="J416" s="10" t="s">
        <v>43</v>
      </c>
    </row>
    <row r="417" spans="1:10" x14ac:dyDescent="0.3">
      <c r="A417" s="9">
        <v>11086</v>
      </c>
      <c r="B417" s="15">
        <v>1984</v>
      </c>
      <c r="C417" s="15">
        <f>YEAR(Table7[[#This Row],[Dt_Customer]])-Table7[[#This Row],[Year_Birth]]</f>
        <v>30</v>
      </c>
      <c r="D417" s="9" t="s">
        <v>44</v>
      </c>
      <c r="E417" s="9" t="s">
        <v>31</v>
      </c>
      <c r="F417" s="15">
        <v>25707</v>
      </c>
      <c r="G417" s="9">
        <v>1</v>
      </c>
      <c r="H417" s="9">
        <v>0</v>
      </c>
      <c r="I417" s="16">
        <v>41657</v>
      </c>
      <c r="J417" s="9" t="s">
        <v>30</v>
      </c>
    </row>
    <row r="418" spans="1:10" x14ac:dyDescent="0.3">
      <c r="A418" s="10">
        <v>1064</v>
      </c>
      <c r="B418" s="13">
        <v>1971</v>
      </c>
      <c r="C418" s="13">
        <f>YEAR(Table7[[#This Row],[Dt_Customer]])-Table7[[#This Row],[Year_Birth]]</f>
        <v>42</v>
      </c>
      <c r="D418" s="10" t="s">
        <v>37</v>
      </c>
      <c r="E418" s="10" t="s">
        <v>33</v>
      </c>
      <c r="F418" s="13">
        <v>42403</v>
      </c>
      <c r="G418" s="10">
        <v>1</v>
      </c>
      <c r="H418" s="10">
        <v>0</v>
      </c>
      <c r="I418" s="14">
        <v>41619</v>
      </c>
      <c r="J418" s="10" t="s">
        <v>30</v>
      </c>
    </row>
    <row r="419" spans="1:10" x14ac:dyDescent="0.3">
      <c r="A419" s="9">
        <v>7000</v>
      </c>
      <c r="B419" s="15">
        <v>1972</v>
      </c>
      <c r="C419" s="15">
        <f>YEAR(Table7[[#This Row],[Dt_Customer]])-Table7[[#This Row],[Year_Birth]]</f>
        <v>41</v>
      </c>
      <c r="D419" s="9" t="s">
        <v>38</v>
      </c>
      <c r="E419" s="9" t="s">
        <v>31</v>
      </c>
      <c r="F419" s="15">
        <v>65704</v>
      </c>
      <c r="G419" s="9">
        <v>0</v>
      </c>
      <c r="H419" s="9">
        <v>0</v>
      </c>
      <c r="I419" s="16">
        <v>41560</v>
      </c>
      <c r="J419" s="9" t="s">
        <v>39</v>
      </c>
    </row>
    <row r="420" spans="1:10" x14ac:dyDescent="0.3">
      <c r="A420" s="10">
        <v>1581</v>
      </c>
      <c r="B420" s="13">
        <v>1980</v>
      </c>
      <c r="C420" s="13">
        <f>YEAR(Table7[[#This Row],[Dt_Customer]])-Table7[[#This Row],[Year_Birth]]</f>
        <v>33</v>
      </c>
      <c r="D420" s="10" t="s">
        <v>28</v>
      </c>
      <c r="E420" s="10" t="s">
        <v>33</v>
      </c>
      <c r="F420" s="13">
        <v>37406</v>
      </c>
      <c r="G420" s="10">
        <v>1</v>
      </c>
      <c r="H420" s="10">
        <v>0</v>
      </c>
      <c r="I420" s="14">
        <v>41557</v>
      </c>
      <c r="J420" s="10" t="s">
        <v>30</v>
      </c>
    </row>
    <row r="421" spans="1:10" x14ac:dyDescent="0.3">
      <c r="A421" s="9">
        <v>7384</v>
      </c>
      <c r="B421" s="15">
        <v>1951</v>
      </c>
      <c r="C421" s="15">
        <f>YEAR(Table7[[#This Row],[Dt_Customer]])-Table7[[#This Row],[Year_Birth]]</f>
        <v>62</v>
      </c>
      <c r="D421" s="9" t="s">
        <v>41</v>
      </c>
      <c r="E421" s="9" t="s">
        <v>35</v>
      </c>
      <c r="F421" s="15">
        <v>39767</v>
      </c>
      <c r="G421" s="9">
        <v>0</v>
      </c>
      <c r="H421" s="9">
        <v>0</v>
      </c>
      <c r="I421" s="16">
        <v>41476</v>
      </c>
      <c r="J421" s="9" t="s">
        <v>30</v>
      </c>
    </row>
    <row r="422" spans="1:10" x14ac:dyDescent="0.3">
      <c r="A422" s="10">
        <v>10552</v>
      </c>
      <c r="B422" s="13">
        <v>1979</v>
      </c>
      <c r="C422" s="13">
        <f>YEAR(Table7[[#This Row],[Dt_Customer]])-Table7[[#This Row],[Year_Birth]]</f>
        <v>34</v>
      </c>
      <c r="D422" s="10" t="s">
        <v>38</v>
      </c>
      <c r="E422" s="10" t="s">
        <v>33</v>
      </c>
      <c r="F422" s="13">
        <v>54210</v>
      </c>
      <c r="G422" s="10">
        <v>0</v>
      </c>
      <c r="H422" s="10">
        <v>1</v>
      </c>
      <c r="I422" s="14">
        <v>41414</v>
      </c>
      <c r="J422" s="10" t="s">
        <v>30</v>
      </c>
    </row>
    <row r="423" spans="1:10" x14ac:dyDescent="0.3">
      <c r="A423" s="9">
        <v>6409</v>
      </c>
      <c r="B423" s="15">
        <v>1967</v>
      </c>
      <c r="C423" s="15">
        <f>YEAR(Table7[[#This Row],[Dt_Customer]])-Table7[[#This Row],[Year_Birth]]</f>
        <v>46</v>
      </c>
      <c r="D423" s="9" t="s">
        <v>28</v>
      </c>
      <c r="E423" s="9" t="s">
        <v>29</v>
      </c>
      <c r="F423" s="15">
        <v>57136</v>
      </c>
      <c r="G423" s="9">
        <v>0</v>
      </c>
      <c r="H423" s="9">
        <v>0</v>
      </c>
      <c r="I423" s="16">
        <v>41412</v>
      </c>
      <c r="J423" s="9" t="s">
        <v>43</v>
      </c>
    </row>
    <row r="424" spans="1:10" x14ac:dyDescent="0.3">
      <c r="A424" s="10">
        <v>9507</v>
      </c>
      <c r="B424" s="13">
        <v>1975</v>
      </c>
      <c r="C424" s="13">
        <f>YEAR(Table7[[#This Row],[Dt_Customer]])-Table7[[#This Row],[Year_Birth]]</f>
        <v>38</v>
      </c>
      <c r="D424" s="10" t="s">
        <v>28</v>
      </c>
      <c r="E424" s="10" t="s">
        <v>33</v>
      </c>
      <c r="F424" s="13">
        <v>40794</v>
      </c>
      <c r="G424" s="10">
        <v>0</v>
      </c>
      <c r="H424" s="10">
        <v>1</v>
      </c>
      <c r="I424" s="14">
        <v>41371</v>
      </c>
      <c r="J424" s="10" t="s">
        <v>30</v>
      </c>
    </row>
    <row r="425" spans="1:10" x14ac:dyDescent="0.3">
      <c r="A425" s="9">
        <v>9560</v>
      </c>
      <c r="B425" s="15">
        <v>1965</v>
      </c>
      <c r="C425" s="15">
        <f>YEAR(Table7[[#This Row],[Dt_Customer]])-Table7[[#This Row],[Year_Birth]]</f>
        <v>48</v>
      </c>
      <c r="D425" s="9" t="s">
        <v>28</v>
      </c>
      <c r="E425" s="9" t="s">
        <v>35</v>
      </c>
      <c r="F425" s="15">
        <v>83003</v>
      </c>
      <c r="G425" s="9">
        <v>0</v>
      </c>
      <c r="H425" s="9">
        <v>0</v>
      </c>
      <c r="I425" s="16">
        <v>41336</v>
      </c>
      <c r="J425" s="9" t="s">
        <v>30</v>
      </c>
    </row>
    <row r="426" spans="1:10" x14ac:dyDescent="0.3">
      <c r="A426" s="10">
        <v>10991</v>
      </c>
      <c r="B426" s="13">
        <v>1960</v>
      </c>
      <c r="C426" s="13">
        <f>YEAR(Table7[[#This Row],[Dt_Customer]])-Table7[[#This Row],[Year_Birth]]</f>
        <v>52</v>
      </c>
      <c r="D426" s="10" t="s">
        <v>41</v>
      </c>
      <c r="E426" s="10" t="s">
        <v>33</v>
      </c>
      <c r="F426" s="13">
        <v>89058</v>
      </c>
      <c r="G426" s="10">
        <v>0</v>
      </c>
      <c r="H426" s="10">
        <v>0</v>
      </c>
      <c r="I426" s="14">
        <v>41250</v>
      </c>
      <c r="J426" s="10" t="s">
        <v>32</v>
      </c>
    </row>
    <row r="427" spans="1:10" x14ac:dyDescent="0.3">
      <c r="A427" s="9">
        <v>4712</v>
      </c>
      <c r="B427" s="15">
        <v>1991</v>
      </c>
      <c r="C427" s="15">
        <f>YEAR(Table7[[#This Row],[Dt_Customer]])-Table7[[#This Row],[Year_Birth]]</f>
        <v>21</v>
      </c>
      <c r="D427" s="9" t="s">
        <v>38</v>
      </c>
      <c r="E427" s="9" t="s">
        <v>35</v>
      </c>
      <c r="F427" s="15">
        <v>20193</v>
      </c>
      <c r="G427" s="9">
        <v>0</v>
      </c>
      <c r="H427" s="9">
        <v>0</v>
      </c>
      <c r="I427" s="16">
        <v>41241</v>
      </c>
      <c r="J427" s="9" t="s">
        <v>30</v>
      </c>
    </row>
    <row r="428" spans="1:10" x14ac:dyDescent="0.3">
      <c r="A428" s="10">
        <v>11056</v>
      </c>
      <c r="B428" s="13">
        <v>1974</v>
      </c>
      <c r="C428" s="13">
        <f>YEAR(Table7[[#This Row],[Dt_Customer]])-Table7[[#This Row],[Year_Birth]]</f>
        <v>38</v>
      </c>
      <c r="D428" s="10" t="s">
        <v>28</v>
      </c>
      <c r="E428" s="10" t="s">
        <v>33</v>
      </c>
      <c r="F428" s="13">
        <v>72099</v>
      </c>
      <c r="G428" s="10">
        <v>0</v>
      </c>
      <c r="H428" s="10">
        <v>0</v>
      </c>
      <c r="I428" s="14">
        <v>41209</v>
      </c>
      <c r="J428" s="10" t="s">
        <v>30</v>
      </c>
    </row>
    <row r="429" spans="1:10" x14ac:dyDescent="0.3">
      <c r="A429" s="9">
        <v>7414</v>
      </c>
      <c r="B429" s="15">
        <v>1971</v>
      </c>
      <c r="C429" s="15">
        <f>YEAR(Table7[[#This Row],[Dt_Customer]])-Table7[[#This Row],[Year_Birth]]</f>
        <v>41</v>
      </c>
      <c r="D429" s="9" t="s">
        <v>28</v>
      </c>
      <c r="E429" s="9" t="s">
        <v>33</v>
      </c>
      <c r="F429" s="15">
        <v>43824</v>
      </c>
      <c r="G429" s="9">
        <v>1</v>
      </c>
      <c r="H429" s="9">
        <v>1</v>
      </c>
      <c r="I429" s="16">
        <v>41167</v>
      </c>
      <c r="J429" s="9" t="s">
        <v>30</v>
      </c>
    </row>
    <row r="430" spans="1:10" x14ac:dyDescent="0.3">
      <c r="A430" s="10">
        <v>3076</v>
      </c>
      <c r="B430" s="13">
        <v>1975</v>
      </c>
      <c r="C430" s="13">
        <f>YEAR(Table7[[#This Row],[Dt_Customer]])-Table7[[#This Row],[Year_Birth]]</f>
        <v>37</v>
      </c>
      <c r="D430" s="10" t="s">
        <v>28</v>
      </c>
      <c r="E430" s="10" t="s">
        <v>35</v>
      </c>
      <c r="F430" s="13">
        <v>66653</v>
      </c>
      <c r="G430" s="10">
        <v>1</v>
      </c>
      <c r="H430" s="10">
        <v>1</v>
      </c>
      <c r="I430" s="14">
        <v>41159</v>
      </c>
      <c r="J430" s="10" t="s">
        <v>36</v>
      </c>
    </row>
    <row r="431" spans="1:10" x14ac:dyDescent="0.3">
      <c r="A431" s="9">
        <v>6355</v>
      </c>
      <c r="B431" s="15">
        <v>1978</v>
      </c>
      <c r="C431" s="15">
        <f>YEAR(Table7[[#This Row],[Dt_Customer]])-Table7[[#This Row],[Year_Birth]]</f>
        <v>36</v>
      </c>
      <c r="D431" s="9" t="s">
        <v>28</v>
      </c>
      <c r="E431" s="9" t="s">
        <v>33</v>
      </c>
      <c r="F431" s="15">
        <v>44359</v>
      </c>
      <c r="G431" s="9">
        <v>1</v>
      </c>
      <c r="H431" s="9">
        <v>1</v>
      </c>
      <c r="I431" s="16">
        <v>41807</v>
      </c>
      <c r="J431" s="9" t="s">
        <v>30</v>
      </c>
    </row>
    <row r="432" spans="1:10" x14ac:dyDescent="0.3">
      <c r="A432" s="10">
        <v>7959</v>
      </c>
      <c r="B432" s="13">
        <v>1961</v>
      </c>
      <c r="C432" s="13">
        <f>YEAR(Table7[[#This Row],[Dt_Customer]])-Table7[[#This Row],[Year_Birth]]</f>
        <v>53</v>
      </c>
      <c r="D432" s="10" t="s">
        <v>28</v>
      </c>
      <c r="E432" s="10" t="s">
        <v>33</v>
      </c>
      <c r="F432" s="13">
        <v>79410</v>
      </c>
      <c r="G432" s="10">
        <v>0</v>
      </c>
      <c r="H432" s="10">
        <v>0</v>
      </c>
      <c r="I432" s="14">
        <v>41788</v>
      </c>
      <c r="J432" s="10" t="s">
        <v>30</v>
      </c>
    </row>
    <row r="433" spans="1:10" x14ac:dyDescent="0.3">
      <c r="A433" s="9">
        <v>5512</v>
      </c>
      <c r="B433" s="15">
        <v>1977</v>
      </c>
      <c r="C433" s="15">
        <f>YEAR(Table7[[#This Row],[Dt_Customer]])-Table7[[#This Row],[Year_Birth]]</f>
        <v>37</v>
      </c>
      <c r="D433" s="9" t="s">
        <v>41</v>
      </c>
      <c r="E433" s="9" t="s">
        <v>33</v>
      </c>
      <c r="F433" s="15">
        <v>55842</v>
      </c>
      <c r="G433" s="9">
        <v>0</v>
      </c>
      <c r="H433" s="9">
        <v>1</v>
      </c>
      <c r="I433" s="16">
        <v>41782</v>
      </c>
      <c r="J433" s="9" t="s">
        <v>30</v>
      </c>
    </row>
    <row r="434" spans="1:10" x14ac:dyDescent="0.3">
      <c r="A434" s="10">
        <v>10102</v>
      </c>
      <c r="B434" s="13">
        <v>1966</v>
      </c>
      <c r="C434" s="13">
        <f>YEAR(Table7[[#This Row],[Dt_Customer]])-Table7[[#This Row],[Year_Birth]]</f>
        <v>48</v>
      </c>
      <c r="D434" s="10" t="s">
        <v>28</v>
      </c>
      <c r="E434" s="10" t="s">
        <v>42</v>
      </c>
      <c r="F434" s="13">
        <v>79946</v>
      </c>
      <c r="G434" s="10">
        <v>0</v>
      </c>
      <c r="H434" s="10">
        <v>0</v>
      </c>
      <c r="I434" s="14">
        <v>41771</v>
      </c>
      <c r="J434" s="10" t="s">
        <v>43</v>
      </c>
    </row>
    <row r="435" spans="1:10" x14ac:dyDescent="0.3">
      <c r="A435" s="9">
        <v>9369</v>
      </c>
      <c r="B435" s="15">
        <v>1979</v>
      </c>
      <c r="C435" s="15">
        <f>YEAR(Table7[[#This Row],[Dt_Customer]])-Table7[[#This Row],[Year_Birth]]</f>
        <v>35</v>
      </c>
      <c r="D435" s="9" t="s">
        <v>38</v>
      </c>
      <c r="E435" s="9" t="s">
        <v>31</v>
      </c>
      <c r="F435" s="15">
        <v>88194</v>
      </c>
      <c r="G435" s="9">
        <v>0</v>
      </c>
      <c r="H435" s="9">
        <v>1</v>
      </c>
      <c r="I435" s="16">
        <v>41717</v>
      </c>
      <c r="J435" s="9" t="s">
        <v>39</v>
      </c>
    </row>
    <row r="436" spans="1:10" x14ac:dyDescent="0.3">
      <c r="A436" s="10">
        <v>3711</v>
      </c>
      <c r="B436" s="13">
        <v>1944</v>
      </c>
      <c r="C436" s="13">
        <f>YEAR(Table7[[#This Row],[Dt_Customer]])-Table7[[#This Row],[Year_Birth]]</f>
        <v>70</v>
      </c>
      <c r="D436" s="10" t="s">
        <v>41</v>
      </c>
      <c r="E436" s="10" t="s">
        <v>33</v>
      </c>
      <c r="F436" s="13">
        <v>80184</v>
      </c>
      <c r="G436" s="10">
        <v>0</v>
      </c>
      <c r="H436" s="10">
        <v>0</v>
      </c>
      <c r="I436" s="14">
        <v>41699</v>
      </c>
      <c r="J436" s="10" t="s">
        <v>30</v>
      </c>
    </row>
    <row r="437" spans="1:10" x14ac:dyDescent="0.3">
      <c r="A437" s="9">
        <v>6931</v>
      </c>
      <c r="B437" s="15">
        <v>1967</v>
      </c>
      <c r="C437" s="15">
        <f>YEAR(Table7[[#This Row],[Dt_Customer]])-Table7[[#This Row],[Year_Birth]]</f>
        <v>47</v>
      </c>
      <c r="D437" s="9" t="s">
        <v>28</v>
      </c>
      <c r="E437" s="9" t="s">
        <v>29</v>
      </c>
      <c r="F437" s="15">
        <v>76982</v>
      </c>
      <c r="G437" s="9">
        <v>0</v>
      </c>
      <c r="H437" s="9">
        <v>0</v>
      </c>
      <c r="I437" s="16">
        <v>41685</v>
      </c>
      <c r="J437" s="9" t="s">
        <v>30</v>
      </c>
    </row>
    <row r="438" spans="1:10" x14ac:dyDescent="0.3">
      <c r="A438" s="10">
        <v>9596</v>
      </c>
      <c r="B438" s="13">
        <v>1980</v>
      </c>
      <c r="C438" s="13">
        <f>YEAR(Table7[[#This Row],[Dt_Customer]])-Table7[[#This Row],[Year_Birth]]</f>
        <v>33</v>
      </c>
      <c r="D438" s="10" t="s">
        <v>37</v>
      </c>
      <c r="E438" s="10" t="s">
        <v>31</v>
      </c>
      <c r="F438" s="13">
        <v>65295</v>
      </c>
      <c r="G438" s="10">
        <v>0</v>
      </c>
      <c r="H438" s="10">
        <v>0</v>
      </c>
      <c r="I438" s="14">
        <v>41631</v>
      </c>
      <c r="J438" s="10" t="s">
        <v>34</v>
      </c>
    </row>
    <row r="439" spans="1:10" x14ac:dyDescent="0.3">
      <c r="A439" s="9">
        <v>2727</v>
      </c>
      <c r="B439" s="15">
        <v>1973</v>
      </c>
      <c r="C439" s="15">
        <f>YEAR(Table7[[#This Row],[Dt_Customer]])-Table7[[#This Row],[Year_Birth]]</f>
        <v>40</v>
      </c>
      <c r="D439" s="9" t="s">
        <v>28</v>
      </c>
      <c r="E439" s="9" t="s">
        <v>35</v>
      </c>
      <c r="F439" s="15">
        <v>57100</v>
      </c>
      <c r="G439" s="9">
        <v>0</v>
      </c>
      <c r="H439" s="9">
        <v>0</v>
      </c>
      <c r="I439" s="16">
        <v>41612</v>
      </c>
      <c r="J439" s="9" t="s">
        <v>43</v>
      </c>
    </row>
    <row r="440" spans="1:10" x14ac:dyDescent="0.3">
      <c r="A440" s="10">
        <v>8416</v>
      </c>
      <c r="B440" s="13">
        <v>1981</v>
      </c>
      <c r="C440" s="13">
        <f>YEAR(Table7[[#This Row],[Dt_Customer]])-Table7[[#This Row],[Year_Birth]]</f>
        <v>32</v>
      </c>
      <c r="D440" s="10" t="s">
        <v>28</v>
      </c>
      <c r="E440" s="10" t="s">
        <v>33</v>
      </c>
      <c r="F440" s="13">
        <v>29009</v>
      </c>
      <c r="G440" s="10">
        <v>1</v>
      </c>
      <c r="H440" s="10">
        <v>0</v>
      </c>
      <c r="I440" s="14">
        <v>41607</v>
      </c>
      <c r="J440" s="10" t="s">
        <v>34</v>
      </c>
    </row>
    <row r="441" spans="1:10" x14ac:dyDescent="0.3">
      <c r="A441" s="9">
        <v>3967</v>
      </c>
      <c r="B441" s="15">
        <v>1971</v>
      </c>
      <c r="C441" s="15">
        <f>YEAR(Table7[[#This Row],[Dt_Customer]])-Table7[[#This Row],[Year_Birth]]</f>
        <v>42</v>
      </c>
      <c r="D441" s="9" t="s">
        <v>37</v>
      </c>
      <c r="E441" s="9" t="s">
        <v>33</v>
      </c>
      <c r="F441" s="15">
        <v>78931</v>
      </c>
      <c r="G441" s="9">
        <v>0</v>
      </c>
      <c r="H441" s="9">
        <v>0</v>
      </c>
      <c r="I441" s="16">
        <v>41572</v>
      </c>
      <c r="J441" s="9" t="s">
        <v>32</v>
      </c>
    </row>
    <row r="442" spans="1:10" x14ac:dyDescent="0.3">
      <c r="A442" s="10">
        <v>2139</v>
      </c>
      <c r="B442" s="13">
        <v>1975</v>
      </c>
      <c r="C442" s="13">
        <f>YEAR(Table7[[#This Row],[Dt_Customer]])-Table7[[#This Row],[Year_Birth]]</f>
        <v>38</v>
      </c>
      <c r="D442" s="10" t="s">
        <v>41</v>
      </c>
      <c r="E442" s="10" t="s">
        <v>33</v>
      </c>
      <c r="F442" s="13">
        <v>7500</v>
      </c>
      <c r="G442" s="10">
        <v>1</v>
      </c>
      <c r="H442" s="10">
        <v>0</v>
      </c>
      <c r="I442" s="14">
        <v>41549</v>
      </c>
      <c r="J442" s="10" t="s">
        <v>36</v>
      </c>
    </row>
    <row r="443" spans="1:10" x14ac:dyDescent="0.3">
      <c r="A443" s="9">
        <v>2162</v>
      </c>
      <c r="B443" s="15">
        <v>1976</v>
      </c>
      <c r="C443" s="15">
        <f>YEAR(Table7[[#This Row],[Dt_Customer]])-Table7[[#This Row],[Year_Birth]]</f>
        <v>37</v>
      </c>
      <c r="D443" s="9" t="s">
        <v>28</v>
      </c>
      <c r="E443" s="9" t="s">
        <v>33</v>
      </c>
      <c r="F443" s="15">
        <v>56939</v>
      </c>
      <c r="G443" s="9">
        <v>0</v>
      </c>
      <c r="H443" s="9">
        <v>1</v>
      </c>
      <c r="I443" s="16">
        <v>41535</v>
      </c>
      <c r="J443" s="9" t="s">
        <v>30</v>
      </c>
    </row>
    <row r="444" spans="1:10" x14ac:dyDescent="0.3">
      <c r="A444" s="10">
        <v>9242</v>
      </c>
      <c r="B444" s="13">
        <v>1990</v>
      </c>
      <c r="C444" s="13">
        <f>YEAR(Table7[[#This Row],[Dt_Customer]])-Table7[[#This Row],[Year_Birth]]</f>
        <v>23</v>
      </c>
      <c r="D444" s="10" t="s">
        <v>28</v>
      </c>
      <c r="E444" s="10" t="s">
        <v>31</v>
      </c>
      <c r="F444" s="13">
        <v>64509</v>
      </c>
      <c r="G444" s="10">
        <v>0</v>
      </c>
      <c r="H444" s="10">
        <v>0</v>
      </c>
      <c r="I444" s="14">
        <v>41503</v>
      </c>
      <c r="J444" s="10" t="s">
        <v>43</v>
      </c>
    </row>
    <row r="445" spans="1:10" x14ac:dyDescent="0.3">
      <c r="A445" s="9">
        <v>10595</v>
      </c>
      <c r="B445" s="15">
        <v>1990</v>
      </c>
      <c r="C445" s="15">
        <f>YEAR(Table7[[#This Row],[Dt_Customer]])-Table7[[#This Row],[Year_Birth]]</f>
        <v>23</v>
      </c>
      <c r="D445" s="9" t="s">
        <v>28</v>
      </c>
      <c r="E445" s="9" t="s">
        <v>33</v>
      </c>
      <c r="F445" s="15">
        <v>30093</v>
      </c>
      <c r="G445" s="9">
        <v>0</v>
      </c>
      <c r="H445" s="9">
        <v>0</v>
      </c>
      <c r="I445" s="16">
        <v>41463</v>
      </c>
      <c r="J445" s="9" t="s">
        <v>30</v>
      </c>
    </row>
    <row r="446" spans="1:10" x14ac:dyDescent="0.3">
      <c r="A446" s="10">
        <v>4855</v>
      </c>
      <c r="B446" s="13">
        <v>1974</v>
      </c>
      <c r="C446" s="13">
        <f>YEAR(Table7[[#This Row],[Dt_Customer]])-Table7[[#This Row],[Year_Birth]]</f>
        <v>39</v>
      </c>
      <c r="D446" s="10" t="s">
        <v>37</v>
      </c>
      <c r="E446" s="10" t="s">
        <v>35</v>
      </c>
      <c r="F446" s="13">
        <v>30351</v>
      </c>
      <c r="G446" s="10">
        <v>1</v>
      </c>
      <c r="H446" s="10">
        <v>0</v>
      </c>
      <c r="I446" s="14">
        <v>41431</v>
      </c>
      <c r="J446" s="10" t="s">
        <v>34</v>
      </c>
    </row>
    <row r="447" spans="1:10" x14ac:dyDescent="0.3">
      <c r="A447" s="9">
        <v>5049</v>
      </c>
      <c r="B447" s="15">
        <v>1974</v>
      </c>
      <c r="C447" s="15">
        <f>YEAR(Table7[[#This Row],[Dt_Customer]])-Table7[[#This Row],[Year_Birth]]</f>
        <v>39</v>
      </c>
      <c r="D447" s="9" t="s">
        <v>37</v>
      </c>
      <c r="E447" s="9" t="s">
        <v>35</v>
      </c>
      <c r="F447" s="15">
        <v>30351</v>
      </c>
      <c r="G447" s="9">
        <v>1</v>
      </c>
      <c r="H447" s="9">
        <v>0</v>
      </c>
      <c r="I447" s="16">
        <v>41431</v>
      </c>
      <c r="J447" s="9" t="s">
        <v>30</v>
      </c>
    </row>
    <row r="448" spans="1:10" x14ac:dyDescent="0.3">
      <c r="A448" s="10">
        <v>4967</v>
      </c>
      <c r="B448" s="13">
        <v>1960</v>
      </c>
      <c r="C448" s="13">
        <f>YEAR(Table7[[#This Row],[Dt_Customer]])-Table7[[#This Row],[Year_Birth]]</f>
        <v>53</v>
      </c>
      <c r="D448" s="10" t="s">
        <v>37</v>
      </c>
      <c r="E448" s="10" t="s">
        <v>35</v>
      </c>
      <c r="F448" s="13">
        <v>38201</v>
      </c>
      <c r="G448" s="10">
        <v>0</v>
      </c>
      <c r="H448" s="10">
        <v>1</v>
      </c>
      <c r="I448" s="14">
        <v>41362</v>
      </c>
      <c r="J448" s="10" t="s">
        <v>43</v>
      </c>
    </row>
    <row r="449" spans="1:10" x14ac:dyDescent="0.3">
      <c r="A449" s="9">
        <v>5255</v>
      </c>
      <c r="B449" s="15">
        <v>1986</v>
      </c>
      <c r="C449" s="15">
        <f>YEAR(Table7[[#This Row],[Dt_Customer]])-Table7[[#This Row],[Year_Birth]]</f>
        <v>27</v>
      </c>
      <c r="D449" s="9" t="s">
        <v>28</v>
      </c>
      <c r="E449" s="9" t="s">
        <v>31</v>
      </c>
      <c r="F449" s="15">
        <v>52247.251353790612</v>
      </c>
      <c r="G449" s="9">
        <v>1</v>
      </c>
      <c r="H449" s="9">
        <v>0</v>
      </c>
      <c r="I449" s="16">
        <v>41325</v>
      </c>
      <c r="J449" s="9" t="s">
        <v>36</v>
      </c>
    </row>
    <row r="450" spans="1:10" x14ac:dyDescent="0.3">
      <c r="A450" s="10">
        <v>9215</v>
      </c>
      <c r="B450" s="13">
        <v>1980</v>
      </c>
      <c r="C450" s="13">
        <f>YEAR(Table7[[#This Row],[Dt_Customer]])-Table7[[#This Row],[Year_Birth]]</f>
        <v>32</v>
      </c>
      <c r="D450" s="10" t="s">
        <v>37</v>
      </c>
      <c r="E450" s="10" t="s">
        <v>33</v>
      </c>
      <c r="F450" s="13">
        <v>43974</v>
      </c>
      <c r="G450" s="10">
        <v>1</v>
      </c>
      <c r="H450" s="10">
        <v>0</v>
      </c>
      <c r="I450" s="14">
        <v>41255</v>
      </c>
      <c r="J450" s="10" t="s">
        <v>32</v>
      </c>
    </row>
    <row r="451" spans="1:10" x14ac:dyDescent="0.3">
      <c r="A451" s="9">
        <v>3525</v>
      </c>
      <c r="B451" s="15">
        <v>1970</v>
      </c>
      <c r="C451" s="15">
        <f>YEAR(Table7[[#This Row],[Dt_Customer]])-Table7[[#This Row],[Year_Birth]]</f>
        <v>42</v>
      </c>
      <c r="D451" s="9" t="s">
        <v>28</v>
      </c>
      <c r="E451" s="9" t="s">
        <v>35</v>
      </c>
      <c r="F451" s="15">
        <v>38200</v>
      </c>
      <c r="G451" s="9">
        <v>1</v>
      </c>
      <c r="H451" s="9">
        <v>1</v>
      </c>
      <c r="I451" s="16">
        <v>41250</v>
      </c>
      <c r="J451" s="9" t="s">
        <v>30</v>
      </c>
    </row>
    <row r="452" spans="1:10" x14ac:dyDescent="0.3">
      <c r="A452" s="10">
        <v>3619</v>
      </c>
      <c r="B452" s="13">
        <v>1960</v>
      </c>
      <c r="C452" s="13">
        <f>YEAR(Table7[[#This Row],[Dt_Customer]])-Table7[[#This Row],[Year_Birth]]</f>
        <v>52</v>
      </c>
      <c r="D452" s="10" t="s">
        <v>38</v>
      </c>
      <c r="E452" s="10" t="s">
        <v>29</v>
      </c>
      <c r="F452" s="13">
        <v>87305</v>
      </c>
      <c r="G452" s="10">
        <v>0</v>
      </c>
      <c r="H452" s="10">
        <v>0</v>
      </c>
      <c r="I452" s="14">
        <v>41175</v>
      </c>
      <c r="J452" s="10" t="s">
        <v>36</v>
      </c>
    </row>
    <row r="453" spans="1:10" x14ac:dyDescent="0.3">
      <c r="A453" s="9">
        <v>4415</v>
      </c>
      <c r="B453" s="15">
        <v>1961</v>
      </c>
      <c r="C453" s="15">
        <f>YEAR(Table7[[#This Row],[Dt_Customer]])-Table7[[#This Row],[Year_Birth]]</f>
        <v>51</v>
      </c>
      <c r="D453" s="9" t="s">
        <v>28</v>
      </c>
      <c r="E453" s="9" t="s">
        <v>33</v>
      </c>
      <c r="F453" s="15">
        <v>16860</v>
      </c>
      <c r="G453" s="9">
        <v>1</v>
      </c>
      <c r="H453" s="9">
        <v>1</v>
      </c>
      <c r="I453" s="16">
        <v>41164</v>
      </c>
      <c r="J453" s="9" t="s">
        <v>30</v>
      </c>
    </row>
    <row r="454" spans="1:10" x14ac:dyDescent="0.3">
      <c r="A454" s="10">
        <v>3645</v>
      </c>
      <c r="B454" s="13">
        <v>1972</v>
      </c>
      <c r="C454" s="13">
        <f>YEAR(Table7[[#This Row],[Dt_Customer]])-Table7[[#This Row],[Year_Birth]]</f>
        <v>40</v>
      </c>
      <c r="D454" s="10" t="s">
        <v>37</v>
      </c>
      <c r="E454" s="10" t="s">
        <v>31</v>
      </c>
      <c r="F454" s="13">
        <v>27213</v>
      </c>
      <c r="G454" s="10">
        <v>1</v>
      </c>
      <c r="H454" s="10">
        <v>0</v>
      </c>
      <c r="I454" s="14">
        <v>41151</v>
      </c>
      <c r="J454" s="10" t="s">
        <v>30</v>
      </c>
    </row>
    <row r="455" spans="1:10" x14ac:dyDescent="0.3">
      <c r="A455" s="9">
        <v>4692</v>
      </c>
      <c r="B455" s="15">
        <v>1976</v>
      </c>
      <c r="C455" s="15">
        <f>YEAR(Table7[[#This Row],[Dt_Customer]])-Table7[[#This Row],[Year_Birth]]</f>
        <v>36</v>
      </c>
      <c r="D455" s="9" t="s">
        <v>28</v>
      </c>
      <c r="E455" s="9" t="s">
        <v>33</v>
      </c>
      <c r="F455" s="15">
        <v>7500</v>
      </c>
      <c r="G455" s="9">
        <v>1</v>
      </c>
      <c r="H455" s="9">
        <v>0</v>
      </c>
      <c r="I455" s="16">
        <v>41122</v>
      </c>
      <c r="J455" s="9" t="s">
        <v>36</v>
      </c>
    </row>
    <row r="456" spans="1:10" x14ac:dyDescent="0.3">
      <c r="A456" s="10">
        <v>3955</v>
      </c>
      <c r="B456" s="13">
        <v>1965</v>
      </c>
      <c r="C456" s="13">
        <f>YEAR(Table7[[#This Row],[Dt_Customer]])-Table7[[#This Row],[Year_Birth]]</f>
        <v>49</v>
      </c>
      <c r="D456" s="10" t="s">
        <v>28</v>
      </c>
      <c r="E456" s="10" t="s">
        <v>29</v>
      </c>
      <c r="F456" s="13">
        <v>4861</v>
      </c>
      <c r="G456" s="10">
        <v>0</v>
      </c>
      <c r="H456" s="10">
        <v>0</v>
      </c>
      <c r="I456" s="14">
        <v>41812</v>
      </c>
      <c r="J456" s="10" t="s">
        <v>43</v>
      </c>
    </row>
    <row r="457" spans="1:10" x14ac:dyDescent="0.3">
      <c r="A457" s="9">
        <v>5313</v>
      </c>
      <c r="B457" s="15">
        <v>1971</v>
      </c>
      <c r="C457" s="15">
        <f>YEAR(Table7[[#This Row],[Dt_Customer]])-Table7[[#This Row],[Year_Birth]]</f>
        <v>43</v>
      </c>
      <c r="D457" s="9" t="s">
        <v>41</v>
      </c>
      <c r="E457" s="9" t="s">
        <v>33</v>
      </c>
      <c r="F457" s="15">
        <v>38196</v>
      </c>
      <c r="G457" s="9">
        <v>1</v>
      </c>
      <c r="H457" s="9">
        <v>1</v>
      </c>
      <c r="I457" s="16">
        <v>41747</v>
      </c>
      <c r="J457" s="9" t="s">
        <v>30</v>
      </c>
    </row>
    <row r="458" spans="1:10" x14ac:dyDescent="0.3">
      <c r="A458" s="10">
        <v>7196</v>
      </c>
      <c r="B458" s="13">
        <v>1950</v>
      </c>
      <c r="C458" s="13">
        <f>YEAR(Table7[[#This Row],[Dt_Customer]])-Table7[[#This Row],[Year_Birth]]</f>
        <v>64</v>
      </c>
      <c r="D458" s="10" t="s">
        <v>37</v>
      </c>
      <c r="E458" s="10" t="s">
        <v>33</v>
      </c>
      <c r="F458" s="13">
        <v>41145</v>
      </c>
      <c r="G458" s="10">
        <v>1</v>
      </c>
      <c r="H458" s="10">
        <v>1</v>
      </c>
      <c r="I458" s="14">
        <v>41678</v>
      </c>
      <c r="J458" s="10" t="s">
        <v>32</v>
      </c>
    </row>
    <row r="459" spans="1:10" x14ac:dyDescent="0.3">
      <c r="A459" s="9">
        <v>1381</v>
      </c>
      <c r="B459" s="15">
        <v>1982</v>
      </c>
      <c r="C459" s="15">
        <f>YEAR(Table7[[#This Row],[Dt_Customer]])-Table7[[#This Row],[Year_Birth]]</f>
        <v>32</v>
      </c>
      <c r="D459" s="9" t="s">
        <v>37</v>
      </c>
      <c r="E459" s="9" t="s">
        <v>31</v>
      </c>
      <c r="F459" s="15">
        <v>38513</v>
      </c>
      <c r="G459" s="9">
        <v>1</v>
      </c>
      <c r="H459" s="9">
        <v>0</v>
      </c>
      <c r="I459" s="16">
        <v>41667</v>
      </c>
      <c r="J459" s="9" t="s">
        <v>30</v>
      </c>
    </row>
    <row r="460" spans="1:10" x14ac:dyDescent="0.3">
      <c r="A460" s="10">
        <v>10951</v>
      </c>
      <c r="B460" s="13">
        <v>1968</v>
      </c>
      <c r="C460" s="13">
        <f>YEAR(Table7[[#This Row],[Dt_Customer]])-Table7[[#This Row],[Year_Birth]]</f>
        <v>46</v>
      </c>
      <c r="D460" s="10" t="s">
        <v>28</v>
      </c>
      <c r="E460" s="10" t="s">
        <v>33</v>
      </c>
      <c r="F460" s="13">
        <v>45688</v>
      </c>
      <c r="G460" s="10">
        <v>0</v>
      </c>
      <c r="H460" s="10">
        <v>1</v>
      </c>
      <c r="I460" s="14">
        <v>41664</v>
      </c>
      <c r="J460" s="10" t="s">
        <v>30</v>
      </c>
    </row>
    <row r="461" spans="1:10" x14ac:dyDescent="0.3">
      <c r="A461" s="9">
        <v>4322</v>
      </c>
      <c r="B461" s="15">
        <v>1958</v>
      </c>
      <c r="C461" s="15">
        <f>YEAR(Table7[[#This Row],[Dt_Customer]])-Table7[[#This Row],[Year_Birth]]</f>
        <v>55</v>
      </c>
      <c r="D461" s="9" t="s">
        <v>37</v>
      </c>
      <c r="E461" s="9" t="s">
        <v>35</v>
      </c>
      <c r="F461" s="15">
        <v>77863</v>
      </c>
      <c r="G461" s="9">
        <v>0</v>
      </c>
      <c r="H461" s="9">
        <v>0</v>
      </c>
      <c r="I461" s="16">
        <v>41605</v>
      </c>
      <c r="J461" s="9" t="s">
        <v>30</v>
      </c>
    </row>
    <row r="462" spans="1:10" x14ac:dyDescent="0.3">
      <c r="A462" s="10">
        <v>7444</v>
      </c>
      <c r="B462" s="13">
        <v>1969</v>
      </c>
      <c r="C462" s="13">
        <f>YEAR(Table7[[#This Row],[Dt_Customer]])-Table7[[#This Row],[Year_Birth]]</f>
        <v>44</v>
      </c>
      <c r="D462" s="10" t="s">
        <v>41</v>
      </c>
      <c r="E462" s="10" t="s">
        <v>33</v>
      </c>
      <c r="F462" s="13">
        <v>42169</v>
      </c>
      <c r="G462" s="10">
        <v>1</v>
      </c>
      <c r="H462" s="10">
        <v>1</v>
      </c>
      <c r="I462" s="14">
        <v>41566</v>
      </c>
      <c r="J462" s="10" t="s">
        <v>30</v>
      </c>
    </row>
    <row r="463" spans="1:10" x14ac:dyDescent="0.3">
      <c r="A463" s="9">
        <v>2942</v>
      </c>
      <c r="B463" s="15">
        <v>1964</v>
      </c>
      <c r="C463" s="15">
        <f>YEAR(Table7[[#This Row],[Dt_Customer]])-Table7[[#This Row],[Year_Birth]]</f>
        <v>49</v>
      </c>
      <c r="D463" s="9" t="s">
        <v>28</v>
      </c>
      <c r="E463" s="9" t="s">
        <v>31</v>
      </c>
      <c r="F463" s="15">
        <v>45906</v>
      </c>
      <c r="G463" s="9">
        <v>0</v>
      </c>
      <c r="H463" s="9">
        <v>1</v>
      </c>
      <c r="I463" s="16">
        <v>41401</v>
      </c>
      <c r="J463" s="9" t="s">
        <v>30</v>
      </c>
    </row>
    <row r="464" spans="1:10" x14ac:dyDescent="0.3">
      <c r="A464" s="10">
        <v>2874</v>
      </c>
      <c r="B464" s="13">
        <v>1988</v>
      </c>
      <c r="C464" s="13">
        <f>YEAR(Table7[[#This Row],[Dt_Customer]])-Table7[[#This Row],[Year_Birth]]</f>
        <v>25</v>
      </c>
      <c r="D464" s="10" t="s">
        <v>38</v>
      </c>
      <c r="E464" s="10" t="s">
        <v>29</v>
      </c>
      <c r="F464" s="13">
        <v>35388</v>
      </c>
      <c r="G464" s="10">
        <v>1</v>
      </c>
      <c r="H464" s="10">
        <v>0</v>
      </c>
      <c r="I464" s="14">
        <v>41340</v>
      </c>
      <c r="J464" s="10" t="s">
        <v>43</v>
      </c>
    </row>
    <row r="465" spans="1:10" x14ac:dyDescent="0.3">
      <c r="A465" s="9">
        <v>3667</v>
      </c>
      <c r="B465" s="15">
        <v>1969</v>
      </c>
      <c r="C465" s="15">
        <f>YEAR(Table7[[#This Row],[Dt_Customer]])-Table7[[#This Row],[Year_Birth]]</f>
        <v>44</v>
      </c>
      <c r="D465" s="9" t="s">
        <v>28</v>
      </c>
      <c r="E465" s="9" t="s">
        <v>33</v>
      </c>
      <c r="F465" s="15">
        <v>80952</v>
      </c>
      <c r="G465" s="9">
        <v>0</v>
      </c>
      <c r="H465" s="9">
        <v>0</v>
      </c>
      <c r="I465" s="16">
        <v>41333</v>
      </c>
      <c r="J465" s="9" t="s">
        <v>39</v>
      </c>
    </row>
    <row r="466" spans="1:10" x14ac:dyDescent="0.3">
      <c r="A466" s="10">
        <v>3697</v>
      </c>
      <c r="B466" s="13">
        <v>1954</v>
      </c>
      <c r="C466" s="13">
        <f>YEAR(Table7[[#This Row],[Dt_Customer]])-Table7[[#This Row],[Year_Birth]]</f>
        <v>59</v>
      </c>
      <c r="D466" s="10" t="s">
        <v>28</v>
      </c>
      <c r="E466" s="10" t="s">
        <v>35</v>
      </c>
      <c r="F466" s="13">
        <v>39898</v>
      </c>
      <c r="G466" s="10">
        <v>0</v>
      </c>
      <c r="H466" s="10">
        <v>1</v>
      </c>
      <c r="I466" s="14">
        <v>41317</v>
      </c>
      <c r="J466" s="10" t="s">
        <v>32</v>
      </c>
    </row>
    <row r="467" spans="1:10" x14ac:dyDescent="0.3">
      <c r="A467" s="9">
        <v>9955</v>
      </c>
      <c r="B467" s="15">
        <v>1954</v>
      </c>
      <c r="C467" s="15">
        <f>YEAR(Table7[[#This Row],[Dt_Customer]])-Table7[[#This Row],[Year_Birth]]</f>
        <v>59</v>
      </c>
      <c r="D467" s="9" t="s">
        <v>28</v>
      </c>
      <c r="E467" s="9" t="s">
        <v>35</v>
      </c>
      <c r="F467" s="15">
        <v>39898</v>
      </c>
      <c r="G467" s="9">
        <v>0</v>
      </c>
      <c r="H467" s="9">
        <v>1</v>
      </c>
      <c r="I467" s="16">
        <v>41317</v>
      </c>
      <c r="J467" s="9" t="s">
        <v>30</v>
      </c>
    </row>
    <row r="468" spans="1:10" x14ac:dyDescent="0.3">
      <c r="A468" s="10">
        <v>5320</v>
      </c>
      <c r="B468" s="13">
        <v>1973</v>
      </c>
      <c r="C468" s="13">
        <f>YEAR(Table7[[#This Row],[Dt_Customer]])-Table7[[#This Row],[Year_Birth]]</f>
        <v>40</v>
      </c>
      <c r="D468" s="10" t="s">
        <v>41</v>
      </c>
      <c r="E468" s="10" t="s">
        <v>29</v>
      </c>
      <c r="F468" s="13">
        <v>44051</v>
      </c>
      <c r="G468" s="10">
        <v>1</v>
      </c>
      <c r="H468" s="10">
        <v>1</v>
      </c>
      <c r="I468" s="14">
        <v>41303</v>
      </c>
      <c r="J468" s="10" t="s">
        <v>43</v>
      </c>
    </row>
    <row r="469" spans="1:10" x14ac:dyDescent="0.3">
      <c r="A469" s="9">
        <v>6422</v>
      </c>
      <c r="B469" s="15">
        <v>1954</v>
      </c>
      <c r="C469" s="15">
        <f>YEAR(Table7[[#This Row],[Dt_Customer]])-Table7[[#This Row],[Year_Birth]]</f>
        <v>59</v>
      </c>
      <c r="D469" s="9" t="s">
        <v>28</v>
      </c>
      <c r="E469" s="9" t="s">
        <v>33</v>
      </c>
      <c r="F469" s="15">
        <v>86718</v>
      </c>
      <c r="G469" s="9">
        <v>0</v>
      </c>
      <c r="H469" s="9">
        <v>0</v>
      </c>
      <c r="I469" s="16">
        <v>41291</v>
      </c>
      <c r="J469" s="9" t="s">
        <v>40</v>
      </c>
    </row>
    <row r="470" spans="1:10" x14ac:dyDescent="0.3">
      <c r="A470" s="10">
        <v>3690</v>
      </c>
      <c r="B470" s="13">
        <v>1986</v>
      </c>
      <c r="C470" s="13">
        <f>YEAR(Table7[[#This Row],[Dt_Customer]])-Table7[[#This Row],[Year_Birth]]</f>
        <v>27</v>
      </c>
      <c r="D470" s="10" t="s">
        <v>41</v>
      </c>
      <c r="E470" s="10" t="s">
        <v>33</v>
      </c>
      <c r="F470" s="13">
        <v>80141</v>
      </c>
      <c r="G470" s="10">
        <v>0</v>
      </c>
      <c r="H470" s="10">
        <v>0</v>
      </c>
      <c r="I470" s="14">
        <v>41285</v>
      </c>
      <c r="J470" s="10" t="s">
        <v>30</v>
      </c>
    </row>
    <row r="471" spans="1:10" x14ac:dyDescent="0.3">
      <c r="A471" s="9">
        <v>2408</v>
      </c>
      <c r="B471" s="15">
        <v>1976</v>
      </c>
      <c r="C471" s="15">
        <f>YEAR(Table7[[#This Row],[Dt_Customer]])-Table7[[#This Row],[Year_Birth]]</f>
        <v>36</v>
      </c>
      <c r="D471" s="9" t="s">
        <v>28</v>
      </c>
      <c r="E471" s="9" t="s">
        <v>33</v>
      </c>
      <c r="F471" s="15">
        <v>58597</v>
      </c>
      <c r="G471" s="9">
        <v>1</v>
      </c>
      <c r="H471" s="9">
        <v>1</v>
      </c>
      <c r="I471" s="16">
        <v>41233</v>
      </c>
      <c r="J471" s="9" t="s">
        <v>40</v>
      </c>
    </row>
    <row r="472" spans="1:10" x14ac:dyDescent="0.3">
      <c r="A472" s="10">
        <v>9260</v>
      </c>
      <c r="B472" s="13">
        <v>1945</v>
      </c>
      <c r="C472" s="13">
        <f>YEAR(Table7[[#This Row],[Dt_Customer]])-Table7[[#This Row],[Year_Birth]]</f>
        <v>67</v>
      </c>
      <c r="D472" s="10" t="s">
        <v>37</v>
      </c>
      <c r="E472" s="10" t="s">
        <v>33</v>
      </c>
      <c r="F472" s="13">
        <v>70356</v>
      </c>
      <c r="G472" s="10">
        <v>0</v>
      </c>
      <c r="H472" s="10">
        <v>0</v>
      </c>
      <c r="I472" s="14">
        <v>41218</v>
      </c>
      <c r="J472" s="10" t="s">
        <v>32</v>
      </c>
    </row>
    <row r="473" spans="1:10" x14ac:dyDescent="0.3">
      <c r="A473" s="9">
        <v>9648</v>
      </c>
      <c r="B473" s="15">
        <v>1967</v>
      </c>
      <c r="C473" s="15">
        <f>YEAR(Table7[[#This Row],[Dt_Customer]])-Table7[[#This Row],[Year_Birth]]</f>
        <v>45</v>
      </c>
      <c r="D473" s="9" t="s">
        <v>28</v>
      </c>
      <c r="E473" s="9" t="s">
        <v>31</v>
      </c>
      <c r="F473" s="15">
        <v>46904</v>
      </c>
      <c r="G473" s="9">
        <v>1</v>
      </c>
      <c r="H473" s="9">
        <v>1</v>
      </c>
      <c r="I473" s="16">
        <v>41216</v>
      </c>
      <c r="J473" s="9" t="s">
        <v>30</v>
      </c>
    </row>
    <row r="474" spans="1:10" x14ac:dyDescent="0.3">
      <c r="A474" s="10">
        <v>4939</v>
      </c>
      <c r="B474" s="13">
        <v>1946</v>
      </c>
      <c r="C474" s="13">
        <f>YEAR(Table7[[#This Row],[Dt_Customer]])-Table7[[#This Row],[Year_Birth]]</f>
        <v>66</v>
      </c>
      <c r="D474" s="10" t="s">
        <v>28</v>
      </c>
      <c r="E474" s="10" t="s">
        <v>35</v>
      </c>
      <c r="F474" s="13">
        <v>37760</v>
      </c>
      <c r="G474" s="10">
        <v>0</v>
      </c>
      <c r="H474" s="10">
        <v>0</v>
      </c>
      <c r="I474" s="14">
        <v>41152</v>
      </c>
      <c r="J474" s="10" t="s">
        <v>34</v>
      </c>
    </row>
    <row r="475" spans="1:10" x14ac:dyDescent="0.3">
      <c r="A475" s="9">
        <v>8652</v>
      </c>
      <c r="B475" s="15">
        <v>1946</v>
      </c>
      <c r="C475" s="15">
        <f>YEAR(Table7[[#This Row],[Dt_Customer]])-Table7[[#This Row],[Year_Birth]]</f>
        <v>66</v>
      </c>
      <c r="D475" s="9" t="s">
        <v>28</v>
      </c>
      <c r="E475" s="9" t="s">
        <v>35</v>
      </c>
      <c r="F475" s="15">
        <v>37760</v>
      </c>
      <c r="G475" s="9">
        <v>0</v>
      </c>
      <c r="H475" s="9">
        <v>0</v>
      </c>
      <c r="I475" s="16">
        <v>41152</v>
      </c>
      <c r="J475" s="9" t="s">
        <v>43</v>
      </c>
    </row>
    <row r="476" spans="1:10" x14ac:dyDescent="0.3">
      <c r="A476" s="10">
        <v>4702</v>
      </c>
      <c r="B476" s="13">
        <v>1964</v>
      </c>
      <c r="C476" s="13">
        <f>YEAR(Table7[[#This Row],[Dt_Customer]])-Table7[[#This Row],[Year_Birth]]</f>
        <v>48</v>
      </c>
      <c r="D476" s="10" t="s">
        <v>28</v>
      </c>
      <c r="E476" s="10" t="s">
        <v>31</v>
      </c>
      <c r="F476" s="13">
        <v>61839</v>
      </c>
      <c r="G476" s="10">
        <v>0</v>
      </c>
      <c r="H476" s="10">
        <v>0</v>
      </c>
      <c r="I476" s="14">
        <v>41133</v>
      </c>
      <c r="J476" s="10" t="s">
        <v>30</v>
      </c>
    </row>
    <row r="477" spans="1:10" x14ac:dyDescent="0.3">
      <c r="A477" s="9">
        <v>2587</v>
      </c>
      <c r="B477" s="15">
        <v>1972</v>
      </c>
      <c r="C477" s="15">
        <f>YEAR(Table7[[#This Row],[Dt_Customer]])-Table7[[#This Row],[Year_Birth]]</f>
        <v>42</v>
      </c>
      <c r="D477" s="9" t="s">
        <v>37</v>
      </c>
      <c r="E477" s="9" t="s">
        <v>33</v>
      </c>
      <c r="F477" s="15">
        <v>29791</v>
      </c>
      <c r="G477" s="9">
        <v>1</v>
      </c>
      <c r="H477" s="9">
        <v>0</v>
      </c>
      <c r="I477" s="16">
        <v>41774</v>
      </c>
      <c r="J477" s="9" t="s">
        <v>36</v>
      </c>
    </row>
    <row r="478" spans="1:10" x14ac:dyDescent="0.3">
      <c r="A478" s="10">
        <v>2811</v>
      </c>
      <c r="B478" s="13">
        <v>1963</v>
      </c>
      <c r="C478" s="13">
        <f>YEAR(Table7[[#This Row],[Dt_Customer]])-Table7[[#This Row],[Year_Birth]]</f>
        <v>51</v>
      </c>
      <c r="D478" s="10" t="s">
        <v>37</v>
      </c>
      <c r="E478" s="10" t="s">
        <v>31</v>
      </c>
      <c r="F478" s="13">
        <v>48918</v>
      </c>
      <c r="G478" s="10">
        <v>1</v>
      </c>
      <c r="H478" s="10">
        <v>1</v>
      </c>
      <c r="I478" s="14">
        <v>41741</v>
      </c>
      <c r="J478" s="10" t="s">
        <v>30</v>
      </c>
    </row>
    <row r="479" spans="1:10" x14ac:dyDescent="0.3">
      <c r="A479" s="9">
        <v>9150</v>
      </c>
      <c r="B479" s="15">
        <v>1963</v>
      </c>
      <c r="C479" s="15">
        <f>YEAR(Table7[[#This Row],[Dt_Customer]])-Table7[[#This Row],[Year_Birth]]</f>
        <v>51</v>
      </c>
      <c r="D479" s="9" t="s">
        <v>37</v>
      </c>
      <c r="E479" s="9" t="s">
        <v>31</v>
      </c>
      <c r="F479" s="15">
        <v>48918</v>
      </c>
      <c r="G479" s="9">
        <v>1</v>
      </c>
      <c r="H479" s="9">
        <v>1</v>
      </c>
      <c r="I479" s="16">
        <v>41741</v>
      </c>
      <c r="J479" s="9" t="s">
        <v>30</v>
      </c>
    </row>
    <row r="480" spans="1:10" x14ac:dyDescent="0.3">
      <c r="A480" s="10">
        <v>10127</v>
      </c>
      <c r="B480" s="13">
        <v>1965</v>
      </c>
      <c r="C480" s="13">
        <f>YEAR(Table7[[#This Row],[Dt_Customer]])-Table7[[#This Row],[Year_Birth]]</f>
        <v>49</v>
      </c>
      <c r="D480" s="10" t="s">
        <v>28</v>
      </c>
      <c r="E480" s="10" t="s">
        <v>33</v>
      </c>
      <c r="F480" s="13">
        <v>58692</v>
      </c>
      <c r="G480" s="10">
        <v>0</v>
      </c>
      <c r="H480" s="10">
        <v>1</v>
      </c>
      <c r="I480" s="14">
        <v>41735</v>
      </c>
      <c r="J480" s="10" t="s">
        <v>32</v>
      </c>
    </row>
    <row r="481" spans="1:10" x14ac:dyDescent="0.3">
      <c r="A481" s="9">
        <v>5493</v>
      </c>
      <c r="B481" s="15">
        <v>1976</v>
      </c>
      <c r="C481" s="15">
        <f>YEAR(Table7[[#This Row],[Dt_Customer]])-Table7[[#This Row],[Year_Birth]]</f>
        <v>38</v>
      </c>
      <c r="D481" s="9" t="s">
        <v>28</v>
      </c>
      <c r="E481" s="9" t="s">
        <v>33</v>
      </c>
      <c r="F481" s="15">
        <v>39356</v>
      </c>
      <c r="G481" s="9">
        <v>1</v>
      </c>
      <c r="H481" s="9">
        <v>1</v>
      </c>
      <c r="I481" s="16">
        <v>41717</v>
      </c>
      <c r="J481" s="9" t="s">
        <v>30</v>
      </c>
    </row>
    <row r="482" spans="1:10" x14ac:dyDescent="0.3">
      <c r="A482" s="10">
        <v>2666</v>
      </c>
      <c r="B482" s="13">
        <v>1972</v>
      </c>
      <c r="C482" s="13">
        <f>YEAR(Table7[[#This Row],[Dt_Customer]])-Table7[[#This Row],[Year_Birth]]</f>
        <v>42</v>
      </c>
      <c r="D482" s="10" t="s">
        <v>41</v>
      </c>
      <c r="E482" s="10" t="s">
        <v>33</v>
      </c>
      <c r="F482" s="13">
        <v>76234</v>
      </c>
      <c r="G482" s="10">
        <v>0</v>
      </c>
      <c r="H482" s="10">
        <v>1</v>
      </c>
      <c r="I482" s="14">
        <v>41676</v>
      </c>
      <c r="J482" s="10" t="s">
        <v>32</v>
      </c>
    </row>
    <row r="483" spans="1:10" x14ac:dyDescent="0.3">
      <c r="A483" s="9">
        <v>10099</v>
      </c>
      <c r="B483" s="15">
        <v>1984</v>
      </c>
      <c r="C483" s="15">
        <f>YEAR(Table7[[#This Row],[Dt_Customer]])-Table7[[#This Row],[Year_Birth]]</f>
        <v>29</v>
      </c>
      <c r="D483" s="9" t="s">
        <v>28</v>
      </c>
      <c r="E483" s="9" t="s">
        <v>33</v>
      </c>
      <c r="F483" s="15">
        <v>55434</v>
      </c>
      <c r="G483" s="9">
        <v>1</v>
      </c>
      <c r="H483" s="9">
        <v>0</v>
      </c>
      <c r="I483" s="16">
        <v>41552</v>
      </c>
      <c r="J483" s="9" t="s">
        <v>43</v>
      </c>
    </row>
    <row r="484" spans="1:10" x14ac:dyDescent="0.3">
      <c r="A484" s="10">
        <v>10562</v>
      </c>
      <c r="B484" s="13">
        <v>1946</v>
      </c>
      <c r="C484" s="13">
        <f>YEAR(Table7[[#This Row],[Dt_Customer]])-Table7[[#This Row],[Year_Birth]]</f>
        <v>67</v>
      </c>
      <c r="D484" s="10" t="s">
        <v>41</v>
      </c>
      <c r="E484" s="10" t="s">
        <v>33</v>
      </c>
      <c r="F484" s="13">
        <v>66835</v>
      </c>
      <c r="G484" s="10">
        <v>0</v>
      </c>
      <c r="H484" s="10">
        <v>0</v>
      </c>
      <c r="I484" s="14">
        <v>41545</v>
      </c>
      <c r="J484" s="10" t="s">
        <v>40</v>
      </c>
    </row>
    <row r="485" spans="1:10" x14ac:dyDescent="0.3">
      <c r="A485" s="9">
        <v>7881</v>
      </c>
      <c r="B485" s="15">
        <v>1946</v>
      </c>
      <c r="C485" s="15">
        <f>YEAR(Table7[[#This Row],[Dt_Customer]])-Table7[[#This Row],[Year_Birth]]</f>
        <v>67</v>
      </c>
      <c r="D485" s="9" t="s">
        <v>41</v>
      </c>
      <c r="E485" s="9" t="s">
        <v>33</v>
      </c>
      <c r="F485" s="15">
        <v>66835</v>
      </c>
      <c r="G485" s="9">
        <v>0</v>
      </c>
      <c r="H485" s="9">
        <v>0</v>
      </c>
      <c r="I485" s="16">
        <v>41545</v>
      </c>
      <c r="J485" s="9" t="s">
        <v>30</v>
      </c>
    </row>
    <row r="486" spans="1:10" x14ac:dyDescent="0.3">
      <c r="A486" s="10">
        <v>6721</v>
      </c>
      <c r="B486" s="13">
        <v>1951</v>
      </c>
      <c r="C486" s="13">
        <f>YEAR(Table7[[#This Row],[Dt_Customer]])-Table7[[#This Row],[Year_Birth]]</f>
        <v>62</v>
      </c>
      <c r="D486" s="10" t="s">
        <v>28</v>
      </c>
      <c r="E486" s="10" t="s">
        <v>33</v>
      </c>
      <c r="F486" s="13">
        <v>71965</v>
      </c>
      <c r="G486" s="10">
        <v>0</v>
      </c>
      <c r="H486" s="10">
        <v>1</v>
      </c>
      <c r="I486" s="14">
        <v>41484</v>
      </c>
      <c r="J486" s="10" t="s">
        <v>32</v>
      </c>
    </row>
    <row r="487" spans="1:10" x14ac:dyDescent="0.3">
      <c r="A487" s="9">
        <v>5204</v>
      </c>
      <c r="B487" s="15">
        <v>1971</v>
      </c>
      <c r="C487" s="15">
        <f>YEAR(Table7[[#This Row],[Dt_Customer]])-Table7[[#This Row],[Year_Birth]]</f>
        <v>42</v>
      </c>
      <c r="D487" s="9" t="s">
        <v>28</v>
      </c>
      <c r="E487" s="9" t="s">
        <v>35</v>
      </c>
      <c r="F487" s="15">
        <v>74538</v>
      </c>
      <c r="G487" s="9">
        <v>0</v>
      </c>
      <c r="H487" s="9">
        <v>0</v>
      </c>
      <c r="I487" s="16">
        <v>41454</v>
      </c>
      <c r="J487" s="9" t="s">
        <v>30</v>
      </c>
    </row>
    <row r="488" spans="1:10" x14ac:dyDescent="0.3">
      <c r="A488" s="10">
        <v>5209</v>
      </c>
      <c r="B488" s="13">
        <v>1954</v>
      </c>
      <c r="C488" s="13">
        <f>YEAR(Table7[[#This Row],[Dt_Customer]])-Table7[[#This Row],[Year_Birth]]</f>
        <v>59</v>
      </c>
      <c r="D488" s="10" t="s">
        <v>28</v>
      </c>
      <c r="E488" s="10" t="s">
        <v>29</v>
      </c>
      <c r="F488" s="13">
        <v>50002</v>
      </c>
      <c r="G488" s="10">
        <v>0</v>
      </c>
      <c r="H488" s="10">
        <v>1</v>
      </c>
      <c r="I488" s="14">
        <v>41442</v>
      </c>
      <c r="J488" s="10" t="s">
        <v>43</v>
      </c>
    </row>
    <row r="489" spans="1:10" x14ac:dyDescent="0.3">
      <c r="A489" s="9">
        <v>10128</v>
      </c>
      <c r="B489" s="15">
        <v>1958</v>
      </c>
      <c r="C489" s="15">
        <f>YEAR(Table7[[#This Row],[Dt_Customer]])-Table7[[#This Row],[Year_Birth]]</f>
        <v>55</v>
      </c>
      <c r="D489" s="9" t="s">
        <v>28</v>
      </c>
      <c r="E489" s="9" t="s">
        <v>35</v>
      </c>
      <c r="F489" s="15">
        <v>53977</v>
      </c>
      <c r="G489" s="9">
        <v>0</v>
      </c>
      <c r="H489" s="9">
        <v>1</v>
      </c>
      <c r="I489" s="16">
        <v>41433</v>
      </c>
      <c r="J489" s="9" t="s">
        <v>32</v>
      </c>
    </row>
    <row r="490" spans="1:10" x14ac:dyDescent="0.3">
      <c r="A490" s="10">
        <v>9284</v>
      </c>
      <c r="B490" s="13">
        <v>1958</v>
      </c>
      <c r="C490" s="13">
        <f>YEAR(Table7[[#This Row],[Dt_Customer]])-Table7[[#This Row],[Year_Birth]]</f>
        <v>55</v>
      </c>
      <c r="D490" s="10" t="s">
        <v>28</v>
      </c>
      <c r="E490" s="10" t="s">
        <v>35</v>
      </c>
      <c r="F490" s="13">
        <v>53977</v>
      </c>
      <c r="G490" s="10">
        <v>0</v>
      </c>
      <c r="H490" s="10">
        <v>1</v>
      </c>
      <c r="I490" s="14">
        <v>41433</v>
      </c>
      <c r="J490" s="10" t="s">
        <v>30</v>
      </c>
    </row>
    <row r="491" spans="1:10" x14ac:dyDescent="0.3">
      <c r="A491" s="9">
        <v>8643</v>
      </c>
      <c r="B491" s="15">
        <v>1971</v>
      </c>
      <c r="C491" s="15">
        <f>YEAR(Table7[[#This Row],[Dt_Customer]])-Table7[[#This Row],[Year_Birth]]</f>
        <v>42</v>
      </c>
      <c r="D491" s="9" t="s">
        <v>28</v>
      </c>
      <c r="E491" s="9" t="s">
        <v>35</v>
      </c>
      <c r="F491" s="15">
        <v>69930</v>
      </c>
      <c r="G491" s="9">
        <v>0</v>
      </c>
      <c r="H491" s="9">
        <v>0</v>
      </c>
      <c r="I491" s="16">
        <v>41420</v>
      </c>
      <c r="J491" s="9" t="s">
        <v>40</v>
      </c>
    </row>
    <row r="492" spans="1:10" x14ac:dyDescent="0.3">
      <c r="A492" s="10">
        <v>1685</v>
      </c>
      <c r="B492" s="13">
        <v>1967</v>
      </c>
      <c r="C492" s="13">
        <f>YEAR(Table7[[#This Row],[Dt_Customer]])-Table7[[#This Row],[Year_Birth]]</f>
        <v>46</v>
      </c>
      <c r="D492" s="10" t="s">
        <v>37</v>
      </c>
      <c r="E492" s="10" t="s">
        <v>35</v>
      </c>
      <c r="F492" s="13">
        <v>62981</v>
      </c>
      <c r="G492" s="10">
        <v>0</v>
      </c>
      <c r="H492" s="10">
        <v>0</v>
      </c>
      <c r="I492" s="14">
        <v>41350</v>
      </c>
      <c r="J492" s="10" t="s">
        <v>32</v>
      </c>
    </row>
    <row r="493" spans="1:10" x14ac:dyDescent="0.3">
      <c r="A493" s="9">
        <v>2877</v>
      </c>
      <c r="B493" s="15">
        <v>1974</v>
      </c>
      <c r="C493" s="15">
        <f>YEAR(Table7[[#This Row],[Dt_Customer]])-Table7[[#This Row],[Year_Birth]]</f>
        <v>39</v>
      </c>
      <c r="D493" s="9" t="s">
        <v>41</v>
      </c>
      <c r="E493" s="9" t="s">
        <v>35</v>
      </c>
      <c r="F493" s="15">
        <v>46014</v>
      </c>
      <c r="G493" s="9">
        <v>1</v>
      </c>
      <c r="H493" s="9">
        <v>1</v>
      </c>
      <c r="I493" s="16">
        <v>41295</v>
      </c>
      <c r="J493" s="9" t="s">
        <v>43</v>
      </c>
    </row>
    <row r="494" spans="1:10" x14ac:dyDescent="0.3">
      <c r="A494" s="10">
        <v>8369</v>
      </c>
      <c r="B494" s="13">
        <v>1987</v>
      </c>
      <c r="C494" s="13">
        <f>YEAR(Table7[[#This Row],[Dt_Customer]])-Table7[[#This Row],[Year_Birth]]</f>
        <v>25</v>
      </c>
      <c r="D494" s="10" t="s">
        <v>28</v>
      </c>
      <c r="E494" s="10" t="s">
        <v>35</v>
      </c>
      <c r="F494" s="13">
        <v>18227</v>
      </c>
      <c r="G494" s="10">
        <v>1</v>
      </c>
      <c r="H494" s="10">
        <v>0</v>
      </c>
      <c r="I494" s="14">
        <v>41221</v>
      </c>
      <c r="J494" s="10" t="s">
        <v>30</v>
      </c>
    </row>
    <row r="495" spans="1:10" x14ac:dyDescent="0.3">
      <c r="A495" s="9">
        <v>6233</v>
      </c>
      <c r="B495" s="15">
        <v>1976</v>
      </c>
      <c r="C495" s="15">
        <f>YEAR(Table7[[#This Row],[Dt_Customer]])-Table7[[#This Row],[Year_Birth]]</f>
        <v>36</v>
      </c>
      <c r="D495" s="9" t="s">
        <v>28</v>
      </c>
      <c r="E495" s="9" t="s">
        <v>33</v>
      </c>
      <c r="F495" s="15">
        <v>65991</v>
      </c>
      <c r="G495" s="9">
        <v>0</v>
      </c>
      <c r="H495" s="9">
        <v>1</v>
      </c>
      <c r="I495" s="16">
        <v>41159</v>
      </c>
      <c r="J495" s="9" t="s">
        <v>30</v>
      </c>
    </row>
    <row r="496" spans="1:10" x14ac:dyDescent="0.3">
      <c r="A496" s="10">
        <v>195</v>
      </c>
      <c r="B496" s="13">
        <v>1972</v>
      </c>
      <c r="C496" s="13">
        <f>YEAR(Table7[[#This Row],[Dt_Customer]])-Table7[[#This Row],[Year_Birth]]</f>
        <v>40</v>
      </c>
      <c r="D496" s="10" t="s">
        <v>28</v>
      </c>
      <c r="E496" s="10" t="s">
        <v>31</v>
      </c>
      <c r="F496" s="13">
        <v>38808</v>
      </c>
      <c r="G496" s="10">
        <v>1</v>
      </c>
      <c r="H496" s="10">
        <v>0</v>
      </c>
      <c r="I496" s="14">
        <v>41147</v>
      </c>
      <c r="J496" s="10" t="s">
        <v>30</v>
      </c>
    </row>
    <row r="497" spans="1:10" x14ac:dyDescent="0.3">
      <c r="A497" s="9">
        <v>10846</v>
      </c>
      <c r="B497" s="15">
        <v>1978</v>
      </c>
      <c r="C497" s="15">
        <f>YEAR(Table7[[#This Row],[Dt_Customer]])-Table7[[#This Row],[Year_Birth]]</f>
        <v>36</v>
      </c>
      <c r="D497" s="9" t="s">
        <v>41</v>
      </c>
      <c r="E497" s="9" t="s">
        <v>33</v>
      </c>
      <c r="F497" s="15">
        <v>43783</v>
      </c>
      <c r="G497" s="9">
        <v>1</v>
      </c>
      <c r="H497" s="9">
        <v>0</v>
      </c>
      <c r="I497" s="16">
        <v>41788</v>
      </c>
      <c r="J497" s="9" t="s">
        <v>32</v>
      </c>
    </row>
    <row r="498" spans="1:10" x14ac:dyDescent="0.3">
      <c r="A498" s="10">
        <v>8341</v>
      </c>
      <c r="B498" s="13">
        <v>1969</v>
      </c>
      <c r="C498" s="13">
        <f>YEAR(Table7[[#This Row],[Dt_Customer]])-Table7[[#This Row],[Year_Birth]]</f>
        <v>45</v>
      </c>
      <c r="D498" s="10" t="s">
        <v>37</v>
      </c>
      <c r="E498" s="10" t="s">
        <v>33</v>
      </c>
      <c r="F498" s="13">
        <v>30396</v>
      </c>
      <c r="G498" s="10">
        <v>1</v>
      </c>
      <c r="H498" s="10">
        <v>0</v>
      </c>
      <c r="I498" s="14">
        <v>41759</v>
      </c>
      <c r="J498" s="10" t="s">
        <v>30</v>
      </c>
    </row>
    <row r="499" spans="1:10" x14ac:dyDescent="0.3">
      <c r="A499" s="9">
        <v>10766</v>
      </c>
      <c r="B499" s="15">
        <v>1964</v>
      </c>
      <c r="C499" s="15">
        <f>YEAR(Table7[[#This Row],[Dt_Customer]])-Table7[[#This Row],[Year_Birth]]</f>
        <v>50</v>
      </c>
      <c r="D499" s="9" t="s">
        <v>37</v>
      </c>
      <c r="E499" s="9" t="s">
        <v>33</v>
      </c>
      <c r="F499" s="15">
        <v>65526</v>
      </c>
      <c r="G499" s="9">
        <v>0</v>
      </c>
      <c r="H499" s="9">
        <v>1</v>
      </c>
      <c r="I499" s="16">
        <v>41740</v>
      </c>
      <c r="J499" s="9" t="s">
        <v>30</v>
      </c>
    </row>
    <row r="500" spans="1:10" x14ac:dyDescent="0.3">
      <c r="A500" s="10">
        <v>9971</v>
      </c>
      <c r="B500" s="13">
        <v>1964</v>
      </c>
      <c r="C500" s="13">
        <f>YEAR(Table7[[#This Row],[Dt_Customer]])-Table7[[#This Row],[Year_Birth]]</f>
        <v>50</v>
      </c>
      <c r="D500" s="10" t="s">
        <v>37</v>
      </c>
      <c r="E500" s="10" t="s">
        <v>33</v>
      </c>
      <c r="F500" s="13">
        <v>65526</v>
      </c>
      <c r="G500" s="10">
        <v>0</v>
      </c>
      <c r="H500" s="10">
        <v>1</v>
      </c>
      <c r="I500" s="14">
        <v>41740</v>
      </c>
      <c r="J500" s="10" t="s">
        <v>43</v>
      </c>
    </row>
    <row r="501" spans="1:10" x14ac:dyDescent="0.3">
      <c r="A501" s="9">
        <v>1740</v>
      </c>
      <c r="B501" s="15">
        <v>1944</v>
      </c>
      <c r="C501" s="15">
        <f>YEAR(Table7[[#This Row],[Dt_Customer]])-Table7[[#This Row],[Year_Birth]]</f>
        <v>70</v>
      </c>
      <c r="D501" s="9" t="s">
        <v>28</v>
      </c>
      <c r="E501" s="9" t="s">
        <v>33</v>
      </c>
      <c r="F501" s="15">
        <v>55956</v>
      </c>
      <c r="G501" s="9">
        <v>0</v>
      </c>
      <c r="H501" s="9">
        <v>0</v>
      </c>
      <c r="I501" s="16">
        <v>41736</v>
      </c>
      <c r="J501" s="9" t="s">
        <v>30</v>
      </c>
    </row>
    <row r="502" spans="1:10" x14ac:dyDescent="0.3">
      <c r="A502" s="10">
        <v>8737</v>
      </c>
      <c r="B502" s="13">
        <v>1978</v>
      </c>
      <c r="C502" s="13">
        <f>YEAR(Table7[[#This Row],[Dt_Customer]])-Table7[[#This Row],[Year_Birth]]</f>
        <v>36</v>
      </c>
      <c r="D502" s="10" t="s">
        <v>28</v>
      </c>
      <c r="E502" s="10" t="s">
        <v>29</v>
      </c>
      <c r="F502" s="13">
        <v>55563</v>
      </c>
      <c r="G502" s="10">
        <v>0</v>
      </c>
      <c r="H502" s="10">
        <v>1</v>
      </c>
      <c r="I502" s="14">
        <v>41734</v>
      </c>
      <c r="J502" s="10" t="s">
        <v>30</v>
      </c>
    </row>
    <row r="503" spans="1:10" x14ac:dyDescent="0.3">
      <c r="A503" s="9">
        <v>6466</v>
      </c>
      <c r="B503" s="15">
        <v>1965</v>
      </c>
      <c r="C503" s="15">
        <f>YEAR(Table7[[#This Row],[Dt_Customer]])-Table7[[#This Row],[Year_Birth]]</f>
        <v>49</v>
      </c>
      <c r="D503" s="9" t="s">
        <v>37</v>
      </c>
      <c r="E503" s="9" t="s">
        <v>33</v>
      </c>
      <c r="F503" s="15">
        <v>57236</v>
      </c>
      <c r="G503" s="9">
        <v>1</v>
      </c>
      <c r="H503" s="9">
        <v>1</v>
      </c>
      <c r="I503" s="16">
        <v>41710</v>
      </c>
      <c r="J503" s="9" t="s">
        <v>30</v>
      </c>
    </row>
    <row r="504" spans="1:10" x14ac:dyDescent="0.3">
      <c r="A504" s="10">
        <v>10430</v>
      </c>
      <c r="B504" s="13">
        <v>1973</v>
      </c>
      <c r="C504" s="13">
        <f>YEAR(Table7[[#This Row],[Dt_Customer]])-Table7[[#This Row],[Year_Birth]]</f>
        <v>40</v>
      </c>
      <c r="D504" s="10" t="s">
        <v>28</v>
      </c>
      <c r="E504" s="10" t="s">
        <v>29</v>
      </c>
      <c r="F504" s="13">
        <v>89694</v>
      </c>
      <c r="G504" s="10">
        <v>1</v>
      </c>
      <c r="H504" s="10">
        <v>1</v>
      </c>
      <c r="I504" s="14">
        <v>41556</v>
      </c>
      <c r="J504" s="10" t="s">
        <v>36</v>
      </c>
    </row>
    <row r="505" spans="1:10" x14ac:dyDescent="0.3">
      <c r="A505" s="9">
        <v>8773</v>
      </c>
      <c r="B505" s="15">
        <v>1971</v>
      </c>
      <c r="C505" s="15">
        <f>YEAR(Table7[[#This Row],[Dt_Customer]])-Table7[[#This Row],[Year_Birth]]</f>
        <v>42</v>
      </c>
      <c r="D505" s="9" t="s">
        <v>41</v>
      </c>
      <c r="E505" s="9" t="s">
        <v>35</v>
      </c>
      <c r="F505" s="15">
        <v>57420</v>
      </c>
      <c r="G505" s="9">
        <v>0</v>
      </c>
      <c r="H505" s="9">
        <v>1</v>
      </c>
      <c r="I505" s="16">
        <v>41450</v>
      </c>
      <c r="J505" s="9" t="s">
        <v>34</v>
      </c>
    </row>
    <row r="506" spans="1:10" x14ac:dyDescent="0.3">
      <c r="A506" s="10">
        <v>2371</v>
      </c>
      <c r="B506" s="13">
        <v>1972</v>
      </c>
      <c r="C506" s="13">
        <f>YEAR(Table7[[#This Row],[Dt_Customer]])-Table7[[#This Row],[Year_Birth]]</f>
        <v>41</v>
      </c>
      <c r="D506" s="10" t="s">
        <v>28</v>
      </c>
      <c r="E506" s="10" t="s">
        <v>33</v>
      </c>
      <c r="F506" s="13">
        <v>33622</v>
      </c>
      <c r="G506" s="10">
        <v>1</v>
      </c>
      <c r="H506" s="10">
        <v>1</v>
      </c>
      <c r="I506" s="14">
        <v>41377</v>
      </c>
      <c r="J506" s="10" t="s">
        <v>39</v>
      </c>
    </row>
    <row r="507" spans="1:10" x14ac:dyDescent="0.3">
      <c r="A507" s="9">
        <v>7786</v>
      </c>
      <c r="B507" s="15">
        <v>1986</v>
      </c>
      <c r="C507" s="15">
        <f>YEAR(Table7[[#This Row],[Dt_Customer]])-Table7[[#This Row],[Year_Birth]]</f>
        <v>27</v>
      </c>
      <c r="D507" s="9" t="s">
        <v>37</v>
      </c>
      <c r="E507" s="9" t="s">
        <v>31</v>
      </c>
      <c r="F507" s="15">
        <v>29999</v>
      </c>
      <c r="G507" s="9">
        <v>1</v>
      </c>
      <c r="H507" s="9">
        <v>0</v>
      </c>
      <c r="I507" s="16">
        <v>41318</v>
      </c>
      <c r="J507" s="9" t="s">
        <v>30</v>
      </c>
    </row>
    <row r="508" spans="1:10" x14ac:dyDescent="0.3">
      <c r="A508" s="10">
        <v>4088</v>
      </c>
      <c r="B508" s="13">
        <v>1962</v>
      </c>
      <c r="C508" s="13">
        <f>YEAR(Table7[[#This Row],[Dt_Customer]])-Table7[[#This Row],[Year_Birth]]</f>
        <v>50</v>
      </c>
      <c r="D508" s="10" t="s">
        <v>37</v>
      </c>
      <c r="E508" s="10" t="s">
        <v>35</v>
      </c>
      <c r="F508" s="13">
        <v>31497</v>
      </c>
      <c r="G508" s="10">
        <v>0</v>
      </c>
      <c r="H508" s="10">
        <v>1</v>
      </c>
      <c r="I508" s="14">
        <v>41249</v>
      </c>
      <c r="J508" s="10" t="s">
        <v>30</v>
      </c>
    </row>
    <row r="509" spans="1:10" x14ac:dyDescent="0.3">
      <c r="A509" s="9">
        <v>4971</v>
      </c>
      <c r="B509" s="15">
        <v>1962</v>
      </c>
      <c r="C509" s="15">
        <f>YEAR(Table7[[#This Row],[Dt_Customer]])-Table7[[#This Row],[Year_Birth]]</f>
        <v>50</v>
      </c>
      <c r="D509" s="9" t="s">
        <v>37</v>
      </c>
      <c r="E509" s="9" t="s">
        <v>35</v>
      </c>
      <c r="F509" s="15">
        <v>31497</v>
      </c>
      <c r="G509" s="9">
        <v>0</v>
      </c>
      <c r="H509" s="9">
        <v>1</v>
      </c>
      <c r="I509" s="16">
        <v>41249</v>
      </c>
      <c r="J509" s="9" t="s">
        <v>43</v>
      </c>
    </row>
    <row r="510" spans="1:10" x14ac:dyDescent="0.3">
      <c r="A510" s="10">
        <v>10560</v>
      </c>
      <c r="B510" s="13">
        <v>1980</v>
      </c>
      <c r="C510" s="13">
        <f>YEAR(Table7[[#This Row],[Dt_Customer]])-Table7[[#This Row],[Year_Birth]]</f>
        <v>34</v>
      </c>
      <c r="D510" s="10" t="s">
        <v>37</v>
      </c>
      <c r="E510" s="10" t="s">
        <v>31</v>
      </c>
      <c r="F510" s="13">
        <v>36802</v>
      </c>
      <c r="G510" s="10">
        <v>1</v>
      </c>
      <c r="H510" s="10">
        <v>0</v>
      </c>
      <c r="I510" s="14">
        <v>41806</v>
      </c>
      <c r="J510" s="10" t="s">
        <v>30</v>
      </c>
    </row>
    <row r="511" spans="1:10" x14ac:dyDescent="0.3">
      <c r="A511" s="9">
        <v>6892</v>
      </c>
      <c r="B511" s="15">
        <v>1968</v>
      </c>
      <c r="C511" s="15">
        <f>YEAR(Table7[[#This Row],[Dt_Customer]])-Table7[[#This Row],[Year_Birth]]</f>
        <v>46</v>
      </c>
      <c r="D511" s="9" t="s">
        <v>28</v>
      </c>
      <c r="E511" s="9" t="s">
        <v>29</v>
      </c>
      <c r="F511" s="15">
        <v>61671</v>
      </c>
      <c r="G511" s="9">
        <v>0</v>
      </c>
      <c r="H511" s="9">
        <v>1</v>
      </c>
      <c r="I511" s="16">
        <v>41793</v>
      </c>
      <c r="J511" s="9" t="s">
        <v>30</v>
      </c>
    </row>
    <row r="512" spans="1:10" x14ac:dyDescent="0.3">
      <c r="A512" s="10">
        <v>1818</v>
      </c>
      <c r="B512" s="13">
        <v>1971</v>
      </c>
      <c r="C512" s="13">
        <f>YEAR(Table7[[#This Row],[Dt_Customer]])-Table7[[#This Row],[Year_Birth]]</f>
        <v>43</v>
      </c>
      <c r="D512" s="10" t="s">
        <v>37</v>
      </c>
      <c r="E512" s="10" t="s">
        <v>35</v>
      </c>
      <c r="F512" s="13">
        <v>29732</v>
      </c>
      <c r="G512" s="10">
        <v>1</v>
      </c>
      <c r="H512" s="10">
        <v>0</v>
      </c>
      <c r="I512" s="14">
        <v>41723</v>
      </c>
      <c r="J512" s="10" t="s">
        <v>32</v>
      </c>
    </row>
    <row r="513" spans="1:10" x14ac:dyDescent="0.3">
      <c r="A513" s="9">
        <v>9485</v>
      </c>
      <c r="B513" s="15">
        <v>1986</v>
      </c>
      <c r="C513" s="15">
        <f>YEAR(Table7[[#This Row],[Dt_Customer]])-Table7[[#This Row],[Year_Birth]]</f>
        <v>28</v>
      </c>
      <c r="D513" s="9" t="s">
        <v>37</v>
      </c>
      <c r="E513" s="9" t="s">
        <v>33</v>
      </c>
      <c r="F513" s="15">
        <v>45921</v>
      </c>
      <c r="G513" s="9">
        <v>0</v>
      </c>
      <c r="H513" s="9">
        <v>0</v>
      </c>
      <c r="I513" s="16">
        <v>41708</v>
      </c>
      <c r="J513" s="9" t="s">
        <v>43</v>
      </c>
    </row>
    <row r="514" spans="1:10" x14ac:dyDescent="0.3">
      <c r="A514" s="10">
        <v>6646</v>
      </c>
      <c r="B514" s="13">
        <v>1984</v>
      </c>
      <c r="C514" s="13">
        <f>YEAR(Table7[[#This Row],[Dt_Customer]])-Table7[[#This Row],[Year_Birth]]</f>
        <v>30</v>
      </c>
      <c r="D514" s="10" t="s">
        <v>28</v>
      </c>
      <c r="E514" s="10" t="s">
        <v>35</v>
      </c>
      <c r="F514" s="13">
        <v>16529</v>
      </c>
      <c r="G514" s="10">
        <v>1</v>
      </c>
      <c r="H514" s="10">
        <v>0</v>
      </c>
      <c r="I514" s="14">
        <v>41699</v>
      </c>
      <c r="J514" s="10" t="s">
        <v>32</v>
      </c>
    </row>
    <row r="515" spans="1:10" x14ac:dyDescent="0.3">
      <c r="A515" s="9">
        <v>4248</v>
      </c>
      <c r="B515" s="15">
        <v>1960</v>
      </c>
      <c r="C515" s="15">
        <f>YEAR(Table7[[#This Row],[Dt_Customer]])-Table7[[#This Row],[Year_Birth]]</f>
        <v>54</v>
      </c>
      <c r="D515" s="9" t="s">
        <v>41</v>
      </c>
      <c r="E515" s="9" t="s">
        <v>31</v>
      </c>
      <c r="F515" s="15">
        <v>98777</v>
      </c>
      <c r="G515" s="9">
        <v>0</v>
      </c>
      <c r="H515" s="9">
        <v>0</v>
      </c>
      <c r="I515" s="16">
        <v>41687</v>
      </c>
      <c r="J515" s="9" t="s">
        <v>30</v>
      </c>
    </row>
    <row r="516" spans="1:10" x14ac:dyDescent="0.3">
      <c r="A516" s="10">
        <v>7451</v>
      </c>
      <c r="B516" s="13">
        <v>1960</v>
      </c>
      <c r="C516" s="13">
        <f>YEAR(Table7[[#This Row],[Dt_Customer]])-Table7[[#This Row],[Year_Birth]]</f>
        <v>54</v>
      </c>
      <c r="D516" s="10" t="s">
        <v>41</v>
      </c>
      <c r="E516" s="10" t="s">
        <v>31</v>
      </c>
      <c r="F516" s="13">
        <v>98777</v>
      </c>
      <c r="G516" s="10">
        <v>0</v>
      </c>
      <c r="H516" s="10">
        <v>0</v>
      </c>
      <c r="I516" s="14">
        <v>41687</v>
      </c>
      <c r="J516" s="10" t="s">
        <v>30</v>
      </c>
    </row>
    <row r="517" spans="1:10" x14ac:dyDescent="0.3">
      <c r="A517" s="9">
        <v>7861</v>
      </c>
      <c r="B517" s="15">
        <v>1952</v>
      </c>
      <c r="C517" s="15">
        <f>YEAR(Table7[[#This Row],[Dt_Customer]])-Table7[[#This Row],[Year_Birth]]</f>
        <v>62</v>
      </c>
      <c r="D517" s="9" t="s">
        <v>41</v>
      </c>
      <c r="E517" s="9" t="s">
        <v>33</v>
      </c>
      <c r="F517" s="15">
        <v>77027</v>
      </c>
      <c r="G517" s="9">
        <v>0</v>
      </c>
      <c r="H517" s="9">
        <v>1</v>
      </c>
      <c r="I517" s="16">
        <v>41675</v>
      </c>
      <c r="J517" s="9" t="s">
        <v>30</v>
      </c>
    </row>
    <row r="518" spans="1:10" x14ac:dyDescent="0.3">
      <c r="A518" s="10">
        <v>5232</v>
      </c>
      <c r="B518" s="13">
        <v>1965</v>
      </c>
      <c r="C518" s="13">
        <f>YEAR(Table7[[#This Row],[Dt_Customer]])-Table7[[#This Row],[Year_Birth]]</f>
        <v>49</v>
      </c>
      <c r="D518" s="10" t="s">
        <v>28</v>
      </c>
      <c r="E518" s="10" t="s">
        <v>33</v>
      </c>
      <c r="F518" s="13">
        <v>69139</v>
      </c>
      <c r="G518" s="10">
        <v>0</v>
      </c>
      <c r="H518" s="10">
        <v>1</v>
      </c>
      <c r="I518" s="14">
        <v>41666</v>
      </c>
      <c r="J518" s="10" t="s">
        <v>30</v>
      </c>
    </row>
    <row r="519" spans="1:10" x14ac:dyDescent="0.3">
      <c r="A519" s="9">
        <v>3011</v>
      </c>
      <c r="B519" s="15">
        <v>1965</v>
      </c>
      <c r="C519" s="15">
        <f>YEAR(Table7[[#This Row],[Dt_Customer]])-Table7[[#This Row],[Year_Birth]]</f>
        <v>49</v>
      </c>
      <c r="D519" s="9" t="s">
        <v>28</v>
      </c>
      <c r="E519" s="9" t="s">
        <v>33</v>
      </c>
      <c r="F519" s="15">
        <v>69139</v>
      </c>
      <c r="G519" s="9">
        <v>0</v>
      </c>
      <c r="H519" s="9">
        <v>1</v>
      </c>
      <c r="I519" s="16">
        <v>41666</v>
      </c>
      <c r="J519" s="9" t="s">
        <v>43</v>
      </c>
    </row>
    <row r="520" spans="1:10" x14ac:dyDescent="0.3">
      <c r="A520" s="10">
        <v>5758</v>
      </c>
      <c r="B520" s="13">
        <v>1982</v>
      </c>
      <c r="C520" s="13">
        <f>YEAR(Table7[[#This Row],[Dt_Customer]])-Table7[[#This Row],[Year_Birth]]</f>
        <v>32</v>
      </c>
      <c r="D520" s="10" t="s">
        <v>28</v>
      </c>
      <c r="E520" s="10" t="s">
        <v>33</v>
      </c>
      <c r="F520" s="13">
        <v>65169</v>
      </c>
      <c r="G520" s="10">
        <v>0</v>
      </c>
      <c r="H520" s="10">
        <v>0</v>
      </c>
      <c r="I520" s="14">
        <v>41653</v>
      </c>
      <c r="J520" s="10" t="s">
        <v>30</v>
      </c>
    </row>
    <row r="521" spans="1:10" x14ac:dyDescent="0.3">
      <c r="A521" s="9">
        <v>2173</v>
      </c>
      <c r="B521" s="15">
        <v>1952</v>
      </c>
      <c r="C521" s="15">
        <f>YEAR(Table7[[#This Row],[Dt_Customer]])-Table7[[#This Row],[Year_Birth]]</f>
        <v>61</v>
      </c>
      <c r="D521" s="9" t="s">
        <v>28</v>
      </c>
      <c r="E521" s="9" t="s">
        <v>42</v>
      </c>
      <c r="F521" s="15">
        <v>40049</v>
      </c>
      <c r="G521" s="9">
        <v>0</v>
      </c>
      <c r="H521" s="9">
        <v>1</v>
      </c>
      <c r="I521" s="16">
        <v>41563</v>
      </c>
      <c r="J521" s="9" t="s">
        <v>30</v>
      </c>
    </row>
    <row r="522" spans="1:10" x14ac:dyDescent="0.3">
      <c r="A522" s="10">
        <v>10711</v>
      </c>
      <c r="B522" s="13">
        <v>1945</v>
      </c>
      <c r="C522" s="13">
        <f>YEAR(Table7[[#This Row],[Dt_Customer]])-Table7[[#This Row],[Year_Birth]]</f>
        <v>68</v>
      </c>
      <c r="D522" s="10" t="s">
        <v>28</v>
      </c>
      <c r="E522" s="10" t="s">
        <v>33</v>
      </c>
      <c r="F522" s="13">
        <v>69755</v>
      </c>
      <c r="G522" s="10">
        <v>0</v>
      </c>
      <c r="H522" s="10">
        <v>0</v>
      </c>
      <c r="I522" s="14">
        <v>41549</v>
      </c>
      <c r="J522" s="10" t="s">
        <v>43</v>
      </c>
    </row>
    <row r="523" spans="1:10" x14ac:dyDescent="0.3">
      <c r="A523" s="9">
        <v>8268</v>
      </c>
      <c r="B523" s="15">
        <v>1961</v>
      </c>
      <c r="C523" s="15">
        <f>YEAR(Table7[[#This Row],[Dt_Customer]])-Table7[[#This Row],[Year_Birth]]</f>
        <v>52</v>
      </c>
      <c r="D523" s="9" t="s">
        <v>37</v>
      </c>
      <c r="E523" s="9" t="s">
        <v>33</v>
      </c>
      <c r="F523" s="15">
        <v>52247.251353790612</v>
      </c>
      <c r="G523" s="9">
        <v>0</v>
      </c>
      <c r="H523" s="9">
        <v>1</v>
      </c>
      <c r="I523" s="16">
        <v>41466</v>
      </c>
      <c r="J523" s="9" t="s">
        <v>32</v>
      </c>
    </row>
    <row r="524" spans="1:10" x14ac:dyDescent="0.3">
      <c r="A524" s="10">
        <v>2782</v>
      </c>
      <c r="B524" s="13">
        <v>1961</v>
      </c>
      <c r="C524" s="13">
        <f>YEAR(Table7[[#This Row],[Dt_Customer]])-Table7[[#This Row],[Year_Birth]]</f>
        <v>52</v>
      </c>
      <c r="D524" s="10" t="s">
        <v>37</v>
      </c>
      <c r="E524" s="10" t="s">
        <v>33</v>
      </c>
      <c r="F524" s="13">
        <v>54456</v>
      </c>
      <c r="G524" s="10">
        <v>0</v>
      </c>
      <c r="H524" s="10">
        <v>1</v>
      </c>
      <c r="I524" s="14">
        <v>41466</v>
      </c>
      <c r="J524" s="10" t="s">
        <v>30</v>
      </c>
    </row>
    <row r="525" spans="1:10" x14ac:dyDescent="0.3">
      <c r="A525" s="9">
        <v>5872</v>
      </c>
      <c r="B525" s="15">
        <v>1951</v>
      </c>
      <c r="C525" s="15">
        <f>YEAR(Table7[[#This Row],[Dt_Customer]])-Table7[[#This Row],[Year_Birth]]</f>
        <v>62</v>
      </c>
      <c r="D525" s="9" t="s">
        <v>28</v>
      </c>
      <c r="E525" s="9" t="s">
        <v>31</v>
      </c>
      <c r="F525" s="15">
        <v>60689</v>
      </c>
      <c r="G525" s="9">
        <v>0</v>
      </c>
      <c r="H525" s="9">
        <v>1</v>
      </c>
      <c r="I525" s="16">
        <v>41426</v>
      </c>
      <c r="J525" s="9" t="s">
        <v>34</v>
      </c>
    </row>
    <row r="526" spans="1:10" x14ac:dyDescent="0.3">
      <c r="A526" s="10">
        <v>11187</v>
      </c>
      <c r="B526" s="13">
        <v>1978</v>
      </c>
      <c r="C526" s="13">
        <f>YEAR(Table7[[#This Row],[Dt_Customer]])-Table7[[#This Row],[Year_Birth]]</f>
        <v>35</v>
      </c>
      <c r="D526" s="10" t="s">
        <v>44</v>
      </c>
      <c r="E526" s="10" t="s">
        <v>31</v>
      </c>
      <c r="F526" s="13">
        <v>26487</v>
      </c>
      <c r="G526" s="10">
        <v>1</v>
      </c>
      <c r="H526" s="10">
        <v>0</v>
      </c>
      <c r="I526" s="14">
        <v>41414</v>
      </c>
      <c r="J526" s="10" t="s">
        <v>32</v>
      </c>
    </row>
    <row r="527" spans="1:10" x14ac:dyDescent="0.3">
      <c r="A527" s="9">
        <v>2428</v>
      </c>
      <c r="B527" s="15">
        <v>1970</v>
      </c>
      <c r="C527" s="15">
        <f>YEAR(Table7[[#This Row],[Dt_Customer]])-Table7[[#This Row],[Year_Birth]]</f>
        <v>43</v>
      </c>
      <c r="D527" s="9" t="s">
        <v>28</v>
      </c>
      <c r="E527" s="9" t="s">
        <v>33</v>
      </c>
      <c r="F527" s="15">
        <v>28164</v>
      </c>
      <c r="G527" s="9">
        <v>1</v>
      </c>
      <c r="H527" s="9">
        <v>0</v>
      </c>
      <c r="I527" s="16">
        <v>41398</v>
      </c>
      <c r="J527" s="9" t="s">
        <v>39</v>
      </c>
    </row>
    <row r="528" spans="1:10" x14ac:dyDescent="0.3">
      <c r="A528" s="10">
        <v>1726</v>
      </c>
      <c r="B528" s="13">
        <v>1970</v>
      </c>
      <c r="C528" s="13">
        <f>YEAR(Table7[[#This Row],[Dt_Customer]])-Table7[[#This Row],[Year_Birth]]</f>
        <v>43</v>
      </c>
      <c r="D528" s="10" t="s">
        <v>28</v>
      </c>
      <c r="E528" s="10" t="s">
        <v>31</v>
      </c>
      <c r="F528" s="13">
        <v>22585</v>
      </c>
      <c r="G528" s="10">
        <v>0</v>
      </c>
      <c r="H528" s="10">
        <v>0</v>
      </c>
      <c r="I528" s="14">
        <v>41351</v>
      </c>
      <c r="J528" s="10" t="s">
        <v>30</v>
      </c>
    </row>
    <row r="529" spans="1:10" x14ac:dyDescent="0.3">
      <c r="A529" s="9">
        <v>1802</v>
      </c>
      <c r="B529" s="15">
        <v>1971</v>
      </c>
      <c r="C529" s="15">
        <f>YEAR(Table7[[#This Row],[Dt_Customer]])-Table7[[#This Row],[Year_Birth]]</f>
        <v>42</v>
      </c>
      <c r="D529" s="9" t="s">
        <v>28</v>
      </c>
      <c r="E529" s="9" t="s">
        <v>33</v>
      </c>
      <c r="F529" s="15">
        <v>64795</v>
      </c>
      <c r="G529" s="9">
        <v>0</v>
      </c>
      <c r="H529" s="9">
        <v>1</v>
      </c>
      <c r="I529" s="16">
        <v>41291</v>
      </c>
      <c r="J529" s="9" t="s">
        <v>30</v>
      </c>
    </row>
    <row r="530" spans="1:10" x14ac:dyDescent="0.3">
      <c r="A530" s="10">
        <v>1162</v>
      </c>
      <c r="B530" s="13">
        <v>1987</v>
      </c>
      <c r="C530" s="13">
        <f>YEAR(Table7[[#This Row],[Dt_Customer]])-Table7[[#This Row],[Year_Birth]]</f>
        <v>26</v>
      </c>
      <c r="D530" s="10" t="s">
        <v>37</v>
      </c>
      <c r="E530" s="10" t="s">
        <v>31</v>
      </c>
      <c r="F530" s="13">
        <v>42000</v>
      </c>
      <c r="G530" s="10">
        <v>0</v>
      </c>
      <c r="H530" s="10">
        <v>0</v>
      </c>
      <c r="I530" s="14">
        <v>41284</v>
      </c>
      <c r="J530" s="10" t="s">
        <v>30</v>
      </c>
    </row>
    <row r="531" spans="1:10" x14ac:dyDescent="0.3">
      <c r="A531" s="9">
        <v>10643</v>
      </c>
      <c r="B531" s="15">
        <v>1987</v>
      </c>
      <c r="C531" s="15">
        <f>YEAR(Table7[[#This Row],[Dt_Customer]])-Table7[[#This Row],[Year_Birth]]</f>
        <v>26</v>
      </c>
      <c r="D531" s="9" t="s">
        <v>37</v>
      </c>
      <c r="E531" s="9" t="s">
        <v>31</v>
      </c>
      <c r="F531" s="15">
        <v>42000</v>
      </c>
      <c r="G531" s="9">
        <v>0</v>
      </c>
      <c r="H531" s="9">
        <v>0</v>
      </c>
      <c r="I531" s="16">
        <v>41284</v>
      </c>
      <c r="J531" s="9" t="s">
        <v>36</v>
      </c>
    </row>
    <row r="532" spans="1:10" x14ac:dyDescent="0.3">
      <c r="A532" s="10">
        <v>11112</v>
      </c>
      <c r="B532" s="13">
        <v>1966</v>
      </c>
      <c r="C532" s="13">
        <f>YEAR(Table7[[#This Row],[Dt_Customer]])-Table7[[#This Row],[Year_Birth]]</f>
        <v>46</v>
      </c>
      <c r="D532" s="10" t="s">
        <v>28</v>
      </c>
      <c r="E532" s="10" t="s">
        <v>35</v>
      </c>
      <c r="F532" s="13">
        <v>70713</v>
      </c>
      <c r="G532" s="10">
        <v>0</v>
      </c>
      <c r="H532" s="10">
        <v>1</v>
      </c>
      <c r="I532" s="14">
        <v>41246</v>
      </c>
      <c r="J532" s="10" t="s">
        <v>30</v>
      </c>
    </row>
    <row r="533" spans="1:10" x14ac:dyDescent="0.3">
      <c r="A533" s="9">
        <v>2114</v>
      </c>
      <c r="B533" s="15">
        <v>1946</v>
      </c>
      <c r="C533" s="15">
        <f>YEAR(Table7[[#This Row],[Dt_Customer]])-Table7[[#This Row],[Year_Birth]]</f>
        <v>66</v>
      </c>
      <c r="D533" s="9" t="s">
        <v>37</v>
      </c>
      <c r="E533" s="9" t="s">
        <v>31</v>
      </c>
      <c r="F533" s="15">
        <v>82800</v>
      </c>
      <c r="G533" s="9">
        <v>0</v>
      </c>
      <c r="H533" s="9">
        <v>0</v>
      </c>
      <c r="I533" s="16">
        <v>41237</v>
      </c>
      <c r="J533" s="9" t="s">
        <v>34</v>
      </c>
    </row>
    <row r="534" spans="1:10" x14ac:dyDescent="0.3">
      <c r="A534" s="10">
        <v>4261</v>
      </c>
      <c r="B534" s="13">
        <v>1946</v>
      </c>
      <c r="C534" s="13">
        <f>YEAR(Table7[[#This Row],[Dt_Customer]])-Table7[[#This Row],[Year_Birth]]</f>
        <v>66</v>
      </c>
      <c r="D534" s="10" t="s">
        <v>37</v>
      </c>
      <c r="E534" s="10" t="s">
        <v>31</v>
      </c>
      <c r="F534" s="13">
        <v>82800</v>
      </c>
      <c r="G534" s="10">
        <v>0</v>
      </c>
      <c r="H534" s="10">
        <v>0</v>
      </c>
      <c r="I534" s="14">
        <v>41237</v>
      </c>
      <c r="J534" s="10" t="s">
        <v>43</v>
      </c>
    </row>
    <row r="535" spans="1:10" x14ac:dyDescent="0.3">
      <c r="A535" s="9">
        <v>2457</v>
      </c>
      <c r="B535" s="15">
        <v>1975</v>
      </c>
      <c r="C535" s="15">
        <f>YEAR(Table7[[#This Row],[Dt_Customer]])-Table7[[#This Row],[Year_Birth]]</f>
        <v>37</v>
      </c>
      <c r="D535" s="9" t="s">
        <v>44</v>
      </c>
      <c r="E535" s="9" t="s">
        <v>33</v>
      </c>
      <c r="F535" s="15">
        <v>30801</v>
      </c>
      <c r="G535" s="9">
        <v>0</v>
      </c>
      <c r="H535" s="9">
        <v>1</v>
      </c>
      <c r="I535" s="16">
        <v>41208</v>
      </c>
      <c r="J535" s="9" t="s">
        <v>30</v>
      </c>
    </row>
    <row r="536" spans="1:10" x14ac:dyDescent="0.3">
      <c r="A536" s="10">
        <v>2495</v>
      </c>
      <c r="B536" s="13">
        <v>1974</v>
      </c>
      <c r="C536" s="13">
        <f>YEAR(Table7[[#This Row],[Dt_Customer]])-Table7[[#This Row],[Year_Birth]]</f>
        <v>40</v>
      </c>
      <c r="D536" s="10" t="s">
        <v>41</v>
      </c>
      <c r="E536" s="10" t="s">
        <v>33</v>
      </c>
      <c r="F536" s="13">
        <v>83891</v>
      </c>
      <c r="G536" s="10">
        <v>0</v>
      </c>
      <c r="H536" s="10">
        <v>1</v>
      </c>
      <c r="I536" s="14">
        <v>41810</v>
      </c>
      <c r="J536" s="10" t="s">
        <v>30</v>
      </c>
    </row>
    <row r="537" spans="1:10" x14ac:dyDescent="0.3">
      <c r="A537" s="9">
        <v>6983</v>
      </c>
      <c r="B537" s="15">
        <v>1950</v>
      </c>
      <c r="C537" s="15">
        <f>YEAR(Table7[[#This Row],[Dt_Customer]])-Table7[[#This Row],[Year_Birth]]</f>
        <v>64</v>
      </c>
      <c r="D537" s="9" t="s">
        <v>41</v>
      </c>
      <c r="E537" s="9" t="s">
        <v>29</v>
      </c>
      <c r="F537" s="15">
        <v>38054</v>
      </c>
      <c r="G537" s="9">
        <v>1</v>
      </c>
      <c r="H537" s="9">
        <v>1</v>
      </c>
      <c r="I537" s="16">
        <v>41760</v>
      </c>
      <c r="J537" s="9" t="s">
        <v>40</v>
      </c>
    </row>
    <row r="538" spans="1:10" x14ac:dyDescent="0.3">
      <c r="A538" s="10">
        <v>3436</v>
      </c>
      <c r="B538" s="13">
        <v>1969</v>
      </c>
      <c r="C538" s="13">
        <f>YEAR(Table7[[#This Row],[Dt_Customer]])-Table7[[#This Row],[Year_Birth]]</f>
        <v>45</v>
      </c>
      <c r="D538" s="10" t="s">
        <v>28</v>
      </c>
      <c r="E538" s="10" t="s">
        <v>33</v>
      </c>
      <c r="F538" s="13">
        <v>14045</v>
      </c>
      <c r="G538" s="10">
        <v>1</v>
      </c>
      <c r="H538" s="10">
        <v>0</v>
      </c>
      <c r="I538" s="14">
        <v>41665</v>
      </c>
      <c r="J538" s="10" t="s">
        <v>30</v>
      </c>
    </row>
    <row r="539" spans="1:10" x14ac:dyDescent="0.3">
      <c r="A539" s="9">
        <v>7505</v>
      </c>
      <c r="B539" s="15">
        <v>1957</v>
      </c>
      <c r="C539" s="15">
        <f>YEAR(Table7[[#This Row],[Dt_Customer]])-Table7[[#This Row],[Year_Birth]]</f>
        <v>57</v>
      </c>
      <c r="D539" s="9" t="s">
        <v>37</v>
      </c>
      <c r="E539" s="9" t="s">
        <v>33</v>
      </c>
      <c r="F539" s="15">
        <v>44155</v>
      </c>
      <c r="G539" s="9">
        <v>1</v>
      </c>
      <c r="H539" s="9">
        <v>1</v>
      </c>
      <c r="I539" s="16">
        <v>41658</v>
      </c>
      <c r="J539" s="9" t="s">
        <v>30</v>
      </c>
    </row>
    <row r="540" spans="1:10" x14ac:dyDescent="0.3">
      <c r="A540" s="10">
        <v>4286</v>
      </c>
      <c r="B540" s="13">
        <v>1970</v>
      </c>
      <c r="C540" s="13">
        <f>YEAR(Table7[[#This Row],[Dt_Customer]])-Table7[[#This Row],[Year_Birth]]</f>
        <v>44</v>
      </c>
      <c r="D540" s="10" t="s">
        <v>37</v>
      </c>
      <c r="E540" s="10" t="s">
        <v>31</v>
      </c>
      <c r="F540" s="13">
        <v>57642</v>
      </c>
      <c r="G540" s="10">
        <v>0</v>
      </c>
      <c r="H540" s="10">
        <v>1</v>
      </c>
      <c r="I540" s="14">
        <v>41648</v>
      </c>
      <c r="J540" s="10" t="s">
        <v>40</v>
      </c>
    </row>
    <row r="541" spans="1:10" x14ac:dyDescent="0.3">
      <c r="A541" s="9">
        <v>7224</v>
      </c>
      <c r="B541" s="15">
        <v>1977</v>
      </c>
      <c r="C541" s="15">
        <f>YEAR(Table7[[#This Row],[Dt_Customer]])-Table7[[#This Row],[Year_Birth]]</f>
        <v>36</v>
      </c>
      <c r="D541" s="9" t="s">
        <v>28</v>
      </c>
      <c r="E541" s="9" t="s">
        <v>33</v>
      </c>
      <c r="F541" s="15">
        <v>31353</v>
      </c>
      <c r="G541" s="9">
        <v>1</v>
      </c>
      <c r="H541" s="9">
        <v>1</v>
      </c>
      <c r="I541" s="16">
        <v>41637</v>
      </c>
      <c r="J541" s="9" t="s">
        <v>40</v>
      </c>
    </row>
    <row r="542" spans="1:10" x14ac:dyDescent="0.3">
      <c r="A542" s="10">
        <v>6215</v>
      </c>
      <c r="B542" s="13">
        <v>1977</v>
      </c>
      <c r="C542" s="13">
        <f>YEAR(Table7[[#This Row],[Dt_Customer]])-Table7[[#This Row],[Year_Birth]]</f>
        <v>36</v>
      </c>
      <c r="D542" s="10" t="s">
        <v>28</v>
      </c>
      <c r="E542" s="10" t="s">
        <v>33</v>
      </c>
      <c r="F542" s="13">
        <v>31353</v>
      </c>
      <c r="G542" s="10">
        <v>1</v>
      </c>
      <c r="H542" s="10">
        <v>1</v>
      </c>
      <c r="I542" s="14">
        <v>41637</v>
      </c>
      <c r="J542" s="10" t="s">
        <v>43</v>
      </c>
    </row>
    <row r="543" spans="1:10" x14ac:dyDescent="0.3">
      <c r="A543" s="9">
        <v>968</v>
      </c>
      <c r="B543" s="15">
        <v>1968</v>
      </c>
      <c r="C543" s="15">
        <f>YEAR(Table7[[#This Row],[Dt_Customer]])-Table7[[#This Row],[Year_Birth]]</f>
        <v>45</v>
      </c>
      <c r="D543" s="9" t="s">
        <v>41</v>
      </c>
      <c r="E543" s="9" t="s">
        <v>29</v>
      </c>
      <c r="F543" s="15">
        <v>41335</v>
      </c>
      <c r="G543" s="9">
        <v>1</v>
      </c>
      <c r="H543" s="9">
        <v>0</v>
      </c>
      <c r="I543" s="16">
        <v>41634</v>
      </c>
      <c r="J543" s="9" t="s">
        <v>36</v>
      </c>
    </row>
    <row r="544" spans="1:10" x14ac:dyDescent="0.3">
      <c r="A544" s="10">
        <v>4096</v>
      </c>
      <c r="B544" s="13">
        <v>1968</v>
      </c>
      <c r="C544" s="13">
        <f>YEAR(Table7[[#This Row],[Dt_Customer]])-Table7[[#This Row],[Year_Birth]]</f>
        <v>45</v>
      </c>
      <c r="D544" s="10" t="s">
        <v>41</v>
      </c>
      <c r="E544" s="10" t="s">
        <v>29</v>
      </c>
      <c r="F544" s="13">
        <v>41335</v>
      </c>
      <c r="G544" s="10">
        <v>1</v>
      </c>
      <c r="H544" s="10">
        <v>0</v>
      </c>
      <c r="I544" s="14">
        <v>41634</v>
      </c>
      <c r="J544" s="10" t="s">
        <v>34</v>
      </c>
    </row>
    <row r="545" spans="1:10" x14ac:dyDescent="0.3">
      <c r="A545" s="9">
        <v>3153</v>
      </c>
      <c r="B545" s="15">
        <v>1957</v>
      </c>
      <c r="C545" s="15">
        <f>YEAR(Table7[[#This Row],[Dt_Customer]])-Table7[[#This Row],[Year_Birth]]</f>
        <v>56</v>
      </c>
      <c r="D545" s="9" t="s">
        <v>37</v>
      </c>
      <c r="E545" s="9" t="s">
        <v>31</v>
      </c>
      <c r="F545" s="15">
        <v>40737</v>
      </c>
      <c r="G545" s="9">
        <v>2</v>
      </c>
      <c r="H545" s="9">
        <v>1</v>
      </c>
      <c r="I545" s="16">
        <v>41616</v>
      </c>
      <c r="J545" s="9" t="s">
        <v>43</v>
      </c>
    </row>
    <row r="546" spans="1:10" x14ac:dyDescent="0.3">
      <c r="A546" s="10">
        <v>6504</v>
      </c>
      <c r="B546" s="13">
        <v>1975</v>
      </c>
      <c r="C546" s="13">
        <f>YEAR(Table7[[#This Row],[Dt_Customer]])-Table7[[#This Row],[Year_Birth]]</f>
        <v>38</v>
      </c>
      <c r="D546" s="10" t="s">
        <v>38</v>
      </c>
      <c r="E546" s="10" t="s">
        <v>35</v>
      </c>
      <c r="F546" s="13">
        <v>19789</v>
      </c>
      <c r="G546" s="10">
        <v>1</v>
      </c>
      <c r="H546" s="10">
        <v>0</v>
      </c>
      <c r="I546" s="14">
        <v>41598</v>
      </c>
      <c r="J546" s="10" t="s">
        <v>30</v>
      </c>
    </row>
    <row r="547" spans="1:10" x14ac:dyDescent="0.3">
      <c r="A547" s="9">
        <v>5329</v>
      </c>
      <c r="B547" s="15">
        <v>1949</v>
      </c>
      <c r="C547" s="15">
        <f>YEAR(Table7[[#This Row],[Dt_Customer]])-Table7[[#This Row],[Year_Birth]]</f>
        <v>64</v>
      </c>
      <c r="D547" s="9" t="s">
        <v>37</v>
      </c>
      <c r="E547" s="9" t="s">
        <v>29</v>
      </c>
      <c r="F547" s="15">
        <v>35946</v>
      </c>
      <c r="G547" s="9">
        <v>1</v>
      </c>
      <c r="H547" s="9">
        <v>1</v>
      </c>
      <c r="I547" s="16">
        <v>41544</v>
      </c>
      <c r="J547" s="9" t="s">
        <v>36</v>
      </c>
    </row>
    <row r="548" spans="1:10" x14ac:dyDescent="0.3">
      <c r="A548" s="10">
        <v>1175</v>
      </c>
      <c r="B548" s="13">
        <v>1983</v>
      </c>
      <c r="C548" s="13">
        <f>YEAR(Table7[[#This Row],[Dt_Customer]])-Table7[[#This Row],[Year_Birth]]</f>
        <v>30</v>
      </c>
      <c r="D548" s="10" t="s">
        <v>41</v>
      </c>
      <c r="E548" s="10" t="s">
        <v>33</v>
      </c>
      <c r="F548" s="13">
        <v>36262</v>
      </c>
      <c r="G548" s="10">
        <v>0</v>
      </c>
      <c r="H548" s="10">
        <v>0</v>
      </c>
      <c r="I548" s="14">
        <v>41537</v>
      </c>
      <c r="J548" s="10" t="s">
        <v>30</v>
      </c>
    </row>
    <row r="549" spans="1:10" x14ac:dyDescent="0.3">
      <c r="A549" s="9">
        <v>1377</v>
      </c>
      <c r="B549" s="15">
        <v>1954</v>
      </c>
      <c r="C549" s="15">
        <f>YEAR(Table7[[#This Row],[Dt_Customer]])-Table7[[#This Row],[Year_Birth]]</f>
        <v>59</v>
      </c>
      <c r="D549" s="9" t="s">
        <v>41</v>
      </c>
      <c r="E549" s="9" t="s">
        <v>42</v>
      </c>
      <c r="F549" s="15">
        <v>44551</v>
      </c>
      <c r="G549" s="9">
        <v>0</v>
      </c>
      <c r="H549" s="9">
        <v>1</v>
      </c>
      <c r="I549" s="16">
        <v>41517</v>
      </c>
      <c r="J549" s="9" t="s">
        <v>43</v>
      </c>
    </row>
    <row r="550" spans="1:10" x14ac:dyDescent="0.3">
      <c r="A550" s="10">
        <v>4607</v>
      </c>
      <c r="B550" s="13">
        <v>1959</v>
      </c>
      <c r="C550" s="13">
        <f>YEAR(Table7[[#This Row],[Dt_Customer]])-Table7[[#This Row],[Year_Birth]]</f>
        <v>54</v>
      </c>
      <c r="D550" s="10" t="s">
        <v>28</v>
      </c>
      <c r="E550" s="10" t="s">
        <v>35</v>
      </c>
      <c r="F550" s="13">
        <v>71367</v>
      </c>
      <c r="G550" s="10">
        <v>0</v>
      </c>
      <c r="H550" s="10">
        <v>0</v>
      </c>
      <c r="I550" s="14">
        <v>41509</v>
      </c>
      <c r="J550" s="10" t="s">
        <v>30</v>
      </c>
    </row>
    <row r="551" spans="1:10" x14ac:dyDescent="0.3">
      <c r="A551" s="9">
        <v>4944</v>
      </c>
      <c r="B551" s="15">
        <v>1959</v>
      </c>
      <c r="C551" s="15">
        <f>YEAR(Table7[[#This Row],[Dt_Customer]])-Table7[[#This Row],[Year_Birth]]</f>
        <v>54</v>
      </c>
      <c r="D551" s="9" t="s">
        <v>28</v>
      </c>
      <c r="E551" s="9" t="s">
        <v>35</v>
      </c>
      <c r="F551" s="15">
        <v>71367</v>
      </c>
      <c r="G551" s="9">
        <v>0</v>
      </c>
      <c r="H551" s="9">
        <v>0</v>
      </c>
      <c r="I551" s="16">
        <v>41509</v>
      </c>
      <c r="J551" s="9" t="s">
        <v>30</v>
      </c>
    </row>
    <row r="552" spans="1:10" x14ac:dyDescent="0.3">
      <c r="A552" s="10">
        <v>9483</v>
      </c>
      <c r="B552" s="13">
        <v>1959</v>
      </c>
      <c r="C552" s="13">
        <f>YEAR(Table7[[#This Row],[Dt_Customer]])-Table7[[#This Row],[Year_Birth]]</f>
        <v>54</v>
      </c>
      <c r="D552" s="10" t="s">
        <v>28</v>
      </c>
      <c r="E552" s="10" t="s">
        <v>35</v>
      </c>
      <c r="F552" s="13">
        <v>57957</v>
      </c>
      <c r="G552" s="10">
        <v>0</v>
      </c>
      <c r="H552" s="10">
        <v>1</v>
      </c>
      <c r="I552" s="14">
        <v>41505</v>
      </c>
      <c r="J552" s="10" t="s">
        <v>32</v>
      </c>
    </row>
    <row r="553" spans="1:10" x14ac:dyDescent="0.3">
      <c r="A553" s="9">
        <v>1378</v>
      </c>
      <c r="B553" s="15">
        <v>1972</v>
      </c>
      <c r="C553" s="15">
        <f>YEAR(Table7[[#This Row],[Dt_Customer]])-Table7[[#This Row],[Year_Birth]]</f>
        <v>41</v>
      </c>
      <c r="D553" s="9" t="s">
        <v>38</v>
      </c>
      <c r="E553" s="9" t="s">
        <v>35</v>
      </c>
      <c r="F553" s="15">
        <v>50334</v>
      </c>
      <c r="G553" s="9">
        <v>0</v>
      </c>
      <c r="H553" s="9">
        <v>1</v>
      </c>
      <c r="I553" s="16">
        <v>41479</v>
      </c>
      <c r="J553" s="9" t="s">
        <v>43</v>
      </c>
    </row>
    <row r="554" spans="1:10" x14ac:dyDescent="0.3">
      <c r="A554" s="10">
        <v>5991</v>
      </c>
      <c r="B554" s="13">
        <v>1949</v>
      </c>
      <c r="C554" s="13">
        <f>YEAR(Table7[[#This Row],[Dt_Customer]])-Table7[[#This Row],[Year_Birth]]</f>
        <v>64</v>
      </c>
      <c r="D554" s="10" t="s">
        <v>41</v>
      </c>
      <c r="E554" s="10" t="s">
        <v>33</v>
      </c>
      <c r="F554" s="13">
        <v>48150</v>
      </c>
      <c r="G554" s="10">
        <v>0</v>
      </c>
      <c r="H554" s="10">
        <v>1</v>
      </c>
      <c r="I554" s="14">
        <v>41433</v>
      </c>
      <c r="J554" s="10" t="s">
        <v>39</v>
      </c>
    </row>
    <row r="555" spans="1:10" x14ac:dyDescent="0.3">
      <c r="A555" s="9">
        <v>2807</v>
      </c>
      <c r="B555" s="15">
        <v>1969</v>
      </c>
      <c r="C555" s="15">
        <f>YEAR(Table7[[#This Row],[Dt_Customer]])-Table7[[#This Row],[Year_Birth]]</f>
        <v>44</v>
      </c>
      <c r="D555" s="9" t="s">
        <v>28</v>
      </c>
      <c r="E555" s="9" t="s">
        <v>33</v>
      </c>
      <c r="F555" s="15">
        <v>56796</v>
      </c>
      <c r="G555" s="9">
        <v>0</v>
      </c>
      <c r="H555" s="9">
        <v>1</v>
      </c>
      <c r="I555" s="16">
        <v>41321</v>
      </c>
      <c r="J555" s="9" t="s">
        <v>30</v>
      </c>
    </row>
    <row r="556" spans="1:10" x14ac:dyDescent="0.3">
      <c r="A556" s="10">
        <v>1052</v>
      </c>
      <c r="B556" s="13">
        <v>1969</v>
      </c>
      <c r="C556" s="13">
        <f>YEAR(Table7[[#This Row],[Dt_Customer]])-Table7[[#This Row],[Year_Birth]]</f>
        <v>44</v>
      </c>
      <c r="D556" s="10" t="s">
        <v>28</v>
      </c>
      <c r="E556" s="10" t="s">
        <v>33</v>
      </c>
      <c r="F556" s="13">
        <v>56796</v>
      </c>
      <c r="G556" s="10">
        <v>0</v>
      </c>
      <c r="H556" s="10">
        <v>1</v>
      </c>
      <c r="I556" s="14">
        <v>41321</v>
      </c>
      <c r="J556" s="10" t="s">
        <v>36</v>
      </c>
    </row>
    <row r="557" spans="1:10" x14ac:dyDescent="0.3">
      <c r="A557" s="9">
        <v>9760</v>
      </c>
      <c r="B557" s="15">
        <v>1963</v>
      </c>
      <c r="C557" s="15">
        <f>YEAR(Table7[[#This Row],[Dt_Customer]])-Table7[[#This Row],[Year_Birth]]</f>
        <v>50</v>
      </c>
      <c r="D557" s="9" t="s">
        <v>37</v>
      </c>
      <c r="E557" s="9" t="s">
        <v>42</v>
      </c>
      <c r="F557" s="15">
        <v>52278</v>
      </c>
      <c r="G557" s="9">
        <v>0</v>
      </c>
      <c r="H557" s="9">
        <v>1</v>
      </c>
      <c r="I557" s="16">
        <v>41299</v>
      </c>
      <c r="J557" s="9" t="s">
        <v>43</v>
      </c>
    </row>
    <row r="558" spans="1:10" x14ac:dyDescent="0.3">
      <c r="A558" s="10">
        <v>7101</v>
      </c>
      <c r="B558" s="13">
        <v>1963</v>
      </c>
      <c r="C558" s="13">
        <f>YEAR(Table7[[#This Row],[Dt_Customer]])-Table7[[#This Row],[Year_Birth]]</f>
        <v>50</v>
      </c>
      <c r="D558" s="10" t="s">
        <v>37</v>
      </c>
      <c r="E558" s="10" t="s">
        <v>42</v>
      </c>
      <c r="F558" s="13">
        <v>52278</v>
      </c>
      <c r="G558" s="10">
        <v>0</v>
      </c>
      <c r="H558" s="10">
        <v>1</v>
      </c>
      <c r="I558" s="14">
        <v>41299</v>
      </c>
      <c r="J558" s="10" t="s">
        <v>30</v>
      </c>
    </row>
    <row r="559" spans="1:10" x14ac:dyDescent="0.3">
      <c r="A559" s="9">
        <v>9909</v>
      </c>
      <c r="B559" s="15">
        <v>1996</v>
      </c>
      <c r="C559" s="15">
        <f>YEAR(Table7[[#This Row],[Dt_Customer]])-Table7[[#This Row],[Year_Birth]]</f>
        <v>16</v>
      </c>
      <c r="D559" s="9" t="s">
        <v>38</v>
      </c>
      <c r="E559" s="9" t="s">
        <v>33</v>
      </c>
      <c r="F559" s="15">
        <v>7500</v>
      </c>
      <c r="G559" s="9">
        <v>0</v>
      </c>
      <c r="H559" s="9">
        <v>0</v>
      </c>
      <c r="I559" s="16">
        <v>41222</v>
      </c>
      <c r="J559" s="9" t="s">
        <v>36</v>
      </c>
    </row>
    <row r="560" spans="1:10" x14ac:dyDescent="0.3">
      <c r="A560" s="10">
        <v>5907</v>
      </c>
      <c r="B560" s="13">
        <v>1952</v>
      </c>
      <c r="C560" s="13">
        <f>YEAR(Table7[[#This Row],[Dt_Customer]])-Table7[[#This Row],[Year_Birth]]</f>
        <v>60</v>
      </c>
      <c r="D560" s="10" t="s">
        <v>41</v>
      </c>
      <c r="E560" s="10" t="s">
        <v>33</v>
      </c>
      <c r="F560" s="13">
        <v>33444</v>
      </c>
      <c r="G560" s="10">
        <v>1</v>
      </c>
      <c r="H560" s="10">
        <v>1</v>
      </c>
      <c r="I560" s="14">
        <v>41216</v>
      </c>
      <c r="J560" s="10" t="s">
        <v>30</v>
      </c>
    </row>
    <row r="561" spans="1:10" x14ac:dyDescent="0.3">
      <c r="A561" s="9">
        <v>793</v>
      </c>
      <c r="B561" s="15">
        <v>1973</v>
      </c>
      <c r="C561" s="15">
        <f>YEAR(Table7[[#This Row],[Dt_Customer]])-Table7[[#This Row],[Year_Birth]]</f>
        <v>39</v>
      </c>
      <c r="D561" s="9" t="s">
        <v>28</v>
      </c>
      <c r="E561" s="9" t="s">
        <v>33</v>
      </c>
      <c r="F561" s="15">
        <v>20895</v>
      </c>
      <c r="G561" s="9">
        <v>1</v>
      </c>
      <c r="H561" s="9">
        <v>0</v>
      </c>
      <c r="I561" s="16">
        <v>41188</v>
      </c>
      <c r="J561" s="9" t="s">
        <v>36</v>
      </c>
    </row>
    <row r="562" spans="1:10" x14ac:dyDescent="0.3">
      <c r="A562" s="10">
        <v>8832</v>
      </c>
      <c r="B562" s="13">
        <v>1976</v>
      </c>
      <c r="C562" s="13">
        <f>YEAR(Table7[[#This Row],[Dt_Customer]])-Table7[[#This Row],[Year_Birth]]</f>
        <v>36</v>
      </c>
      <c r="D562" s="10" t="s">
        <v>41</v>
      </c>
      <c r="E562" s="10" t="s">
        <v>35</v>
      </c>
      <c r="F562" s="13">
        <v>37509</v>
      </c>
      <c r="G562" s="10">
        <v>1</v>
      </c>
      <c r="H562" s="10">
        <v>0</v>
      </c>
      <c r="I562" s="14">
        <v>41164</v>
      </c>
      <c r="J562" s="10" t="s">
        <v>39</v>
      </c>
    </row>
    <row r="563" spans="1:10" x14ac:dyDescent="0.3">
      <c r="A563" s="9">
        <v>2535</v>
      </c>
      <c r="B563" s="15">
        <v>1978</v>
      </c>
      <c r="C563" s="15">
        <f>YEAR(Table7[[#This Row],[Dt_Customer]])-Table7[[#This Row],[Year_Birth]]</f>
        <v>34</v>
      </c>
      <c r="D563" s="9" t="s">
        <v>41</v>
      </c>
      <c r="E563" s="9" t="s">
        <v>33</v>
      </c>
      <c r="F563" s="15">
        <v>88097</v>
      </c>
      <c r="G563" s="9">
        <v>1</v>
      </c>
      <c r="H563" s="9">
        <v>0</v>
      </c>
      <c r="I563" s="16">
        <v>41139</v>
      </c>
      <c r="J563" s="9" t="s">
        <v>30</v>
      </c>
    </row>
    <row r="564" spans="1:10" x14ac:dyDescent="0.3">
      <c r="A564" s="10">
        <v>1523</v>
      </c>
      <c r="B564" s="13">
        <v>1973</v>
      </c>
      <c r="C564" s="13">
        <f>YEAR(Table7[[#This Row],[Dt_Customer]])-Table7[[#This Row],[Year_Birth]]</f>
        <v>41</v>
      </c>
      <c r="D564" s="10" t="s">
        <v>28</v>
      </c>
      <c r="E564" s="10" t="s">
        <v>33</v>
      </c>
      <c r="F564" s="13">
        <v>59041</v>
      </c>
      <c r="G564" s="10">
        <v>1</v>
      </c>
      <c r="H564" s="10">
        <v>1</v>
      </c>
      <c r="I564" s="14">
        <v>41766</v>
      </c>
      <c r="J564" s="10" t="s">
        <v>43</v>
      </c>
    </row>
    <row r="565" spans="1:10" x14ac:dyDescent="0.3">
      <c r="A565" s="9">
        <v>1839</v>
      </c>
      <c r="B565" s="15">
        <v>1974</v>
      </c>
      <c r="C565" s="15">
        <f>YEAR(Table7[[#This Row],[Dt_Customer]])-Table7[[#This Row],[Year_Birth]]</f>
        <v>40</v>
      </c>
      <c r="D565" s="9" t="s">
        <v>28</v>
      </c>
      <c r="E565" s="9" t="s">
        <v>31</v>
      </c>
      <c r="F565" s="15">
        <v>43322</v>
      </c>
      <c r="G565" s="9">
        <v>0</v>
      </c>
      <c r="H565" s="9">
        <v>0</v>
      </c>
      <c r="I565" s="16">
        <v>41750</v>
      </c>
      <c r="J565" s="9" t="s">
        <v>40</v>
      </c>
    </row>
    <row r="566" spans="1:10" x14ac:dyDescent="0.3">
      <c r="A566" s="10">
        <v>9972</v>
      </c>
      <c r="B566" s="13">
        <v>1955</v>
      </c>
      <c r="C566" s="13">
        <f>YEAR(Table7[[#This Row],[Dt_Customer]])-Table7[[#This Row],[Year_Birth]]</f>
        <v>59</v>
      </c>
      <c r="D566" s="10" t="s">
        <v>37</v>
      </c>
      <c r="E566" s="10" t="s">
        <v>35</v>
      </c>
      <c r="F566" s="13">
        <v>46015</v>
      </c>
      <c r="G566" s="10">
        <v>1</v>
      </c>
      <c r="H566" s="10">
        <v>1</v>
      </c>
      <c r="I566" s="14">
        <v>41742</v>
      </c>
      <c r="J566" s="10" t="s">
        <v>43</v>
      </c>
    </row>
    <row r="567" spans="1:10" x14ac:dyDescent="0.3">
      <c r="A567" s="9">
        <v>2945</v>
      </c>
      <c r="B567" s="15">
        <v>1955</v>
      </c>
      <c r="C567" s="15">
        <f>YEAR(Table7[[#This Row],[Dt_Customer]])-Table7[[#This Row],[Year_Birth]]</f>
        <v>59</v>
      </c>
      <c r="D567" s="9" t="s">
        <v>37</v>
      </c>
      <c r="E567" s="9" t="s">
        <v>35</v>
      </c>
      <c r="F567" s="15">
        <v>46015</v>
      </c>
      <c r="G567" s="9">
        <v>1</v>
      </c>
      <c r="H567" s="9">
        <v>1</v>
      </c>
      <c r="I567" s="16">
        <v>41742</v>
      </c>
      <c r="J567" s="9" t="s">
        <v>32</v>
      </c>
    </row>
    <row r="568" spans="1:10" x14ac:dyDescent="0.3">
      <c r="A568" s="10">
        <v>9291</v>
      </c>
      <c r="B568" s="13">
        <v>1959</v>
      </c>
      <c r="C568" s="13">
        <f>YEAR(Table7[[#This Row],[Dt_Customer]])-Table7[[#This Row],[Year_Birth]]</f>
        <v>55</v>
      </c>
      <c r="D568" s="10" t="s">
        <v>41</v>
      </c>
      <c r="E568" s="10" t="s">
        <v>33</v>
      </c>
      <c r="F568" s="13">
        <v>34242</v>
      </c>
      <c r="G568" s="10">
        <v>0</v>
      </c>
      <c r="H568" s="10">
        <v>1</v>
      </c>
      <c r="I568" s="14">
        <v>41721</v>
      </c>
      <c r="J568" s="10" t="s">
        <v>30</v>
      </c>
    </row>
    <row r="569" spans="1:10" x14ac:dyDescent="0.3">
      <c r="A569" s="9">
        <v>2829</v>
      </c>
      <c r="B569" s="15">
        <v>1955</v>
      </c>
      <c r="C569" s="15">
        <f>YEAR(Table7[[#This Row],[Dt_Customer]])-Table7[[#This Row],[Year_Birth]]</f>
        <v>59</v>
      </c>
      <c r="D569" s="9" t="s">
        <v>28</v>
      </c>
      <c r="E569" s="9" t="s">
        <v>33</v>
      </c>
      <c r="F569" s="15">
        <v>65210</v>
      </c>
      <c r="G569" s="9">
        <v>0</v>
      </c>
      <c r="H569" s="9">
        <v>1</v>
      </c>
      <c r="I569" s="16">
        <v>41708</v>
      </c>
      <c r="J569" s="9" t="s">
        <v>32</v>
      </c>
    </row>
    <row r="570" spans="1:10" x14ac:dyDescent="0.3">
      <c r="A570" s="10">
        <v>8594</v>
      </c>
      <c r="B570" s="13">
        <v>1958</v>
      </c>
      <c r="C570" s="13">
        <f>YEAR(Table7[[#This Row],[Dt_Customer]])-Table7[[#This Row],[Year_Birth]]</f>
        <v>56</v>
      </c>
      <c r="D570" s="10" t="s">
        <v>37</v>
      </c>
      <c r="E570" s="10" t="s">
        <v>42</v>
      </c>
      <c r="F570" s="13">
        <v>50520</v>
      </c>
      <c r="G570" s="10">
        <v>0</v>
      </c>
      <c r="H570" s="10">
        <v>1</v>
      </c>
      <c r="I570" s="14">
        <v>41667</v>
      </c>
      <c r="J570" s="10" t="s">
        <v>30</v>
      </c>
    </row>
    <row r="571" spans="1:10" x14ac:dyDescent="0.3">
      <c r="A571" s="9">
        <v>1592</v>
      </c>
      <c r="B571" s="15">
        <v>1970</v>
      </c>
      <c r="C571" s="15">
        <f>YEAR(Table7[[#This Row],[Dt_Customer]])-Table7[[#This Row],[Year_Birth]]</f>
        <v>44</v>
      </c>
      <c r="D571" s="9" t="s">
        <v>28</v>
      </c>
      <c r="E571" s="9" t="s">
        <v>33</v>
      </c>
      <c r="F571" s="15">
        <v>90765</v>
      </c>
      <c r="G571" s="9">
        <v>0</v>
      </c>
      <c r="H571" s="9">
        <v>0</v>
      </c>
      <c r="I571" s="16">
        <v>41663</v>
      </c>
      <c r="J571" s="9" t="s">
        <v>32</v>
      </c>
    </row>
    <row r="572" spans="1:10" x14ac:dyDescent="0.3">
      <c r="A572" s="10">
        <v>4310</v>
      </c>
      <c r="B572" s="13">
        <v>1944</v>
      </c>
      <c r="C572" s="13">
        <f>YEAR(Table7[[#This Row],[Dt_Customer]])-Table7[[#This Row],[Year_Birth]]</f>
        <v>70</v>
      </c>
      <c r="D572" s="10" t="s">
        <v>28</v>
      </c>
      <c r="E572" s="10" t="s">
        <v>33</v>
      </c>
      <c r="F572" s="13">
        <v>80589</v>
      </c>
      <c r="G572" s="10">
        <v>0</v>
      </c>
      <c r="H572" s="10">
        <v>0</v>
      </c>
      <c r="I572" s="14">
        <v>41661</v>
      </c>
      <c r="J572" s="10" t="s">
        <v>36</v>
      </c>
    </row>
    <row r="573" spans="1:10" x14ac:dyDescent="0.3">
      <c r="A573" s="9">
        <v>6950</v>
      </c>
      <c r="B573" s="15">
        <v>1958</v>
      </c>
      <c r="C573" s="15">
        <f>YEAR(Table7[[#This Row],[Dt_Customer]])-Table7[[#This Row],[Year_Birth]]</f>
        <v>55</v>
      </c>
      <c r="D573" s="9" t="s">
        <v>41</v>
      </c>
      <c r="E573" s="9" t="s">
        <v>33</v>
      </c>
      <c r="F573" s="15">
        <v>49572</v>
      </c>
      <c r="G573" s="9">
        <v>1</v>
      </c>
      <c r="H573" s="9">
        <v>1</v>
      </c>
      <c r="I573" s="16">
        <v>41623</v>
      </c>
      <c r="J573" s="9" t="s">
        <v>32</v>
      </c>
    </row>
    <row r="574" spans="1:10" x14ac:dyDescent="0.3">
      <c r="A574" s="10">
        <v>8492</v>
      </c>
      <c r="B574" s="13">
        <v>1978</v>
      </c>
      <c r="C574" s="13">
        <f>YEAR(Table7[[#This Row],[Dt_Customer]])-Table7[[#This Row],[Year_Birth]]</f>
        <v>35</v>
      </c>
      <c r="D574" s="10" t="s">
        <v>28</v>
      </c>
      <c r="E574" s="10" t="s">
        <v>35</v>
      </c>
      <c r="F574" s="13">
        <v>75437</v>
      </c>
      <c r="G574" s="10">
        <v>0</v>
      </c>
      <c r="H574" s="10">
        <v>0</v>
      </c>
      <c r="I574" s="14">
        <v>41587</v>
      </c>
      <c r="J574" s="10" t="s">
        <v>30</v>
      </c>
    </row>
    <row r="575" spans="1:10" x14ac:dyDescent="0.3">
      <c r="A575" s="9">
        <v>5684</v>
      </c>
      <c r="B575" s="15">
        <v>1971</v>
      </c>
      <c r="C575" s="15">
        <f>YEAR(Table7[[#This Row],[Dt_Customer]])-Table7[[#This Row],[Year_Birth]]</f>
        <v>42</v>
      </c>
      <c r="D575" s="9" t="s">
        <v>41</v>
      </c>
      <c r="E575" s="9" t="s">
        <v>29</v>
      </c>
      <c r="F575" s="15">
        <v>44635</v>
      </c>
      <c r="G575" s="9">
        <v>1</v>
      </c>
      <c r="H575" s="9">
        <v>1</v>
      </c>
      <c r="I575" s="16">
        <v>41558</v>
      </c>
      <c r="J575" s="9" t="s">
        <v>30</v>
      </c>
    </row>
    <row r="576" spans="1:10" x14ac:dyDescent="0.3">
      <c r="A576" s="10">
        <v>5909</v>
      </c>
      <c r="B576" s="13">
        <v>1964</v>
      </c>
      <c r="C576" s="13">
        <f>YEAR(Table7[[#This Row],[Dt_Customer]])-Table7[[#This Row],[Year_Birth]]</f>
        <v>49</v>
      </c>
      <c r="D576" s="10" t="s">
        <v>28</v>
      </c>
      <c r="E576" s="10" t="s">
        <v>33</v>
      </c>
      <c r="F576" s="13">
        <v>58512</v>
      </c>
      <c r="G576" s="10">
        <v>0</v>
      </c>
      <c r="H576" s="10">
        <v>1</v>
      </c>
      <c r="I576" s="14">
        <v>41536</v>
      </c>
      <c r="J576" s="10" t="s">
        <v>39</v>
      </c>
    </row>
    <row r="577" spans="1:10" x14ac:dyDescent="0.3">
      <c r="A577" s="9">
        <v>9855</v>
      </c>
      <c r="B577" s="15">
        <v>1952</v>
      </c>
      <c r="C577" s="15">
        <f>YEAR(Table7[[#This Row],[Dt_Customer]])-Table7[[#This Row],[Year_Birth]]</f>
        <v>61</v>
      </c>
      <c r="D577" s="9" t="s">
        <v>37</v>
      </c>
      <c r="E577" s="9" t="s">
        <v>31</v>
      </c>
      <c r="F577" s="15">
        <v>62000</v>
      </c>
      <c r="G577" s="9">
        <v>0</v>
      </c>
      <c r="H577" s="9">
        <v>1</v>
      </c>
      <c r="I577" s="16">
        <v>41511</v>
      </c>
      <c r="J577" s="9" t="s">
        <v>30</v>
      </c>
    </row>
    <row r="578" spans="1:10" x14ac:dyDescent="0.3">
      <c r="A578" s="10">
        <v>975</v>
      </c>
      <c r="B578" s="13">
        <v>1956</v>
      </c>
      <c r="C578" s="13">
        <f>YEAR(Table7[[#This Row],[Dt_Customer]])-Table7[[#This Row],[Year_Birth]]</f>
        <v>57</v>
      </c>
      <c r="D578" s="10" t="s">
        <v>28</v>
      </c>
      <c r="E578" s="10" t="s">
        <v>31</v>
      </c>
      <c r="F578" s="13">
        <v>54252</v>
      </c>
      <c r="G578" s="10">
        <v>1</v>
      </c>
      <c r="H578" s="10">
        <v>1</v>
      </c>
      <c r="I578" s="14">
        <v>41422</v>
      </c>
      <c r="J578" s="10" t="s">
        <v>36</v>
      </c>
    </row>
    <row r="579" spans="1:10" x14ac:dyDescent="0.3">
      <c r="A579" s="9">
        <v>8754</v>
      </c>
      <c r="B579" s="15">
        <v>1974</v>
      </c>
      <c r="C579" s="15">
        <f>YEAR(Table7[[#This Row],[Dt_Customer]])-Table7[[#This Row],[Year_Birth]]</f>
        <v>39</v>
      </c>
      <c r="D579" s="9" t="s">
        <v>37</v>
      </c>
      <c r="E579" s="9" t="s">
        <v>35</v>
      </c>
      <c r="F579" s="15">
        <v>45068</v>
      </c>
      <c r="G579" s="9">
        <v>0</v>
      </c>
      <c r="H579" s="9">
        <v>1</v>
      </c>
      <c r="I579" s="16">
        <v>41410</v>
      </c>
      <c r="J579" s="9" t="s">
        <v>30</v>
      </c>
    </row>
    <row r="580" spans="1:10" x14ac:dyDescent="0.3">
      <c r="A580" s="10">
        <v>1456</v>
      </c>
      <c r="B580" s="13">
        <v>1979</v>
      </c>
      <c r="C580" s="13">
        <f>YEAR(Table7[[#This Row],[Dt_Customer]])-Table7[[#This Row],[Year_Birth]]</f>
        <v>34</v>
      </c>
      <c r="D580" s="10" t="s">
        <v>28</v>
      </c>
      <c r="E580" s="10" t="s">
        <v>31</v>
      </c>
      <c r="F580" s="13">
        <v>60474</v>
      </c>
      <c r="G580" s="10">
        <v>0</v>
      </c>
      <c r="H580" s="10">
        <v>1</v>
      </c>
      <c r="I580" s="14">
        <v>41365</v>
      </c>
      <c r="J580" s="10" t="s">
        <v>40</v>
      </c>
    </row>
    <row r="581" spans="1:10" x14ac:dyDescent="0.3">
      <c r="A581" s="9">
        <v>2849</v>
      </c>
      <c r="B581" s="15">
        <v>1979</v>
      </c>
      <c r="C581" s="15">
        <f>YEAR(Table7[[#This Row],[Dt_Customer]])-Table7[[#This Row],[Year_Birth]]</f>
        <v>34</v>
      </c>
      <c r="D581" s="9" t="s">
        <v>28</v>
      </c>
      <c r="E581" s="9" t="s">
        <v>31</v>
      </c>
      <c r="F581" s="15">
        <v>60474</v>
      </c>
      <c r="G581" s="9">
        <v>0</v>
      </c>
      <c r="H581" s="9">
        <v>1</v>
      </c>
      <c r="I581" s="16">
        <v>41365</v>
      </c>
      <c r="J581" s="9" t="s">
        <v>32</v>
      </c>
    </row>
    <row r="582" spans="1:10" x14ac:dyDescent="0.3">
      <c r="A582" s="10">
        <v>9984</v>
      </c>
      <c r="B582" s="13">
        <v>1981</v>
      </c>
      <c r="C582" s="13">
        <f>YEAR(Table7[[#This Row],[Dt_Customer]])-Table7[[#This Row],[Year_Birth]]</f>
        <v>32</v>
      </c>
      <c r="D582" s="10" t="s">
        <v>38</v>
      </c>
      <c r="E582" s="10" t="s">
        <v>33</v>
      </c>
      <c r="F582" s="13">
        <v>56337</v>
      </c>
      <c r="G582" s="10">
        <v>1</v>
      </c>
      <c r="H582" s="10">
        <v>1</v>
      </c>
      <c r="I582" s="14">
        <v>41360</v>
      </c>
      <c r="J582" s="10" t="s">
        <v>30</v>
      </c>
    </row>
    <row r="583" spans="1:10" x14ac:dyDescent="0.3">
      <c r="A583" s="9">
        <v>5527</v>
      </c>
      <c r="B583" s="15">
        <v>1987</v>
      </c>
      <c r="C583" s="15">
        <f>YEAR(Table7[[#This Row],[Dt_Customer]])-Table7[[#This Row],[Year_Birth]]</f>
        <v>26</v>
      </c>
      <c r="D583" s="9" t="s">
        <v>28</v>
      </c>
      <c r="E583" s="9" t="s">
        <v>35</v>
      </c>
      <c r="F583" s="15">
        <v>22434</v>
      </c>
      <c r="G583" s="9">
        <v>1</v>
      </c>
      <c r="H583" s="9">
        <v>0</v>
      </c>
      <c r="I583" s="16">
        <v>41318</v>
      </c>
      <c r="J583" s="9" t="s">
        <v>30</v>
      </c>
    </row>
    <row r="584" spans="1:10" x14ac:dyDescent="0.3">
      <c r="A584" s="10">
        <v>5628</v>
      </c>
      <c r="B584" s="13">
        <v>1982</v>
      </c>
      <c r="C584" s="13">
        <f>YEAR(Table7[[#This Row],[Dt_Customer]])-Table7[[#This Row],[Year_Birth]]</f>
        <v>31</v>
      </c>
      <c r="D584" s="10" t="s">
        <v>28</v>
      </c>
      <c r="E584" s="10" t="s">
        <v>35</v>
      </c>
      <c r="F584" s="13">
        <v>61416</v>
      </c>
      <c r="G584" s="10">
        <v>0</v>
      </c>
      <c r="H584" s="10">
        <v>0</v>
      </c>
      <c r="I584" s="14">
        <v>41313</v>
      </c>
      <c r="J584" s="10" t="s">
        <v>34</v>
      </c>
    </row>
    <row r="585" spans="1:10" x14ac:dyDescent="0.3">
      <c r="A585" s="9">
        <v>7627</v>
      </c>
      <c r="B585" s="15">
        <v>1975</v>
      </c>
      <c r="C585" s="15">
        <f>YEAR(Table7[[#This Row],[Dt_Customer]])-Table7[[#This Row],[Year_Birth]]</f>
        <v>37</v>
      </c>
      <c r="D585" s="9" t="s">
        <v>41</v>
      </c>
      <c r="E585" s="9" t="s">
        <v>33</v>
      </c>
      <c r="F585" s="15">
        <v>92163</v>
      </c>
      <c r="G585" s="9">
        <v>0</v>
      </c>
      <c r="H585" s="9">
        <v>0</v>
      </c>
      <c r="I585" s="16">
        <v>41255</v>
      </c>
      <c r="J585" s="9" t="s">
        <v>30</v>
      </c>
    </row>
    <row r="586" spans="1:10" x14ac:dyDescent="0.3">
      <c r="A586" s="10">
        <v>1351</v>
      </c>
      <c r="B586" s="13">
        <v>1956</v>
      </c>
      <c r="C586" s="13">
        <f>YEAR(Table7[[#This Row],[Dt_Customer]])-Table7[[#This Row],[Year_Birth]]</f>
        <v>56</v>
      </c>
      <c r="D586" s="10" t="s">
        <v>41</v>
      </c>
      <c r="E586" s="10" t="s">
        <v>35</v>
      </c>
      <c r="F586" s="13">
        <v>58656</v>
      </c>
      <c r="G586" s="10">
        <v>0</v>
      </c>
      <c r="H586" s="10">
        <v>1</v>
      </c>
      <c r="I586" s="14">
        <v>41172</v>
      </c>
      <c r="J586" s="10" t="s">
        <v>30</v>
      </c>
    </row>
    <row r="587" spans="1:10" x14ac:dyDescent="0.3">
      <c r="A587" s="9">
        <v>10629</v>
      </c>
      <c r="B587" s="15">
        <v>1973</v>
      </c>
      <c r="C587" s="15">
        <f>YEAR(Table7[[#This Row],[Dt_Customer]])-Table7[[#This Row],[Year_Birth]]</f>
        <v>39</v>
      </c>
      <c r="D587" s="9" t="s">
        <v>38</v>
      </c>
      <c r="E587" s="9" t="s">
        <v>33</v>
      </c>
      <c r="F587" s="15">
        <v>52247.251353790612</v>
      </c>
      <c r="G587" s="9">
        <v>1</v>
      </c>
      <c r="H587" s="9">
        <v>0</v>
      </c>
      <c r="I587" s="16">
        <v>41166</v>
      </c>
      <c r="J587" s="9" t="s">
        <v>39</v>
      </c>
    </row>
    <row r="588" spans="1:10" x14ac:dyDescent="0.3">
      <c r="A588" s="10">
        <v>10395</v>
      </c>
      <c r="B588" s="13">
        <v>1986</v>
      </c>
      <c r="C588" s="13">
        <f>YEAR(Table7[[#This Row],[Dt_Customer]])-Table7[[#This Row],[Year_Birth]]</f>
        <v>26</v>
      </c>
      <c r="D588" s="10" t="s">
        <v>44</v>
      </c>
      <c r="E588" s="10" t="s">
        <v>31</v>
      </c>
      <c r="F588" s="13">
        <v>8940</v>
      </c>
      <c r="G588" s="10">
        <v>1</v>
      </c>
      <c r="H588" s="10">
        <v>0</v>
      </c>
      <c r="I588" s="14">
        <v>41143</v>
      </c>
      <c r="J588" s="10" t="s">
        <v>30</v>
      </c>
    </row>
    <row r="589" spans="1:10" x14ac:dyDescent="0.3">
      <c r="A589" s="9">
        <v>6961</v>
      </c>
      <c r="B589" s="15">
        <v>1974</v>
      </c>
      <c r="C589" s="15">
        <f>YEAR(Table7[[#This Row],[Dt_Customer]])-Table7[[#This Row],[Year_Birth]]</f>
        <v>40</v>
      </c>
      <c r="D589" s="9" t="s">
        <v>28</v>
      </c>
      <c r="E589" s="9" t="s">
        <v>33</v>
      </c>
      <c r="F589" s="15">
        <v>26751</v>
      </c>
      <c r="G589" s="9">
        <v>2</v>
      </c>
      <c r="H589" s="9">
        <v>0</v>
      </c>
      <c r="I589" s="16">
        <v>41781</v>
      </c>
      <c r="J589" s="9" t="s">
        <v>30</v>
      </c>
    </row>
    <row r="590" spans="1:10" x14ac:dyDescent="0.3">
      <c r="A590" s="10">
        <v>10196</v>
      </c>
      <c r="B590" s="13">
        <v>1978</v>
      </c>
      <c r="C590" s="13">
        <f>YEAR(Table7[[#This Row],[Dt_Customer]])-Table7[[#This Row],[Year_Birth]]</f>
        <v>36</v>
      </c>
      <c r="D590" s="10" t="s">
        <v>28</v>
      </c>
      <c r="E590" s="10" t="s">
        <v>33</v>
      </c>
      <c r="F590" s="13">
        <v>71427</v>
      </c>
      <c r="G590" s="10">
        <v>2</v>
      </c>
      <c r="H590" s="10">
        <v>0</v>
      </c>
      <c r="I590" s="14">
        <v>41710</v>
      </c>
      <c r="J590" s="10" t="s">
        <v>34</v>
      </c>
    </row>
    <row r="591" spans="1:10" x14ac:dyDescent="0.3">
      <c r="A591" s="9">
        <v>6182</v>
      </c>
      <c r="B591" s="15">
        <v>1984</v>
      </c>
      <c r="C591" s="15">
        <f>YEAR(Table7[[#This Row],[Dt_Customer]])-Table7[[#This Row],[Year_Birth]]</f>
        <v>30</v>
      </c>
      <c r="D591" s="9" t="s">
        <v>28</v>
      </c>
      <c r="E591" s="9" t="s">
        <v>35</v>
      </c>
      <c r="F591" s="15">
        <v>26646</v>
      </c>
      <c r="G591" s="9">
        <v>1</v>
      </c>
      <c r="H591" s="9">
        <v>0</v>
      </c>
      <c r="I591" s="16">
        <v>41680</v>
      </c>
      <c r="J591" s="9" t="s">
        <v>34</v>
      </c>
    </row>
    <row r="592" spans="1:10" x14ac:dyDescent="0.3">
      <c r="A592" s="10">
        <v>10432</v>
      </c>
      <c r="B592" s="13">
        <v>1974</v>
      </c>
      <c r="C592" s="13">
        <f>YEAR(Table7[[#This Row],[Dt_Customer]])-Table7[[#This Row],[Year_Birth]]</f>
        <v>40</v>
      </c>
      <c r="D592" s="10" t="s">
        <v>28</v>
      </c>
      <c r="E592" s="10" t="s">
        <v>29</v>
      </c>
      <c r="F592" s="13">
        <v>19346</v>
      </c>
      <c r="G592" s="10">
        <v>1</v>
      </c>
      <c r="H592" s="10">
        <v>0</v>
      </c>
      <c r="I592" s="14">
        <v>41669</v>
      </c>
      <c r="J592" s="10" t="s">
        <v>32</v>
      </c>
    </row>
    <row r="593" spans="1:10" x14ac:dyDescent="0.3">
      <c r="A593" s="9">
        <v>1542</v>
      </c>
      <c r="B593" s="15">
        <v>1975</v>
      </c>
      <c r="C593" s="15">
        <f>YEAR(Table7[[#This Row],[Dt_Customer]])-Table7[[#This Row],[Year_Birth]]</f>
        <v>38</v>
      </c>
      <c r="D593" s="9" t="s">
        <v>28</v>
      </c>
      <c r="E593" s="9" t="s">
        <v>31</v>
      </c>
      <c r="F593" s="15">
        <v>56243</v>
      </c>
      <c r="G593" s="9">
        <v>1</v>
      </c>
      <c r="H593" s="9">
        <v>2</v>
      </c>
      <c r="I593" s="16">
        <v>41638</v>
      </c>
      <c r="J593" s="9" t="s">
        <v>34</v>
      </c>
    </row>
    <row r="594" spans="1:10" x14ac:dyDescent="0.3">
      <c r="A594" s="10">
        <v>4220</v>
      </c>
      <c r="B594" s="13">
        <v>1970</v>
      </c>
      <c r="C594" s="13">
        <f>YEAR(Table7[[#This Row],[Dt_Customer]])-Table7[[#This Row],[Year_Birth]]</f>
        <v>43</v>
      </c>
      <c r="D594" s="10" t="s">
        <v>37</v>
      </c>
      <c r="E594" s="10" t="s">
        <v>33</v>
      </c>
      <c r="F594" s="13">
        <v>59892</v>
      </c>
      <c r="G594" s="10">
        <v>0</v>
      </c>
      <c r="H594" s="10">
        <v>1</v>
      </c>
      <c r="I594" s="14">
        <v>41580</v>
      </c>
      <c r="J594" s="10" t="s">
        <v>32</v>
      </c>
    </row>
    <row r="595" spans="1:10" x14ac:dyDescent="0.3">
      <c r="A595" s="9">
        <v>4141</v>
      </c>
      <c r="B595" s="15">
        <v>1965</v>
      </c>
      <c r="C595" s="15">
        <f>YEAR(Table7[[#This Row],[Dt_Customer]])-Table7[[#This Row],[Year_Birth]]</f>
        <v>48</v>
      </c>
      <c r="D595" s="9" t="s">
        <v>28</v>
      </c>
      <c r="E595" s="9" t="s">
        <v>35</v>
      </c>
      <c r="F595" s="15">
        <v>71613</v>
      </c>
      <c r="G595" s="9">
        <v>0</v>
      </c>
      <c r="H595" s="9">
        <v>0</v>
      </c>
      <c r="I595" s="16">
        <v>41507</v>
      </c>
      <c r="J595" s="9" t="s">
        <v>34</v>
      </c>
    </row>
    <row r="596" spans="1:10" x14ac:dyDescent="0.3">
      <c r="A596" s="10">
        <v>1940</v>
      </c>
      <c r="B596" s="13">
        <v>1986</v>
      </c>
      <c r="C596" s="13">
        <f>YEAR(Table7[[#This Row],[Dt_Customer]])-Table7[[#This Row],[Year_Birth]]</f>
        <v>27</v>
      </c>
      <c r="D596" s="10" t="s">
        <v>28</v>
      </c>
      <c r="E596" s="10" t="s">
        <v>33</v>
      </c>
      <c r="F596" s="13">
        <v>25252</v>
      </c>
      <c r="G596" s="10">
        <v>1</v>
      </c>
      <c r="H596" s="10">
        <v>0</v>
      </c>
      <c r="I596" s="14">
        <v>41467</v>
      </c>
      <c r="J596" s="10" t="s">
        <v>36</v>
      </c>
    </row>
    <row r="597" spans="1:10" x14ac:dyDescent="0.3">
      <c r="A597" s="9">
        <v>1506</v>
      </c>
      <c r="B597" s="15">
        <v>1975</v>
      </c>
      <c r="C597" s="15">
        <f>YEAR(Table7[[#This Row],[Dt_Customer]])-Table7[[#This Row],[Year_Birth]]</f>
        <v>38</v>
      </c>
      <c r="D597" s="9" t="s">
        <v>28</v>
      </c>
      <c r="E597" s="9" t="s">
        <v>31</v>
      </c>
      <c r="F597" s="15">
        <v>42160</v>
      </c>
      <c r="G597" s="9">
        <v>1</v>
      </c>
      <c r="H597" s="9">
        <v>1</v>
      </c>
      <c r="I597" s="16">
        <v>41453</v>
      </c>
      <c r="J597" s="9" t="s">
        <v>30</v>
      </c>
    </row>
    <row r="598" spans="1:10" x14ac:dyDescent="0.3">
      <c r="A598" s="10">
        <v>6347</v>
      </c>
      <c r="B598" s="13">
        <v>1979</v>
      </c>
      <c r="C598" s="13">
        <f>YEAR(Table7[[#This Row],[Dt_Customer]])-Table7[[#This Row],[Year_Birth]]</f>
        <v>34</v>
      </c>
      <c r="D598" s="10" t="s">
        <v>44</v>
      </c>
      <c r="E598" s="10" t="s">
        <v>31</v>
      </c>
      <c r="F598" s="13">
        <v>15862</v>
      </c>
      <c r="G598" s="10">
        <v>1</v>
      </c>
      <c r="H598" s="10">
        <v>0</v>
      </c>
      <c r="I598" s="14">
        <v>41452</v>
      </c>
      <c r="J598" s="10" t="s">
        <v>30</v>
      </c>
    </row>
    <row r="599" spans="1:10" x14ac:dyDescent="0.3">
      <c r="A599" s="9">
        <v>1361</v>
      </c>
      <c r="B599" s="15">
        <v>1974</v>
      </c>
      <c r="C599" s="15">
        <f>YEAR(Table7[[#This Row],[Dt_Customer]])-Table7[[#This Row],[Year_Birth]]</f>
        <v>39</v>
      </c>
      <c r="D599" s="9" t="s">
        <v>41</v>
      </c>
      <c r="E599" s="9" t="s">
        <v>33</v>
      </c>
      <c r="F599" s="15">
        <v>82584</v>
      </c>
      <c r="G599" s="9">
        <v>0</v>
      </c>
      <c r="H599" s="9">
        <v>0</v>
      </c>
      <c r="I599" s="16">
        <v>41429</v>
      </c>
      <c r="J599" s="9" t="s">
        <v>30</v>
      </c>
    </row>
    <row r="600" spans="1:10" x14ac:dyDescent="0.3">
      <c r="A600" s="10">
        <v>9422</v>
      </c>
      <c r="B600" s="13">
        <v>1989</v>
      </c>
      <c r="C600" s="13">
        <f>YEAR(Table7[[#This Row],[Dt_Customer]])-Table7[[#This Row],[Year_Birth]]</f>
        <v>24</v>
      </c>
      <c r="D600" s="10" t="s">
        <v>28</v>
      </c>
      <c r="E600" s="10" t="s">
        <v>33</v>
      </c>
      <c r="F600" s="13">
        <v>38360</v>
      </c>
      <c r="G600" s="10">
        <v>1</v>
      </c>
      <c r="H600" s="10">
        <v>0</v>
      </c>
      <c r="I600" s="14">
        <v>41425</v>
      </c>
      <c r="J600" s="10" t="s">
        <v>36</v>
      </c>
    </row>
    <row r="601" spans="1:10" x14ac:dyDescent="0.3">
      <c r="A601" s="9">
        <v>1081</v>
      </c>
      <c r="B601" s="15">
        <v>1957</v>
      </c>
      <c r="C601" s="15">
        <f>YEAR(Table7[[#This Row],[Dt_Customer]])-Table7[[#This Row],[Year_Birth]]</f>
        <v>56</v>
      </c>
      <c r="D601" s="9" t="s">
        <v>37</v>
      </c>
      <c r="E601" s="9" t="s">
        <v>33</v>
      </c>
      <c r="F601" s="15">
        <v>75283</v>
      </c>
      <c r="G601" s="9">
        <v>1</v>
      </c>
      <c r="H601" s="9">
        <v>2</v>
      </c>
      <c r="I601" s="16">
        <v>41360</v>
      </c>
      <c r="J601" s="9" t="s">
        <v>43</v>
      </c>
    </row>
    <row r="602" spans="1:10" x14ac:dyDescent="0.3">
      <c r="A602" s="10">
        <v>7458</v>
      </c>
      <c r="B602" s="13">
        <v>1956</v>
      </c>
      <c r="C602" s="13">
        <f>YEAR(Table7[[#This Row],[Dt_Customer]])-Table7[[#This Row],[Year_Birth]]</f>
        <v>57</v>
      </c>
      <c r="D602" s="10" t="s">
        <v>41</v>
      </c>
      <c r="E602" s="10" t="s">
        <v>35</v>
      </c>
      <c r="F602" s="13">
        <v>34941</v>
      </c>
      <c r="G602" s="10">
        <v>1</v>
      </c>
      <c r="H602" s="10">
        <v>1</v>
      </c>
      <c r="I602" s="14">
        <v>41339</v>
      </c>
      <c r="J602" s="10" t="s">
        <v>36</v>
      </c>
    </row>
    <row r="603" spans="1:10" x14ac:dyDescent="0.3">
      <c r="A603" s="9">
        <v>1012</v>
      </c>
      <c r="B603" s="15">
        <v>1952</v>
      </c>
      <c r="C603" s="15">
        <f>YEAR(Table7[[#This Row],[Dt_Customer]])-Table7[[#This Row],[Year_Birth]]</f>
        <v>61</v>
      </c>
      <c r="D603" s="9" t="s">
        <v>28</v>
      </c>
      <c r="E603" s="9" t="s">
        <v>31</v>
      </c>
      <c r="F603" s="15">
        <v>61823</v>
      </c>
      <c r="G603" s="9">
        <v>0</v>
      </c>
      <c r="H603" s="9">
        <v>1</v>
      </c>
      <c r="I603" s="16">
        <v>41323</v>
      </c>
      <c r="J603" s="9" t="s">
        <v>36</v>
      </c>
    </row>
    <row r="604" spans="1:10" x14ac:dyDescent="0.3">
      <c r="A604" s="10">
        <v>5453</v>
      </c>
      <c r="B604" s="13">
        <v>1956</v>
      </c>
      <c r="C604" s="13">
        <f>YEAR(Table7[[#This Row],[Dt_Customer]])-Table7[[#This Row],[Year_Birth]]</f>
        <v>56</v>
      </c>
      <c r="D604" s="10" t="s">
        <v>41</v>
      </c>
      <c r="E604" s="10" t="s">
        <v>33</v>
      </c>
      <c r="F604" s="13">
        <v>90226</v>
      </c>
      <c r="G604" s="10">
        <v>0</v>
      </c>
      <c r="H604" s="10">
        <v>0</v>
      </c>
      <c r="I604" s="14">
        <v>41178</v>
      </c>
      <c r="J604" s="10" t="s">
        <v>43</v>
      </c>
    </row>
    <row r="605" spans="1:10" x14ac:dyDescent="0.3">
      <c r="A605" s="9">
        <v>6818</v>
      </c>
      <c r="B605" s="15">
        <v>1974</v>
      </c>
      <c r="C605" s="15">
        <f>YEAR(Table7[[#This Row],[Dt_Customer]])-Table7[[#This Row],[Year_Birth]]</f>
        <v>38</v>
      </c>
      <c r="D605" s="9" t="s">
        <v>28</v>
      </c>
      <c r="E605" s="9" t="s">
        <v>33</v>
      </c>
      <c r="F605" s="15">
        <v>44989</v>
      </c>
      <c r="G605" s="9">
        <v>0</v>
      </c>
      <c r="H605" s="9">
        <v>1</v>
      </c>
      <c r="I605" s="16">
        <v>41164</v>
      </c>
      <c r="J605" s="9" t="s">
        <v>30</v>
      </c>
    </row>
    <row r="606" spans="1:10" x14ac:dyDescent="0.3">
      <c r="A606" s="10">
        <v>7807</v>
      </c>
      <c r="B606" s="13">
        <v>1974</v>
      </c>
      <c r="C606" s="13">
        <f>YEAR(Table7[[#This Row],[Dt_Customer]])-Table7[[#This Row],[Year_Birth]]</f>
        <v>38</v>
      </c>
      <c r="D606" s="10" t="s">
        <v>28</v>
      </c>
      <c r="E606" s="10" t="s">
        <v>33</v>
      </c>
      <c r="F606" s="13">
        <v>44989</v>
      </c>
      <c r="G606" s="10">
        <v>0</v>
      </c>
      <c r="H606" s="10">
        <v>1</v>
      </c>
      <c r="I606" s="14">
        <v>41164</v>
      </c>
      <c r="J606" s="10" t="s">
        <v>30</v>
      </c>
    </row>
    <row r="607" spans="1:10" x14ac:dyDescent="0.3">
      <c r="A607" s="9">
        <v>7532</v>
      </c>
      <c r="B607" s="15">
        <v>1980</v>
      </c>
      <c r="C607" s="15">
        <f>YEAR(Table7[[#This Row],[Dt_Customer]])-Table7[[#This Row],[Year_Birth]]</f>
        <v>32</v>
      </c>
      <c r="D607" s="9" t="s">
        <v>28</v>
      </c>
      <c r="E607" s="9" t="s">
        <v>33</v>
      </c>
      <c r="F607" s="15">
        <v>43586</v>
      </c>
      <c r="G607" s="9">
        <v>0</v>
      </c>
      <c r="H607" s="9">
        <v>1</v>
      </c>
      <c r="I607" s="16">
        <v>41151</v>
      </c>
      <c r="J607" s="9" t="s">
        <v>39</v>
      </c>
    </row>
    <row r="608" spans="1:10" x14ac:dyDescent="0.3">
      <c r="A608" s="10">
        <v>8346</v>
      </c>
      <c r="B608" s="13">
        <v>1974</v>
      </c>
      <c r="C608" s="13">
        <f>YEAR(Table7[[#This Row],[Dt_Customer]])-Table7[[#This Row],[Year_Birth]]</f>
        <v>38</v>
      </c>
      <c r="D608" s="10" t="s">
        <v>28</v>
      </c>
      <c r="E608" s="10" t="s">
        <v>31</v>
      </c>
      <c r="F608" s="13">
        <v>32233</v>
      </c>
      <c r="G608" s="10">
        <v>1</v>
      </c>
      <c r="H608" s="10">
        <v>0</v>
      </c>
      <c r="I608" s="14">
        <v>41140</v>
      </c>
      <c r="J608" s="10" t="s">
        <v>30</v>
      </c>
    </row>
    <row r="609" spans="1:10" x14ac:dyDescent="0.3">
      <c r="A609" s="9">
        <v>5564</v>
      </c>
      <c r="B609" s="15">
        <v>1969</v>
      </c>
      <c r="C609" s="15">
        <f>YEAR(Table7[[#This Row],[Dt_Customer]])-Table7[[#This Row],[Year_Birth]]</f>
        <v>43</v>
      </c>
      <c r="D609" s="9" t="s">
        <v>28</v>
      </c>
      <c r="E609" s="9" t="s">
        <v>35</v>
      </c>
      <c r="F609" s="15">
        <v>62882</v>
      </c>
      <c r="G609" s="9">
        <v>0</v>
      </c>
      <c r="H609" s="9">
        <v>1</v>
      </c>
      <c r="I609" s="16">
        <v>41130</v>
      </c>
      <c r="J609" s="9" t="s">
        <v>36</v>
      </c>
    </row>
    <row r="610" spans="1:10" x14ac:dyDescent="0.3">
      <c r="A610" s="10">
        <v>3267</v>
      </c>
      <c r="B610" s="13">
        <v>1963</v>
      </c>
      <c r="C610" s="13">
        <f>YEAR(Table7[[#This Row],[Dt_Customer]])-Table7[[#This Row],[Year_Birth]]</f>
        <v>51</v>
      </c>
      <c r="D610" s="10" t="s">
        <v>41</v>
      </c>
      <c r="E610" s="10" t="s">
        <v>35</v>
      </c>
      <c r="F610" s="13">
        <v>57288</v>
      </c>
      <c r="G610" s="10">
        <v>0</v>
      </c>
      <c r="H610" s="10">
        <v>1</v>
      </c>
      <c r="I610" s="14">
        <v>41815</v>
      </c>
      <c r="J610" s="10" t="s">
        <v>32</v>
      </c>
    </row>
    <row r="611" spans="1:10" x14ac:dyDescent="0.3">
      <c r="A611" s="9">
        <v>3091</v>
      </c>
      <c r="B611" s="15">
        <v>1981</v>
      </c>
      <c r="C611" s="15">
        <f>YEAR(Table7[[#This Row],[Dt_Customer]])-Table7[[#This Row],[Year_Birth]]</f>
        <v>33</v>
      </c>
      <c r="D611" s="9" t="s">
        <v>38</v>
      </c>
      <c r="E611" s="9" t="s">
        <v>35</v>
      </c>
      <c r="F611" s="15">
        <v>75774</v>
      </c>
      <c r="G611" s="9">
        <v>1</v>
      </c>
      <c r="H611" s="9">
        <v>0</v>
      </c>
      <c r="I611" s="16">
        <v>41761</v>
      </c>
      <c r="J611" s="9" t="s">
        <v>43</v>
      </c>
    </row>
    <row r="612" spans="1:10" x14ac:dyDescent="0.3">
      <c r="A612" s="10">
        <v>762</v>
      </c>
      <c r="B612" s="13">
        <v>1981</v>
      </c>
      <c r="C612" s="13">
        <f>YEAR(Table7[[#This Row],[Dt_Customer]])-Table7[[#This Row],[Year_Birth]]</f>
        <v>33</v>
      </c>
      <c r="D612" s="10" t="s">
        <v>38</v>
      </c>
      <c r="E612" s="10" t="s">
        <v>35</v>
      </c>
      <c r="F612" s="13">
        <v>75774</v>
      </c>
      <c r="G612" s="10">
        <v>1</v>
      </c>
      <c r="H612" s="10">
        <v>0</v>
      </c>
      <c r="I612" s="14">
        <v>41761</v>
      </c>
      <c r="J612" s="10" t="s">
        <v>30</v>
      </c>
    </row>
    <row r="613" spans="1:10" x14ac:dyDescent="0.3">
      <c r="A613" s="9">
        <v>8029</v>
      </c>
      <c r="B613" s="15">
        <v>1988</v>
      </c>
      <c r="C613" s="15">
        <f>YEAR(Table7[[#This Row],[Dt_Customer]])-Table7[[#This Row],[Year_Birth]]</f>
        <v>26</v>
      </c>
      <c r="D613" s="9" t="s">
        <v>41</v>
      </c>
      <c r="E613" s="9" t="s">
        <v>31</v>
      </c>
      <c r="F613" s="15">
        <v>90247</v>
      </c>
      <c r="G613" s="9">
        <v>0</v>
      </c>
      <c r="H613" s="9">
        <v>0</v>
      </c>
      <c r="I613" s="16">
        <v>41758</v>
      </c>
      <c r="J613" s="9" t="s">
        <v>34</v>
      </c>
    </row>
    <row r="614" spans="1:10" x14ac:dyDescent="0.3">
      <c r="A614" s="10">
        <v>4376</v>
      </c>
      <c r="B614" s="13">
        <v>1960</v>
      </c>
      <c r="C614" s="13">
        <f>YEAR(Table7[[#This Row],[Dt_Customer]])-Table7[[#This Row],[Year_Birth]]</f>
        <v>54</v>
      </c>
      <c r="D614" s="10" t="s">
        <v>38</v>
      </c>
      <c r="E614" s="10" t="s">
        <v>31</v>
      </c>
      <c r="F614" s="13">
        <v>32218</v>
      </c>
      <c r="G614" s="10">
        <v>0</v>
      </c>
      <c r="H614" s="10">
        <v>0</v>
      </c>
      <c r="I614" s="14">
        <v>41685</v>
      </c>
      <c r="J614" s="10" t="s">
        <v>30</v>
      </c>
    </row>
    <row r="615" spans="1:10" x14ac:dyDescent="0.3">
      <c r="A615" s="9">
        <v>10981</v>
      </c>
      <c r="B615" s="15">
        <v>1988</v>
      </c>
      <c r="C615" s="15">
        <f>YEAR(Table7[[#This Row],[Dt_Customer]])-Table7[[#This Row],[Year_Birth]]</f>
        <v>26</v>
      </c>
      <c r="D615" s="9" t="s">
        <v>28</v>
      </c>
      <c r="E615" s="9" t="s">
        <v>33</v>
      </c>
      <c r="F615" s="15">
        <v>84219</v>
      </c>
      <c r="G615" s="9">
        <v>0</v>
      </c>
      <c r="H615" s="9">
        <v>0</v>
      </c>
      <c r="I615" s="16">
        <v>41672</v>
      </c>
      <c r="J615" s="9" t="s">
        <v>43</v>
      </c>
    </row>
    <row r="616" spans="1:10" x14ac:dyDescent="0.3">
      <c r="A616" s="10">
        <v>486</v>
      </c>
      <c r="B616" s="13">
        <v>1988</v>
      </c>
      <c r="C616" s="13">
        <f>YEAR(Table7[[#This Row],[Dt_Customer]])-Table7[[#This Row],[Year_Birth]]</f>
        <v>26</v>
      </c>
      <c r="D616" s="10" t="s">
        <v>28</v>
      </c>
      <c r="E616" s="10" t="s">
        <v>33</v>
      </c>
      <c r="F616" s="13">
        <v>84219</v>
      </c>
      <c r="G616" s="10">
        <v>0</v>
      </c>
      <c r="H616" s="10">
        <v>0</v>
      </c>
      <c r="I616" s="14">
        <v>41672</v>
      </c>
      <c r="J616" s="10" t="s">
        <v>32</v>
      </c>
    </row>
    <row r="617" spans="1:10" x14ac:dyDescent="0.3">
      <c r="A617" s="9">
        <v>1158</v>
      </c>
      <c r="B617" s="15">
        <v>1966</v>
      </c>
      <c r="C617" s="15">
        <f>YEAR(Table7[[#This Row],[Dt_Customer]])-Table7[[#This Row],[Year_Birth]]</f>
        <v>48</v>
      </c>
      <c r="D617" s="9" t="s">
        <v>28</v>
      </c>
      <c r="E617" s="9" t="s">
        <v>29</v>
      </c>
      <c r="F617" s="15">
        <v>48877</v>
      </c>
      <c r="G617" s="9">
        <v>0</v>
      </c>
      <c r="H617" s="9">
        <v>1</v>
      </c>
      <c r="I617" s="16">
        <v>41644</v>
      </c>
      <c r="J617" s="9" t="s">
        <v>30</v>
      </c>
    </row>
    <row r="618" spans="1:10" x14ac:dyDescent="0.3">
      <c r="A618" s="10">
        <v>9119</v>
      </c>
      <c r="B618" s="13">
        <v>1950</v>
      </c>
      <c r="C618" s="13">
        <f>YEAR(Table7[[#This Row],[Dt_Customer]])-Table7[[#This Row],[Year_Birth]]</f>
        <v>63</v>
      </c>
      <c r="D618" s="10" t="s">
        <v>28</v>
      </c>
      <c r="E618" s="10" t="s">
        <v>35</v>
      </c>
      <c r="F618" s="13">
        <v>60905</v>
      </c>
      <c r="G618" s="10">
        <v>0</v>
      </c>
      <c r="H618" s="10">
        <v>1</v>
      </c>
      <c r="I618" s="14">
        <v>41613</v>
      </c>
      <c r="J618" s="10" t="s">
        <v>34</v>
      </c>
    </row>
    <row r="619" spans="1:10" x14ac:dyDescent="0.3">
      <c r="A619" s="9">
        <v>6694</v>
      </c>
      <c r="B619" s="15">
        <v>1964</v>
      </c>
      <c r="C619" s="15">
        <f>YEAR(Table7[[#This Row],[Dt_Customer]])-Table7[[#This Row],[Year_Birth]]</f>
        <v>49</v>
      </c>
      <c r="D619" s="9" t="s">
        <v>28</v>
      </c>
      <c r="E619" s="9" t="s">
        <v>33</v>
      </c>
      <c r="F619" s="15">
        <v>75236</v>
      </c>
      <c r="G619" s="9">
        <v>0</v>
      </c>
      <c r="H619" s="9">
        <v>1</v>
      </c>
      <c r="I619" s="16">
        <v>41603</v>
      </c>
      <c r="J619" s="9" t="s">
        <v>30</v>
      </c>
    </row>
    <row r="620" spans="1:10" x14ac:dyDescent="0.3">
      <c r="A620" s="10">
        <v>10573</v>
      </c>
      <c r="B620" s="13">
        <v>1953</v>
      </c>
      <c r="C620" s="13">
        <f>YEAR(Table7[[#This Row],[Dt_Customer]])-Table7[[#This Row],[Year_Birth]]</f>
        <v>60</v>
      </c>
      <c r="D620" s="10" t="s">
        <v>28</v>
      </c>
      <c r="E620" s="10" t="s">
        <v>29</v>
      </c>
      <c r="F620" s="13">
        <v>62551</v>
      </c>
      <c r="G620" s="10">
        <v>0</v>
      </c>
      <c r="H620" s="10">
        <v>0</v>
      </c>
      <c r="I620" s="14">
        <v>41596</v>
      </c>
      <c r="J620" s="10" t="s">
        <v>40</v>
      </c>
    </row>
    <row r="621" spans="1:10" x14ac:dyDescent="0.3">
      <c r="A621" s="9">
        <v>10140</v>
      </c>
      <c r="B621" s="15">
        <v>1983</v>
      </c>
      <c r="C621" s="15">
        <f>YEAR(Table7[[#This Row],[Dt_Customer]])-Table7[[#This Row],[Year_Birth]]</f>
        <v>30</v>
      </c>
      <c r="D621" s="9" t="s">
        <v>37</v>
      </c>
      <c r="E621" s="9" t="s">
        <v>35</v>
      </c>
      <c r="F621" s="15">
        <v>70123</v>
      </c>
      <c r="G621" s="9">
        <v>0</v>
      </c>
      <c r="H621" s="9">
        <v>0</v>
      </c>
      <c r="I621" s="16">
        <v>41545</v>
      </c>
      <c r="J621" s="9" t="s">
        <v>40</v>
      </c>
    </row>
    <row r="622" spans="1:10" x14ac:dyDescent="0.3">
      <c r="A622" s="10">
        <v>2286</v>
      </c>
      <c r="B622" s="13">
        <v>1962</v>
      </c>
      <c r="C622" s="13">
        <f>YEAR(Table7[[#This Row],[Dt_Customer]])-Table7[[#This Row],[Year_Birth]]</f>
        <v>51</v>
      </c>
      <c r="D622" s="10" t="s">
        <v>28</v>
      </c>
      <c r="E622" s="10" t="s">
        <v>31</v>
      </c>
      <c r="F622" s="13">
        <v>50785</v>
      </c>
      <c r="G622" s="10">
        <v>1</v>
      </c>
      <c r="H622" s="10">
        <v>1</v>
      </c>
      <c r="I622" s="14">
        <v>41527</v>
      </c>
      <c r="J622" s="10" t="s">
        <v>32</v>
      </c>
    </row>
    <row r="623" spans="1:10" x14ac:dyDescent="0.3">
      <c r="A623" s="9">
        <v>8420</v>
      </c>
      <c r="B623" s="15">
        <v>1970</v>
      </c>
      <c r="C623" s="15">
        <f>YEAR(Table7[[#This Row],[Dt_Customer]])-Table7[[#This Row],[Year_Birth]]</f>
        <v>43</v>
      </c>
      <c r="D623" s="9" t="s">
        <v>38</v>
      </c>
      <c r="E623" s="9" t="s">
        <v>33</v>
      </c>
      <c r="F623" s="15">
        <v>15315</v>
      </c>
      <c r="G623" s="9">
        <v>0</v>
      </c>
      <c r="H623" s="9">
        <v>0</v>
      </c>
      <c r="I623" s="16">
        <v>41489</v>
      </c>
      <c r="J623" s="9" t="s">
        <v>30</v>
      </c>
    </row>
    <row r="624" spans="1:10" x14ac:dyDescent="0.3">
      <c r="A624" s="10">
        <v>10065</v>
      </c>
      <c r="B624" s="13">
        <v>1970</v>
      </c>
      <c r="C624" s="13">
        <f>YEAR(Table7[[#This Row],[Dt_Customer]])-Table7[[#This Row],[Year_Birth]]</f>
        <v>43</v>
      </c>
      <c r="D624" s="10" t="s">
        <v>38</v>
      </c>
      <c r="E624" s="10" t="s">
        <v>33</v>
      </c>
      <c r="F624" s="13">
        <v>15315</v>
      </c>
      <c r="G624" s="10">
        <v>0</v>
      </c>
      <c r="H624" s="10">
        <v>0</v>
      </c>
      <c r="I624" s="14">
        <v>41489</v>
      </c>
      <c r="J624" s="10" t="s">
        <v>30</v>
      </c>
    </row>
    <row r="625" spans="1:10" x14ac:dyDescent="0.3">
      <c r="A625" s="9">
        <v>1029</v>
      </c>
      <c r="B625" s="15">
        <v>1970</v>
      </c>
      <c r="C625" s="15">
        <f>YEAR(Table7[[#This Row],[Dt_Customer]])-Table7[[#This Row],[Year_Birth]]</f>
        <v>43</v>
      </c>
      <c r="D625" s="9" t="s">
        <v>37</v>
      </c>
      <c r="E625" s="9" t="s">
        <v>35</v>
      </c>
      <c r="F625" s="15">
        <v>64413</v>
      </c>
      <c r="G625" s="9">
        <v>0</v>
      </c>
      <c r="H625" s="9">
        <v>1</v>
      </c>
      <c r="I625" s="16">
        <v>41487</v>
      </c>
      <c r="J625" s="9" t="s">
        <v>30</v>
      </c>
    </row>
    <row r="626" spans="1:10" x14ac:dyDescent="0.3">
      <c r="A626" s="10">
        <v>4207</v>
      </c>
      <c r="B626" s="13">
        <v>1981</v>
      </c>
      <c r="C626" s="13">
        <f>YEAR(Table7[[#This Row],[Dt_Customer]])-Table7[[#This Row],[Year_Birth]]</f>
        <v>32</v>
      </c>
      <c r="D626" s="10" t="s">
        <v>37</v>
      </c>
      <c r="E626" s="10" t="s">
        <v>33</v>
      </c>
      <c r="F626" s="13">
        <v>87171</v>
      </c>
      <c r="G626" s="10">
        <v>0</v>
      </c>
      <c r="H626" s="10">
        <v>0</v>
      </c>
      <c r="I626" s="14">
        <v>41395</v>
      </c>
      <c r="J626" s="10" t="s">
        <v>30</v>
      </c>
    </row>
    <row r="627" spans="1:10" x14ac:dyDescent="0.3">
      <c r="A627" s="9">
        <v>10277</v>
      </c>
      <c r="B627" s="15">
        <v>1961</v>
      </c>
      <c r="C627" s="15">
        <f>YEAR(Table7[[#This Row],[Dt_Customer]])-Table7[[#This Row],[Year_Birth]]</f>
        <v>52</v>
      </c>
      <c r="D627" s="9" t="s">
        <v>28</v>
      </c>
      <c r="E627" s="9" t="s">
        <v>31</v>
      </c>
      <c r="F627" s="15">
        <v>30081</v>
      </c>
      <c r="G627" s="9">
        <v>0</v>
      </c>
      <c r="H627" s="9">
        <v>1</v>
      </c>
      <c r="I627" s="16">
        <v>41326</v>
      </c>
      <c r="J627" s="9" t="s">
        <v>30</v>
      </c>
    </row>
    <row r="628" spans="1:10" x14ac:dyDescent="0.3">
      <c r="A628" s="10">
        <v>4436</v>
      </c>
      <c r="B628" s="13">
        <v>1976</v>
      </c>
      <c r="C628" s="13">
        <f>YEAR(Table7[[#This Row],[Dt_Customer]])-Table7[[#This Row],[Year_Birth]]</f>
        <v>37</v>
      </c>
      <c r="D628" s="10" t="s">
        <v>28</v>
      </c>
      <c r="E628" s="10" t="s">
        <v>31</v>
      </c>
      <c r="F628" s="13">
        <v>20180</v>
      </c>
      <c r="G628" s="10">
        <v>0</v>
      </c>
      <c r="H628" s="10">
        <v>0</v>
      </c>
      <c r="I628" s="14">
        <v>41325</v>
      </c>
      <c r="J628" s="10" t="s">
        <v>30</v>
      </c>
    </row>
    <row r="629" spans="1:10" x14ac:dyDescent="0.3">
      <c r="A629" s="9">
        <v>2929</v>
      </c>
      <c r="B629" s="15">
        <v>1976</v>
      </c>
      <c r="C629" s="15">
        <f>YEAR(Table7[[#This Row],[Dt_Customer]])-Table7[[#This Row],[Year_Birth]]</f>
        <v>37</v>
      </c>
      <c r="D629" s="9" t="s">
        <v>28</v>
      </c>
      <c r="E629" s="9" t="s">
        <v>31</v>
      </c>
      <c r="F629" s="15">
        <v>20180</v>
      </c>
      <c r="G629" s="9">
        <v>0</v>
      </c>
      <c r="H629" s="9">
        <v>0</v>
      </c>
      <c r="I629" s="16">
        <v>41325</v>
      </c>
      <c r="J629" s="9" t="s">
        <v>30</v>
      </c>
    </row>
    <row r="630" spans="1:10" x14ac:dyDescent="0.3">
      <c r="A630" s="10">
        <v>6281</v>
      </c>
      <c r="B630" s="13">
        <v>1966</v>
      </c>
      <c r="C630" s="13">
        <f>YEAR(Table7[[#This Row],[Dt_Customer]])-Table7[[#This Row],[Year_Birth]]</f>
        <v>47</v>
      </c>
      <c r="D630" s="10" t="s">
        <v>28</v>
      </c>
      <c r="E630" s="10" t="s">
        <v>29</v>
      </c>
      <c r="F630" s="13">
        <v>55686</v>
      </c>
      <c r="G630" s="10">
        <v>0</v>
      </c>
      <c r="H630" s="10">
        <v>1</v>
      </c>
      <c r="I630" s="14">
        <v>41319</v>
      </c>
      <c r="J630" s="10" t="s">
        <v>30</v>
      </c>
    </row>
    <row r="631" spans="1:10" x14ac:dyDescent="0.3">
      <c r="A631" s="9">
        <v>10390</v>
      </c>
      <c r="B631" s="15">
        <v>1959</v>
      </c>
      <c r="C631" s="15">
        <f>YEAR(Table7[[#This Row],[Dt_Customer]])-Table7[[#This Row],[Year_Birth]]</f>
        <v>54</v>
      </c>
      <c r="D631" s="9" t="s">
        <v>38</v>
      </c>
      <c r="E631" s="9" t="s">
        <v>33</v>
      </c>
      <c r="F631" s="15">
        <v>26887</v>
      </c>
      <c r="G631" s="9">
        <v>0</v>
      </c>
      <c r="H631" s="9">
        <v>1</v>
      </c>
      <c r="I631" s="16">
        <v>41315</v>
      </c>
      <c r="J631" s="9" t="s">
        <v>30</v>
      </c>
    </row>
    <row r="632" spans="1:10" x14ac:dyDescent="0.3">
      <c r="A632" s="10">
        <v>2574</v>
      </c>
      <c r="B632" s="13">
        <v>1977</v>
      </c>
      <c r="C632" s="13">
        <f>YEAR(Table7[[#This Row],[Dt_Customer]])-Table7[[#This Row],[Year_Birth]]</f>
        <v>36</v>
      </c>
      <c r="D632" s="10" t="s">
        <v>37</v>
      </c>
      <c r="E632" s="10" t="s">
        <v>33</v>
      </c>
      <c r="F632" s="13">
        <v>61996</v>
      </c>
      <c r="G632" s="10">
        <v>0</v>
      </c>
      <c r="H632" s="10">
        <v>1</v>
      </c>
      <c r="I632" s="14">
        <v>41305</v>
      </c>
      <c r="J632" s="10" t="s">
        <v>30</v>
      </c>
    </row>
    <row r="633" spans="1:10" x14ac:dyDescent="0.3">
      <c r="A633" s="9">
        <v>709</v>
      </c>
      <c r="B633" s="15">
        <v>1952</v>
      </c>
      <c r="C633" s="15">
        <f>YEAR(Table7[[#This Row],[Dt_Customer]])-Table7[[#This Row],[Year_Birth]]</f>
        <v>60</v>
      </c>
      <c r="D633" s="9" t="s">
        <v>28</v>
      </c>
      <c r="E633" s="9" t="s">
        <v>29</v>
      </c>
      <c r="F633" s="15">
        <v>51537</v>
      </c>
      <c r="G633" s="9">
        <v>0</v>
      </c>
      <c r="H633" s="9">
        <v>1</v>
      </c>
      <c r="I633" s="16">
        <v>41252</v>
      </c>
      <c r="J633" s="9" t="s">
        <v>43</v>
      </c>
    </row>
    <row r="634" spans="1:10" x14ac:dyDescent="0.3">
      <c r="A634" s="10">
        <v>5955</v>
      </c>
      <c r="B634" s="13">
        <v>1962</v>
      </c>
      <c r="C634" s="13">
        <f>YEAR(Table7[[#This Row],[Dt_Customer]])-Table7[[#This Row],[Year_Birth]]</f>
        <v>50</v>
      </c>
      <c r="D634" s="10" t="s">
        <v>28</v>
      </c>
      <c r="E634" s="10" t="s">
        <v>35</v>
      </c>
      <c r="F634" s="13">
        <v>72025</v>
      </c>
      <c r="G634" s="10">
        <v>0</v>
      </c>
      <c r="H634" s="10">
        <v>0</v>
      </c>
      <c r="I634" s="14">
        <v>41230</v>
      </c>
      <c r="J634" s="10" t="s">
        <v>30</v>
      </c>
    </row>
    <row r="635" spans="1:10" x14ac:dyDescent="0.3">
      <c r="A635" s="9">
        <v>8486</v>
      </c>
      <c r="B635" s="15">
        <v>1971</v>
      </c>
      <c r="C635" s="15">
        <f>YEAR(Table7[[#This Row],[Dt_Customer]])-Table7[[#This Row],[Year_Birth]]</f>
        <v>41</v>
      </c>
      <c r="D635" s="9" t="s">
        <v>41</v>
      </c>
      <c r="E635" s="9" t="s">
        <v>35</v>
      </c>
      <c r="F635" s="15">
        <v>30538</v>
      </c>
      <c r="G635" s="9">
        <v>1</v>
      </c>
      <c r="H635" s="9">
        <v>0</v>
      </c>
      <c r="I635" s="16">
        <v>41183</v>
      </c>
      <c r="J635" s="9" t="s">
        <v>30</v>
      </c>
    </row>
    <row r="636" spans="1:10" x14ac:dyDescent="0.3">
      <c r="A636" s="10">
        <v>10343</v>
      </c>
      <c r="B636" s="13">
        <v>1991</v>
      </c>
      <c r="C636" s="13">
        <f>YEAR(Table7[[#This Row],[Dt_Customer]])-Table7[[#This Row],[Year_Birth]]</f>
        <v>21</v>
      </c>
      <c r="D636" s="10" t="s">
        <v>38</v>
      </c>
      <c r="E636" s="10" t="s">
        <v>31</v>
      </c>
      <c r="F636" s="13">
        <v>61618</v>
      </c>
      <c r="G636" s="10">
        <v>0</v>
      </c>
      <c r="H636" s="10">
        <v>0</v>
      </c>
      <c r="I636" s="14">
        <v>41181</v>
      </c>
      <c r="J636" s="10" t="s">
        <v>40</v>
      </c>
    </row>
    <row r="637" spans="1:10" x14ac:dyDescent="0.3">
      <c r="A637" s="9">
        <v>6652</v>
      </c>
      <c r="B637" s="15">
        <v>1965</v>
      </c>
      <c r="C637" s="15">
        <f>YEAR(Table7[[#This Row],[Dt_Customer]])-Table7[[#This Row],[Year_Birth]]</f>
        <v>49</v>
      </c>
      <c r="D637" s="9" t="s">
        <v>28</v>
      </c>
      <c r="E637" s="9" t="s">
        <v>33</v>
      </c>
      <c r="F637" s="15">
        <v>77343</v>
      </c>
      <c r="G637" s="9">
        <v>0</v>
      </c>
      <c r="H637" s="9">
        <v>0</v>
      </c>
      <c r="I637" s="16">
        <v>41799</v>
      </c>
      <c r="J637" s="9" t="s">
        <v>32</v>
      </c>
    </row>
    <row r="638" spans="1:10" x14ac:dyDescent="0.3">
      <c r="A638" s="10">
        <v>8746</v>
      </c>
      <c r="B638" s="13">
        <v>1989</v>
      </c>
      <c r="C638" s="13">
        <f>YEAR(Table7[[#This Row],[Dt_Customer]])-Table7[[#This Row],[Year_Birth]]</f>
        <v>25</v>
      </c>
      <c r="D638" s="10" t="s">
        <v>28</v>
      </c>
      <c r="E638" s="10" t="s">
        <v>33</v>
      </c>
      <c r="F638" s="13">
        <v>75433</v>
      </c>
      <c r="G638" s="10">
        <v>1</v>
      </c>
      <c r="H638" s="10">
        <v>0</v>
      </c>
      <c r="I638" s="14">
        <v>41734</v>
      </c>
      <c r="J638" s="10" t="s">
        <v>30</v>
      </c>
    </row>
    <row r="639" spans="1:10" x14ac:dyDescent="0.3">
      <c r="A639" s="9">
        <v>4686</v>
      </c>
      <c r="B639" s="15">
        <v>1962</v>
      </c>
      <c r="C639" s="15">
        <f>YEAR(Table7[[#This Row],[Dt_Customer]])-Table7[[#This Row],[Year_Birth]]</f>
        <v>52</v>
      </c>
      <c r="D639" s="9" t="s">
        <v>37</v>
      </c>
      <c r="E639" s="9" t="s">
        <v>42</v>
      </c>
      <c r="F639" s="15">
        <v>82571</v>
      </c>
      <c r="G639" s="9">
        <v>0</v>
      </c>
      <c r="H639" s="9">
        <v>0</v>
      </c>
      <c r="I639" s="16">
        <v>41731</v>
      </c>
      <c r="J639" s="9" t="s">
        <v>30</v>
      </c>
    </row>
    <row r="640" spans="1:10" x14ac:dyDescent="0.3">
      <c r="A640" s="10">
        <v>3551</v>
      </c>
      <c r="B640" s="13">
        <v>1954</v>
      </c>
      <c r="C640" s="13">
        <f>YEAR(Table7[[#This Row],[Dt_Customer]])-Table7[[#This Row],[Year_Birth]]</f>
        <v>60</v>
      </c>
      <c r="D640" s="10" t="s">
        <v>41</v>
      </c>
      <c r="E640" s="10" t="s">
        <v>35</v>
      </c>
      <c r="F640" s="13">
        <v>60033</v>
      </c>
      <c r="G640" s="10">
        <v>0</v>
      </c>
      <c r="H640" s="10">
        <v>1</v>
      </c>
      <c r="I640" s="14">
        <v>41727</v>
      </c>
      <c r="J640" s="10" t="s">
        <v>30</v>
      </c>
    </row>
    <row r="641" spans="1:10" x14ac:dyDescent="0.3">
      <c r="A641" s="9">
        <v>4338</v>
      </c>
      <c r="B641" s="15">
        <v>1983</v>
      </c>
      <c r="C641" s="15">
        <f>YEAR(Table7[[#This Row],[Dt_Customer]])-Table7[[#This Row],[Year_Birth]]</f>
        <v>31</v>
      </c>
      <c r="D641" s="9" t="s">
        <v>28</v>
      </c>
      <c r="E641" s="9" t="s">
        <v>31</v>
      </c>
      <c r="F641" s="15">
        <v>39062</v>
      </c>
      <c r="G641" s="9">
        <v>1</v>
      </c>
      <c r="H641" s="9">
        <v>0</v>
      </c>
      <c r="I641" s="16">
        <v>41723</v>
      </c>
      <c r="J641" s="9" t="s">
        <v>30</v>
      </c>
    </row>
    <row r="642" spans="1:10" x14ac:dyDescent="0.3">
      <c r="A642" s="10">
        <v>4444</v>
      </c>
      <c r="B642" s="13">
        <v>1972</v>
      </c>
      <c r="C642" s="13">
        <f>YEAR(Table7[[#This Row],[Dt_Customer]])-Table7[[#This Row],[Year_Birth]]</f>
        <v>42</v>
      </c>
      <c r="D642" s="10" t="s">
        <v>28</v>
      </c>
      <c r="E642" s="10" t="s">
        <v>33</v>
      </c>
      <c r="F642" s="13">
        <v>30023</v>
      </c>
      <c r="G642" s="10">
        <v>1</v>
      </c>
      <c r="H642" s="10">
        <v>0</v>
      </c>
      <c r="I642" s="14">
        <v>41722</v>
      </c>
      <c r="J642" s="10" t="s">
        <v>30</v>
      </c>
    </row>
    <row r="643" spans="1:10" x14ac:dyDescent="0.3">
      <c r="A643" s="9">
        <v>498</v>
      </c>
      <c r="B643" s="15">
        <v>1970</v>
      </c>
      <c r="C643" s="15">
        <f>YEAR(Table7[[#This Row],[Dt_Customer]])-Table7[[#This Row],[Year_Birth]]</f>
        <v>44</v>
      </c>
      <c r="D643" s="9" t="s">
        <v>28</v>
      </c>
      <c r="E643" s="9" t="s">
        <v>31</v>
      </c>
      <c r="F643" s="15">
        <v>30015</v>
      </c>
      <c r="G643" s="9">
        <v>1</v>
      </c>
      <c r="H643" s="9">
        <v>0</v>
      </c>
      <c r="I643" s="16">
        <v>41672</v>
      </c>
      <c r="J643" s="9" t="s">
        <v>30</v>
      </c>
    </row>
    <row r="644" spans="1:10" x14ac:dyDescent="0.3">
      <c r="A644" s="10">
        <v>8230</v>
      </c>
      <c r="B644" s="13">
        <v>1980</v>
      </c>
      <c r="C644" s="13">
        <f>YEAR(Table7[[#This Row],[Dt_Customer]])-Table7[[#This Row],[Year_Birth]]</f>
        <v>34</v>
      </c>
      <c r="D644" s="10" t="s">
        <v>28</v>
      </c>
      <c r="E644" s="10" t="s">
        <v>33</v>
      </c>
      <c r="F644" s="13">
        <v>33228</v>
      </c>
      <c r="G644" s="10">
        <v>1</v>
      </c>
      <c r="H644" s="10">
        <v>0</v>
      </c>
      <c r="I644" s="14">
        <v>41662</v>
      </c>
      <c r="J644" s="10" t="s">
        <v>30</v>
      </c>
    </row>
    <row r="645" spans="1:10" x14ac:dyDescent="0.3">
      <c r="A645" s="9">
        <v>2826</v>
      </c>
      <c r="B645" s="15">
        <v>1967</v>
      </c>
      <c r="C645" s="15">
        <f>YEAR(Table7[[#This Row],[Dt_Customer]])-Table7[[#This Row],[Year_Birth]]</f>
        <v>46</v>
      </c>
      <c r="D645" s="9" t="s">
        <v>28</v>
      </c>
      <c r="E645" s="9" t="s">
        <v>33</v>
      </c>
      <c r="F645" s="15">
        <v>22574</v>
      </c>
      <c r="G645" s="9">
        <v>2</v>
      </c>
      <c r="H645" s="9">
        <v>1</v>
      </c>
      <c r="I645" s="16">
        <v>41575</v>
      </c>
      <c r="J645" s="9" t="s">
        <v>30</v>
      </c>
    </row>
    <row r="646" spans="1:10" x14ac:dyDescent="0.3">
      <c r="A646" s="10">
        <v>6222</v>
      </c>
      <c r="B646" s="13">
        <v>1967</v>
      </c>
      <c r="C646" s="13">
        <f>YEAR(Table7[[#This Row],[Dt_Customer]])-Table7[[#This Row],[Year_Birth]]</f>
        <v>46</v>
      </c>
      <c r="D646" s="10" t="s">
        <v>28</v>
      </c>
      <c r="E646" s="10" t="s">
        <v>33</v>
      </c>
      <c r="F646" s="13">
        <v>22574</v>
      </c>
      <c r="G646" s="10">
        <v>2</v>
      </c>
      <c r="H646" s="10">
        <v>1</v>
      </c>
      <c r="I646" s="14">
        <v>41575</v>
      </c>
      <c r="J646" s="10" t="s">
        <v>30</v>
      </c>
    </row>
    <row r="647" spans="1:10" x14ac:dyDescent="0.3">
      <c r="A647" s="9">
        <v>7352</v>
      </c>
      <c r="B647" s="15">
        <v>1957</v>
      </c>
      <c r="C647" s="15">
        <f>YEAR(Table7[[#This Row],[Dt_Customer]])-Table7[[#This Row],[Year_Birth]]</f>
        <v>56</v>
      </c>
      <c r="D647" s="9" t="s">
        <v>28</v>
      </c>
      <c r="E647" s="9" t="s">
        <v>33</v>
      </c>
      <c r="F647" s="15">
        <v>55267</v>
      </c>
      <c r="G647" s="9">
        <v>0</v>
      </c>
      <c r="H647" s="9">
        <v>1</v>
      </c>
      <c r="I647" s="16">
        <v>41568</v>
      </c>
      <c r="J647" s="9" t="s">
        <v>32</v>
      </c>
    </row>
    <row r="648" spans="1:10" x14ac:dyDescent="0.3">
      <c r="A648" s="10">
        <v>10928</v>
      </c>
      <c r="B648" s="13">
        <v>1958</v>
      </c>
      <c r="C648" s="13">
        <f>YEAR(Table7[[#This Row],[Dt_Customer]])-Table7[[#This Row],[Year_Birth]]</f>
        <v>55</v>
      </c>
      <c r="D648" s="10" t="s">
        <v>28</v>
      </c>
      <c r="E648" s="10" t="s">
        <v>35</v>
      </c>
      <c r="F648" s="13">
        <v>66886</v>
      </c>
      <c r="G648" s="10">
        <v>0</v>
      </c>
      <c r="H648" s="10">
        <v>1</v>
      </c>
      <c r="I648" s="14">
        <v>41533</v>
      </c>
      <c r="J648" s="10" t="s">
        <v>30</v>
      </c>
    </row>
    <row r="649" spans="1:10" x14ac:dyDescent="0.3">
      <c r="A649" s="9">
        <v>10736</v>
      </c>
      <c r="B649" s="15">
        <v>1971</v>
      </c>
      <c r="C649" s="15">
        <f>YEAR(Table7[[#This Row],[Dt_Customer]])-Table7[[#This Row],[Year_Birth]]</f>
        <v>42</v>
      </c>
      <c r="D649" s="9" t="s">
        <v>28</v>
      </c>
      <c r="E649" s="9" t="s">
        <v>31</v>
      </c>
      <c r="F649" s="15">
        <v>72258</v>
      </c>
      <c r="G649" s="9">
        <v>0</v>
      </c>
      <c r="H649" s="9">
        <v>1</v>
      </c>
      <c r="I649" s="16">
        <v>41529</v>
      </c>
      <c r="J649" s="9" t="s">
        <v>32</v>
      </c>
    </row>
    <row r="650" spans="1:10" x14ac:dyDescent="0.3">
      <c r="A650" s="10">
        <v>10163</v>
      </c>
      <c r="B650" s="13">
        <v>1984</v>
      </c>
      <c r="C650" s="13">
        <f>YEAR(Table7[[#This Row],[Dt_Customer]])-Table7[[#This Row],[Year_Birth]]</f>
        <v>29</v>
      </c>
      <c r="D650" s="10" t="s">
        <v>37</v>
      </c>
      <c r="E650" s="10" t="s">
        <v>31</v>
      </c>
      <c r="F650" s="13">
        <v>82733</v>
      </c>
      <c r="G650" s="10">
        <v>0</v>
      </c>
      <c r="H650" s="10">
        <v>0</v>
      </c>
      <c r="I650" s="14">
        <v>41527</v>
      </c>
      <c r="J650" s="10" t="s">
        <v>30</v>
      </c>
    </row>
    <row r="651" spans="1:10" x14ac:dyDescent="0.3">
      <c r="A651" s="9">
        <v>6168</v>
      </c>
      <c r="B651" s="15">
        <v>1963</v>
      </c>
      <c r="C651" s="15">
        <f>YEAR(Table7[[#This Row],[Dt_Customer]])-Table7[[#This Row],[Year_Birth]]</f>
        <v>50</v>
      </c>
      <c r="D651" s="9" t="s">
        <v>28</v>
      </c>
      <c r="E651" s="9" t="s">
        <v>29</v>
      </c>
      <c r="F651" s="15">
        <v>45146</v>
      </c>
      <c r="G651" s="9">
        <v>1</v>
      </c>
      <c r="H651" s="9">
        <v>1</v>
      </c>
      <c r="I651" s="16">
        <v>41470</v>
      </c>
      <c r="J651" s="9" t="s">
        <v>40</v>
      </c>
    </row>
    <row r="652" spans="1:10" x14ac:dyDescent="0.3">
      <c r="A652" s="10">
        <v>4656</v>
      </c>
      <c r="B652" s="13">
        <v>1990</v>
      </c>
      <c r="C652" s="13">
        <f>YEAR(Table7[[#This Row],[Dt_Customer]])-Table7[[#This Row],[Year_Birth]]</f>
        <v>23</v>
      </c>
      <c r="D652" s="10" t="s">
        <v>38</v>
      </c>
      <c r="E652" s="10" t="s">
        <v>31</v>
      </c>
      <c r="F652" s="13">
        <v>51250</v>
      </c>
      <c r="G652" s="10">
        <v>1</v>
      </c>
      <c r="H652" s="10">
        <v>0</v>
      </c>
      <c r="I652" s="14">
        <v>41363</v>
      </c>
      <c r="J652" s="10" t="s">
        <v>43</v>
      </c>
    </row>
    <row r="653" spans="1:10" x14ac:dyDescent="0.3">
      <c r="A653" s="9">
        <v>626</v>
      </c>
      <c r="B653" s="15">
        <v>1951</v>
      </c>
      <c r="C653" s="15">
        <f>YEAR(Table7[[#This Row],[Dt_Customer]])-Table7[[#This Row],[Year_Birth]]</f>
        <v>62</v>
      </c>
      <c r="D653" s="9" t="s">
        <v>28</v>
      </c>
      <c r="E653" s="9" t="s">
        <v>33</v>
      </c>
      <c r="F653" s="15">
        <v>32871</v>
      </c>
      <c r="G653" s="9">
        <v>1</v>
      </c>
      <c r="H653" s="9">
        <v>1</v>
      </c>
      <c r="I653" s="16">
        <v>41342</v>
      </c>
      <c r="J653" s="9" t="s">
        <v>34</v>
      </c>
    </row>
    <row r="654" spans="1:10" x14ac:dyDescent="0.3">
      <c r="A654" s="10">
        <v>3870</v>
      </c>
      <c r="B654" s="13">
        <v>1978</v>
      </c>
      <c r="C654" s="13">
        <f>YEAR(Table7[[#This Row],[Dt_Customer]])-Table7[[#This Row],[Year_Birth]]</f>
        <v>35</v>
      </c>
      <c r="D654" s="10" t="s">
        <v>38</v>
      </c>
      <c r="E654" s="10" t="s">
        <v>35</v>
      </c>
      <c r="F654" s="13">
        <v>63855</v>
      </c>
      <c r="G654" s="10">
        <v>0</v>
      </c>
      <c r="H654" s="10">
        <v>0</v>
      </c>
      <c r="I654" s="14">
        <v>41314</v>
      </c>
      <c r="J654" s="10" t="s">
        <v>39</v>
      </c>
    </row>
    <row r="655" spans="1:10" x14ac:dyDescent="0.3">
      <c r="A655" s="9">
        <v>6299</v>
      </c>
      <c r="B655" s="15">
        <v>1968</v>
      </c>
      <c r="C655" s="15">
        <f>YEAR(Table7[[#This Row],[Dt_Customer]])-Table7[[#This Row],[Year_Birth]]</f>
        <v>45</v>
      </c>
      <c r="D655" s="9" t="s">
        <v>37</v>
      </c>
      <c r="E655" s="9" t="s">
        <v>29</v>
      </c>
      <c r="F655" s="15">
        <v>42564</v>
      </c>
      <c r="G655" s="9">
        <v>0</v>
      </c>
      <c r="H655" s="9">
        <v>1</v>
      </c>
      <c r="I655" s="16">
        <v>41276</v>
      </c>
      <c r="J655" s="9" t="s">
        <v>32</v>
      </c>
    </row>
    <row r="656" spans="1:10" x14ac:dyDescent="0.3">
      <c r="A656" s="10">
        <v>7798</v>
      </c>
      <c r="B656" s="13">
        <v>1972</v>
      </c>
      <c r="C656" s="13">
        <f>YEAR(Table7[[#This Row],[Dt_Customer]])-Table7[[#This Row],[Year_Birth]]</f>
        <v>40</v>
      </c>
      <c r="D656" s="10" t="s">
        <v>38</v>
      </c>
      <c r="E656" s="10" t="s">
        <v>35</v>
      </c>
      <c r="F656" s="13">
        <v>46344</v>
      </c>
      <c r="G656" s="10">
        <v>0</v>
      </c>
      <c r="H656" s="10">
        <v>1</v>
      </c>
      <c r="I656" s="14">
        <v>41257</v>
      </c>
      <c r="J656" s="10" t="s">
        <v>32</v>
      </c>
    </row>
    <row r="657" spans="1:10" x14ac:dyDescent="0.3">
      <c r="A657" s="9">
        <v>9973</v>
      </c>
      <c r="B657" s="15">
        <v>1963</v>
      </c>
      <c r="C657" s="15">
        <f>YEAR(Table7[[#This Row],[Dt_Customer]])-Table7[[#This Row],[Year_Birth]]</f>
        <v>49</v>
      </c>
      <c r="D657" s="9" t="s">
        <v>28</v>
      </c>
      <c r="E657" s="9" t="s">
        <v>33</v>
      </c>
      <c r="F657" s="15">
        <v>50437</v>
      </c>
      <c r="G657" s="9">
        <v>0</v>
      </c>
      <c r="H657" s="9">
        <v>2</v>
      </c>
      <c r="I657" s="16">
        <v>41199</v>
      </c>
      <c r="J657" s="9" t="s">
        <v>30</v>
      </c>
    </row>
    <row r="658" spans="1:10" x14ac:dyDescent="0.3">
      <c r="A658" s="10">
        <v>4299</v>
      </c>
      <c r="B658" s="13">
        <v>1960</v>
      </c>
      <c r="C658" s="13">
        <f>YEAR(Table7[[#This Row],[Dt_Customer]])-Table7[[#This Row],[Year_Birth]]</f>
        <v>52</v>
      </c>
      <c r="D658" s="10" t="s">
        <v>28</v>
      </c>
      <c r="E658" s="10" t="s">
        <v>35</v>
      </c>
      <c r="F658" s="13">
        <v>70971</v>
      </c>
      <c r="G658" s="10">
        <v>0</v>
      </c>
      <c r="H658" s="10">
        <v>1</v>
      </c>
      <c r="I658" s="14">
        <v>41173</v>
      </c>
      <c r="J658" s="10" t="s">
        <v>30</v>
      </c>
    </row>
    <row r="659" spans="1:10" x14ac:dyDescent="0.3">
      <c r="A659" s="9">
        <v>10971</v>
      </c>
      <c r="B659" s="15">
        <v>1977</v>
      </c>
      <c r="C659" s="15">
        <f>YEAR(Table7[[#This Row],[Dt_Customer]])-Table7[[#This Row],[Year_Birth]]</f>
        <v>35</v>
      </c>
      <c r="D659" s="9" t="s">
        <v>28</v>
      </c>
      <c r="E659" s="9" t="s">
        <v>31</v>
      </c>
      <c r="F659" s="15">
        <v>37774</v>
      </c>
      <c r="G659" s="9">
        <v>2</v>
      </c>
      <c r="H659" s="9">
        <v>0</v>
      </c>
      <c r="I659" s="16">
        <v>41155</v>
      </c>
      <c r="J659" s="9" t="s">
        <v>30</v>
      </c>
    </row>
    <row r="660" spans="1:10" x14ac:dyDescent="0.3">
      <c r="A660" s="10">
        <v>9931</v>
      </c>
      <c r="B660" s="13">
        <v>1963</v>
      </c>
      <c r="C660" s="13">
        <f>YEAR(Table7[[#This Row],[Dt_Customer]])-Table7[[#This Row],[Year_Birth]]</f>
        <v>51</v>
      </c>
      <c r="D660" s="10" t="s">
        <v>37</v>
      </c>
      <c r="E660" s="10" t="s">
        <v>33</v>
      </c>
      <c r="F660" s="13">
        <v>4023</v>
      </c>
      <c r="G660" s="10">
        <v>1</v>
      </c>
      <c r="H660" s="10">
        <v>1</v>
      </c>
      <c r="I660" s="14">
        <v>41813</v>
      </c>
      <c r="J660" s="10" t="s">
        <v>30</v>
      </c>
    </row>
    <row r="661" spans="1:10" x14ac:dyDescent="0.3">
      <c r="A661" s="9">
        <v>6679</v>
      </c>
      <c r="B661" s="15">
        <v>1966</v>
      </c>
      <c r="C661" s="15">
        <f>YEAR(Table7[[#This Row],[Dt_Customer]])-Table7[[#This Row],[Year_Birth]]</f>
        <v>48</v>
      </c>
      <c r="D661" s="9" t="s">
        <v>28</v>
      </c>
      <c r="E661" s="9" t="s">
        <v>31</v>
      </c>
      <c r="F661" s="15">
        <v>33279</v>
      </c>
      <c r="G661" s="9">
        <v>0</v>
      </c>
      <c r="H661" s="9">
        <v>0</v>
      </c>
      <c r="I661" s="16">
        <v>41802</v>
      </c>
      <c r="J661" s="9" t="s">
        <v>30</v>
      </c>
    </row>
    <row r="662" spans="1:10" x14ac:dyDescent="0.3">
      <c r="A662" s="10">
        <v>5961</v>
      </c>
      <c r="B662" s="13">
        <v>1978</v>
      </c>
      <c r="C662" s="13">
        <f>YEAR(Table7[[#This Row],[Dt_Customer]])-Table7[[#This Row],[Year_Birth]]</f>
        <v>36</v>
      </c>
      <c r="D662" s="10" t="s">
        <v>28</v>
      </c>
      <c r="E662" s="10" t="s">
        <v>33</v>
      </c>
      <c r="F662" s="13">
        <v>42693</v>
      </c>
      <c r="G662" s="10">
        <v>1</v>
      </c>
      <c r="H662" s="10">
        <v>0</v>
      </c>
      <c r="I662" s="14">
        <v>41797</v>
      </c>
      <c r="J662" s="10" t="s">
        <v>30</v>
      </c>
    </row>
    <row r="663" spans="1:10" x14ac:dyDescent="0.3">
      <c r="A663" s="9">
        <v>6255</v>
      </c>
      <c r="B663" s="15">
        <v>1952</v>
      </c>
      <c r="C663" s="15">
        <f>YEAR(Table7[[#This Row],[Dt_Customer]])-Table7[[#This Row],[Year_Birth]]</f>
        <v>62</v>
      </c>
      <c r="D663" s="9" t="s">
        <v>41</v>
      </c>
      <c r="E663" s="9" t="s">
        <v>35</v>
      </c>
      <c r="F663" s="15">
        <v>70545</v>
      </c>
      <c r="G663" s="9">
        <v>0</v>
      </c>
      <c r="H663" s="9">
        <v>1</v>
      </c>
      <c r="I663" s="16">
        <v>41793</v>
      </c>
      <c r="J663" s="9" t="s">
        <v>36</v>
      </c>
    </row>
    <row r="664" spans="1:10" x14ac:dyDescent="0.3">
      <c r="A664" s="10">
        <v>8614</v>
      </c>
      <c r="B664" s="13">
        <v>1957</v>
      </c>
      <c r="C664" s="13">
        <f>YEAR(Table7[[#This Row],[Dt_Customer]])-Table7[[#This Row],[Year_Birth]]</f>
        <v>57</v>
      </c>
      <c r="D664" s="10" t="s">
        <v>28</v>
      </c>
      <c r="E664" s="10" t="s">
        <v>42</v>
      </c>
      <c r="F664" s="13">
        <v>65486</v>
      </c>
      <c r="G664" s="10">
        <v>0</v>
      </c>
      <c r="H664" s="10">
        <v>1</v>
      </c>
      <c r="I664" s="14">
        <v>41771</v>
      </c>
      <c r="J664" s="10" t="s">
        <v>36</v>
      </c>
    </row>
    <row r="665" spans="1:10" x14ac:dyDescent="0.3">
      <c r="A665" s="9">
        <v>7828</v>
      </c>
      <c r="B665" s="15">
        <v>1981</v>
      </c>
      <c r="C665" s="15">
        <f>YEAR(Table7[[#This Row],[Dt_Customer]])-Table7[[#This Row],[Year_Birth]]</f>
        <v>33</v>
      </c>
      <c r="D665" s="9" t="s">
        <v>41</v>
      </c>
      <c r="E665" s="9" t="s">
        <v>35</v>
      </c>
      <c r="F665" s="15">
        <v>77882</v>
      </c>
      <c r="G665" s="9">
        <v>0</v>
      </c>
      <c r="H665" s="9">
        <v>0</v>
      </c>
      <c r="I665" s="16">
        <v>41759</v>
      </c>
      <c r="J665" s="9" t="s">
        <v>43</v>
      </c>
    </row>
    <row r="666" spans="1:10" x14ac:dyDescent="0.3">
      <c r="A666" s="10">
        <v>1277</v>
      </c>
      <c r="B666" s="13">
        <v>1960</v>
      </c>
      <c r="C666" s="13">
        <f>YEAR(Table7[[#This Row],[Dt_Customer]])-Table7[[#This Row],[Year_Birth]]</f>
        <v>54</v>
      </c>
      <c r="D666" s="10" t="s">
        <v>28</v>
      </c>
      <c r="E666" s="10" t="s">
        <v>35</v>
      </c>
      <c r="F666" s="13">
        <v>78468</v>
      </c>
      <c r="G666" s="10">
        <v>0</v>
      </c>
      <c r="H666" s="10">
        <v>0</v>
      </c>
      <c r="I666" s="14">
        <v>41738</v>
      </c>
      <c r="J666" s="10" t="s">
        <v>34</v>
      </c>
    </row>
    <row r="667" spans="1:10" x14ac:dyDescent="0.3">
      <c r="A667" s="9">
        <v>3595</v>
      </c>
      <c r="B667" s="15">
        <v>1963</v>
      </c>
      <c r="C667" s="15">
        <f>YEAR(Table7[[#This Row],[Dt_Customer]])-Table7[[#This Row],[Year_Birth]]</f>
        <v>51</v>
      </c>
      <c r="D667" s="9" t="s">
        <v>28</v>
      </c>
      <c r="E667" s="9" t="s">
        <v>35</v>
      </c>
      <c r="F667" s="15">
        <v>77226</v>
      </c>
      <c r="G667" s="9">
        <v>0</v>
      </c>
      <c r="H667" s="9">
        <v>1</v>
      </c>
      <c r="I667" s="16">
        <v>41698</v>
      </c>
      <c r="J667" s="9" t="s">
        <v>30</v>
      </c>
    </row>
    <row r="668" spans="1:10" x14ac:dyDescent="0.3">
      <c r="A668" s="10">
        <v>5735</v>
      </c>
      <c r="B668" s="13">
        <v>1991</v>
      </c>
      <c r="C668" s="13">
        <f>YEAR(Table7[[#This Row],[Dt_Customer]])-Table7[[#This Row],[Year_Birth]]</f>
        <v>23</v>
      </c>
      <c r="D668" s="10" t="s">
        <v>41</v>
      </c>
      <c r="E668" s="10" t="s">
        <v>31</v>
      </c>
      <c r="F668" s="13">
        <v>90638</v>
      </c>
      <c r="G668" s="10">
        <v>0</v>
      </c>
      <c r="H668" s="10">
        <v>0</v>
      </c>
      <c r="I668" s="14">
        <v>41683</v>
      </c>
      <c r="J668" s="10" t="s">
        <v>30</v>
      </c>
    </row>
    <row r="669" spans="1:10" x14ac:dyDescent="0.3">
      <c r="A669" s="9">
        <v>5350</v>
      </c>
      <c r="B669" s="15">
        <v>1991</v>
      </c>
      <c r="C669" s="15">
        <f>YEAR(Table7[[#This Row],[Dt_Customer]])-Table7[[#This Row],[Year_Birth]]</f>
        <v>23</v>
      </c>
      <c r="D669" s="9" t="s">
        <v>41</v>
      </c>
      <c r="E669" s="9" t="s">
        <v>31</v>
      </c>
      <c r="F669" s="15">
        <v>90638</v>
      </c>
      <c r="G669" s="9">
        <v>0</v>
      </c>
      <c r="H669" s="9">
        <v>0</v>
      </c>
      <c r="I669" s="16">
        <v>41683</v>
      </c>
      <c r="J669" s="9" t="s">
        <v>43</v>
      </c>
    </row>
    <row r="670" spans="1:10" x14ac:dyDescent="0.3">
      <c r="A670" s="10">
        <v>4137</v>
      </c>
      <c r="B670" s="13">
        <v>1948</v>
      </c>
      <c r="C670" s="13">
        <f>YEAR(Table7[[#This Row],[Dt_Customer]])-Table7[[#This Row],[Year_Birth]]</f>
        <v>65</v>
      </c>
      <c r="D670" s="10" t="s">
        <v>28</v>
      </c>
      <c r="E670" s="10" t="s">
        <v>35</v>
      </c>
      <c r="F670" s="13">
        <v>70666</v>
      </c>
      <c r="G670" s="10">
        <v>0</v>
      </c>
      <c r="H670" s="10">
        <v>0</v>
      </c>
      <c r="I670" s="14">
        <v>41614</v>
      </c>
      <c r="J670" s="10" t="s">
        <v>36</v>
      </c>
    </row>
    <row r="671" spans="1:10" x14ac:dyDescent="0.3">
      <c r="A671" s="9">
        <v>6357</v>
      </c>
      <c r="B671" s="15">
        <v>1959</v>
      </c>
      <c r="C671" s="15">
        <f>YEAR(Table7[[#This Row],[Dt_Customer]])-Table7[[#This Row],[Year_Birth]]</f>
        <v>54</v>
      </c>
      <c r="D671" s="9" t="s">
        <v>38</v>
      </c>
      <c r="E671" s="9" t="s">
        <v>29</v>
      </c>
      <c r="F671" s="15">
        <v>59052</v>
      </c>
      <c r="G671" s="9">
        <v>0</v>
      </c>
      <c r="H671" s="9">
        <v>1</v>
      </c>
      <c r="I671" s="16">
        <v>41595</v>
      </c>
      <c r="J671" s="9" t="s">
        <v>43</v>
      </c>
    </row>
    <row r="672" spans="1:10" x14ac:dyDescent="0.3">
      <c r="A672" s="10">
        <v>9316</v>
      </c>
      <c r="B672" s="13">
        <v>1952</v>
      </c>
      <c r="C672" s="13">
        <f>YEAR(Table7[[#This Row],[Dt_Customer]])-Table7[[#This Row],[Year_Birth]]</f>
        <v>61</v>
      </c>
      <c r="D672" s="10" t="s">
        <v>44</v>
      </c>
      <c r="E672" s="10" t="s">
        <v>35</v>
      </c>
      <c r="F672" s="13">
        <v>13084</v>
      </c>
      <c r="G672" s="10">
        <v>0</v>
      </c>
      <c r="H672" s="10">
        <v>0</v>
      </c>
      <c r="I672" s="14">
        <v>41580</v>
      </c>
      <c r="J672" s="10" t="s">
        <v>34</v>
      </c>
    </row>
    <row r="673" spans="1:10" x14ac:dyDescent="0.3">
      <c r="A673" s="9">
        <v>3578</v>
      </c>
      <c r="B673" s="15">
        <v>1949</v>
      </c>
      <c r="C673" s="15">
        <f>YEAR(Table7[[#This Row],[Dt_Customer]])-Table7[[#This Row],[Year_Birth]]</f>
        <v>64</v>
      </c>
      <c r="D673" s="9" t="s">
        <v>28</v>
      </c>
      <c r="E673" s="9" t="s">
        <v>29</v>
      </c>
      <c r="F673" s="15">
        <v>49160</v>
      </c>
      <c r="G673" s="9">
        <v>0</v>
      </c>
      <c r="H673" s="9">
        <v>1</v>
      </c>
      <c r="I673" s="16">
        <v>41567</v>
      </c>
      <c r="J673" s="9" t="s">
        <v>30</v>
      </c>
    </row>
    <row r="674" spans="1:10" x14ac:dyDescent="0.3">
      <c r="A674" s="10">
        <v>153</v>
      </c>
      <c r="B674" s="13">
        <v>1953</v>
      </c>
      <c r="C674" s="13">
        <f>YEAR(Table7[[#This Row],[Dt_Customer]])-Table7[[#This Row],[Year_Birth]]</f>
        <v>60</v>
      </c>
      <c r="D674" s="10" t="s">
        <v>28</v>
      </c>
      <c r="E674" s="10" t="s">
        <v>29</v>
      </c>
      <c r="F674" s="13">
        <v>23272</v>
      </c>
      <c r="G674" s="10">
        <v>0</v>
      </c>
      <c r="H674" s="10">
        <v>0</v>
      </c>
      <c r="I674" s="14">
        <v>41564</v>
      </c>
      <c r="J674" s="10" t="s">
        <v>30</v>
      </c>
    </row>
    <row r="675" spans="1:10" x14ac:dyDescent="0.3">
      <c r="A675" s="9">
        <v>10524</v>
      </c>
      <c r="B675" s="15">
        <v>1963</v>
      </c>
      <c r="C675" s="15">
        <f>YEAR(Table7[[#This Row],[Dt_Customer]])-Table7[[#This Row],[Year_Birth]]</f>
        <v>50</v>
      </c>
      <c r="D675" s="9" t="s">
        <v>41</v>
      </c>
      <c r="E675" s="9" t="s">
        <v>29</v>
      </c>
      <c r="F675" s="15">
        <v>49476</v>
      </c>
      <c r="G675" s="9">
        <v>0</v>
      </c>
      <c r="H675" s="9">
        <v>1</v>
      </c>
      <c r="I675" s="16">
        <v>41445</v>
      </c>
      <c r="J675" s="9" t="s">
        <v>32</v>
      </c>
    </row>
    <row r="676" spans="1:10" x14ac:dyDescent="0.3">
      <c r="A676" s="10">
        <v>1518</v>
      </c>
      <c r="B676" s="13">
        <v>1965</v>
      </c>
      <c r="C676" s="13">
        <f>YEAR(Table7[[#This Row],[Dt_Customer]])-Table7[[#This Row],[Year_Birth]]</f>
        <v>48</v>
      </c>
      <c r="D676" s="10" t="s">
        <v>41</v>
      </c>
      <c r="E676" s="10" t="s">
        <v>33</v>
      </c>
      <c r="F676" s="13">
        <v>62694</v>
      </c>
      <c r="G676" s="10">
        <v>1</v>
      </c>
      <c r="H676" s="10">
        <v>1</v>
      </c>
      <c r="I676" s="14">
        <v>41442</v>
      </c>
      <c r="J676" s="10" t="s">
        <v>30</v>
      </c>
    </row>
    <row r="677" spans="1:10" x14ac:dyDescent="0.3">
      <c r="A677" s="9">
        <v>2036</v>
      </c>
      <c r="B677" s="15">
        <v>1973</v>
      </c>
      <c r="C677" s="15">
        <f>YEAR(Table7[[#This Row],[Dt_Customer]])-Table7[[#This Row],[Year_Birth]]</f>
        <v>40</v>
      </c>
      <c r="D677" s="9" t="s">
        <v>37</v>
      </c>
      <c r="E677" s="9" t="s">
        <v>35</v>
      </c>
      <c r="F677" s="15">
        <v>57906</v>
      </c>
      <c r="G677" s="9">
        <v>0</v>
      </c>
      <c r="H677" s="9">
        <v>1</v>
      </c>
      <c r="I677" s="16">
        <v>41436</v>
      </c>
      <c r="J677" s="9" t="s">
        <v>40</v>
      </c>
    </row>
    <row r="678" spans="1:10" x14ac:dyDescent="0.3">
      <c r="A678" s="10">
        <v>9495</v>
      </c>
      <c r="B678" s="13">
        <v>1982</v>
      </c>
      <c r="C678" s="13">
        <f>YEAR(Table7[[#This Row],[Dt_Customer]])-Table7[[#This Row],[Year_Birth]]</f>
        <v>31</v>
      </c>
      <c r="D678" s="10" t="s">
        <v>28</v>
      </c>
      <c r="E678" s="10" t="s">
        <v>35</v>
      </c>
      <c r="F678" s="13">
        <v>71853</v>
      </c>
      <c r="G678" s="10">
        <v>0</v>
      </c>
      <c r="H678" s="10">
        <v>0</v>
      </c>
      <c r="I678" s="14">
        <v>41402</v>
      </c>
      <c r="J678" s="10" t="s">
        <v>30</v>
      </c>
    </row>
    <row r="679" spans="1:10" x14ac:dyDescent="0.3">
      <c r="A679" s="9">
        <v>2631</v>
      </c>
      <c r="B679" s="15">
        <v>1982</v>
      </c>
      <c r="C679" s="15">
        <f>YEAR(Table7[[#This Row],[Dt_Customer]])-Table7[[#This Row],[Year_Birth]]</f>
        <v>31</v>
      </c>
      <c r="D679" s="9" t="s">
        <v>28</v>
      </c>
      <c r="E679" s="9" t="s">
        <v>35</v>
      </c>
      <c r="F679" s="15">
        <v>71853</v>
      </c>
      <c r="G679" s="9">
        <v>0</v>
      </c>
      <c r="H679" s="9">
        <v>0</v>
      </c>
      <c r="I679" s="16">
        <v>41402</v>
      </c>
      <c r="J679" s="9" t="s">
        <v>30</v>
      </c>
    </row>
    <row r="680" spans="1:10" x14ac:dyDescent="0.3">
      <c r="A680" s="10">
        <v>6312</v>
      </c>
      <c r="B680" s="13">
        <v>1959</v>
      </c>
      <c r="C680" s="13">
        <f>YEAR(Table7[[#This Row],[Dt_Customer]])-Table7[[#This Row],[Year_Birth]]</f>
        <v>54</v>
      </c>
      <c r="D680" s="10" t="s">
        <v>28</v>
      </c>
      <c r="E680" s="10" t="s">
        <v>33</v>
      </c>
      <c r="F680" s="13">
        <v>65031</v>
      </c>
      <c r="G680" s="10">
        <v>0</v>
      </c>
      <c r="H680" s="10">
        <v>1</v>
      </c>
      <c r="I680" s="14">
        <v>41350</v>
      </c>
      <c r="J680" s="10" t="s">
        <v>39</v>
      </c>
    </row>
    <row r="681" spans="1:10" x14ac:dyDescent="0.3">
      <c r="A681" s="9">
        <v>615</v>
      </c>
      <c r="B681" s="15">
        <v>1960</v>
      </c>
      <c r="C681" s="15">
        <f>YEAR(Table7[[#This Row],[Dt_Customer]])-Table7[[#This Row],[Year_Birth]]</f>
        <v>53</v>
      </c>
      <c r="D681" s="9" t="s">
        <v>28</v>
      </c>
      <c r="E681" s="9" t="s">
        <v>35</v>
      </c>
      <c r="F681" s="15">
        <v>30507</v>
      </c>
      <c r="G681" s="9">
        <v>0</v>
      </c>
      <c r="H681" s="9">
        <v>0</v>
      </c>
      <c r="I681" s="16">
        <v>41344</v>
      </c>
      <c r="J681" s="9" t="s">
        <v>30</v>
      </c>
    </row>
    <row r="682" spans="1:10" x14ac:dyDescent="0.3">
      <c r="A682" s="10">
        <v>4406</v>
      </c>
      <c r="B682" s="13">
        <v>1970</v>
      </c>
      <c r="C682" s="13">
        <f>YEAR(Table7[[#This Row],[Dt_Customer]])-Table7[[#This Row],[Year_Birth]]</f>
        <v>43</v>
      </c>
      <c r="D682" s="10" t="s">
        <v>28</v>
      </c>
      <c r="E682" s="10" t="s">
        <v>35</v>
      </c>
      <c r="F682" s="13">
        <v>67419</v>
      </c>
      <c r="G682" s="10">
        <v>0</v>
      </c>
      <c r="H682" s="10">
        <v>1</v>
      </c>
      <c r="I682" s="14">
        <v>41290</v>
      </c>
      <c r="J682" s="10" t="s">
        <v>32</v>
      </c>
    </row>
    <row r="683" spans="1:10" x14ac:dyDescent="0.3">
      <c r="A683" s="9">
        <v>10061</v>
      </c>
      <c r="B683" s="15">
        <v>1950</v>
      </c>
      <c r="C683" s="15">
        <f>YEAR(Table7[[#This Row],[Dt_Customer]])-Table7[[#This Row],[Year_Birth]]</f>
        <v>63</v>
      </c>
      <c r="D683" s="9" t="s">
        <v>28</v>
      </c>
      <c r="E683" s="9" t="s">
        <v>33</v>
      </c>
      <c r="F683" s="15">
        <v>59462</v>
      </c>
      <c r="G683" s="9">
        <v>0</v>
      </c>
      <c r="H683" s="9">
        <v>1</v>
      </c>
      <c r="I683" s="16">
        <v>41279</v>
      </c>
      <c r="J683" s="9" t="s">
        <v>34</v>
      </c>
    </row>
    <row r="684" spans="1:10" x14ac:dyDescent="0.3">
      <c r="A684" s="10">
        <v>10619</v>
      </c>
      <c r="B684" s="13">
        <v>1994</v>
      </c>
      <c r="C684" s="13">
        <f>YEAR(Table7[[#This Row],[Dt_Customer]])-Table7[[#This Row],[Year_Birth]]</f>
        <v>18</v>
      </c>
      <c r="D684" s="10" t="s">
        <v>28</v>
      </c>
      <c r="E684" s="10" t="s">
        <v>31</v>
      </c>
      <c r="F684" s="13">
        <v>95529</v>
      </c>
      <c r="G684" s="10">
        <v>0</v>
      </c>
      <c r="H684" s="10">
        <v>0</v>
      </c>
      <c r="I684" s="14">
        <v>41246</v>
      </c>
      <c r="J684" s="10" t="s">
        <v>43</v>
      </c>
    </row>
    <row r="685" spans="1:10" x14ac:dyDescent="0.3">
      <c r="A685" s="9">
        <v>4945</v>
      </c>
      <c r="B685" s="15">
        <v>1953</v>
      </c>
      <c r="C685" s="15">
        <f>YEAR(Table7[[#This Row],[Dt_Customer]])-Table7[[#This Row],[Year_Birth]]</f>
        <v>59</v>
      </c>
      <c r="D685" s="9" t="s">
        <v>28</v>
      </c>
      <c r="E685" s="9" t="s">
        <v>42</v>
      </c>
      <c r="F685" s="15">
        <v>53653</v>
      </c>
      <c r="G685" s="9">
        <v>0</v>
      </c>
      <c r="H685" s="9">
        <v>0</v>
      </c>
      <c r="I685" s="16">
        <v>41220</v>
      </c>
      <c r="J685" s="9" t="s">
        <v>30</v>
      </c>
    </row>
    <row r="686" spans="1:10" x14ac:dyDescent="0.3">
      <c r="A686" s="10">
        <v>1777</v>
      </c>
      <c r="B686" s="13">
        <v>1980</v>
      </c>
      <c r="C686" s="13">
        <f>YEAR(Table7[[#This Row],[Dt_Customer]])-Table7[[#This Row],[Year_Birth]]</f>
        <v>32</v>
      </c>
      <c r="D686" s="10" t="s">
        <v>44</v>
      </c>
      <c r="E686" s="10" t="s">
        <v>33</v>
      </c>
      <c r="F686" s="13">
        <v>25965</v>
      </c>
      <c r="G686" s="10">
        <v>0</v>
      </c>
      <c r="H686" s="10">
        <v>0</v>
      </c>
      <c r="I686" s="14">
        <v>41159</v>
      </c>
      <c r="J686" s="10" t="s">
        <v>30</v>
      </c>
    </row>
    <row r="687" spans="1:10" x14ac:dyDescent="0.3">
      <c r="A687" s="9">
        <v>4023</v>
      </c>
      <c r="B687" s="15">
        <v>1970</v>
      </c>
      <c r="C687" s="15">
        <f>YEAR(Table7[[#This Row],[Dt_Customer]])-Table7[[#This Row],[Year_Birth]]</f>
        <v>42</v>
      </c>
      <c r="D687" s="9" t="s">
        <v>28</v>
      </c>
      <c r="E687" s="9" t="s">
        <v>33</v>
      </c>
      <c r="F687" s="15">
        <v>22979</v>
      </c>
      <c r="G687" s="9">
        <v>1</v>
      </c>
      <c r="H687" s="9">
        <v>0</v>
      </c>
      <c r="I687" s="16">
        <v>41158</v>
      </c>
      <c r="J687" s="9" t="s">
        <v>30</v>
      </c>
    </row>
    <row r="688" spans="1:10" x14ac:dyDescent="0.3">
      <c r="A688" s="10">
        <v>7922</v>
      </c>
      <c r="B688" s="13">
        <v>1951</v>
      </c>
      <c r="C688" s="13">
        <f>YEAR(Table7[[#This Row],[Dt_Customer]])-Table7[[#This Row],[Year_Birth]]</f>
        <v>61</v>
      </c>
      <c r="D688" s="10" t="s">
        <v>37</v>
      </c>
      <c r="E688" s="10" t="s">
        <v>31</v>
      </c>
      <c r="F688" s="13">
        <v>64950</v>
      </c>
      <c r="G688" s="10">
        <v>0</v>
      </c>
      <c r="H688" s="10">
        <v>1</v>
      </c>
      <c r="I688" s="14">
        <v>41133</v>
      </c>
      <c r="J688" s="10" t="s">
        <v>43</v>
      </c>
    </row>
    <row r="689" spans="1:10" x14ac:dyDescent="0.3">
      <c r="A689" s="9">
        <v>10699</v>
      </c>
      <c r="B689" s="15">
        <v>1985</v>
      </c>
      <c r="C689" s="15">
        <f>YEAR(Table7[[#This Row],[Dt_Customer]])-Table7[[#This Row],[Year_Birth]]</f>
        <v>29</v>
      </c>
      <c r="D689" s="9" t="s">
        <v>28</v>
      </c>
      <c r="E689" s="9" t="s">
        <v>33</v>
      </c>
      <c r="F689" s="15">
        <v>44322</v>
      </c>
      <c r="G689" s="9">
        <v>1</v>
      </c>
      <c r="H689" s="9">
        <v>0</v>
      </c>
      <c r="I689" s="16">
        <v>41806</v>
      </c>
      <c r="J689" s="9" t="s">
        <v>43</v>
      </c>
    </row>
    <row r="690" spans="1:10" x14ac:dyDescent="0.3">
      <c r="A690" s="10">
        <v>7516</v>
      </c>
      <c r="B690" s="13">
        <v>1983</v>
      </c>
      <c r="C690" s="13">
        <f>YEAR(Table7[[#This Row],[Dt_Customer]])-Table7[[#This Row],[Year_Birth]]</f>
        <v>31</v>
      </c>
      <c r="D690" s="10" t="s">
        <v>28</v>
      </c>
      <c r="E690" s="10" t="s">
        <v>33</v>
      </c>
      <c r="F690" s="13">
        <v>30096</v>
      </c>
      <c r="G690" s="10">
        <v>1</v>
      </c>
      <c r="H690" s="10">
        <v>0</v>
      </c>
      <c r="I690" s="14">
        <v>41781</v>
      </c>
      <c r="J690" s="10" t="s">
        <v>39</v>
      </c>
    </row>
    <row r="691" spans="1:10" x14ac:dyDescent="0.3">
      <c r="A691" s="9">
        <v>3129</v>
      </c>
      <c r="B691" s="15">
        <v>1983</v>
      </c>
      <c r="C691" s="15">
        <f>YEAR(Table7[[#This Row],[Dt_Customer]])-Table7[[#This Row],[Year_Birth]]</f>
        <v>31</v>
      </c>
      <c r="D691" s="9" t="s">
        <v>28</v>
      </c>
      <c r="E691" s="9" t="s">
        <v>33</v>
      </c>
      <c r="F691" s="15">
        <v>30096</v>
      </c>
      <c r="G691" s="9">
        <v>1</v>
      </c>
      <c r="H691" s="9">
        <v>0</v>
      </c>
      <c r="I691" s="16">
        <v>41781</v>
      </c>
      <c r="J691" s="9" t="s">
        <v>30</v>
      </c>
    </row>
    <row r="692" spans="1:10" x14ac:dyDescent="0.3">
      <c r="A692" s="10">
        <v>5121</v>
      </c>
      <c r="B692" s="13">
        <v>1977</v>
      </c>
      <c r="C692" s="13">
        <f>YEAR(Table7[[#This Row],[Dt_Customer]])-Table7[[#This Row],[Year_Birth]]</f>
        <v>37</v>
      </c>
      <c r="D692" s="10" t="s">
        <v>28</v>
      </c>
      <c r="E692" s="10" t="s">
        <v>31</v>
      </c>
      <c r="F692" s="13">
        <v>56628</v>
      </c>
      <c r="G692" s="10">
        <v>0</v>
      </c>
      <c r="H692" s="10">
        <v>1</v>
      </c>
      <c r="I692" s="14">
        <v>41719</v>
      </c>
      <c r="J692" s="10" t="s">
        <v>32</v>
      </c>
    </row>
    <row r="693" spans="1:10" x14ac:dyDescent="0.3">
      <c r="A693" s="9">
        <v>2186</v>
      </c>
      <c r="B693" s="15">
        <v>1977</v>
      </c>
      <c r="C693" s="15">
        <f>YEAR(Table7[[#This Row],[Dt_Customer]])-Table7[[#This Row],[Year_Birth]]</f>
        <v>37</v>
      </c>
      <c r="D693" s="9" t="s">
        <v>38</v>
      </c>
      <c r="E693" s="9" t="s">
        <v>35</v>
      </c>
      <c r="F693" s="15">
        <v>82326</v>
      </c>
      <c r="G693" s="9">
        <v>0</v>
      </c>
      <c r="H693" s="9">
        <v>0</v>
      </c>
      <c r="I693" s="16">
        <v>41708</v>
      </c>
      <c r="J693" s="9" t="s">
        <v>30</v>
      </c>
    </row>
    <row r="694" spans="1:10" x14ac:dyDescent="0.3">
      <c r="A694" s="10">
        <v>10548</v>
      </c>
      <c r="B694" s="13">
        <v>1995</v>
      </c>
      <c r="C694" s="13">
        <f>YEAR(Table7[[#This Row],[Dt_Customer]])-Table7[[#This Row],[Year_Birth]]</f>
        <v>19</v>
      </c>
      <c r="D694" s="10" t="s">
        <v>28</v>
      </c>
      <c r="E694" s="10" t="s">
        <v>31</v>
      </c>
      <c r="F694" s="13">
        <v>71163</v>
      </c>
      <c r="G694" s="10">
        <v>0</v>
      </c>
      <c r="H694" s="10">
        <v>0</v>
      </c>
      <c r="I694" s="14">
        <v>41707</v>
      </c>
      <c r="J694" s="10" t="s">
        <v>39</v>
      </c>
    </row>
    <row r="695" spans="1:10" x14ac:dyDescent="0.3">
      <c r="A695" s="9">
        <v>6384</v>
      </c>
      <c r="B695" s="15">
        <v>1978</v>
      </c>
      <c r="C695" s="15">
        <f>YEAR(Table7[[#This Row],[Dt_Customer]])-Table7[[#This Row],[Year_Birth]]</f>
        <v>36</v>
      </c>
      <c r="D695" s="9" t="s">
        <v>28</v>
      </c>
      <c r="E695" s="9" t="s">
        <v>29</v>
      </c>
      <c r="F695" s="15">
        <v>71022</v>
      </c>
      <c r="G695" s="9">
        <v>0</v>
      </c>
      <c r="H695" s="9">
        <v>1</v>
      </c>
      <c r="I695" s="16">
        <v>41681</v>
      </c>
      <c r="J695" s="9" t="s">
        <v>34</v>
      </c>
    </row>
    <row r="696" spans="1:10" x14ac:dyDescent="0.3">
      <c r="A696" s="10">
        <v>2625</v>
      </c>
      <c r="B696" s="13">
        <v>1954</v>
      </c>
      <c r="C696" s="13">
        <f>YEAR(Table7[[#This Row],[Dt_Customer]])-Table7[[#This Row],[Year_Birth]]</f>
        <v>59</v>
      </c>
      <c r="D696" s="10" t="s">
        <v>38</v>
      </c>
      <c r="E696" s="10" t="s">
        <v>31</v>
      </c>
      <c r="F696" s="13">
        <v>42607</v>
      </c>
      <c r="G696" s="10">
        <v>0</v>
      </c>
      <c r="H696" s="10">
        <v>1</v>
      </c>
      <c r="I696" s="14">
        <v>41595</v>
      </c>
      <c r="J696" s="10" t="s">
        <v>43</v>
      </c>
    </row>
    <row r="697" spans="1:10" x14ac:dyDescent="0.3">
      <c r="A697" s="9">
        <v>1676</v>
      </c>
      <c r="B697" s="15">
        <v>1975</v>
      </c>
      <c r="C697" s="15">
        <f>YEAR(Table7[[#This Row],[Dt_Customer]])-Table7[[#This Row],[Year_Birth]]</f>
        <v>38</v>
      </c>
      <c r="D697" s="9" t="s">
        <v>28</v>
      </c>
      <c r="E697" s="9" t="s">
        <v>33</v>
      </c>
      <c r="F697" s="15">
        <v>43057</v>
      </c>
      <c r="G697" s="9">
        <v>0</v>
      </c>
      <c r="H697" s="9">
        <v>1</v>
      </c>
      <c r="I697" s="16">
        <v>41577</v>
      </c>
      <c r="J697" s="9" t="s">
        <v>30</v>
      </c>
    </row>
    <row r="698" spans="1:10" x14ac:dyDescent="0.3">
      <c r="A698" s="10">
        <v>5534</v>
      </c>
      <c r="B698" s="13">
        <v>1975</v>
      </c>
      <c r="C698" s="13">
        <f>YEAR(Table7[[#This Row],[Dt_Customer]])-Table7[[#This Row],[Year_Birth]]</f>
        <v>38</v>
      </c>
      <c r="D698" s="10" t="s">
        <v>41</v>
      </c>
      <c r="E698" s="10" t="s">
        <v>33</v>
      </c>
      <c r="F698" s="13">
        <v>47808</v>
      </c>
      <c r="G698" s="10">
        <v>0</v>
      </c>
      <c r="H698" s="10">
        <v>1</v>
      </c>
      <c r="I698" s="14">
        <v>41567</v>
      </c>
      <c r="J698" s="10" t="s">
        <v>30</v>
      </c>
    </row>
    <row r="699" spans="1:10" x14ac:dyDescent="0.3">
      <c r="A699" s="9">
        <v>6859</v>
      </c>
      <c r="B699" s="15">
        <v>1987</v>
      </c>
      <c r="C699" s="15">
        <f>YEAR(Table7[[#This Row],[Dt_Customer]])-Table7[[#This Row],[Year_Birth]]</f>
        <v>26</v>
      </c>
      <c r="D699" s="9" t="s">
        <v>28</v>
      </c>
      <c r="E699" s="9" t="s">
        <v>31</v>
      </c>
      <c r="F699" s="15">
        <v>29236</v>
      </c>
      <c r="G699" s="9">
        <v>1</v>
      </c>
      <c r="H699" s="9">
        <v>0</v>
      </c>
      <c r="I699" s="16">
        <v>41555</v>
      </c>
      <c r="J699" s="9" t="s">
        <v>30</v>
      </c>
    </row>
    <row r="700" spans="1:10" x14ac:dyDescent="0.3">
      <c r="A700" s="10">
        <v>271</v>
      </c>
      <c r="B700" s="13">
        <v>1969</v>
      </c>
      <c r="C700" s="13">
        <f>YEAR(Table7[[#This Row],[Dt_Customer]])-Table7[[#This Row],[Year_Birth]]</f>
        <v>44</v>
      </c>
      <c r="D700" s="10" t="s">
        <v>28</v>
      </c>
      <c r="E700" s="10" t="s">
        <v>42</v>
      </c>
      <c r="F700" s="13">
        <v>40590</v>
      </c>
      <c r="G700" s="10">
        <v>1</v>
      </c>
      <c r="H700" s="10">
        <v>1</v>
      </c>
      <c r="I700" s="14">
        <v>41549</v>
      </c>
      <c r="J700" s="10" t="s">
        <v>32</v>
      </c>
    </row>
    <row r="701" spans="1:10" x14ac:dyDescent="0.3">
      <c r="A701" s="9">
        <v>7699</v>
      </c>
      <c r="B701" s="15">
        <v>1969</v>
      </c>
      <c r="C701" s="15">
        <f>YEAR(Table7[[#This Row],[Dt_Customer]])-Table7[[#This Row],[Year_Birth]]</f>
        <v>44</v>
      </c>
      <c r="D701" s="9" t="s">
        <v>28</v>
      </c>
      <c r="E701" s="9" t="s">
        <v>42</v>
      </c>
      <c r="F701" s="15">
        <v>40590</v>
      </c>
      <c r="G701" s="9">
        <v>1</v>
      </c>
      <c r="H701" s="9">
        <v>1</v>
      </c>
      <c r="I701" s="16">
        <v>41549</v>
      </c>
      <c r="J701" s="9" t="s">
        <v>32</v>
      </c>
    </row>
    <row r="702" spans="1:10" x14ac:dyDescent="0.3">
      <c r="A702" s="10">
        <v>7832</v>
      </c>
      <c r="B702" s="13">
        <v>1959</v>
      </c>
      <c r="C702" s="13">
        <f>YEAR(Table7[[#This Row],[Dt_Customer]])-Table7[[#This Row],[Year_Birth]]</f>
        <v>54</v>
      </c>
      <c r="D702" s="10" t="s">
        <v>41</v>
      </c>
      <c r="E702" s="10" t="s">
        <v>33</v>
      </c>
      <c r="F702" s="13">
        <v>77520</v>
      </c>
      <c r="G702" s="10">
        <v>0</v>
      </c>
      <c r="H702" s="10">
        <v>1</v>
      </c>
      <c r="I702" s="14">
        <v>41514</v>
      </c>
      <c r="J702" s="10" t="s">
        <v>30</v>
      </c>
    </row>
    <row r="703" spans="1:10" x14ac:dyDescent="0.3">
      <c r="A703" s="9">
        <v>938</v>
      </c>
      <c r="B703" s="15">
        <v>1981</v>
      </c>
      <c r="C703" s="15">
        <f>YEAR(Table7[[#This Row],[Dt_Customer]])-Table7[[#This Row],[Year_Birth]]</f>
        <v>32</v>
      </c>
      <c r="D703" s="9" t="s">
        <v>28</v>
      </c>
      <c r="E703" s="9" t="s">
        <v>33</v>
      </c>
      <c r="F703" s="15">
        <v>40211</v>
      </c>
      <c r="G703" s="9">
        <v>1</v>
      </c>
      <c r="H703" s="9">
        <v>1</v>
      </c>
      <c r="I703" s="16">
        <v>41485</v>
      </c>
      <c r="J703" s="9" t="s">
        <v>30</v>
      </c>
    </row>
    <row r="704" spans="1:10" x14ac:dyDescent="0.3">
      <c r="A704" s="10">
        <v>7873</v>
      </c>
      <c r="B704" s="13">
        <v>1973</v>
      </c>
      <c r="C704" s="13">
        <f>YEAR(Table7[[#This Row],[Dt_Customer]])-Table7[[#This Row],[Year_Birth]]</f>
        <v>40</v>
      </c>
      <c r="D704" s="10" t="s">
        <v>37</v>
      </c>
      <c r="E704" s="10" t="s">
        <v>35</v>
      </c>
      <c r="F704" s="13">
        <v>63516</v>
      </c>
      <c r="G704" s="10">
        <v>1</v>
      </c>
      <c r="H704" s="10">
        <v>1</v>
      </c>
      <c r="I704" s="14">
        <v>41461</v>
      </c>
      <c r="J704" s="10" t="s">
        <v>32</v>
      </c>
    </row>
    <row r="705" spans="1:10" x14ac:dyDescent="0.3">
      <c r="A705" s="9">
        <v>9967</v>
      </c>
      <c r="B705" s="15">
        <v>1974</v>
      </c>
      <c r="C705" s="15">
        <f>YEAR(Table7[[#This Row],[Dt_Customer]])-Table7[[#This Row],[Year_Birth]]</f>
        <v>39</v>
      </c>
      <c r="D705" s="9" t="s">
        <v>28</v>
      </c>
      <c r="E705" s="9" t="s">
        <v>29</v>
      </c>
      <c r="F705" s="15">
        <v>53034</v>
      </c>
      <c r="G705" s="9">
        <v>1</v>
      </c>
      <c r="H705" s="9">
        <v>1</v>
      </c>
      <c r="I705" s="16">
        <v>41424</v>
      </c>
      <c r="J705" s="9" t="s">
        <v>34</v>
      </c>
    </row>
    <row r="706" spans="1:10" x14ac:dyDescent="0.3">
      <c r="A706" s="10">
        <v>1087</v>
      </c>
      <c r="B706" s="13">
        <v>1975</v>
      </c>
      <c r="C706" s="13">
        <f>YEAR(Table7[[#This Row],[Dt_Customer]])-Table7[[#This Row],[Year_Birth]]</f>
        <v>38</v>
      </c>
      <c r="D706" s="10" t="s">
        <v>41</v>
      </c>
      <c r="E706" s="10" t="s">
        <v>35</v>
      </c>
      <c r="F706" s="13">
        <v>22669</v>
      </c>
      <c r="G706" s="10">
        <v>1</v>
      </c>
      <c r="H706" s="10">
        <v>0</v>
      </c>
      <c r="I706" s="14">
        <v>41416</v>
      </c>
      <c r="J706" s="10" t="s">
        <v>30</v>
      </c>
    </row>
    <row r="707" spans="1:10" x14ac:dyDescent="0.3">
      <c r="A707" s="9">
        <v>8314</v>
      </c>
      <c r="B707" s="15">
        <v>1982</v>
      </c>
      <c r="C707" s="15">
        <f>YEAR(Table7[[#This Row],[Dt_Customer]])-Table7[[#This Row],[Year_Birth]]</f>
        <v>31</v>
      </c>
      <c r="D707" s="9" t="s">
        <v>28</v>
      </c>
      <c r="E707" s="9" t="s">
        <v>33</v>
      </c>
      <c r="F707" s="15">
        <v>79908</v>
      </c>
      <c r="G707" s="9">
        <v>0</v>
      </c>
      <c r="H707" s="9">
        <v>0</v>
      </c>
      <c r="I707" s="16">
        <v>41369</v>
      </c>
      <c r="J707" s="9" t="s">
        <v>30</v>
      </c>
    </row>
    <row r="708" spans="1:10" x14ac:dyDescent="0.3">
      <c r="A708" s="10">
        <v>3762</v>
      </c>
      <c r="B708" s="13">
        <v>1986</v>
      </c>
      <c r="C708" s="13">
        <f>YEAR(Table7[[#This Row],[Dt_Customer]])-Table7[[#This Row],[Year_Birth]]</f>
        <v>27</v>
      </c>
      <c r="D708" s="10" t="s">
        <v>37</v>
      </c>
      <c r="E708" s="10" t="s">
        <v>31</v>
      </c>
      <c r="F708" s="13">
        <v>69867</v>
      </c>
      <c r="G708" s="10">
        <v>0</v>
      </c>
      <c r="H708" s="10">
        <v>0</v>
      </c>
      <c r="I708" s="14">
        <v>41366</v>
      </c>
      <c r="J708" s="10" t="s">
        <v>43</v>
      </c>
    </row>
    <row r="709" spans="1:10" x14ac:dyDescent="0.3">
      <c r="A709" s="9">
        <v>10383</v>
      </c>
      <c r="B709" s="15">
        <v>1966</v>
      </c>
      <c r="C709" s="15">
        <f>YEAR(Table7[[#This Row],[Dt_Customer]])-Table7[[#This Row],[Year_Birth]]</f>
        <v>47</v>
      </c>
      <c r="D709" s="9" t="s">
        <v>28</v>
      </c>
      <c r="E709" s="9" t="s">
        <v>29</v>
      </c>
      <c r="F709" s="15">
        <v>70287</v>
      </c>
      <c r="G709" s="9">
        <v>0</v>
      </c>
      <c r="H709" s="9">
        <v>0</v>
      </c>
      <c r="I709" s="16">
        <v>41366</v>
      </c>
      <c r="J709" s="9" t="s">
        <v>36</v>
      </c>
    </row>
    <row r="710" spans="1:10" x14ac:dyDescent="0.3">
      <c r="A710" s="10">
        <v>6798</v>
      </c>
      <c r="B710" s="13">
        <v>1966</v>
      </c>
      <c r="C710" s="13">
        <f>YEAR(Table7[[#This Row],[Dt_Customer]])-Table7[[#This Row],[Year_Birth]]</f>
        <v>47</v>
      </c>
      <c r="D710" s="10" t="s">
        <v>28</v>
      </c>
      <c r="E710" s="10" t="s">
        <v>31</v>
      </c>
      <c r="F710" s="13">
        <v>37070</v>
      </c>
      <c r="G710" s="10">
        <v>1</v>
      </c>
      <c r="H710" s="10">
        <v>1</v>
      </c>
      <c r="I710" s="14">
        <v>41353</v>
      </c>
      <c r="J710" s="10" t="s">
        <v>43</v>
      </c>
    </row>
    <row r="711" spans="1:10" x14ac:dyDescent="0.3">
      <c r="A711" s="9">
        <v>4168</v>
      </c>
      <c r="B711" s="15">
        <v>1966</v>
      </c>
      <c r="C711" s="15">
        <f>YEAR(Table7[[#This Row],[Dt_Customer]])-Table7[[#This Row],[Year_Birth]]</f>
        <v>47</v>
      </c>
      <c r="D711" s="9" t="s">
        <v>28</v>
      </c>
      <c r="E711" s="9" t="s">
        <v>31</v>
      </c>
      <c r="F711" s="15">
        <v>37070</v>
      </c>
      <c r="G711" s="9">
        <v>1</v>
      </c>
      <c r="H711" s="9">
        <v>1</v>
      </c>
      <c r="I711" s="16">
        <v>41353</v>
      </c>
      <c r="J711" s="9" t="s">
        <v>30</v>
      </c>
    </row>
    <row r="712" spans="1:10" x14ac:dyDescent="0.3">
      <c r="A712" s="10">
        <v>6690</v>
      </c>
      <c r="B712" s="13">
        <v>1966</v>
      </c>
      <c r="C712" s="13">
        <f>YEAR(Table7[[#This Row],[Dt_Customer]])-Table7[[#This Row],[Year_Birth]]</f>
        <v>47</v>
      </c>
      <c r="D712" s="10" t="s">
        <v>41</v>
      </c>
      <c r="E712" s="10" t="s">
        <v>33</v>
      </c>
      <c r="F712" s="13">
        <v>38179</v>
      </c>
      <c r="G712" s="10">
        <v>1</v>
      </c>
      <c r="H712" s="10">
        <v>1</v>
      </c>
      <c r="I712" s="14">
        <v>41347</v>
      </c>
      <c r="J712" s="10" t="s">
        <v>43</v>
      </c>
    </row>
    <row r="713" spans="1:10" x14ac:dyDescent="0.3">
      <c r="A713" s="9">
        <v>10602</v>
      </c>
      <c r="B713" s="15">
        <v>1983</v>
      </c>
      <c r="C713" s="15">
        <f>YEAR(Table7[[#This Row],[Dt_Customer]])-Table7[[#This Row],[Year_Birth]]</f>
        <v>30</v>
      </c>
      <c r="D713" s="9" t="s">
        <v>28</v>
      </c>
      <c r="E713" s="9" t="s">
        <v>33</v>
      </c>
      <c r="F713" s="15">
        <v>39922</v>
      </c>
      <c r="G713" s="9">
        <v>1</v>
      </c>
      <c r="H713" s="9">
        <v>0</v>
      </c>
      <c r="I713" s="16">
        <v>41319</v>
      </c>
      <c r="J713" s="9" t="s">
        <v>40</v>
      </c>
    </row>
    <row r="714" spans="1:10" x14ac:dyDescent="0.3">
      <c r="A714" s="10">
        <v>3220</v>
      </c>
      <c r="B714" s="13">
        <v>1983</v>
      </c>
      <c r="C714" s="13">
        <f>YEAR(Table7[[#This Row],[Dt_Customer]])-Table7[[#This Row],[Year_Birth]]</f>
        <v>30</v>
      </c>
      <c r="D714" s="10" t="s">
        <v>28</v>
      </c>
      <c r="E714" s="10" t="s">
        <v>33</v>
      </c>
      <c r="F714" s="13">
        <v>39922</v>
      </c>
      <c r="G714" s="10">
        <v>1</v>
      </c>
      <c r="H714" s="10">
        <v>0</v>
      </c>
      <c r="I714" s="14">
        <v>41319</v>
      </c>
      <c r="J714" s="10" t="s">
        <v>39</v>
      </c>
    </row>
    <row r="715" spans="1:10" x14ac:dyDescent="0.3">
      <c r="A715" s="9">
        <v>5424</v>
      </c>
      <c r="B715" s="15">
        <v>1983</v>
      </c>
      <c r="C715" s="15">
        <f>YEAR(Table7[[#This Row],[Dt_Customer]])-Table7[[#This Row],[Year_Birth]]</f>
        <v>30</v>
      </c>
      <c r="D715" s="9" t="s">
        <v>28</v>
      </c>
      <c r="E715" s="9" t="s">
        <v>33</v>
      </c>
      <c r="F715" s="15">
        <v>39922</v>
      </c>
      <c r="G715" s="9">
        <v>1</v>
      </c>
      <c r="H715" s="9">
        <v>0</v>
      </c>
      <c r="I715" s="16">
        <v>41319</v>
      </c>
      <c r="J715" s="9" t="s">
        <v>43</v>
      </c>
    </row>
    <row r="716" spans="1:10" x14ac:dyDescent="0.3">
      <c r="A716" s="10">
        <v>7488</v>
      </c>
      <c r="B716" s="13">
        <v>1963</v>
      </c>
      <c r="C716" s="13">
        <f>YEAR(Table7[[#This Row],[Dt_Customer]])-Table7[[#This Row],[Year_Birth]]</f>
        <v>50</v>
      </c>
      <c r="D716" s="10" t="s">
        <v>41</v>
      </c>
      <c r="E716" s="10" t="s">
        <v>31</v>
      </c>
      <c r="F716" s="13">
        <v>64191</v>
      </c>
      <c r="G716" s="10">
        <v>0</v>
      </c>
      <c r="H716" s="10">
        <v>1</v>
      </c>
      <c r="I716" s="14">
        <v>41296</v>
      </c>
      <c r="J716" s="10" t="s">
        <v>30</v>
      </c>
    </row>
    <row r="717" spans="1:10" x14ac:dyDescent="0.3">
      <c r="A717" s="9">
        <v>5289</v>
      </c>
      <c r="B717" s="15">
        <v>1975</v>
      </c>
      <c r="C717" s="15">
        <f>YEAR(Table7[[#This Row],[Dt_Customer]])-Table7[[#This Row],[Year_Birth]]</f>
        <v>37</v>
      </c>
      <c r="D717" s="9" t="s">
        <v>38</v>
      </c>
      <c r="E717" s="9" t="s">
        <v>31</v>
      </c>
      <c r="F717" s="15">
        <v>41658</v>
      </c>
      <c r="G717" s="9">
        <v>1</v>
      </c>
      <c r="H717" s="9">
        <v>1</v>
      </c>
      <c r="I717" s="16">
        <v>41222</v>
      </c>
      <c r="J717" s="9" t="s">
        <v>36</v>
      </c>
    </row>
    <row r="718" spans="1:10" x14ac:dyDescent="0.3">
      <c r="A718" s="10">
        <v>347</v>
      </c>
      <c r="B718" s="13">
        <v>1976</v>
      </c>
      <c r="C718" s="13">
        <f>YEAR(Table7[[#This Row],[Dt_Customer]])-Table7[[#This Row],[Year_Birth]]</f>
        <v>36</v>
      </c>
      <c r="D718" s="10" t="s">
        <v>28</v>
      </c>
      <c r="E718" s="10" t="s">
        <v>29</v>
      </c>
      <c r="F718" s="13">
        <v>40780</v>
      </c>
      <c r="G718" s="10">
        <v>0</v>
      </c>
      <c r="H718" s="10">
        <v>1</v>
      </c>
      <c r="I718" s="14">
        <v>41160</v>
      </c>
      <c r="J718" s="10" t="s">
        <v>32</v>
      </c>
    </row>
    <row r="719" spans="1:10" x14ac:dyDescent="0.3">
      <c r="A719" s="9">
        <v>5236</v>
      </c>
      <c r="B719" s="15">
        <v>1979</v>
      </c>
      <c r="C719" s="15">
        <f>YEAR(Table7[[#This Row],[Dt_Customer]])-Table7[[#This Row],[Year_Birth]]</f>
        <v>33</v>
      </c>
      <c r="D719" s="9" t="s">
        <v>28</v>
      </c>
      <c r="E719" s="9" t="s">
        <v>35</v>
      </c>
      <c r="F719" s="15">
        <v>77568</v>
      </c>
      <c r="G719" s="9">
        <v>0</v>
      </c>
      <c r="H719" s="9">
        <v>1</v>
      </c>
      <c r="I719" s="16">
        <v>41146</v>
      </c>
      <c r="J719" s="9" t="s">
        <v>30</v>
      </c>
    </row>
    <row r="720" spans="1:10" x14ac:dyDescent="0.3">
      <c r="A720" s="10">
        <v>9478</v>
      </c>
      <c r="B720" s="13">
        <v>1985</v>
      </c>
      <c r="C720" s="13">
        <f>YEAR(Table7[[#This Row],[Dt_Customer]])-Table7[[#This Row],[Year_Birth]]</f>
        <v>27</v>
      </c>
      <c r="D720" s="10" t="s">
        <v>28</v>
      </c>
      <c r="E720" s="10" t="s">
        <v>31</v>
      </c>
      <c r="F720" s="13">
        <v>66503</v>
      </c>
      <c r="G720" s="10">
        <v>1</v>
      </c>
      <c r="H720" s="10">
        <v>0</v>
      </c>
      <c r="I720" s="14">
        <v>41135</v>
      </c>
      <c r="J720" s="10" t="s">
        <v>30</v>
      </c>
    </row>
    <row r="721" spans="1:10" x14ac:dyDescent="0.3">
      <c r="A721" s="9">
        <v>477</v>
      </c>
      <c r="B721" s="15">
        <v>1986</v>
      </c>
      <c r="C721" s="15">
        <f>YEAR(Table7[[#This Row],[Dt_Customer]])-Table7[[#This Row],[Year_Birth]]</f>
        <v>28</v>
      </c>
      <c r="D721" s="9" t="s">
        <v>28</v>
      </c>
      <c r="E721" s="9" t="s">
        <v>33</v>
      </c>
      <c r="F721" s="15">
        <v>83512</v>
      </c>
      <c r="G721" s="9">
        <v>0</v>
      </c>
      <c r="H721" s="9">
        <v>0</v>
      </c>
      <c r="I721" s="16">
        <v>41807</v>
      </c>
      <c r="J721" s="9" t="s">
        <v>30</v>
      </c>
    </row>
    <row r="722" spans="1:10" x14ac:dyDescent="0.3">
      <c r="A722" s="10">
        <v>7411</v>
      </c>
      <c r="B722" s="13">
        <v>1964</v>
      </c>
      <c r="C722" s="13">
        <f>YEAR(Table7[[#This Row],[Dt_Customer]])-Table7[[#This Row],[Year_Birth]]</f>
        <v>50</v>
      </c>
      <c r="D722" s="10" t="s">
        <v>37</v>
      </c>
      <c r="E722" s="10" t="s">
        <v>33</v>
      </c>
      <c r="F722" s="13">
        <v>31686</v>
      </c>
      <c r="G722" s="10">
        <v>1</v>
      </c>
      <c r="H722" s="10">
        <v>1</v>
      </c>
      <c r="I722" s="14">
        <v>41795</v>
      </c>
      <c r="J722" s="10" t="s">
        <v>43</v>
      </c>
    </row>
    <row r="723" spans="1:10" x14ac:dyDescent="0.3">
      <c r="A723" s="9">
        <v>3107</v>
      </c>
      <c r="B723" s="15">
        <v>1976</v>
      </c>
      <c r="C723" s="15">
        <f>YEAR(Table7[[#This Row],[Dt_Customer]])-Table7[[#This Row],[Year_Birth]]</f>
        <v>38</v>
      </c>
      <c r="D723" s="9" t="s">
        <v>28</v>
      </c>
      <c r="E723" s="9" t="s">
        <v>35</v>
      </c>
      <c r="F723" s="15">
        <v>71322</v>
      </c>
      <c r="G723" s="9">
        <v>0</v>
      </c>
      <c r="H723" s="9">
        <v>1</v>
      </c>
      <c r="I723" s="16">
        <v>41761</v>
      </c>
      <c r="J723" s="9" t="s">
        <v>36</v>
      </c>
    </row>
    <row r="724" spans="1:10" x14ac:dyDescent="0.3">
      <c r="A724" s="10">
        <v>7437</v>
      </c>
      <c r="B724" s="13">
        <v>1988</v>
      </c>
      <c r="C724" s="13">
        <f>YEAR(Table7[[#This Row],[Dt_Customer]])-Table7[[#This Row],[Year_Birth]]</f>
        <v>26</v>
      </c>
      <c r="D724" s="10" t="s">
        <v>28</v>
      </c>
      <c r="E724" s="10" t="s">
        <v>31</v>
      </c>
      <c r="F724" s="13">
        <v>27938</v>
      </c>
      <c r="G724" s="10">
        <v>1</v>
      </c>
      <c r="H724" s="10">
        <v>0</v>
      </c>
      <c r="I724" s="14">
        <v>41757</v>
      </c>
      <c r="J724" s="10" t="s">
        <v>36</v>
      </c>
    </row>
    <row r="725" spans="1:10" x14ac:dyDescent="0.3">
      <c r="A725" s="9">
        <v>255</v>
      </c>
      <c r="B725" s="15">
        <v>1951</v>
      </c>
      <c r="C725" s="15">
        <f>YEAR(Table7[[#This Row],[Dt_Customer]])-Table7[[#This Row],[Year_Birth]]</f>
        <v>63</v>
      </c>
      <c r="D725" s="9" t="s">
        <v>28</v>
      </c>
      <c r="E725" s="9" t="s">
        <v>29</v>
      </c>
      <c r="F725" s="15">
        <v>22263</v>
      </c>
      <c r="G725" s="9">
        <v>1</v>
      </c>
      <c r="H725" s="9">
        <v>1</v>
      </c>
      <c r="I725" s="16">
        <v>41728</v>
      </c>
      <c r="J725" s="9" t="s">
        <v>30</v>
      </c>
    </row>
    <row r="726" spans="1:10" x14ac:dyDescent="0.3">
      <c r="A726" s="10">
        <v>3790</v>
      </c>
      <c r="B726" s="13">
        <v>1956</v>
      </c>
      <c r="C726" s="13">
        <f>YEAR(Table7[[#This Row],[Dt_Customer]])-Table7[[#This Row],[Year_Birth]]</f>
        <v>58</v>
      </c>
      <c r="D726" s="10" t="s">
        <v>28</v>
      </c>
      <c r="E726" s="10" t="s">
        <v>35</v>
      </c>
      <c r="F726" s="13">
        <v>34633</v>
      </c>
      <c r="G726" s="10">
        <v>2</v>
      </c>
      <c r="H726" s="10">
        <v>1</v>
      </c>
      <c r="I726" s="14">
        <v>41662</v>
      </c>
      <c r="J726" s="10" t="s">
        <v>43</v>
      </c>
    </row>
    <row r="727" spans="1:10" x14ac:dyDescent="0.3">
      <c r="A727" s="9">
        <v>749</v>
      </c>
      <c r="B727" s="15">
        <v>1981</v>
      </c>
      <c r="C727" s="15">
        <f>YEAR(Table7[[#This Row],[Dt_Customer]])-Table7[[#This Row],[Year_Birth]]</f>
        <v>32</v>
      </c>
      <c r="D727" s="9" t="s">
        <v>28</v>
      </c>
      <c r="E727" s="9" t="s">
        <v>35</v>
      </c>
      <c r="F727" s="15">
        <v>42162</v>
      </c>
      <c r="G727" s="9">
        <v>1</v>
      </c>
      <c r="H727" s="9">
        <v>0</v>
      </c>
      <c r="I727" s="16">
        <v>41597</v>
      </c>
      <c r="J727" s="9" t="s">
        <v>30</v>
      </c>
    </row>
    <row r="728" spans="1:10" x14ac:dyDescent="0.3">
      <c r="A728" s="10">
        <v>8650</v>
      </c>
      <c r="B728" s="13">
        <v>1978</v>
      </c>
      <c r="C728" s="13">
        <f>YEAR(Table7[[#This Row],[Dt_Customer]])-Table7[[#This Row],[Year_Birth]]</f>
        <v>35</v>
      </c>
      <c r="D728" s="10" t="s">
        <v>28</v>
      </c>
      <c r="E728" s="10" t="s">
        <v>42</v>
      </c>
      <c r="F728" s="13">
        <v>54162</v>
      </c>
      <c r="G728" s="10">
        <v>1</v>
      </c>
      <c r="H728" s="10">
        <v>1</v>
      </c>
      <c r="I728" s="14">
        <v>41351</v>
      </c>
      <c r="J728" s="10" t="s">
        <v>30</v>
      </c>
    </row>
    <row r="729" spans="1:10" x14ac:dyDescent="0.3">
      <c r="A729" s="9">
        <v>607</v>
      </c>
      <c r="B729" s="15">
        <v>1955</v>
      </c>
      <c r="C729" s="15">
        <f>YEAR(Table7[[#This Row],[Dt_Customer]])-Table7[[#This Row],[Year_Birth]]</f>
        <v>58</v>
      </c>
      <c r="D729" s="9" t="s">
        <v>38</v>
      </c>
      <c r="E729" s="9" t="s">
        <v>29</v>
      </c>
      <c r="F729" s="15">
        <v>41769</v>
      </c>
      <c r="G729" s="9">
        <v>0</v>
      </c>
      <c r="H729" s="9">
        <v>1</v>
      </c>
      <c r="I729" s="16">
        <v>41318</v>
      </c>
      <c r="J729" s="9" t="s">
        <v>40</v>
      </c>
    </row>
    <row r="730" spans="1:10" x14ac:dyDescent="0.3">
      <c r="A730" s="10">
        <v>1008</v>
      </c>
      <c r="B730" s="13">
        <v>1981</v>
      </c>
      <c r="C730" s="13">
        <f>YEAR(Table7[[#This Row],[Dt_Customer]])-Table7[[#This Row],[Year_Birth]]</f>
        <v>31</v>
      </c>
      <c r="D730" s="10" t="s">
        <v>37</v>
      </c>
      <c r="E730" s="10" t="s">
        <v>35</v>
      </c>
      <c r="F730" s="13">
        <v>44953</v>
      </c>
      <c r="G730" s="10">
        <v>0</v>
      </c>
      <c r="H730" s="10">
        <v>0</v>
      </c>
      <c r="I730" s="14">
        <v>41264</v>
      </c>
      <c r="J730" s="10" t="s">
        <v>39</v>
      </c>
    </row>
    <row r="731" spans="1:10" x14ac:dyDescent="0.3">
      <c r="A731" s="9">
        <v>9396</v>
      </c>
      <c r="B731" s="15">
        <v>1978</v>
      </c>
      <c r="C731" s="15">
        <f>YEAR(Table7[[#This Row],[Dt_Customer]])-Table7[[#This Row],[Year_Birth]]</f>
        <v>34</v>
      </c>
      <c r="D731" s="9" t="s">
        <v>37</v>
      </c>
      <c r="E731" s="9" t="s">
        <v>33</v>
      </c>
      <c r="F731" s="15">
        <v>37717</v>
      </c>
      <c r="G731" s="9">
        <v>1</v>
      </c>
      <c r="H731" s="9">
        <v>0</v>
      </c>
      <c r="I731" s="16">
        <v>41236</v>
      </c>
      <c r="J731" s="9" t="s">
        <v>43</v>
      </c>
    </row>
    <row r="732" spans="1:10" x14ac:dyDescent="0.3">
      <c r="A732" s="10">
        <v>933</v>
      </c>
      <c r="B732" s="13">
        <v>1978</v>
      </c>
      <c r="C732" s="13">
        <f>YEAR(Table7[[#This Row],[Dt_Customer]])-Table7[[#This Row],[Year_Birth]]</f>
        <v>34</v>
      </c>
      <c r="D732" s="10" t="s">
        <v>37</v>
      </c>
      <c r="E732" s="10" t="s">
        <v>33</v>
      </c>
      <c r="F732" s="13">
        <v>37717</v>
      </c>
      <c r="G732" s="10">
        <v>1</v>
      </c>
      <c r="H732" s="10">
        <v>0</v>
      </c>
      <c r="I732" s="14">
        <v>41236</v>
      </c>
      <c r="J732" s="10" t="s">
        <v>30</v>
      </c>
    </row>
    <row r="733" spans="1:10" x14ac:dyDescent="0.3">
      <c r="A733" s="9">
        <v>5710</v>
      </c>
      <c r="B733" s="15">
        <v>1970</v>
      </c>
      <c r="C733" s="15">
        <f>YEAR(Table7[[#This Row],[Dt_Customer]])-Table7[[#This Row],[Year_Birth]]</f>
        <v>42</v>
      </c>
      <c r="D733" s="9" t="s">
        <v>28</v>
      </c>
      <c r="E733" s="9" t="s">
        <v>35</v>
      </c>
      <c r="F733" s="15">
        <v>40548</v>
      </c>
      <c r="G733" s="9">
        <v>0</v>
      </c>
      <c r="H733" s="9">
        <v>1</v>
      </c>
      <c r="I733" s="16">
        <v>41192</v>
      </c>
      <c r="J733" s="9" t="s">
        <v>36</v>
      </c>
    </row>
    <row r="734" spans="1:10" x14ac:dyDescent="0.3">
      <c r="A734" s="10">
        <v>2882</v>
      </c>
      <c r="B734" s="13">
        <v>1975</v>
      </c>
      <c r="C734" s="13">
        <f>YEAR(Table7[[#This Row],[Dt_Customer]])-Table7[[#This Row],[Year_Birth]]</f>
        <v>37</v>
      </c>
      <c r="D734" s="10" t="s">
        <v>38</v>
      </c>
      <c r="E734" s="10" t="s">
        <v>29</v>
      </c>
      <c r="F734" s="13">
        <v>67893</v>
      </c>
      <c r="G734" s="10">
        <v>0</v>
      </c>
      <c r="H734" s="10">
        <v>1</v>
      </c>
      <c r="I734" s="14">
        <v>41183</v>
      </c>
      <c r="J734" s="10" t="s">
        <v>43</v>
      </c>
    </row>
    <row r="735" spans="1:10" x14ac:dyDescent="0.3">
      <c r="A735" s="9">
        <v>2379</v>
      </c>
      <c r="B735" s="15">
        <v>1953</v>
      </c>
      <c r="C735" s="15">
        <f>YEAR(Table7[[#This Row],[Dt_Customer]])-Table7[[#This Row],[Year_Birth]]</f>
        <v>59</v>
      </c>
      <c r="D735" s="9" t="s">
        <v>28</v>
      </c>
      <c r="E735" s="9" t="s">
        <v>31</v>
      </c>
      <c r="F735" s="15">
        <v>69267</v>
      </c>
      <c r="G735" s="9">
        <v>0</v>
      </c>
      <c r="H735" s="9">
        <v>0</v>
      </c>
      <c r="I735" s="16">
        <v>41174</v>
      </c>
      <c r="J735" s="9" t="s">
        <v>43</v>
      </c>
    </row>
    <row r="736" spans="1:10" x14ac:dyDescent="0.3">
      <c r="A736" s="10">
        <v>5342</v>
      </c>
      <c r="B736" s="13">
        <v>1976</v>
      </c>
      <c r="C736" s="13">
        <f>YEAR(Table7[[#This Row],[Dt_Customer]])-Table7[[#This Row],[Year_Birth]]</f>
        <v>36</v>
      </c>
      <c r="D736" s="10" t="s">
        <v>44</v>
      </c>
      <c r="E736" s="10" t="s">
        <v>29</v>
      </c>
      <c r="F736" s="13">
        <v>9548</v>
      </c>
      <c r="G736" s="10">
        <v>1</v>
      </c>
      <c r="H736" s="10">
        <v>0</v>
      </c>
      <c r="I736" s="14">
        <v>41129</v>
      </c>
      <c r="J736" s="10" t="s">
        <v>32</v>
      </c>
    </row>
    <row r="737" spans="1:10" x14ac:dyDescent="0.3">
      <c r="A737" s="9">
        <v>3262</v>
      </c>
      <c r="B737" s="15">
        <v>1958</v>
      </c>
      <c r="C737" s="15">
        <f>YEAR(Table7[[#This Row],[Dt_Customer]])-Table7[[#This Row],[Year_Birth]]</f>
        <v>54</v>
      </c>
      <c r="D737" s="9" t="s">
        <v>28</v>
      </c>
      <c r="E737" s="9" t="s">
        <v>31</v>
      </c>
      <c r="F737" s="15">
        <v>68281</v>
      </c>
      <c r="G737" s="9">
        <v>0</v>
      </c>
      <c r="H737" s="9">
        <v>0</v>
      </c>
      <c r="I737" s="16">
        <v>41128</v>
      </c>
      <c r="J737" s="9" t="s">
        <v>30</v>
      </c>
    </row>
    <row r="738" spans="1:10" x14ac:dyDescent="0.3">
      <c r="A738" s="10">
        <v>5832</v>
      </c>
      <c r="B738" s="13">
        <v>1960</v>
      </c>
      <c r="C738" s="13">
        <f>YEAR(Table7[[#This Row],[Dt_Customer]])-Table7[[#This Row],[Year_Birth]]</f>
        <v>54</v>
      </c>
      <c r="D738" s="10" t="s">
        <v>38</v>
      </c>
      <c r="E738" s="10" t="s">
        <v>35</v>
      </c>
      <c r="F738" s="13">
        <v>92556</v>
      </c>
      <c r="G738" s="10">
        <v>0</v>
      </c>
      <c r="H738" s="10">
        <v>0</v>
      </c>
      <c r="I738" s="14">
        <v>41749</v>
      </c>
      <c r="J738" s="10" t="s">
        <v>30</v>
      </c>
    </row>
    <row r="739" spans="1:10" x14ac:dyDescent="0.3">
      <c r="A739" s="9">
        <v>5025</v>
      </c>
      <c r="B739" s="15">
        <v>1979</v>
      </c>
      <c r="C739" s="15">
        <f>YEAR(Table7[[#This Row],[Dt_Customer]])-Table7[[#This Row],[Year_Birth]]</f>
        <v>34</v>
      </c>
      <c r="D739" s="9" t="s">
        <v>28</v>
      </c>
      <c r="E739" s="9" t="s">
        <v>31</v>
      </c>
      <c r="F739" s="15">
        <v>48526</v>
      </c>
      <c r="G739" s="9">
        <v>1</v>
      </c>
      <c r="H739" s="9">
        <v>0</v>
      </c>
      <c r="I739" s="16">
        <v>41632</v>
      </c>
      <c r="J739" s="9" t="s">
        <v>30</v>
      </c>
    </row>
    <row r="740" spans="1:10" x14ac:dyDescent="0.3">
      <c r="A740" s="10">
        <v>569</v>
      </c>
      <c r="B740" s="13">
        <v>1991</v>
      </c>
      <c r="C740" s="13">
        <f>YEAR(Table7[[#This Row],[Dt_Customer]])-Table7[[#This Row],[Year_Birth]]</f>
        <v>22</v>
      </c>
      <c r="D740" s="10" t="s">
        <v>28</v>
      </c>
      <c r="E740" s="10" t="s">
        <v>31</v>
      </c>
      <c r="F740" s="13">
        <v>90273</v>
      </c>
      <c r="G740" s="10">
        <v>0</v>
      </c>
      <c r="H740" s="10">
        <v>0</v>
      </c>
      <c r="I740" s="14">
        <v>41622</v>
      </c>
      <c r="J740" s="10" t="s">
        <v>30</v>
      </c>
    </row>
    <row r="741" spans="1:10" x14ac:dyDescent="0.3">
      <c r="A741" s="9">
        <v>3102</v>
      </c>
      <c r="B741" s="15">
        <v>1981</v>
      </c>
      <c r="C741" s="15">
        <f>YEAR(Table7[[#This Row],[Dt_Customer]])-Table7[[#This Row],[Year_Birth]]</f>
        <v>32</v>
      </c>
      <c r="D741" s="9" t="s">
        <v>38</v>
      </c>
      <c r="E741" s="9" t="s">
        <v>35</v>
      </c>
      <c r="F741" s="15">
        <v>19414</v>
      </c>
      <c r="G741" s="9">
        <v>1</v>
      </c>
      <c r="H741" s="9">
        <v>0</v>
      </c>
      <c r="I741" s="16">
        <v>41563</v>
      </c>
      <c r="J741" s="9" t="s">
        <v>32</v>
      </c>
    </row>
    <row r="742" spans="1:10" x14ac:dyDescent="0.3">
      <c r="A742" s="10">
        <v>9449</v>
      </c>
      <c r="B742" s="13">
        <v>1958</v>
      </c>
      <c r="C742" s="13">
        <f>YEAR(Table7[[#This Row],[Dt_Customer]])-Table7[[#This Row],[Year_Birth]]</f>
        <v>55</v>
      </c>
      <c r="D742" s="10" t="s">
        <v>37</v>
      </c>
      <c r="E742" s="10" t="s">
        <v>31</v>
      </c>
      <c r="F742" s="13">
        <v>79761</v>
      </c>
      <c r="G742" s="10">
        <v>0</v>
      </c>
      <c r="H742" s="10">
        <v>1</v>
      </c>
      <c r="I742" s="14">
        <v>41551</v>
      </c>
      <c r="J742" s="10" t="s">
        <v>43</v>
      </c>
    </row>
    <row r="743" spans="1:10" x14ac:dyDescent="0.3">
      <c r="A743" s="9">
        <v>8104</v>
      </c>
      <c r="B743" s="15">
        <v>1951</v>
      </c>
      <c r="C743" s="15">
        <f>YEAR(Table7[[#This Row],[Dt_Customer]])-Table7[[#This Row],[Year_Birth]]</f>
        <v>62</v>
      </c>
      <c r="D743" s="9" t="s">
        <v>37</v>
      </c>
      <c r="E743" s="9" t="s">
        <v>33</v>
      </c>
      <c r="F743" s="15">
        <v>53312</v>
      </c>
      <c r="G743" s="9">
        <v>0</v>
      </c>
      <c r="H743" s="9">
        <v>0</v>
      </c>
      <c r="I743" s="16">
        <v>41495</v>
      </c>
      <c r="J743" s="9" t="s">
        <v>30</v>
      </c>
    </row>
    <row r="744" spans="1:10" x14ac:dyDescent="0.3">
      <c r="A744" s="10">
        <v>75</v>
      </c>
      <c r="B744" s="13">
        <v>1982</v>
      </c>
      <c r="C744" s="13">
        <f>YEAR(Table7[[#This Row],[Dt_Customer]])-Table7[[#This Row],[Year_Birth]]</f>
        <v>31</v>
      </c>
      <c r="D744" s="10" t="s">
        <v>38</v>
      </c>
      <c r="E744" s="10" t="s">
        <v>35</v>
      </c>
      <c r="F744" s="13">
        <v>41039</v>
      </c>
      <c r="G744" s="10">
        <v>0</v>
      </c>
      <c r="H744" s="10">
        <v>0</v>
      </c>
      <c r="I744" s="14">
        <v>41480</v>
      </c>
      <c r="J744" s="10" t="s">
        <v>34</v>
      </c>
    </row>
    <row r="745" spans="1:10" x14ac:dyDescent="0.3">
      <c r="A745" s="9">
        <v>6421</v>
      </c>
      <c r="B745" s="15">
        <v>1961</v>
      </c>
      <c r="C745" s="15">
        <f>YEAR(Table7[[#This Row],[Dt_Customer]])-Table7[[#This Row],[Year_Birth]]</f>
        <v>52</v>
      </c>
      <c r="D745" s="9" t="s">
        <v>28</v>
      </c>
      <c r="E745" s="9" t="s">
        <v>35</v>
      </c>
      <c r="F745" s="15">
        <v>88347</v>
      </c>
      <c r="G745" s="9">
        <v>0</v>
      </c>
      <c r="H745" s="9">
        <v>0</v>
      </c>
      <c r="I745" s="16">
        <v>41458</v>
      </c>
      <c r="J745" s="9" t="s">
        <v>30</v>
      </c>
    </row>
    <row r="746" spans="1:10" x14ac:dyDescent="0.3">
      <c r="A746" s="10">
        <v>3037</v>
      </c>
      <c r="B746" s="13">
        <v>1983</v>
      </c>
      <c r="C746" s="13">
        <f>YEAR(Table7[[#This Row],[Dt_Customer]])-Table7[[#This Row],[Year_Birth]]</f>
        <v>30</v>
      </c>
      <c r="D746" s="10" t="s">
        <v>37</v>
      </c>
      <c r="E746" s="10" t="s">
        <v>33</v>
      </c>
      <c r="F746" s="13">
        <v>50150</v>
      </c>
      <c r="G746" s="10">
        <v>0</v>
      </c>
      <c r="H746" s="10">
        <v>0</v>
      </c>
      <c r="I746" s="14">
        <v>41445</v>
      </c>
      <c r="J746" s="10" t="s">
        <v>32</v>
      </c>
    </row>
    <row r="747" spans="1:10" x14ac:dyDescent="0.3">
      <c r="A747" s="9">
        <v>4698</v>
      </c>
      <c r="B747" s="15">
        <v>1983</v>
      </c>
      <c r="C747" s="15">
        <f>YEAR(Table7[[#This Row],[Dt_Customer]])-Table7[[#This Row],[Year_Birth]]</f>
        <v>30</v>
      </c>
      <c r="D747" s="9" t="s">
        <v>37</v>
      </c>
      <c r="E747" s="9" t="s">
        <v>33</v>
      </c>
      <c r="F747" s="15">
        <v>50150</v>
      </c>
      <c r="G747" s="9">
        <v>0</v>
      </c>
      <c r="H747" s="9">
        <v>0</v>
      </c>
      <c r="I747" s="16">
        <v>41445</v>
      </c>
      <c r="J747" s="9" t="s">
        <v>30</v>
      </c>
    </row>
    <row r="748" spans="1:10" x14ac:dyDescent="0.3">
      <c r="A748" s="10">
        <v>948</v>
      </c>
      <c r="B748" s="13">
        <v>1971</v>
      </c>
      <c r="C748" s="13">
        <f>YEAR(Table7[[#This Row],[Dt_Customer]])-Table7[[#This Row],[Year_Birth]]</f>
        <v>42</v>
      </c>
      <c r="D748" s="10" t="s">
        <v>28</v>
      </c>
      <c r="E748" s="10" t="s">
        <v>31</v>
      </c>
      <c r="F748" s="13">
        <v>10245</v>
      </c>
      <c r="G748" s="10">
        <v>1</v>
      </c>
      <c r="H748" s="10">
        <v>0</v>
      </c>
      <c r="I748" s="14">
        <v>41409</v>
      </c>
      <c r="J748" s="10" t="s">
        <v>30</v>
      </c>
    </row>
    <row r="749" spans="1:10" x14ac:dyDescent="0.3">
      <c r="A749" s="9">
        <v>6177</v>
      </c>
      <c r="B749" s="15">
        <v>1985</v>
      </c>
      <c r="C749" s="15">
        <f>YEAR(Table7[[#This Row],[Dt_Customer]])-Table7[[#This Row],[Year_Birth]]</f>
        <v>28</v>
      </c>
      <c r="D749" s="9" t="s">
        <v>37</v>
      </c>
      <c r="E749" s="9" t="s">
        <v>33</v>
      </c>
      <c r="F749" s="15">
        <v>33454</v>
      </c>
      <c r="G749" s="9">
        <v>1</v>
      </c>
      <c r="H749" s="9">
        <v>0</v>
      </c>
      <c r="I749" s="16">
        <v>41402</v>
      </c>
      <c r="J749" s="9" t="s">
        <v>34</v>
      </c>
    </row>
    <row r="750" spans="1:10" x14ac:dyDescent="0.3">
      <c r="A750" s="10">
        <v>3517</v>
      </c>
      <c r="B750" s="13">
        <v>1952</v>
      </c>
      <c r="C750" s="13">
        <f>YEAR(Table7[[#This Row],[Dt_Customer]])-Table7[[#This Row],[Year_Birth]]</f>
        <v>61</v>
      </c>
      <c r="D750" s="10" t="s">
        <v>28</v>
      </c>
      <c r="E750" s="10" t="s">
        <v>31</v>
      </c>
      <c r="F750" s="13">
        <v>40887</v>
      </c>
      <c r="G750" s="10">
        <v>1</v>
      </c>
      <c r="H750" s="10">
        <v>1</v>
      </c>
      <c r="I750" s="14">
        <v>41400</v>
      </c>
      <c r="J750" s="10" t="s">
        <v>30</v>
      </c>
    </row>
    <row r="751" spans="1:10" x14ac:dyDescent="0.3">
      <c r="A751" s="9">
        <v>3491</v>
      </c>
      <c r="B751" s="15">
        <v>1975</v>
      </c>
      <c r="C751" s="15">
        <f>YEAR(Table7[[#This Row],[Dt_Customer]])-Table7[[#This Row],[Year_Birth]]</f>
        <v>38</v>
      </c>
      <c r="D751" s="9" t="s">
        <v>28</v>
      </c>
      <c r="E751" s="9" t="s">
        <v>35</v>
      </c>
      <c r="F751" s="15">
        <v>55914</v>
      </c>
      <c r="G751" s="9">
        <v>0</v>
      </c>
      <c r="H751" s="9">
        <v>1</v>
      </c>
      <c r="I751" s="16">
        <v>41393</v>
      </c>
      <c r="J751" s="9" t="s">
        <v>34</v>
      </c>
    </row>
    <row r="752" spans="1:10" x14ac:dyDescent="0.3">
      <c r="A752" s="10">
        <v>7610</v>
      </c>
      <c r="B752" s="13">
        <v>1983</v>
      </c>
      <c r="C752" s="13">
        <f>YEAR(Table7[[#This Row],[Dt_Customer]])-Table7[[#This Row],[Year_Birth]]</f>
        <v>30</v>
      </c>
      <c r="D752" s="10" t="s">
        <v>28</v>
      </c>
      <c r="E752" s="10" t="s">
        <v>35</v>
      </c>
      <c r="F752" s="13">
        <v>37292</v>
      </c>
      <c r="G752" s="10">
        <v>1</v>
      </c>
      <c r="H752" s="10">
        <v>0</v>
      </c>
      <c r="I752" s="14">
        <v>41382</v>
      </c>
      <c r="J752" s="10" t="s">
        <v>30</v>
      </c>
    </row>
    <row r="753" spans="1:10" x14ac:dyDescent="0.3">
      <c r="A753" s="9">
        <v>4377</v>
      </c>
      <c r="B753" s="15">
        <v>1971</v>
      </c>
      <c r="C753" s="15">
        <f>YEAR(Table7[[#This Row],[Dt_Customer]])-Table7[[#This Row],[Year_Birth]]</f>
        <v>42</v>
      </c>
      <c r="D753" s="9" t="s">
        <v>28</v>
      </c>
      <c r="E753" s="9" t="s">
        <v>33</v>
      </c>
      <c r="F753" s="15">
        <v>52914</v>
      </c>
      <c r="G753" s="9">
        <v>0</v>
      </c>
      <c r="H753" s="9">
        <v>1</v>
      </c>
      <c r="I753" s="16">
        <v>41281</v>
      </c>
      <c r="J753" s="9" t="s">
        <v>32</v>
      </c>
    </row>
    <row r="754" spans="1:10" x14ac:dyDescent="0.3">
      <c r="A754" s="10">
        <v>9850</v>
      </c>
      <c r="B754" s="13">
        <v>1972</v>
      </c>
      <c r="C754" s="13">
        <f>YEAR(Table7[[#This Row],[Dt_Customer]])-Table7[[#This Row],[Year_Birth]]</f>
        <v>40</v>
      </c>
      <c r="D754" s="10" t="s">
        <v>38</v>
      </c>
      <c r="E754" s="10" t="s">
        <v>33</v>
      </c>
      <c r="F754" s="13">
        <v>24884</v>
      </c>
      <c r="G754" s="10">
        <v>1</v>
      </c>
      <c r="H754" s="10">
        <v>0</v>
      </c>
      <c r="I754" s="14">
        <v>41242</v>
      </c>
      <c r="J754" s="10" t="s">
        <v>30</v>
      </c>
    </row>
    <row r="755" spans="1:10" x14ac:dyDescent="0.3">
      <c r="A755" s="9">
        <v>5544</v>
      </c>
      <c r="B755" s="15">
        <v>1970</v>
      </c>
      <c r="C755" s="15">
        <f>YEAR(Table7[[#This Row],[Dt_Customer]])-Table7[[#This Row],[Year_Birth]]</f>
        <v>42</v>
      </c>
      <c r="D755" s="9" t="s">
        <v>28</v>
      </c>
      <c r="E755" s="9" t="s">
        <v>31</v>
      </c>
      <c r="F755" s="15">
        <v>67384</v>
      </c>
      <c r="G755" s="9">
        <v>0</v>
      </c>
      <c r="H755" s="9">
        <v>1</v>
      </c>
      <c r="I755" s="16">
        <v>41223</v>
      </c>
      <c r="J755" s="9" t="s">
        <v>30</v>
      </c>
    </row>
    <row r="756" spans="1:10" x14ac:dyDescent="0.3">
      <c r="A756" s="10">
        <v>6497</v>
      </c>
      <c r="B756" s="13">
        <v>1960</v>
      </c>
      <c r="C756" s="13">
        <f>YEAR(Table7[[#This Row],[Dt_Customer]])-Table7[[#This Row],[Year_Birth]]</f>
        <v>52</v>
      </c>
      <c r="D756" s="10" t="s">
        <v>28</v>
      </c>
      <c r="E756" s="10" t="s">
        <v>33</v>
      </c>
      <c r="F756" s="13">
        <v>51651</v>
      </c>
      <c r="G756" s="10">
        <v>0</v>
      </c>
      <c r="H756" s="10">
        <v>1</v>
      </c>
      <c r="I756" s="14">
        <v>41220</v>
      </c>
      <c r="J756" s="10" t="s">
        <v>36</v>
      </c>
    </row>
    <row r="757" spans="1:10" x14ac:dyDescent="0.3">
      <c r="A757" s="9">
        <v>4543</v>
      </c>
      <c r="B757" s="15">
        <v>1980</v>
      </c>
      <c r="C757" s="15">
        <f>YEAR(Table7[[#This Row],[Dt_Customer]])-Table7[[#This Row],[Year_Birth]]</f>
        <v>32</v>
      </c>
      <c r="D757" s="9" t="s">
        <v>28</v>
      </c>
      <c r="E757" s="9" t="s">
        <v>33</v>
      </c>
      <c r="F757" s="15">
        <v>82497</v>
      </c>
      <c r="G757" s="9">
        <v>0</v>
      </c>
      <c r="H757" s="9">
        <v>0</v>
      </c>
      <c r="I757" s="16">
        <v>41213</v>
      </c>
      <c r="J757" s="9" t="s">
        <v>43</v>
      </c>
    </row>
    <row r="758" spans="1:10" x14ac:dyDescent="0.3">
      <c r="A758" s="10">
        <v>5117</v>
      </c>
      <c r="B758" s="13">
        <v>1963</v>
      </c>
      <c r="C758" s="13">
        <f>YEAR(Table7[[#This Row],[Dt_Customer]])-Table7[[#This Row],[Year_Birth]]</f>
        <v>49</v>
      </c>
      <c r="D758" s="10" t="s">
        <v>38</v>
      </c>
      <c r="E758" s="10" t="s">
        <v>33</v>
      </c>
      <c r="F758" s="13">
        <v>32632</v>
      </c>
      <c r="G758" s="10">
        <v>0</v>
      </c>
      <c r="H758" s="10">
        <v>0</v>
      </c>
      <c r="I758" s="14">
        <v>41123</v>
      </c>
      <c r="J758" s="10" t="s">
        <v>30</v>
      </c>
    </row>
    <row r="759" spans="1:10" x14ac:dyDescent="0.3">
      <c r="A759" s="9">
        <v>1448</v>
      </c>
      <c r="B759" s="15">
        <v>1963</v>
      </c>
      <c r="C759" s="15">
        <f>YEAR(Table7[[#This Row],[Dt_Customer]])-Table7[[#This Row],[Year_Birth]]</f>
        <v>51</v>
      </c>
      <c r="D759" s="9" t="s">
        <v>41</v>
      </c>
      <c r="E759" s="9" t="s">
        <v>33</v>
      </c>
      <c r="F759" s="15">
        <v>33562</v>
      </c>
      <c r="G759" s="9">
        <v>1</v>
      </c>
      <c r="H759" s="9">
        <v>2</v>
      </c>
      <c r="I759" s="16">
        <v>41815</v>
      </c>
      <c r="J759" s="9" t="s">
        <v>40</v>
      </c>
    </row>
    <row r="760" spans="1:10" x14ac:dyDescent="0.3">
      <c r="A760" s="10">
        <v>6887</v>
      </c>
      <c r="B760" s="13">
        <v>1967</v>
      </c>
      <c r="C760" s="13">
        <f>YEAR(Table7[[#This Row],[Dt_Customer]])-Table7[[#This Row],[Year_Birth]]</f>
        <v>47</v>
      </c>
      <c r="D760" s="10" t="s">
        <v>28</v>
      </c>
      <c r="E760" s="10" t="s">
        <v>31</v>
      </c>
      <c r="F760" s="13">
        <v>79146</v>
      </c>
      <c r="G760" s="10">
        <v>1</v>
      </c>
      <c r="H760" s="10">
        <v>1</v>
      </c>
      <c r="I760" s="14">
        <v>41753</v>
      </c>
      <c r="J760" s="10" t="s">
        <v>39</v>
      </c>
    </row>
    <row r="761" spans="1:10" x14ac:dyDescent="0.3">
      <c r="A761" s="9">
        <v>7500</v>
      </c>
      <c r="B761" s="15">
        <v>1967</v>
      </c>
      <c r="C761" s="15">
        <f>YEAR(Table7[[#This Row],[Dt_Customer]])-Table7[[#This Row],[Year_Birth]]</f>
        <v>47</v>
      </c>
      <c r="D761" s="9" t="s">
        <v>28</v>
      </c>
      <c r="E761" s="9" t="s">
        <v>31</v>
      </c>
      <c r="F761" s="15">
        <v>79146</v>
      </c>
      <c r="G761" s="9">
        <v>1</v>
      </c>
      <c r="H761" s="9">
        <v>1</v>
      </c>
      <c r="I761" s="16">
        <v>41753</v>
      </c>
      <c r="J761" s="9" t="s">
        <v>30</v>
      </c>
    </row>
    <row r="762" spans="1:10" x14ac:dyDescent="0.3">
      <c r="A762" s="10">
        <v>2724</v>
      </c>
      <c r="B762" s="13">
        <v>1981</v>
      </c>
      <c r="C762" s="13">
        <f>YEAR(Table7[[#This Row],[Dt_Customer]])-Table7[[#This Row],[Year_Birth]]</f>
        <v>33</v>
      </c>
      <c r="D762" s="10" t="s">
        <v>41</v>
      </c>
      <c r="E762" s="10" t="s">
        <v>31</v>
      </c>
      <c r="F762" s="13">
        <v>36143</v>
      </c>
      <c r="G762" s="10">
        <v>1</v>
      </c>
      <c r="H762" s="10">
        <v>0</v>
      </c>
      <c r="I762" s="14">
        <v>41728</v>
      </c>
      <c r="J762" s="10" t="s">
        <v>30</v>
      </c>
    </row>
    <row r="763" spans="1:10" x14ac:dyDescent="0.3">
      <c r="A763" s="9">
        <v>2256</v>
      </c>
      <c r="B763" s="15">
        <v>1973</v>
      </c>
      <c r="C763" s="15">
        <f>YEAR(Table7[[#This Row],[Dt_Customer]])-Table7[[#This Row],[Year_Birth]]</f>
        <v>41</v>
      </c>
      <c r="D763" s="9" t="s">
        <v>41</v>
      </c>
      <c r="E763" s="9" t="s">
        <v>33</v>
      </c>
      <c r="F763" s="15">
        <v>27159</v>
      </c>
      <c r="G763" s="9">
        <v>1</v>
      </c>
      <c r="H763" s="9">
        <v>1</v>
      </c>
      <c r="I763" s="16">
        <v>41727</v>
      </c>
      <c r="J763" s="9" t="s">
        <v>30</v>
      </c>
    </row>
    <row r="764" spans="1:10" x14ac:dyDescent="0.3">
      <c r="A764" s="10">
        <v>1100</v>
      </c>
      <c r="B764" s="13">
        <v>1960</v>
      </c>
      <c r="C764" s="13">
        <f>YEAR(Table7[[#This Row],[Dt_Customer]])-Table7[[#This Row],[Year_Birth]]</f>
        <v>54</v>
      </c>
      <c r="D764" s="10" t="s">
        <v>41</v>
      </c>
      <c r="E764" s="10" t="s">
        <v>35</v>
      </c>
      <c r="F764" s="13">
        <v>41275</v>
      </c>
      <c r="G764" s="10">
        <v>1</v>
      </c>
      <c r="H764" s="10">
        <v>2</v>
      </c>
      <c r="I764" s="14">
        <v>41722</v>
      </c>
      <c r="J764" s="10" t="s">
        <v>32</v>
      </c>
    </row>
    <row r="765" spans="1:10" x14ac:dyDescent="0.3">
      <c r="A765" s="9">
        <v>7725</v>
      </c>
      <c r="B765" s="15">
        <v>1965</v>
      </c>
      <c r="C765" s="15">
        <f>YEAR(Table7[[#This Row],[Dt_Customer]])-Table7[[#This Row],[Year_Birth]]</f>
        <v>49</v>
      </c>
      <c r="D765" s="9" t="s">
        <v>38</v>
      </c>
      <c r="E765" s="9" t="s">
        <v>33</v>
      </c>
      <c r="F765" s="15">
        <v>76800</v>
      </c>
      <c r="G765" s="9">
        <v>0</v>
      </c>
      <c r="H765" s="9">
        <v>0</v>
      </c>
      <c r="I765" s="16">
        <v>41706</v>
      </c>
      <c r="J765" s="9" t="s">
        <v>40</v>
      </c>
    </row>
    <row r="766" spans="1:10" x14ac:dyDescent="0.3">
      <c r="A766" s="10">
        <v>2612</v>
      </c>
      <c r="B766" s="13">
        <v>1987</v>
      </c>
      <c r="C766" s="13">
        <f>YEAR(Table7[[#This Row],[Dt_Customer]])-Table7[[#This Row],[Year_Birth]]</f>
        <v>26</v>
      </c>
      <c r="D766" s="10" t="s">
        <v>28</v>
      </c>
      <c r="E766" s="10" t="s">
        <v>33</v>
      </c>
      <c r="F766" s="13">
        <v>75794</v>
      </c>
      <c r="G766" s="10">
        <v>0</v>
      </c>
      <c r="H766" s="10">
        <v>0</v>
      </c>
      <c r="I766" s="14">
        <v>41632</v>
      </c>
      <c r="J766" s="10" t="s">
        <v>43</v>
      </c>
    </row>
    <row r="767" spans="1:10" x14ac:dyDescent="0.3">
      <c r="A767" s="9">
        <v>113</v>
      </c>
      <c r="B767" s="15">
        <v>1951</v>
      </c>
      <c r="C767" s="15">
        <f>YEAR(Table7[[#This Row],[Dt_Customer]])-Table7[[#This Row],[Year_Birth]]</f>
        <v>62</v>
      </c>
      <c r="D767" s="9" t="s">
        <v>28</v>
      </c>
      <c r="E767" s="9" t="s">
        <v>33</v>
      </c>
      <c r="F767" s="15">
        <v>30833</v>
      </c>
      <c r="G767" s="9">
        <v>1</v>
      </c>
      <c r="H767" s="9">
        <v>1</v>
      </c>
      <c r="I767" s="16">
        <v>41471</v>
      </c>
      <c r="J767" s="9" t="s">
        <v>30</v>
      </c>
    </row>
    <row r="768" spans="1:10" x14ac:dyDescent="0.3">
      <c r="A768" s="10">
        <v>2868</v>
      </c>
      <c r="B768" s="13">
        <v>1949</v>
      </c>
      <c r="C768" s="13">
        <f>YEAR(Table7[[#This Row],[Dt_Customer]])-Table7[[#This Row],[Year_Birth]]</f>
        <v>64</v>
      </c>
      <c r="D768" s="10" t="s">
        <v>37</v>
      </c>
      <c r="E768" s="10" t="s">
        <v>31</v>
      </c>
      <c r="F768" s="13">
        <v>26518</v>
      </c>
      <c r="G768" s="10">
        <v>1</v>
      </c>
      <c r="H768" s="10">
        <v>1</v>
      </c>
      <c r="I768" s="14">
        <v>41372</v>
      </c>
      <c r="J768" s="10" t="s">
        <v>34</v>
      </c>
    </row>
    <row r="769" spans="1:10" x14ac:dyDescent="0.3">
      <c r="A769" s="9">
        <v>4216</v>
      </c>
      <c r="B769" s="15">
        <v>1981</v>
      </c>
      <c r="C769" s="15">
        <f>YEAR(Table7[[#This Row],[Dt_Customer]])-Table7[[#This Row],[Year_Birth]]</f>
        <v>32</v>
      </c>
      <c r="D769" s="9" t="s">
        <v>28</v>
      </c>
      <c r="E769" s="9" t="s">
        <v>31</v>
      </c>
      <c r="F769" s="15">
        <v>91065</v>
      </c>
      <c r="G769" s="9">
        <v>0</v>
      </c>
      <c r="H769" s="9">
        <v>0</v>
      </c>
      <c r="I769" s="16">
        <v>41327</v>
      </c>
      <c r="J769" s="9" t="s">
        <v>30</v>
      </c>
    </row>
    <row r="770" spans="1:10" x14ac:dyDescent="0.3">
      <c r="A770" s="10">
        <v>199</v>
      </c>
      <c r="B770" s="13">
        <v>1962</v>
      </c>
      <c r="C770" s="13">
        <f>YEAR(Table7[[#This Row],[Dt_Customer]])-Table7[[#This Row],[Year_Birth]]</f>
        <v>51</v>
      </c>
      <c r="D770" s="10" t="s">
        <v>41</v>
      </c>
      <c r="E770" s="10" t="s">
        <v>31</v>
      </c>
      <c r="F770" s="13">
        <v>45183</v>
      </c>
      <c r="G770" s="10">
        <v>0</v>
      </c>
      <c r="H770" s="10">
        <v>0</v>
      </c>
      <c r="I770" s="14">
        <v>41294</v>
      </c>
      <c r="J770" s="10" t="s">
        <v>32</v>
      </c>
    </row>
    <row r="771" spans="1:10" x14ac:dyDescent="0.3">
      <c r="A771" s="9">
        <v>359</v>
      </c>
      <c r="B771" s="15">
        <v>1950</v>
      </c>
      <c r="C771" s="15">
        <f>YEAR(Table7[[#This Row],[Dt_Customer]])-Table7[[#This Row],[Year_Birth]]</f>
        <v>63</v>
      </c>
      <c r="D771" s="9" t="s">
        <v>28</v>
      </c>
      <c r="E771" s="9" t="s">
        <v>35</v>
      </c>
      <c r="F771" s="15">
        <v>48070</v>
      </c>
      <c r="G771" s="9">
        <v>0</v>
      </c>
      <c r="H771" s="9">
        <v>1</v>
      </c>
      <c r="I771" s="16">
        <v>41287</v>
      </c>
      <c r="J771" s="9" t="s">
        <v>30</v>
      </c>
    </row>
    <row r="772" spans="1:10" x14ac:dyDescent="0.3">
      <c r="A772" s="10">
        <v>8842</v>
      </c>
      <c r="B772" s="13">
        <v>1971</v>
      </c>
      <c r="C772" s="13">
        <f>YEAR(Table7[[#This Row],[Dt_Customer]])-Table7[[#This Row],[Year_Birth]]</f>
        <v>41</v>
      </c>
      <c r="D772" s="10" t="s">
        <v>28</v>
      </c>
      <c r="E772" s="10" t="s">
        <v>42</v>
      </c>
      <c r="F772" s="13">
        <v>30372</v>
      </c>
      <c r="G772" s="10">
        <v>1</v>
      </c>
      <c r="H772" s="10">
        <v>1</v>
      </c>
      <c r="I772" s="14">
        <v>41268</v>
      </c>
      <c r="J772" s="10" t="s">
        <v>30</v>
      </c>
    </row>
    <row r="773" spans="1:10" x14ac:dyDescent="0.3">
      <c r="A773" s="9">
        <v>2154</v>
      </c>
      <c r="B773" s="15">
        <v>1971</v>
      </c>
      <c r="C773" s="15">
        <f>YEAR(Table7[[#This Row],[Dt_Customer]])-Table7[[#This Row],[Year_Birth]]</f>
        <v>41</v>
      </c>
      <c r="D773" s="9" t="s">
        <v>28</v>
      </c>
      <c r="E773" s="9" t="s">
        <v>42</v>
      </c>
      <c r="F773" s="15">
        <v>30372</v>
      </c>
      <c r="G773" s="9">
        <v>1</v>
      </c>
      <c r="H773" s="9">
        <v>1</v>
      </c>
      <c r="I773" s="16">
        <v>41268</v>
      </c>
      <c r="J773" s="9" t="s">
        <v>30</v>
      </c>
    </row>
    <row r="774" spans="1:10" x14ac:dyDescent="0.3">
      <c r="A774" s="10">
        <v>6050</v>
      </c>
      <c r="B774" s="13">
        <v>1975</v>
      </c>
      <c r="C774" s="13">
        <f>YEAR(Table7[[#This Row],[Dt_Customer]])-Table7[[#This Row],[Year_Birth]]</f>
        <v>37</v>
      </c>
      <c r="D774" s="10" t="s">
        <v>38</v>
      </c>
      <c r="E774" s="10" t="s">
        <v>33</v>
      </c>
      <c r="F774" s="13">
        <v>57036</v>
      </c>
      <c r="G774" s="10">
        <v>0</v>
      </c>
      <c r="H774" s="10">
        <v>1</v>
      </c>
      <c r="I774" s="14">
        <v>41254</v>
      </c>
      <c r="J774" s="10" t="s">
        <v>40</v>
      </c>
    </row>
    <row r="775" spans="1:10" x14ac:dyDescent="0.3">
      <c r="A775" s="9">
        <v>9204</v>
      </c>
      <c r="B775" s="15">
        <v>1970</v>
      </c>
      <c r="C775" s="15">
        <f>YEAR(Table7[[#This Row],[Dt_Customer]])-Table7[[#This Row],[Year_Birth]]</f>
        <v>42</v>
      </c>
      <c r="D775" s="9" t="s">
        <v>28</v>
      </c>
      <c r="E775" s="9" t="s">
        <v>42</v>
      </c>
      <c r="F775" s="15">
        <v>66731</v>
      </c>
      <c r="G775" s="9">
        <v>0</v>
      </c>
      <c r="H775" s="9">
        <v>1</v>
      </c>
      <c r="I775" s="16">
        <v>41164</v>
      </c>
      <c r="J775" s="9" t="s">
        <v>30</v>
      </c>
    </row>
    <row r="776" spans="1:10" x14ac:dyDescent="0.3">
      <c r="A776" s="10">
        <v>4472</v>
      </c>
      <c r="B776" s="13">
        <v>1970</v>
      </c>
      <c r="C776" s="13">
        <f>YEAR(Table7[[#This Row],[Dt_Customer]])-Table7[[#This Row],[Year_Birth]]</f>
        <v>44</v>
      </c>
      <c r="D776" s="10" t="s">
        <v>37</v>
      </c>
      <c r="E776" s="10" t="s">
        <v>29</v>
      </c>
      <c r="F776" s="13">
        <v>35682</v>
      </c>
      <c r="G776" s="10">
        <v>1</v>
      </c>
      <c r="H776" s="10">
        <v>0</v>
      </c>
      <c r="I776" s="14">
        <v>41817</v>
      </c>
      <c r="J776" s="10" t="s">
        <v>36</v>
      </c>
    </row>
    <row r="777" spans="1:10" x14ac:dyDescent="0.3">
      <c r="A777" s="9">
        <v>6864</v>
      </c>
      <c r="B777" s="15">
        <v>1989</v>
      </c>
      <c r="C777" s="15">
        <f>YEAR(Table7[[#This Row],[Dt_Customer]])-Table7[[#This Row],[Year_Birth]]</f>
        <v>25</v>
      </c>
      <c r="D777" s="9" t="s">
        <v>41</v>
      </c>
      <c r="E777" s="9" t="s">
        <v>29</v>
      </c>
      <c r="F777" s="15">
        <v>10979</v>
      </c>
      <c r="G777" s="9">
        <v>0</v>
      </c>
      <c r="H777" s="9">
        <v>0</v>
      </c>
      <c r="I777" s="16">
        <v>41781</v>
      </c>
      <c r="J777" s="9" t="s">
        <v>36</v>
      </c>
    </row>
    <row r="778" spans="1:10" x14ac:dyDescent="0.3">
      <c r="A778" s="10">
        <v>10617</v>
      </c>
      <c r="B778" s="13">
        <v>1989</v>
      </c>
      <c r="C778" s="13">
        <f>YEAR(Table7[[#This Row],[Dt_Customer]])-Table7[[#This Row],[Year_Birth]]</f>
        <v>25</v>
      </c>
      <c r="D778" s="10" t="s">
        <v>41</v>
      </c>
      <c r="E778" s="10" t="s">
        <v>29</v>
      </c>
      <c r="F778" s="13">
        <v>10979</v>
      </c>
      <c r="G778" s="10">
        <v>0</v>
      </c>
      <c r="H778" s="10">
        <v>0</v>
      </c>
      <c r="I778" s="14">
        <v>41781</v>
      </c>
      <c r="J778" s="10" t="s">
        <v>30</v>
      </c>
    </row>
    <row r="779" spans="1:10" x14ac:dyDescent="0.3">
      <c r="A779" s="9">
        <v>3924</v>
      </c>
      <c r="B779" s="15">
        <v>1965</v>
      </c>
      <c r="C779" s="15">
        <f>YEAR(Table7[[#This Row],[Dt_Customer]])-Table7[[#This Row],[Year_Birth]]</f>
        <v>49</v>
      </c>
      <c r="D779" s="9" t="s">
        <v>37</v>
      </c>
      <c r="E779" s="9" t="s">
        <v>29</v>
      </c>
      <c r="F779" s="15">
        <v>57912</v>
      </c>
      <c r="G779" s="9">
        <v>0</v>
      </c>
      <c r="H779" s="9">
        <v>1</v>
      </c>
      <c r="I779" s="16">
        <v>41715</v>
      </c>
      <c r="J779" s="9" t="s">
        <v>43</v>
      </c>
    </row>
    <row r="780" spans="1:10" x14ac:dyDescent="0.3">
      <c r="A780" s="10">
        <v>5654</v>
      </c>
      <c r="B780" s="13">
        <v>1972</v>
      </c>
      <c r="C780" s="13">
        <f>YEAR(Table7[[#This Row],[Dt_Customer]])-Table7[[#This Row],[Year_Birth]]</f>
        <v>42</v>
      </c>
      <c r="D780" s="10" t="s">
        <v>28</v>
      </c>
      <c r="E780" s="10" t="s">
        <v>33</v>
      </c>
      <c r="F780" s="13">
        <v>36026</v>
      </c>
      <c r="G780" s="10">
        <v>2</v>
      </c>
      <c r="H780" s="10">
        <v>1</v>
      </c>
      <c r="I780" s="14">
        <v>41714</v>
      </c>
      <c r="J780" s="10" t="s">
        <v>36</v>
      </c>
    </row>
    <row r="781" spans="1:10" x14ac:dyDescent="0.3">
      <c r="A781" s="9">
        <v>9216</v>
      </c>
      <c r="B781" s="15">
        <v>1971</v>
      </c>
      <c r="C781" s="15">
        <f>YEAR(Table7[[#This Row],[Dt_Customer]])-Table7[[#This Row],[Year_Birth]]</f>
        <v>43</v>
      </c>
      <c r="D781" s="9" t="s">
        <v>28</v>
      </c>
      <c r="E781" s="9" t="s">
        <v>33</v>
      </c>
      <c r="F781" s="15">
        <v>35788</v>
      </c>
      <c r="G781" s="9">
        <v>1</v>
      </c>
      <c r="H781" s="9">
        <v>1</v>
      </c>
      <c r="I781" s="16">
        <v>41662</v>
      </c>
      <c r="J781" s="9" t="s">
        <v>32</v>
      </c>
    </row>
    <row r="782" spans="1:10" x14ac:dyDescent="0.3">
      <c r="A782" s="10">
        <v>8086</v>
      </c>
      <c r="B782" s="13">
        <v>1959</v>
      </c>
      <c r="C782" s="13">
        <f>YEAR(Table7[[#This Row],[Dt_Customer]])-Table7[[#This Row],[Year_Birth]]</f>
        <v>54</v>
      </c>
      <c r="D782" s="10" t="s">
        <v>28</v>
      </c>
      <c r="E782" s="10" t="s">
        <v>33</v>
      </c>
      <c r="F782" s="13">
        <v>42243</v>
      </c>
      <c r="G782" s="10">
        <v>1</v>
      </c>
      <c r="H782" s="10">
        <v>1</v>
      </c>
      <c r="I782" s="14">
        <v>41619</v>
      </c>
      <c r="J782" s="10" t="s">
        <v>43</v>
      </c>
    </row>
    <row r="783" spans="1:10" x14ac:dyDescent="0.3">
      <c r="A783" s="9">
        <v>9097</v>
      </c>
      <c r="B783" s="15">
        <v>1956</v>
      </c>
      <c r="C783" s="15">
        <f>YEAR(Table7[[#This Row],[Dt_Customer]])-Table7[[#This Row],[Year_Birth]]</f>
        <v>57</v>
      </c>
      <c r="D783" s="9" t="s">
        <v>28</v>
      </c>
      <c r="E783" s="9" t="s">
        <v>29</v>
      </c>
      <c r="F783" s="15">
        <v>46086</v>
      </c>
      <c r="G783" s="9">
        <v>0</v>
      </c>
      <c r="H783" s="9">
        <v>1</v>
      </c>
      <c r="I783" s="16">
        <v>41581</v>
      </c>
      <c r="J783" s="9" t="s">
        <v>30</v>
      </c>
    </row>
    <row r="784" spans="1:10" x14ac:dyDescent="0.3">
      <c r="A784" s="10">
        <v>7631</v>
      </c>
      <c r="B784" s="13">
        <v>1978</v>
      </c>
      <c r="C784" s="13">
        <f>YEAR(Table7[[#This Row],[Dt_Customer]])-Table7[[#This Row],[Year_Birth]]</f>
        <v>35</v>
      </c>
      <c r="D784" s="10" t="s">
        <v>41</v>
      </c>
      <c r="E784" s="10" t="s">
        <v>35</v>
      </c>
      <c r="F784" s="13">
        <v>61346</v>
      </c>
      <c r="G784" s="10">
        <v>1</v>
      </c>
      <c r="H784" s="10">
        <v>0</v>
      </c>
      <c r="I784" s="14">
        <v>41553</v>
      </c>
      <c r="J784" s="10" t="s">
        <v>40</v>
      </c>
    </row>
    <row r="785" spans="1:10" x14ac:dyDescent="0.3">
      <c r="A785" s="9">
        <v>7275</v>
      </c>
      <c r="B785" s="15">
        <v>1971</v>
      </c>
      <c r="C785" s="15">
        <f>YEAR(Table7[[#This Row],[Dt_Customer]])-Table7[[#This Row],[Year_Birth]]</f>
        <v>42</v>
      </c>
      <c r="D785" s="9" t="s">
        <v>41</v>
      </c>
      <c r="E785" s="9" t="s">
        <v>31</v>
      </c>
      <c r="F785" s="15">
        <v>33316</v>
      </c>
      <c r="G785" s="9">
        <v>1</v>
      </c>
      <c r="H785" s="9">
        <v>1</v>
      </c>
      <c r="I785" s="16">
        <v>41551</v>
      </c>
      <c r="J785" s="9" t="s">
        <v>34</v>
      </c>
    </row>
    <row r="786" spans="1:10" x14ac:dyDescent="0.3">
      <c r="A786" s="10">
        <v>8334</v>
      </c>
      <c r="B786" s="13">
        <v>1971</v>
      </c>
      <c r="C786" s="13">
        <f>YEAR(Table7[[#This Row],[Dt_Customer]])-Table7[[#This Row],[Year_Birth]]</f>
        <v>42</v>
      </c>
      <c r="D786" s="10" t="s">
        <v>41</v>
      </c>
      <c r="E786" s="10" t="s">
        <v>31</v>
      </c>
      <c r="F786" s="13">
        <v>33316</v>
      </c>
      <c r="G786" s="10">
        <v>1</v>
      </c>
      <c r="H786" s="10">
        <v>1</v>
      </c>
      <c r="I786" s="14">
        <v>41551</v>
      </c>
      <c r="J786" s="10" t="s">
        <v>30</v>
      </c>
    </row>
    <row r="787" spans="1:10" x14ac:dyDescent="0.3">
      <c r="A787" s="9">
        <v>1987</v>
      </c>
      <c r="B787" s="15">
        <v>1987</v>
      </c>
      <c r="C787" s="15">
        <f>YEAR(Table7[[#This Row],[Dt_Customer]])-Table7[[#This Row],[Year_Birth]]</f>
        <v>26</v>
      </c>
      <c r="D787" s="9" t="s">
        <v>44</v>
      </c>
      <c r="E787" s="9" t="s">
        <v>31</v>
      </c>
      <c r="F787" s="15">
        <v>21063</v>
      </c>
      <c r="G787" s="9">
        <v>1</v>
      </c>
      <c r="H787" s="9">
        <v>0</v>
      </c>
      <c r="I787" s="16">
        <v>41542</v>
      </c>
      <c r="J787" s="9" t="s">
        <v>30</v>
      </c>
    </row>
    <row r="788" spans="1:10" x14ac:dyDescent="0.3">
      <c r="A788" s="10">
        <v>2281</v>
      </c>
      <c r="B788" s="13">
        <v>1970</v>
      </c>
      <c r="C788" s="13">
        <f>YEAR(Table7[[#This Row],[Dt_Customer]])-Table7[[#This Row],[Year_Birth]]</f>
        <v>43</v>
      </c>
      <c r="D788" s="10" t="s">
        <v>28</v>
      </c>
      <c r="E788" s="10" t="s">
        <v>31</v>
      </c>
      <c r="F788" s="13">
        <v>33697</v>
      </c>
      <c r="G788" s="10">
        <v>1</v>
      </c>
      <c r="H788" s="10">
        <v>0</v>
      </c>
      <c r="I788" s="14">
        <v>41532</v>
      </c>
      <c r="J788" s="10" t="s">
        <v>39</v>
      </c>
    </row>
    <row r="789" spans="1:10" x14ac:dyDescent="0.3">
      <c r="A789" s="9">
        <v>7034</v>
      </c>
      <c r="B789" s="15">
        <v>1978</v>
      </c>
      <c r="C789" s="15">
        <f>YEAR(Table7[[#This Row],[Dt_Customer]])-Table7[[#This Row],[Year_Birth]]</f>
        <v>35</v>
      </c>
      <c r="D789" s="9" t="s">
        <v>38</v>
      </c>
      <c r="E789" s="9" t="s">
        <v>33</v>
      </c>
      <c r="F789" s="15">
        <v>25804</v>
      </c>
      <c r="G789" s="9">
        <v>1</v>
      </c>
      <c r="H789" s="9">
        <v>0</v>
      </c>
      <c r="I789" s="16">
        <v>41518</v>
      </c>
      <c r="J789" s="9" t="s">
        <v>32</v>
      </c>
    </row>
    <row r="790" spans="1:10" x14ac:dyDescent="0.3">
      <c r="A790" s="10">
        <v>2797</v>
      </c>
      <c r="B790" s="13">
        <v>1977</v>
      </c>
      <c r="C790" s="13">
        <f>YEAR(Table7[[#This Row],[Dt_Customer]])-Table7[[#This Row],[Year_Birth]]</f>
        <v>36</v>
      </c>
      <c r="D790" s="10" t="s">
        <v>28</v>
      </c>
      <c r="E790" s="10" t="s">
        <v>33</v>
      </c>
      <c r="F790" s="13">
        <v>72117</v>
      </c>
      <c r="G790" s="10">
        <v>0</v>
      </c>
      <c r="H790" s="10">
        <v>1</v>
      </c>
      <c r="I790" s="14">
        <v>41506</v>
      </c>
      <c r="J790" s="10" t="s">
        <v>30</v>
      </c>
    </row>
    <row r="791" spans="1:10" x14ac:dyDescent="0.3">
      <c r="A791" s="9">
        <v>3934</v>
      </c>
      <c r="B791" s="15">
        <v>1966</v>
      </c>
      <c r="C791" s="15">
        <f>YEAR(Table7[[#This Row],[Dt_Customer]])-Table7[[#This Row],[Year_Birth]]</f>
        <v>47</v>
      </c>
      <c r="D791" s="9" t="s">
        <v>28</v>
      </c>
      <c r="E791" s="9" t="s">
        <v>33</v>
      </c>
      <c r="F791" s="15">
        <v>61286</v>
      </c>
      <c r="G791" s="9">
        <v>0</v>
      </c>
      <c r="H791" s="9">
        <v>1</v>
      </c>
      <c r="I791" s="16">
        <v>41488</v>
      </c>
      <c r="J791" s="9" t="s">
        <v>40</v>
      </c>
    </row>
    <row r="792" spans="1:10" x14ac:dyDescent="0.3">
      <c r="A792" s="10">
        <v>2493</v>
      </c>
      <c r="B792" s="13">
        <v>1966</v>
      </c>
      <c r="C792" s="13">
        <f>YEAR(Table7[[#This Row],[Dt_Customer]])-Table7[[#This Row],[Year_Birth]]</f>
        <v>47</v>
      </c>
      <c r="D792" s="10" t="s">
        <v>28</v>
      </c>
      <c r="E792" s="10" t="s">
        <v>33</v>
      </c>
      <c r="F792" s="13">
        <v>61286</v>
      </c>
      <c r="G792" s="10">
        <v>0</v>
      </c>
      <c r="H792" s="10">
        <v>1</v>
      </c>
      <c r="I792" s="14">
        <v>41488</v>
      </c>
      <c r="J792" s="10" t="s">
        <v>39</v>
      </c>
    </row>
    <row r="793" spans="1:10" x14ac:dyDescent="0.3">
      <c r="A793" s="9">
        <v>3759</v>
      </c>
      <c r="B793" s="15">
        <v>1958</v>
      </c>
      <c r="C793" s="15">
        <f>YEAR(Table7[[#This Row],[Dt_Customer]])-Table7[[#This Row],[Year_Birth]]</f>
        <v>55</v>
      </c>
      <c r="D793" s="9" t="s">
        <v>28</v>
      </c>
      <c r="E793" s="9" t="s">
        <v>35</v>
      </c>
      <c r="F793" s="15">
        <v>65196</v>
      </c>
      <c r="G793" s="9">
        <v>0</v>
      </c>
      <c r="H793" s="9">
        <v>2</v>
      </c>
      <c r="I793" s="16">
        <v>41480</v>
      </c>
      <c r="J793" s="9" t="s">
        <v>30</v>
      </c>
    </row>
    <row r="794" spans="1:10" x14ac:dyDescent="0.3">
      <c r="A794" s="10">
        <v>965</v>
      </c>
      <c r="B794" s="13">
        <v>1971</v>
      </c>
      <c r="C794" s="13">
        <f>YEAR(Table7[[#This Row],[Dt_Customer]])-Table7[[#This Row],[Year_Birth]]</f>
        <v>41</v>
      </c>
      <c r="D794" s="10" t="s">
        <v>28</v>
      </c>
      <c r="E794" s="10" t="s">
        <v>29</v>
      </c>
      <c r="F794" s="13">
        <v>55635</v>
      </c>
      <c r="G794" s="10">
        <v>0</v>
      </c>
      <c r="H794" s="10">
        <v>1</v>
      </c>
      <c r="I794" s="14">
        <v>41226</v>
      </c>
      <c r="J794" s="10" t="s">
        <v>34</v>
      </c>
    </row>
    <row r="795" spans="1:10" x14ac:dyDescent="0.3">
      <c r="A795" s="9">
        <v>7378</v>
      </c>
      <c r="B795" s="15">
        <v>1981</v>
      </c>
      <c r="C795" s="15">
        <f>YEAR(Table7[[#This Row],[Dt_Customer]])-Table7[[#This Row],[Year_Birth]]</f>
        <v>31</v>
      </c>
      <c r="D795" s="9" t="s">
        <v>41</v>
      </c>
      <c r="E795" s="9" t="s">
        <v>35</v>
      </c>
      <c r="F795" s="15">
        <v>42021</v>
      </c>
      <c r="G795" s="9">
        <v>1</v>
      </c>
      <c r="H795" s="9">
        <v>0</v>
      </c>
      <c r="I795" s="16">
        <v>41152</v>
      </c>
      <c r="J795" s="9" t="s">
        <v>30</v>
      </c>
    </row>
    <row r="796" spans="1:10" x14ac:dyDescent="0.3">
      <c r="A796" s="10">
        <v>1859</v>
      </c>
      <c r="B796" s="13">
        <v>1972</v>
      </c>
      <c r="C796" s="13">
        <f>YEAR(Table7[[#This Row],[Dt_Customer]])-Table7[[#This Row],[Year_Birth]]</f>
        <v>40</v>
      </c>
      <c r="D796" s="10" t="s">
        <v>41</v>
      </c>
      <c r="E796" s="10" t="s">
        <v>33</v>
      </c>
      <c r="F796" s="13">
        <v>75251</v>
      </c>
      <c r="G796" s="10">
        <v>0</v>
      </c>
      <c r="H796" s="10">
        <v>0</v>
      </c>
      <c r="I796" s="14">
        <v>41148</v>
      </c>
      <c r="J796" s="10" t="s">
        <v>39</v>
      </c>
    </row>
    <row r="797" spans="1:10" x14ac:dyDescent="0.3">
      <c r="A797" s="9">
        <v>6263</v>
      </c>
      <c r="B797" s="15">
        <v>1968</v>
      </c>
      <c r="C797" s="15">
        <f>YEAR(Table7[[#This Row],[Dt_Customer]])-Table7[[#This Row],[Year_Birth]]</f>
        <v>44</v>
      </c>
      <c r="D797" s="9" t="s">
        <v>28</v>
      </c>
      <c r="E797" s="9" t="s">
        <v>35</v>
      </c>
      <c r="F797" s="15">
        <v>35322</v>
      </c>
      <c r="G797" s="9">
        <v>1</v>
      </c>
      <c r="H797" s="9">
        <v>2</v>
      </c>
      <c r="I797" s="16">
        <v>41143</v>
      </c>
      <c r="J797" s="9" t="s">
        <v>30</v>
      </c>
    </row>
    <row r="798" spans="1:10" x14ac:dyDescent="0.3">
      <c r="A798" s="10">
        <v>2072</v>
      </c>
      <c r="B798" s="13">
        <v>1969</v>
      </c>
      <c r="C798" s="13">
        <f>YEAR(Table7[[#This Row],[Dt_Customer]])-Table7[[#This Row],[Year_Birth]]</f>
        <v>43</v>
      </c>
      <c r="D798" s="10" t="s">
        <v>37</v>
      </c>
      <c r="E798" s="10" t="s">
        <v>35</v>
      </c>
      <c r="F798" s="13">
        <v>53374</v>
      </c>
      <c r="G798" s="10">
        <v>0</v>
      </c>
      <c r="H798" s="10">
        <v>1</v>
      </c>
      <c r="I798" s="14">
        <v>41137</v>
      </c>
      <c r="J798" s="10" t="s">
        <v>32</v>
      </c>
    </row>
    <row r="799" spans="1:10" x14ac:dyDescent="0.3">
      <c r="A799" s="9">
        <v>8908</v>
      </c>
      <c r="B799" s="15">
        <v>1959</v>
      </c>
      <c r="C799" s="15">
        <f>YEAR(Table7[[#This Row],[Dt_Customer]])-Table7[[#This Row],[Year_Birth]]</f>
        <v>55</v>
      </c>
      <c r="D799" s="9" t="s">
        <v>28</v>
      </c>
      <c r="E799" s="9" t="s">
        <v>33</v>
      </c>
      <c r="F799" s="15">
        <v>87195</v>
      </c>
      <c r="G799" s="9">
        <v>0</v>
      </c>
      <c r="H799" s="9">
        <v>0</v>
      </c>
      <c r="I799" s="16">
        <v>41767</v>
      </c>
      <c r="J799" s="9" t="s">
        <v>32</v>
      </c>
    </row>
    <row r="800" spans="1:10" x14ac:dyDescent="0.3">
      <c r="A800" s="10">
        <v>738</v>
      </c>
      <c r="B800" s="13">
        <v>1981</v>
      </c>
      <c r="C800" s="13">
        <f>YEAR(Table7[[#This Row],[Dt_Customer]])-Table7[[#This Row],[Year_Birth]]</f>
        <v>33</v>
      </c>
      <c r="D800" s="10" t="s">
        <v>38</v>
      </c>
      <c r="E800" s="10" t="s">
        <v>31</v>
      </c>
      <c r="F800" s="13">
        <v>42395</v>
      </c>
      <c r="G800" s="10">
        <v>1</v>
      </c>
      <c r="H800" s="10">
        <v>1</v>
      </c>
      <c r="I800" s="14">
        <v>41733</v>
      </c>
      <c r="J800" s="10" t="s">
        <v>40</v>
      </c>
    </row>
    <row r="801" spans="1:10" x14ac:dyDescent="0.3">
      <c r="A801" s="9">
        <v>10129</v>
      </c>
      <c r="B801" s="15">
        <v>1966</v>
      </c>
      <c r="C801" s="15">
        <f>YEAR(Table7[[#This Row],[Dt_Customer]])-Table7[[#This Row],[Year_Birth]]</f>
        <v>48</v>
      </c>
      <c r="D801" s="9" t="s">
        <v>28</v>
      </c>
      <c r="E801" s="9" t="s">
        <v>35</v>
      </c>
      <c r="F801" s="15">
        <v>82427</v>
      </c>
      <c r="G801" s="9">
        <v>0</v>
      </c>
      <c r="H801" s="9">
        <v>0</v>
      </c>
      <c r="I801" s="16">
        <v>41710</v>
      </c>
      <c r="J801" s="9" t="s">
        <v>30</v>
      </c>
    </row>
    <row r="802" spans="1:10" x14ac:dyDescent="0.3">
      <c r="A802" s="10">
        <v>807</v>
      </c>
      <c r="B802" s="13">
        <v>1969</v>
      </c>
      <c r="C802" s="13">
        <f>YEAR(Table7[[#This Row],[Dt_Customer]])-Table7[[#This Row],[Year_Birth]]</f>
        <v>45</v>
      </c>
      <c r="D802" s="10" t="s">
        <v>41</v>
      </c>
      <c r="E802" s="10" t="s">
        <v>35</v>
      </c>
      <c r="F802" s="13">
        <v>44602</v>
      </c>
      <c r="G802" s="10">
        <v>1</v>
      </c>
      <c r="H802" s="10">
        <v>1</v>
      </c>
      <c r="I802" s="14">
        <v>41685</v>
      </c>
      <c r="J802" s="10" t="s">
        <v>40</v>
      </c>
    </row>
    <row r="803" spans="1:10" x14ac:dyDescent="0.3">
      <c r="A803" s="9">
        <v>3334</v>
      </c>
      <c r="B803" s="15">
        <v>1951</v>
      </c>
      <c r="C803" s="15">
        <f>YEAR(Table7[[#This Row],[Dt_Customer]])-Table7[[#This Row],[Year_Birth]]</f>
        <v>63</v>
      </c>
      <c r="D803" s="9" t="s">
        <v>28</v>
      </c>
      <c r="E803" s="9" t="s">
        <v>33</v>
      </c>
      <c r="F803" s="15">
        <v>94642</v>
      </c>
      <c r="G803" s="9">
        <v>0</v>
      </c>
      <c r="H803" s="9">
        <v>0</v>
      </c>
      <c r="I803" s="16">
        <v>41682</v>
      </c>
      <c r="J803" s="9" t="s">
        <v>30</v>
      </c>
    </row>
    <row r="804" spans="1:10" x14ac:dyDescent="0.3">
      <c r="A804" s="10">
        <v>5423</v>
      </c>
      <c r="B804" s="13">
        <v>1983</v>
      </c>
      <c r="C804" s="13">
        <f>YEAR(Table7[[#This Row],[Dt_Customer]])-Table7[[#This Row],[Year_Birth]]</f>
        <v>30</v>
      </c>
      <c r="D804" s="10" t="s">
        <v>28</v>
      </c>
      <c r="E804" s="10" t="s">
        <v>35</v>
      </c>
      <c r="F804" s="13">
        <v>28359</v>
      </c>
      <c r="G804" s="10">
        <v>1</v>
      </c>
      <c r="H804" s="10">
        <v>0</v>
      </c>
      <c r="I804" s="14">
        <v>41574</v>
      </c>
      <c r="J804" s="10" t="s">
        <v>43</v>
      </c>
    </row>
    <row r="805" spans="1:10" x14ac:dyDescent="0.3">
      <c r="A805" s="9">
        <v>4426</v>
      </c>
      <c r="B805" s="15">
        <v>1975</v>
      </c>
      <c r="C805" s="15">
        <f>YEAR(Table7[[#This Row],[Dt_Customer]])-Table7[[#This Row],[Year_Birth]]</f>
        <v>38</v>
      </c>
      <c r="D805" s="9" t="s">
        <v>28</v>
      </c>
      <c r="E805" s="9" t="s">
        <v>31</v>
      </c>
      <c r="F805" s="15">
        <v>55801</v>
      </c>
      <c r="G805" s="9">
        <v>1</v>
      </c>
      <c r="H805" s="9">
        <v>1</v>
      </c>
      <c r="I805" s="16">
        <v>41539</v>
      </c>
      <c r="J805" s="9" t="s">
        <v>34</v>
      </c>
    </row>
    <row r="806" spans="1:10" x14ac:dyDescent="0.3">
      <c r="A806" s="10">
        <v>10489</v>
      </c>
      <c r="B806" s="13">
        <v>1973</v>
      </c>
      <c r="C806" s="13">
        <f>YEAR(Table7[[#This Row],[Dt_Customer]])-Table7[[#This Row],[Year_Birth]]</f>
        <v>40</v>
      </c>
      <c r="D806" s="10" t="s">
        <v>28</v>
      </c>
      <c r="E806" s="10" t="s">
        <v>33</v>
      </c>
      <c r="F806" s="13">
        <v>92955</v>
      </c>
      <c r="G806" s="10">
        <v>0</v>
      </c>
      <c r="H806" s="10">
        <v>0</v>
      </c>
      <c r="I806" s="14">
        <v>41505</v>
      </c>
      <c r="J806" s="10" t="s">
        <v>43</v>
      </c>
    </row>
    <row r="807" spans="1:10" x14ac:dyDescent="0.3">
      <c r="A807" s="9">
        <v>2570</v>
      </c>
      <c r="B807" s="15">
        <v>1968</v>
      </c>
      <c r="C807" s="15">
        <f>YEAR(Table7[[#This Row],[Dt_Customer]])-Table7[[#This Row],[Year_Birth]]</f>
        <v>45</v>
      </c>
      <c r="D807" s="9" t="s">
        <v>28</v>
      </c>
      <c r="E807" s="9" t="s">
        <v>35</v>
      </c>
      <c r="F807" s="15">
        <v>56534</v>
      </c>
      <c r="G807" s="9">
        <v>0</v>
      </c>
      <c r="H807" s="9">
        <v>1</v>
      </c>
      <c r="I807" s="16">
        <v>41478</v>
      </c>
      <c r="J807" s="9" t="s">
        <v>30</v>
      </c>
    </row>
    <row r="808" spans="1:10" x14ac:dyDescent="0.3">
      <c r="A808" s="10">
        <v>3834</v>
      </c>
      <c r="B808" s="13">
        <v>1962</v>
      </c>
      <c r="C808" s="13">
        <f>YEAR(Table7[[#This Row],[Dt_Customer]])-Table7[[#This Row],[Year_Birth]]</f>
        <v>51</v>
      </c>
      <c r="D808" s="10" t="s">
        <v>28</v>
      </c>
      <c r="E808" s="10" t="s">
        <v>31</v>
      </c>
      <c r="F808" s="13">
        <v>69627</v>
      </c>
      <c r="G808" s="10">
        <v>0</v>
      </c>
      <c r="H808" s="10">
        <v>1</v>
      </c>
      <c r="I808" s="14">
        <v>41350</v>
      </c>
      <c r="J808" s="10" t="s">
        <v>34</v>
      </c>
    </row>
    <row r="809" spans="1:10" x14ac:dyDescent="0.3">
      <c r="A809" s="9">
        <v>590</v>
      </c>
      <c r="B809" s="15">
        <v>1970</v>
      </c>
      <c r="C809" s="15">
        <f>YEAR(Table7[[#This Row],[Dt_Customer]])-Table7[[#This Row],[Year_Birth]]</f>
        <v>42</v>
      </c>
      <c r="D809" s="9" t="s">
        <v>41</v>
      </c>
      <c r="E809" s="9" t="s">
        <v>29</v>
      </c>
      <c r="F809" s="15">
        <v>78579</v>
      </c>
      <c r="G809" s="9">
        <v>0</v>
      </c>
      <c r="H809" s="9">
        <v>0</v>
      </c>
      <c r="I809" s="16">
        <v>41265</v>
      </c>
      <c r="J809" s="9" t="s">
        <v>30</v>
      </c>
    </row>
    <row r="810" spans="1:10" x14ac:dyDescent="0.3">
      <c r="A810" s="10">
        <v>4791</v>
      </c>
      <c r="B810" s="13">
        <v>1980</v>
      </c>
      <c r="C810" s="13">
        <f>YEAR(Table7[[#This Row],[Dt_Customer]])-Table7[[#This Row],[Year_Birth]]</f>
        <v>32</v>
      </c>
      <c r="D810" s="10" t="s">
        <v>28</v>
      </c>
      <c r="E810" s="10" t="s">
        <v>35</v>
      </c>
      <c r="F810" s="13">
        <v>44964</v>
      </c>
      <c r="G810" s="10">
        <v>1</v>
      </c>
      <c r="H810" s="10">
        <v>1</v>
      </c>
      <c r="I810" s="14">
        <v>41259</v>
      </c>
      <c r="J810" s="10" t="s">
        <v>36</v>
      </c>
    </row>
    <row r="811" spans="1:10" x14ac:dyDescent="0.3">
      <c r="A811" s="9">
        <v>5304</v>
      </c>
      <c r="B811" s="15">
        <v>1974</v>
      </c>
      <c r="C811" s="15">
        <f>YEAR(Table7[[#This Row],[Dt_Customer]])-Table7[[#This Row],[Year_Birth]]</f>
        <v>38</v>
      </c>
      <c r="D811" s="9" t="s">
        <v>37</v>
      </c>
      <c r="E811" s="9" t="s">
        <v>31</v>
      </c>
      <c r="F811" s="15">
        <v>30899</v>
      </c>
      <c r="G811" s="9">
        <v>1</v>
      </c>
      <c r="H811" s="9">
        <v>0</v>
      </c>
      <c r="I811" s="16">
        <v>41195</v>
      </c>
      <c r="J811" s="9" t="s">
        <v>43</v>
      </c>
    </row>
    <row r="812" spans="1:10" x14ac:dyDescent="0.3">
      <c r="A812" s="10">
        <v>2426</v>
      </c>
      <c r="B812" s="13">
        <v>1964</v>
      </c>
      <c r="C812" s="13">
        <f>YEAR(Table7[[#This Row],[Dt_Customer]])-Table7[[#This Row],[Year_Birth]]</f>
        <v>48</v>
      </c>
      <c r="D812" s="10" t="s">
        <v>37</v>
      </c>
      <c r="E812" s="10" t="s">
        <v>29</v>
      </c>
      <c r="F812" s="13">
        <v>78825</v>
      </c>
      <c r="G812" s="10">
        <v>0</v>
      </c>
      <c r="H812" s="10">
        <v>0</v>
      </c>
      <c r="I812" s="14">
        <v>41166</v>
      </c>
      <c r="J812" s="10" t="s">
        <v>30</v>
      </c>
    </row>
    <row r="813" spans="1:10" x14ac:dyDescent="0.3">
      <c r="A813" s="9">
        <v>35</v>
      </c>
      <c r="B813" s="15">
        <v>1987</v>
      </c>
      <c r="C813" s="15">
        <f>YEAR(Table7[[#This Row],[Dt_Customer]])-Table7[[#This Row],[Year_Birth]]</f>
        <v>25</v>
      </c>
      <c r="D813" s="9" t="s">
        <v>28</v>
      </c>
      <c r="E813" s="9" t="s">
        <v>33</v>
      </c>
      <c r="F813" s="15">
        <v>25545</v>
      </c>
      <c r="G813" s="9">
        <v>1</v>
      </c>
      <c r="H813" s="9">
        <v>0</v>
      </c>
      <c r="I813" s="16">
        <v>41160</v>
      </c>
      <c r="J813" s="9" t="s">
        <v>30</v>
      </c>
    </row>
    <row r="814" spans="1:10" x14ac:dyDescent="0.3">
      <c r="A814" s="10">
        <v>8041</v>
      </c>
      <c r="B814" s="13">
        <v>1971</v>
      </c>
      <c r="C814" s="13">
        <f>YEAR(Table7[[#This Row],[Dt_Customer]])-Table7[[#This Row],[Year_Birth]]</f>
        <v>41</v>
      </c>
      <c r="D814" s="10" t="s">
        <v>37</v>
      </c>
      <c r="E814" s="10" t="s">
        <v>42</v>
      </c>
      <c r="F814" s="13">
        <v>47111</v>
      </c>
      <c r="G814" s="10">
        <v>0</v>
      </c>
      <c r="H814" s="10">
        <v>1</v>
      </c>
      <c r="I814" s="14">
        <v>41160</v>
      </c>
      <c r="J814" s="10" t="s">
        <v>43</v>
      </c>
    </row>
    <row r="815" spans="1:10" x14ac:dyDescent="0.3">
      <c r="A815" s="9">
        <v>3584</v>
      </c>
      <c r="B815" s="15">
        <v>1955</v>
      </c>
      <c r="C815" s="15">
        <f>YEAR(Table7[[#This Row],[Dt_Customer]])-Table7[[#This Row],[Year_Birth]]</f>
        <v>57</v>
      </c>
      <c r="D815" s="9" t="s">
        <v>37</v>
      </c>
      <c r="E815" s="9" t="s">
        <v>31</v>
      </c>
      <c r="F815" s="15">
        <v>49667</v>
      </c>
      <c r="G815" s="9">
        <v>0</v>
      </c>
      <c r="H815" s="9">
        <v>0</v>
      </c>
      <c r="I815" s="16">
        <v>41141</v>
      </c>
      <c r="J815" s="9" t="s">
        <v>32</v>
      </c>
    </row>
    <row r="816" spans="1:10" x14ac:dyDescent="0.3">
      <c r="A816" s="10">
        <v>7718</v>
      </c>
      <c r="B816" s="13">
        <v>1947</v>
      </c>
      <c r="C816" s="13">
        <f>YEAR(Table7[[#This Row],[Dt_Customer]])-Table7[[#This Row],[Year_Birth]]</f>
        <v>67</v>
      </c>
      <c r="D816" s="10" t="s">
        <v>41</v>
      </c>
      <c r="E816" s="10" t="s">
        <v>35</v>
      </c>
      <c r="F816" s="13">
        <v>66000</v>
      </c>
      <c r="G816" s="10">
        <v>0</v>
      </c>
      <c r="H816" s="10">
        <v>0</v>
      </c>
      <c r="I816" s="14">
        <v>41749</v>
      </c>
      <c r="J816" s="10" t="s">
        <v>30</v>
      </c>
    </row>
    <row r="817" spans="1:10" x14ac:dyDescent="0.3">
      <c r="A817" s="9">
        <v>8605</v>
      </c>
      <c r="B817" s="15">
        <v>1964</v>
      </c>
      <c r="C817" s="15">
        <f>YEAR(Table7[[#This Row],[Dt_Customer]])-Table7[[#This Row],[Year_Birth]]</f>
        <v>50</v>
      </c>
      <c r="D817" s="9" t="s">
        <v>37</v>
      </c>
      <c r="E817" s="9" t="s">
        <v>35</v>
      </c>
      <c r="F817" s="15">
        <v>46910</v>
      </c>
      <c r="G817" s="9">
        <v>1</v>
      </c>
      <c r="H817" s="9">
        <v>1</v>
      </c>
      <c r="I817" s="16">
        <v>41721</v>
      </c>
      <c r="J817" s="9" t="s">
        <v>30</v>
      </c>
    </row>
    <row r="818" spans="1:10" x14ac:dyDescent="0.3">
      <c r="A818" s="10">
        <v>1646</v>
      </c>
      <c r="B818" s="13">
        <v>1972</v>
      </c>
      <c r="C818" s="13">
        <f>YEAR(Table7[[#This Row],[Dt_Customer]])-Table7[[#This Row],[Year_Birth]]</f>
        <v>42</v>
      </c>
      <c r="D818" s="10" t="s">
        <v>44</v>
      </c>
      <c r="E818" s="10" t="s">
        <v>33</v>
      </c>
      <c r="F818" s="13">
        <v>25224</v>
      </c>
      <c r="G818" s="10">
        <v>1</v>
      </c>
      <c r="H818" s="10">
        <v>0</v>
      </c>
      <c r="I818" s="14">
        <v>41714</v>
      </c>
      <c r="J818" s="10" t="s">
        <v>32</v>
      </c>
    </row>
    <row r="819" spans="1:10" x14ac:dyDescent="0.3">
      <c r="A819" s="9">
        <v>9206</v>
      </c>
      <c r="B819" s="15">
        <v>1968</v>
      </c>
      <c r="C819" s="15">
        <f>YEAR(Table7[[#This Row],[Dt_Customer]])-Table7[[#This Row],[Year_Birth]]</f>
        <v>46</v>
      </c>
      <c r="D819" s="9" t="s">
        <v>28</v>
      </c>
      <c r="E819" s="9" t="s">
        <v>35</v>
      </c>
      <c r="F819" s="15">
        <v>77382</v>
      </c>
      <c r="G819" s="9">
        <v>0</v>
      </c>
      <c r="H819" s="9">
        <v>1</v>
      </c>
      <c r="I819" s="16">
        <v>41646</v>
      </c>
      <c r="J819" s="9" t="s">
        <v>30</v>
      </c>
    </row>
    <row r="820" spans="1:10" x14ac:dyDescent="0.3">
      <c r="A820" s="10">
        <v>10757</v>
      </c>
      <c r="B820" s="13">
        <v>1967</v>
      </c>
      <c r="C820" s="13">
        <f>YEAR(Table7[[#This Row],[Dt_Customer]])-Table7[[#This Row],[Year_Birth]]</f>
        <v>46</v>
      </c>
      <c r="D820" s="10" t="s">
        <v>37</v>
      </c>
      <c r="E820" s="10" t="s">
        <v>29</v>
      </c>
      <c r="F820" s="13">
        <v>28420</v>
      </c>
      <c r="G820" s="10">
        <v>1</v>
      </c>
      <c r="H820" s="10">
        <v>0</v>
      </c>
      <c r="I820" s="14">
        <v>41632</v>
      </c>
      <c r="J820" s="10" t="s">
        <v>30</v>
      </c>
    </row>
    <row r="821" spans="1:10" x14ac:dyDescent="0.3">
      <c r="A821" s="9">
        <v>6885</v>
      </c>
      <c r="B821" s="15">
        <v>1977</v>
      </c>
      <c r="C821" s="15">
        <f>YEAR(Table7[[#This Row],[Dt_Customer]])-Table7[[#This Row],[Year_Birth]]</f>
        <v>36</v>
      </c>
      <c r="D821" s="9" t="s">
        <v>28</v>
      </c>
      <c r="E821" s="9" t="s">
        <v>29</v>
      </c>
      <c r="F821" s="15">
        <v>32952</v>
      </c>
      <c r="G821" s="9">
        <v>1</v>
      </c>
      <c r="H821" s="9">
        <v>0</v>
      </c>
      <c r="I821" s="16">
        <v>41609</v>
      </c>
      <c r="J821" s="9" t="s">
        <v>32</v>
      </c>
    </row>
    <row r="822" spans="1:10" x14ac:dyDescent="0.3">
      <c r="A822" s="10">
        <v>907</v>
      </c>
      <c r="B822" s="13">
        <v>1975</v>
      </c>
      <c r="C822" s="13">
        <f>YEAR(Table7[[#This Row],[Dt_Customer]])-Table7[[#This Row],[Year_Birth]]</f>
        <v>38</v>
      </c>
      <c r="D822" s="10" t="s">
        <v>28</v>
      </c>
      <c r="E822" s="10" t="s">
        <v>33</v>
      </c>
      <c r="F822" s="13">
        <v>46149</v>
      </c>
      <c r="G822" s="10">
        <v>0</v>
      </c>
      <c r="H822" s="10">
        <v>1</v>
      </c>
      <c r="I822" s="14">
        <v>41607</v>
      </c>
      <c r="J822" s="10" t="s">
        <v>30</v>
      </c>
    </row>
    <row r="823" spans="1:10" x14ac:dyDescent="0.3">
      <c r="A823" s="9">
        <v>3867</v>
      </c>
      <c r="B823" s="15">
        <v>1947</v>
      </c>
      <c r="C823" s="15">
        <f>YEAR(Table7[[#This Row],[Dt_Customer]])-Table7[[#This Row],[Year_Birth]]</f>
        <v>66</v>
      </c>
      <c r="D823" s="9" t="s">
        <v>37</v>
      </c>
      <c r="E823" s="9" t="s">
        <v>35</v>
      </c>
      <c r="F823" s="15">
        <v>73059</v>
      </c>
      <c r="G823" s="9">
        <v>0</v>
      </c>
      <c r="H823" s="9">
        <v>1</v>
      </c>
      <c r="I823" s="16">
        <v>41517</v>
      </c>
      <c r="J823" s="9" t="s">
        <v>30</v>
      </c>
    </row>
    <row r="824" spans="1:10" x14ac:dyDescent="0.3">
      <c r="A824" s="10">
        <v>3859</v>
      </c>
      <c r="B824" s="13">
        <v>1947</v>
      </c>
      <c r="C824" s="13">
        <f>YEAR(Table7[[#This Row],[Dt_Customer]])-Table7[[#This Row],[Year_Birth]]</f>
        <v>66</v>
      </c>
      <c r="D824" s="10" t="s">
        <v>37</v>
      </c>
      <c r="E824" s="10" t="s">
        <v>35</v>
      </c>
      <c r="F824" s="13">
        <v>73059</v>
      </c>
      <c r="G824" s="10">
        <v>0</v>
      </c>
      <c r="H824" s="10">
        <v>1</v>
      </c>
      <c r="I824" s="14">
        <v>41517</v>
      </c>
      <c r="J824" s="10" t="s">
        <v>43</v>
      </c>
    </row>
    <row r="825" spans="1:10" x14ac:dyDescent="0.3">
      <c r="A825" s="9">
        <v>3265</v>
      </c>
      <c r="B825" s="15">
        <v>1959</v>
      </c>
      <c r="C825" s="15">
        <f>YEAR(Table7[[#This Row],[Dt_Customer]])-Table7[[#This Row],[Year_Birth]]</f>
        <v>54</v>
      </c>
      <c r="D825" s="9" t="s">
        <v>28</v>
      </c>
      <c r="E825" s="9" t="s">
        <v>33</v>
      </c>
      <c r="F825" s="15">
        <v>35701</v>
      </c>
      <c r="G825" s="9">
        <v>0</v>
      </c>
      <c r="H825" s="9">
        <v>0</v>
      </c>
      <c r="I825" s="16">
        <v>41352</v>
      </c>
      <c r="J825" s="9" t="s">
        <v>30</v>
      </c>
    </row>
    <row r="826" spans="1:10" x14ac:dyDescent="0.3">
      <c r="A826" s="10">
        <v>4418</v>
      </c>
      <c r="B826" s="13">
        <v>1983</v>
      </c>
      <c r="C826" s="13">
        <f>YEAR(Table7[[#This Row],[Dt_Customer]])-Table7[[#This Row],[Year_Birth]]</f>
        <v>30</v>
      </c>
      <c r="D826" s="10" t="s">
        <v>41</v>
      </c>
      <c r="E826" s="10" t="s">
        <v>31</v>
      </c>
      <c r="F826" s="13">
        <v>89616</v>
      </c>
      <c r="G826" s="10">
        <v>0</v>
      </c>
      <c r="H826" s="10">
        <v>0</v>
      </c>
      <c r="I826" s="14">
        <v>41330</v>
      </c>
      <c r="J826" s="10" t="s">
        <v>32</v>
      </c>
    </row>
    <row r="827" spans="1:10" x14ac:dyDescent="0.3">
      <c r="A827" s="9">
        <v>4611</v>
      </c>
      <c r="B827" s="15">
        <v>1970</v>
      </c>
      <c r="C827" s="15">
        <f>YEAR(Table7[[#This Row],[Dt_Customer]])-Table7[[#This Row],[Year_Birth]]</f>
        <v>43</v>
      </c>
      <c r="D827" s="9" t="s">
        <v>28</v>
      </c>
      <c r="E827" s="9" t="s">
        <v>35</v>
      </c>
      <c r="F827" s="15">
        <v>105471</v>
      </c>
      <c r="G827" s="9">
        <v>0</v>
      </c>
      <c r="H827" s="9">
        <v>0</v>
      </c>
      <c r="I827" s="16">
        <v>41295</v>
      </c>
      <c r="J827" s="9" t="s">
        <v>30</v>
      </c>
    </row>
    <row r="828" spans="1:10" x14ac:dyDescent="0.3">
      <c r="A828" s="10">
        <v>4530</v>
      </c>
      <c r="B828" s="13">
        <v>1948</v>
      </c>
      <c r="C828" s="13">
        <f>YEAR(Table7[[#This Row],[Dt_Customer]])-Table7[[#This Row],[Year_Birth]]</f>
        <v>64</v>
      </c>
      <c r="D828" s="10" t="s">
        <v>41</v>
      </c>
      <c r="E828" s="10" t="s">
        <v>42</v>
      </c>
      <c r="F828" s="13">
        <v>78427</v>
      </c>
      <c r="G828" s="10">
        <v>0</v>
      </c>
      <c r="H828" s="10">
        <v>0</v>
      </c>
      <c r="I828" s="14">
        <v>41206</v>
      </c>
      <c r="J828" s="10" t="s">
        <v>39</v>
      </c>
    </row>
    <row r="829" spans="1:10" x14ac:dyDescent="0.3">
      <c r="A829" s="9">
        <v>7736</v>
      </c>
      <c r="B829" s="15">
        <v>1986</v>
      </c>
      <c r="C829" s="15">
        <f>YEAR(Table7[[#This Row],[Dt_Customer]])-Table7[[#This Row],[Year_Birth]]</f>
        <v>26</v>
      </c>
      <c r="D829" s="9" t="s">
        <v>28</v>
      </c>
      <c r="E829" s="9" t="s">
        <v>33</v>
      </c>
      <c r="F829" s="15">
        <v>22518</v>
      </c>
      <c r="G829" s="9">
        <v>1</v>
      </c>
      <c r="H829" s="9">
        <v>0</v>
      </c>
      <c r="I829" s="16">
        <v>41204</v>
      </c>
      <c r="J829" s="9" t="s">
        <v>30</v>
      </c>
    </row>
    <row r="830" spans="1:10" x14ac:dyDescent="0.3">
      <c r="A830" s="10">
        <v>9949</v>
      </c>
      <c r="B830" s="13">
        <v>1976</v>
      </c>
      <c r="C830" s="13">
        <f>YEAR(Table7[[#This Row],[Dt_Customer]])-Table7[[#This Row],[Year_Birth]]</f>
        <v>36</v>
      </c>
      <c r="D830" s="10" t="s">
        <v>28</v>
      </c>
      <c r="E830" s="10" t="s">
        <v>33</v>
      </c>
      <c r="F830" s="13">
        <v>59809</v>
      </c>
      <c r="G830" s="10">
        <v>0</v>
      </c>
      <c r="H830" s="10">
        <v>2</v>
      </c>
      <c r="I830" s="14">
        <v>41200</v>
      </c>
      <c r="J830" s="10" t="s">
        <v>32</v>
      </c>
    </row>
    <row r="831" spans="1:10" x14ac:dyDescent="0.3">
      <c r="A831" s="9">
        <v>942</v>
      </c>
      <c r="B831" s="15">
        <v>1982</v>
      </c>
      <c r="C831" s="15">
        <f>YEAR(Table7[[#This Row],[Dt_Customer]])-Table7[[#This Row],[Year_Birth]]</f>
        <v>30</v>
      </c>
      <c r="D831" s="9" t="s">
        <v>28</v>
      </c>
      <c r="E831" s="9" t="s">
        <v>31</v>
      </c>
      <c r="F831" s="15">
        <v>39660</v>
      </c>
      <c r="G831" s="9">
        <v>1</v>
      </c>
      <c r="H831" s="9">
        <v>0</v>
      </c>
      <c r="I831" s="16">
        <v>41129</v>
      </c>
      <c r="J831" s="9" t="s">
        <v>30</v>
      </c>
    </row>
    <row r="832" spans="1:10" x14ac:dyDescent="0.3">
      <c r="A832" s="10">
        <v>6181</v>
      </c>
      <c r="B832" s="13">
        <v>1950</v>
      </c>
      <c r="C832" s="13">
        <f>YEAR(Table7[[#This Row],[Dt_Customer]])-Table7[[#This Row],[Year_Birth]]</f>
        <v>62</v>
      </c>
      <c r="D832" s="10" t="s">
        <v>38</v>
      </c>
      <c r="E832" s="10" t="s">
        <v>35</v>
      </c>
      <c r="F832" s="13">
        <v>52203</v>
      </c>
      <c r="G832" s="10">
        <v>0</v>
      </c>
      <c r="H832" s="10">
        <v>0</v>
      </c>
      <c r="I832" s="14">
        <v>41121</v>
      </c>
      <c r="J832" s="10" t="s">
        <v>34</v>
      </c>
    </row>
    <row r="833" spans="1:10" x14ac:dyDescent="0.3">
      <c r="A833" s="9">
        <v>7660</v>
      </c>
      <c r="B833" s="15">
        <v>1973</v>
      </c>
      <c r="C833" s="15">
        <f>YEAR(Table7[[#This Row],[Dt_Customer]])-Table7[[#This Row],[Year_Birth]]</f>
        <v>41</v>
      </c>
      <c r="D833" s="9" t="s">
        <v>37</v>
      </c>
      <c r="E833" s="9" t="s">
        <v>47</v>
      </c>
      <c r="F833" s="15">
        <v>35860</v>
      </c>
      <c r="G833" s="9">
        <v>1</v>
      </c>
      <c r="H833" s="9">
        <v>1</v>
      </c>
      <c r="I833" s="16">
        <v>41778</v>
      </c>
      <c r="J833" s="9" t="s">
        <v>32</v>
      </c>
    </row>
    <row r="834" spans="1:10" x14ac:dyDescent="0.3">
      <c r="A834" s="10">
        <v>2055</v>
      </c>
      <c r="B834" s="13">
        <v>1973</v>
      </c>
      <c r="C834" s="13">
        <f>YEAR(Table7[[#This Row],[Dt_Customer]])-Table7[[#This Row],[Year_Birth]]</f>
        <v>41</v>
      </c>
      <c r="D834" s="10" t="s">
        <v>37</v>
      </c>
      <c r="E834" s="10" t="s">
        <v>29</v>
      </c>
      <c r="F834" s="13">
        <v>35860</v>
      </c>
      <c r="G834" s="10">
        <v>1</v>
      </c>
      <c r="H834" s="10">
        <v>1</v>
      </c>
      <c r="I834" s="14">
        <v>41778</v>
      </c>
      <c r="J834" s="10" t="s">
        <v>30</v>
      </c>
    </row>
    <row r="835" spans="1:10" x14ac:dyDescent="0.3">
      <c r="A835" s="9">
        <v>5107</v>
      </c>
      <c r="B835" s="15">
        <v>1973</v>
      </c>
      <c r="C835" s="15">
        <f>YEAR(Table7[[#This Row],[Dt_Customer]])-Table7[[#This Row],[Year_Birth]]</f>
        <v>41</v>
      </c>
      <c r="D835" s="9" t="s">
        <v>37</v>
      </c>
      <c r="E835" s="9" t="s">
        <v>29</v>
      </c>
      <c r="F835" s="15">
        <v>35860</v>
      </c>
      <c r="G835" s="9">
        <v>1</v>
      </c>
      <c r="H835" s="9">
        <v>1</v>
      </c>
      <c r="I835" s="16">
        <v>41778</v>
      </c>
      <c r="J835" s="9" t="s">
        <v>30</v>
      </c>
    </row>
    <row r="836" spans="1:10" x14ac:dyDescent="0.3">
      <c r="A836" s="10">
        <v>1626</v>
      </c>
      <c r="B836" s="13">
        <v>1973</v>
      </c>
      <c r="C836" s="13">
        <f>YEAR(Table7[[#This Row],[Dt_Customer]])-Table7[[#This Row],[Year_Birth]]</f>
        <v>41</v>
      </c>
      <c r="D836" s="10" t="s">
        <v>37</v>
      </c>
      <c r="E836" s="10" t="s">
        <v>29</v>
      </c>
      <c r="F836" s="13">
        <v>35860</v>
      </c>
      <c r="G836" s="10">
        <v>1</v>
      </c>
      <c r="H836" s="10">
        <v>1</v>
      </c>
      <c r="I836" s="14">
        <v>41778</v>
      </c>
      <c r="J836" s="10" t="s">
        <v>43</v>
      </c>
    </row>
    <row r="837" spans="1:10" x14ac:dyDescent="0.3">
      <c r="A837" s="9">
        <v>6428</v>
      </c>
      <c r="B837" s="15">
        <v>1950</v>
      </c>
      <c r="C837" s="15">
        <f>YEAR(Table7[[#This Row],[Dt_Customer]])-Table7[[#This Row],[Year_Birth]]</f>
        <v>64</v>
      </c>
      <c r="D837" s="9" t="s">
        <v>37</v>
      </c>
      <c r="E837" s="9" t="s">
        <v>42</v>
      </c>
      <c r="F837" s="15">
        <v>76842</v>
      </c>
      <c r="G837" s="9">
        <v>0</v>
      </c>
      <c r="H837" s="9">
        <v>0</v>
      </c>
      <c r="I837" s="16">
        <v>41762</v>
      </c>
      <c r="J837" s="9" t="s">
        <v>30</v>
      </c>
    </row>
    <row r="838" spans="1:10" x14ac:dyDescent="0.3">
      <c r="A838" s="10">
        <v>9617</v>
      </c>
      <c r="B838" s="13">
        <v>1951</v>
      </c>
      <c r="C838" s="13">
        <f>YEAR(Table7[[#This Row],[Dt_Customer]])-Table7[[#This Row],[Year_Birth]]</f>
        <v>63</v>
      </c>
      <c r="D838" s="10" t="s">
        <v>28</v>
      </c>
      <c r="E838" s="10" t="s">
        <v>31</v>
      </c>
      <c r="F838" s="13">
        <v>15033</v>
      </c>
      <c r="G838" s="10">
        <v>0</v>
      </c>
      <c r="H838" s="10">
        <v>0</v>
      </c>
      <c r="I838" s="14">
        <v>41745</v>
      </c>
      <c r="J838" s="10" t="s">
        <v>43</v>
      </c>
    </row>
    <row r="839" spans="1:10" x14ac:dyDescent="0.3">
      <c r="A839" s="9">
        <v>4339</v>
      </c>
      <c r="B839" s="15">
        <v>1970</v>
      </c>
      <c r="C839" s="15">
        <f>YEAR(Table7[[#This Row],[Dt_Customer]])-Table7[[#This Row],[Year_Birth]]</f>
        <v>43</v>
      </c>
      <c r="D839" s="9" t="s">
        <v>37</v>
      </c>
      <c r="E839" s="9" t="s">
        <v>33</v>
      </c>
      <c r="F839" s="15">
        <v>67353</v>
      </c>
      <c r="G839" s="9">
        <v>0</v>
      </c>
      <c r="H839" s="9">
        <v>1</v>
      </c>
      <c r="I839" s="16">
        <v>41639</v>
      </c>
      <c r="J839" s="9" t="s">
        <v>36</v>
      </c>
    </row>
    <row r="840" spans="1:10" x14ac:dyDescent="0.3">
      <c r="A840" s="10">
        <v>7235</v>
      </c>
      <c r="B840" s="13">
        <v>1975</v>
      </c>
      <c r="C840" s="13">
        <f>YEAR(Table7[[#This Row],[Dt_Customer]])-Table7[[#This Row],[Year_Birth]]</f>
        <v>38</v>
      </c>
      <c r="D840" s="10" t="s">
        <v>38</v>
      </c>
      <c r="E840" s="10" t="s">
        <v>33</v>
      </c>
      <c r="F840" s="13">
        <v>17003</v>
      </c>
      <c r="G840" s="10">
        <v>1</v>
      </c>
      <c r="H840" s="10">
        <v>0</v>
      </c>
      <c r="I840" s="14">
        <v>41617</v>
      </c>
      <c r="J840" s="10" t="s">
        <v>39</v>
      </c>
    </row>
    <row r="841" spans="1:10" x14ac:dyDescent="0.3">
      <c r="A841" s="9">
        <v>8527</v>
      </c>
      <c r="B841" s="15">
        <v>1965</v>
      </c>
      <c r="C841" s="15">
        <f>YEAR(Table7[[#This Row],[Dt_Customer]])-Table7[[#This Row],[Year_Birth]]</f>
        <v>48</v>
      </c>
      <c r="D841" s="9" t="s">
        <v>41</v>
      </c>
      <c r="E841" s="9" t="s">
        <v>35</v>
      </c>
      <c r="F841" s="15">
        <v>65735</v>
      </c>
      <c r="G841" s="9">
        <v>1</v>
      </c>
      <c r="H841" s="9">
        <v>1</v>
      </c>
      <c r="I841" s="16">
        <v>41615</v>
      </c>
      <c r="J841" s="9" t="s">
        <v>30</v>
      </c>
    </row>
    <row r="842" spans="1:10" x14ac:dyDescent="0.3">
      <c r="A842" s="10">
        <v>1968</v>
      </c>
      <c r="B842" s="13">
        <v>1971</v>
      </c>
      <c r="C842" s="13">
        <f>YEAR(Table7[[#This Row],[Dt_Customer]])-Table7[[#This Row],[Year_Birth]]</f>
        <v>42</v>
      </c>
      <c r="D842" s="10" t="s">
        <v>28</v>
      </c>
      <c r="E842" s="10" t="s">
        <v>42</v>
      </c>
      <c r="F842" s="13">
        <v>45684</v>
      </c>
      <c r="G842" s="10">
        <v>1</v>
      </c>
      <c r="H842" s="10">
        <v>0</v>
      </c>
      <c r="I842" s="14">
        <v>41610</v>
      </c>
      <c r="J842" s="10" t="s">
        <v>43</v>
      </c>
    </row>
    <row r="843" spans="1:10" x14ac:dyDescent="0.3">
      <c r="A843" s="9">
        <v>9862</v>
      </c>
      <c r="B843" s="15">
        <v>1969</v>
      </c>
      <c r="C843" s="15">
        <f>YEAR(Table7[[#This Row],[Dt_Customer]])-Table7[[#This Row],[Year_Birth]]</f>
        <v>44</v>
      </c>
      <c r="D843" s="9" t="s">
        <v>28</v>
      </c>
      <c r="E843" s="9" t="s">
        <v>35</v>
      </c>
      <c r="F843" s="15">
        <v>21918</v>
      </c>
      <c r="G843" s="9">
        <v>1</v>
      </c>
      <c r="H843" s="9">
        <v>0</v>
      </c>
      <c r="I843" s="16">
        <v>41592</v>
      </c>
      <c r="J843" s="9" t="s">
        <v>32</v>
      </c>
    </row>
    <row r="844" spans="1:10" x14ac:dyDescent="0.3">
      <c r="A844" s="10">
        <v>11075</v>
      </c>
      <c r="B844" s="13">
        <v>1978</v>
      </c>
      <c r="C844" s="13">
        <f>YEAR(Table7[[#This Row],[Dt_Customer]])-Table7[[#This Row],[Year_Birth]]</f>
        <v>35</v>
      </c>
      <c r="D844" s="10" t="s">
        <v>28</v>
      </c>
      <c r="E844" s="10" t="s">
        <v>33</v>
      </c>
      <c r="F844" s="13">
        <v>51267</v>
      </c>
      <c r="G844" s="10">
        <v>1</v>
      </c>
      <c r="H844" s="10">
        <v>1</v>
      </c>
      <c r="I844" s="14">
        <v>41576</v>
      </c>
      <c r="J844" s="10" t="s">
        <v>32</v>
      </c>
    </row>
    <row r="845" spans="1:10" x14ac:dyDescent="0.3">
      <c r="A845" s="9">
        <v>6658</v>
      </c>
      <c r="B845" s="15">
        <v>1972</v>
      </c>
      <c r="C845" s="15">
        <f>YEAR(Table7[[#This Row],[Dt_Customer]])-Table7[[#This Row],[Year_Birth]]</f>
        <v>41</v>
      </c>
      <c r="D845" s="9" t="s">
        <v>28</v>
      </c>
      <c r="E845" s="9" t="s">
        <v>35</v>
      </c>
      <c r="F845" s="15">
        <v>59868</v>
      </c>
      <c r="G845" s="9">
        <v>0</v>
      </c>
      <c r="H845" s="9">
        <v>1</v>
      </c>
      <c r="I845" s="16">
        <v>41477</v>
      </c>
      <c r="J845" s="9" t="s">
        <v>30</v>
      </c>
    </row>
    <row r="846" spans="1:10" x14ac:dyDescent="0.3">
      <c r="A846" s="10">
        <v>4552</v>
      </c>
      <c r="B846" s="13">
        <v>1991</v>
      </c>
      <c r="C846" s="13">
        <f>YEAR(Table7[[#This Row],[Dt_Customer]])-Table7[[#This Row],[Year_Birth]]</f>
        <v>22</v>
      </c>
      <c r="D846" s="10" t="s">
        <v>28</v>
      </c>
      <c r="E846" s="10" t="s">
        <v>33</v>
      </c>
      <c r="F846" s="13">
        <v>51373</v>
      </c>
      <c r="G846" s="10">
        <v>0</v>
      </c>
      <c r="H846" s="10">
        <v>0</v>
      </c>
      <c r="I846" s="14">
        <v>41447</v>
      </c>
      <c r="J846" s="10" t="s">
        <v>30</v>
      </c>
    </row>
    <row r="847" spans="1:10" x14ac:dyDescent="0.3">
      <c r="A847" s="9">
        <v>10377</v>
      </c>
      <c r="B847" s="15">
        <v>1958</v>
      </c>
      <c r="C847" s="15">
        <f>YEAR(Table7[[#This Row],[Dt_Customer]])-Table7[[#This Row],[Year_Birth]]</f>
        <v>55</v>
      </c>
      <c r="D847" s="9" t="s">
        <v>41</v>
      </c>
      <c r="E847" s="9" t="s">
        <v>35</v>
      </c>
      <c r="F847" s="15">
        <v>46692</v>
      </c>
      <c r="G847" s="9">
        <v>0</v>
      </c>
      <c r="H847" s="9">
        <v>1</v>
      </c>
      <c r="I847" s="16">
        <v>41431</v>
      </c>
      <c r="J847" s="9" t="s">
        <v>30</v>
      </c>
    </row>
    <row r="848" spans="1:10" x14ac:dyDescent="0.3">
      <c r="A848" s="10">
        <v>10350</v>
      </c>
      <c r="B848" s="13">
        <v>1950</v>
      </c>
      <c r="C848" s="13">
        <f>YEAR(Table7[[#This Row],[Dt_Customer]])-Table7[[#This Row],[Year_Birth]]</f>
        <v>63</v>
      </c>
      <c r="D848" s="10" t="s">
        <v>37</v>
      </c>
      <c r="E848" s="10" t="s">
        <v>33</v>
      </c>
      <c r="F848" s="13">
        <v>54432</v>
      </c>
      <c r="G848" s="10">
        <v>2</v>
      </c>
      <c r="H848" s="10">
        <v>1</v>
      </c>
      <c r="I848" s="14">
        <v>41403</v>
      </c>
      <c r="J848" s="10" t="s">
        <v>30</v>
      </c>
    </row>
    <row r="849" spans="1:10" x14ac:dyDescent="0.3">
      <c r="A849" s="9">
        <v>11071</v>
      </c>
      <c r="B849" s="15">
        <v>1984</v>
      </c>
      <c r="C849" s="15">
        <f>YEAR(Table7[[#This Row],[Dt_Customer]])-Table7[[#This Row],[Year_Birth]]</f>
        <v>29</v>
      </c>
      <c r="D849" s="9" t="s">
        <v>28</v>
      </c>
      <c r="E849" s="9" t="s">
        <v>31</v>
      </c>
      <c r="F849" s="15">
        <v>79607</v>
      </c>
      <c r="G849" s="9">
        <v>0</v>
      </c>
      <c r="H849" s="9">
        <v>0</v>
      </c>
      <c r="I849" s="16">
        <v>41385</v>
      </c>
      <c r="J849" s="9" t="s">
        <v>32</v>
      </c>
    </row>
    <row r="850" spans="1:10" x14ac:dyDescent="0.3">
      <c r="A850" s="10">
        <v>11100</v>
      </c>
      <c r="B850" s="13">
        <v>1972</v>
      </c>
      <c r="C850" s="13">
        <f>YEAR(Table7[[#This Row],[Dt_Customer]])-Table7[[#This Row],[Year_Birth]]</f>
        <v>41</v>
      </c>
      <c r="D850" s="10" t="s">
        <v>28</v>
      </c>
      <c r="E850" s="10" t="s">
        <v>29</v>
      </c>
      <c r="F850" s="13">
        <v>51813</v>
      </c>
      <c r="G850" s="10">
        <v>1</v>
      </c>
      <c r="H850" s="10">
        <v>1</v>
      </c>
      <c r="I850" s="14">
        <v>41375</v>
      </c>
      <c r="J850" s="10" t="s">
        <v>32</v>
      </c>
    </row>
    <row r="851" spans="1:10" x14ac:dyDescent="0.3">
      <c r="A851" s="9">
        <v>6516</v>
      </c>
      <c r="B851" s="15">
        <v>1989</v>
      </c>
      <c r="C851" s="15">
        <f>YEAR(Table7[[#This Row],[Dt_Customer]])-Table7[[#This Row],[Year_Birth]]</f>
        <v>24</v>
      </c>
      <c r="D851" s="9" t="s">
        <v>44</v>
      </c>
      <c r="E851" s="9" t="s">
        <v>33</v>
      </c>
      <c r="F851" s="15">
        <v>17487</v>
      </c>
      <c r="G851" s="9">
        <v>1</v>
      </c>
      <c r="H851" s="9">
        <v>0</v>
      </c>
      <c r="I851" s="16">
        <v>41351</v>
      </c>
      <c r="J851" s="9" t="s">
        <v>36</v>
      </c>
    </row>
    <row r="852" spans="1:10" x14ac:dyDescent="0.3">
      <c r="A852" s="10">
        <v>1734</v>
      </c>
      <c r="B852" s="13">
        <v>1968</v>
      </c>
      <c r="C852" s="13">
        <f>YEAR(Table7[[#This Row],[Dt_Customer]])-Table7[[#This Row],[Year_Birth]]</f>
        <v>45</v>
      </c>
      <c r="D852" s="10" t="s">
        <v>37</v>
      </c>
      <c r="E852" s="10" t="s">
        <v>35</v>
      </c>
      <c r="F852" s="13">
        <v>40706</v>
      </c>
      <c r="G852" s="10">
        <v>2</v>
      </c>
      <c r="H852" s="10">
        <v>1</v>
      </c>
      <c r="I852" s="14">
        <v>41291</v>
      </c>
      <c r="J852" s="10" t="s">
        <v>43</v>
      </c>
    </row>
    <row r="853" spans="1:10" x14ac:dyDescent="0.3">
      <c r="A853" s="9">
        <v>2131</v>
      </c>
      <c r="B853" s="15">
        <v>1959</v>
      </c>
      <c r="C853" s="15">
        <f>YEAR(Table7[[#This Row],[Dt_Customer]])-Table7[[#This Row],[Year_Birth]]</f>
        <v>53</v>
      </c>
      <c r="D853" s="9" t="s">
        <v>37</v>
      </c>
      <c r="E853" s="9" t="s">
        <v>29</v>
      </c>
      <c r="F853" s="15">
        <v>62859</v>
      </c>
      <c r="G853" s="9">
        <v>0</v>
      </c>
      <c r="H853" s="9">
        <v>1</v>
      </c>
      <c r="I853" s="16">
        <v>41273</v>
      </c>
      <c r="J853" s="9" t="s">
        <v>30</v>
      </c>
    </row>
    <row r="854" spans="1:10" x14ac:dyDescent="0.3">
      <c r="A854" s="10">
        <v>6439</v>
      </c>
      <c r="B854" s="13">
        <v>1958</v>
      </c>
      <c r="C854" s="13">
        <f>YEAR(Table7[[#This Row],[Dt_Customer]])-Table7[[#This Row],[Year_Birth]]</f>
        <v>54</v>
      </c>
      <c r="D854" s="10" t="s">
        <v>28</v>
      </c>
      <c r="E854" s="10" t="s">
        <v>33</v>
      </c>
      <c r="F854" s="13">
        <v>61074</v>
      </c>
      <c r="G854" s="10">
        <v>0</v>
      </c>
      <c r="H854" s="10">
        <v>1</v>
      </c>
      <c r="I854" s="14">
        <v>41138</v>
      </c>
      <c r="J854" s="10" t="s">
        <v>43</v>
      </c>
    </row>
    <row r="855" spans="1:10" x14ac:dyDescent="0.3">
      <c r="A855" s="9">
        <v>10591</v>
      </c>
      <c r="B855" s="15">
        <v>1969</v>
      </c>
      <c r="C855" s="15">
        <f>YEAR(Table7[[#This Row],[Dt_Customer]])-Table7[[#This Row],[Year_Birth]]</f>
        <v>43</v>
      </c>
      <c r="D855" s="9" t="s">
        <v>28</v>
      </c>
      <c r="E855" s="9" t="s">
        <v>42</v>
      </c>
      <c r="F855" s="15">
        <v>43638</v>
      </c>
      <c r="G855" s="9">
        <v>0</v>
      </c>
      <c r="H855" s="9">
        <v>1</v>
      </c>
      <c r="I855" s="16">
        <v>41127</v>
      </c>
      <c r="J855" s="9" t="s">
        <v>30</v>
      </c>
    </row>
    <row r="856" spans="1:10" x14ac:dyDescent="0.3">
      <c r="A856" s="10">
        <v>9797</v>
      </c>
      <c r="B856" s="13">
        <v>1956</v>
      </c>
      <c r="C856" s="13">
        <f>YEAR(Table7[[#This Row],[Dt_Customer]])-Table7[[#This Row],[Year_Birth]]</f>
        <v>58</v>
      </c>
      <c r="D856" s="10" t="s">
        <v>28</v>
      </c>
      <c r="E856" s="10" t="s">
        <v>33</v>
      </c>
      <c r="F856" s="13">
        <v>58116</v>
      </c>
      <c r="G856" s="10">
        <v>0</v>
      </c>
      <c r="H856" s="10">
        <v>1</v>
      </c>
      <c r="I856" s="14">
        <v>41742</v>
      </c>
      <c r="J856" s="10" t="s">
        <v>30</v>
      </c>
    </row>
    <row r="857" spans="1:10" x14ac:dyDescent="0.3">
      <c r="A857" s="9">
        <v>9336</v>
      </c>
      <c r="B857" s="15">
        <v>1969</v>
      </c>
      <c r="C857" s="15">
        <f>YEAR(Table7[[#This Row],[Dt_Customer]])-Table7[[#This Row],[Year_Birth]]</f>
        <v>45</v>
      </c>
      <c r="D857" s="9" t="s">
        <v>37</v>
      </c>
      <c r="E857" s="9" t="s">
        <v>42</v>
      </c>
      <c r="F857" s="15">
        <v>62187</v>
      </c>
      <c r="G857" s="9">
        <v>0</v>
      </c>
      <c r="H857" s="9">
        <v>1</v>
      </c>
      <c r="I857" s="16">
        <v>41720</v>
      </c>
      <c r="J857" s="9" t="s">
        <v>30</v>
      </c>
    </row>
    <row r="858" spans="1:10" x14ac:dyDescent="0.3">
      <c r="A858" s="10">
        <v>2174</v>
      </c>
      <c r="B858" s="13">
        <v>1954</v>
      </c>
      <c r="C858" s="13">
        <f>YEAR(Table7[[#This Row],[Dt_Customer]])-Table7[[#This Row],[Year_Birth]]</f>
        <v>60</v>
      </c>
      <c r="D858" s="10" t="s">
        <v>28</v>
      </c>
      <c r="E858" s="10" t="s">
        <v>31</v>
      </c>
      <c r="F858" s="13">
        <v>46344</v>
      </c>
      <c r="G858" s="10">
        <v>1</v>
      </c>
      <c r="H858" s="10">
        <v>1</v>
      </c>
      <c r="I858" s="14">
        <v>41706</v>
      </c>
      <c r="J858" s="10" t="s">
        <v>34</v>
      </c>
    </row>
    <row r="859" spans="1:10" x14ac:dyDescent="0.3">
      <c r="A859" s="9">
        <v>3197</v>
      </c>
      <c r="B859" s="15">
        <v>1980</v>
      </c>
      <c r="C859" s="15">
        <f>YEAR(Table7[[#This Row],[Dt_Customer]])-Table7[[#This Row],[Year_Birth]]</f>
        <v>33</v>
      </c>
      <c r="D859" s="9" t="s">
        <v>28</v>
      </c>
      <c r="E859" s="9" t="s">
        <v>33</v>
      </c>
      <c r="F859" s="15">
        <v>77353</v>
      </c>
      <c r="G859" s="9">
        <v>0</v>
      </c>
      <c r="H859" s="9">
        <v>1</v>
      </c>
      <c r="I859" s="16">
        <v>41624</v>
      </c>
      <c r="J859" s="9" t="s">
        <v>30</v>
      </c>
    </row>
    <row r="860" spans="1:10" x14ac:dyDescent="0.3">
      <c r="A860" s="10">
        <v>9185</v>
      </c>
      <c r="B860" s="13">
        <v>1966</v>
      </c>
      <c r="C860" s="13">
        <f>YEAR(Table7[[#This Row],[Dt_Customer]])-Table7[[#This Row],[Year_Birth]]</f>
        <v>47</v>
      </c>
      <c r="D860" s="10" t="s">
        <v>37</v>
      </c>
      <c r="E860" s="10" t="s">
        <v>31</v>
      </c>
      <c r="F860" s="13">
        <v>69759</v>
      </c>
      <c r="G860" s="10">
        <v>0</v>
      </c>
      <c r="H860" s="10">
        <v>0</v>
      </c>
      <c r="I860" s="14">
        <v>41575</v>
      </c>
      <c r="J860" s="10" t="s">
        <v>30</v>
      </c>
    </row>
    <row r="861" spans="1:10" x14ac:dyDescent="0.3">
      <c r="A861" s="9">
        <v>905</v>
      </c>
      <c r="B861" s="15">
        <v>1986</v>
      </c>
      <c r="C861" s="15">
        <f>YEAR(Table7[[#This Row],[Dt_Customer]])-Table7[[#This Row],[Year_Birth]]</f>
        <v>27</v>
      </c>
      <c r="D861" s="9" t="s">
        <v>28</v>
      </c>
      <c r="E861" s="9" t="s">
        <v>29</v>
      </c>
      <c r="F861" s="15">
        <v>21846</v>
      </c>
      <c r="G861" s="9">
        <v>1</v>
      </c>
      <c r="H861" s="9">
        <v>0</v>
      </c>
      <c r="I861" s="16">
        <v>41569</v>
      </c>
      <c r="J861" s="9" t="s">
        <v>43</v>
      </c>
    </row>
    <row r="862" spans="1:10" x14ac:dyDescent="0.3">
      <c r="A862" s="10">
        <v>10858</v>
      </c>
      <c r="B862" s="13">
        <v>1975</v>
      </c>
      <c r="C862" s="13">
        <f>YEAR(Table7[[#This Row],[Dt_Customer]])-Table7[[#This Row],[Year_Birth]]</f>
        <v>38</v>
      </c>
      <c r="D862" s="10" t="s">
        <v>28</v>
      </c>
      <c r="E862" s="10" t="s">
        <v>35</v>
      </c>
      <c r="F862" s="13">
        <v>76532</v>
      </c>
      <c r="G862" s="10">
        <v>1</v>
      </c>
      <c r="H862" s="10">
        <v>1</v>
      </c>
      <c r="I862" s="14">
        <v>41526</v>
      </c>
      <c r="J862" s="10" t="s">
        <v>30</v>
      </c>
    </row>
    <row r="863" spans="1:10" x14ac:dyDescent="0.3">
      <c r="A863" s="9">
        <v>8925</v>
      </c>
      <c r="B863" s="15">
        <v>1965</v>
      </c>
      <c r="C863" s="15">
        <f>YEAR(Table7[[#This Row],[Dt_Customer]])-Table7[[#This Row],[Year_Birth]]</f>
        <v>48</v>
      </c>
      <c r="D863" s="9" t="s">
        <v>41</v>
      </c>
      <c r="E863" s="9" t="s">
        <v>33</v>
      </c>
      <c r="F863" s="15">
        <v>70053</v>
      </c>
      <c r="G863" s="9">
        <v>0</v>
      </c>
      <c r="H863" s="9">
        <v>1</v>
      </c>
      <c r="I863" s="16">
        <v>41458</v>
      </c>
      <c r="J863" s="9" t="s">
        <v>30</v>
      </c>
    </row>
    <row r="864" spans="1:10" x14ac:dyDescent="0.3">
      <c r="A864" s="10">
        <v>2499</v>
      </c>
      <c r="B864" s="13">
        <v>1958</v>
      </c>
      <c r="C864" s="13">
        <f>YEAR(Table7[[#This Row],[Dt_Customer]])-Table7[[#This Row],[Year_Birth]]</f>
        <v>55</v>
      </c>
      <c r="D864" s="10" t="s">
        <v>38</v>
      </c>
      <c r="E864" s="10" t="s">
        <v>31</v>
      </c>
      <c r="F864" s="13">
        <v>75342</v>
      </c>
      <c r="G864" s="10">
        <v>0</v>
      </c>
      <c r="H864" s="10">
        <v>1</v>
      </c>
      <c r="I864" s="14">
        <v>41400</v>
      </c>
      <c r="J864" s="10" t="s">
        <v>30</v>
      </c>
    </row>
    <row r="865" spans="1:10" x14ac:dyDescent="0.3">
      <c r="A865" s="9">
        <v>1109</v>
      </c>
      <c r="B865" s="15">
        <v>1982</v>
      </c>
      <c r="C865" s="15">
        <f>YEAR(Table7[[#This Row],[Dt_Customer]])-Table7[[#This Row],[Year_Birth]]</f>
        <v>31</v>
      </c>
      <c r="D865" s="9" t="s">
        <v>41</v>
      </c>
      <c r="E865" s="9" t="s">
        <v>35</v>
      </c>
      <c r="F865" s="15">
        <v>27590</v>
      </c>
      <c r="G865" s="9">
        <v>1</v>
      </c>
      <c r="H865" s="9">
        <v>0</v>
      </c>
      <c r="I865" s="16">
        <v>41387</v>
      </c>
      <c r="J865" s="9" t="s">
        <v>30</v>
      </c>
    </row>
    <row r="866" spans="1:10" x14ac:dyDescent="0.3">
      <c r="A866" s="10">
        <v>326</v>
      </c>
      <c r="B866" s="13">
        <v>1973</v>
      </c>
      <c r="C866" s="13">
        <f>YEAR(Table7[[#This Row],[Dt_Customer]])-Table7[[#This Row],[Year_Birth]]</f>
        <v>40</v>
      </c>
      <c r="D866" s="10" t="s">
        <v>28</v>
      </c>
      <c r="E866" s="10" t="s">
        <v>33</v>
      </c>
      <c r="F866" s="13">
        <v>51148</v>
      </c>
      <c r="G866" s="10">
        <v>1</v>
      </c>
      <c r="H866" s="10">
        <v>1</v>
      </c>
      <c r="I866" s="14">
        <v>41323</v>
      </c>
      <c r="J866" s="10" t="s">
        <v>40</v>
      </c>
    </row>
    <row r="867" spans="1:10" x14ac:dyDescent="0.3">
      <c r="A867" s="9">
        <v>10967</v>
      </c>
      <c r="B867" s="15">
        <v>1963</v>
      </c>
      <c r="C867" s="15">
        <f>YEAR(Table7[[#This Row],[Dt_Customer]])-Table7[[#This Row],[Year_Birth]]</f>
        <v>50</v>
      </c>
      <c r="D867" s="9" t="s">
        <v>28</v>
      </c>
      <c r="E867" s="9" t="s">
        <v>29</v>
      </c>
      <c r="F867" s="15">
        <v>33378</v>
      </c>
      <c r="G867" s="9">
        <v>1</v>
      </c>
      <c r="H867" s="9">
        <v>1</v>
      </c>
      <c r="I867" s="16">
        <v>41311</v>
      </c>
      <c r="J867" s="9" t="s">
        <v>43</v>
      </c>
    </row>
    <row r="868" spans="1:10" x14ac:dyDescent="0.3">
      <c r="A868" s="10">
        <v>5370</v>
      </c>
      <c r="B868" s="13">
        <v>1973</v>
      </c>
      <c r="C868" s="13">
        <f>YEAR(Table7[[#This Row],[Dt_Customer]])-Table7[[#This Row],[Year_Birth]]</f>
        <v>40</v>
      </c>
      <c r="D868" s="10" t="s">
        <v>37</v>
      </c>
      <c r="E868" s="10" t="s">
        <v>33</v>
      </c>
      <c r="F868" s="13">
        <v>32644</v>
      </c>
      <c r="G868" s="10">
        <v>1</v>
      </c>
      <c r="H868" s="10">
        <v>0</v>
      </c>
      <c r="I868" s="14">
        <v>41290</v>
      </c>
      <c r="J868" s="10" t="s">
        <v>30</v>
      </c>
    </row>
    <row r="869" spans="1:10" x14ac:dyDescent="0.3">
      <c r="A869" s="9">
        <v>2098</v>
      </c>
      <c r="B869" s="15">
        <v>1969</v>
      </c>
      <c r="C869" s="15">
        <f>YEAR(Table7[[#This Row],[Dt_Customer]])-Table7[[#This Row],[Year_Birth]]</f>
        <v>44</v>
      </c>
      <c r="D869" s="9" t="s">
        <v>37</v>
      </c>
      <c r="E869" s="9" t="s">
        <v>33</v>
      </c>
      <c r="F869" s="15">
        <v>33581</v>
      </c>
      <c r="G869" s="9">
        <v>2</v>
      </c>
      <c r="H869" s="9">
        <v>0</v>
      </c>
      <c r="I869" s="16">
        <v>41282</v>
      </c>
      <c r="J869" s="9" t="s">
        <v>30</v>
      </c>
    </row>
    <row r="870" spans="1:10" x14ac:dyDescent="0.3">
      <c r="A870" s="10">
        <v>1773</v>
      </c>
      <c r="B870" s="13">
        <v>1978</v>
      </c>
      <c r="C870" s="13">
        <f>YEAR(Table7[[#This Row],[Dt_Customer]])-Table7[[#This Row],[Year_Birth]]</f>
        <v>34</v>
      </c>
      <c r="D870" s="10" t="s">
        <v>38</v>
      </c>
      <c r="E870" s="10" t="s">
        <v>33</v>
      </c>
      <c r="F870" s="13">
        <v>12393</v>
      </c>
      <c r="G870" s="10">
        <v>0</v>
      </c>
      <c r="H870" s="10">
        <v>0</v>
      </c>
      <c r="I870" s="14">
        <v>41247</v>
      </c>
      <c r="J870" s="10" t="s">
        <v>43</v>
      </c>
    </row>
    <row r="871" spans="1:10" x14ac:dyDescent="0.3">
      <c r="A871" s="9">
        <v>5036</v>
      </c>
      <c r="B871" s="15">
        <v>1984</v>
      </c>
      <c r="C871" s="15">
        <f>YEAR(Table7[[#This Row],[Dt_Customer]])-Table7[[#This Row],[Year_Birth]]</f>
        <v>28</v>
      </c>
      <c r="D871" s="9" t="s">
        <v>37</v>
      </c>
      <c r="E871" s="9" t="s">
        <v>31</v>
      </c>
      <c r="F871" s="15">
        <v>42710</v>
      </c>
      <c r="G871" s="9">
        <v>1</v>
      </c>
      <c r="H871" s="9">
        <v>0</v>
      </c>
      <c r="I871" s="16">
        <v>41241</v>
      </c>
      <c r="J871" s="9" t="s">
        <v>30</v>
      </c>
    </row>
    <row r="872" spans="1:10" x14ac:dyDescent="0.3">
      <c r="A872" s="10">
        <v>4856</v>
      </c>
      <c r="B872" s="13">
        <v>1957</v>
      </c>
      <c r="C872" s="13">
        <f>YEAR(Table7[[#This Row],[Dt_Customer]])-Table7[[#This Row],[Year_Birth]]</f>
        <v>55</v>
      </c>
      <c r="D872" s="10" t="s">
        <v>38</v>
      </c>
      <c r="E872" s="10" t="s">
        <v>33</v>
      </c>
      <c r="F872" s="13">
        <v>82347</v>
      </c>
      <c r="G872" s="10">
        <v>0</v>
      </c>
      <c r="H872" s="10">
        <v>0</v>
      </c>
      <c r="I872" s="14">
        <v>41219</v>
      </c>
      <c r="J872" s="10" t="s">
        <v>40</v>
      </c>
    </row>
    <row r="873" spans="1:10" x14ac:dyDescent="0.3">
      <c r="A873" s="9">
        <v>8722</v>
      </c>
      <c r="B873" s="15">
        <v>1957</v>
      </c>
      <c r="C873" s="15">
        <f>YEAR(Table7[[#This Row],[Dt_Customer]])-Table7[[#This Row],[Year_Birth]]</f>
        <v>55</v>
      </c>
      <c r="D873" s="9" t="s">
        <v>38</v>
      </c>
      <c r="E873" s="9" t="s">
        <v>33</v>
      </c>
      <c r="F873" s="15">
        <v>82347</v>
      </c>
      <c r="G873" s="9">
        <v>0</v>
      </c>
      <c r="H873" s="9">
        <v>0</v>
      </c>
      <c r="I873" s="16">
        <v>41219</v>
      </c>
      <c r="J873" s="9" t="s">
        <v>32</v>
      </c>
    </row>
    <row r="874" spans="1:10" x14ac:dyDescent="0.3">
      <c r="A874" s="10">
        <v>2156</v>
      </c>
      <c r="B874" s="13">
        <v>1955</v>
      </c>
      <c r="C874" s="13">
        <f>YEAR(Table7[[#This Row],[Dt_Customer]])-Table7[[#This Row],[Year_Birth]]</f>
        <v>57</v>
      </c>
      <c r="D874" s="10" t="s">
        <v>37</v>
      </c>
      <c r="E874" s="10" t="s">
        <v>33</v>
      </c>
      <c r="F874" s="13">
        <v>22554</v>
      </c>
      <c r="G874" s="10">
        <v>1</v>
      </c>
      <c r="H874" s="10">
        <v>1</v>
      </c>
      <c r="I874" s="14">
        <v>41216</v>
      </c>
      <c r="J874" s="10" t="s">
        <v>30</v>
      </c>
    </row>
    <row r="875" spans="1:10" x14ac:dyDescent="0.3">
      <c r="A875" s="9">
        <v>2569</v>
      </c>
      <c r="B875" s="15">
        <v>1987</v>
      </c>
      <c r="C875" s="15">
        <f>YEAR(Table7[[#This Row],[Dt_Customer]])-Table7[[#This Row],[Year_Birth]]</f>
        <v>25</v>
      </c>
      <c r="D875" s="9" t="s">
        <v>28</v>
      </c>
      <c r="E875" s="9" t="s">
        <v>33</v>
      </c>
      <c r="F875" s="15">
        <v>17323</v>
      </c>
      <c r="G875" s="9">
        <v>0</v>
      </c>
      <c r="H875" s="9">
        <v>0</v>
      </c>
      <c r="I875" s="16">
        <v>41192</v>
      </c>
      <c r="J875" s="9" t="s">
        <v>34</v>
      </c>
    </row>
    <row r="876" spans="1:10" x14ac:dyDescent="0.3">
      <c r="A876" s="10">
        <v>10151</v>
      </c>
      <c r="B876" s="13">
        <v>1960</v>
      </c>
      <c r="C876" s="13">
        <f>YEAR(Table7[[#This Row],[Dt_Customer]])-Table7[[#This Row],[Year_Birth]]</f>
        <v>52</v>
      </c>
      <c r="D876" s="10" t="s">
        <v>28</v>
      </c>
      <c r="E876" s="10" t="s">
        <v>29</v>
      </c>
      <c r="F876" s="13">
        <v>62204</v>
      </c>
      <c r="G876" s="10">
        <v>0</v>
      </c>
      <c r="H876" s="10">
        <v>2</v>
      </c>
      <c r="I876" s="14">
        <v>41164</v>
      </c>
      <c r="J876" s="10" t="s">
        <v>30</v>
      </c>
    </row>
    <row r="877" spans="1:10" x14ac:dyDescent="0.3">
      <c r="A877" s="9">
        <v>10473</v>
      </c>
      <c r="B877" s="15">
        <v>1956</v>
      </c>
      <c r="C877" s="15">
        <f>YEAR(Table7[[#This Row],[Dt_Customer]])-Table7[[#This Row],[Year_Birth]]</f>
        <v>56</v>
      </c>
      <c r="D877" s="9" t="s">
        <v>37</v>
      </c>
      <c r="E877" s="9" t="s">
        <v>42</v>
      </c>
      <c r="F877" s="15">
        <v>78028</v>
      </c>
      <c r="G877" s="9">
        <v>0</v>
      </c>
      <c r="H877" s="9">
        <v>1</v>
      </c>
      <c r="I877" s="16">
        <v>41162</v>
      </c>
      <c r="J877" s="9" t="s">
        <v>30</v>
      </c>
    </row>
    <row r="878" spans="1:10" x14ac:dyDescent="0.3">
      <c r="A878" s="10">
        <v>7079</v>
      </c>
      <c r="B878" s="13">
        <v>1962</v>
      </c>
      <c r="C878" s="13">
        <f>YEAR(Table7[[#This Row],[Dt_Customer]])-Table7[[#This Row],[Year_Birth]]</f>
        <v>50</v>
      </c>
      <c r="D878" s="10" t="s">
        <v>28</v>
      </c>
      <c r="E878" s="10" t="s">
        <v>29</v>
      </c>
      <c r="F878" s="13">
        <v>63887</v>
      </c>
      <c r="G878" s="10">
        <v>0</v>
      </c>
      <c r="H878" s="10">
        <v>1</v>
      </c>
      <c r="I878" s="14">
        <v>41160</v>
      </c>
      <c r="J878" s="10" t="s">
        <v>43</v>
      </c>
    </row>
    <row r="879" spans="1:10" x14ac:dyDescent="0.3">
      <c r="A879" s="9">
        <v>6875</v>
      </c>
      <c r="B879" s="15">
        <v>1965</v>
      </c>
      <c r="C879" s="15">
        <f>YEAR(Table7[[#This Row],[Dt_Customer]])-Table7[[#This Row],[Year_Birth]]</f>
        <v>47</v>
      </c>
      <c r="D879" s="9" t="s">
        <v>37</v>
      </c>
      <c r="E879" s="9" t="s">
        <v>35</v>
      </c>
      <c r="F879" s="15">
        <v>32727</v>
      </c>
      <c r="G879" s="9">
        <v>0</v>
      </c>
      <c r="H879" s="9">
        <v>0</v>
      </c>
      <c r="I879" s="16">
        <v>41149</v>
      </c>
      <c r="J879" s="9" t="s">
        <v>32</v>
      </c>
    </row>
    <row r="880" spans="1:10" x14ac:dyDescent="0.3">
      <c r="A880" s="10">
        <v>6728</v>
      </c>
      <c r="B880" s="13">
        <v>1985</v>
      </c>
      <c r="C880" s="13">
        <f>YEAR(Table7[[#This Row],[Dt_Customer]])-Table7[[#This Row],[Year_Birth]]</f>
        <v>27</v>
      </c>
      <c r="D880" s="10" t="s">
        <v>28</v>
      </c>
      <c r="E880" s="10" t="s">
        <v>35</v>
      </c>
      <c r="F880" s="13">
        <v>29103</v>
      </c>
      <c r="G880" s="10">
        <v>1</v>
      </c>
      <c r="H880" s="10">
        <v>0</v>
      </c>
      <c r="I880" s="14">
        <v>41148</v>
      </c>
      <c r="J880" s="10" t="s">
        <v>30</v>
      </c>
    </row>
    <row r="881" spans="1:10" x14ac:dyDescent="0.3">
      <c r="A881" s="9">
        <v>2471</v>
      </c>
      <c r="B881" s="15">
        <v>1965</v>
      </c>
      <c r="C881" s="15">
        <f>YEAR(Table7[[#This Row],[Dt_Customer]])-Table7[[#This Row],[Year_Birth]]</f>
        <v>49</v>
      </c>
      <c r="D881" s="9" t="s">
        <v>28</v>
      </c>
      <c r="E881" s="9" t="s">
        <v>33</v>
      </c>
      <c r="F881" s="15">
        <v>61482</v>
      </c>
      <c r="G881" s="9">
        <v>0</v>
      </c>
      <c r="H881" s="9">
        <v>0</v>
      </c>
      <c r="I881" s="16">
        <v>41817</v>
      </c>
      <c r="J881" s="9" t="s">
        <v>43</v>
      </c>
    </row>
    <row r="882" spans="1:10" x14ac:dyDescent="0.3">
      <c r="A882" s="10">
        <v>49</v>
      </c>
      <c r="B882" s="13">
        <v>1970</v>
      </c>
      <c r="C882" s="13">
        <f>YEAR(Table7[[#This Row],[Dt_Customer]])-Table7[[#This Row],[Year_Birth]]</f>
        <v>44</v>
      </c>
      <c r="D882" s="10" t="s">
        <v>28</v>
      </c>
      <c r="E882" s="10" t="s">
        <v>31</v>
      </c>
      <c r="F882" s="13">
        <v>20587</v>
      </c>
      <c r="G882" s="10">
        <v>1</v>
      </c>
      <c r="H882" s="10">
        <v>0</v>
      </c>
      <c r="I882" s="14">
        <v>41770</v>
      </c>
      <c r="J882" s="10" t="s">
        <v>32</v>
      </c>
    </row>
    <row r="883" spans="1:10" x14ac:dyDescent="0.3">
      <c r="A883" s="9">
        <v>4973</v>
      </c>
      <c r="B883" s="15">
        <v>1970</v>
      </c>
      <c r="C883" s="15">
        <f>YEAR(Table7[[#This Row],[Dt_Customer]])-Table7[[#This Row],[Year_Birth]]</f>
        <v>44</v>
      </c>
      <c r="D883" s="9" t="s">
        <v>28</v>
      </c>
      <c r="E883" s="9" t="s">
        <v>31</v>
      </c>
      <c r="F883" s="15">
        <v>20587</v>
      </c>
      <c r="G883" s="9">
        <v>1</v>
      </c>
      <c r="H883" s="9">
        <v>0</v>
      </c>
      <c r="I883" s="16">
        <v>41770</v>
      </c>
      <c r="J883" s="9" t="s">
        <v>32</v>
      </c>
    </row>
    <row r="884" spans="1:10" x14ac:dyDescent="0.3">
      <c r="A884" s="10">
        <v>6387</v>
      </c>
      <c r="B884" s="13">
        <v>1976</v>
      </c>
      <c r="C884" s="13">
        <f>YEAR(Table7[[#This Row],[Dt_Customer]])-Table7[[#This Row],[Year_Birth]]</f>
        <v>38</v>
      </c>
      <c r="D884" s="10" t="s">
        <v>37</v>
      </c>
      <c r="E884" s="10" t="s">
        <v>35</v>
      </c>
      <c r="F884" s="13">
        <v>52190</v>
      </c>
      <c r="G884" s="10">
        <v>1</v>
      </c>
      <c r="H884" s="10">
        <v>1</v>
      </c>
      <c r="I884" s="14">
        <v>41767</v>
      </c>
      <c r="J884" s="10" t="s">
        <v>43</v>
      </c>
    </row>
    <row r="885" spans="1:10" x14ac:dyDescent="0.3">
      <c r="A885" s="9">
        <v>5866</v>
      </c>
      <c r="B885" s="15">
        <v>1974</v>
      </c>
      <c r="C885" s="15">
        <f>YEAR(Table7[[#This Row],[Dt_Customer]])-Table7[[#This Row],[Year_Birth]]</f>
        <v>40</v>
      </c>
      <c r="D885" s="9" t="s">
        <v>28</v>
      </c>
      <c r="E885" s="9" t="s">
        <v>35</v>
      </c>
      <c r="F885" s="15">
        <v>48186</v>
      </c>
      <c r="G885" s="9">
        <v>1</v>
      </c>
      <c r="H885" s="9">
        <v>0</v>
      </c>
      <c r="I885" s="16">
        <v>41718</v>
      </c>
      <c r="J885" s="9" t="s">
        <v>30</v>
      </c>
    </row>
    <row r="886" spans="1:10" x14ac:dyDescent="0.3">
      <c r="A886" s="10">
        <v>8523</v>
      </c>
      <c r="B886" s="13">
        <v>1968</v>
      </c>
      <c r="C886" s="13">
        <f>YEAR(Table7[[#This Row],[Dt_Customer]])-Table7[[#This Row],[Year_Birth]]</f>
        <v>45</v>
      </c>
      <c r="D886" s="10" t="s">
        <v>28</v>
      </c>
      <c r="E886" s="10" t="s">
        <v>33</v>
      </c>
      <c r="F886" s="13">
        <v>19329</v>
      </c>
      <c r="G886" s="10">
        <v>1</v>
      </c>
      <c r="H886" s="10">
        <v>0</v>
      </c>
      <c r="I886" s="14">
        <v>41622</v>
      </c>
      <c r="J886" s="10" t="s">
        <v>32</v>
      </c>
    </row>
    <row r="887" spans="1:10" x14ac:dyDescent="0.3">
      <c r="A887" s="9">
        <v>7901</v>
      </c>
      <c r="B887" s="15">
        <v>1971</v>
      </c>
      <c r="C887" s="15">
        <f>YEAR(Table7[[#This Row],[Dt_Customer]])-Table7[[#This Row],[Year_Birth]]</f>
        <v>42</v>
      </c>
      <c r="D887" s="9" t="s">
        <v>41</v>
      </c>
      <c r="E887" s="9" t="s">
        <v>33</v>
      </c>
      <c r="F887" s="15">
        <v>34109</v>
      </c>
      <c r="G887" s="9">
        <v>0</v>
      </c>
      <c r="H887" s="9">
        <v>1</v>
      </c>
      <c r="I887" s="16">
        <v>41584</v>
      </c>
      <c r="J887" s="9" t="s">
        <v>36</v>
      </c>
    </row>
    <row r="888" spans="1:10" x14ac:dyDescent="0.3">
      <c r="A888" s="10">
        <v>898</v>
      </c>
      <c r="B888" s="13">
        <v>1986</v>
      </c>
      <c r="C888" s="13">
        <f>YEAR(Table7[[#This Row],[Dt_Customer]])-Table7[[#This Row],[Year_Birth]]</f>
        <v>27</v>
      </c>
      <c r="D888" s="10" t="s">
        <v>28</v>
      </c>
      <c r="E888" s="10" t="s">
        <v>33</v>
      </c>
      <c r="F888" s="13">
        <v>23477</v>
      </c>
      <c r="G888" s="10">
        <v>1</v>
      </c>
      <c r="H888" s="10">
        <v>0</v>
      </c>
      <c r="I888" s="14">
        <v>41568</v>
      </c>
      <c r="J888" s="10" t="s">
        <v>30</v>
      </c>
    </row>
    <row r="889" spans="1:10" x14ac:dyDescent="0.3">
      <c r="A889" s="9">
        <v>10242</v>
      </c>
      <c r="B889" s="15">
        <v>1966</v>
      </c>
      <c r="C889" s="15">
        <f>YEAR(Table7[[#This Row],[Dt_Customer]])-Table7[[#This Row],[Year_Birth]]</f>
        <v>47</v>
      </c>
      <c r="D889" s="9" t="s">
        <v>37</v>
      </c>
      <c r="E889" s="9" t="s">
        <v>35</v>
      </c>
      <c r="F889" s="15">
        <v>47472</v>
      </c>
      <c r="G889" s="9">
        <v>1</v>
      </c>
      <c r="H889" s="9">
        <v>1</v>
      </c>
      <c r="I889" s="16">
        <v>41533</v>
      </c>
      <c r="J889" s="9" t="s">
        <v>30</v>
      </c>
    </row>
    <row r="890" spans="1:10" x14ac:dyDescent="0.3">
      <c r="A890" s="10">
        <v>5835</v>
      </c>
      <c r="B890" s="13">
        <v>1976</v>
      </c>
      <c r="C890" s="13">
        <f>YEAR(Table7[[#This Row],[Dt_Customer]])-Table7[[#This Row],[Year_Birth]]</f>
        <v>37</v>
      </c>
      <c r="D890" s="10" t="s">
        <v>37</v>
      </c>
      <c r="E890" s="10" t="s">
        <v>29</v>
      </c>
      <c r="F890" s="13">
        <v>14849</v>
      </c>
      <c r="G890" s="10">
        <v>1</v>
      </c>
      <c r="H890" s="10">
        <v>0</v>
      </c>
      <c r="I890" s="14">
        <v>41457</v>
      </c>
      <c r="J890" s="10" t="s">
        <v>30</v>
      </c>
    </row>
    <row r="891" spans="1:10" x14ac:dyDescent="0.3">
      <c r="A891" s="9">
        <v>6919</v>
      </c>
      <c r="B891" s="15">
        <v>1978</v>
      </c>
      <c r="C891" s="15">
        <f>YEAR(Table7[[#This Row],[Dt_Customer]])-Table7[[#This Row],[Year_Birth]]</f>
        <v>35</v>
      </c>
      <c r="D891" s="9" t="s">
        <v>38</v>
      </c>
      <c r="E891" s="9" t="s">
        <v>33</v>
      </c>
      <c r="F891" s="15">
        <v>26224</v>
      </c>
      <c r="G891" s="9">
        <v>1</v>
      </c>
      <c r="H891" s="9">
        <v>0</v>
      </c>
      <c r="I891" s="16">
        <v>41429</v>
      </c>
      <c r="J891" s="9" t="s">
        <v>30</v>
      </c>
    </row>
    <row r="892" spans="1:10" x14ac:dyDescent="0.3">
      <c r="A892" s="10">
        <v>6197</v>
      </c>
      <c r="B892" s="13">
        <v>1962</v>
      </c>
      <c r="C892" s="13">
        <f>YEAR(Table7[[#This Row],[Dt_Customer]])-Table7[[#This Row],[Year_Birth]]</f>
        <v>51</v>
      </c>
      <c r="D892" s="10" t="s">
        <v>37</v>
      </c>
      <c r="E892" s="10" t="s">
        <v>31</v>
      </c>
      <c r="F892" s="13">
        <v>27238</v>
      </c>
      <c r="G892" s="10">
        <v>1</v>
      </c>
      <c r="H892" s="10">
        <v>1</v>
      </c>
      <c r="I892" s="14">
        <v>41384</v>
      </c>
      <c r="J892" s="10" t="s">
        <v>30</v>
      </c>
    </row>
    <row r="893" spans="1:10" x14ac:dyDescent="0.3">
      <c r="A893" s="9">
        <v>10475</v>
      </c>
      <c r="B893" s="15">
        <v>1970</v>
      </c>
      <c r="C893" s="15">
        <f>YEAR(Table7[[#This Row],[Dt_Customer]])-Table7[[#This Row],[Year_Birth]]</f>
        <v>43</v>
      </c>
      <c r="D893" s="9" t="s">
        <v>41</v>
      </c>
      <c r="E893" s="9" t="s">
        <v>35</v>
      </c>
      <c r="F893" s="15">
        <v>52247.251353790612</v>
      </c>
      <c r="G893" s="9">
        <v>0</v>
      </c>
      <c r="H893" s="9">
        <v>1</v>
      </c>
      <c r="I893" s="16">
        <v>41365</v>
      </c>
      <c r="J893" s="9" t="s">
        <v>34</v>
      </c>
    </row>
    <row r="894" spans="1:10" x14ac:dyDescent="0.3">
      <c r="A894" s="10">
        <v>4201</v>
      </c>
      <c r="B894" s="13">
        <v>1962</v>
      </c>
      <c r="C894" s="13">
        <f>YEAR(Table7[[#This Row],[Dt_Customer]])-Table7[[#This Row],[Year_Birth]]</f>
        <v>51</v>
      </c>
      <c r="D894" s="10" t="s">
        <v>28</v>
      </c>
      <c r="E894" s="10" t="s">
        <v>31</v>
      </c>
      <c r="F894" s="13">
        <v>57967</v>
      </c>
      <c r="G894" s="10">
        <v>0</v>
      </c>
      <c r="H894" s="10">
        <v>1</v>
      </c>
      <c r="I894" s="14">
        <v>41336</v>
      </c>
      <c r="J894" s="10" t="s">
        <v>40</v>
      </c>
    </row>
    <row r="895" spans="1:10" x14ac:dyDescent="0.3">
      <c r="A895" s="9">
        <v>5092</v>
      </c>
      <c r="B895" s="15">
        <v>1949</v>
      </c>
      <c r="C895" s="15">
        <f>YEAR(Table7[[#This Row],[Dt_Customer]])-Table7[[#This Row],[Year_Birth]]</f>
        <v>64</v>
      </c>
      <c r="D895" s="9" t="s">
        <v>37</v>
      </c>
      <c r="E895" s="9" t="s">
        <v>42</v>
      </c>
      <c r="F895" s="15">
        <v>51569</v>
      </c>
      <c r="G895" s="9">
        <v>0</v>
      </c>
      <c r="H895" s="9">
        <v>1</v>
      </c>
      <c r="I895" s="16">
        <v>41317</v>
      </c>
      <c r="J895" s="9" t="s">
        <v>30</v>
      </c>
    </row>
    <row r="896" spans="1:10" x14ac:dyDescent="0.3">
      <c r="A896" s="10">
        <v>6566</v>
      </c>
      <c r="B896" s="13">
        <v>1954</v>
      </c>
      <c r="C896" s="13">
        <f>YEAR(Table7[[#This Row],[Dt_Customer]])-Table7[[#This Row],[Year_Birth]]</f>
        <v>58</v>
      </c>
      <c r="D896" s="10" t="s">
        <v>37</v>
      </c>
      <c r="E896" s="10" t="s">
        <v>33</v>
      </c>
      <c r="F896" s="13">
        <v>72550</v>
      </c>
      <c r="G896" s="10">
        <v>1</v>
      </c>
      <c r="H896" s="10">
        <v>1</v>
      </c>
      <c r="I896" s="14">
        <v>41221</v>
      </c>
      <c r="J896" s="10" t="s">
        <v>36</v>
      </c>
    </row>
    <row r="897" spans="1:10" x14ac:dyDescent="0.3">
      <c r="A897" s="9">
        <v>6613</v>
      </c>
      <c r="B897" s="15">
        <v>1970</v>
      </c>
      <c r="C897" s="15">
        <f>YEAR(Table7[[#This Row],[Dt_Customer]])-Table7[[#This Row],[Year_Birth]]</f>
        <v>42</v>
      </c>
      <c r="D897" s="9" t="s">
        <v>41</v>
      </c>
      <c r="E897" s="9" t="s">
        <v>33</v>
      </c>
      <c r="F897" s="15">
        <v>44511</v>
      </c>
      <c r="G897" s="9">
        <v>1</v>
      </c>
      <c r="H897" s="9">
        <v>0</v>
      </c>
      <c r="I897" s="16">
        <v>41194</v>
      </c>
      <c r="J897" s="9" t="s">
        <v>36</v>
      </c>
    </row>
    <row r="898" spans="1:10" x14ac:dyDescent="0.3">
      <c r="A898" s="10">
        <v>9094</v>
      </c>
      <c r="B898" s="13">
        <v>1955</v>
      </c>
      <c r="C898" s="13">
        <f>YEAR(Table7[[#This Row],[Dt_Customer]])-Table7[[#This Row],[Year_Birth]]</f>
        <v>57</v>
      </c>
      <c r="D898" s="10" t="s">
        <v>38</v>
      </c>
      <c r="E898" s="10" t="s">
        <v>33</v>
      </c>
      <c r="F898" s="13">
        <v>62972</v>
      </c>
      <c r="G898" s="10">
        <v>0</v>
      </c>
      <c r="H898" s="10">
        <v>1</v>
      </c>
      <c r="I898" s="14">
        <v>41124</v>
      </c>
      <c r="J898" s="10" t="s">
        <v>30</v>
      </c>
    </row>
    <row r="899" spans="1:10" x14ac:dyDescent="0.3">
      <c r="A899" s="9">
        <v>9847</v>
      </c>
      <c r="B899" s="15">
        <v>1955</v>
      </c>
      <c r="C899" s="15">
        <f>YEAR(Table7[[#This Row],[Dt_Customer]])-Table7[[#This Row],[Year_Birth]]</f>
        <v>57</v>
      </c>
      <c r="D899" s="9" t="s">
        <v>38</v>
      </c>
      <c r="E899" s="9" t="s">
        <v>33</v>
      </c>
      <c r="F899" s="15">
        <v>62972</v>
      </c>
      <c r="G899" s="9">
        <v>0</v>
      </c>
      <c r="H899" s="9">
        <v>1</v>
      </c>
      <c r="I899" s="16">
        <v>41124</v>
      </c>
      <c r="J899" s="9" t="s">
        <v>30</v>
      </c>
    </row>
    <row r="900" spans="1:10" x14ac:dyDescent="0.3">
      <c r="A900" s="10">
        <v>10767</v>
      </c>
      <c r="B900" s="13">
        <v>1989</v>
      </c>
      <c r="C900" s="13">
        <f>YEAR(Table7[[#This Row],[Dt_Customer]])-Table7[[#This Row],[Year_Birth]]</f>
        <v>25</v>
      </c>
      <c r="D900" s="10" t="s">
        <v>37</v>
      </c>
      <c r="E900" s="10" t="s">
        <v>35</v>
      </c>
      <c r="F900" s="13">
        <v>77845</v>
      </c>
      <c r="G900" s="10">
        <v>0</v>
      </c>
      <c r="H900" s="10">
        <v>0</v>
      </c>
      <c r="I900" s="14">
        <v>41775</v>
      </c>
      <c r="J900" s="10" t="s">
        <v>34</v>
      </c>
    </row>
    <row r="901" spans="1:10" x14ac:dyDescent="0.3">
      <c r="A901" s="9">
        <v>7943</v>
      </c>
      <c r="B901" s="15">
        <v>1975</v>
      </c>
      <c r="C901" s="15">
        <f>YEAR(Table7[[#This Row],[Dt_Customer]])-Table7[[#This Row],[Year_Birth]]</f>
        <v>39</v>
      </c>
      <c r="D901" s="9" t="s">
        <v>37</v>
      </c>
      <c r="E901" s="9" t="s">
        <v>33</v>
      </c>
      <c r="F901" s="15">
        <v>36663</v>
      </c>
      <c r="G901" s="9">
        <v>1</v>
      </c>
      <c r="H901" s="9">
        <v>0</v>
      </c>
      <c r="I901" s="16">
        <v>41754</v>
      </c>
      <c r="J901" s="9" t="s">
        <v>43</v>
      </c>
    </row>
    <row r="902" spans="1:10" x14ac:dyDescent="0.3">
      <c r="A902" s="10">
        <v>1055</v>
      </c>
      <c r="B902" s="13">
        <v>1976</v>
      </c>
      <c r="C902" s="13">
        <f>YEAR(Table7[[#This Row],[Dt_Customer]])-Table7[[#This Row],[Year_Birth]]</f>
        <v>38</v>
      </c>
      <c r="D902" s="10" t="s">
        <v>41</v>
      </c>
      <c r="E902" s="10" t="s">
        <v>33</v>
      </c>
      <c r="F902" s="13">
        <v>53204</v>
      </c>
      <c r="G902" s="10">
        <v>1</v>
      </c>
      <c r="H902" s="10">
        <v>1</v>
      </c>
      <c r="I902" s="14">
        <v>41718</v>
      </c>
      <c r="J902" s="10" t="s">
        <v>39</v>
      </c>
    </row>
    <row r="903" spans="1:10" x14ac:dyDescent="0.3">
      <c r="A903" s="9">
        <v>1458</v>
      </c>
      <c r="B903" s="15">
        <v>1982</v>
      </c>
      <c r="C903" s="15">
        <f>YEAR(Table7[[#This Row],[Dt_Customer]])-Table7[[#This Row],[Year_Birth]]</f>
        <v>32</v>
      </c>
      <c r="D903" s="9" t="s">
        <v>41</v>
      </c>
      <c r="E903" s="9" t="s">
        <v>33</v>
      </c>
      <c r="F903" s="15">
        <v>21059</v>
      </c>
      <c r="G903" s="9">
        <v>1</v>
      </c>
      <c r="H903" s="9">
        <v>0</v>
      </c>
      <c r="I903" s="16">
        <v>41646</v>
      </c>
      <c r="J903" s="9" t="s">
        <v>30</v>
      </c>
    </row>
    <row r="904" spans="1:10" x14ac:dyDescent="0.3">
      <c r="A904" s="10">
        <v>8402</v>
      </c>
      <c r="B904" s="13">
        <v>1953</v>
      </c>
      <c r="C904" s="13">
        <f>YEAR(Table7[[#This Row],[Dt_Customer]])-Table7[[#This Row],[Year_Birth]]</f>
        <v>60</v>
      </c>
      <c r="D904" s="10" t="s">
        <v>41</v>
      </c>
      <c r="E904" s="10" t="s">
        <v>33</v>
      </c>
      <c r="F904" s="13">
        <v>67087</v>
      </c>
      <c r="G904" s="10">
        <v>0</v>
      </c>
      <c r="H904" s="10">
        <v>1</v>
      </c>
      <c r="I904" s="14">
        <v>41625</v>
      </c>
      <c r="J904" s="10" t="s">
        <v>36</v>
      </c>
    </row>
    <row r="905" spans="1:10" x14ac:dyDescent="0.3">
      <c r="A905" s="9">
        <v>6246</v>
      </c>
      <c r="B905" s="15">
        <v>1953</v>
      </c>
      <c r="C905" s="15">
        <f>YEAR(Table7[[#This Row],[Dt_Customer]])-Table7[[#This Row],[Year_Birth]]</f>
        <v>60</v>
      </c>
      <c r="D905" s="9" t="s">
        <v>28</v>
      </c>
      <c r="E905" s="9" t="s">
        <v>31</v>
      </c>
      <c r="F905" s="15">
        <v>73892</v>
      </c>
      <c r="G905" s="9">
        <v>0</v>
      </c>
      <c r="H905" s="9">
        <v>0</v>
      </c>
      <c r="I905" s="16">
        <v>41591</v>
      </c>
      <c r="J905" s="9" t="s">
        <v>32</v>
      </c>
    </row>
    <row r="906" spans="1:10" x14ac:dyDescent="0.3">
      <c r="A906" s="10">
        <v>4654</v>
      </c>
      <c r="B906" s="13">
        <v>1992</v>
      </c>
      <c r="C906" s="13">
        <f>YEAR(Table7[[#This Row],[Dt_Customer]])-Table7[[#This Row],[Year_Birth]]</f>
        <v>21</v>
      </c>
      <c r="D906" s="10" t="s">
        <v>28</v>
      </c>
      <c r="E906" s="10" t="s">
        <v>35</v>
      </c>
      <c r="F906" s="13">
        <v>75114</v>
      </c>
      <c r="G906" s="10">
        <v>0</v>
      </c>
      <c r="H906" s="10">
        <v>0</v>
      </c>
      <c r="I906" s="14">
        <v>41585</v>
      </c>
      <c r="J906" s="10" t="s">
        <v>43</v>
      </c>
    </row>
    <row r="907" spans="1:10" x14ac:dyDescent="0.3">
      <c r="A907" s="9">
        <v>6103</v>
      </c>
      <c r="B907" s="15">
        <v>1948</v>
      </c>
      <c r="C907" s="15">
        <f>YEAR(Table7[[#This Row],[Dt_Customer]])-Table7[[#This Row],[Year_Birth]]</f>
        <v>65</v>
      </c>
      <c r="D907" s="9" t="s">
        <v>28</v>
      </c>
      <c r="E907" s="9" t="s">
        <v>33</v>
      </c>
      <c r="F907" s="15">
        <v>42192</v>
      </c>
      <c r="G907" s="9">
        <v>0</v>
      </c>
      <c r="H907" s="9">
        <v>0</v>
      </c>
      <c r="I907" s="16">
        <v>41523</v>
      </c>
      <c r="J907" s="9" t="s">
        <v>36</v>
      </c>
    </row>
    <row r="908" spans="1:10" x14ac:dyDescent="0.3">
      <c r="A908" s="10">
        <v>8147</v>
      </c>
      <c r="B908" s="13">
        <v>1960</v>
      </c>
      <c r="C908" s="13">
        <f>YEAR(Table7[[#This Row],[Dt_Customer]])-Table7[[#This Row],[Year_Birth]]</f>
        <v>53</v>
      </c>
      <c r="D908" s="10" t="s">
        <v>28</v>
      </c>
      <c r="E908" s="10" t="s">
        <v>33</v>
      </c>
      <c r="F908" s="13">
        <v>31454</v>
      </c>
      <c r="G908" s="10">
        <v>1</v>
      </c>
      <c r="H908" s="10">
        <v>1</v>
      </c>
      <c r="I908" s="14">
        <v>41461</v>
      </c>
      <c r="J908" s="10" t="s">
        <v>30</v>
      </c>
    </row>
    <row r="909" spans="1:10" x14ac:dyDescent="0.3">
      <c r="A909" s="9">
        <v>10207</v>
      </c>
      <c r="B909" s="15">
        <v>1978</v>
      </c>
      <c r="C909" s="15">
        <f>YEAR(Table7[[#This Row],[Dt_Customer]])-Table7[[#This Row],[Year_Birth]]</f>
        <v>35</v>
      </c>
      <c r="D909" s="9" t="s">
        <v>28</v>
      </c>
      <c r="E909" s="9" t="s">
        <v>35</v>
      </c>
      <c r="F909" s="15">
        <v>22775</v>
      </c>
      <c r="G909" s="9">
        <v>1</v>
      </c>
      <c r="H909" s="9">
        <v>0</v>
      </c>
      <c r="I909" s="16">
        <v>41444</v>
      </c>
      <c r="J909" s="9" t="s">
        <v>43</v>
      </c>
    </row>
    <row r="910" spans="1:10" x14ac:dyDescent="0.3">
      <c r="A910" s="10">
        <v>4838</v>
      </c>
      <c r="B910" s="13">
        <v>1978</v>
      </c>
      <c r="C910" s="13">
        <f>YEAR(Table7[[#This Row],[Dt_Customer]])-Table7[[#This Row],[Year_Birth]]</f>
        <v>35</v>
      </c>
      <c r="D910" s="10" t="s">
        <v>28</v>
      </c>
      <c r="E910" s="10" t="s">
        <v>35</v>
      </c>
      <c r="F910" s="13">
        <v>22775</v>
      </c>
      <c r="G910" s="10">
        <v>1</v>
      </c>
      <c r="H910" s="10">
        <v>0</v>
      </c>
      <c r="I910" s="14">
        <v>41444</v>
      </c>
      <c r="J910" s="10" t="s">
        <v>40</v>
      </c>
    </row>
    <row r="911" spans="1:10" x14ac:dyDescent="0.3">
      <c r="A911" s="9">
        <v>10219</v>
      </c>
      <c r="B911" s="15">
        <v>1972</v>
      </c>
      <c r="C911" s="15">
        <f>YEAR(Table7[[#This Row],[Dt_Customer]])-Table7[[#This Row],[Year_Birth]]</f>
        <v>41</v>
      </c>
      <c r="D911" s="9" t="s">
        <v>28</v>
      </c>
      <c r="E911" s="9" t="s">
        <v>35</v>
      </c>
      <c r="F911" s="15">
        <v>31590</v>
      </c>
      <c r="G911" s="9">
        <v>1</v>
      </c>
      <c r="H911" s="9">
        <v>0</v>
      </c>
      <c r="I911" s="16">
        <v>41443</v>
      </c>
      <c r="J911" s="9" t="s">
        <v>32</v>
      </c>
    </row>
    <row r="912" spans="1:10" x14ac:dyDescent="0.3">
      <c r="A912" s="10">
        <v>2176</v>
      </c>
      <c r="B912" s="13">
        <v>1972</v>
      </c>
      <c r="C912" s="13">
        <f>YEAR(Table7[[#This Row],[Dt_Customer]])-Table7[[#This Row],[Year_Birth]]</f>
        <v>41</v>
      </c>
      <c r="D912" s="10" t="s">
        <v>28</v>
      </c>
      <c r="E912" s="10" t="s">
        <v>33</v>
      </c>
      <c r="F912" s="13">
        <v>80134</v>
      </c>
      <c r="G912" s="10">
        <v>1</v>
      </c>
      <c r="H912" s="10">
        <v>0</v>
      </c>
      <c r="I912" s="14">
        <v>41414</v>
      </c>
      <c r="J912" s="10" t="s">
        <v>43</v>
      </c>
    </row>
    <row r="913" spans="1:10" x14ac:dyDescent="0.3">
      <c r="A913" s="9">
        <v>9121</v>
      </c>
      <c r="B913" s="15">
        <v>1972</v>
      </c>
      <c r="C913" s="15">
        <f>YEAR(Table7[[#This Row],[Dt_Customer]])-Table7[[#This Row],[Year_Birth]]</f>
        <v>41</v>
      </c>
      <c r="D913" s="9" t="s">
        <v>28</v>
      </c>
      <c r="E913" s="9" t="s">
        <v>33</v>
      </c>
      <c r="F913" s="15">
        <v>80134</v>
      </c>
      <c r="G913" s="9">
        <v>1</v>
      </c>
      <c r="H913" s="9">
        <v>0</v>
      </c>
      <c r="I913" s="16">
        <v>41414</v>
      </c>
      <c r="J913" s="9" t="s">
        <v>36</v>
      </c>
    </row>
    <row r="914" spans="1:10" x14ac:dyDescent="0.3">
      <c r="A914" s="10">
        <v>5802</v>
      </c>
      <c r="B914" s="13">
        <v>1972</v>
      </c>
      <c r="C914" s="13">
        <f>YEAR(Table7[[#This Row],[Dt_Customer]])-Table7[[#This Row],[Year_Birth]]</f>
        <v>41</v>
      </c>
      <c r="D914" s="10" t="s">
        <v>44</v>
      </c>
      <c r="E914" s="10" t="s">
        <v>33</v>
      </c>
      <c r="F914" s="13">
        <v>14188</v>
      </c>
      <c r="G914" s="10">
        <v>0</v>
      </c>
      <c r="H914" s="10">
        <v>0</v>
      </c>
      <c r="I914" s="14">
        <v>41333</v>
      </c>
      <c r="J914" s="10" t="s">
        <v>39</v>
      </c>
    </row>
    <row r="915" spans="1:10" x14ac:dyDescent="0.3">
      <c r="A915" s="9">
        <v>10790</v>
      </c>
      <c r="B915" s="15">
        <v>1985</v>
      </c>
      <c r="C915" s="15">
        <f>YEAR(Table7[[#This Row],[Dt_Customer]])-Table7[[#This Row],[Year_Birth]]</f>
        <v>28</v>
      </c>
      <c r="D915" s="9" t="s">
        <v>37</v>
      </c>
      <c r="E915" s="9" t="s">
        <v>33</v>
      </c>
      <c r="F915" s="15">
        <v>18169</v>
      </c>
      <c r="G915" s="9">
        <v>1</v>
      </c>
      <c r="H915" s="9">
        <v>0</v>
      </c>
      <c r="I915" s="16">
        <v>41324</v>
      </c>
      <c r="J915" s="9" t="s">
        <v>30</v>
      </c>
    </row>
    <row r="916" spans="1:10" x14ac:dyDescent="0.3">
      <c r="A916" s="10">
        <v>178</v>
      </c>
      <c r="B916" s="13">
        <v>1956</v>
      </c>
      <c r="C916" s="13">
        <f>YEAR(Table7[[#This Row],[Dt_Customer]])-Table7[[#This Row],[Year_Birth]]</f>
        <v>57</v>
      </c>
      <c r="D916" s="10" t="s">
        <v>28</v>
      </c>
      <c r="E916" s="10" t="s">
        <v>33</v>
      </c>
      <c r="F916" s="13">
        <v>62503</v>
      </c>
      <c r="G916" s="10">
        <v>0</v>
      </c>
      <c r="H916" s="10">
        <v>1</v>
      </c>
      <c r="I916" s="14">
        <v>41323</v>
      </c>
      <c r="J916" s="10" t="s">
        <v>30</v>
      </c>
    </row>
    <row r="917" spans="1:10" x14ac:dyDescent="0.3">
      <c r="A917" s="9">
        <v>2308</v>
      </c>
      <c r="B917" s="15">
        <v>1954</v>
      </c>
      <c r="C917" s="15">
        <f>YEAR(Table7[[#This Row],[Dt_Customer]])-Table7[[#This Row],[Year_Birth]]</f>
        <v>58</v>
      </c>
      <c r="D917" s="9" t="s">
        <v>28</v>
      </c>
      <c r="E917" s="9" t="s">
        <v>33</v>
      </c>
      <c r="F917" s="15">
        <v>46734</v>
      </c>
      <c r="G917" s="9">
        <v>0</v>
      </c>
      <c r="H917" s="9">
        <v>1</v>
      </c>
      <c r="I917" s="16">
        <v>41231</v>
      </c>
      <c r="J917" s="9" t="s">
        <v>30</v>
      </c>
    </row>
    <row r="918" spans="1:10" x14ac:dyDescent="0.3">
      <c r="A918" s="10">
        <v>7431</v>
      </c>
      <c r="B918" s="13">
        <v>1991</v>
      </c>
      <c r="C918" s="13">
        <f>YEAR(Table7[[#This Row],[Dt_Customer]])-Table7[[#This Row],[Year_Birth]]</f>
        <v>21</v>
      </c>
      <c r="D918" s="10" t="s">
        <v>37</v>
      </c>
      <c r="E918" s="10" t="s">
        <v>31</v>
      </c>
      <c r="F918" s="13">
        <v>68126</v>
      </c>
      <c r="G918" s="10">
        <v>0</v>
      </c>
      <c r="H918" s="10">
        <v>0</v>
      </c>
      <c r="I918" s="14">
        <v>41223</v>
      </c>
      <c r="J918" s="10" t="s">
        <v>32</v>
      </c>
    </row>
    <row r="919" spans="1:10" x14ac:dyDescent="0.3">
      <c r="A919" s="9">
        <v>9405</v>
      </c>
      <c r="B919" s="15">
        <v>1954</v>
      </c>
      <c r="C919" s="15">
        <f>YEAR(Table7[[#This Row],[Dt_Customer]])-Table7[[#This Row],[Year_Birth]]</f>
        <v>58</v>
      </c>
      <c r="D919" s="9" t="s">
        <v>37</v>
      </c>
      <c r="E919" s="9" t="s">
        <v>33</v>
      </c>
      <c r="F919" s="15">
        <v>52869</v>
      </c>
      <c r="G919" s="9">
        <v>1</v>
      </c>
      <c r="H919" s="9">
        <v>1</v>
      </c>
      <c r="I919" s="16">
        <v>41197</v>
      </c>
      <c r="J919" s="9" t="s">
        <v>43</v>
      </c>
    </row>
    <row r="920" spans="1:10" x14ac:dyDescent="0.3">
      <c r="A920" s="10">
        <v>10525</v>
      </c>
      <c r="B920" s="13">
        <v>1986</v>
      </c>
      <c r="C920" s="13">
        <f>YEAR(Table7[[#This Row],[Dt_Customer]])-Table7[[#This Row],[Year_Birth]]</f>
        <v>26</v>
      </c>
      <c r="D920" s="10" t="s">
        <v>28</v>
      </c>
      <c r="E920" s="10" t="s">
        <v>31</v>
      </c>
      <c r="F920" s="13">
        <v>26576</v>
      </c>
      <c r="G920" s="10">
        <v>1</v>
      </c>
      <c r="H920" s="10">
        <v>0</v>
      </c>
      <c r="I920" s="14">
        <v>41195</v>
      </c>
      <c r="J920" s="10" t="s">
        <v>30</v>
      </c>
    </row>
    <row r="921" spans="1:10" x14ac:dyDescent="0.3">
      <c r="A921" s="9">
        <v>7503</v>
      </c>
      <c r="B921" s="15">
        <v>1976</v>
      </c>
      <c r="C921" s="15">
        <f>YEAR(Table7[[#This Row],[Dt_Customer]])-Table7[[#This Row],[Year_Birth]]</f>
        <v>36</v>
      </c>
      <c r="D921" s="9" t="s">
        <v>28</v>
      </c>
      <c r="E921" s="9" t="s">
        <v>31</v>
      </c>
      <c r="F921" s="15">
        <v>75825</v>
      </c>
      <c r="G921" s="9">
        <v>0</v>
      </c>
      <c r="H921" s="9">
        <v>0</v>
      </c>
      <c r="I921" s="16">
        <v>41194</v>
      </c>
      <c r="J921" s="9" t="s">
        <v>39</v>
      </c>
    </row>
    <row r="922" spans="1:10" x14ac:dyDescent="0.3">
      <c r="A922" s="10">
        <v>8783</v>
      </c>
      <c r="B922" s="13">
        <v>1950</v>
      </c>
      <c r="C922" s="13">
        <f>YEAR(Table7[[#This Row],[Dt_Customer]])-Table7[[#This Row],[Year_Birth]]</f>
        <v>62</v>
      </c>
      <c r="D922" s="10" t="s">
        <v>28</v>
      </c>
      <c r="E922" s="10" t="s">
        <v>33</v>
      </c>
      <c r="F922" s="13">
        <v>57045</v>
      </c>
      <c r="G922" s="10">
        <v>0</v>
      </c>
      <c r="H922" s="10">
        <v>1</v>
      </c>
      <c r="I922" s="14">
        <v>41160</v>
      </c>
      <c r="J922" s="10" t="s">
        <v>36</v>
      </c>
    </row>
    <row r="923" spans="1:10" x14ac:dyDescent="0.3">
      <c r="A923" s="9">
        <v>1403</v>
      </c>
      <c r="B923" s="15">
        <v>1975</v>
      </c>
      <c r="C923" s="15">
        <f>YEAR(Table7[[#This Row],[Dt_Customer]])-Table7[[#This Row],[Year_Birth]]</f>
        <v>37</v>
      </c>
      <c r="D923" s="9" t="s">
        <v>38</v>
      </c>
      <c r="E923" s="9" t="s">
        <v>35</v>
      </c>
      <c r="F923" s="15">
        <v>34984</v>
      </c>
      <c r="G923" s="9">
        <v>1</v>
      </c>
      <c r="H923" s="9">
        <v>1</v>
      </c>
      <c r="I923" s="16">
        <v>41158</v>
      </c>
      <c r="J923" s="9" t="s">
        <v>30</v>
      </c>
    </row>
    <row r="924" spans="1:10" x14ac:dyDescent="0.3">
      <c r="A924" s="10">
        <v>4643</v>
      </c>
      <c r="B924" s="13">
        <v>1973</v>
      </c>
      <c r="C924" s="13">
        <f>YEAR(Table7[[#This Row],[Dt_Customer]])-Table7[[#This Row],[Year_Birth]]</f>
        <v>39</v>
      </c>
      <c r="D924" s="10" t="s">
        <v>28</v>
      </c>
      <c r="E924" s="10" t="s">
        <v>33</v>
      </c>
      <c r="F924" s="13">
        <v>27803</v>
      </c>
      <c r="G924" s="10">
        <v>1</v>
      </c>
      <c r="H924" s="10">
        <v>0</v>
      </c>
      <c r="I924" s="14">
        <v>41147</v>
      </c>
      <c r="J924" s="10" t="s">
        <v>36</v>
      </c>
    </row>
    <row r="925" spans="1:10" x14ac:dyDescent="0.3">
      <c r="A925" s="9">
        <v>3463</v>
      </c>
      <c r="B925" s="15">
        <v>1975</v>
      </c>
      <c r="C925" s="15">
        <f>YEAR(Table7[[#This Row],[Dt_Customer]])-Table7[[#This Row],[Year_Birth]]</f>
        <v>39</v>
      </c>
      <c r="D925" s="9" t="s">
        <v>37</v>
      </c>
      <c r="E925" s="9" t="s">
        <v>33</v>
      </c>
      <c r="F925" s="15">
        <v>69283</v>
      </c>
      <c r="G925" s="9">
        <v>0</v>
      </c>
      <c r="H925" s="9">
        <v>1</v>
      </c>
      <c r="I925" s="16">
        <v>41804</v>
      </c>
      <c r="J925" s="9" t="s">
        <v>40</v>
      </c>
    </row>
    <row r="926" spans="1:10" x14ac:dyDescent="0.3">
      <c r="A926" s="10">
        <v>4055</v>
      </c>
      <c r="B926" s="13">
        <v>1992</v>
      </c>
      <c r="C926" s="13">
        <f>YEAR(Table7[[#This Row],[Dt_Customer]])-Table7[[#This Row],[Year_Birth]]</f>
        <v>22</v>
      </c>
      <c r="D926" s="10" t="s">
        <v>44</v>
      </c>
      <c r="E926" s="10" t="s">
        <v>31</v>
      </c>
      <c r="F926" s="13">
        <v>18746</v>
      </c>
      <c r="G926" s="10">
        <v>1</v>
      </c>
      <c r="H926" s="10">
        <v>0</v>
      </c>
      <c r="I926" s="14">
        <v>41788</v>
      </c>
      <c r="J926" s="10" t="s">
        <v>30</v>
      </c>
    </row>
    <row r="927" spans="1:10" x14ac:dyDescent="0.3">
      <c r="A927" s="9">
        <v>7010</v>
      </c>
      <c r="B927" s="15">
        <v>1965</v>
      </c>
      <c r="C927" s="15">
        <f>YEAR(Table7[[#This Row],[Dt_Customer]])-Table7[[#This Row],[Year_Birth]]</f>
        <v>49</v>
      </c>
      <c r="D927" s="9" t="s">
        <v>38</v>
      </c>
      <c r="E927" s="9" t="s">
        <v>33</v>
      </c>
      <c r="F927" s="15">
        <v>70924</v>
      </c>
      <c r="G927" s="9">
        <v>0</v>
      </c>
      <c r="H927" s="9">
        <v>0</v>
      </c>
      <c r="I927" s="16">
        <v>41736</v>
      </c>
      <c r="J927" s="9" t="s">
        <v>30</v>
      </c>
    </row>
    <row r="928" spans="1:10" x14ac:dyDescent="0.3">
      <c r="A928" s="10">
        <v>4767</v>
      </c>
      <c r="B928" s="13">
        <v>1965</v>
      </c>
      <c r="C928" s="13">
        <f>YEAR(Table7[[#This Row],[Dt_Customer]])-Table7[[#This Row],[Year_Birth]]</f>
        <v>49</v>
      </c>
      <c r="D928" s="10" t="s">
        <v>38</v>
      </c>
      <c r="E928" s="10" t="s">
        <v>33</v>
      </c>
      <c r="F928" s="13">
        <v>70924</v>
      </c>
      <c r="G928" s="10">
        <v>0</v>
      </c>
      <c r="H928" s="10">
        <v>0</v>
      </c>
      <c r="I928" s="14">
        <v>41736</v>
      </c>
      <c r="J928" s="10" t="s">
        <v>30</v>
      </c>
    </row>
    <row r="929" spans="1:10" x14ac:dyDescent="0.3">
      <c r="A929" s="9">
        <v>1927</v>
      </c>
      <c r="B929" s="15">
        <v>1973</v>
      </c>
      <c r="C929" s="15">
        <f>YEAR(Table7[[#This Row],[Dt_Customer]])-Table7[[#This Row],[Year_Birth]]</f>
        <v>41</v>
      </c>
      <c r="D929" s="9" t="s">
        <v>38</v>
      </c>
      <c r="E929" s="9" t="s">
        <v>35</v>
      </c>
      <c r="F929" s="15">
        <v>69401</v>
      </c>
      <c r="G929" s="9">
        <v>0</v>
      </c>
      <c r="H929" s="9">
        <v>1</v>
      </c>
      <c r="I929" s="16">
        <v>41721</v>
      </c>
      <c r="J929" s="9" t="s">
        <v>39</v>
      </c>
    </row>
    <row r="930" spans="1:10" x14ac:dyDescent="0.3">
      <c r="A930" s="10">
        <v>437</v>
      </c>
      <c r="B930" s="13">
        <v>1976</v>
      </c>
      <c r="C930" s="13">
        <f>YEAR(Table7[[#This Row],[Dt_Customer]])-Table7[[#This Row],[Year_Birth]]</f>
        <v>38</v>
      </c>
      <c r="D930" s="10" t="s">
        <v>41</v>
      </c>
      <c r="E930" s="10" t="s">
        <v>29</v>
      </c>
      <c r="F930" s="13">
        <v>75012</v>
      </c>
      <c r="G930" s="10">
        <v>0</v>
      </c>
      <c r="H930" s="10">
        <v>0</v>
      </c>
      <c r="I930" s="14">
        <v>41664</v>
      </c>
      <c r="J930" s="10" t="s">
        <v>36</v>
      </c>
    </row>
    <row r="931" spans="1:10" x14ac:dyDescent="0.3">
      <c r="A931" s="9">
        <v>4331</v>
      </c>
      <c r="B931" s="15">
        <v>1978</v>
      </c>
      <c r="C931" s="15">
        <f>YEAR(Table7[[#This Row],[Dt_Customer]])-Table7[[#This Row],[Year_Birth]]</f>
        <v>36</v>
      </c>
      <c r="D931" s="9" t="s">
        <v>41</v>
      </c>
      <c r="E931" s="9" t="s">
        <v>35</v>
      </c>
      <c r="F931" s="15">
        <v>85738</v>
      </c>
      <c r="G931" s="9">
        <v>0</v>
      </c>
      <c r="H931" s="9">
        <v>0</v>
      </c>
      <c r="I931" s="16">
        <v>41662</v>
      </c>
      <c r="J931" s="9" t="s">
        <v>30</v>
      </c>
    </row>
    <row r="932" spans="1:10" x14ac:dyDescent="0.3">
      <c r="A932" s="10">
        <v>4084</v>
      </c>
      <c r="B932" s="13">
        <v>1975</v>
      </c>
      <c r="C932" s="13">
        <f>YEAR(Table7[[#This Row],[Dt_Customer]])-Table7[[#This Row],[Year_Birth]]</f>
        <v>39</v>
      </c>
      <c r="D932" s="10" t="s">
        <v>28</v>
      </c>
      <c r="E932" s="10" t="s">
        <v>35</v>
      </c>
      <c r="F932" s="13">
        <v>60934</v>
      </c>
      <c r="G932" s="10">
        <v>0</v>
      </c>
      <c r="H932" s="10">
        <v>1</v>
      </c>
      <c r="I932" s="14">
        <v>41656</v>
      </c>
      <c r="J932" s="10" t="s">
        <v>32</v>
      </c>
    </row>
    <row r="933" spans="1:10" x14ac:dyDescent="0.3">
      <c r="A933" s="9">
        <v>8135</v>
      </c>
      <c r="B933" s="15">
        <v>1986</v>
      </c>
      <c r="C933" s="15">
        <f>YEAR(Table7[[#This Row],[Dt_Customer]])-Table7[[#This Row],[Year_Birth]]</f>
        <v>27</v>
      </c>
      <c r="D933" s="9" t="s">
        <v>41</v>
      </c>
      <c r="E933" s="9" t="s">
        <v>33</v>
      </c>
      <c r="F933" s="15">
        <v>27161</v>
      </c>
      <c r="G933" s="9">
        <v>1</v>
      </c>
      <c r="H933" s="9">
        <v>0</v>
      </c>
      <c r="I933" s="16">
        <v>41575</v>
      </c>
      <c r="J933" s="9" t="s">
        <v>43</v>
      </c>
    </row>
    <row r="934" spans="1:10" x14ac:dyDescent="0.3">
      <c r="A934" s="10">
        <v>9750</v>
      </c>
      <c r="B934" s="13">
        <v>1961</v>
      </c>
      <c r="C934" s="13">
        <f>YEAR(Table7[[#This Row],[Dt_Customer]])-Table7[[#This Row],[Year_Birth]]</f>
        <v>52</v>
      </c>
      <c r="D934" s="10" t="s">
        <v>37</v>
      </c>
      <c r="E934" s="10" t="s">
        <v>29</v>
      </c>
      <c r="F934" s="13">
        <v>64325</v>
      </c>
      <c r="G934" s="10">
        <v>0</v>
      </c>
      <c r="H934" s="10">
        <v>1</v>
      </c>
      <c r="I934" s="14">
        <v>41312</v>
      </c>
      <c r="J934" s="10" t="s">
        <v>30</v>
      </c>
    </row>
    <row r="935" spans="1:10" x14ac:dyDescent="0.3">
      <c r="A935" s="9">
        <v>6682</v>
      </c>
      <c r="B935" s="15">
        <v>1973</v>
      </c>
      <c r="C935" s="15">
        <f>YEAR(Table7[[#This Row],[Dt_Customer]])-Table7[[#This Row],[Year_Birth]]</f>
        <v>39</v>
      </c>
      <c r="D935" s="9" t="s">
        <v>44</v>
      </c>
      <c r="E935" s="9" t="s">
        <v>33</v>
      </c>
      <c r="F935" s="15">
        <v>18978</v>
      </c>
      <c r="G935" s="9">
        <v>1</v>
      </c>
      <c r="H935" s="9">
        <v>0</v>
      </c>
      <c r="I935" s="16">
        <v>41254</v>
      </c>
      <c r="J935" s="9" t="s">
        <v>30</v>
      </c>
    </row>
    <row r="936" spans="1:10" x14ac:dyDescent="0.3">
      <c r="A936" s="10">
        <v>10581</v>
      </c>
      <c r="B936" s="13">
        <v>1977</v>
      </c>
      <c r="C936" s="13">
        <f>YEAR(Table7[[#This Row],[Dt_Customer]])-Table7[[#This Row],[Year_Birth]]</f>
        <v>35</v>
      </c>
      <c r="D936" s="10" t="s">
        <v>28</v>
      </c>
      <c r="E936" s="10" t="s">
        <v>33</v>
      </c>
      <c r="F936" s="13">
        <v>41124</v>
      </c>
      <c r="G936" s="10">
        <v>1</v>
      </c>
      <c r="H936" s="10">
        <v>0</v>
      </c>
      <c r="I936" s="14">
        <v>41213</v>
      </c>
      <c r="J936" s="10" t="s">
        <v>30</v>
      </c>
    </row>
    <row r="937" spans="1:10" x14ac:dyDescent="0.3">
      <c r="A937" s="9">
        <v>3710</v>
      </c>
      <c r="B937" s="15">
        <v>1984</v>
      </c>
      <c r="C937" s="15">
        <f>YEAR(Table7[[#This Row],[Dt_Customer]])-Table7[[#This Row],[Year_Birth]]</f>
        <v>28</v>
      </c>
      <c r="D937" s="9" t="s">
        <v>37</v>
      </c>
      <c r="E937" s="9" t="s">
        <v>31</v>
      </c>
      <c r="F937" s="15">
        <v>39684</v>
      </c>
      <c r="G937" s="9">
        <v>1</v>
      </c>
      <c r="H937" s="9">
        <v>0</v>
      </c>
      <c r="I937" s="16">
        <v>41194</v>
      </c>
      <c r="J937" s="9" t="s">
        <v>30</v>
      </c>
    </row>
    <row r="938" spans="1:10" x14ac:dyDescent="0.3">
      <c r="A938" s="10">
        <v>5207</v>
      </c>
      <c r="B938" s="13">
        <v>1963</v>
      </c>
      <c r="C938" s="13">
        <f>YEAR(Table7[[#This Row],[Dt_Customer]])-Table7[[#This Row],[Year_Birth]]</f>
        <v>49</v>
      </c>
      <c r="D938" s="10" t="s">
        <v>37</v>
      </c>
      <c r="E938" s="10" t="s">
        <v>33</v>
      </c>
      <c r="F938" s="13">
        <v>53378</v>
      </c>
      <c r="G938" s="10">
        <v>1</v>
      </c>
      <c r="H938" s="10">
        <v>1</v>
      </c>
      <c r="I938" s="14">
        <v>41176</v>
      </c>
      <c r="J938" s="10" t="s">
        <v>30</v>
      </c>
    </row>
    <row r="939" spans="1:10" x14ac:dyDescent="0.3">
      <c r="A939" s="9">
        <v>9360</v>
      </c>
      <c r="B939" s="15">
        <v>1982</v>
      </c>
      <c r="C939" s="15">
        <f>YEAR(Table7[[#This Row],[Dt_Customer]])-Table7[[#This Row],[Year_Birth]]</f>
        <v>30</v>
      </c>
      <c r="D939" s="9" t="s">
        <v>28</v>
      </c>
      <c r="E939" s="9" t="s">
        <v>33</v>
      </c>
      <c r="F939" s="15">
        <v>37040</v>
      </c>
      <c r="G939" s="9">
        <v>0</v>
      </c>
      <c r="H939" s="9">
        <v>0</v>
      </c>
      <c r="I939" s="16">
        <v>41129</v>
      </c>
      <c r="J939" s="9" t="s">
        <v>34</v>
      </c>
    </row>
    <row r="940" spans="1:10" x14ac:dyDescent="0.3">
      <c r="A940" s="10">
        <v>4679</v>
      </c>
      <c r="B940" s="13">
        <v>1977</v>
      </c>
      <c r="C940" s="13">
        <f>YEAR(Table7[[#This Row],[Dt_Customer]])-Table7[[#This Row],[Year_Birth]]</f>
        <v>37</v>
      </c>
      <c r="D940" s="10" t="s">
        <v>41</v>
      </c>
      <c r="E940" s="10" t="s">
        <v>33</v>
      </c>
      <c r="F940" s="13">
        <v>78710</v>
      </c>
      <c r="G940" s="10">
        <v>0</v>
      </c>
      <c r="H940" s="10">
        <v>1</v>
      </c>
      <c r="I940" s="14">
        <v>41782</v>
      </c>
      <c r="J940" s="10" t="s">
        <v>30</v>
      </c>
    </row>
    <row r="941" spans="1:10" x14ac:dyDescent="0.3">
      <c r="A941" s="9">
        <v>1340</v>
      </c>
      <c r="B941" s="15">
        <v>1986</v>
      </c>
      <c r="C941" s="15">
        <f>YEAR(Table7[[#This Row],[Dt_Customer]])-Table7[[#This Row],[Year_Birth]]</f>
        <v>28</v>
      </c>
      <c r="D941" s="9" t="s">
        <v>28</v>
      </c>
      <c r="E941" s="9" t="s">
        <v>33</v>
      </c>
      <c r="F941" s="15">
        <v>92910</v>
      </c>
      <c r="G941" s="9">
        <v>0</v>
      </c>
      <c r="H941" s="9">
        <v>0</v>
      </c>
      <c r="I941" s="16">
        <v>41753</v>
      </c>
      <c r="J941" s="9" t="s">
        <v>30</v>
      </c>
    </row>
    <row r="942" spans="1:10" x14ac:dyDescent="0.3">
      <c r="A942" s="10">
        <v>10839</v>
      </c>
      <c r="B942" s="13">
        <v>1976</v>
      </c>
      <c r="C942" s="13">
        <f>YEAR(Table7[[#This Row],[Dt_Customer]])-Table7[[#This Row],[Year_Birth]]</f>
        <v>38</v>
      </c>
      <c r="D942" s="10" t="s">
        <v>28</v>
      </c>
      <c r="E942" s="10" t="s">
        <v>35</v>
      </c>
      <c r="F942" s="13">
        <v>36283</v>
      </c>
      <c r="G942" s="10">
        <v>1</v>
      </c>
      <c r="H942" s="10">
        <v>1</v>
      </c>
      <c r="I942" s="14">
        <v>41743</v>
      </c>
      <c r="J942" s="10" t="s">
        <v>32</v>
      </c>
    </row>
    <row r="943" spans="1:10" x14ac:dyDescent="0.3">
      <c r="A943" s="9">
        <v>5303</v>
      </c>
      <c r="B943" s="15">
        <v>1974</v>
      </c>
      <c r="C943" s="15">
        <f>YEAR(Table7[[#This Row],[Dt_Customer]])-Table7[[#This Row],[Year_Birth]]</f>
        <v>40</v>
      </c>
      <c r="D943" s="9" t="s">
        <v>37</v>
      </c>
      <c r="E943" s="9" t="s">
        <v>35</v>
      </c>
      <c r="F943" s="15">
        <v>79632</v>
      </c>
      <c r="G943" s="9">
        <v>0</v>
      </c>
      <c r="H943" s="9">
        <v>0</v>
      </c>
      <c r="I943" s="16">
        <v>41737</v>
      </c>
      <c r="J943" s="9" t="s">
        <v>43</v>
      </c>
    </row>
    <row r="944" spans="1:10" x14ac:dyDescent="0.3">
      <c r="A944" s="10">
        <v>9829</v>
      </c>
      <c r="B944" s="13">
        <v>1978</v>
      </c>
      <c r="C944" s="13">
        <f>YEAR(Table7[[#This Row],[Dt_Customer]])-Table7[[#This Row],[Year_Birth]]</f>
        <v>36</v>
      </c>
      <c r="D944" s="10" t="s">
        <v>28</v>
      </c>
      <c r="E944" s="10" t="s">
        <v>35</v>
      </c>
      <c r="F944" s="13">
        <v>28587</v>
      </c>
      <c r="G944" s="10">
        <v>1</v>
      </c>
      <c r="H944" s="10">
        <v>0</v>
      </c>
      <c r="I944" s="14">
        <v>41682</v>
      </c>
      <c r="J944" s="10" t="s">
        <v>30</v>
      </c>
    </row>
    <row r="945" spans="1:10" x14ac:dyDescent="0.3">
      <c r="A945" s="9">
        <v>10469</v>
      </c>
      <c r="B945" s="15">
        <v>1981</v>
      </c>
      <c r="C945" s="15">
        <f>YEAR(Table7[[#This Row],[Dt_Customer]])-Table7[[#This Row],[Year_Birth]]</f>
        <v>33</v>
      </c>
      <c r="D945" s="9" t="s">
        <v>28</v>
      </c>
      <c r="E945" s="9" t="s">
        <v>35</v>
      </c>
      <c r="F945" s="15">
        <v>88325</v>
      </c>
      <c r="G945" s="9">
        <v>0</v>
      </c>
      <c r="H945" s="9">
        <v>0</v>
      </c>
      <c r="I945" s="16">
        <v>41675</v>
      </c>
      <c r="J945" s="9" t="s">
        <v>40</v>
      </c>
    </row>
    <row r="946" spans="1:10" x14ac:dyDescent="0.3">
      <c r="A946" s="10">
        <v>3602</v>
      </c>
      <c r="B946" s="13">
        <v>1958</v>
      </c>
      <c r="C946" s="13">
        <f>YEAR(Table7[[#This Row],[Dt_Customer]])-Table7[[#This Row],[Year_Birth]]</f>
        <v>55</v>
      </c>
      <c r="D946" s="10" t="s">
        <v>41</v>
      </c>
      <c r="E946" s="10" t="s">
        <v>33</v>
      </c>
      <c r="F946" s="13">
        <v>51412</v>
      </c>
      <c r="G946" s="10">
        <v>0</v>
      </c>
      <c r="H946" s="10">
        <v>1</v>
      </c>
      <c r="I946" s="14">
        <v>41639</v>
      </c>
      <c r="J946" s="10" t="s">
        <v>30</v>
      </c>
    </row>
    <row r="947" spans="1:10" x14ac:dyDescent="0.3">
      <c r="A947" s="9">
        <v>4756</v>
      </c>
      <c r="B947" s="15">
        <v>1952</v>
      </c>
      <c r="C947" s="15">
        <f>YEAR(Table7[[#This Row],[Dt_Customer]])-Table7[[#This Row],[Year_Birth]]</f>
        <v>61</v>
      </c>
      <c r="D947" s="9" t="s">
        <v>38</v>
      </c>
      <c r="E947" s="9" t="s">
        <v>29</v>
      </c>
      <c r="F947" s="15">
        <v>63998</v>
      </c>
      <c r="G947" s="9">
        <v>0</v>
      </c>
      <c r="H947" s="9">
        <v>0</v>
      </c>
      <c r="I947" s="16">
        <v>41628</v>
      </c>
      <c r="J947" s="9" t="s">
        <v>30</v>
      </c>
    </row>
    <row r="948" spans="1:10" x14ac:dyDescent="0.3">
      <c r="A948" s="10">
        <v>8181</v>
      </c>
      <c r="B948" s="13">
        <v>1978</v>
      </c>
      <c r="C948" s="13">
        <f>YEAR(Table7[[#This Row],[Dt_Customer]])-Table7[[#This Row],[Year_Birth]]</f>
        <v>35</v>
      </c>
      <c r="D948" s="10" t="s">
        <v>38</v>
      </c>
      <c r="E948" s="10" t="s">
        <v>31</v>
      </c>
      <c r="F948" s="13">
        <v>38593</v>
      </c>
      <c r="G948" s="10">
        <v>1</v>
      </c>
      <c r="H948" s="10">
        <v>0</v>
      </c>
      <c r="I948" s="14">
        <v>41530</v>
      </c>
      <c r="J948" s="10" t="s">
        <v>30</v>
      </c>
    </row>
    <row r="949" spans="1:10" x14ac:dyDescent="0.3">
      <c r="A949" s="9">
        <v>6958</v>
      </c>
      <c r="B949" s="15">
        <v>1977</v>
      </c>
      <c r="C949" s="15">
        <f>YEAR(Table7[[#This Row],[Dt_Customer]])-Table7[[#This Row],[Year_Birth]]</f>
        <v>36</v>
      </c>
      <c r="D949" s="9" t="s">
        <v>41</v>
      </c>
      <c r="E949" s="9" t="s">
        <v>33</v>
      </c>
      <c r="F949" s="15">
        <v>27889</v>
      </c>
      <c r="G949" s="9">
        <v>1</v>
      </c>
      <c r="H949" s="9">
        <v>0</v>
      </c>
      <c r="I949" s="16">
        <v>41460</v>
      </c>
      <c r="J949" s="9" t="s">
        <v>36</v>
      </c>
    </row>
    <row r="950" spans="1:10" x14ac:dyDescent="0.3">
      <c r="A950" s="10">
        <v>10856</v>
      </c>
      <c r="B950" s="13">
        <v>1980</v>
      </c>
      <c r="C950" s="13">
        <f>YEAR(Table7[[#This Row],[Dt_Customer]])-Table7[[#This Row],[Year_Birth]]</f>
        <v>33</v>
      </c>
      <c r="D950" s="10" t="s">
        <v>38</v>
      </c>
      <c r="E950" s="10" t="s">
        <v>31</v>
      </c>
      <c r="F950" s="13">
        <v>45889</v>
      </c>
      <c r="G950" s="10">
        <v>0</v>
      </c>
      <c r="H950" s="10">
        <v>1</v>
      </c>
      <c r="I950" s="14">
        <v>41457</v>
      </c>
      <c r="J950" s="10" t="s">
        <v>32</v>
      </c>
    </row>
    <row r="951" spans="1:10" x14ac:dyDescent="0.3">
      <c r="A951" s="9">
        <v>3321</v>
      </c>
      <c r="B951" s="15">
        <v>1967</v>
      </c>
      <c r="C951" s="15">
        <f>YEAR(Table7[[#This Row],[Dt_Customer]])-Table7[[#This Row],[Year_Birth]]</f>
        <v>46</v>
      </c>
      <c r="D951" s="9" t="s">
        <v>37</v>
      </c>
      <c r="E951" s="9" t="s">
        <v>35</v>
      </c>
      <c r="F951" s="15">
        <v>56575</v>
      </c>
      <c r="G951" s="9">
        <v>0</v>
      </c>
      <c r="H951" s="9">
        <v>2</v>
      </c>
      <c r="I951" s="16">
        <v>41399</v>
      </c>
      <c r="J951" s="9" t="s">
        <v>32</v>
      </c>
    </row>
    <row r="952" spans="1:10" x14ac:dyDescent="0.3">
      <c r="A952" s="10">
        <v>5394</v>
      </c>
      <c r="B952" s="13">
        <v>1979</v>
      </c>
      <c r="C952" s="13">
        <f>YEAR(Table7[[#This Row],[Dt_Customer]])-Table7[[#This Row],[Year_Birth]]</f>
        <v>34</v>
      </c>
      <c r="D952" s="10" t="s">
        <v>44</v>
      </c>
      <c r="E952" s="10" t="s">
        <v>31</v>
      </c>
      <c r="F952" s="13">
        <v>16014</v>
      </c>
      <c r="G952" s="10">
        <v>1</v>
      </c>
      <c r="H952" s="10">
        <v>1</v>
      </c>
      <c r="I952" s="14">
        <v>41350</v>
      </c>
      <c r="J952" s="10" t="s">
        <v>30</v>
      </c>
    </row>
    <row r="953" spans="1:10" x14ac:dyDescent="0.3">
      <c r="A953" s="9">
        <v>433</v>
      </c>
      <c r="B953" s="15">
        <v>1958</v>
      </c>
      <c r="C953" s="15">
        <f>YEAR(Table7[[#This Row],[Dt_Customer]])-Table7[[#This Row],[Year_Birth]]</f>
        <v>55</v>
      </c>
      <c r="D953" s="9" t="s">
        <v>41</v>
      </c>
      <c r="E953" s="9" t="s">
        <v>47</v>
      </c>
      <c r="F953" s="15">
        <v>61331</v>
      </c>
      <c r="G953" s="9">
        <v>1</v>
      </c>
      <c r="H953" s="9">
        <v>1</v>
      </c>
      <c r="I953" s="16">
        <v>41343</v>
      </c>
      <c r="J953" s="9" t="s">
        <v>32</v>
      </c>
    </row>
    <row r="954" spans="1:10" x14ac:dyDescent="0.3">
      <c r="A954" s="10">
        <v>6320</v>
      </c>
      <c r="B954" s="13">
        <v>1976</v>
      </c>
      <c r="C954" s="13">
        <f>YEAR(Table7[[#This Row],[Dt_Customer]])-Table7[[#This Row],[Year_Birth]]</f>
        <v>37</v>
      </c>
      <c r="D954" s="10" t="s">
        <v>41</v>
      </c>
      <c r="E954" s="10" t="s">
        <v>31</v>
      </c>
      <c r="F954" s="13">
        <v>70893</v>
      </c>
      <c r="G954" s="10">
        <v>0</v>
      </c>
      <c r="H954" s="10">
        <v>0</v>
      </c>
      <c r="I954" s="14">
        <v>41311</v>
      </c>
      <c r="J954" s="10" t="s">
        <v>30</v>
      </c>
    </row>
    <row r="955" spans="1:10" x14ac:dyDescent="0.3">
      <c r="A955" s="9">
        <v>5376</v>
      </c>
      <c r="B955" s="15">
        <v>1979</v>
      </c>
      <c r="C955" s="15">
        <f>YEAR(Table7[[#This Row],[Dt_Customer]])-Table7[[#This Row],[Year_Birth]]</f>
        <v>34</v>
      </c>
      <c r="D955" s="9" t="s">
        <v>28</v>
      </c>
      <c r="E955" s="9" t="s">
        <v>33</v>
      </c>
      <c r="F955" s="15">
        <v>2447</v>
      </c>
      <c r="G955" s="9">
        <v>1</v>
      </c>
      <c r="H955" s="9">
        <v>0</v>
      </c>
      <c r="I955" s="16">
        <v>41280</v>
      </c>
      <c r="J955" s="9" t="s">
        <v>34</v>
      </c>
    </row>
    <row r="956" spans="1:10" x14ac:dyDescent="0.3">
      <c r="A956" s="10">
        <v>1867</v>
      </c>
      <c r="B956" s="13">
        <v>1957</v>
      </c>
      <c r="C956" s="13">
        <f>YEAR(Table7[[#This Row],[Dt_Customer]])-Table7[[#This Row],[Year_Birth]]</f>
        <v>55</v>
      </c>
      <c r="D956" s="10" t="s">
        <v>28</v>
      </c>
      <c r="E956" s="10" t="s">
        <v>31</v>
      </c>
      <c r="F956" s="13">
        <v>64849</v>
      </c>
      <c r="G956" s="10">
        <v>0</v>
      </c>
      <c r="H956" s="10">
        <v>0</v>
      </c>
      <c r="I956" s="14">
        <v>41226</v>
      </c>
      <c r="J956" s="10" t="s">
        <v>30</v>
      </c>
    </row>
    <row r="957" spans="1:10" x14ac:dyDescent="0.3">
      <c r="A957" s="9">
        <v>4324</v>
      </c>
      <c r="B957" s="15">
        <v>1989</v>
      </c>
      <c r="C957" s="15">
        <f>YEAR(Table7[[#This Row],[Dt_Customer]])-Table7[[#This Row],[Year_Birth]]</f>
        <v>23</v>
      </c>
      <c r="D957" s="9" t="s">
        <v>28</v>
      </c>
      <c r="E957" s="9" t="s">
        <v>33</v>
      </c>
      <c r="F957" s="15">
        <v>42387</v>
      </c>
      <c r="G957" s="9">
        <v>1</v>
      </c>
      <c r="H957" s="9">
        <v>0</v>
      </c>
      <c r="I957" s="16">
        <v>41211</v>
      </c>
      <c r="J957" s="9" t="s">
        <v>30</v>
      </c>
    </row>
    <row r="958" spans="1:10" x14ac:dyDescent="0.3">
      <c r="A958" s="10">
        <v>3661</v>
      </c>
      <c r="B958" s="13">
        <v>1995</v>
      </c>
      <c r="C958" s="13">
        <f>YEAR(Table7[[#This Row],[Dt_Customer]])-Table7[[#This Row],[Year_Birth]]</f>
        <v>17</v>
      </c>
      <c r="D958" s="10" t="s">
        <v>38</v>
      </c>
      <c r="E958" s="10" t="s">
        <v>31</v>
      </c>
      <c r="F958" s="13">
        <v>80617</v>
      </c>
      <c r="G958" s="10">
        <v>0</v>
      </c>
      <c r="H958" s="10">
        <v>0</v>
      </c>
      <c r="I958" s="14">
        <v>41194</v>
      </c>
      <c r="J958" s="10" t="s">
        <v>40</v>
      </c>
    </row>
    <row r="959" spans="1:10" x14ac:dyDescent="0.3">
      <c r="A959" s="9">
        <v>521</v>
      </c>
      <c r="B959" s="15">
        <v>1985</v>
      </c>
      <c r="C959" s="15">
        <f>YEAR(Table7[[#This Row],[Dt_Customer]])-Table7[[#This Row],[Year_Birth]]</f>
        <v>27</v>
      </c>
      <c r="D959" s="9" t="s">
        <v>28</v>
      </c>
      <c r="E959" s="9" t="s">
        <v>35</v>
      </c>
      <c r="F959" s="15">
        <v>54006</v>
      </c>
      <c r="G959" s="9">
        <v>1</v>
      </c>
      <c r="H959" s="9">
        <v>0</v>
      </c>
      <c r="I959" s="16">
        <v>41170</v>
      </c>
      <c r="J959" s="9" t="s">
        <v>30</v>
      </c>
    </row>
    <row r="960" spans="1:10" x14ac:dyDescent="0.3">
      <c r="A960" s="10">
        <v>10403</v>
      </c>
      <c r="B960" s="13">
        <v>1978</v>
      </c>
      <c r="C960" s="13">
        <f>YEAR(Table7[[#This Row],[Dt_Customer]])-Table7[[#This Row],[Year_Birth]]</f>
        <v>36</v>
      </c>
      <c r="D960" s="10" t="s">
        <v>28</v>
      </c>
      <c r="E960" s="10" t="s">
        <v>35</v>
      </c>
      <c r="F960" s="13">
        <v>16531</v>
      </c>
      <c r="G960" s="10">
        <v>1</v>
      </c>
      <c r="H960" s="10">
        <v>0</v>
      </c>
      <c r="I960" s="14">
        <v>41808</v>
      </c>
      <c r="J960" s="10" t="s">
        <v>32</v>
      </c>
    </row>
    <row r="961" spans="1:10" x14ac:dyDescent="0.3">
      <c r="A961" s="9">
        <v>7186</v>
      </c>
      <c r="B961" s="15">
        <v>1966</v>
      </c>
      <c r="C961" s="15">
        <f>YEAR(Table7[[#This Row],[Dt_Customer]])-Table7[[#This Row],[Year_Birth]]</f>
        <v>48</v>
      </c>
      <c r="D961" s="9" t="s">
        <v>37</v>
      </c>
      <c r="E961" s="9" t="s">
        <v>35</v>
      </c>
      <c r="F961" s="15">
        <v>30843</v>
      </c>
      <c r="G961" s="9">
        <v>1</v>
      </c>
      <c r="H961" s="9">
        <v>1</v>
      </c>
      <c r="I961" s="16">
        <v>41785</v>
      </c>
      <c r="J961" s="9" t="s">
        <v>40</v>
      </c>
    </row>
    <row r="962" spans="1:10" x14ac:dyDescent="0.3">
      <c r="A962" s="10">
        <v>4329</v>
      </c>
      <c r="B962" s="13">
        <v>1984</v>
      </c>
      <c r="C962" s="13">
        <f>YEAR(Table7[[#This Row],[Dt_Customer]])-Table7[[#This Row],[Year_Birth]]</f>
        <v>30</v>
      </c>
      <c r="D962" s="10" t="s">
        <v>37</v>
      </c>
      <c r="E962" s="10" t="s">
        <v>33</v>
      </c>
      <c r="F962" s="13">
        <v>18988</v>
      </c>
      <c r="G962" s="10">
        <v>1</v>
      </c>
      <c r="H962" s="10">
        <v>0</v>
      </c>
      <c r="I962" s="14">
        <v>41782</v>
      </c>
      <c r="J962" s="10" t="s">
        <v>36</v>
      </c>
    </row>
    <row r="963" spans="1:10" x14ac:dyDescent="0.3">
      <c r="A963" s="9">
        <v>4394</v>
      </c>
      <c r="B963" s="15">
        <v>1965</v>
      </c>
      <c r="C963" s="15">
        <f>YEAR(Table7[[#This Row],[Dt_Customer]])-Table7[[#This Row],[Year_Birth]]</f>
        <v>49</v>
      </c>
      <c r="D963" s="9" t="s">
        <v>37</v>
      </c>
      <c r="E963" s="9" t="s">
        <v>33</v>
      </c>
      <c r="F963" s="15">
        <v>81051</v>
      </c>
      <c r="G963" s="9">
        <v>0</v>
      </c>
      <c r="H963" s="9">
        <v>0</v>
      </c>
      <c r="I963" s="16">
        <v>41782</v>
      </c>
      <c r="J963" s="9" t="s">
        <v>30</v>
      </c>
    </row>
    <row r="964" spans="1:10" x14ac:dyDescent="0.3">
      <c r="A964" s="10">
        <v>1717</v>
      </c>
      <c r="B964" s="13">
        <v>1988</v>
      </c>
      <c r="C964" s="13">
        <f>YEAR(Table7[[#This Row],[Dt_Customer]])-Table7[[#This Row],[Year_Birth]]</f>
        <v>26</v>
      </c>
      <c r="D964" s="10" t="s">
        <v>28</v>
      </c>
      <c r="E964" s="10" t="s">
        <v>31</v>
      </c>
      <c r="F964" s="13">
        <v>39747</v>
      </c>
      <c r="G964" s="10">
        <v>1</v>
      </c>
      <c r="H964" s="10">
        <v>0</v>
      </c>
      <c r="I964" s="14">
        <v>41742</v>
      </c>
      <c r="J964" s="10" t="s">
        <v>43</v>
      </c>
    </row>
    <row r="965" spans="1:10" x14ac:dyDescent="0.3">
      <c r="A965" s="9">
        <v>1016</v>
      </c>
      <c r="B965" s="15">
        <v>1959</v>
      </c>
      <c r="C965" s="15">
        <f>YEAR(Table7[[#This Row],[Dt_Customer]])-Table7[[#This Row],[Year_Birth]]</f>
        <v>55</v>
      </c>
      <c r="D965" s="9" t="s">
        <v>37</v>
      </c>
      <c r="E965" s="9" t="s">
        <v>31</v>
      </c>
      <c r="F965" s="15">
        <v>34554</v>
      </c>
      <c r="G965" s="9">
        <v>0</v>
      </c>
      <c r="H965" s="9">
        <v>1</v>
      </c>
      <c r="I965" s="16">
        <v>41728</v>
      </c>
      <c r="J965" s="9" t="s">
        <v>32</v>
      </c>
    </row>
    <row r="966" spans="1:10" x14ac:dyDescent="0.3">
      <c r="A966" s="10">
        <v>3783</v>
      </c>
      <c r="B966" s="13">
        <v>1959</v>
      </c>
      <c r="C966" s="13">
        <f>YEAR(Table7[[#This Row],[Dt_Customer]])-Table7[[#This Row],[Year_Birth]]</f>
        <v>55</v>
      </c>
      <c r="D966" s="10" t="s">
        <v>37</v>
      </c>
      <c r="E966" s="10" t="s">
        <v>33</v>
      </c>
      <c r="F966" s="13">
        <v>52854</v>
      </c>
      <c r="G966" s="10">
        <v>1</v>
      </c>
      <c r="H966" s="10">
        <v>1</v>
      </c>
      <c r="I966" s="14">
        <v>41722</v>
      </c>
      <c r="J966" s="10" t="s">
        <v>43</v>
      </c>
    </row>
    <row r="967" spans="1:10" x14ac:dyDescent="0.3">
      <c r="A967" s="9">
        <v>5848</v>
      </c>
      <c r="B967" s="15">
        <v>1970</v>
      </c>
      <c r="C967" s="15">
        <f>YEAR(Table7[[#This Row],[Dt_Customer]])-Table7[[#This Row],[Year_Birth]]</f>
        <v>44</v>
      </c>
      <c r="D967" s="9" t="s">
        <v>28</v>
      </c>
      <c r="E967" s="9" t="s">
        <v>35</v>
      </c>
      <c r="F967" s="15">
        <v>81205</v>
      </c>
      <c r="G967" s="9">
        <v>0</v>
      </c>
      <c r="H967" s="9">
        <v>0</v>
      </c>
      <c r="I967" s="16">
        <v>41652</v>
      </c>
      <c r="J967" s="9" t="s">
        <v>40</v>
      </c>
    </row>
    <row r="968" spans="1:10" x14ac:dyDescent="0.3">
      <c r="A968" s="10">
        <v>10727</v>
      </c>
      <c r="B968" s="13">
        <v>1970</v>
      </c>
      <c r="C968" s="13">
        <f>YEAR(Table7[[#This Row],[Dt_Customer]])-Table7[[#This Row],[Year_Birth]]</f>
        <v>43</v>
      </c>
      <c r="D968" s="10" t="s">
        <v>37</v>
      </c>
      <c r="E968" s="10" t="s">
        <v>33</v>
      </c>
      <c r="F968" s="13">
        <v>69084</v>
      </c>
      <c r="G968" s="10">
        <v>1</v>
      </c>
      <c r="H968" s="10">
        <v>0</v>
      </c>
      <c r="I968" s="14">
        <v>41597</v>
      </c>
      <c r="J968" s="10" t="s">
        <v>30</v>
      </c>
    </row>
    <row r="969" spans="1:10" x14ac:dyDescent="0.3">
      <c r="A969" s="9">
        <v>5299</v>
      </c>
      <c r="B969" s="15">
        <v>1970</v>
      </c>
      <c r="C969" s="15">
        <f>YEAR(Table7[[#This Row],[Dt_Customer]])-Table7[[#This Row],[Year_Birth]]</f>
        <v>43</v>
      </c>
      <c r="D969" s="9" t="s">
        <v>37</v>
      </c>
      <c r="E969" s="9" t="s">
        <v>33</v>
      </c>
      <c r="F969" s="15">
        <v>69084</v>
      </c>
      <c r="G969" s="9">
        <v>1</v>
      </c>
      <c r="H969" s="9">
        <v>0</v>
      </c>
      <c r="I969" s="16">
        <v>41597</v>
      </c>
      <c r="J969" s="9" t="s">
        <v>30</v>
      </c>
    </row>
    <row r="970" spans="1:10" x14ac:dyDescent="0.3">
      <c r="A970" s="10">
        <v>6872</v>
      </c>
      <c r="B970" s="13">
        <v>1974</v>
      </c>
      <c r="C970" s="13">
        <f>YEAR(Table7[[#This Row],[Dt_Customer]])-Table7[[#This Row],[Year_Birth]]</f>
        <v>39</v>
      </c>
      <c r="D970" s="10" t="s">
        <v>37</v>
      </c>
      <c r="E970" s="10" t="s">
        <v>33</v>
      </c>
      <c r="F970" s="13">
        <v>65352</v>
      </c>
      <c r="G970" s="10">
        <v>0</v>
      </c>
      <c r="H970" s="10">
        <v>1</v>
      </c>
      <c r="I970" s="14">
        <v>41507</v>
      </c>
      <c r="J970" s="10" t="s">
        <v>43</v>
      </c>
    </row>
    <row r="971" spans="1:10" x14ac:dyDescent="0.3">
      <c r="A971" s="9">
        <v>1143</v>
      </c>
      <c r="B971" s="15">
        <v>1972</v>
      </c>
      <c r="C971" s="15">
        <f>YEAR(Table7[[#This Row],[Dt_Customer]])-Table7[[#This Row],[Year_Birth]]</f>
        <v>41</v>
      </c>
      <c r="D971" s="9" t="s">
        <v>28</v>
      </c>
      <c r="E971" s="9" t="s">
        <v>33</v>
      </c>
      <c r="F971" s="15">
        <v>22063</v>
      </c>
      <c r="G971" s="9">
        <v>1</v>
      </c>
      <c r="H971" s="9">
        <v>0</v>
      </c>
      <c r="I971" s="16">
        <v>41494</v>
      </c>
      <c r="J971" s="9" t="s">
        <v>32</v>
      </c>
    </row>
    <row r="972" spans="1:10" x14ac:dyDescent="0.3">
      <c r="A972" s="10">
        <v>10381</v>
      </c>
      <c r="B972" s="13">
        <v>1979</v>
      </c>
      <c r="C972" s="13">
        <f>YEAR(Table7[[#This Row],[Dt_Customer]])-Table7[[#This Row],[Year_Birth]]</f>
        <v>34</v>
      </c>
      <c r="D972" s="10" t="s">
        <v>28</v>
      </c>
      <c r="E972" s="10" t="s">
        <v>31</v>
      </c>
      <c r="F972" s="13">
        <v>47691</v>
      </c>
      <c r="G972" s="10">
        <v>0</v>
      </c>
      <c r="H972" s="10">
        <v>1</v>
      </c>
      <c r="I972" s="14">
        <v>41460</v>
      </c>
      <c r="J972" s="10" t="s">
        <v>30</v>
      </c>
    </row>
    <row r="973" spans="1:10" x14ac:dyDescent="0.3">
      <c r="A973" s="9">
        <v>11007</v>
      </c>
      <c r="B973" s="15">
        <v>1968</v>
      </c>
      <c r="C973" s="15">
        <f>YEAR(Table7[[#This Row],[Dt_Customer]])-Table7[[#This Row],[Year_Birth]]</f>
        <v>45</v>
      </c>
      <c r="D973" s="9" t="s">
        <v>37</v>
      </c>
      <c r="E973" s="9" t="s">
        <v>33</v>
      </c>
      <c r="F973" s="15">
        <v>29187</v>
      </c>
      <c r="G973" s="9">
        <v>1</v>
      </c>
      <c r="H973" s="9">
        <v>0</v>
      </c>
      <c r="I973" s="16">
        <v>41403</v>
      </c>
      <c r="J973" s="9" t="s">
        <v>30</v>
      </c>
    </row>
    <row r="974" spans="1:10" x14ac:dyDescent="0.3">
      <c r="A974" s="10">
        <v>9145</v>
      </c>
      <c r="B974" s="13">
        <v>1972</v>
      </c>
      <c r="C974" s="13">
        <f>YEAR(Table7[[#This Row],[Dt_Customer]])-Table7[[#This Row],[Year_Birth]]</f>
        <v>41</v>
      </c>
      <c r="D974" s="10" t="s">
        <v>28</v>
      </c>
      <c r="E974" s="10" t="s">
        <v>31</v>
      </c>
      <c r="F974" s="13">
        <v>72504</v>
      </c>
      <c r="G974" s="10">
        <v>0</v>
      </c>
      <c r="H974" s="10">
        <v>1</v>
      </c>
      <c r="I974" s="14">
        <v>41370</v>
      </c>
      <c r="J974" s="10" t="s">
        <v>32</v>
      </c>
    </row>
    <row r="975" spans="1:10" x14ac:dyDescent="0.3">
      <c r="A975" s="9">
        <v>5267</v>
      </c>
      <c r="B975" s="15">
        <v>1970</v>
      </c>
      <c r="C975" s="15">
        <f>YEAR(Table7[[#This Row],[Dt_Customer]])-Table7[[#This Row],[Year_Birth]]</f>
        <v>43</v>
      </c>
      <c r="D975" s="9" t="s">
        <v>28</v>
      </c>
      <c r="E975" s="9" t="s">
        <v>29</v>
      </c>
      <c r="F975" s="15">
        <v>33986</v>
      </c>
      <c r="G975" s="9">
        <v>1</v>
      </c>
      <c r="H975" s="9">
        <v>0</v>
      </c>
      <c r="I975" s="16">
        <v>41347</v>
      </c>
      <c r="J975" s="9" t="s">
        <v>30</v>
      </c>
    </row>
    <row r="976" spans="1:10" x14ac:dyDescent="0.3">
      <c r="A976" s="10">
        <v>9738</v>
      </c>
      <c r="B976" s="13">
        <v>1986</v>
      </c>
      <c r="C976" s="13">
        <f>YEAR(Table7[[#This Row],[Dt_Customer]])-Table7[[#This Row],[Year_Birth]]</f>
        <v>27</v>
      </c>
      <c r="D976" s="10" t="s">
        <v>41</v>
      </c>
      <c r="E976" s="10" t="s">
        <v>35</v>
      </c>
      <c r="F976" s="13">
        <v>42386</v>
      </c>
      <c r="G976" s="10">
        <v>1</v>
      </c>
      <c r="H976" s="10">
        <v>0</v>
      </c>
      <c r="I976" s="14">
        <v>41287</v>
      </c>
      <c r="J976" s="10" t="s">
        <v>43</v>
      </c>
    </row>
    <row r="977" spans="1:10" x14ac:dyDescent="0.3">
      <c r="A977" s="9">
        <v>10212</v>
      </c>
      <c r="B977" s="15">
        <v>1986</v>
      </c>
      <c r="C977" s="15">
        <f>YEAR(Table7[[#This Row],[Dt_Customer]])-Table7[[#This Row],[Year_Birth]]</f>
        <v>27</v>
      </c>
      <c r="D977" s="9" t="s">
        <v>41</v>
      </c>
      <c r="E977" s="9" t="s">
        <v>35</v>
      </c>
      <c r="F977" s="15">
        <v>42386</v>
      </c>
      <c r="G977" s="9">
        <v>1</v>
      </c>
      <c r="H977" s="9">
        <v>0</v>
      </c>
      <c r="I977" s="16">
        <v>41287</v>
      </c>
      <c r="J977" s="9" t="s">
        <v>40</v>
      </c>
    </row>
    <row r="978" spans="1:10" x14ac:dyDescent="0.3">
      <c r="A978" s="10">
        <v>10010</v>
      </c>
      <c r="B978" s="13">
        <v>1953</v>
      </c>
      <c r="C978" s="13">
        <f>YEAR(Table7[[#This Row],[Dt_Customer]])-Table7[[#This Row],[Year_Birth]]</f>
        <v>59</v>
      </c>
      <c r="D978" s="10" t="s">
        <v>37</v>
      </c>
      <c r="E978" s="10" t="s">
        <v>29</v>
      </c>
      <c r="F978" s="13">
        <v>36957</v>
      </c>
      <c r="G978" s="10">
        <v>1</v>
      </c>
      <c r="H978" s="10">
        <v>1</v>
      </c>
      <c r="I978" s="14">
        <v>41158</v>
      </c>
      <c r="J978" s="10" t="s">
        <v>36</v>
      </c>
    </row>
    <row r="979" spans="1:10" x14ac:dyDescent="0.3">
      <c r="A979" s="9">
        <v>10069</v>
      </c>
      <c r="B979" s="15">
        <v>1988</v>
      </c>
      <c r="C979" s="15">
        <f>YEAR(Table7[[#This Row],[Dt_Customer]])-Table7[[#This Row],[Year_Birth]]</f>
        <v>24</v>
      </c>
      <c r="D979" s="9" t="s">
        <v>44</v>
      </c>
      <c r="E979" s="9" t="s">
        <v>35</v>
      </c>
      <c r="F979" s="15">
        <v>13724</v>
      </c>
      <c r="G979" s="9">
        <v>1</v>
      </c>
      <c r="H979" s="9">
        <v>0</v>
      </c>
      <c r="I979" s="16">
        <v>41152</v>
      </c>
      <c r="J979" s="9" t="s">
        <v>43</v>
      </c>
    </row>
    <row r="980" spans="1:10" x14ac:dyDescent="0.3">
      <c r="A980" s="10">
        <v>2694</v>
      </c>
      <c r="B980" s="13">
        <v>1967</v>
      </c>
      <c r="C980" s="13">
        <f>YEAR(Table7[[#This Row],[Dt_Customer]])-Table7[[#This Row],[Year_Birth]]</f>
        <v>47</v>
      </c>
      <c r="D980" s="10" t="s">
        <v>28</v>
      </c>
      <c r="E980" s="10" t="s">
        <v>33</v>
      </c>
      <c r="F980" s="13">
        <v>42664</v>
      </c>
      <c r="G980" s="10">
        <v>0</v>
      </c>
      <c r="H980" s="10">
        <v>1</v>
      </c>
      <c r="I980" s="14">
        <v>41716</v>
      </c>
      <c r="J980" s="10" t="s">
        <v>30</v>
      </c>
    </row>
    <row r="981" spans="1:10" x14ac:dyDescent="0.3">
      <c r="A981" s="9">
        <v>10613</v>
      </c>
      <c r="B981" s="15">
        <v>1958</v>
      </c>
      <c r="C981" s="15">
        <f>YEAR(Table7[[#This Row],[Dt_Customer]])-Table7[[#This Row],[Year_Birth]]</f>
        <v>56</v>
      </c>
      <c r="D981" s="9" t="s">
        <v>37</v>
      </c>
      <c r="E981" s="9" t="s">
        <v>35</v>
      </c>
      <c r="F981" s="15">
        <v>37334</v>
      </c>
      <c r="G981" s="9">
        <v>1</v>
      </c>
      <c r="H981" s="9">
        <v>1</v>
      </c>
      <c r="I981" s="16">
        <v>41696</v>
      </c>
      <c r="J981" s="9" t="s">
        <v>30</v>
      </c>
    </row>
    <row r="982" spans="1:10" x14ac:dyDescent="0.3">
      <c r="A982" s="10">
        <v>4646</v>
      </c>
      <c r="B982" s="13">
        <v>1951</v>
      </c>
      <c r="C982" s="13">
        <f>YEAR(Table7[[#This Row],[Dt_Customer]])-Table7[[#This Row],[Year_Birth]]</f>
        <v>62</v>
      </c>
      <c r="D982" s="10" t="s">
        <v>38</v>
      </c>
      <c r="E982" s="10" t="s">
        <v>33</v>
      </c>
      <c r="F982" s="13">
        <v>78497</v>
      </c>
      <c r="G982" s="10">
        <v>0</v>
      </c>
      <c r="H982" s="10">
        <v>0</v>
      </c>
      <c r="I982" s="14">
        <v>41609</v>
      </c>
      <c r="J982" s="10" t="s">
        <v>32</v>
      </c>
    </row>
    <row r="983" spans="1:10" x14ac:dyDescent="0.3">
      <c r="A983" s="9">
        <v>6935</v>
      </c>
      <c r="B983" s="15">
        <v>1951</v>
      </c>
      <c r="C983" s="15">
        <f>YEAR(Table7[[#This Row],[Dt_Customer]])-Table7[[#This Row],[Year_Birth]]</f>
        <v>62</v>
      </c>
      <c r="D983" s="9" t="s">
        <v>38</v>
      </c>
      <c r="E983" s="9" t="s">
        <v>33</v>
      </c>
      <c r="F983" s="15">
        <v>78497</v>
      </c>
      <c r="G983" s="9">
        <v>0</v>
      </c>
      <c r="H983" s="9">
        <v>0</v>
      </c>
      <c r="I983" s="16">
        <v>41609</v>
      </c>
      <c r="J983" s="9" t="s">
        <v>40</v>
      </c>
    </row>
    <row r="984" spans="1:10" x14ac:dyDescent="0.3">
      <c r="A984" s="10">
        <v>5596</v>
      </c>
      <c r="B984" s="13">
        <v>1956</v>
      </c>
      <c r="C984" s="13">
        <f>YEAR(Table7[[#This Row],[Dt_Customer]])-Table7[[#This Row],[Year_Birth]]</f>
        <v>57</v>
      </c>
      <c r="D984" s="10" t="s">
        <v>38</v>
      </c>
      <c r="E984" s="10" t="s">
        <v>35</v>
      </c>
      <c r="F984" s="13">
        <v>58821</v>
      </c>
      <c r="G984" s="10">
        <v>0</v>
      </c>
      <c r="H984" s="10">
        <v>1</v>
      </c>
      <c r="I984" s="14">
        <v>41559</v>
      </c>
      <c r="J984" s="10" t="s">
        <v>43</v>
      </c>
    </row>
    <row r="985" spans="1:10" x14ac:dyDescent="0.3">
      <c r="A985" s="9">
        <v>1044</v>
      </c>
      <c r="B985" s="15">
        <v>1953</v>
      </c>
      <c r="C985" s="15">
        <f>YEAR(Table7[[#This Row],[Dt_Customer]])-Table7[[#This Row],[Year_Birth]]</f>
        <v>60</v>
      </c>
      <c r="D985" s="9" t="s">
        <v>28</v>
      </c>
      <c r="E985" s="9" t="s">
        <v>35</v>
      </c>
      <c r="F985" s="15">
        <v>58398</v>
      </c>
      <c r="G985" s="9">
        <v>0</v>
      </c>
      <c r="H985" s="9">
        <v>0</v>
      </c>
      <c r="I985" s="16">
        <v>41408</v>
      </c>
      <c r="J985" s="9" t="s">
        <v>36</v>
      </c>
    </row>
    <row r="986" spans="1:10" x14ac:dyDescent="0.3">
      <c r="A986" s="10">
        <v>9274</v>
      </c>
      <c r="B986" s="13">
        <v>1961</v>
      </c>
      <c r="C986" s="13">
        <f>YEAR(Table7[[#This Row],[Dt_Customer]])-Table7[[#This Row],[Year_Birth]]</f>
        <v>52</v>
      </c>
      <c r="D986" s="10" t="s">
        <v>41</v>
      </c>
      <c r="E986" s="10" t="s">
        <v>33</v>
      </c>
      <c r="F986" s="13">
        <v>80950</v>
      </c>
      <c r="G986" s="10">
        <v>0</v>
      </c>
      <c r="H986" s="10">
        <v>0</v>
      </c>
      <c r="I986" s="14">
        <v>41361</v>
      </c>
      <c r="J986" s="10" t="s">
        <v>43</v>
      </c>
    </row>
    <row r="987" spans="1:10" x14ac:dyDescent="0.3">
      <c r="A987" s="9">
        <v>9076</v>
      </c>
      <c r="B987" s="15">
        <v>1980</v>
      </c>
      <c r="C987" s="15">
        <f>YEAR(Table7[[#This Row],[Dt_Customer]])-Table7[[#This Row],[Year_Birth]]</f>
        <v>33</v>
      </c>
      <c r="D987" s="9" t="s">
        <v>37</v>
      </c>
      <c r="E987" s="9" t="s">
        <v>33</v>
      </c>
      <c r="F987" s="15">
        <v>30732</v>
      </c>
      <c r="G987" s="9">
        <v>1</v>
      </c>
      <c r="H987" s="9">
        <v>0</v>
      </c>
      <c r="I987" s="16">
        <v>41279</v>
      </c>
      <c r="J987" s="9" t="s">
        <v>43</v>
      </c>
    </row>
    <row r="988" spans="1:10" x14ac:dyDescent="0.3">
      <c r="A988" s="10">
        <v>4947</v>
      </c>
      <c r="B988" s="13">
        <v>1966</v>
      </c>
      <c r="C988" s="13">
        <f>YEAR(Table7[[#This Row],[Dt_Customer]])-Table7[[#This Row],[Year_Birth]]</f>
        <v>46</v>
      </c>
      <c r="D988" s="10" t="s">
        <v>38</v>
      </c>
      <c r="E988" s="10" t="s">
        <v>31</v>
      </c>
      <c r="F988" s="13">
        <v>89572</v>
      </c>
      <c r="G988" s="10">
        <v>0</v>
      </c>
      <c r="H988" s="10">
        <v>0</v>
      </c>
      <c r="I988" s="14">
        <v>41167</v>
      </c>
      <c r="J988" s="10" t="s">
        <v>30</v>
      </c>
    </row>
    <row r="989" spans="1:10" x14ac:dyDescent="0.3">
      <c r="A989" s="9">
        <v>10176</v>
      </c>
      <c r="B989" s="15">
        <v>1968</v>
      </c>
      <c r="C989" s="15">
        <f>YEAR(Table7[[#This Row],[Dt_Customer]])-Table7[[#This Row],[Year_Birth]]</f>
        <v>44</v>
      </c>
      <c r="D989" s="9" t="s">
        <v>28</v>
      </c>
      <c r="E989" s="9" t="s">
        <v>31</v>
      </c>
      <c r="F989" s="15">
        <v>57107</v>
      </c>
      <c r="G989" s="9">
        <v>0</v>
      </c>
      <c r="H989" s="9">
        <v>1</v>
      </c>
      <c r="I989" s="16">
        <v>41145</v>
      </c>
      <c r="J989" s="9" t="s">
        <v>30</v>
      </c>
    </row>
    <row r="990" spans="1:10" x14ac:dyDescent="0.3">
      <c r="A990" s="10">
        <v>3507</v>
      </c>
      <c r="B990" s="13">
        <v>1970</v>
      </c>
      <c r="C990" s="13">
        <f>YEAR(Table7[[#This Row],[Dt_Customer]])-Table7[[#This Row],[Year_Birth]]</f>
        <v>42</v>
      </c>
      <c r="D990" s="10" t="s">
        <v>28</v>
      </c>
      <c r="E990" s="10" t="s">
        <v>31</v>
      </c>
      <c r="F990" s="13">
        <v>76467</v>
      </c>
      <c r="G990" s="10">
        <v>1</v>
      </c>
      <c r="H990" s="10">
        <v>0</v>
      </c>
      <c r="I990" s="14">
        <v>41138</v>
      </c>
      <c r="J990" s="10" t="s">
        <v>34</v>
      </c>
    </row>
    <row r="991" spans="1:10" x14ac:dyDescent="0.3">
      <c r="A991" s="9">
        <v>9235</v>
      </c>
      <c r="B991" s="15">
        <v>1957</v>
      </c>
      <c r="C991" s="15">
        <f>YEAR(Table7[[#This Row],[Dt_Customer]])-Table7[[#This Row],[Year_Birth]]</f>
        <v>57</v>
      </c>
      <c r="D991" s="9" t="s">
        <v>28</v>
      </c>
      <c r="E991" s="9" t="s">
        <v>31</v>
      </c>
      <c r="F991" s="15">
        <v>52247.251353790612</v>
      </c>
      <c r="G991" s="9">
        <v>1</v>
      </c>
      <c r="H991" s="9">
        <v>1</v>
      </c>
      <c r="I991" s="16">
        <v>41786</v>
      </c>
      <c r="J991" s="9" t="s">
        <v>39</v>
      </c>
    </row>
    <row r="992" spans="1:10" x14ac:dyDescent="0.3">
      <c r="A992" s="10">
        <v>10341</v>
      </c>
      <c r="B992" s="13">
        <v>1948</v>
      </c>
      <c r="C992" s="13">
        <f>YEAR(Table7[[#This Row],[Dt_Customer]])-Table7[[#This Row],[Year_Birth]]</f>
        <v>66</v>
      </c>
      <c r="D992" s="10" t="s">
        <v>28</v>
      </c>
      <c r="E992" s="10" t="s">
        <v>35</v>
      </c>
      <c r="F992" s="13">
        <v>51315</v>
      </c>
      <c r="G992" s="10">
        <v>0</v>
      </c>
      <c r="H992" s="10">
        <v>0</v>
      </c>
      <c r="I992" s="14">
        <v>41693</v>
      </c>
      <c r="J992" s="10" t="s">
        <v>36</v>
      </c>
    </row>
    <row r="993" spans="1:10" x14ac:dyDescent="0.3">
      <c r="A993" s="9">
        <v>2639</v>
      </c>
      <c r="B993" s="15">
        <v>1966</v>
      </c>
      <c r="C993" s="15">
        <f>YEAR(Table7[[#This Row],[Dt_Customer]])-Table7[[#This Row],[Year_Birth]]</f>
        <v>48</v>
      </c>
      <c r="D993" s="9" t="s">
        <v>28</v>
      </c>
      <c r="E993" s="9" t="s">
        <v>31</v>
      </c>
      <c r="F993" s="15">
        <v>43602</v>
      </c>
      <c r="G993" s="9">
        <v>1</v>
      </c>
      <c r="H993" s="9">
        <v>1</v>
      </c>
      <c r="I993" s="16">
        <v>41649</v>
      </c>
      <c r="J993" s="9" t="s">
        <v>43</v>
      </c>
    </row>
    <row r="994" spans="1:10" x14ac:dyDescent="0.3">
      <c r="A994" s="10">
        <v>6201</v>
      </c>
      <c r="B994" s="13">
        <v>1978</v>
      </c>
      <c r="C994" s="13">
        <f>YEAR(Table7[[#This Row],[Dt_Customer]])-Table7[[#This Row],[Year_Birth]]</f>
        <v>35</v>
      </c>
      <c r="D994" s="10" t="s">
        <v>28</v>
      </c>
      <c r="E994" s="10" t="s">
        <v>31</v>
      </c>
      <c r="F994" s="13">
        <v>38643</v>
      </c>
      <c r="G994" s="10">
        <v>1</v>
      </c>
      <c r="H994" s="10">
        <v>1</v>
      </c>
      <c r="I994" s="14">
        <v>41607</v>
      </c>
      <c r="J994" s="10" t="s">
        <v>30</v>
      </c>
    </row>
    <row r="995" spans="1:10" x14ac:dyDescent="0.3">
      <c r="A995" s="9">
        <v>7397</v>
      </c>
      <c r="B995" s="15">
        <v>1951</v>
      </c>
      <c r="C995" s="15">
        <f>YEAR(Table7[[#This Row],[Dt_Customer]])-Table7[[#This Row],[Year_Birth]]</f>
        <v>62</v>
      </c>
      <c r="D995" s="9" t="s">
        <v>28</v>
      </c>
      <c r="E995" s="9" t="s">
        <v>31</v>
      </c>
      <c r="F995" s="15">
        <v>49090</v>
      </c>
      <c r="G995" s="9">
        <v>0</v>
      </c>
      <c r="H995" s="9">
        <v>1</v>
      </c>
      <c r="I995" s="16">
        <v>41474</v>
      </c>
      <c r="J995" s="9" t="s">
        <v>30</v>
      </c>
    </row>
    <row r="996" spans="1:10" x14ac:dyDescent="0.3">
      <c r="A996" s="10">
        <v>2181</v>
      </c>
      <c r="B996" s="13">
        <v>1970</v>
      </c>
      <c r="C996" s="13">
        <f>YEAR(Table7[[#This Row],[Dt_Customer]])-Table7[[#This Row],[Year_Birth]]</f>
        <v>43</v>
      </c>
      <c r="D996" s="10" t="s">
        <v>28</v>
      </c>
      <c r="E996" s="10" t="s">
        <v>33</v>
      </c>
      <c r="F996" s="13">
        <v>70617</v>
      </c>
      <c r="G996" s="10">
        <v>0</v>
      </c>
      <c r="H996" s="10">
        <v>0</v>
      </c>
      <c r="I996" s="14">
        <v>41448</v>
      </c>
      <c r="J996" s="10" t="s">
        <v>30</v>
      </c>
    </row>
    <row r="997" spans="1:10" x14ac:dyDescent="0.3">
      <c r="A997" s="9">
        <v>1204</v>
      </c>
      <c r="B997" s="15">
        <v>1970</v>
      </c>
      <c r="C997" s="15">
        <f>YEAR(Table7[[#This Row],[Dt_Customer]])-Table7[[#This Row],[Year_Birth]]</f>
        <v>43</v>
      </c>
      <c r="D997" s="9" t="s">
        <v>37</v>
      </c>
      <c r="E997" s="9" t="s">
        <v>33</v>
      </c>
      <c r="F997" s="15">
        <v>67536</v>
      </c>
      <c r="G997" s="9">
        <v>0</v>
      </c>
      <c r="H997" s="9">
        <v>1</v>
      </c>
      <c r="I997" s="16">
        <v>41416</v>
      </c>
      <c r="J997" s="9" t="s">
        <v>43</v>
      </c>
    </row>
    <row r="998" spans="1:10" x14ac:dyDescent="0.3">
      <c r="A998" s="10">
        <v>1170</v>
      </c>
      <c r="B998" s="13">
        <v>1975</v>
      </c>
      <c r="C998" s="13">
        <f>YEAR(Table7[[#This Row],[Dt_Customer]])-Table7[[#This Row],[Year_Birth]]</f>
        <v>38</v>
      </c>
      <c r="D998" s="10" t="s">
        <v>28</v>
      </c>
      <c r="E998" s="10" t="s">
        <v>33</v>
      </c>
      <c r="F998" s="13">
        <v>27573</v>
      </c>
      <c r="G998" s="10">
        <v>1</v>
      </c>
      <c r="H998" s="10">
        <v>0</v>
      </c>
      <c r="I998" s="14">
        <v>41358</v>
      </c>
      <c r="J998" s="10" t="s">
        <v>30</v>
      </c>
    </row>
    <row r="999" spans="1:10" x14ac:dyDescent="0.3">
      <c r="A999" s="9">
        <v>8812</v>
      </c>
      <c r="B999" s="15">
        <v>1979</v>
      </c>
      <c r="C999" s="15">
        <f>YEAR(Table7[[#This Row],[Dt_Customer]])-Table7[[#This Row],[Year_Birth]]</f>
        <v>34</v>
      </c>
      <c r="D999" s="9" t="s">
        <v>38</v>
      </c>
      <c r="E999" s="9" t="s">
        <v>29</v>
      </c>
      <c r="F999" s="15">
        <v>13533</v>
      </c>
      <c r="G999" s="9">
        <v>1</v>
      </c>
      <c r="H999" s="9">
        <v>0</v>
      </c>
      <c r="I999" s="16">
        <v>41343</v>
      </c>
      <c r="J999" s="9" t="s">
        <v>30</v>
      </c>
    </row>
    <row r="1000" spans="1:10" x14ac:dyDescent="0.3">
      <c r="A1000" s="10">
        <v>4690</v>
      </c>
      <c r="B1000" s="13">
        <v>1953</v>
      </c>
      <c r="C1000" s="13">
        <f>YEAR(Table7[[#This Row],[Dt_Customer]])-Table7[[#This Row],[Year_Birth]]</f>
        <v>60</v>
      </c>
      <c r="D1000" s="10" t="s">
        <v>28</v>
      </c>
      <c r="E1000" s="10" t="s">
        <v>33</v>
      </c>
      <c r="F1000" s="13">
        <v>50725</v>
      </c>
      <c r="G1000" s="10">
        <v>0</v>
      </c>
      <c r="H1000" s="10">
        <v>1</v>
      </c>
      <c r="I1000" s="14">
        <v>41318</v>
      </c>
      <c r="J1000" s="10" t="s">
        <v>32</v>
      </c>
    </row>
    <row r="1001" spans="1:10" x14ac:dyDescent="0.3">
      <c r="A1001" s="9">
        <v>1715</v>
      </c>
      <c r="B1001" s="15">
        <v>1978</v>
      </c>
      <c r="C1001" s="15">
        <f>YEAR(Table7[[#This Row],[Dt_Customer]])-Table7[[#This Row],[Year_Birth]]</f>
        <v>35</v>
      </c>
      <c r="D1001" s="9" t="s">
        <v>28</v>
      </c>
      <c r="E1001" s="9" t="s">
        <v>35</v>
      </c>
      <c r="F1001" s="15">
        <v>25851</v>
      </c>
      <c r="G1001" s="9">
        <v>1</v>
      </c>
      <c r="H1001" s="9">
        <v>0</v>
      </c>
      <c r="I1001" s="16">
        <v>41316</v>
      </c>
      <c r="J1001" s="9" t="s">
        <v>36</v>
      </c>
    </row>
    <row r="1002" spans="1:10" x14ac:dyDescent="0.3">
      <c r="A1002" s="10">
        <v>10821</v>
      </c>
      <c r="B1002" s="13">
        <v>1978</v>
      </c>
      <c r="C1002" s="13">
        <f>YEAR(Table7[[#This Row],[Dt_Customer]])-Table7[[#This Row],[Year_Birth]]</f>
        <v>35</v>
      </c>
      <c r="D1002" s="10" t="s">
        <v>28</v>
      </c>
      <c r="E1002" s="10" t="s">
        <v>33</v>
      </c>
      <c r="F1002" s="13">
        <v>57113</v>
      </c>
      <c r="G1002" s="10">
        <v>1</v>
      </c>
      <c r="H1002" s="10">
        <v>1</v>
      </c>
      <c r="I1002" s="14">
        <v>41311</v>
      </c>
      <c r="J1002" s="10" t="s">
        <v>30</v>
      </c>
    </row>
    <row r="1003" spans="1:10" x14ac:dyDescent="0.3">
      <c r="A1003" s="9">
        <v>6543</v>
      </c>
      <c r="B1003" s="15">
        <v>1945</v>
      </c>
      <c r="C1003" s="15">
        <f>YEAR(Table7[[#This Row],[Dt_Customer]])-Table7[[#This Row],[Year_Birth]]</f>
        <v>68</v>
      </c>
      <c r="D1003" s="9" t="s">
        <v>41</v>
      </c>
      <c r="E1003" s="9" t="s">
        <v>35</v>
      </c>
      <c r="F1003" s="15">
        <v>62847</v>
      </c>
      <c r="G1003" s="9">
        <v>0</v>
      </c>
      <c r="H1003" s="9">
        <v>0</v>
      </c>
      <c r="I1003" s="16">
        <v>41289</v>
      </c>
      <c r="J1003" s="9" t="s">
        <v>32</v>
      </c>
    </row>
    <row r="1004" spans="1:10" x14ac:dyDescent="0.3">
      <c r="A1004" s="10">
        <v>7119</v>
      </c>
      <c r="B1004" s="13">
        <v>1982</v>
      </c>
      <c r="C1004" s="13">
        <f>YEAR(Table7[[#This Row],[Dt_Customer]])-Table7[[#This Row],[Year_Birth]]</f>
        <v>31</v>
      </c>
      <c r="D1004" s="10" t="s">
        <v>28</v>
      </c>
      <c r="E1004" s="10" t="s">
        <v>31</v>
      </c>
      <c r="F1004" s="13">
        <v>68627</v>
      </c>
      <c r="G1004" s="10">
        <v>0</v>
      </c>
      <c r="H1004" s="10">
        <v>0</v>
      </c>
      <c r="I1004" s="14">
        <v>41286</v>
      </c>
      <c r="J1004" s="10" t="s">
        <v>43</v>
      </c>
    </row>
    <row r="1005" spans="1:10" x14ac:dyDescent="0.3">
      <c r="A1005" s="9">
        <v>3518</v>
      </c>
      <c r="B1005" s="15">
        <v>1983</v>
      </c>
      <c r="C1005" s="15">
        <f>YEAR(Table7[[#This Row],[Dt_Customer]])-Table7[[#This Row],[Year_Birth]]</f>
        <v>29</v>
      </c>
      <c r="D1005" s="9" t="s">
        <v>28</v>
      </c>
      <c r="E1005" s="9" t="s">
        <v>33</v>
      </c>
      <c r="F1005" s="15">
        <v>25271</v>
      </c>
      <c r="G1005" s="9">
        <v>1</v>
      </c>
      <c r="H1005" s="9">
        <v>0</v>
      </c>
      <c r="I1005" s="16">
        <v>41248</v>
      </c>
      <c r="J1005" s="9" t="s">
        <v>40</v>
      </c>
    </row>
    <row r="1006" spans="1:10" x14ac:dyDescent="0.3">
      <c r="A1006" s="10">
        <v>1245</v>
      </c>
      <c r="B1006" s="13">
        <v>1966</v>
      </c>
      <c r="C1006" s="13">
        <f>YEAR(Table7[[#This Row],[Dt_Customer]])-Table7[[#This Row],[Year_Birth]]</f>
        <v>46</v>
      </c>
      <c r="D1006" s="10" t="s">
        <v>28</v>
      </c>
      <c r="E1006" s="10" t="s">
        <v>31</v>
      </c>
      <c r="F1006" s="13">
        <v>63810</v>
      </c>
      <c r="G1006" s="10">
        <v>0</v>
      </c>
      <c r="H1006" s="10">
        <v>1</v>
      </c>
      <c r="I1006" s="14">
        <v>41224</v>
      </c>
      <c r="J1006" s="10" t="s">
        <v>30</v>
      </c>
    </row>
    <row r="1007" spans="1:10" x14ac:dyDescent="0.3">
      <c r="A1007" s="9">
        <v>2561</v>
      </c>
      <c r="B1007" s="15">
        <v>1966</v>
      </c>
      <c r="C1007" s="15">
        <f>YEAR(Table7[[#This Row],[Dt_Customer]])-Table7[[#This Row],[Year_Birth]]</f>
        <v>46</v>
      </c>
      <c r="D1007" s="9" t="s">
        <v>28</v>
      </c>
      <c r="E1007" s="9" t="s">
        <v>31</v>
      </c>
      <c r="F1007" s="15">
        <v>63810</v>
      </c>
      <c r="G1007" s="9">
        <v>0</v>
      </c>
      <c r="H1007" s="9">
        <v>1</v>
      </c>
      <c r="I1007" s="16">
        <v>41224</v>
      </c>
      <c r="J1007" s="9" t="s">
        <v>39</v>
      </c>
    </row>
    <row r="1008" spans="1:10" x14ac:dyDescent="0.3">
      <c r="A1008" s="10">
        <v>9624</v>
      </c>
      <c r="B1008" s="13">
        <v>1958</v>
      </c>
      <c r="C1008" s="13">
        <f>YEAR(Table7[[#This Row],[Dt_Customer]])-Table7[[#This Row],[Year_Birth]]</f>
        <v>56</v>
      </c>
      <c r="D1008" s="10" t="s">
        <v>37</v>
      </c>
      <c r="E1008" s="10" t="s">
        <v>35</v>
      </c>
      <c r="F1008" s="13">
        <v>65488</v>
      </c>
      <c r="G1008" s="10">
        <v>0</v>
      </c>
      <c r="H1008" s="10">
        <v>0</v>
      </c>
      <c r="I1008" s="14">
        <v>41803</v>
      </c>
      <c r="J1008" s="10" t="s">
        <v>30</v>
      </c>
    </row>
    <row r="1009" spans="1:10" x14ac:dyDescent="0.3">
      <c r="A1009" s="9">
        <v>10509</v>
      </c>
      <c r="B1009" s="15">
        <v>1955</v>
      </c>
      <c r="C1009" s="15">
        <f>YEAR(Table7[[#This Row],[Dt_Customer]])-Table7[[#This Row],[Year_Birth]]</f>
        <v>59</v>
      </c>
      <c r="D1009" s="9" t="s">
        <v>41</v>
      </c>
      <c r="E1009" s="9" t="s">
        <v>31</v>
      </c>
      <c r="F1009" s="15">
        <v>36927</v>
      </c>
      <c r="G1009" s="9">
        <v>1</v>
      </c>
      <c r="H1009" s="9">
        <v>1</v>
      </c>
      <c r="I1009" s="16">
        <v>41792</v>
      </c>
      <c r="J1009" s="9" t="s">
        <v>34</v>
      </c>
    </row>
    <row r="1010" spans="1:10" x14ac:dyDescent="0.3">
      <c r="A1010" s="10">
        <v>7629</v>
      </c>
      <c r="B1010" s="13">
        <v>1977</v>
      </c>
      <c r="C1010" s="13">
        <f>YEAR(Table7[[#This Row],[Dt_Customer]])-Table7[[#This Row],[Year_Birth]]</f>
        <v>37</v>
      </c>
      <c r="D1010" s="10" t="s">
        <v>28</v>
      </c>
      <c r="E1010" s="10" t="s">
        <v>33</v>
      </c>
      <c r="F1010" s="13">
        <v>22108</v>
      </c>
      <c r="G1010" s="10">
        <v>1</v>
      </c>
      <c r="H1010" s="10">
        <v>1</v>
      </c>
      <c r="I1010" s="14">
        <v>41767</v>
      </c>
      <c r="J1010" s="10" t="s">
        <v>30</v>
      </c>
    </row>
    <row r="1011" spans="1:10" x14ac:dyDescent="0.3">
      <c r="A1011" s="9">
        <v>7875</v>
      </c>
      <c r="B1011" s="15">
        <v>1949</v>
      </c>
      <c r="C1011" s="15">
        <f>YEAR(Table7[[#This Row],[Dt_Customer]])-Table7[[#This Row],[Year_Birth]]</f>
        <v>65</v>
      </c>
      <c r="D1011" s="9" t="s">
        <v>28</v>
      </c>
      <c r="E1011" s="9" t="s">
        <v>33</v>
      </c>
      <c r="F1011" s="15">
        <v>72025</v>
      </c>
      <c r="G1011" s="9">
        <v>0</v>
      </c>
      <c r="H1011" s="9">
        <v>0</v>
      </c>
      <c r="I1011" s="16">
        <v>41758</v>
      </c>
      <c r="J1011" s="9" t="s">
        <v>36</v>
      </c>
    </row>
    <row r="1012" spans="1:10" x14ac:dyDescent="0.3">
      <c r="A1012" s="10">
        <v>2815</v>
      </c>
      <c r="B1012" s="13">
        <v>1975</v>
      </c>
      <c r="C1012" s="13">
        <f>YEAR(Table7[[#This Row],[Dt_Customer]])-Table7[[#This Row],[Year_Birth]]</f>
        <v>39</v>
      </c>
      <c r="D1012" s="10" t="s">
        <v>28</v>
      </c>
      <c r="E1012" s="10" t="s">
        <v>33</v>
      </c>
      <c r="F1012" s="13">
        <v>33183</v>
      </c>
      <c r="G1012" s="10">
        <v>1</v>
      </c>
      <c r="H1012" s="10">
        <v>0</v>
      </c>
      <c r="I1012" s="14">
        <v>41694</v>
      </c>
      <c r="J1012" s="10" t="s">
        <v>30</v>
      </c>
    </row>
    <row r="1013" spans="1:10" x14ac:dyDescent="0.3">
      <c r="A1013" s="9">
        <v>2936</v>
      </c>
      <c r="B1013" s="15">
        <v>1982</v>
      </c>
      <c r="C1013" s="15">
        <f>YEAR(Table7[[#This Row],[Dt_Customer]])-Table7[[#This Row],[Year_Birth]]</f>
        <v>31</v>
      </c>
      <c r="D1013" s="9" t="s">
        <v>41</v>
      </c>
      <c r="E1013" s="9" t="s">
        <v>35</v>
      </c>
      <c r="F1013" s="15">
        <v>23661</v>
      </c>
      <c r="G1013" s="9">
        <v>1</v>
      </c>
      <c r="H1013" s="9">
        <v>0</v>
      </c>
      <c r="I1013" s="16">
        <v>41612</v>
      </c>
      <c r="J1013" s="9" t="s">
        <v>43</v>
      </c>
    </row>
    <row r="1014" spans="1:10" x14ac:dyDescent="0.3">
      <c r="A1014" s="10">
        <v>3665</v>
      </c>
      <c r="B1014" s="13">
        <v>1977</v>
      </c>
      <c r="C1014" s="13">
        <f>YEAR(Table7[[#This Row],[Dt_Customer]])-Table7[[#This Row],[Year_Birth]]</f>
        <v>36</v>
      </c>
      <c r="D1014" s="10" t="s">
        <v>38</v>
      </c>
      <c r="E1014" s="10" t="s">
        <v>35</v>
      </c>
      <c r="F1014" s="13">
        <v>25315</v>
      </c>
      <c r="G1014" s="10">
        <v>1</v>
      </c>
      <c r="H1014" s="10">
        <v>0</v>
      </c>
      <c r="I1014" s="14">
        <v>41585</v>
      </c>
      <c r="J1014" s="10" t="s">
        <v>30</v>
      </c>
    </row>
    <row r="1015" spans="1:10" x14ac:dyDescent="0.3">
      <c r="A1015" s="9">
        <v>10888</v>
      </c>
      <c r="B1015" s="15">
        <v>1961</v>
      </c>
      <c r="C1015" s="15">
        <f>YEAR(Table7[[#This Row],[Dt_Customer]])-Table7[[#This Row],[Year_Birth]]</f>
        <v>52</v>
      </c>
      <c r="D1015" s="9" t="s">
        <v>28</v>
      </c>
      <c r="E1015" s="9" t="s">
        <v>31</v>
      </c>
      <c r="F1015" s="15">
        <v>45938</v>
      </c>
      <c r="G1015" s="9">
        <v>0</v>
      </c>
      <c r="H1015" s="9">
        <v>0</v>
      </c>
      <c r="I1015" s="16">
        <v>41581</v>
      </c>
      <c r="J1015" s="9" t="s">
        <v>34</v>
      </c>
    </row>
    <row r="1016" spans="1:10" x14ac:dyDescent="0.3">
      <c r="A1016" s="10">
        <v>6637</v>
      </c>
      <c r="B1016" s="13">
        <v>1988</v>
      </c>
      <c r="C1016" s="13">
        <f>YEAR(Table7[[#This Row],[Dt_Customer]])-Table7[[#This Row],[Year_Birth]]</f>
        <v>25</v>
      </c>
      <c r="D1016" s="10" t="s">
        <v>28</v>
      </c>
      <c r="E1016" s="10" t="s">
        <v>31</v>
      </c>
      <c r="F1016" s="13">
        <v>66951</v>
      </c>
      <c r="G1016" s="10">
        <v>0</v>
      </c>
      <c r="H1016" s="10">
        <v>0</v>
      </c>
      <c r="I1016" s="14">
        <v>41580</v>
      </c>
      <c r="J1016" s="10" t="s">
        <v>40</v>
      </c>
    </row>
    <row r="1017" spans="1:10" x14ac:dyDescent="0.3">
      <c r="A1017" s="9">
        <v>5077</v>
      </c>
      <c r="B1017" s="15">
        <v>1979</v>
      </c>
      <c r="C1017" s="15">
        <f>YEAR(Table7[[#This Row],[Dt_Customer]])-Table7[[#This Row],[Year_Birth]]</f>
        <v>34</v>
      </c>
      <c r="D1017" s="9" t="s">
        <v>28</v>
      </c>
      <c r="E1017" s="9" t="s">
        <v>35</v>
      </c>
      <c r="F1017" s="15">
        <v>77298</v>
      </c>
      <c r="G1017" s="9">
        <v>0</v>
      </c>
      <c r="H1017" s="9">
        <v>1</v>
      </c>
      <c r="I1017" s="16">
        <v>41580</v>
      </c>
      <c r="J1017" s="9" t="s">
        <v>32</v>
      </c>
    </row>
    <row r="1018" spans="1:10" x14ac:dyDescent="0.3">
      <c r="A1018" s="10">
        <v>6173</v>
      </c>
      <c r="B1018" s="13">
        <v>1979</v>
      </c>
      <c r="C1018" s="13">
        <f>YEAR(Table7[[#This Row],[Dt_Customer]])-Table7[[#This Row],[Year_Birth]]</f>
        <v>34</v>
      </c>
      <c r="D1018" s="10" t="s">
        <v>28</v>
      </c>
      <c r="E1018" s="10" t="s">
        <v>35</v>
      </c>
      <c r="F1018" s="13">
        <v>77298</v>
      </c>
      <c r="G1018" s="10">
        <v>0</v>
      </c>
      <c r="H1018" s="10">
        <v>1</v>
      </c>
      <c r="I1018" s="14">
        <v>41580</v>
      </c>
      <c r="J1018" s="10" t="s">
        <v>30</v>
      </c>
    </row>
    <row r="1019" spans="1:10" x14ac:dyDescent="0.3">
      <c r="A1019" s="9">
        <v>3969</v>
      </c>
      <c r="B1019" s="15">
        <v>1974</v>
      </c>
      <c r="C1019" s="15">
        <f>YEAR(Table7[[#This Row],[Dt_Customer]])-Table7[[#This Row],[Year_Birth]]</f>
        <v>39</v>
      </c>
      <c r="D1019" s="9" t="s">
        <v>41</v>
      </c>
      <c r="E1019" s="9" t="s">
        <v>35</v>
      </c>
      <c r="F1019" s="15">
        <v>43018</v>
      </c>
      <c r="G1019" s="9">
        <v>0</v>
      </c>
      <c r="H1019" s="9">
        <v>1</v>
      </c>
      <c r="I1019" s="16">
        <v>41579</v>
      </c>
      <c r="J1019" s="9" t="s">
        <v>39</v>
      </c>
    </row>
    <row r="1020" spans="1:10" x14ac:dyDescent="0.3">
      <c r="A1020" s="10">
        <v>4580</v>
      </c>
      <c r="B1020" s="13">
        <v>1969</v>
      </c>
      <c r="C1020" s="13">
        <f>YEAR(Table7[[#This Row],[Dt_Customer]])-Table7[[#This Row],[Year_Birth]]</f>
        <v>44</v>
      </c>
      <c r="D1020" s="10" t="s">
        <v>28</v>
      </c>
      <c r="E1020" s="10" t="s">
        <v>33</v>
      </c>
      <c r="F1020" s="13">
        <v>75759</v>
      </c>
      <c r="G1020" s="10">
        <v>0</v>
      </c>
      <c r="H1020" s="10">
        <v>0</v>
      </c>
      <c r="I1020" s="14">
        <v>41572</v>
      </c>
      <c r="J1020" s="10" t="s">
        <v>43</v>
      </c>
    </row>
    <row r="1021" spans="1:10" x14ac:dyDescent="0.3">
      <c r="A1021" s="9">
        <v>663</v>
      </c>
      <c r="B1021" s="15">
        <v>1989</v>
      </c>
      <c r="C1021" s="15">
        <f>YEAR(Table7[[#This Row],[Dt_Customer]])-Table7[[#This Row],[Year_Birth]]</f>
        <v>24</v>
      </c>
      <c r="D1021" s="9" t="s">
        <v>37</v>
      </c>
      <c r="E1021" s="9" t="s">
        <v>31</v>
      </c>
      <c r="F1021" s="15">
        <v>33996</v>
      </c>
      <c r="G1021" s="9">
        <v>0</v>
      </c>
      <c r="H1021" s="9">
        <v>0</v>
      </c>
      <c r="I1021" s="16">
        <v>41528</v>
      </c>
      <c r="J1021" s="9" t="s">
        <v>30</v>
      </c>
    </row>
    <row r="1022" spans="1:10" x14ac:dyDescent="0.3">
      <c r="A1022" s="10">
        <v>8299</v>
      </c>
      <c r="B1022" s="13">
        <v>1989</v>
      </c>
      <c r="C1022" s="13">
        <f>YEAR(Table7[[#This Row],[Dt_Customer]])-Table7[[#This Row],[Year_Birth]]</f>
        <v>24</v>
      </c>
      <c r="D1022" s="10" t="s">
        <v>37</v>
      </c>
      <c r="E1022" s="10" t="s">
        <v>31</v>
      </c>
      <c r="F1022" s="13">
        <v>33996</v>
      </c>
      <c r="G1022" s="10">
        <v>0</v>
      </c>
      <c r="H1022" s="10">
        <v>0</v>
      </c>
      <c r="I1022" s="14">
        <v>41528</v>
      </c>
      <c r="J1022" s="10" t="s">
        <v>43</v>
      </c>
    </row>
    <row r="1023" spans="1:10" x14ac:dyDescent="0.3">
      <c r="A1023" s="9">
        <v>8945</v>
      </c>
      <c r="B1023" s="15">
        <v>1970</v>
      </c>
      <c r="C1023" s="15">
        <f>YEAR(Table7[[#This Row],[Dt_Customer]])-Table7[[#This Row],[Year_Birth]]</f>
        <v>43</v>
      </c>
      <c r="D1023" s="9" t="s">
        <v>28</v>
      </c>
      <c r="E1023" s="9" t="s">
        <v>29</v>
      </c>
      <c r="F1023" s="15">
        <v>54137</v>
      </c>
      <c r="G1023" s="9">
        <v>0</v>
      </c>
      <c r="H1023" s="9">
        <v>1</v>
      </c>
      <c r="I1023" s="16">
        <v>41502</v>
      </c>
      <c r="J1023" s="9" t="s">
        <v>43</v>
      </c>
    </row>
    <row r="1024" spans="1:10" x14ac:dyDescent="0.3">
      <c r="A1024" s="10">
        <v>10870</v>
      </c>
      <c r="B1024" s="13">
        <v>1967</v>
      </c>
      <c r="C1024" s="13">
        <f>YEAR(Table7[[#This Row],[Dt_Customer]])-Table7[[#This Row],[Year_Birth]]</f>
        <v>46</v>
      </c>
      <c r="D1024" s="10" t="s">
        <v>28</v>
      </c>
      <c r="E1024" s="10" t="s">
        <v>33</v>
      </c>
      <c r="F1024" s="13">
        <v>61223</v>
      </c>
      <c r="G1024" s="10">
        <v>0</v>
      </c>
      <c r="H1024" s="10">
        <v>1</v>
      </c>
      <c r="I1024" s="14">
        <v>41438</v>
      </c>
      <c r="J1024" s="10" t="s">
        <v>43</v>
      </c>
    </row>
    <row r="1025" spans="1:10" x14ac:dyDescent="0.3">
      <c r="A1025" s="9">
        <v>1184</v>
      </c>
      <c r="B1025" s="15">
        <v>1968</v>
      </c>
      <c r="C1025" s="15">
        <f>YEAR(Table7[[#This Row],[Dt_Customer]])-Table7[[#This Row],[Year_Birth]]</f>
        <v>45</v>
      </c>
      <c r="D1025" s="9" t="s">
        <v>37</v>
      </c>
      <c r="E1025" s="9" t="s">
        <v>29</v>
      </c>
      <c r="F1025" s="15">
        <v>69674</v>
      </c>
      <c r="G1025" s="9">
        <v>0</v>
      </c>
      <c r="H1025" s="9">
        <v>2</v>
      </c>
      <c r="I1025" s="16">
        <v>41416</v>
      </c>
      <c r="J1025" s="9" t="s">
        <v>43</v>
      </c>
    </row>
    <row r="1026" spans="1:10" x14ac:dyDescent="0.3">
      <c r="A1026" s="10">
        <v>6141</v>
      </c>
      <c r="B1026" s="13">
        <v>1972</v>
      </c>
      <c r="C1026" s="13">
        <f>YEAR(Table7[[#This Row],[Dt_Customer]])-Table7[[#This Row],[Year_Birth]]</f>
        <v>41</v>
      </c>
      <c r="D1026" s="10" t="s">
        <v>41</v>
      </c>
      <c r="E1026" s="10" t="s">
        <v>31</v>
      </c>
      <c r="F1026" s="13">
        <v>49494</v>
      </c>
      <c r="G1026" s="10">
        <v>1</v>
      </c>
      <c r="H1026" s="10">
        <v>0</v>
      </c>
      <c r="I1026" s="14">
        <v>41389</v>
      </c>
      <c r="J1026" s="10" t="s">
        <v>32</v>
      </c>
    </row>
    <row r="1027" spans="1:10" x14ac:dyDescent="0.3">
      <c r="A1027" s="9">
        <v>8825</v>
      </c>
      <c r="B1027" s="15">
        <v>1962</v>
      </c>
      <c r="C1027" s="15">
        <f>YEAR(Table7[[#This Row],[Dt_Customer]])-Table7[[#This Row],[Year_Birth]]</f>
        <v>51</v>
      </c>
      <c r="D1027" s="9" t="s">
        <v>28</v>
      </c>
      <c r="E1027" s="9" t="s">
        <v>35</v>
      </c>
      <c r="F1027" s="15">
        <v>51195</v>
      </c>
      <c r="G1027" s="9">
        <v>1</v>
      </c>
      <c r="H1027" s="9">
        <v>1</v>
      </c>
      <c r="I1027" s="16">
        <v>41365</v>
      </c>
      <c r="J1027" s="9" t="s">
        <v>43</v>
      </c>
    </row>
    <row r="1028" spans="1:10" x14ac:dyDescent="0.3">
      <c r="A1028" s="10">
        <v>2217</v>
      </c>
      <c r="B1028" s="13">
        <v>1975</v>
      </c>
      <c r="C1028" s="13">
        <f>YEAR(Table7[[#This Row],[Dt_Customer]])-Table7[[#This Row],[Year_Birth]]</f>
        <v>38</v>
      </c>
      <c r="D1028" s="10" t="s">
        <v>38</v>
      </c>
      <c r="E1028" s="10" t="s">
        <v>33</v>
      </c>
      <c r="F1028" s="13">
        <v>37284</v>
      </c>
      <c r="G1028" s="10">
        <v>1</v>
      </c>
      <c r="H1028" s="10">
        <v>1</v>
      </c>
      <c r="I1028" s="14">
        <v>41362</v>
      </c>
      <c r="J1028" s="10" t="s">
        <v>40</v>
      </c>
    </row>
    <row r="1029" spans="1:10" x14ac:dyDescent="0.3">
      <c r="A1029" s="9">
        <v>4102</v>
      </c>
      <c r="B1029" s="15">
        <v>1975</v>
      </c>
      <c r="C1029" s="15">
        <f>YEAR(Table7[[#This Row],[Dt_Customer]])-Table7[[#This Row],[Year_Birth]]</f>
        <v>38</v>
      </c>
      <c r="D1029" s="9" t="s">
        <v>38</v>
      </c>
      <c r="E1029" s="9" t="s">
        <v>33</v>
      </c>
      <c r="F1029" s="15">
        <v>37284</v>
      </c>
      <c r="G1029" s="9">
        <v>1</v>
      </c>
      <c r="H1029" s="9">
        <v>1</v>
      </c>
      <c r="I1029" s="16">
        <v>41362</v>
      </c>
      <c r="J1029" s="9" t="s">
        <v>30</v>
      </c>
    </row>
    <row r="1030" spans="1:10" x14ac:dyDescent="0.3">
      <c r="A1030" s="10">
        <v>4653</v>
      </c>
      <c r="B1030" s="13">
        <v>1978</v>
      </c>
      <c r="C1030" s="13">
        <f>YEAR(Table7[[#This Row],[Dt_Customer]])-Table7[[#This Row],[Year_Birth]]</f>
        <v>35</v>
      </c>
      <c r="D1030" s="10" t="s">
        <v>28</v>
      </c>
      <c r="E1030" s="10" t="s">
        <v>35</v>
      </c>
      <c r="F1030" s="13">
        <v>42011</v>
      </c>
      <c r="G1030" s="10">
        <v>1</v>
      </c>
      <c r="H1030" s="10">
        <v>0</v>
      </c>
      <c r="I1030" s="14">
        <v>41359</v>
      </c>
      <c r="J1030" s="10" t="s">
        <v>43</v>
      </c>
    </row>
    <row r="1031" spans="1:10" x14ac:dyDescent="0.3">
      <c r="A1031" s="9">
        <v>10092</v>
      </c>
      <c r="B1031" s="15">
        <v>1954</v>
      </c>
      <c r="C1031" s="15">
        <f>YEAR(Table7[[#This Row],[Dt_Customer]])-Table7[[#This Row],[Year_Birth]]</f>
        <v>59</v>
      </c>
      <c r="D1031" s="9" t="s">
        <v>28</v>
      </c>
      <c r="E1031" s="9" t="s">
        <v>29</v>
      </c>
      <c r="F1031" s="15">
        <v>70044</v>
      </c>
      <c r="G1031" s="9">
        <v>0</v>
      </c>
      <c r="H1031" s="9">
        <v>1</v>
      </c>
      <c r="I1031" s="16">
        <v>41323</v>
      </c>
      <c r="J1031" s="9" t="s">
        <v>30</v>
      </c>
    </row>
    <row r="1032" spans="1:10" x14ac:dyDescent="0.3">
      <c r="A1032" s="10">
        <v>5788</v>
      </c>
      <c r="B1032" s="13">
        <v>1972</v>
      </c>
      <c r="C1032" s="13">
        <f>YEAR(Table7[[#This Row],[Dt_Customer]])-Table7[[#This Row],[Year_Birth]]</f>
        <v>41</v>
      </c>
      <c r="D1032" s="10" t="s">
        <v>28</v>
      </c>
      <c r="E1032" s="10" t="s">
        <v>35</v>
      </c>
      <c r="F1032" s="13">
        <v>46053</v>
      </c>
      <c r="G1032" s="10">
        <v>1</v>
      </c>
      <c r="H1032" s="10">
        <v>0</v>
      </c>
      <c r="I1032" s="14">
        <v>41322</v>
      </c>
      <c r="J1032" s="10" t="s">
        <v>39</v>
      </c>
    </row>
    <row r="1033" spans="1:10" x14ac:dyDescent="0.3">
      <c r="A1033" s="9">
        <v>4669</v>
      </c>
      <c r="B1033" s="15">
        <v>1981</v>
      </c>
      <c r="C1033" s="15">
        <f>YEAR(Table7[[#This Row],[Dt_Customer]])-Table7[[#This Row],[Year_Birth]]</f>
        <v>32</v>
      </c>
      <c r="D1033" s="9" t="s">
        <v>44</v>
      </c>
      <c r="E1033" s="9" t="s">
        <v>33</v>
      </c>
      <c r="F1033" s="15">
        <v>24480</v>
      </c>
      <c r="G1033" s="9">
        <v>1</v>
      </c>
      <c r="H1033" s="9">
        <v>0</v>
      </c>
      <c r="I1033" s="16">
        <v>41316</v>
      </c>
      <c r="J1033" s="9" t="s">
        <v>43</v>
      </c>
    </row>
    <row r="1034" spans="1:10" x14ac:dyDescent="0.3">
      <c r="A1034" s="10">
        <v>6295</v>
      </c>
      <c r="B1034" s="13">
        <v>1977</v>
      </c>
      <c r="C1034" s="13">
        <f>YEAR(Table7[[#This Row],[Dt_Customer]])-Table7[[#This Row],[Year_Birth]]</f>
        <v>36</v>
      </c>
      <c r="D1034" s="10" t="s">
        <v>28</v>
      </c>
      <c r="E1034" s="10" t="s">
        <v>33</v>
      </c>
      <c r="F1034" s="13">
        <v>54233</v>
      </c>
      <c r="G1034" s="10">
        <v>0</v>
      </c>
      <c r="H1034" s="10">
        <v>1</v>
      </c>
      <c r="I1034" s="14">
        <v>41309</v>
      </c>
      <c r="J1034" s="10" t="s">
        <v>30</v>
      </c>
    </row>
    <row r="1035" spans="1:10" x14ac:dyDescent="0.3">
      <c r="A1035" s="9">
        <v>7453</v>
      </c>
      <c r="B1035" s="15">
        <v>1954</v>
      </c>
      <c r="C1035" s="15">
        <f>YEAR(Table7[[#This Row],[Dt_Customer]])-Table7[[#This Row],[Year_Birth]]</f>
        <v>59</v>
      </c>
      <c r="D1035" s="9" t="s">
        <v>28</v>
      </c>
      <c r="E1035" s="9" t="s">
        <v>31</v>
      </c>
      <c r="F1035" s="15">
        <v>36130</v>
      </c>
      <c r="G1035" s="9">
        <v>0</v>
      </c>
      <c r="H1035" s="9">
        <v>1</v>
      </c>
      <c r="I1035" s="16">
        <v>41307</v>
      </c>
      <c r="J1035" s="9" t="s">
        <v>30</v>
      </c>
    </row>
    <row r="1036" spans="1:10" x14ac:dyDescent="0.3">
      <c r="A1036" s="10">
        <v>10841</v>
      </c>
      <c r="B1036" s="13">
        <v>1975</v>
      </c>
      <c r="C1036" s="13">
        <f>YEAR(Table7[[#This Row],[Dt_Customer]])-Table7[[#This Row],[Year_Birth]]</f>
        <v>37</v>
      </c>
      <c r="D1036" s="10" t="s">
        <v>37</v>
      </c>
      <c r="E1036" s="10" t="s">
        <v>35</v>
      </c>
      <c r="F1036" s="13">
        <v>56559</v>
      </c>
      <c r="G1036" s="10">
        <v>0</v>
      </c>
      <c r="H1036" s="10">
        <v>1</v>
      </c>
      <c r="I1036" s="14">
        <v>41268</v>
      </c>
      <c r="J1036" s="10" t="s">
        <v>30</v>
      </c>
    </row>
    <row r="1037" spans="1:10" x14ac:dyDescent="0.3">
      <c r="A1037" s="9">
        <v>821</v>
      </c>
      <c r="B1037" s="15">
        <v>1992</v>
      </c>
      <c r="C1037" s="15">
        <f>YEAR(Table7[[#This Row],[Dt_Customer]])-Table7[[#This Row],[Year_Birth]]</f>
        <v>20</v>
      </c>
      <c r="D1037" s="9" t="s">
        <v>41</v>
      </c>
      <c r="E1037" s="9" t="s">
        <v>31</v>
      </c>
      <c r="F1037" s="15">
        <v>92859</v>
      </c>
      <c r="G1037" s="9">
        <v>0</v>
      </c>
      <c r="H1037" s="9">
        <v>0</v>
      </c>
      <c r="I1037" s="16">
        <v>41201</v>
      </c>
      <c r="J1037" s="9" t="s">
        <v>32</v>
      </c>
    </row>
    <row r="1038" spans="1:10" x14ac:dyDescent="0.3">
      <c r="A1038" s="10">
        <v>3933</v>
      </c>
      <c r="B1038" s="13">
        <v>1980</v>
      </c>
      <c r="C1038" s="13">
        <f>YEAR(Table7[[#This Row],[Dt_Customer]])-Table7[[#This Row],[Year_Birth]]</f>
        <v>32</v>
      </c>
      <c r="D1038" s="10" t="s">
        <v>28</v>
      </c>
      <c r="E1038" s="10" t="s">
        <v>35</v>
      </c>
      <c r="F1038" s="13">
        <v>44010</v>
      </c>
      <c r="G1038" s="10">
        <v>1</v>
      </c>
      <c r="H1038" s="10">
        <v>0</v>
      </c>
      <c r="I1038" s="14">
        <v>41195</v>
      </c>
      <c r="J1038" s="10" t="s">
        <v>43</v>
      </c>
    </row>
    <row r="1039" spans="1:10" x14ac:dyDescent="0.3">
      <c r="A1039" s="9">
        <v>1225</v>
      </c>
      <c r="B1039" s="15">
        <v>1963</v>
      </c>
      <c r="C1039" s="15">
        <f>YEAR(Table7[[#This Row],[Dt_Customer]])-Table7[[#This Row],[Year_Birth]]</f>
        <v>51</v>
      </c>
      <c r="D1039" s="9" t="s">
        <v>28</v>
      </c>
      <c r="E1039" s="9" t="s">
        <v>33</v>
      </c>
      <c r="F1039" s="15">
        <v>80124</v>
      </c>
      <c r="G1039" s="9">
        <v>0</v>
      </c>
      <c r="H1039" s="9">
        <v>0</v>
      </c>
      <c r="I1039" s="16">
        <v>41816</v>
      </c>
      <c r="J1039" s="9" t="s">
        <v>43</v>
      </c>
    </row>
    <row r="1040" spans="1:10" x14ac:dyDescent="0.3">
      <c r="A1040" s="10">
        <v>7059</v>
      </c>
      <c r="B1040" s="13">
        <v>1963</v>
      </c>
      <c r="C1040" s="13">
        <f>YEAR(Table7[[#This Row],[Dt_Customer]])-Table7[[#This Row],[Year_Birth]]</f>
        <v>51</v>
      </c>
      <c r="D1040" s="10" t="s">
        <v>28</v>
      </c>
      <c r="E1040" s="10" t="s">
        <v>33</v>
      </c>
      <c r="F1040" s="13">
        <v>80124</v>
      </c>
      <c r="G1040" s="10">
        <v>0</v>
      </c>
      <c r="H1040" s="10">
        <v>0</v>
      </c>
      <c r="I1040" s="14">
        <v>41816</v>
      </c>
      <c r="J1040" s="10" t="s">
        <v>30</v>
      </c>
    </row>
    <row r="1041" spans="1:10" x14ac:dyDescent="0.3">
      <c r="A1041" s="9">
        <v>5633</v>
      </c>
      <c r="B1041" s="15">
        <v>1980</v>
      </c>
      <c r="C1041" s="15">
        <f>YEAR(Table7[[#This Row],[Dt_Customer]])-Table7[[#This Row],[Year_Birth]]</f>
        <v>34</v>
      </c>
      <c r="D1041" s="9" t="s">
        <v>28</v>
      </c>
      <c r="E1041" s="9" t="s">
        <v>33</v>
      </c>
      <c r="F1041" s="15">
        <v>50183</v>
      </c>
      <c r="G1041" s="9">
        <v>1</v>
      </c>
      <c r="H1041" s="9">
        <v>1</v>
      </c>
      <c r="I1041" s="16">
        <v>41815</v>
      </c>
      <c r="J1041" s="9" t="s">
        <v>43</v>
      </c>
    </row>
    <row r="1042" spans="1:10" x14ac:dyDescent="0.3">
      <c r="A1042" s="10">
        <v>843</v>
      </c>
      <c r="B1042" s="13">
        <v>1971</v>
      </c>
      <c r="C1042" s="13">
        <f>YEAR(Table7[[#This Row],[Dt_Customer]])-Table7[[#This Row],[Year_Birth]]</f>
        <v>43</v>
      </c>
      <c r="D1042" s="10" t="s">
        <v>28</v>
      </c>
      <c r="E1042" s="10" t="s">
        <v>33</v>
      </c>
      <c r="F1042" s="13">
        <v>64722</v>
      </c>
      <c r="G1042" s="10">
        <v>1</v>
      </c>
      <c r="H1042" s="10">
        <v>0</v>
      </c>
      <c r="I1042" s="14">
        <v>41785</v>
      </c>
      <c r="J1042" s="10" t="s">
        <v>30</v>
      </c>
    </row>
    <row r="1043" spans="1:10" x14ac:dyDescent="0.3">
      <c r="A1043" s="9">
        <v>6211</v>
      </c>
      <c r="B1043" s="15">
        <v>1976</v>
      </c>
      <c r="C1043" s="15">
        <f>YEAR(Table7[[#This Row],[Dt_Customer]])-Table7[[#This Row],[Year_Birth]]</f>
        <v>38</v>
      </c>
      <c r="D1043" s="9" t="s">
        <v>37</v>
      </c>
      <c r="E1043" s="9" t="s">
        <v>35</v>
      </c>
      <c r="F1043" s="15">
        <v>37395</v>
      </c>
      <c r="G1043" s="9">
        <v>1</v>
      </c>
      <c r="H1043" s="9">
        <v>0</v>
      </c>
      <c r="I1043" s="16">
        <v>41761</v>
      </c>
      <c r="J1043" s="9" t="s">
        <v>30</v>
      </c>
    </row>
    <row r="1044" spans="1:10" x14ac:dyDescent="0.3">
      <c r="A1044" s="10">
        <v>7007</v>
      </c>
      <c r="B1044" s="13">
        <v>1968</v>
      </c>
      <c r="C1044" s="13">
        <f>YEAR(Table7[[#This Row],[Dt_Customer]])-Table7[[#This Row],[Year_Birth]]</f>
        <v>46</v>
      </c>
      <c r="D1044" s="10" t="s">
        <v>41</v>
      </c>
      <c r="E1044" s="10" t="s">
        <v>33</v>
      </c>
      <c r="F1044" s="13">
        <v>29543</v>
      </c>
      <c r="G1044" s="10">
        <v>2</v>
      </c>
      <c r="H1044" s="10">
        <v>0</v>
      </c>
      <c r="I1044" s="14">
        <v>41730</v>
      </c>
      <c r="J1044" s="10" t="s">
        <v>30</v>
      </c>
    </row>
    <row r="1045" spans="1:10" x14ac:dyDescent="0.3">
      <c r="A1045" s="9">
        <v>9671</v>
      </c>
      <c r="B1045" s="15">
        <v>1968</v>
      </c>
      <c r="C1045" s="15">
        <f>YEAR(Table7[[#This Row],[Dt_Customer]])-Table7[[#This Row],[Year_Birth]]</f>
        <v>46</v>
      </c>
      <c r="D1045" s="9" t="s">
        <v>28</v>
      </c>
      <c r="E1045" s="9" t="s">
        <v>33</v>
      </c>
      <c r="F1045" s="15">
        <v>19514</v>
      </c>
      <c r="G1045" s="9">
        <v>1</v>
      </c>
      <c r="H1045" s="9">
        <v>1</v>
      </c>
      <c r="I1045" s="16">
        <v>41665</v>
      </c>
      <c r="J1045" s="9" t="s">
        <v>30</v>
      </c>
    </row>
    <row r="1046" spans="1:10" x14ac:dyDescent="0.3">
      <c r="A1046" s="10">
        <v>8975</v>
      </c>
      <c r="B1046" s="13">
        <v>1968</v>
      </c>
      <c r="C1046" s="13">
        <f>YEAR(Table7[[#This Row],[Dt_Customer]])-Table7[[#This Row],[Year_Birth]]</f>
        <v>46</v>
      </c>
      <c r="D1046" s="10" t="s">
        <v>28</v>
      </c>
      <c r="E1046" s="10" t="s">
        <v>33</v>
      </c>
      <c r="F1046" s="13">
        <v>19514</v>
      </c>
      <c r="G1046" s="10">
        <v>1</v>
      </c>
      <c r="H1046" s="10">
        <v>1</v>
      </c>
      <c r="I1046" s="14">
        <v>41665</v>
      </c>
      <c r="J1046" s="10" t="s">
        <v>30</v>
      </c>
    </row>
    <row r="1047" spans="1:10" x14ac:dyDescent="0.3">
      <c r="A1047" s="9">
        <v>6616</v>
      </c>
      <c r="B1047" s="15">
        <v>1975</v>
      </c>
      <c r="C1047" s="15">
        <f>YEAR(Table7[[#This Row],[Dt_Customer]])-Table7[[#This Row],[Year_Birth]]</f>
        <v>38</v>
      </c>
      <c r="D1047" s="9" t="s">
        <v>28</v>
      </c>
      <c r="E1047" s="9" t="s">
        <v>35</v>
      </c>
      <c r="F1047" s="15">
        <v>59481</v>
      </c>
      <c r="G1047" s="9">
        <v>0</v>
      </c>
      <c r="H1047" s="9">
        <v>1</v>
      </c>
      <c r="I1047" s="16">
        <v>41570</v>
      </c>
      <c r="J1047" s="9" t="s">
        <v>30</v>
      </c>
    </row>
    <row r="1048" spans="1:10" x14ac:dyDescent="0.3">
      <c r="A1048" s="10">
        <v>6248</v>
      </c>
      <c r="B1048" s="13">
        <v>1947</v>
      </c>
      <c r="C1048" s="13">
        <f>YEAR(Table7[[#This Row],[Dt_Customer]])-Table7[[#This Row],[Year_Birth]]</f>
        <v>66</v>
      </c>
      <c r="D1048" s="10" t="s">
        <v>41</v>
      </c>
      <c r="E1048" s="10" t="s">
        <v>31</v>
      </c>
      <c r="F1048" s="13">
        <v>91712</v>
      </c>
      <c r="G1048" s="10">
        <v>0</v>
      </c>
      <c r="H1048" s="10">
        <v>0</v>
      </c>
      <c r="I1048" s="14">
        <v>41564</v>
      </c>
      <c r="J1048" s="10" t="s">
        <v>30</v>
      </c>
    </row>
    <row r="1049" spans="1:10" x14ac:dyDescent="0.3">
      <c r="A1049" s="9">
        <v>7428</v>
      </c>
      <c r="B1049" s="15">
        <v>1975</v>
      </c>
      <c r="C1049" s="15">
        <f>YEAR(Table7[[#This Row],[Dt_Customer]])-Table7[[#This Row],[Year_Birth]]</f>
        <v>38</v>
      </c>
      <c r="D1049" s="9" t="s">
        <v>28</v>
      </c>
      <c r="E1049" s="9" t="s">
        <v>35</v>
      </c>
      <c r="F1049" s="15">
        <v>80144</v>
      </c>
      <c r="G1049" s="9">
        <v>0</v>
      </c>
      <c r="H1049" s="9">
        <v>0</v>
      </c>
      <c r="I1049" s="16">
        <v>41547</v>
      </c>
      <c r="J1049" s="9" t="s">
        <v>36</v>
      </c>
    </row>
    <row r="1050" spans="1:10" x14ac:dyDescent="0.3">
      <c r="A1050" s="10">
        <v>3075</v>
      </c>
      <c r="B1050" s="13">
        <v>1972</v>
      </c>
      <c r="C1050" s="13">
        <f>YEAR(Table7[[#This Row],[Dt_Customer]])-Table7[[#This Row],[Year_Birth]]</f>
        <v>41</v>
      </c>
      <c r="D1050" s="10" t="s">
        <v>37</v>
      </c>
      <c r="E1050" s="10" t="s">
        <v>33</v>
      </c>
      <c r="F1050" s="13">
        <v>59973</v>
      </c>
      <c r="G1050" s="10">
        <v>0</v>
      </c>
      <c r="H1050" s="10">
        <v>0</v>
      </c>
      <c r="I1050" s="14">
        <v>41528</v>
      </c>
      <c r="J1050" s="10" t="s">
        <v>30</v>
      </c>
    </row>
    <row r="1051" spans="1:10" x14ac:dyDescent="0.3">
      <c r="A1051" s="9">
        <v>2937</v>
      </c>
      <c r="B1051" s="15">
        <v>1974</v>
      </c>
      <c r="C1051" s="15">
        <f>YEAR(Table7[[#This Row],[Dt_Customer]])-Table7[[#This Row],[Year_Birth]]</f>
        <v>39</v>
      </c>
      <c r="D1051" s="9" t="s">
        <v>37</v>
      </c>
      <c r="E1051" s="9" t="s">
        <v>31</v>
      </c>
      <c r="F1051" s="15">
        <v>68352</v>
      </c>
      <c r="G1051" s="9">
        <v>0</v>
      </c>
      <c r="H1051" s="9">
        <v>1</v>
      </c>
      <c r="I1051" s="16">
        <v>41514</v>
      </c>
      <c r="J1051" s="9" t="s">
        <v>32</v>
      </c>
    </row>
    <row r="1052" spans="1:10" x14ac:dyDescent="0.3">
      <c r="A1052" s="10">
        <v>203</v>
      </c>
      <c r="B1052" s="13">
        <v>1975</v>
      </c>
      <c r="C1052" s="13">
        <f>YEAR(Table7[[#This Row],[Dt_Customer]])-Table7[[#This Row],[Year_Birth]]</f>
        <v>38</v>
      </c>
      <c r="D1052" s="10" t="s">
        <v>41</v>
      </c>
      <c r="E1052" s="10" t="s">
        <v>31</v>
      </c>
      <c r="F1052" s="13">
        <v>81169</v>
      </c>
      <c r="G1052" s="10">
        <v>0</v>
      </c>
      <c r="H1052" s="10">
        <v>0</v>
      </c>
      <c r="I1052" s="14">
        <v>41378</v>
      </c>
      <c r="J1052" s="10" t="s">
        <v>30</v>
      </c>
    </row>
    <row r="1053" spans="1:10" x14ac:dyDescent="0.3">
      <c r="A1053" s="9">
        <v>2021</v>
      </c>
      <c r="B1053" s="15">
        <v>1975</v>
      </c>
      <c r="C1053" s="15">
        <f>YEAR(Table7[[#This Row],[Dt_Customer]])-Table7[[#This Row],[Year_Birth]]</f>
        <v>38</v>
      </c>
      <c r="D1053" s="9" t="s">
        <v>28</v>
      </c>
      <c r="E1053" s="9" t="s">
        <v>33</v>
      </c>
      <c r="F1053" s="15">
        <v>61456</v>
      </c>
      <c r="G1053" s="9">
        <v>0</v>
      </c>
      <c r="H1053" s="9">
        <v>1</v>
      </c>
      <c r="I1053" s="16">
        <v>41360</v>
      </c>
      <c r="J1053" s="9" t="s">
        <v>30</v>
      </c>
    </row>
    <row r="1054" spans="1:10" x14ac:dyDescent="0.3">
      <c r="A1054" s="10">
        <v>880</v>
      </c>
      <c r="B1054" s="13">
        <v>1966</v>
      </c>
      <c r="C1054" s="13">
        <f>YEAR(Table7[[#This Row],[Dt_Customer]])-Table7[[#This Row],[Year_Birth]]</f>
        <v>47</v>
      </c>
      <c r="D1054" s="10" t="s">
        <v>44</v>
      </c>
      <c r="E1054" s="10" t="s">
        <v>35</v>
      </c>
      <c r="F1054" s="13">
        <v>22634</v>
      </c>
      <c r="G1054" s="10">
        <v>0</v>
      </c>
      <c r="H1054" s="10">
        <v>0</v>
      </c>
      <c r="I1054" s="14">
        <v>41290</v>
      </c>
      <c r="J1054" s="10" t="s">
        <v>30</v>
      </c>
    </row>
    <row r="1055" spans="1:10" x14ac:dyDescent="0.3">
      <c r="A1055" s="9">
        <v>524</v>
      </c>
      <c r="B1055" s="15">
        <v>1966</v>
      </c>
      <c r="C1055" s="15">
        <f>YEAR(Table7[[#This Row],[Dt_Customer]])-Table7[[#This Row],[Year_Birth]]</f>
        <v>47</v>
      </c>
      <c r="D1055" s="9" t="s">
        <v>44</v>
      </c>
      <c r="E1055" s="9" t="s">
        <v>35</v>
      </c>
      <c r="F1055" s="15">
        <v>22634</v>
      </c>
      <c r="G1055" s="9">
        <v>0</v>
      </c>
      <c r="H1055" s="9">
        <v>0</v>
      </c>
      <c r="I1055" s="16">
        <v>41290</v>
      </c>
      <c r="J1055" s="9" t="s">
        <v>36</v>
      </c>
    </row>
    <row r="1056" spans="1:10" x14ac:dyDescent="0.3">
      <c r="A1056" s="10">
        <v>10837</v>
      </c>
      <c r="B1056" s="13">
        <v>1975</v>
      </c>
      <c r="C1056" s="13">
        <f>YEAR(Table7[[#This Row],[Dt_Customer]])-Table7[[#This Row],[Year_Birth]]</f>
        <v>37</v>
      </c>
      <c r="D1056" s="10" t="s">
        <v>28</v>
      </c>
      <c r="E1056" s="10" t="s">
        <v>33</v>
      </c>
      <c r="F1056" s="13">
        <v>23957</v>
      </c>
      <c r="G1056" s="10">
        <v>1</v>
      </c>
      <c r="H1056" s="10">
        <v>0</v>
      </c>
      <c r="I1056" s="14">
        <v>41210</v>
      </c>
      <c r="J1056" s="10" t="s">
        <v>32</v>
      </c>
    </row>
    <row r="1057" spans="1:10" x14ac:dyDescent="0.3">
      <c r="A1057" s="9">
        <v>7011</v>
      </c>
      <c r="B1057" s="15">
        <v>1973</v>
      </c>
      <c r="C1057" s="15">
        <f>YEAR(Table7[[#This Row],[Dt_Customer]])-Table7[[#This Row],[Year_Birth]]</f>
        <v>39</v>
      </c>
      <c r="D1057" s="9" t="s">
        <v>28</v>
      </c>
      <c r="E1057" s="9" t="s">
        <v>33</v>
      </c>
      <c r="F1057" s="15">
        <v>33471</v>
      </c>
      <c r="G1057" s="9">
        <v>1</v>
      </c>
      <c r="H1057" s="9">
        <v>0</v>
      </c>
      <c r="I1057" s="16">
        <v>41194</v>
      </c>
      <c r="J1057" s="9" t="s">
        <v>43</v>
      </c>
    </row>
    <row r="1058" spans="1:10" x14ac:dyDescent="0.3">
      <c r="A1058" s="10">
        <v>4184</v>
      </c>
      <c r="B1058" s="13">
        <v>1950</v>
      </c>
      <c r="C1058" s="13">
        <f>YEAR(Table7[[#This Row],[Dt_Customer]])-Table7[[#This Row],[Year_Birth]]</f>
        <v>64</v>
      </c>
      <c r="D1058" s="10" t="s">
        <v>37</v>
      </c>
      <c r="E1058" s="10" t="s">
        <v>35</v>
      </c>
      <c r="F1058" s="13">
        <v>52157</v>
      </c>
      <c r="G1058" s="10">
        <v>0</v>
      </c>
      <c r="H1058" s="10">
        <v>1</v>
      </c>
      <c r="I1058" s="14">
        <v>41797</v>
      </c>
      <c r="J1058" s="10" t="s">
        <v>30</v>
      </c>
    </row>
    <row r="1059" spans="1:10" x14ac:dyDescent="0.3">
      <c r="A1059" s="9">
        <v>7679</v>
      </c>
      <c r="B1059" s="15">
        <v>1985</v>
      </c>
      <c r="C1059" s="15">
        <f>YEAR(Table7[[#This Row],[Dt_Customer]])-Table7[[#This Row],[Year_Birth]]</f>
        <v>29</v>
      </c>
      <c r="D1059" s="9" t="s">
        <v>37</v>
      </c>
      <c r="E1059" s="9" t="s">
        <v>31</v>
      </c>
      <c r="F1059" s="15">
        <v>30298</v>
      </c>
      <c r="G1059" s="9">
        <v>0</v>
      </c>
      <c r="H1059" s="9">
        <v>0</v>
      </c>
      <c r="I1059" s="16">
        <v>41778</v>
      </c>
      <c r="J1059" s="9" t="s">
        <v>30</v>
      </c>
    </row>
    <row r="1060" spans="1:10" x14ac:dyDescent="0.3">
      <c r="A1060" s="10">
        <v>7485</v>
      </c>
      <c r="B1060" s="13">
        <v>1950</v>
      </c>
      <c r="C1060" s="13">
        <f>YEAR(Table7[[#This Row],[Dt_Customer]])-Table7[[#This Row],[Year_Birth]]</f>
        <v>64</v>
      </c>
      <c r="D1060" s="10" t="s">
        <v>37</v>
      </c>
      <c r="E1060" s="10" t="s">
        <v>42</v>
      </c>
      <c r="F1060" s="13">
        <v>56551</v>
      </c>
      <c r="G1060" s="10">
        <v>1</v>
      </c>
      <c r="H1060" s="10">
        <v>1</v>
      </c>
      <c r="I1060" s="14">
        <v>41766</v>
      </c>
      <c r="J1060" s="10" t="s">
        <v>43</v>
      </c>
    </row>
    <row r="1061" spans="1:10" x14ac:dyDescent="0.3">
      <c r="A1061" s="9">
        <v>7530</v>
      </c>
      <c r="B1061" s="15">
        <v>1950</v>
      </c>
      <c r="C1061" s="15">
        <f>YEAR(Table7[[#This Row],[Dt_Customer]])-Table7[[#This Row],[Year_Birth]]</f>
        <v>64</v>
      </c>
      <c r="D1061" s="9" t="s">
        <v>37</v>
      </c>
      <c r="E1061" s="9" t="s">
        <v>42</v>
      </c>
      <c r="F1061" s="15">
        <v>56551</v>
      </c>
      <c r="G1061" s="9">
        <v>1</v>
      </c>
      <c r="H1061" s="9">
        <v>1</v>
      </c>
      <c r="I1061" s="16">
        <v>41766</v>
      </c>
      <c r="J1061" s="9" t="s">
        <v>30</v>
      </c>
    </row>
    <row r="1062" spans="1:10" x14ac:dyDescent="0.3">
      <c r="A1062" s="10">
        <v>4369</v>
      </c>
      <c r="B1062" s="13">
        <v>1957</v>
      </c>
      <c r="C1062" s="13">
        <f>YEAR(Table7[[#This Row],[Dt_Customer]])-Table7[[#This Row],[Year_Birth]]</f>
        <v>57</v>
      </c>
      <c r="D1062" s="10" t="s">
        <v>41</v>
      </c>
      <c r="E1062" s="10" t="s">
        <v>48</v>
      </c>
      <c r="F1062" s="13">
        <v>65487</v>
      </c>
      <c r="G1062" s="10">
        <v>0</v>
      </c>
      <c r="H1062" s="10">
        <v>0</v>
      </c>
      <c r="I1062" s="14">
        <v>41649</v>
      </c>
      <c r="J1062" s="10" t="s">
        <v>32</v>
      </c>
    </row>
    <row r="1063" spans="1:10" x14ac:dyDescent="0.3">
      <c r="A1063" s="9">
        <v>10652</v>
      </c>
      <c r="B1063" s="15">
        <v>1957</v>
      </c>
      <c r="C1063" s="15">
        <f>YEAR(Table7[[#This Row],[Dt_Customer]])-Table7[[#This Row],[Year_Birth]]</f>
        <v>57</v>
      </c>
      <c r="D1063" s="9" t="s">
        <v>41</v>
      </c>
      <c r="E1063" s="9" t="s">
        <v>35</v>
      </c>
      <c r="F1063" s="15">
        <v>65487</v>
      </c>
      <c r="G1063" s="9">
        <v>0</v>
      </c>
      <c r="H1063" s="9">
        <v>0</v>
      </c>
      <c r="I1063" s="16">
        <v>41649</v>
      </c>
      <c r="J1063" s="9" t="s">
        <v>32</v>
      </c>
    </row>
    <row r="1064" spans="1:10" x14ac:dyDescent="0.3">
      <c r="A1064" s="10">
        <v>286</v>
      </c>
      <c r="B1064" s="13">
        <v>1952</v>
      </c>
      <c r="C1064" s="13">
        <f>YEAR(Table7[[#This Row],[Dt_Customer]])-Table7[[#This Row],[Year_Birth]]</f>
        <v>61</v>
      </c>
      <c r="D1064" s="10" t="s">
        <v>28</v>
      </c>
      <c r="E1064" s="10" t="s">
        <v>31</v>
      </c>
      <c r="F1064" s="13">
        <v>44213</v>
      </c>
      <c r="G1064" s="10">
        <v>1</v>
      </c>
      <c r="H1064" s="10">
        <v>1</v>
      </c>
      <c r="I1064" s="14">
        <v>41607</v>
      </c>
      <c r="J1064" s="10" t="s">
        <v>30</v>
      </c>
    </row>
    <row r="1065" spans="1:10" x14ac:dyDescent="0.3">
      <c r="A1065" s="9">
        <v>5922</v>
      </c>
      <c r="B1065" s="15">
        <v>1974</v>
      </c>
      <c r="C1065" s="15">
        <f>YEAR(Table7[[#This Row],[Dt_Customer]])-Table7[[#This Row],[Year_Birth]]</f>
        <v>39</v>
      </c>
      <c r="D1065" s="9" t="s">
        <v>37</v>
      </c>
      <c r="E1065" s="9" t="s">
        <v>33</v>
      </c>
      <c r="F1065" s="15">
        <v>40344</v>
      </c>
      <c r="G1065" s="9">
        <v>0</v>
      </c>
      <c r="H1065" s="9">
        <v>1</v>
      </c>
      <c r="I1065" s="16">
        <v>41560</v>
      </c>
      <c r="J1065" s="9" t="s">
        <v>30</v>
      </c>
    </row>
    <row r="1066" spans="1:10" x14ac:dyDescent="0.3">
      <c r="A1066" s="10">
        <v>7250</v>
      </c>
      <c r="B1066" s="13">
        <v>1978</v>
      </c>
      <c r="C1066" s="13">
        <f>YEAR(Table7[[#This Row],[Dt_Customer]])-Table7[[#This Row],[Year_Birth]]</f>
        <v>35</v>
      </c>
      <c r="D1066" s="10" t="s">
        <v>28</v>
      </c>
      <c r="E1066" s="10" t="s">
        <v>35</v>
      </c>
      <c r="F1066" s="13">
        <v>57867</v>
      </c>
      <c r="G1066" s="10">
        <v>1</v>
      </c>
      <c r="H1066" s="10">
        <v>0</v>
      </c>
      <c r="I1066" s="14">
        <v>41548</v>
      </c>
      <c r="J1066" s="10" t="s">
        <v>32</v>
      </c>
    </row>
    <row r="1067" spans="1:10" x14ac:dyDescent="0.3">
      <c r="A1067" s="9">
        <v>2478</v>
      </c>
      <c r="B1067" s="15">
        <v>1973</v>
      </c>
      <c r="C1067" s="15">
        <f>YEAR(Table7[[#This Row],[Dt_Customer]])-Table7[[#This Row],[Year_Birth]]</f>
        <v>40</v>
      </c>
      <c r="D1067" s="9" t="s">
        <v>28</v>
      </c>
      <c r="E1067" s="9" t="s">
        <v>33</v>
      </c>
      <c r="F1067" s="15">
        <v>25410</v>
      </c>
      <c r="G1067" s="9">
        <v>1</v>
      </c>
      <c r="H1067" s="9">
        <v>0</v>
      </c>
      <c r="I1067" s="16">
        <v>41517</v>
      </c>
      <c r="J1067" s="9" t="s">
        <v>30</v>
      </c>
    </row>
    <row r="1068" spans="1:10" x14ac:dyDescent="0.3">
      <c r="A1068" s="10">
        <v>1160</v>
      </c>
      <c r="B1068" s="13">
        <v>1970</v>
      </c>
      <c r="C1068" s="13">
        <f>YEAR(Table7[[#This Row],[Dt_Customer]])-Table7[[#This Row],[Year_Birth]]</f>
        <v>43</v>
      </c>
      <c r="D1068" s="10" t="s">
        <v>28</v>
      </c>
      <c r="E1068" s="10" t="s">
        <v>33</v>
      </c>
      <c r="F1068" s="13">
        <v>13260</v>
      </c>
      <c r="G1068" s="10">
        <v>1</v>
      </c>
      <c r="H1068" s="10">
        <v>1</v>
      </c>
      <c r="I1068" s="14">
        <v>41509</v>
      </c>
      <c r="J1068" s="10" t="s">
        <v>30</v>
      </c>
    </row>
    <row r="1069" spans="1:10" x14ac:dyDescent="0.3">
      <c r="A1069" s="9">
        <v>9214</v>
      </c>
      <c r="B1069" s="15">
        <v>1991</v>
      </c>
      <c r="C1069" s="15">
        <f>YEAR(Table7[[#This Row],[Dt_Customer]])-Table7[[#This Row],[Year_Birth]]</f>
        <v>22</v>
      </c>
      <c r="D1069" s="9" t="s">
        <v>28</v>
      </c>
      <c r="E1069" s="9" t="s">
        <v>33</v>
      </c>
      <c r="F1069" s="15">
        <v>42691</v>
      </c>
      <c r="G1069" s="9">
        <v>0</v>
      </c>
      <c r="H1069" s="9">
        <v>0</v>
      </c>
      <c r="I1069" s="16">
        <v>41502</v>
      </c>
      <c r="J1069" s="9" t="s">
        <v>30</v>
      </c>
    </row>
    <row r="1070" spans="1:10" x14ac:dyDescent="0.3">
      <c r="A1070" s="10">
        <v>273</v>
      </c>
      <c r="B1070" s="13">
        <v>1970</v>
      </c>
      <c r="C1070" s="13">
        <f>YEAR(Table7[[#This Row],[Dt_Customer]])-Table7[[#This Row],[Year_Birth]]</f>
        <v>43</v>
      </c>
      <c r="D1070" s="10" t="s">
        <v>41</v>
      </c>
      <c r="E1070" s="10" t="s">
        <v>33</v>
      </c>
      <c r="F1070" s="13">
        <v>36138</v>
      </c>
      <c r="G1070" s="10">
        <v>1</v>
      </c>
      <c r="H1070" s="10">
        <v>1</v>
      </c>
      <c r="I1070" s="14">
        <v>41471</v>
      </c>
      <c r="J1070" s="10" t="s">
        <v>39</v>
      </c>
    </row>
    <row r="1071" spans="1:10" x14ac:dyDescent="0.3">
      <c r="A1071" s="9">
        <v>851</v>
      </c>
      <c r="B1071" s="15">
        <v>1972</v>
      </c>
      <c r="C1071" s="15">
        <f>YEAR(Table7[[#This Row],[Dt_Customer]])-Table7[[#This Row],[Year_Birth]]</f>
        <v>41</v>
      </c>
      <c r="D1071" s="9" t="s">
        <v>41</v>
      </c>
      <c r="E1071" s="9" t="s">
        <v>33</v>
      </c>
      <c r="F1071" s="15">
        <v>57136</v>
      </c>
      <c r="G1071" s="9">
        <v>1</v>
      </c>
      <c r="H1071" s="9">
        <v>1</v>
      </c>
      <c r="I1071" s="16">
        <v>41464</v>
      </c>
      <c r="J1071" s="9" t="s">
        <v>32</v>
      </c>
    </row>
    <row r="1072" spans="1:10" x14ac:dyDescent="0.3">
      <c r="A1072" s="10">
        <v>9729</v>
      </c>
      <c r="B1072" s="13">
        <v>1955</v>
      </c>
      <c r="C1072" s="13">
        <f>YEAR(Table7[[#This Row],[Dt_Customer]])-Table7[[#This Row],[Year_Birth]]</f>
        <v>58</v>
      </c>
      <c r="D1072" s="10" t="s">
        <v>28</v>
      </c>
      <c r="E1072" s="10" t="s">
        <v>42</v>
      </c>
      <c r="F1072" s="13">
        <v>58275</v>
      </c>
      <c r="G1072" s="10">
        <v>1</v>
      </c>
      <c r="H1072" s="10">
        <v>1</v>
      </c>
      <c r="I1072" s="14">
        <v>41427</v>
      </c>
      <c r="J1072" s="10" t="s">
        <v>39</v>
      </c>
    </row>
    <row r="1073" spans="1:10" x14ac:dyDescent="0.3">
      <c r="A1073" s="9">
        <v>9665</v>
      </c>
      <c r="B1073" s="15">
        <v>1957</v>
      </c>
      <c r="C1073" s="15">
        <f>YEAR(Table7[[#This Row],[Dt_Customer]])-Table7[[#This Row],[Year_Birth]]</f>
        <v>56</v>
      </c>
      <c r="D1073" s="9" t="s">
        <v>37</v>
      </c>
      <c r="E1073" s="9" t="s">
        <v>29</v>
      </c>
      <c r="F1073" s="15">
        <v>54237</v>
      </c>
      <c r="G1073" s="9">
        <v>0</v>
      </c>
      <c r="H1073" s="9">
        <v>1</v>
      </c>
      <c r="I1073" s="16">
        <v>41391</v>
      </c>
      <c r="J1073" s="9" t="s">
        <v>43</v>
      </c>
    </row>
    <row r="1074" spans="1:10" x14ac:dyDescent="0.3">
      <c r="A1074" s="10">
        <v>2620</v>
      </c>
      <c r="B1074" s="13">
        <v>1974</v>
      </c>
      <c r="C1074" s="13">
        <f>YEAR(Table7[[#This Row],[Dt_Customer]])-Table7[[#This Row],[Year_Birth]]</f>
        <v>39</v>
      </c>
      <c r="D1074" s="10" t="s">
        <v>37</v>
      </c>
      <c r="E1074" s="10" t="s">
        <v>33</v>
      </c>
      <c r="F1074" s="13">
        <v>34596</v>
      </c>
      <c r="G1074" s="10">
        <v>1</v>
      </c>
      <c r="H1074" s="10">
        <v>0</v>
      </c>
      <c r="I1074" s="14">
        <v>41377</v>
      </c>
      <c r="J1074" s="10" t="s">
        <v>43</v>
      </c>
    </row>
    <row r="1075" spans="1:10" x14ac:dyDescent="0.3">
      <c r="A1075" s="9">
        <v>8254</v>
      </c>
      <c r="B1075" s="15">
        <v>1974</v>
      </c>
      <c r="C1075" s="15">
        <f>YEAR(Table7[[#This Row],[Dt_Customer]])-Table7[[#This Row],[Year_Birth]]</f>
        <v>39</v>
      </c>
      <c r="D1075" s="9" t="s">
        <v>37</v>
      </c>
      <c r="E1075" s="9" t="s">
        <v>33</v>
      </c>
      <c r="F1075" s="15">
        <v>34596</v>
      </c>
      <c r="G1075" s="9">
        <v>1</v>
      </c>
      <c r="H1075" s="9">
        <v>0</v>
      </c>
      <c r="I1075" s="16">
        <v>41377</v>
      </c>
      <c r="J1075" s="9" t="s">
        <v>39</v>
      </c>
    </row>
    <row r="1076" spans="1:10" x14ac:dyDescent="0.3">
      <c r="A1076" s="10">
        <v>3852</v>
      </c>
      <c r="B1076" s="13">
        <v>1961</v>
      </c>
      <c r="C1076" s="13">
        <f>YEAR(Table7[[#This Row],[Dt_Customer]])-Table7[[#This Row],[Year_Birth]]</f>
        <v>52</v>
      </c>
      <c r="D1076" s="10" t="s">
        <v>41</v>
      </c>
      <c r="E1076" s="10" t="s">
        <v>35</v>
      </c>
      <c r="F1076" s="13">
        <v>74881</v>
      </c>
      <c r="G1076" s="10">
        <v>1</v>
      </c>
      <c r="H1076" s="10">
        <v>1</v>
      </c>
      <c r="I1076" s="14">
        <v>41341</v>
      </c>
      <c r="J1076" s="10" t="s">
        <v>40</v>
      </c>
    </row>
    <row r="1077" spans="1:10" x14ac:dyDescent="0.3">
      <c r="A1077" s="9">
        <v>1000</v>
      </c>
      <c r="B1077" s="15">
        <v>1961</v>
      </c>
      <c r="C1077" s="15">
        <f>YEAR(Table7[[#This Row],[Dt_Customer]])-Table7[[#This Row],[Year_Birth]]</f>
        <v>52</v>
      </c>
      <c r="D1077" s="9" t="s">
        <v>41</v>
      </c>
      <c r="E1077" s="9" t="s">
        <v>35</v>
      </c>
      <c r="F1077" s="15">
        <v>74881</v>
      </c>
      <c r="G1077" s="9">
        <v>1</v>
      </c>
      <c r="H1077" s="9">
        <v>1</v>
      </c>
      <c r="I1077" s="16">
        <v>41341</v>
      </c>
      <c r="J1077" s="9" t="s">
        <v>30</v>
      </c>
    </row>
    <row r="1078" spans="1:10" x14ac:dyDescent="0.3">
      <c r="A1078" s="10">
        <v>3099</v>
      </c>
      <c r="B1078" s="13">
        <v>1970</v>
      </c>
      <c r="C1078" s="13">
        <f>YEAR(Table7[[#This Row],[Dt_Customer]])-Table7[[#This Row],[Year_Birth]]</f>
        <v>43</v>
      </c>
      <c r="D1078" s="10" t="s">
        <v>28</v>
      </c>
      <c r="E1078" s="10" t="s">
        <v>29</v>
      </c>
      <c r="F1078" s="13">
        <v>44267</v>
      </c>
      <c r="G1078" s="10">
        <v>1</v>
      </c>
      <c r="H1078" s="10">
        <v>1</v>
      </c>
      <c r="I1078" s="14">
        <v>41330</v>
      </c>
      <c r="J1078" s="10" t="s">
        <v>30</v>
      </c>
    </row>
    <row r="1079" spans="1:10" x14ac:dyDescent="0.3">
      <c r="A1079" s="9">
        <v>6318</v>
      </c>
      <c r="B1079" s="15">
        <v>1988</v>
      </c>
      <c r="C1079" s="15">
        <f>YEAR(Table7[[#This Row],[Dt_Customer]])-Table7[[#This Row],[Year_Birth]]</f>
        <v>25</v>
      </c>
      <c r="D1079" s="9" t="s">
        <v>28</v>
      </c>
      <c r="E1079" s="9" t="s">
        <v>33</v>
      </c>
      <c r="F1079" s="15">
        <v>68487</v>
      </c>
      <c r="G1079" s="9">
        <v>0</v>
      </c>
      <c r="H1079" s="9">
        <v>0</v>
      </c>
      <c r="I1079" s="16">
        <v>41287</v>
      </c>
      <c r="J1079" s="9" t="s">
        <v>32</v>
      </c>
    </row>
    <row r="1080" spans="1:10" x14ac:dyDescent="0.3">
      <c r="A1080" s="10">
        <v>5396</v>
      </c>
      <c r="B1080" s="13">
        <v>1988</v>
      </c>
      <c r="C1080" s="13">
        <f>YEAR(Table7[[#This Row],[Dt_Customer]])-Table7[[#This Row],[Year_Birth]]</f>
        <v>25</v>
      </c>
      <c r="D1080" s="10" t="s">
        <v>28</v>
      </c>
      <c r="E1080" s="10" t="s">
        <v>33</v>
      </c>
      <c r="F1080" s="13">
        <v>68487</v>
      </c>
      <c r="G1080" s="10">
        <v>0</v>
      </c>
      <c r="H1080" s="10">
        <v>0</v>
      </c>
      <c r="I1080" s="14">
        <v>41287</v>
      </c>
      <c r="J1080" s="10" t="s">
        <v>36</v>
      </c>
    </row>
    <row r="1081" spans="1:10" x14ac:dyDescent="0.3">
      <c r="A1081" s="9">
        <v>7966</v>
      </c>
      <c r="B1081" s="15">
        <v>1959</v>
      </c>
      <c r="C1081" s="15">
        <f>YEAR(Table7[[#This Row],[Dt_Customer]])-Table7[[#This Row],[Year_Birth]]</f>
        <v>54</v>
      </c>
      <c r="D1081" s="9" t="s">
        <v>28</v>
      </c>
      <c r="E1081" s="9" t="s">
        <v>31</v>
      </c>
      <c r="F1081" s="15">
        <v>80982</v>
      </c>
      <c r="G1081" s="9">
        <v>1</v>
      </c>
      <c r="H1081" s="9">
        <v>1</v>
      </c>
      <c r="I1081" s="16">
        <v>41282</v>
      </c>
      <c r="J1081" s="9" t="s">
        <v>30</v>
      </c>
    </row>
    <row r="1082" spans="1:10" x14ac:dyDescent="0.3">
      <c r="A1082" s="10">
        <v>454</v>
      </c>
      <c r="B1082" s="13">
        <v>1980</v>
      </c>
      <c r="C1082" s="13">
        <f>YEAR(Table7[[#This Row],[Dt_Customer]])-Table7[[#This Row],[Year_Birth]]</f>
        <v>32</v>
      </c>
      <c r="D1082" s="10" t="s">
        <v>28</v>
      </c>
      <c r="E1082" s="10" t="s">
        <v>35</v>
      </c>
      <c r="F1082" s="13">
        <v>69508</v>
      </c>
      <c r="G1082" s="10">
        <v>1</v>
      </c>
      <c r="H1082" s="10">
        <v>0</v>
      </c>
      <c r="I1082" s="14">
        <v>41227</v>
      </c>
      <c r="J1082" s="10" t="s">
        <v>43</v>
      </c>
    </row>
    <row r="1083" spans="1:10" x14ac:dyDescent="0.3">
      <c r="A1083" s="9">
        <v>309</v>
      </c>
      <c r="B1083" s="15">
        <v>1961</v>
      </c>
      <c r="C1083" s="15">
        <f>YEAR(Table7[[#This Row],[Dt_Customer]])-Table7[[#This Row],[Year_Birth]]</f>
        <v>51</v>
      </c>
      <c r="D1083" s="9" t="s">
        <v>37</v>
      </c>
      <c r="E1083" s="9" t="s">
        <v>35</v>
      </c>
      <c r="F1083" s="15">
        <v>63342</v>
      </c>
      <c r="G1083" s="9">
        <v>0</v>
      </c>
      <c r="H1083" s="9">
        <v>1</v>
      </c>
      <c r="I1083" s="16">
        <v>41198</v>
      </c>
      <c r="J1083" s="9" t="s">
        <v>43</v>
      </c>
    </row>
    <row r="1084" spans="1:10" x14ac:dyDescent="0.3">
      <c r="A1084" s="10">
        <v>3571</v>
      </c>
      <c r="B1084" s="13">
        <v>1961</v>
      </c>
      <c r="C1084" s="13">
        <f>YEAR(Table7[[#This Row],[Dt_Customer]])-Table7[[#This Row],[Year_Birth]]</f>
        <v>51</v>
      </c>
      <c r="D1084" s="10" t="s">
        <v>37</v>
      </c>
      <c r="E1084" s="10" t="s">
        <v>35</v>
      </c>
      <c r="F1084" s="13">
        <v>63342</v>
      </c>
      <c r="G1084" s="10">
        <v>0</v>
      </c>
      <c r="H1084" s="10">
        <v>1</v>
      </c>
      <c r="I1084" s="14">
        <v>41198</v>
      </c>
      <c r="J1084" s="10" t="s">
        <v>30</v>
      </c>
    </row>
    <row r="1085" spans="1:10" x14ac:dyDescent="0.3">
      <c r="A1085" s="9">
        <v>8395</v>
      </c>
      <c r="B1085" s="15">
        <v>1961</v>
      </c>
      <c r="C1085" s="15">
        <f>YEAR(Table7[[#This Row],[Dt_Customer]])-Table7[[#This Row],[Year_Birth]]</f>
        <v>51</v>
      </c>
      <c r="D1085" s="9" t="s">
        <v>28</v>
      </c>
      <c r="E1085" s="9" t="s">
        <v>31</v>
      </c>
      <c r="F1085" s="15">
        <v>82014</v>
      </c>
      <c r="G1085" s="9">
        <v>0</v>
      </c>
      <c r="H1085" s="9">
        <v>0</v>
      </c>
      <c r="I1085" s="16">
        <v>41141</v>
      </c>
      <c r="J1085" s="9" t="s">
        <v>43</v>
      </c>
    </row>
    <row r="1086" spans="1:10" x14ac:dyDescent="0.3">
      <c r="A1086" s="10">
        <v>2591</v>
      </c>
      <c r="B1086" s="13">
        <v>1959</v>
      </c>
      <c r="C1086" s="13">
        <f>YEAR(Table7[[#This Row],[Dt_Customer]])-Table7[[#This Row],[Year_Birth]]</f>
        <v>55</v>
      </c>
      <c r="D1086" s="10" t="s">
        <v>28</v>
      </c>
      <c r="E1086" s="10" t="s">
        <v>42</v>
      </c>
      <c r="F1086" s="13">
        <v>76320</v>
      </c>
      <c r="G1086" s="10">
        <v>0</v>
      </c>
      <c r="H1086" s="10">
        <v>1</v>
      </c>
      <c r="I1086" s="14">
        <v>41812</v>
      </c>
      <c r="J1086" s="10" t="s">
        <v>34</v>
      </c>
    </row>
    <row r="1087" spans="1:10" x14ac:dyDescent="0.3">
      <c r="A1087" s="9">
        <v>1640</v>
      </c>
      <c r="B1087" s="15">
        <v>1954</v>
      </c>
      <c r="C1087" s="15">
        <f>YEAR(Table7[[#This Row],[Dt_Customer]])-Table7[[#This Row],[Year_Birth]]</f>
        <v>60</v>
      </c>
      <c r="D1087" s="9" t="s">
        <v>28</v>
      </c>
      <c r="E1087" s="9" t="s">
        <v>29</v>
      </c>
      <c r="F1087" s="15">
        <v>64587</v>
      </c>
      <c r="G1087" s="9">
        <v>1</v>
      </c>
      <c r="H1087" s="9">
        <v>1</v>
      </c>
      <c r="I1087" s="16">
        <v>41812</v>
      </c>
      <c r="J1087" s="9" t="s">
        <v>30</v>
      </c>
    </row>
    <row r="1088" spans="1:10" x14ac:dyDescent="0.3">
      <c r="A1088" s="10">
        <v>810</v>
      </c>
      <c r="B1088" s="13">
        <v>1975</v>
      </c>
      <c r="C1088" s="13">
        <f>YEAR(Table7[[#This Row],[Dt_Customer]])-Table7[[#This Row],[Year_Birth]]</f>
        <v>39</v>
      </c>
      <c r="D1088" s="10" t="s">
        <v>28</v>
      </c>
      <c r="E1088" s="10" t="s">
        <v>33</v>
      </c>
      <c r="F1088" s="13">
        <v>74190</v>
      </c>
      <c r="G1088" s="10">
        <v>0</v>
      </c>
      <c r="H1088" s="10">
        <v>1</v>
      </c>
      <c r="I1088" s="14">
        <v>41771</v>
      </c>
      <c r="J1088" s="10" t="s">
        <v>30</v>
      </c>
    </row>
    <row r="1089" spans="1:10" x14ac:dyDescent="0.3">
      <c r="A1089" s="9">
        <v>9423</v>
      </c>
      <c r="B1089" s="15">
        <v>1979</v>
      </c>
      <c r="C1089" s="15">
        <f>YEAR(Table7[[#This Row],[Dt_Customer]])-Table7[[#This Row],[Year_Birth]]</f>
        <v>35</v>
      </c>
      <c r="D1089" s="9" t="s">
        <v>41</v>
      </c>
      <c r="E1089" s="9" t="s">
        <v>33</v>
      </c>
      <c r="F1089" s="15">
        <v>32765</v>
      </c>
      <c r="G1089" s="9">
        <v>1</v>
      </c>
      <c r="H1089" s="9">
        <v>0</v>
      </c>
      <c r="I1089" s="16">
        <v>41693</v>
      </c>
      <c r="J1089" s="9" t="s">
        <v>30</v>
      </c>
    </row>
    <row r="1090" spans="1:10" x14ac:dyDescent="0.3">
      <c r="A1090" s="10">
        <v>4345</v>
      </c>
      <c r="B1090" s="13">
        <v>1964</v>
      </c>
      <c r="C1090" s="13">
        <f>YEAR(Table7[[#This Row],[Dt_Customer]])-Table7[[#This Row],[Year_Birth]]</f>
        <v>50</v>
      </c>
      <c r="D1090" s="10" t="s">
        <v>38</v>
      </c>
      <c r="E1090" s="10" t="s">
        <v>31</v>
      </c>
      <c r="F1090" s="13">
        <v>52247.251353790612</v>
      </c>
      <c r="G1090" s="10">
        <v>1</v>
      </c>
      <c r="H1090" s="10">
        <v>1</v>
      </c>
      <c r="I1090" s="14">
        <v>41651</v>
      </c>
      <c r="J1090" s="10" t="s">
        <v>36</v>
      </c>
    </row>
    <row r="1091" spans="1:10" x14ac:dyDescent="0.3">
      <c r="A1091" s="9">
        <v>89</v>
      </c>
      <c r="B1091" s="15">
        <v>1975</v>
      </c>
      <c r="C1091" s="15">
        <f>YEAR(Table7[[#This Row],[Dt_Customer]])-Table7[[#This Row],[Year_Birth]]</f>
        <v>38</v>
      </c>
      <c r="D1091" s="9" t="s">
        <v>38</v>
      </c>
      <c r="E1091" s="9" t="s">
        <v>33</v>
      </c>
      <c r="F1091" s="15">
        <v>22212</v>
      </c>
      <c r="G1091" s="9">
        <v>1</v>
      </c>
      <c r="H1091" s="9">
        <v>0</v>
      </c>
      <c r="I1091" s="16">
        <v>41617</v>
      </c>
      <c r="J1091" s="9" t="s">
        <v>43</v>
      </c>
    </row>
    <row r="1092" spans="1:10" x14ac:dyDescent="0.3">
      <c r="A1092" s="10">
        <v>5294</v>
      </c>
      <c r="B1092" s="13">
        <v>1989</v>
      </c>
      <c r="C1092" s="13">
        <f>YEAR(Table7[[#This Row],[Dt_Customer]])-Table7[[#This Row],[Year_Birth]]</f>
        <v>24</v>
      </c>
      <c r="D1092" s="10" t="s">
        <v>28</v>
      </c>
      <c r="E1092" s="10" t="s">
        <v>31</v>
      </c>
      <c r="F1092" s="13">
        <v>18358</v>
      </c>
      <c r="G1092" s="10">
        <v>1</v>
      </c>
      <c r="H1092" s="10">
        <v>0</v>
      </c>
      <c r="I1092" s="14">
        <v>41598</v>
      </c>
      <c r="J1092" s="10" t="s">
        <v>30</v>
      </c>
    </row>
    <row r="1093" spans="1:10" x14ac:dyDescent="0.3">
      <c r="A1093" s="9">
        <v>1321</v>
      </c>
      <c r="B1093" s="15">
        <v>1974</v>
      </c>
      <c r="C1093" s="15">
        <f>YEAR(Table7[[#This Row],[Dt_Customer]])-Table7[[#This Row],[Year_Birth]]</f>
        <v>39</v>
      </c>
      <c r="D1093" s="9" t="s">
        <v>28</v>
      </c>
      <c r="E1093" s="9" t="s">
        <v>33</v>
      </c>
      <c r="F1093" s="15">
        <v>26067</v>
      </c>
      <c r="G1093" s="9">
        <v>1</v>
      </c>
      <c r="H1093" s="9">
        <v>0</v>
      </c>
      <c r="I1093" s="16">
        <v>41582</v>
      </c>
      <c r="J1093" s="9" t="s">
        <v>32</v>
      </c>
    </row>
    <row r="1094" spans="1:10" x14ac:dyDescent="0.3">
      <c r="A1094" s="10">
        <v>2686</v>
      </c>
      <c r="B1094" s="13">
        <v>1969</v>
      </c>
      <c r="C1094" s="13">
        <f>YEAR(Table7[[#This Row],[Dt_Customer]])-Table7[[#This Row],[Year_Birth]]</f>
        <v>44</v>
      </c>
      <c r="D1094" s="10" t="s">
        <v>44</v>
      </c>
      <c r="E1094" s="10" t="s">
        <v>35</v>
      </c>
      <c r="F1094" s="13">
        <v>22390</v>
      </c>
      <c r="G1094" s="10">
        <v>0</v>
      </c>
      <c r="H1094" s="10">
        <v>0</v>
      </c>
      <c r="I1094" s="14">
        <v>41568</v>
      </c>
      <c r="J1094" s="10" t="s">
        <v>36</v>
      </c>
    </row>
    <row r="1095" spans="1:10" x14ac:dyDescent="0.3">
      <c r="A1095" s="9">
        <v>1215</v>
      </c>
      <c r="B1095" s="15">
        <v>1978</v>
      </c>
      <c r="C1095" s="15">
        <f>YEAR(Table7[[#This Row],[Dt_Customer]])-Table7[[#This Row],[Year_Birth]]</f>
        <v>35</v>
      </c>
      <c r="D1095" s="9" t="s">
        <v>28</v>
      </c>
      <c r="E1095" s="9" t="s">
        <v>35</v>
      </c>
      <c r="F1095" s="15">
        <v>70440</v>
      </c>
      <c r="G1095" s="9">
        <v>0</v>
      </c>
      <c r="H1095" s="9">
        <v>0</v>
      </c>
      <c r="I1095" s="16">
        <v>41555</v>
      </c>
      <c r="J1095" s="9" t="s">
        <v>30</v>
      </c>
    </row>
    <row r="1096" spans="1:10" x14ac:dyDescent="0.3">
      <c r="A1096" s="10">
        <v>9283</v>
      </c>
      <c r="B1096" s="13">
        <v>1978</v>
      </c>
      <c r="C1096" s="13">
        <f>YEAR(Table7[[#This Row],[Dt_Customer]])-Table7[[#This Row],[Year_Birth]]</f>
        <v>35</v>
      </c>
      <c r="D1096" s="10" t="s">
        <v>28</v>
      </c>
      <c r="E1096" s="10" t="s">
        <v>31</v>
      </c>
      <c r="F1096" s="13">
        <v>60199</v>
      </c>
      <c r="G1096" s="10">
        <v>1</v>
      </c>
      <c r="H1096" s="10">
        <v>2</v>
      </c>
      <c r="I1096" s="14">
        <v>41529</v>
      </c>
      <c r="J1096" s="10" t="s">
        <v>32</v>
      </c>
    </row>
    <row r="1097" spans="1:10" x14ac:dyDescent="0.3">
      <c r="A1097" s="9">
        <v>3120</v>
      </c>
      <c r="B1097" s="15">
        <v>1981</v>
      </c>
      <c r="C1097" s="15">
        <f>YEAR(Table7[[#This Row],[Dt_Customer]])-Table7[[#This Row],[Year_Birth]]</f>
        <v>32</v>
      </c>
      <c r="D1097" s="9" t="s">
        <v>28</v>
      </c>
      <c r="E1097" s="9" t="s">
        <v>35</v>
      </c>
      <c r="F1097" s="15">
        <v>38547</v>
      </c>
      <c r="G1097" s="9">
        <v>1</v>
      </c>
      <c r="H1097" s="9">
        <v>0</v>
      </c>
      <c r="I1097" s="16">
        <v>41514</v>
      </c>
      <c r="J1097" s="9" t="s">
        <v>32</v>
      </c>
    </row>
    <row r="1098" spans="1:10" x14ac:dyDescent="0.3">
      <c r="A1098" s="10">
        <v>5868</v>
      </c>
      <c r="B1098" s="13">
        <v>1980</v>
      </c>
      <c r="C1098" s="13">
        <f>YEAR(Table7[[#This Row],[Dt_Customer]])-Table7[[#This Row],[Year_Birth]]</f>
        <v>33</v>
      </c>
      <c r="D1098" s="10" t="s">
        <v>28</v>
      </c>
      <c r="E1098" s="10" t="s">
        <v>33</v>
      </c>
      <c r="F1098" s="13">
        <v>19107</v>
      </c>
      <c r="G1098" s="10">
        <v>1</v>
      </c>
      <c r="H1098" s="10">
        <v>0</v>
      </c>
      <c r="I1098" s="14">
        <v>41508</v>
      </c>
      <c r="J1098" s="10" t="s">
        <v>32</v>
      </c>
    </row>
    <row r="1099" spans="1:10" x14ac:dyDescent="0.3">
      <c r="A1099" s="9">
        <v>8143</v>
      </c>
      <c r="B1099" s="15">
        <v>1985</v>
      </c>
      <c r="C1099" s="15">
        <f>YEAR(Table7[[#This Row],[Dt_Customer]])-Table7[[#This Row],[Year_Birth]]</f>
        <v>28</v>
      </c>
      <c r="D1099" s="9" t="s">
        <v>37</v>
      </c>
      <c r="E1099" s="9" t="s">
        <v>31</v>
      </c>
      <c r="F1099" s="15">
        <v>37929</v>
      </c>
      <c r="G1099" s="9">
        <v>0</v>
      </c>
      <c r="H1099" s="9">
        <v>0</v>
      </c>
      <c r="I1099" s="16">
        <v>41485</v>
      </c>
      <c r="J1099" s="9" t="s">
        <v>30</v>
      </c>
    </row>
    <row r="1100" spans="1:10" x14ac:dyDescent="0.3">
      <c r="A1100" s="10">
        <v>3479</v>
      </c>
      <c r="B1100" s="13">
        <v>1950</v>
      </c>
      <c r="C1100" s="13">
        <f>YEAR(Table7[[#This Row],[Dt_Customer]])-Table7[[#This Row],[Year_Birth]]</f>
        <v>63</v>
      </c>
      <c r="D1100" s="10" t="s">
        <v>28</v>
      </c>
      <c r="E1100" s="10" t="s">
        <v>31</v>
      </c>
      <c r="F1100" s="13">
        <v>16813</v>
      </c>
      <c r="G1100" s="10">
        <v>0</v>
      </c>
      <c r="H1100" s="10">
        <v>0</v>
      </c>
      <c r="I1100" s="14">
        <v>41474</v>
      </c>
      <c r="J1100" s="10" t="s">
        <v>32</v>
      </c>
    </row>
    <row r="1101" spans="1:10" x14ac:dyDescent="0.3">
      <c r="A1101" s="9">
        <v>7214</v>
      </c>
      <c r="B1101" s="15">
        <v>1957</v>
      </c>
      <c r="C1101" s="15">
        <f>YEAR(Table7[[#This Row],[Dt_Customer]])-Table7[[#This Row],[Year_Birth]]</f>
        <v>56</v>
      </c>
      <c r="D1101" s="9" t="s">
        <v>28</v>
      </c>
      <c r="E1101" s="9" t="s">
        <v>33</v>
      </c>
      <c r="F1101" s="15">
        <v>62187</v>
      </c>
      <c r="G1101" s="9">
        <v>0</v>
      </c>
      <c r="H1101" s="9">
        <v>0</v>
      </c>
      <c r="I1101" s="16">
        <v>41460</v>
      </c>
      <c r="J1101" s="9" t="s">
        <v>30</v>
      </c>
    </row>
    <row r="1102" spans="1:10" x14ac:dyDescent="0.3">
      <c r="A1102" s="10">
        <v>5543</v>
      </c>
      <c r="B1102" s="13">
        <v>1966</v>
      </c>
      <c r="C1102" s="13">
        <f>YEAR(Table7[[#This Row],[Dt_Customer]])-Table7[[#This Row],[Year_Birth]]</f>
        <v>47</v>
      </c>
      <c r="D1102" s="10" t="s">
        <v>28</v>
      </c>
      <c r="E1102" s="10" t="s">
        <v>35</v>
      </c>
      <c r="F1102" s="13">
        <v>57811</v>
      </c>
      <c r="G1102" s="10">
        <v>0</v>
      </c>
      <c r="H1102" s="10">
        <v>1</v>
      </c>
      <c r="I1102" s="14">
        <v>41449</v>
      </c>
      <c r="J1102" s="10" t="s">
        <v>30</v>
      </c>
    </row>
    <row r="1103" spans="1:10" x14ac:dyDescent="0.3">
      <c r="A1103" s="9">
        <v>9347</v>
      </c>
      <c r="B1103" s="15">
        <v>1956</v>
      </c>
      <c r="C1103" s="15">
        <f>YEAR(Table7[[#This Row],[Dt_Customer]])-Table7[[#This Row],[Year_Birth]]</f>
        <v>57</v>
      </c>
      <c r="D1103" s="9" t="s">
        <v>41</v>
      </c>
      <c r="E1103" s="9" t="s">
        <v>35</v>
      </c>
      <c r="F1103" s="15">
        <v>50943</v>
      </c>
      <c r="G1103" s="9">
        <v>0</v>
      </c>
      <c r="H1103" s="9">
        <v>1</v>
      </c>
      <c r="I1103" s="16">
        <v>41446</v>
      </c>
      <c r="J1103" s="9" t="s">
        <v>30</v>
      </c>
    </row>
    <row r="1104" spans="1:10" x14ac:dyDescent="0.3">
      <c r="A1104" s="10">
        <v>10160</v>
      </c>
      <c r="B1104" s="13">
        <v>1956</v>
      </c>
      <c r="C1104" s="13">
        <f>YEAR(Table7[[#This Row],[Dt_Customer]])-Table7[[#This Row],[Year_Birth]]</f>
        <v>57</v>
      </c>
      <c r="D1104" s="10" t="s">
        <v>41</v>
      </c>
      <c r="E1104" s="10" t="s">
        <v>35</v>
      </c>
      <c r="F1104" s="13">
        <v>50943</v>
      </c>
      <c r="G1104" s="10">
        <v>0</v>
      </c>
      <c r="H1104" s="10">
        <v>1</v>
      </c>
      <c r="I1104" s="14">
        <v>41446</v>
      </c>
      <c r="J1104" s="10" t="s">
        <v>30</v>
      </c>
    </row>
    <row r="1105" spans="1:10" x14ac:dyDescent="0.3">
      <c r="A1105" s="9">
        <v>1406</v>
      </c>
      <c r="B1105" s="15">
        <v>1975</v>
      </c>
      <c r="C1105" s="15">
        <f>YEAR(Table7[[#This Row],[Dt_Customer]])-Table7[[#This Row],[Year_Birth]]</f>
        <v>38</v>
      </c>
      <c r="D1105" s="9" t="s">
        <v>28</v>
      </c>
      <c r="E1105" s="9" t="s">
        <v>31</v>
      </c>
      <c r="F1105" s="15">
        <v>53201</v>
      </c>
      <c r="G1105" s="9">
        <v>1</v>
      </c>
      <c r="H1105" s="9">
        <v>1</v>
      </c>
      <c r="I1105" s="16">
        <v>41317</v>
      </c>
      <c r="J1105" s="9" t="s">
        <v>30</v>
      </c>
    </row>
    <row r="1106" spans="1:10" x14ac:dyDescent="0.3">
      <c r="A1106" s="10">
        <v>7019</v>
      </c>
      <c r="B1106" s="13">
        <v>1963</v>
      </c>
      <c r="C1106" s="13">
        <f>YEAR(Table7[[#This Row],[Dt_Customer]])-Table7[[#This Row],[Year_Birth]]</f>
        <v>50</v>
      </c>
      <c r="D1106" s="10" t="s">
        <v>28</v>
      </c>
      <c r="E1106" s="10" t="s">
        <v>35</v>
      </c>
      <c r="F1106" s="13">
        <v>54414</v>
      </c>
      <c r="G1106" s="10">
        <v>1</v>
      </c>
      <c r="H1106" s="10">
        <v>1</v>
      </c>
      <c r="I1106" s="14">
        <v>41297</v>
      </c>
      <c r="J1106" s="10" t="s">
        <v>43</v>
      </c>
    </row>
    <row r="1107" spans="1:10" x14ac:dyDescent="0.3">
      <c r="A1107" s="9">
        <v>2157</v>
      </c>
      <c r="B1107" s="15">
        <v>1972</v>
      </c>
      <c r="C1107" s="15">
        <f>YEAR(Table7[[#This Row],[Dt_Customer]])-Table7[[#This Row],[Year_Birth]]</f>
        <v>41</v>
      </c>
      <c r="D1107" s="9" t="s">
        <v>28</v>
      </c>
      <c r="E1107" s="9" t="s">
        <v>35</v>
      </c>
      <c r="F1107" s="15">
        <v>26290</v>
      </c>
      <c r="G1107" s="9">
        <v>1</v>
      </c>
      <c r="H1107" s="9">
        <v>1</v>
      </c>
      <c r="I1107" s="16">
        <v>41286</v>
      </c>
      <c r="J1107" s="9" t="s">
        <v>32</v>
      </c>
    </row>
    <row r="1108" spans="1:10" x14ac:dyDescent="0.3">
      <c r="A1108" s="10">
        <v>8939</v>
      </c>
      <c r="B1108" s="13">
        <v>1959</v>
      </c>
      <c r="C1108" s="13">
        <f>YEAR(Table7[[#This Row],[Dt_Customer]])-Table7[[#This Row],[Year_Birth]]</f>
        <v>53</v>
      </c>
      <c r="D1108" s="10" t="s">
        <v>28</v>
      </c>
      <c r="E1108" s="10" t="s">
        <v>29</v>
      </c>
      <c r="F1108" s="13">
        <v>61250</v>
      </c>
      <c r="G1108" s="10">
        <v>0</v>
      </c>
      <c r="H1108" s="10">
        <v>1</v>
      </c>
      <c r="I1108" s="14">
        <v>41259</v>
      </c>
      <c r="J1108" s="10" t="s">
        <v>30</v>
      </c>
    </row>
    <row r="1109" spans="1:10" x14ac:dyDescent="0.3">
      <c r="A1109" s="9">
        <v>10250</v>
      </c>
      <c r="B1109" s="15">
        <v>1947</v>
      </c>
      <c r="C1109" s="15">
        <f>YEAR(Table7[[#This Row],[Dt_Customer]])-Table7[[#This Row],[Year_Birth]]</f>
        <v>65</v>
      </c>
      <c r="D1109" s="9" t="s">
        <v>44</v>
      </c>
      <c r="E1109" s="9" t="s">
        <v>35</v>
      </c>
      <c r="F1109" s="15">
        <v>28389</v>
      </c>
      <c r="G1109" s="9">
        <v>0</v>
      </c>
      <c r="H1109" s="9">
        <v>0</v>
      </c>
      <c r="I1109" s="16">
        <v>41233</v>
      </c>
      <c r="J1109" s="9" t="s">
        <v>30</v>
      </c>
    </row>
    <row r="1110" spans="1:10" x14ac:dyDescent="0.3">
      <c r="A1110" s="10">
        <v>1272</v>
      </c>
      <c r="B1110" s="13">
        <v>1965</v>
      </c>
      <c r="C1110" s="13">
        <f>YEAR(Table7[[#This Row],[Dt_Customer]])-Table7[[#This Row],[Year_Birth]]</f>
        <v>47</v>
      </c>
      <c r="D1110" s="10" t="s">
        <v>41</v>
      </c>
      <c r="E1110" s="10" t="s">
        <v>31</v>
      </c>
      <c r="F1110" s="13">
        <v>55250</v>
      </c>
      <c r="G1110" s="10">
        <v>0</v>
      </c>
      <c r="H1110" s="10">
        <v>1</v>
      </c>
      <c r="I1110" s="14">
        <v>41203</v>
      </c>
      <c r="J1110" s="10" t="s">
        <v>36</v>
      </c>
    </row>
    <row r="1111" spans="1:10" x14ac:dyDescent="0.3">
      <c r="A1111" s="9">
        <v>3007</v>
      </c>
      <c r="B1111" s="15">
        <v>1966</v>
      </c>
      <c r="C1111" s="15">
        <f>YEAR(Table7[[#This Row],[Dt_Customer]])-Table7[[#This Row],[Year_Birth]]</f>
        <v>46</v>
      </c>
      <c r="D1111" s="9" t="s">
        <v>28</v>
      </c>
      <c r="E1111" s="9" t="s">
        <v>35</v>
      </c>
      <c r="F1111" s="15">
        <v>37758</v>
      </c>
      <c r="G1111" s="9">
        <v>1</v>
      </c>
      <c r="H1111" s="9">
        <v>1</v>
      </c>
      <c r="I1111" s="16">
        <v>41186</v>
      </c>
      <c r="J1111" s="9" t="s">
        <v>40</v>
      </c>
    </row>
    <row r="1112" spans="1:10" x14ac:dyDescent="0.3">
      <c r="A1112" s="10">
        <v>5513</v>
      </c>
      <c r="B1112" s="13">
        <v>1966</v>
      </c>
      <c r="C1112" s="13">
        <f>YEAR(Table7[[#This Row],[Dt_Customer]])-Table7[[#This Row],[Year_Birth]]</f>
        <v>46</v>
      </c>
      <c r="D1112" s="10" t="s">
        <v>28</v>
      </c>
      <c r="E1112" s="10" t="s">
        <v>35</v>
      </c>
      <c r="F1112" s="13">
        <v>37758</v>
      </c>
      <c r="G1112" s="10">
        <v>1</v>
      </c>
      <c r="H1112" s="10">
        <v>1</v>
      </c>
      <c r="I1112" s="14">
        <v>41186</v>
      </c>
      <c r="J1112" s="10" t="s">
        <v>30</v>
      </c>
    </row>
    <row r="1113" spans="1:10" x14ac:dyDescent="0.3">
      <c r="A1113" s="9">
        <v>679</v>
      </c>
      <c r="B1113" s="15">
        <v>1957</v>
      </c>
      <c r="C1113" s="15">
        <f>YEAR(Table7[[#This Row],[Dt_Customer]])-Table7[[#This Row],[Year_Birth]]</f>
        <v>55</v>
      </c>
      <c r="D1113" s="9" t="s">
        <v>37</v>
      </c>
      <c r="E1113" s="9" t="s">
        <v>33</v>
      </c>
      <c r="F1113" s="15">
        <v>37633</v>
      </c>
      <c r="G1113" s="9">
        <v>1</v>
      </c>
      <c r="H1113" s="9">
        <v>1</v>
      </c>
      <c r="I1113" s="16">
        <v>41172</v>
      </c>
      <c r="J1113" s="9" t="s">
        <v>30</v>
      </c>
    </row>
    <row r="1114" spans="1:10" x14ac:dyDescent="0.3">
      <c r="A1114" s="10">
        <v>8876</v>
      </c>
      <c r="B1114" s="13">
        <v>1963</v>
      </c>
      <c r="C1114" s="13">
        <f>YEAR(Table7[[#This Row],[Dt_Customer]])-Table7[[#This Row],[Year_Birth]]</f>
        <v>49</v>
      </c>
      <c r="D1114" s="10" t="s">
        <v>37</v>
      </c>
      <c r="E1114" s="10" t="s">
        <v>35</v>
      </c>
      <c r="F1114" s="13">
        <v>33629</v>
      </c>
      <c r="G1114" s="10">
        <v>1</v>
      </c>
      <c r="H1114" s="10">
        <v>1</v>
      </c>
      <c r="I1114" s="14">
        <v>41129</v>
      </c>
      <c r="J1114" s="10" t="s">
        <v>30</v>
      </c>
    </row>
    <row r="1115" spans="1:10" x14ac:dyDescent="0.3">
      <c r="A1115" s="9">
        <v>10827</v>
      </c>
      <c r="B1115" s="15">
        <v>1967</v>
      </c>
      <c r="C1115" s="15">
        <f>YEAR(Table7[[#This Row],[Dt_Customer]])-Table7[[#This Row],[Year_Birth]]</f>
        <v>45</v>
      </c>
      <c r="D1115" s="9" t="s">
        <v>37</v>
      </c>
      <c r="E1115" s="9" t="s">
        <v>33</v>
      </c>
      <c r="F1115" s="15">
        <v>36947</v>
      </c>
      <c r="G1115" s="9">
        <v>1</v>
      </c>
      <c r="H1115" s="9">
        <v>1</v>
      </c>
      <c r="I1115" s="16">
        <v>41128</v>
      </c>
      <c r="J1115" s="9" t="s">
        <v>36</v>
      </c>
    </row>
    <row r="1116" spans="1:10" x14ac:dyDescent="0.3">
      <c r="A1116" s="10">
        <v>7300</v>
      </c>
      <c r="B1116" s="13">
        <v>1952</v>
      </c>
      <c r="C1116" s="13">
        <f>YEAR(Table7[[#This Row],[Dt_Customer]])-Table7[[#This Row],[Year_Birth]]</f>
        <v>62</v>
      </c>
      <c r="D1116" s="10" t="s">
        <v>28</v>
      </c>
      <c r="E1116" s="10" t="s">
        <v>29</v>
      </c>
      <c r="F1116" s="13">
        <v>69142</v>
      </c>
      <c r="G1116" s="10">
        <v>0</v>
      </c>
      <c r="H1116" s="10">
        <v>1</v>
      </c>
      <c r="I1116" s="14">
        <v>41819</v>
      </c>
      <c r="J1116" s="10" t="s">
        <v>40</v>
      </c>
    </row>
    <row r="1117" spans="1:10" x14ac:dyDescent="0.3">
      <c r="A1117" s="9">
        <v>4268</v>
      </c>
      <c r="B1117" s="15">
        <v>1959</v>
      </c>
      <c r="C1117" s="15">
        <f>YEAR(Table7[[#This Row],[Dt_Customer]])-Table7[[#This Row],[Year_Birth]]</f>
        <v>55</v>
      </c>
      <c r="D1117" s="9" t="s">
        <v>28</v>
      </c>
      <c r="E1117" s="9" t="s">
        <v>33</v>
      </c>
      <c r="F1117" s="15">
        <v>53154</v>
      </c>
      <c r="G1117" s="9">
        <v>0</v>
      </c>
      <c r="H1117" s="9">
        <v>1</v>
      </c>
      <c r="I1117" s="16">
        <v>41799</v>
      </c>
      <c r="J1117" s="9" t="s">
        <v>34</v>
      </c>
    </row>
    <row r="1118" spans="1:10" x14ac:dyDescent="0.3">
      <c r="A1118" s="10">
        <v>4603</v>
      </c>
      <c r="B1118" s="13">
        <v>1960</v>
      </c>
      <c r="C1118" s="13">
        <f>YEAR(Table7[[#This Row],[Dt_Customer]])-Table7[[#This Row],[Year_Birth]]</f>
        <v>54</v>
      </c>
      <c r="D1118" s="10" t="s">
        <v>37</v>
      </c>
      <c r="E1118" s="10" t="s">
        <v>33</v>
      </c>
      <c r="F1118" s="13">
        <v>65695</v>
      </c>
      <c r="G1118" s="10">
        <v>0</v>
      </c>
      <c r="H1118" s="10">
        <v>1</v>
      </c>
      <c r="I1118" s="14">
        <v>41670</v>
      </c>
      <c r="J1118" s="10" t="s">
        <v>30</v>
      </c>
    </row>
    <row r="1119" spans="1:10" x14ac:dyDescent="0.3">
      <c r="A1119" s="9">
        <v>8659</v>
      </c>
      <c r="B1119" s="15">
        <v>1952</v>
      </c>
      <c r="C1119" s="15">
        <f>YEAR(Table7[[#This Row],[Dt_Customer]])-Table7[[#This Row],[Year_Birth]]</f>
        <v>62</v>
      </c>
      <c r="D1119" s="9" t="s">
        <v>37</v>
      </c>
      <c r="E1119" s="9" t="s">
        <v>35</v>
      </c>
      <c r="F1119" s="15">
        <v>69805</v>
      </c>
      <c r="G1119" s="9">
        <v>0</v>
      </c>
      <c r="H1119" s="9">
        <v>1</v>
      </c>
      <c r="I1119" s="16">
        <v>41660</v>
      </c>
      <c r="J1119" s="9" t="s">
        <v>39</v>
      </c>
    </row>
    <row r="1120" spans="1:10" x14ac:dyDescent="0.3">
      <c r="A1120" s="10">
        <v>10708</v>
      </c>
      <c r="B1120" s="13">
        <v>1978</v>
      </c>
      <c r="C1120" s="13">
        <f>YEAR(Table7[[#This Row],[Dt_Customer]])-Table7[[#This Row],[Year_Birth]]</f>
        <v>35</v>
      </c>
      <c r="D1120" s="10" t="s">
        <v>38</v>
      </c>
      <c r="E1120" s="10" t="s">
        <v>31</v>
      </c>
      <c r="F1120" s="13">
        <v>36975</v>
      </c>
      <c r="G1120" s="10">
        <v>1</v>
      </c>
      <c r="H1120" s="10">
        <v>0</v>
      </c>
      <c r="I1120" s="14">
        <v>41636</v>
      </c>
      <c r="J1120" s="10" t="s">
        <v>30</v>
      </c>
    </row>
    <row r="1121" spans="1:10" x14ac:dyDescent="0.3">
      <c r="A1121" s="9">
        <v>1176</v>
      </c>
      <c r="B1121" s="15">
        <v>1973</v>
      </c>
      <c r="C1121" s="15">
        <f>YEAR(Table7[[#This Row],[Dt_Customer]])-Table7[[#This Row],[Year_Birth]]</f>
        <v>40</v>
      </c>
      <c r="D1121" s="9" t="s">
        <v>28</v>
      </c>
      <c r="E1121" s="9" t="s">
        <v>33</v>
      </c>
      <c r="F1121" s="15">
        <v>26228</v>
      </c>
      <c r="G1121" s="9">
        <v>1</v>
      </c>
      <c r="H1121" s="9">
        <v>0</v>
      </c>
      <c r="I1121" s="16">
        <v>41539</v>
      </c>
      <c r="J1121" s="9" t="s">
        <v>30</v>
      </c>
    </row>
    <row r="1122" spans="1:10" x14ac:dyDescent="0.3">
      <c r="A1122" s="10">
        <v>10380</v>
      </c>
      <c r="B1122" s="13">
        <v>1972</v>
      </c>
      <c r="C1122" s="13">
        <f>YEAR(Table7[[#This Row],[Dt_Customer]])-Table7[[#This Row],[Year_Birth]]</f>
        <v>41</v>
      </c>
      <c r="D1122" s="10" t="s">
        <v>41</v>
      </c>
      <c r="E1122" s="10" t="s">
        <v>33</v>
      </c>
      <c r="F1122" s="13">
        <v>37787</v>
      </c>
      <c r="G1122" s="10">
        <v>1</v>
      </c>
      <c r="H1122" s="10">
        <v>0</v>
      </c>
      <c r="I1122" s="14">
        <v>41537</v>
      </c>
      <c r="J1122" s="10" t="s">
        <v>40</v>
      </c>
    </row>
    <row r="1123" spans="1:10" x14ac:dyDescent="0.3">
      <c r="A1123" s="9">
        <v>7037</v>
      </c>
      <c r="B1123" s="15">
        <v>1974</v>
      </c>
      <c r="C1123" s="15">
        <f>YEAR(Table7[[#This Row],[Dt_Customer]])-Table7[[#This Row],[Year_Birth]]</f>
        <v>39</v>
      </c>
      <c r="D1123" s="9" t="s">
        <v>37</v>
      </c>
      <c r="E1123" s="9" t="s">
        <v>33</v>
      </c>
      <c r="F1123" s="15">
        <v>37087</v>
      </c>
      <c r="G1123" s="9">
        <v>1</v>
      </c>
      <c r="H1123" s="9">
        <v>0</v>
      </c>
      <c r="I1123" s="16">
        <v>41497</v>
      </c>
      <c r="J1123" s="9" t="s">
        <v>43</v>
      </c>
    </row>
    <row r="1124" spans="1:10" x14ac:dyDescent="0.3">
      <c r="A1124" s="10">
        <v>11096</v>
      </c>
      <c r="B1124" s="13">
        <v>1952</v>
      </c>
      <c r="C1124" s="13">
        <f>YEAR(Table7[[#This Row],[Dt_Customer]])-Table7[[#This Row],[Year_Birth]]</f>
        <v>61</v>
      </c>
      <c r="D1124" s="10" t="s">
        <v>38</v>
      </c>
      <c r="E1124" s="10" t="s">
        <v>35</v>
      </c>
      <c r="F1124" s="13">
        <v>57247</v>
      </c>
      <c r="G1124" s="10">
        <v>0</v>
      </c>
      <c r="H1124" s="10">
        <v>1</v>
      </c>
      <c r="I1124" s="14">
        <v>41494</v>
      </c>
      <c r="J1124" s="10" t="s">
        <v>30</v>
      </c>
    </row>
    <row r="1125" spans="1:10" x14ac:dyDescent="0.3">
      <c r="A1125" s="9">
        <v>6374</v>
      </c>
      <c r="B1125" s="15">
        <v>1954</v>
      </c>
      <c r="C1125" s="15">
        <f>YEAR(Table7[[#This Row],[Dt_Customer]])-Table7[[#This Row],[Year_Birth]]</f>
        <v>59</v>
      </c>
      <c r="D1125" s="9" t="s">
        <v>37</v>
      </c>
      <c r="E1125" s="9" t="s">
        <v>33</v>
      </c>
      <c r="F1125" s="15">
        <v>36930</v>
      </c>
      <c r="G1125" s="9">
        <v>0</v>
      </c>
      <c r="H1125" s="9">
        <v>1</v>
      </c>
      <c r="I1125" s="16">
        <v>41411</v>
      </c>
      <c r="J1125" s="9" t="s">
        <v>30</v>
      </c>
    </row>
    <row r="1126" spans="1:10" x14ac:dyDescent="0.3">
      <c r="A1126" s="10">
        <v>5552</v>
      </c>
      <c r="B1126" s="13">
        <v>1963</v>
      </c>
      <c r="C1126" s="13">
        <f>YEAR(Table7[[#This Row],[Dt_Customer]])-Table7[[#This Row],[Year_Birth]]</f>
        <v>50</v>
      </c>
      <c r="D1126" s="10" t="s">
        <v>41</v>
      </c>
      <c r="E1126" s="10" t="s">
        <v>29</v>
      </c>
      <c r="F1126" s="13">
        <v>48721</v>
      </c>
      <c r="G1126" s="10">
        <v>1</v>
      </c>
      <c r="H1126" s="10">
        <v>1</v>
      </c>
      <c r="I1126" s="14">
        <v>41407</v>
      </c>
      <c r="J1126" s="10" t="s">
        <v>43</v>
      </c>
    </row>
    <row r="1127" spans="1:10" x14ac:dyDescent="0.3">
      <c r="A1127" s="9">
        <v>2245</v>
      </c>
      <c r="B1127" s="15">
        <v>1969</v>
      </c>
      <c r="C1127" s="15">
        <f>YEAR(Table7[[#This Row],[Dt_Customer]])-Table7[[#This Row],[Year_Birth]]</f>
        <v>44</v>
      </c>
      <c r="D1127" s="9" t="s">
        <v>41</v>
      </c>
      <c r="E1127" s="9" t="s">
        <v>33</v>
      </c>
      <c r="F1127" s="15">
        <v>43641</v>
      </c>
      <c r="G1127" s="9">
        <v>1</v>
      </c>
      <c r="H1127" s="9">
        <v>1</v>
      </c>
      <c r="I1127" s="16">
        <v>41386</v>
      </c>
      <c r="J1127" s="9" t="s">
        <v>30</v>
      </c>
    </row>
    <row r="1128" spans="1:10" x14ac:dyDescent="0.3">
      <c r="A1128" s="10">
        <v>6200</v>
      </c>
      <c r="B1128" s="13">
        <v>1951</v>
      </c>
      <c r="C1128" s="13">
        <f>YEAR(Table7[[#This Row],[Dt_Customer]])-Table7[[#This Row],[Year_Birth]]</f>
        <v>62</v>
      </c>
      <c r="D1128" s="10" t="s">
        <v>28</v>
      </c>
      <c r="E1128" s="10" t="s">
        <v>33</v>
      </c>
      <c r="F1128" s="13">
        <v>75903</v>
      </c>
      <c r="G1128" s="10">
        <v>0</v>
      </c>
      <c r="H1128" s="10">
        <v>1</v>
      </c>
      <c r="I1128" s="14">
        <v>41372</v>
      </c>
      <c r="J1128" s="10" t="s">
        <v>30</v>
      </c>
    </row>
    <row r="1129" spans="1:10" x14ac:dyDescent="0.3">
      <c r="A1129" s="9">
        <v>9904</v>
      </c>
      <c r="B1129" s="15">
        <v>1956</v>
      </c>
      <c r="C1129" s="15">
        <f>YEAR(Table7[[#This Row],[Dt_Customer]])-Table7[[#This Row],[Year_Birth]]</f>
        <v>57</v>
      </c>
      <c r="D1129" s="9" t="s">
        <v>28</v>
      </c>
      <c r="E1129" s="9" t="s">
        <v>33</v>
      </c>
      <c r="F1129" s="15">
        <v>71391</v>
      </c>
      <c r="G1129" s="9">
        <v>0</v>
      </c>
      <c r="H1129" s="9">
        <v>1</v>
      </c>
      <c r="I1129" s="16">
        <v>41362</v>
      </c>
      <c r="J1129" s="9" t="s">
        <v>32</v>
      </c>
    </row>
    <row r="1130" spans="1:10" x14ac:dyDescent="0.3">
      <c r="A1130" s="10">
        <v>10031</v>
      </c>
      <c r="B1130" s="13">
        <v>1976</v>
      </c>
      <c r="C1130" s="13">
        <f>YEAR(Table7[[#This Row],[Dt_Customer]])-Table7[[#This Row],[Year_Birth]]</f>
        <v>37</v>
      </c>
      <c r="D1130" s="10" t="s">
        <v>37</v>
      </c>
      <c r="E1130" s="10" t="s">
        <v>33</v>
      </c>
      <c r="F1130" s="13">
        <v>16927</v>
      </c>
      <c r="G1130" s="10">
        <v>1</v>
      </c>
      <c r="H1130" s="10">
        <v>1</v>
      </c>
      <c r="I1130" s="14">
        <v>41315</v>
      </c>
      <c r="J1130" s="10" t="s">
        <v>43</v>
      </c>
    </row>
    <row r="1131" spans="1:10" x14ac:dyDescent="0.3">
      <c r="A1131" s="9">
        <v>6642</v>
      </c>
      <c r="B1131" s="15">
        <v>1961</v>
      </c>
      <c r="C1131" s="15">
        <f>YEAR(Table7[[#This Row],[Dt_Customer]])-Table7[[#This Row],[Year_Birth]]</f>
        <v>52</v>
      </c>
      <c r="D1131" s="9" t="s">
        <v>28</v>
      </c>
      <c r="E1131" s="9" t="s">
        <v>29</v>
      </c>
      <c r="F1131" s="15">
        <v>27215</v>
      </c>
      <c r="G1131" s="9">
        <v>2</v>
      </c>
      <c r="H1131" s="9">
        <v>1</v>
      </c>
      <c r="I1131" s="16">
        <v>41297</v>
      </c>
      <c r="J1131" s="9" t="s">
        <v>43</v>
      </c>
    </row>
    <row r="1132" spans="1:10" x14ac:dyDescent="0.3">
      <c r="A1132" s="10">
        <v>10882</v>
      </c>
      <c r="B1132" s="13">
        <v>1976</v>
      </c>
      <c r="C1132" s="13">
        <f>YEAR(Table7[[#This Row],[Dt_Customer]])-Table7[[#This Row],[Year_Birth]]</f>
        <v>36</v>
      </c>
      <c r="D1132" s="10" t="s">
        <v>28</v>
      </c>
      <c r="E1132" s="10" t="s">
        <v>33</v>
      </c>
      <c r="F1132" s="13">
        <v>53858</v>
      </c>
      <c r="G1132" s="10">
        <v>0</v>
      </c>
      <c r="H1132" s="10">
        <v>1</v>
      </c>
      <c r="I1132" s="14">
        <v>41222</v>
      </c>
      <c r="J1132" s="10" t="s">
        <v>30</v>
      </c>
    </row>
    <row r="1133" spans="1:10" x14ac:dyDescent="0.3">
      <c r="A1133" s="9">
        <v>5636</v>
      </c>
      <c r="B1133" s="15">
        <v>1963</v>
      </c>
      <c r="C1133" s="15">
        <f>YEAR(Table7[[#This Row],[Dt_Customer]])-Table7[[#This Row],[Year_Birth]]</f>
        <v>49</v>
      </c>
      <c r="D1133" s="9" t="s">
        <v>28</v>
      </c>
      <c r="E1133" s="9" t="s">
        <v>31</v>
      </c>
      <c r="F1133" s="15">
        <v>30983</v>
      </c>
      <c r="G1133" s="9">
        <v>0</v>
      </c>
      <c r="H1133" s="9">
        <v>0</v>
      </c>
      <c r="I1133" s="16">
        <v>41222</v>
      </c>
      <c r="J1133" s="9" t="s">
        <v>40</v>
      </c>
    </row>
    <row r="1134" spans="1:10" x14ac:dyDescent="0.3">
      <c r="A1134" s="10">
        <v>8692</v>
      </c>
      <c r="B1134" s="13">
        <v>1952</v>
      </c>
      <c r="C1134" s="13">
        <f>YEAR(Table7[[#This Row],[Dt_Customer]])-Table7[[#This Row],[Year_Birth]]</f>
        <v>60</v>
      </c>
      <c r="D1134" s="10" t="s">
        <v>28</v>
      </c>
      <c r="E1134" s="10" t="s">
        <v>35</v>
      </c>
      <c r="F1134" s="13">
        <v>43462</v>
      </c>
      <c r="G1134" s="10">
        <v>1</v>
      </c>
      <c r="H1134" s="10">
        <v>1</v>
      </c>
      <c r="I1134" s="14">
        <v>41164</v>
      </c>
      <c r="J1134" s="10" t="s">
        <v>30</v>
      </c>
    </row>
    <row r="1135" spans="1:10" x14ac:dyDescent="0.3">
      <c r="A1135" s="9">
        <v>8091</v>
      </c>
      <c r="B1135" s="15">
        <v>1956</v>
      </c>
      <c r="C1135" s="15">
        <f>YEAR(Table7[[#This Row],[Dt_Customer]])-Table7[[#This Row],[Year_Birth]]</f>
        <v>56</v>
      </c>
      <c r="D1135" s="9" t="s">
        <v>28</v>
      </c>
      <c r="E1135" s="9" t="s">
        <v>33</v>
      </c>
      <c r="F1135" s="15">
        <v>63943</v>
      </c>
      <c r="G1135" s="9">
        <v>0</v>
      </c>
      <c r="H1135" s="9">
        <v>1</v>
      </c>
      <c r="I1135" s="16">
        <v>41154</v>
      </c>
      <c r="J1135" s="9" t="s">
        <v>40</v>
      </c>
    </row>
    <row r="1136" spans="1:10" x14ac:dyDescent="0.3">
      <c r="A1136" s="10">
        <v>8080</v>
      </c>
      <c r="B1136" s="13">
        <v>1986</v>
      </c>
      <c r="C1136" s="13">
        <f>YEAR(Table7[[#This Row],[Dt_Customer]])-Table7[[#This Row],[Year_Birth]]</f>
        <v>26</v>
      </c>
      <c r="D1136" s="10" t="s">
        <v>28</v>
      </c>
      <c r="E1136" s="10" t="s">
        <v>31</v>
      </c>
      <c r="F1136" s="13">
        <v>26816</v>
      </c>
      <c r="G1136" s="10">
        <v>0</v>
      </c>
      <c r="H1136" s="10">
        <v>0</v>
      </c>
      <c r="I1136" s="14">
        <v>41138</v>
      </c>
      <c r="J1136" s="10" t="s">
        <v>40</v>
      </c>
    </row>
    <row r="1137" spans="1:10" x14ac:dyDescent="0.3">
      <c r="A1137" s="9">
        <v>8370</v>
      </c>
      <c r="B1137" s="15">
        <v>1976</v>
      </c>
      <c r="C1137" s="15">
        <f>YEAR(Table7[[#This Row],[Dt_Customer]])-Table7[[#This Row],[Year_Birth]]</f>
        <v>36</v>
      </c>
      <c r="D1137" s="9" t="s">
        <v>38</v>
      </c>
      <c r="E1137" s="9" t="s">
        <v>35</v>
      </c>
      <c r="F1137" s="15">
        <v>75484</v>
      </c>
      <c r="G1137" s="9">
        <v>0</v>
      </c>
      <c r="H1137" s="9">
        <v>1</v>
      </c>
      <c r="I1137" s="16">
        <v>41123</v>
      </c>
      <c r="J1137" s="9" t="s">
        <v>32</v>
      </c>
    </row>
    <row r="1138" spans="1:10" x14ac:dyDescent="0.3">
      <c r="A1138" s="10">
        <v>4550</v>
      </c>
      <c r="B1138" s="13">
        <v>1966</v>
      </c>
      <c r="C1138" s="13">
        <f>YEAR(Table7[[#This Row],[Dt_Customer]])-Table7[[#This Row],[Year_Birth]]</f>
        <v>48</v>
      </c>
      <c r="D1138" s="10" t="s">
        <v>41</v>
      </c>
      <c r="E1138" s="10" t="s">
        <v>35</v>
      </c>
      <c r="F1138" s="13">
        <v>33564</v>
      </c>
      <c r="G1138" s="10">
        <v>0</v>
      </c>
      <c r="H1138" s="10">
        <v>1</v>
      </c>
      <c r="I1138" s="14">
        <v>41814</v>
      </c>
      <c r="J1138" s="10" t="s">
        <v>30</v>
      </c>
    </row>
    <row r="1139" spans="1:10" x14ac:dyDescent="0.3">
      <c r="A1139" s="9">
        <v>3381</v>
      </c>
      <c r="B1139" s="15">
        <v>1953</v>
      </c>
      <c r="C1139" s="15">
        <f>YEAR(Table7[[#This Row],[Dt_Customer]])-Table7[[#This Row],[Year_Birth]]</f>
        <v>61</v>
      </c>
      <c r="D1139" s="9" t="s">
        <v>41</v>
      </c>
      <c r="E1139" s="9" t="s">
        <v>33</v>
      </c>
      <c r="F1139" s="15">
        <v>54348</v>
      </c>
      <c r="G1139" s="9">
        <v>1</v>
      </c>
      <c r="H1139" s="9">
        <v>1</v>
      </c>
      <c r="I1139" s="16">
        <v>41798</v>
      </c>
      <c r="J1139" s="9" t="s">
        <v>32</v>
      </c>
    </row>
    <row r="1140" spans="1:10" x14ac:dyDescent="0.3">
      <c r="A1140" s="10">
        <v>10556</v>
      </c>
      <c r="B1140" s="13">
        <v>1959</v>
      </c>
      <c r="C1140" s="13">
        <f>YEAR(Table7[[#This Row],[Dt_Customer]])-Table7[[#This Row],[Year_Birth]]</f>
        <v>55</v>
      </c>
      <c r="D1140" s="10" t="s">
        <v>28</v>
      </c>
      <c r="E1140" s="10" t="s">
        <v>33</v>
      </c>
      <c r="F1140" s="13">
        <v>54984</v>
      </c>
      <c r="G1140" s="10">
        <v>0</v>
      </c>
      <c r="H1140" s="10">
        <v>1</v>
      </c>
      <c r="I1140" s="14">
        <v>41783</v>
      </c>
      <c r="J1140" s="10" t="s">
        <v>30</v>
      </c>
    </row>
    <row r="1141" spans="1:10" x14ac:dyDescent="0.3">
      <c r="A1141" s="9">
        <v>9467</v>
      </c>
      <c r="B1141" s="15">
        <v>1984</v>
      </c>
      <c r="C1141" s="15">
        <f>YEAR(Table7[[#This Row],[Dt_Customer]])-Table7[[#This Row],[Year_Birth]]</f>
        <v>30</v>
      </c>
      <c r="D1141" s="9" t="s">
        <v>28</v>
      </c>
      <c r="E1141" s="9" t="s">
        <v>31</v>
      </c>
      <c r="F1141" s="15">
        <v>34738</v>
      </c>
      <c r="G1141" s="9">
        <v>1</v>
      </c>
      <c r="H1141" s="9">
        <v>0</v>
      </c>
      <c r="I1141" s="16">
        <v>41770</v>
      </c>
      <c r="J1141" s="9" t="s">
        <v>30</v>
      </c>
    </row>
    <row r="1142" spans="1:10" x14ac:dyDescent="0.3">
      <c r="A1142" s="10">
        <v>2891</v>
      </c>
      <c r="B1142" s="13">
        <v>1963</v>
      </c>
      <c r="C1142" s="13">
        <f>YEAR(Table7[[#This Row],[Dt_Customer]])-Table7[[#This Row],[Year_Birth]]</f>
        <v>50</v>
      </c>
      <c r="D1142" s="10" t="s">
        <v>28</v>
      </c>
      <c r="E1142" s="10" t="s">
        <v>29</v>
      </c>
      <c r="F1142" s="13">
        <v>68118</v>
      </c>
      <c r="G1142" s="10">
        <v>0</v>
      </c>
      <c r="H1142" s="10">
        <v>1</v>
      </c>
      <c r="I1142" s="14">
        <v>41565</v>
      </c>
      <c r="J1142" s="10" t="s">
        <v>34</v>
      </c>
    </row>
    <row r="1143" spans="1:10" x14ac:dyDescent="0.3">
      <c r="A1143" s="9">
        <v>5011</v>
      </c>
      <c r="B1143" s="15">
        <v>1963</v>
      </c>
      <c r="C1143" s="15">
        <f>YEAR(Table7[[#This Row],[Dt_Customer]])-Table7[[#This Row],[Year_Birth]]</f>
        <v>50</v>
      </c>
      <c r="D1143" s="9" t="s">
        <v>28</v>
      </c>
      <c r="E1143" s="9" t="s">
        <v>29</v>
      </c>
      <c r="F1143" s="15">
        <v>68118</v>
      </c>
      <c r="G1143" s="9">
        <v>0</v>
      </c>
      <c r="H1143" s="9">
        <v>1</v>
      </c>
      <c r="I1143" s="16">
        <v>41565</v>
      </c>
      <c r="J1143" s="9" t="s">
        <v>30</v>
      </c>
    </row>
    <row r="1144" spans="1:10" x14ac:dyDescent="0.3">
      <c r="A1144" s="10">
        <v>8140</v>
      </c>
      <c r="B1144" s="13">
        <v>1973</v>
      </c>
      <c r="C1144" s="13">
        <f>YEAR(Table7[[#This Row],[Dt_Customer]])-Table7[[#This Row],[Year_Birth]]</f>
        <v>40</v>
      </c>
      <c r="D1144" s="10" t="s">
        <v>28</v>
      </c>
      <c r="E1144" s="10" t="s">
        <v>35</v>
      </c>
      <c r="F1144" s="13">
        <v>22682</v>
      </c>
      <c r="G1144" s="10">
        <v>1</v>
      </c>
      <c r="H1144" s="10">
        <v>0</v>
      </c>
      <c r="I1144" s="14">
        <v>41550</v>
      </c>
      <c r="J1144" s="10" t="s">
        <v>36</v>
      </c>
    </row>
    <row r="1145" spans="1:10" x14ac:dyDescent="0.3">
      <c r="A1145" s="9">
        <v>11039</v>
      </c>
      <c r="B1145" s="15">
        <v>1975</v>
      </c>
      <c r="C1145" s="15">
        <f>YEAR(Table7[[#This Row],[Dt_Customer]])-Table7[[#This Row],[Year_Birth]]</f>
        <v>38</v>
      </c>
      <c r="D1145" s="9" t="s">
        <v>28</v>
      </c>
      <c r="E1145" s="9" t="s">
        <v>33</v>
      </c>
      <c r="F1145" s="15">
        <v>51948</v>
      </c>
      <c r="G1145" s="9">
        <v>0</v>
      </c>
      <c r="H1145" s="9">
        <v>1</v>
      </c>
      <c r="I1145" s="16">
        <v>41534</v>
      </c>
      <c r="J1145" s="9" t="s">
        <v>30</v>
      </c>
    </row>
    <row r="1146" spans="1:10" x14ac:dyDescent="0.3">
      <c r="A1146" s="10">
        <v>78</v>
      </c>
      <c r="B1146" s="13">
        <v>1969</v>
      </c>
      <c r="C1146" s="13">
        <f>YEAR(Table7[[#This Row],[Dt_Customer]])-Table7[[#This Row],[Year_Birth]]</f>
        <v>44</v>
      </c>
      <c r="D1146" s="10" t="s">
        <v>28</v>
      </c>
      <c r="E1146" s="10" t="s">
        <v>33</v>
      </c>
      <c r="F1146" s="13">
        <v>25293</v>
      </c>
      <c r="G1146" s="10">
        <v>1</v>
      </c>
      <c r="H1146" s="10">
        <v>0</v>
      </c>
      <c r="I1146" s="14">
        <v>41532</v>
      </c>
      <c r="J1146" s="10" t="s">
        <v>30</v>
      </c>
    </row>
    <row r="1147" spans="1:10" x14ac:dyDescent="0.3">
      <c r="A1147" s="9">
        <v>5517</v>
      </c>
      <c r="B1147" s="15">
        <v>1969</v>
      </c>
      <c r="C1147" s="15">
        <f>YEAR(Table7[[#This Row],[Dt_Customer]])-Table7[[#This Row],[Year_Birth]]</f>
        <v>44</v>
      </c>
      <c r="D1147" s="9" t="s">
        <v>28</v>
      </c>
      <c r="E1147" s="9" t="s">
        <v>33</v>
      </c>
      <c r="F1147" s="15">
        <v>25293</v>
      </c>
      <c r="G1147" s="9">
        <v>1</v>
      </c>
      <c r="H1147" s="9">
        <v>0</v>
      </c>
      <c r="I1147" s="16">
        <v>41532</v>
      </c>
      <c r="J1147" s="9" t="s">
        <v>36</v>
      </c>
    </row>
    <row r="1148" spans="1:10" x14ac:dyDescent="0.3">
      <c r="A1148" s="10">
        <v>5290</v>
      </c>
      <c r="B1148" s="13">
        <v>1964</v>
      </c>
      <c r="C1148" s="13">
        <f>YEAR(Table7[[#This Row],[Dt_Customer]])-Table7[[#This Row],[Year_Birth]]</f>
        <v>49</v>
      </c>
      <c r="D1148" s="10" t="s">
        <v>37</v>
      </c>
      <c r="E1148" s="10" t="s">
        <v>33</v>
      </c>
      <c r="F1148" s="13">
        <v>41551</v>
      </c>
      <c r="G1148" s="10">
        <v>1</v>
      </c>
      <c r="H1148" s="10">
        <v>1</v>
      </c>
      <c r="I1148" s="14">
        <v>41500</v>
      </c>
      <c r="J1148" s="10" t="s">
        <v>32</v>
      </c>
    </row>
    <row r="1149" spans="1:10" x14ac:dyDescent="0.3">
      <c r="A1149" s="9">
        <v>4128</v>
      </c>
      <c r="B1149" s="15">
        <v>1962</v>
      </c>
      <c r="C1149" s="15">
        <f>YEAR(Table7[[#This Row],[Dt_Customer]])-Table7[[#This Row],[Year_Birth]]</f>
        <v>51</v>
      </c>
      <c r="D1149" s="9" t="s">
        <v>37</v>
      </c>
      <c r="E1149" s="9" t="s">
        <v>35</v>
      </c>
      <c r="F1149" s="15">
        <v>56067</v>
      </c>
      <c r="G1149" s="9">
        <v>0</v>
      </c>
      <c r="H1149" s="9">
        <v>1</v>
      </c>
      <c r="I1149" s="16">
        <v>41475</v>
      </c>
      <c r="J1149" s="9" t="s">
        <v>43</v>
      </c>
    </row>
    <row r="1150" spans="1:10" x14ac:dyDescent="0.3">
      <c r="A1150" s="10">
        <v>8534</v>
      </c>
      <c r="B1150" s="13">
        <v>1952</v>
      </c>
      <c r="C1150" s="13">
        <f>YEAR(Table7[[#This Row],[Dt_Customer]])-Table7[[#This Row],[Year_Birth]]</f>
        <v>61</v>
      </c>
      <c r="D1150" s="10" t="s">
        <v>28</v>
      </c>
      <c r="E1150" s="10" t="s">
        <v>33</v>
      </c>
      <c r="F1150" s="13">
        <v>67433</v>
      </c>
      <c r="G1150" s="10">
        <v>0</v>
      </c>
      <c r="H1150" s="10">
        <v>2</v>
      </c>
      <c r="I1150" s="14">
        <v>41471</v>
      </c>
      <c r="J1150" s="10" t="s">
        <v>30</v>
      </c>
    </row>
    <row r="1151" spans="1:10" x14ac:dyDescent="0.3">
      <c r="A1151" s="9">
        <v>9592</v>
      </c>
      <c r="B1151" s="15">
        <v>1983</v>
      </c>
      <c r="C1151" s="15">
        <f>YEAR(Table7[[#This Row],[Dt_Customer]])-Table7[[#This Row],[Year_Birth]]</f>
        <v>30</v>
      </c>
      <c r="D1151" s="9" t="s">
        <v>28</v>
      </c>
      <c r="E1151" s="9" t="s">
        <v>35</v>
      </c>
      <c r="F1151" s="15">
        <v>22010</v>
      </c>
      <c r="G1151" s="9">
        <v>1</v>
      </c>
      <c r="H1151" s="9">
        <v>0</v>
      </c>
      <c r="I1151" s="16">
        <v>41455</v>
      </c>
      <c r="J1151" s="9" t="s">
        <v>30</v>
      </c>
    </row>
    <row r="1152" spans="1:10" x14ac:dyDescent="0.3">
      <c r="A1152" s="10">
        <v>8957</v>
      </c>
      <c r="B1152" s="13">
        <v>1952</v>
      </c>
      <c r="C1152" s="13">
        <f>YEAR(Table7[[#This Row],[Dt_Customer]])-Table7[[#This Row],[Year_Birth]]</f>
        <v>61</v>
      </c>
      <c r="D1152" s="10" t="s">
        <v>38</v>
      </c>
      <c r="E1152" s="10" t="s">
        <v>31</v>
      </c>
      <c r="F1152" s="13">
        <v>64831</v>
      </c>
      <c r="G1152" s="10">
        <v>1</v>
      </c>
      <c r="H1152" s="10">
        <v>1</v>
      </c>
      <c r="I1152" s="14">
        <v>41435</v>
      </c>
      <c r="J1152" s="10" t="s">
        <v>43</v>
      </c>
    </row>
    <row r="1153" spans="1:10" x14ac:dyDescent="0.3">
      <c r="A1153" s="9">
        <v>9308</v>
      </c>
      <c r="B1153" s="15">
        <v>1954</v>
      </c>
      <c r="C1153" s="15">
        <f>YEAR(Table7[[#This Row],[Dt_Customer]])-Table7[[#This Row],[Year_Birth]]</f>
        <v>59</v>
      </c>
      <c r="D1153" s="9" t="s">
        <v>28</v>
      </c>
      <c r="E1153" s="9" t="s">
        <v>33</v>
      </c>
      <c r="F1153" s="15">
        <v>62820</v>
      </c>
      <c r="G1153" s="9">
        <v>0</v>
      </c>
      <c r="H1153" s="9">
        <v>0</v>
      </c>
      <c r="I1153" s="16">
        <v>41405</v>
      </c>
      <c r="J1153" s="9" t="s">
        <v>43</v>
      </c>
    </row>
    <row r="1154" spans="1:10" x14ac:dyDescent="0.3">
      <c r="A1154" s="10">
        <v>544</v>
      </c>
      <c r="B1154" s="13">
        <v>1954</v>
      </c>
      <c r="C1154" s="13">
        <f>YEAR(Table7[[#This Row],[Dt_Customer]])-Table7[[#This Row],[Year_Birth]]</f>
        <v>59</v>
      </c>
      <c r="D1154" s="10" t="s">
        <v>28</v>
      </c>
      <c r="E1154" s="10" t="s">
        <v>33</v>
      </c>
      <c r="F1154" s="13">
        <v>62820</v>
      </c>
      <c r="G1154" s="10">
        <v>0</v>
      </c>
      <c r="H1154" s="10">
        <v>0</v>
      </c>
      <c r="I1154" s="14">
        <v>41405</v>
      </c>
      <c r="J1154" s="10" t="s">
        <v>30</v>
      </c>
    </row>
    <row r="1155" spans="1:10" x14ac:dyDescent="0.3">
      <c r="A1155" s="9">
        <v>5989</v>
      </c>
      <c r="B1155" s="15">
        <v>1959</v>
      </c>
      <c r="C1155" s="15">
        <f>YEAR(Table7[[#This Row],[Dt_Customer]])-Table7[[#This Row],[Year_Birth]]</f>
        <v>54</v>
      </c>
      <c r="D1155" s="9" t="s">
        <v>38</v>
      </c>
      <c r="E1155" s="9" t="s">
        <v>29</v>
      </c>
      <c r="F1155" s="15">
        <v>78353</v>
      </c>
      <c r="G1155" s="9">
        <v>0</v>
      </c>
      <c r="H1155" s="9">
        <v>1</v>
      </c>
      <c r="I1155" s="16">
        <v>41380</v>
      </c>
      <c r="J1155" s="9" t="s">
        <v>32</v>
      </c>
    </row>
    <row r="1156" spans="1:10" x14ac:dyDescent="0.3">
      <c r="A1156" s="10">
        <v>635</v>
      </c>
      <c r="B1156" s="13">
        <v>1966</v>
      </c>
      <c r="C1156" s="13">
        <f>YEAR(Table7[[#This Row],[Dt_Customer]])-Table7[[#This Row],[Year_Birth]]</f>
        <v>47</v>
      </c>
      <c r="D1156" s="10" t="s">
        <v>41</v>
      </c>
      <c r="E1156" s="10" t="s">
        <v>33</v>
      </c>
      <c r="F1156" s="13">
        <v>57183</v>
      </c>
      <c r="G1156" s="10">
        <v>1</v>
      </c>
      <c r="H1156" s="10">
        <v>1</v>
      </c>
      <c r="I1156" s="14">
        <v>41352</v>
      </c>
      <c r="J1156" s="10" t="s">
        <v>30</v>
      </c>
    </row>
    <row r="1157" spans="1:10" x14ac:dyDescent="0.3">
      <c r="A1157" s="9">
        <v>6673</v>
      </c>
      <c r="B1157" s="15">
        <v>1965</v>
      </c>
      <c r="C1157" s="15">
        <f>YEAR(Table7[[#This Row],[Dt_Customer]])-Table7[[#This Row],[Year_Birth]]</f>
        <v>48</v>
      </c>
      <c r="D1157" s="9" t="s">
        <v>28</v>
      </c>
      <c r="E1157" s="9" t="s">
        <v>31</v>
      </c>
      <c r="F1157" s="15">
        <v>23478</v>
      </c>
      <c r="G1157" s="9">
        <v>0</v>
      </c>
      <c r="H1157" s="9">
        <v>0</v>
      </c>
      <c r="I1157" s="16">
        <v>41352</v>
      </c>
      <c r="J1157" s="9" t="s">
        <v>34</v>
      </c>
    </row>
    <row r="1158" spans="1:10" x14ac:dyDescent="0.3">
      <c r="A1158" s="10">
        <v>1710</v>
      </c>
      <c r="B1158" s="13">
        <v>1978</v>
      </c>
      <c r="C1158" s="13">
        <f>YEAR(Table7[[#This Row],[Dt_Customer]])-Table7[[#This Row],[Year_Birth]]</f>
        <v>35</v>
      </c>
      <c r="D1158" s="10" t="s">
        <v>28</v>
      </c>
      <c r="E1158" s="10" t="s">
        <v>31</v>
      </c>
      <c r="F1158" s="13">
        <v>30168</v>
      </c>
      <c r="G1158" s="10">
        <v>1</v>
      </c>
      <c r="H1158" s="10">
        <v>0</v>
      </c>
      <c r="I1158" s="14">
        <v>41340</v>
      </c>
      <c r="J1158" s="10" t="s">
        <v>30</v>
      </c>
    </row>
    <row r="1159" spans="1:10" x14ac:dyDescent="0.3">
      <c r="A1159" s="9">
        <v>523</v>
      </c>
      <c r="B1159" s="15">
        <v>1989</v>
      </c>
      <c r="C1159" s="15">
        <f>YEAR(Table7[[#This Row],[Dt_Customer]])-Table7[[#This Row],[Year_Birth]]</f>
        <v>24</v>
      </c>
      <c r="D1159" s="9" t="s">
        <v>28</v>
      </c>
      <c r="E1159" s="9" t="s">
        <v>33</v>
      </c>
      <c r="F1159" s="15">
        <v>37155</v>
      </c>
      <c r="G1159" s="9">
        <v>1</v>
      </c>
      <c r="H1159" s="9">
        <v>0</v>
      </c>
      <c r="I1159" s="16">
        <v>41305</v>
      </c>
      <c r="J1159" s="9" t="s">
        <v>30</v>
      </c>
    </row>
    <row r="1160" spans="1:10" x14ac:dyDescent="0.3">
      <c r="A1160" s="10">
        <v>8977</v>
      </c>
      <c r="B1160" s="13">
        <v>1985</v>
      </c>
      <c r="C1160" s="13">
        <f>YEAR(Table7[[#This Row],[Dt_Customer]])-Table7[[#This Row],[Year_Birth]]</f>
        <v>28</v>
      </c>
      <c r="D1160" s="10" t="s">
        <v>44</v>
      </c>
      <c r="E1160" s="10" t="s">
        <v>31</v>
      </c>
      <c r="F1160" s="13">
        <v>16581</v>
      </c>
      <c r="G1160" s="10">
        <v>0</v>
      </c>
      <c r="H1160" s="10">
        <v>0</v>
      </c>
      <c r="I1160" s="14">
        <v>41286</v>
      </c>
      <c r="J1160" s="10" t="s">
        <v>30</v>
      </c>
    </row>
    <row r="1161" spans="1:10" x14ac:dyDescent="0.3">
      <c r="A1161" s="9">
        <v>9736</v>
      </c>
      <c r="B1161" s="15">
        <v>1980</v>
      </c>
      <c r="C1161" s="15">
        <f>YEAR(Table7[[#This Row],[Dt_Customer]])-Table7[[#This Row],[Year_Birth]]</f>
        <v>32</v>
      </c>
      <c r="D1161" s="9" t="s">
        <v>28</v>
      </c>
      <c r="E1161" s="9" t="s">
        <v>33</v>
      </c>
      <c r="F1161" s="15">
        <v>41850</v>
      </c>
      <c r="G1161" s="9">
        <v>1</v>
      </c>
      <c r="H1161" s="9">
        <v>1</v>
      </c>
      <c r="I1161" s="16">
        <v>41267</v>
      </c>
      <c r="J1161" s="9" t="s">
        <v>34</v>
      </c>
    </row>
    <row r="1162" spans="1:10" x14ac:dyDescent="0.3">
      <c r="A1162" s="10">
        <v>1544</v>
      </c>
      <c r="B1162" s="13">
        <v>1967</v>
      </c>
      <c r="C1162" s="13">
        <f>YEAR(Table7[[#This Row],[Dt_Customer]])-Table7[[#This Row],[Year_Birth]]</f>
        <v>45</v>
      </c>
      <c r="D1162" s="10" t="s">
        <v>41</v>
      </c>
      <c r="E1162" s="10" t="s">
        <v>29</v>
      </c>
      <c r="F1162" s="13">
        <v>81380</v>
      </c>
      <c r="G1162" s="10">
        <v>0</v>
      </c>
      <c r="H1162" s="10">
        <v>0</v>
      </c>
      <c r="I1162" s="14">
        <v>41265</v>
      </c>
      <c r="J1162" s="10" t="s">
        <v>32</v>
      </c>
    </row>
    <row r="1163" spans="1:10" x14ac:dyDescent="0.3">
      <c r="A1163" s="9">
        <v>6575</v>
      </c>
      <c r="B1163" s="15">
        <v>1981</v>
      </c>
      <c r="C1163" s="15">
        <f>YEAR(Table7[[#This Row],[Dt_Customer]])-Table7[[#This Row],[Year_Birth]]</f>
        <v>31</v>
      </c>
      <c r="D1163" s="9" t="s">
        <v>28</v>
      </c>
      <c r="E1163" s="9" t="s">
        <v>35</v>
      </c>
      <c r="F1163" s="15">
        <v>56386</v>
      </c>
      <c r="G1163" s="9">
        <v>1</v>
      </c>
      <c r="H1163" s="9">
        <v>1</v>
      </c>
      <c r="I1163" s="16">
        <v>41209</v>
      </c>
      <c r="J1163" s="9" t="s">
        <v>43</v>
      </c>
    </row>
    <row r="1164" spans="1:10" x14ac:dyDescent="0.3">
      <c r="A1164" s="10">
        <v>6147</v>
      </c>
      <c r="B1164" s="13">
        <v>1971</v>
      </c>
      <c r="C1164" s="13">
        <f>YEAR(Table7[[#This Row],[Dt_Customer]])-Table7[[#This Row],[Year_Birth]]</f>
        <v>41</v>
      </c>
      <c r="D1164" s="10" t="s">
        <v>28</v>
      </c>
      <c r="E1164" s="10" t="s">
        <v>29</v>
      </c>
      <c r="F1164" s="13">
        <v>25818</v>
      </c>
      <c r="G1164" s="10">
        <v>1</v>
      </c>
      <c r="H1164" s="10">
        <v>0</v>
      </c>
      <c r="I1164" s="14">
        <v>41200</v>
      </c>
      <c r="J1164" s="10" t="s">
        <v>39</v>
      </c>
    </row>
    <row r="1165" spans="1:10" x14ac:dyDescent="0.3">
      <c r="A1165" s="9">
        <v>6354</v>
      </c>
      <c r="B1165" s="15">
        <v>1984</v>
      </c>
      <c r="C1165" s="15">
        <f>YEAR(Table7[[#This Row],[Dt_Customer]])-Table7[[#This Row],[Year_Birth]]</f>
        <v>28</v>
      </c>
      <c r="D1165" s="9" t="s">
        <v>28</v>
      </c>
      <c r="E1165" s="9" t="s">
        <v>35</v>
      </c>
      <c r="F1165" s="15">
        <v>15345</v>
      </c>
      <c r="G1165" s="9">
        <v>1</v>
      </c>
      <c r="H1165" s="9">
        <v>0</v>
      </c>
      <c r="I1165" s="16">
        <v>41152</v>
      </c>
      <c r="J1165" s="9" t="s">
        <v>30</v>
      </c>
    </row>
    <row r="1166" spans="1:10" x14ac:dyDescent="0.3">
      <c r="A1166" s="10">
        <v>4769</v>
      </c>
      <c r="B1166" s="13">
        <v>1977</v>
      </c>
      <c r="C1166" s="13">
        <f>YEAR(Table7[[#This Row],[Dt_Customer]])-Table7[[#This Row],[Year_Birth]]</f>
        <v>37</v>
      </c>
      <c r="D1166" s="10" t="s">
        <v>41</v>
      </c>
      <c r="E1166" s="10" t="s">
        <v>35</v>
      </c>
      <c r="F1166" s="13">
        <v>57954</v>
      </c>
      <c r="G1166" s="10">
        <v>1</v>
      </c>
      <c r="H1166" s="10">
        <v>1</v>
      </c>
      <c r="I1166" s="14">
        <v>41808</v>
      </c>
      <c r="J1166" s="10" t="s">
        <v>30</v>
      </c>
    </row>
    <row r="1167" spans="1:10" x14ac:dyDescent="0.3">
      <c r="A1167" s="9">
        <v>7540</v>
      </c>
      <c r="B1167" s="15">
        <v>1952</v>
      </c>
      <c r="C1167" s="15">
        <f>YEAR(Table7[[#This Row],[Dt_Customer]])-Table7[[#This Row],[Year_Birth]]</f>
        <v>62</v>
      </c>
      <c r="D1167" s="9" t="s">
        <v>28</v>
      </c>
      <c r="E1167" s="9" t="s">
        <v>33</v>
      </c>
      <c r="F1167" s="15">
        <v>50300</v>
      </c>
      <c r="G1167" s="9">
        <v>0</v>
      </c>
      <c r="H1167" s="9">
        <v>1</v>
      </c>
      <c r="I1167" s="16">
        <v>41784</v>
      </c>
      <c r="J1167" s="9" t="s">
        <v>30</v>
      </c>
    </row>
    <row r="1168" spans="1:10" x14ac:dyDescent="0.3">
      <c r="A1168" s="10">
        <v>5247</v>
      </c>
      <c r="B1168" s="13">
        <v>1955</v>
      </c>
      <c r="C1168" s="13">
        <f>YEAR(Table7[[#This Row],[Dt_Customer]])-Table7[[#This Row],[Year_Birth]]</f>
        <v>59</v>
      </c>
      <c r="D1168" s="10" t="s">
        <v>37</v>
      </c>
      <c r="E1168" s="10" t="s">
        <v>33</v>
      </c>
      <c r="F1168" s="13">
        <v>38725</v>
      </c>
      <c r="G1168" s="10">
        <v>1</v>
      </c>
      <c r="H1168" s="10">
        <v>1</v>
      </c>
      <c r="I1168" s="14">
        <v>41769</v>
      </c>
      <c r="J1168" s="10" t="s">
        <v>30</v>
      </c>
    </row>
    <row r="1169" spans="1:10" x14ac:dyDescent="0.3">
      <c r="A1169" s="9">
        <v>5987</v>
      </c>
      <c r="B1169" s="15">
        <v>1989</v>
      </c>
      <c r="C1169" s="15">
        <f>YEAR(Table7[[#This Row],[Dt_Customer]])-Table7[[#This Row],[Year_Birth]]</f>
        <v>25</v>
      </c>
      <c r="D1169" s="9" t="s">
        <v>38</v>
      </c>
      <c r="E1169" s="9" t="s">
        <v>35</v>
      </c>
      <c r="F1169" s="15">
        <v>10404</v>
      </c>
      <c r="G1169" s="9">
        <v>1</v>
      </c>
      <c r="H1169" s="9">
        <v>0</v>
      </c>
      <c r="I1169" s="16">
        <v>41763</v>
      </c>
      <c r="J1169" s="9" t="s">
        <v>30</v>
      </c>
    </row>
    <row r="1170" spans="1:10" x14ac:dyDescent="0.3">
      <c r="A1170" s="10">
        <v>9960</v>
      </c>
      <c r="B1170" s="13">
        <v>1991</v>
      </c>
      <c r="C1170" s="13">
        <f>YEAR(Table7[[#This Row],[Dt_Customer]])-Table7[[#This Row],[Year_Birth]]</f>
        <v>23</v>
      </c>
      <c r="D1170" s="10" t="s">
        <v>44</v>
      </c>
      <c r="E1170" s="10" t="s">
        <v>31</v>
      </c>
      <c r="F1170" s="13">
        <v>26868</v>
      </c>
      <c r="G1170" s="10">
        <v>1</v>
      </c>
      <c r="H1170" s="10">
        <v>0</v>
      </c>
      <c r="I1170" s="14">
        <v>41759</v>
      </c>
      <c r="J1170" s="10" t="s">
        <v>43</v>
      </c>
    </row>
    <row r="1171" spans="1:10" x14ac:dyDescent="0.3">
      <c r="A1171" s="9">
        <v>10972</v>
      </c>
      <c r="B1171" s="15">
        <v>1949</v>
      </c>
      <c r="C1171" s="15">
        <f>YEAR(Table7[[#This Row],[Dt_Customer]])-Table7[[#This Row],[Year_Birth]]</f>
        <v>65</v>
      </c>
      <c r="D1171" s="9" t="s">
        <v>28</v>
      </c>
      <c r="E1171" s="9" t="s">
        <v>42</v>
      </c>
      <c r="F1171" s="15">
        <v>72298</v>
      </c>
      <c r="G1171" s="9">
        <v>0</v>
      </c>
      <c r="H1171" s="9">
        <v>0</v>
      </c>
      <c r="I1171" s="16">
        <v>41708</v>
      </c>
      <c r="J1171" s="9" t="s">
        <v>30</v>
      </c>
    </row>
    <row r="1172" spans="1:10" x14ac:dyDescent="0.3">
      <c r="A1172" s="10">
        <v>1399</v>
      </c>
      <c r="B1172" s="13">
        <v>1958</v>
      </c>
      <c r="C1172" s="13">
        <f>YEAR(Table7[[#This Row],[Dt_Customer]])-Table7[[#This Row],[Year_Birth]]</f>
        <v>56</v>
      </c>
      <c r="D1172" s="10" t="s">
        <v>28</v>
      </c>
      <c r="E1172" s="10" t="s">
        <v>33</v>
      </c>
      <c r="F1172" s="13">
        <v>72905</v>
      </c>
      <c r="G1172" s="10">
        <v>0</v>
      </c>
      <c r="H1172" s="10">
        <v>0</v>
      </c>
      <c r="I1172" s="14">
        <v>41660</v>
      </c>
      <c r="J1172" s="10" t="s">
        <v>30</v>
      </c>
    </row>
    <row r="1173" spans="1:10" x14ac:dyDescent="0.3">
      <c r="A1173" s="9">
        <v>2698</v>
      </c>
      <c r="B1173" s="15">
        <v>1976</v>
      </c>
      <c r="C1173" s="15">
        <f>YEAR(Table7[[#This Row],[Dt_Customer]])-Table7[[#This Row],[Year_Birth]]</f>
        <v>37</v>
      </c>
      <c r="D1173" s="9" t="s">
        <v>28</v>
      </c>
      <c r="E1173" s="9" t="s">
        <v>31</v>
      </c>
      <c r="F1173" s="15">
        <v>47025</v>
      </c>
      <c r="G1173" s="9">
        <v>0</v>
      </c>
      <c r="H1173" s="9">
        <v>1</v>
      </c>
      <c r="I1173" s="16">
        <v>41585</v>
      </c>
      <c r="J1173" s="9" t="s">
        <v>34</v>
      </c>
    </row>
    <row r="1174" spans="1:10" x14ac:dyDescent="0.3">
      <c r="A1174" s="10">
        <v>6340</v>
      </c>
      <c r="B1174" s="13">
        <v>1985</v>
      </c>
      <c r="C1174" s="13">
        <f>YEAR(Table7[[#This Row],[Dt_Customer]])-Table7[[#This Row],[Year_Birth]]</f>
        <v>28</v>
      </c>
      <c r="D1174" s="10" t="s">
        <v>28</v>
      </c>
      <c r="E1174" s="10" t="s">
        <v>31</v>
      </c>
      <c r="F1174" s="13">
        <v>29938</v>
      </c>
      <c r="G1174" s="10">
        <v>1</v>
      </c>
      <c r="H1174" s="10">
        <v>0</v>
      </c>
      <c r="I1174" s="14">
        <v>41574</v>
      </c>
      <c r="J1174" s="10" t="s">
        <v>43</v>
      </c>
    </row>
    <row r="1175" spans="1:10" x14ac:dyDescent="0.3">
      <c r="A1175" s="9">
        <v>4107</v>
      </c>
      <c r="B1175" s="15">
        <v>1948</v>
      </c>
      <c r="C1175" s="15">
        <f>YEAR(Table7[[#This Row],[Dt_Customer]])-Table7[[#This Row],[Year_Birth]]</f>
        <v>65</v>
      </c>
      <c r="D1175" s="9" t="s">
        <v>37</v>
      </c>
      <c r="E1175" s="9" t="s">
        <v>35</v>
      </c>
      <c r="F1175" s="15">
        <v>46681</v>
      </c>
      <c r="G1175" s="9">
        <v>0</v>
      </c>
      <c r="H1175" s="9">
        <v>2</v>
      </c>
      <c r="I1175" s="16">
        <v>41555</v>
      </c>
      <c r="J1175" s="9" t="s">
        <v>30</v>
      </c>
    </row>
    <row r="1176" spans="1:10" x14ac:dyDescent="0.3">
      <c r="A1176" s="10">
        <v>10906</v>
      </c>
      <c r="B1176" s="13">
        <v>1948</v>
      </c>
      <c r="C1176" s="13">
        <f>YEAR(Table7[[#This Row],[Dt_Customer]])-Table7[[#This Row],[Year_Birth]]</f>
        <v>65</v>
      </c>
      <c r="D1176" s="10" t="s">
        <v>37</v>
      </c>
      <c r="E1176" s="10" t="s">
        <v>35</v>
      </c>
      <c r="F1176" s="13">
        <v>46681</v>
      </c>
      <c r="G1176" s="10">
        <v>0</v>
      </c>
      <c r="H1176" s="10">
        <v>2</v>
      </c>
      <c r="I1176" s="14">
        <v>41555</v>
      </c>
      <c r="J1176" s="10" t="s">
        <v>43</v>
      </c>
    </row>
    <row r="1177" spans="1:10" x14ac:dyDescent="0.3">
      <c r="A1177" s="9">
        <v>2557</v>
      </c>
      <c r="B1177" s="15">
        <v>1970</v>
      </c>
      <c r="C1177" s="15">
        <f>YEAR(Table7[[#This Row],[Dt_Customer]])-Table7[[#This Row],[Year_Birth]]</f>
        <v>43</v>
      </c>
      <c r="D1177" s="9" t="s">
        <v>41</v>
      </c>
      <c r="E1177" s="9" t="s">
        <v>31</v>
      </c>
      <c r="F1177" s="15">
        <v>29548</v>
      </c>
      <c r="G1177" s="9">
        <v>1</v>
      </c>
      <c r="H1177" s="9">
        <v>0</v>
      </c>
      <c r="I1177" s="16">
        <v>41515</v>
      </c>
      <c r="J1177" s="9" t="s">
        <v>30</v>
      </c>
    </row>
    <row r="1178" spans="1:10" x14ac:dyDescent="0.3">
      <c r="A1178" s="10">
        <v>8786</v>
      </c>
      <c r="B1178" s="13">
        <v>1956</v>
      </c>
      <c r="C1178" s="13">
        <f>YEAR(Table7[[#This Row],[Dt_Customer]])-Table7[[#This Row],[Year_Birth]]</f>
        <v>57</v>
      </c>
      <c r="D1178" s="10" t="s">
        <v>41</v>
      </c>
      <c r="E1178" s="10" t="s">
        <v>33</v>
      </c>
      <c r="F1178" s="13">
        <v>62058</v>
      </c>
      <c r="G1178" s="10">
        <v>0</v>
      </c>
      <c r="H1178" s="10">
        <v>1</v>
      </c>
      <c r="I1178" s="14">
        <v>41420</v>
      </c>
      <c r="J1178" s="10" t="s">
        <v>39</v>
      </c>
    </row>
    <row r="1179" spans="1:10" x14ac:dyDescent="0.3">
      <c r="A1179" s="9">
        <v>7187</v>
      </c>
      <c r="B1179" s="15">
        <v>1969</v>
      </c>
      <c r="C1179" s="15">
        <f>YEAR(Table7[[#This Row],[Dt_Customer]])-Table7[[#This Row],[Year_Birth]]</f>
        <v>44</v>
      </c>
      <c r="D1179" s="9" t="s">
        <v>41</v>
      </c>
      <c r="E1179" s="9" t="s">
        <v>35</v>
      </c>
      <c r="F1179" s="15">
        <v>52247.251353790612</v>
      </c>
      <c r="G1179" s="9">
        <v>1</v>
      </c>
      <c r="H1179" s="9">
        <v>1</v>
      </c>
      <c r="I1179" s="16">
        <v>41412</v>
      </c>
      <c r="J1179" s="9" t="s">
        <v>36</v>
      </c>
    </row>
    <row r="1180" spans="1:10" x14ac:dyDescent="0.3">
      <c r="A1180" s="10">
        <v>6119</v>
      </c>
      <c r="B1180" s="13">
        <v>1963</v>
      </c>
      <c r="C1180" s="13">
        <f>YEAR(Table7[[#This Row],[Dt_Customer]])-Table7[[#This Row],[Year_Birth]]</f>
        <v>50</v>
      </c>
      <c r="D1180" s="10" t="s">
        <v>37</v>
      </c>
      <c r="E1180" s="10" t="s">
        <v>31</v>
      </c>
      <c r="F1180" s="13">
        <v>36736</v>
      </c>
      <c r="G1180" s="10">
        <v>1</v>
      </c>
      <c r="H1180" s="10">
        <v>1</v>
      </c>
      <c r="I1180" s="14">
        <v>41404</v>
      </c>
      <c r="J1180" s="10" t="s">
        <v>30</v>
      </c>
    </row>
    <row r="1181" spans="1:10" x14ac:dyDescent="0.3">
      <c r="A1181" s="9">
        <v>2980</v>
      </c>
      <c r="B1181" s="15">
        <v>1952</v>
      </c>
      <c r="C1181" s="15">
        <f>YEAR(Table7[[#This Row],[Dt_Customer]])-Table7[[#This Row],[Year_Birth]]</f>
        <v>61</v>
      </c>
      <c r="D1181" s="9" t="s">
        <v>41</v>
      </c>
      <c r="E1181" s="9" t="s">
        <v>31</v>
      </c>
      <c r="F1181" s="15">
        <v>8820</v>
      </c>
      <c r="G1181" s="9">
        <v>1</v>
      </c>
      <c r="H1181" s="9">
        <v>1</v>
      </c>
      <c r="I1181" s="16">
        <v>41355</v>
      </c>
      <c r="J1181" s="9" t="s">
        <v>32</v>
      </c>
    </row>
    <row r="1182" spans="1:10" x14ac:dyDescent="0.3">
      <c r="A1182" s="10">
        <v>3850</v>
      </c>
      <c r="B1182" s="13">
        <v>1963</v>
      </c>
      <c r="C1182" s="13">
        <f>YEAR(Table7[[#This Row],[Dt_Customer]])-Table7[[#This Row],[Year_Birth]]</f>
        <v>49</v>
      </c>
      <c r="D1182" s="10" t="s">
        <v>44</v>
      </c>
      <c r="E1182" s="10" t="s">
        <v>35</v>
      </c>
      <c r="F1182" s="13">
        <v>14918</v>
      </c>
      <c r="G1182" s="10">
        <v>0</v>
      </c>
      <c r="H1182" s="10">
        <v>1</v>
      </c>
      <c r="I1182" s="14">
        <v>41250</v>
      </c>
      <c r="J1182" s="10" t="s">
        <v>40</v>
      </c>
    </row>
    <row r="1183" spans="1:10" x14ac:dyDescent="0.3">
      <c r="A1183" s="9">
        <v>1077</v>
      </c>
      <c r="B1183" s="15">
        <v>1974</v>
      </c>
      <c r="C1183" s="15">
        <f>YEAR(Table7[[#This Row],[Dt_Customer]])-Table7[[#This Row],[Year_Birth]]</f>
        <v>38</v>
      </c>
      <c r="D1183" s="9" t="s">
        <v>28</v>
      </c>
      <c r="E1183" s="9" t="s">
        <v>35</v>
      </c>
      <c r="F1183" s="15">
        <v>56715</v>
      </c>
      <c r="G1183" s="9">
        <v>0</v>
      </c>
      <c r="H1183" s="9">
        <v>0</v>
      </c>
      <c r="I1183" s="16">
        <v>41248</v>
      </c>
      <c r="J1183" s="9" t="s">
        <v>30</v>
      </c>
    </row>
    <row r="1184" spans="1:10" x14ac:dyDescent="0.3">
      <c r="A1184" s="10">
        <v>9733</v>
      </c>
      <c r="B1184" s="13">
        <v>1978</v>
      </c>
      <c r="C1184" s="13">
        <f>YEAR(Table7[[#This Row],[Dt_Customer]])-Table7[[#This Row],[Year_Birth]]</f>
        <v>34</v>
      </c>
      <c r="D1184" s="10" t="s">
        <v>44</v>
      </c>
      <c r="E1184" s="10" t="s">
        <v>35</v>
      </c>
      <c r="F1184" s="13">
        <v>24882</v>
      </c>
      <c r="G1184" s="10">
        <v>1</v>
      </c>
      <c r="H1184" s="10">
        <v>0</v>
      </c>
      <c r="I1184" s="14">
        <v>41161</v>
      </c>
      <c r="J1184" s="10" t="s">
        <v>40</v>
      </c>
    </row>
    <row r="1185" spans="1:10" x14ac:dyDescent="0.3">
      <c r="A1185" s="9">
        <v>8462</v>
      </c>
      <c r="B1185" s="15">
        <v>1978</v>
      </c>
      <c r="C1185" s="15">
        <f>YEAR(Table7[[#This Row],[Dt_Customer]])-Table7[[#This Row],[Year_Birth]]</f>
        <v>34</v>
      </c>
      <c r="D1185" s="9" t="s">
        <v>44</v>
      </c>
      <c r="E1185" s="9" t="s">
        <v>35</v>
      </c>
      <c r="F1185" s="15">
        <v>24882</v>
      </c>
      <c r="G1185" s="9">
        <v>1</v>
      </c>
      <c r="H1185" s="9">
        <v>0</v>
      </c>
      <c r="I1185" s="16">
        <v>41161</v>
      </c>
      <c r="J1185" s="9" t="s">
        <v>30</v>
      </c>
    </row>
    <row r="1186" spans="1:10" x14ac:dyDescent="0.3">
      <c r="A1186" s="10">
        <v>4764</v>
      </c>
      <c r="B1186" s="13">
        <v>1952</v>
      </c>
      <c r="C1186" s="13">
        <f>YEAR(Table7[[#This Row],[Dt_Customer]])-Table7[[#This Row],[Year_Birth]]</f>
        <v>60</v>
      </c>
      <c r="D1186" s="10" t="s">
        <v>41</v>
      </c>
      <c r="E1186" s="10" t="s">
        <v>35</v>
      </c>
      <c r="F1186" s="13">
        <v>40442</v>
      </c>
      <c r="G1186" s="10">
        <v>1</v>
      </c>
      <c r="H1186" s="10">
        <v>1</v>
      </c>
      <c r="I1186" s="14">
        <v>41140</v>
      </c>
      <c r="J1186" s="10" t="s">
        <v>43</v>
      </c>
    </row>
    <row r="1187" spans="1:10" x14ac:dyDescent="0.3">
      <c r="A1187" s="9">
        <v>2223</v>
      </c>
      <c r="B1187" s="15">
        <v>1965</v>
      </c>
      <c r="C1187" s="15">
        <f>YEAR(Table7[[#This Row],[Dt_Customer]])-Table7[[#This Row],[Year_Birth]]</f>
        <v>47</v>
      </c>
      <c r="D1187" s="9" t="s">
        <v>38</v>
      </c>
      <c r="E1187" s="9" t="s">
        <v>29</v>
      </c>
      <c r="F1187" s="15">
        <v>64176</v>
      </c>
      <c r="G1187" s="9">
        <v>0</v>
      </c>
      <c r="H1187" s="9">
        <v>1</v>
      </c>
      <c r="I1187" s="16">
        <v>41124</v>
      </c>
      <c r="J1187" s="9" t="s">
        <v>30</v>
      </c>
    </row>
    <row r="1188" spans="1:10" x14ac:dyDescent="0.3">
      <c r="A1188" s="10">
        <v>7788</v>
      </c>
      <c r="B1188" s="13">
        <v>1983</v>
      </c>
      <c r="C1188" s="13">
        <f>YEAR(Table7[[#This Row],[Dt_Customer]])-Table7[[#This Row],[Year_Birth]]</f>
        <v>31</v>
      </c>
      <c r="D1188" s="10" t="s">
        <v>37</v>
      </c>
      <c r="E1188" s="10" t="s">
        <v>33</v>
      </c>
      <c r="F1188" s="13">
        <v>23536</v>
      </c>
      <c r="G1188" s="10">
        <v>1</v>
      </c>
      <c r="H1188" s="10">
        <v>0</v>
      </c>
      <c r="I1188" s="14">
        <v>41794</v>
      </c>
      <c r="J1188" s="10" t="s">
        <v>30</v>
      </c>
    </row>
    <row r="1189" spans="1:10" x14ac:dyDescent="0.3">
      <c r="A1189" s="9">
        <v>5827</v>
      </c>
      <c r="B1189" s="15">
        <v>1958</v>
      </c>
      <c r="C1189" s="15">
        <f>YEAR(Table7[[#This Row],[Dt_Customer]])-Table7[[#This Row],[Year_Birth]]</f>
        <v>56</v>
      </c>
      <c r="D1189" s="9" t="s">
        <v>28</v>
      </c>
      <c r="E1189" s="9" t="s">
        <v>29</v>
      </c>
      <c r="F1189" s="15">
        <v>35246</v>
      </c>
      <c r="G1189" s="9">
        <v>1</v>
      </c>
      <c r="H1189" s="9">
        <v>1</v>
      </c>
      <c r="I1189" s="16">
        <v>41745</v>
      </c>
      <c r="J1189" s="9" t="s">
        <v>43</v>
      </c>
    </row>
    <row r="1190" spans="1:10" x14ac:dyDescent="0.3">
      <c r="A1190" s="10">
        <v>2958</v>
      </c>
      <c r="B1190" s="13">
        <v>1978</v>
      </c>
      <c r="C1190" s="13">
        <f>YEAR(Table7[[#This Row],[Dt_Customer]])-Table7[[#This Row],[Year_Birth]]</f>
        <v>36</v>
      </c>
      <c r="D1190" s="10" t="s">
        <v>28</v>
      </c>
      <c r="E1190" s="10" t="s">
        <v>33</v>
      </c>
      <c r="F1190" s="13">
        <v>28442</v>
      </c>
      <c r="G1190" s="10">
        <v>2</v>
      </c>
      <c r="H1190" s="10">
        <v>0</v>
      </c>
      <c r="I1190" s="14">
        <v>41694</v>
      </c>
      <c r="J1190" s="10" t="s">
        <v>30</v>
      </c>
    </row>
    <row r="1191" spans="1:10" x14ac:dyDescent="0.3">
      <c r="A1191" s="9">
        <v>4954</v>
      </c>
      <c r="B1191" s="15">
        <v>1956</v>
      </c>
      <c r="C1191" s="15">
        <f>YEAR(Table7[[#This Row],[Dt_Customer]])-Table7[[#This Row],[Year_Birth]]</f>
        <v>58</v>
      </c>
      <c r="D1191" s="9" t="s">
        <v>28</v>
      </c>
      <c r="E1191" s="9" t="s">
        <v>33</v>
      </c>
      <c r="F1191" s="15">
        <v>48195</v>
      </c>
      <c r="G1191" s="9">
        <v>1</v>
      </c>
      <c r="H1191" s="9">
        <v>1</v>
      </c>
      <c r="I1191" s="16">
        <v>41660</v>
      </c>
      <c r="J1191" s="9" t="s">
        <v>30</v>
      </c>
    </row>
    <row r="1192" spans="1:10" x14ac:dyDescent="0.3">
      <c r="A1192" s="10">
        <v>3139</v>
      </c>
      <c r="B1192" s="13">
        <v>1982</v>
      </c>
      <c r="C1192" s="13">
        <f>YEAR(Table7[[#This Row],[Dt_Customer]])-Table7[[#This Row],[Year_Birth]]</f>
        <v>31</v>
      </c>
      <c r="D1192" s="10" t="s">
        <v>38</v>
      </c>
      <c r="E1192" s="10" t="s">
        <v>31</v>
      </c>
      <c r="F1192" s="13">
        <v>74116</v>
      </c>
      <c r="G1192" s="10">
        <v>0</v>
      </c>
      <c r="H1192" s="10">
        <v>0</v>
      </c>
      <c r="I1192" s="14">
        <v>41638</v>
      </c>
      <c r="J1192" s="10" t="s">
        <v>43</v>
      </c>
    </row>
    <row r="1193" spans="1:10" x14ac:dyDescent="0.3">
      <c r="A1193" s="9">
        <v>9952</v>
      </c>
      <c r="B1193" s="15">
        <v>1947</v>
      </c>
      <c r="C1193" s="15">
        <f>YEAR(Table7[[#This Row],[Dt_Customer]])-Table7[[#This Row],[Year_Birth]]</f>
        <v>66</v>
      </c>
      <c r="D1193" s="9" t="s">
        <v>41</v>
      </c>
      <c r="E1193" s="9" t="s">
        <v>35</v>
      </c>
      <c r="F1193" s="15">
        <v>78093</v>
      </c>
      <c r="G1193" s="9">
        <v>0</v>
      </c>
      <c r="H1193" s="9">
        <v>0</v>
      </c>
      <c r="I1193" s="16">
        <v>41619</v>
      </c>
      <c r="J1193" s="9" t="s">
        <v>43</v>
      </c>
    </row>
    <row r="1194" spans="1:10" x14ac:dyDescent="0.3">
      <c r="A1194" s="10">
        <v>8180</v>
      </c>
      <c r="B1194" s="13">
        <v>1952</v>
      </c>
      <c r="C1194" s="13">
        <f>YEAR(Table7[[#This Row],[Dt_Customer]])-Table7[[#This Row],[Year_Birth]]</f>
        <v>61</v>
      </c>
      <c r="D1194" s="10" t="s">
        <v>41</v>
      </c>
      <c r="E1194" s="10" t="s">
        <v>29</v>
      </c>
      <c r="F1194" s="13">
        <v>59354</v>
      </c>
      <c r="G1194" s="10">
        <v>1</v>
      </c>
      <c r="H1194" s="10">
        <v>1</v>
      </c>
      <c r="I1194" s="14">
        <v>41593</v>
      </c>
      <c r="J1194" s="10" t="s">
        <v>34</v>
      </c>
    </row>
    <row r="1195" spans="1:10" x14ac:dyDescent="0.3">
      <c r="A1195" s="9">
        <v>3276</v>
      </c>
      <c r="B1195" s="15">
        <v>1976</v>
      </c>
      <c r="C1195" s="15">
        <f>YEAR(Table7[[#This Row],[Dt_Customer]])-Table7[[#This Row],[Year_Birth]]</f>
        <v>37</v>
      </c>
      <c r="D1195" s="9" t="s">
        <v>38</v>
      </c>
      <c r="E1195" s="9" t="s">
        <v>35</v>
      </c>
      <c r="F1195" s="15">
        <v>36301</v>
      </c>
      <c r="G1195" s="9">
        <v>1</v>
      </c>
      <c r="H1195" s="9">
        <v>0</v>
      </c>
      <c r="I1195" s="16">
        <v>41572</v>
      </c>
      <c r="J1195" s="9" t="s">
        <v>43</v>
      </c>
    </row>
    <row r="1196" spans="1:10" x14ac:dyDescent="0.3">
      <c r="A1196" s="10">
        <v>4994</v>
      </c>
      <c r="B1196" s="13">
        <v>1943</v>
      </c>
      <c r="C1196" s="13">
        <f>YEAR(Table7[[#This Row],[Dt_Customer]])-Table7[[#This Row],[Year_Birth]]</f>
        <v>70</v>
      </c>
      <c r="D1196" s="10" t="s">
        <v>41</v>
      </c>
      <c r="E1196" s="10" t="s">
        <v>31</v>
      </c>
      <c r="F1196" s="13">
        <v>77598</v>
      </c>
      <c r="G1196" s="10">
        <v>0</v>
      </c>
      <c r="H1196" s="10">
        <v>0</v>
      </c>
      <c r="I1196" s="14">
        <v>41548</v>
      </c>
      <c r="J1196" s="10" t="s">
        <v>30</v>
      </c>
    </row>
    <row r="1197" spans="1:10" x14ac:dyDescent="0.3">
      <c r="A1197" s="9">
        <v>3598</v>
      </c>
      <c r="B1197" s="15">
        <v>1972</v>
      </c>
      <c r="C1197" s="15">
        <f>YEAR(Table7[[#This Row],[Dt_Customer]])-Table7[[#This Row],[Year_Birth]]</f>
        <v>41</v>
      </c>
      <c r="D1197" s="9" t="s">
        <v>28</v>
      </c>
      <c r="E1197" s="9" t="s">
        <v>33</v>
      </c>
      <c r="F1197" s="15">
        <v>62710</v>
      </c>
      <c r="G1197" s="9">
        <v>0</v>
      </c>
      <c r="H1197" s="9">
        <v>1</v>
      </c>
      <c r="I1197" s="16">
        <v>41417</v>
      </c>
      <c r="J1197" s="9" t="s">
        <v>30</v>
      </c>
    </row>
    <row r="1198" spans="1:10" x14ac:dyDescent="0.3">
      <c r="A1198" s="10">
        <v>945</v>
      </c>
      <c r="B1198" s="13">
        <v>1965</v>
      </c>
      <c r="C1198" s="13">
        <f>YEAR(Table7[[#This Row],[Dt_Customer]])-Table7[[#This Row],[Year_Birth]]</f>
        <v>48</v>
      </c>
      <c r="D1198" s="10" t="s">
        <v>28</v>
      </c>
      <c r="E1198" s="10" t="s">
        <v>35</v>
      </c>
      <c r="F1198" s="13">
        <v>36317</v>
      </c>
      <c r="G1198" s="10">
        <v>0</v>
      </c>
      <c r="H1198" s="10">
        <v>1</v>
      </c>
      <c r="I1198" s="14">
        <v>41416</v>
      </c>
      <c r="J1198" s="10" t="s">
        <v>30</v>
      </c>
    </row>
    <row r="1199" spans="1:10" x14ac:dyDescent="0.3">
      <c r="A1199" s="9">
        <v>5048</v>
      </c>
      <c r="B1199" s="15">
        <v>1971</v>
      </c>
      <c r="C1199" s="15">
        <f>YEAR(Table7[[#This Row],[Dt_Customer]])-Table7[[#This Row],[Year_Birth]]</f>
        <v>42</v>
      </c>
      <c r="D1199" s="9" t="s">
        <v>37</v>
      </c>
      <c r="E1199" s="9" t="s">
        <v>31</v>
      </c>
      <c r="F1199" s="15">
        <v>42767</v>
      </c>
      <c r="G1199" s="9">
        <v>2</v>
      </c>
      <c r="H1199" s="9">
        <v>0</v>
      </c>
      <c r="I1199" s="16">
        <v>41405</v>
      </c>
      <c r="J1199" s="9" t="s">
        <v>43</v>
      </c>
    </row>
    <row r="1200" spans="1:10" x14ac:dyDescent="0.3">
      <c r="A1200" s="10">
        <v>6214</v>
      </c>
      <c r="B1200" s="13">
        <v>1982</v>
      </c>
      <c r="C1200" s="13">
        <f>YEAR(Table7[[#This Row],[Dt_Customer]])-Table7[[#This Row],[Year_Birth]]</f>
        <v>31</v>
      </c>
      <c r="D1200" s="10" t="s">
        <v>41</v>
      </c>
      <c r="E1200" s="10" t="s">
        <v>33</v>
      </c>
      <c r="F1200" s="13">
        <v>43815</v>
      </c>
      <c r="G1200" s="10">
        <v>1</v>
      </c>
      <c r="H1200" s="10">
        <v>0</v>
      </c>
      <c r="I1200" s="14">
        <v>41369</v>
      </c>
      <c r="J1200" s="10" t="s">
        <v>30</v>
      </c>
    </row>
    <row r="1201" spans="1:10" x14ac:dyDescent="0.3">
      <c r="A1201" s="9">
        <v>6230</v>
      </c>
      <c r="B1201" s="15">
        <v>1971</v>
      </c>
      <c r="C1201" s="15">
        <f>YEAR(Table7[[#This Row],[Dt_Customer]])-Table7[[#This Row],[Year_Birth]]</f>
        <v>42</v>
      </c>
      <c r="D1201" s="9" t="s">
        <v>28</v>
      </c>
      <c r="E1201" s="9" t="s">
        <v>29</v>
      </c>
      <c r="F1201" s="15">
        <v>44421</v>
      </c>
      <c r="G1201" s="9">
        <v>1</v>
      </c>
      <c r="H1201" s="9">
        <v>1</v>
      </c>
      <c r="I1201" s="16">
        <v>41320</v>
      </c>
      <c r="J1201" s="9" t="s">
        <v>30</v>
      </c>
    </row>
    <row r="1202" spans="1:10" x14ac:dyDescent="0.3">
      <c r="A1202" s="10">
        <v>2968</v>
      </c>
      <c r="B1202" s="13">
        <v>1943</v>
      </c>
      <c r="C1202" s="13">
        <f>YEAR(Table7[[#This Row],[Dt_Customer]])-Table7[[#This Row],[Year_Birth]]</f>
        <v>70</v>
      </c>
      <c r="D1202" s="10" t="s">
        <v>37</v>
      </c>
      <c r="E1202" s="10" t="s">
        <v>29</v>
      </c>
      <c r="F1202" s="13">
        <v>48948</v>
      </c>
      <c r="G1202" s="10">
        <v>0</v>
      </c>
      <c r="H1202" s="10">
        <v>0</v>
      </c>
      <c r="I1202" s="14">
        <v>41306</v>
      </c>
      <c r="J1202" s="10" t="s">
        <v>36</v>
      </c>
    </row>
    <row r="1203" spans="1:10" x14ac:dyDescent="0.3">
      <c r="A1203" s="9">
        <v>8800</v>
      </c>
      <c r="B1203" s="15">
        <v>1943</v>
      </c>
      <c r="C1203" s="15">
        <f>YEAR(Table7[[#This Row],[Dt_Customer]])-Table7[[#This Row],[Year_Birth]]</f>
        <v>70</v>
      </c>
      <c r="D1203" s="9" t="s">
        <v>37</v>
      </c>
      <c r="E1203" s="9" t="s">
        <v>29</v>
      </c>
      <c r="F1203" s="15">
        <v>48948</v>
      </c>
      <c r="G1203" s="9">
        <v>0</v>
      </c>
      <c r="H1203" s="9">
        <v>0</v>
      </c>
      <c r="I1203" s="16">
        <v>41306</v>
      </c>
      <c r="J1203" s="9" t="s">
        <v>43</v>
      </c>
    </row>
    <row r="1204" spans="1:10" x14ac:dyDescent="0.3">
      <c r="A1204" s="10">
        <v>1907</v>
      </c>
      <c r="B1204" s="13">
        <v>1950</v>
      </c>
      <c r="C1204" s="13">
        <f>YEAR(Table7[[#This Row],[Dt_Customer]])-Table7[[#This Row],[Year_Birth]]</f>
        <v>62</v>
      </c>
      <c r="D1204" s="10" t="s">
        <v>41</v>
      </c>
      <c r="E1204" s="10" t="s">
        <v>29</v>
      </c>
      <c r="F1204" s="13">
        <v>63120</v>
      </c>
      <c r="G1204" s="10">
        <v>0</v>
      </c>
      <c r="H1204" s="10">
        <v>1</v>
      </c>
      <c r="I1204" s="14">
        <v>41180</v>
      </c>
      <c r="J1204" s="10" t="s">
        <v>30</v>
      </c>
    </row>
    <row r="1205" spans="1:10" x14ac:dyDescent="0.3">
      <c r="A1205" s="9">
        <v>10478</v>
      </c>
      <c r="B1205" s="15">
        <v>1950</v>
      </c>
      <c r="C1205" s="15">
        <f>YEAR(Table7[[#This Row],[Dt_Customer]])-Table7[[#This Row],[Year_Birth]]</f>
        <v>62</v>
      </c>
      <c r="D1205" s="9" t="s">
        <v>37</v>
      </c>
      <c r="E1205" s="9" t="s">
        <v>33</v>
      </c>
      <c r="F1205" s="15">
        <v>55517</v>
      </c>
      <c r="G1205" s="9">
        <v>1</v>
      </c>
      <c r="H1205" s="9">
        <v>1</v>
      </c>
      <c r="I1205" s="16">
        <v>41179</v>
      </c>
      <c r="J1205" s="9" t="s">
        <v>43</v>
      </c>
    </row>
    <row r="1206" spans="1:10" x14ac:dyDescent="0.3">
      <c r="A1206" s="10">
        <v>4188</v>
      </c>
      <c r="B1206" s="13">
        <v>1957</v>
      </c>
      <c r="C1206" s="13">
        <f>YEAR(Table7[[#This Row],[Dt_Customer]])-Table7[[#This Row],[Year_Birth]]</f>
        <v>55</v>
      </c>
      <c r="D1206" s="10" t="s">
        <v>28</v>
      </c>
      <c r="E1206" s="10" t="s">
        <v>31</v>
      </c>
      <c r="F1206" s="13">
        <v>36864</v>
      </c>
      <c r="G1206" s="10">
        <v>0</v>
      </c>
      <c r="H1206" s="10">
        <v>1</v>
      </c>
      <c r="I1206" s="14">
        <v>41134</v>
      </c>
      <c r="J1206" s="10" t="s">
        <v>36</v>
      </c>
    </row>
    <row r="1207" spans="1:10" x14ac:dyDescent="0.3">
      <c r="A1207" s="9">
        <v>8720</v>
      </c>
      <c r="B1207" s="15">
        <v>1978</v>
      </c>
      <c r="C1207" s="15">
        <f>YEAR(Table7[[#This Row],[Dt_Customer]])-Table7[[#This Row],[Year_Birth]]</f>
        <v>34</v>
      </c>
      <c r="D1207" s="9" t="s">
        <v>38</v>
      </c>
      <c r="E1207" s="9" t="s">
        <v>35</v>
      </c>
      <c r="F1207" s="15">
        <v>52247.251353790612</v>
      </c>
      <c r="G1207" s="9">
        <v>0</v>
      </c>
      <c r="H1207" s="9">
        <v>0</v>
      </c>
      <c r="I1207" s="16">
        <v>41133</v>
      </c>
      <c r="J1207" s="9" t="s">
        <v>40</v>
      </c>
    </row>
    <row r="1208" spans="1:10" x14ac:dyDescent="0.3">
      <c r="A1208" s="10">
        <v>2225</v>
      </c>
      <c r="B1208" s="13">
        <v>1977</v>
      </c>
      <c r="C1208" s="13">
        <f>YEAR(Table7[[#This Row],[Dt_Customer]])-Table7[[#This Row],[Year_Birth]]</f>
        <v>37</v>
      </c>
      <c r="D1208" s="10" t="s">
        <v>28</v>
      </c>
      <c r="E1208" s="10" t="s">
        <v>29</v>
      </c>
      <c r="F1208" s="13">
        <v>82582</v>
      </c>
      <c r="G1208" s="10">
        <v>0</v>
      </c>
      <c r="H1208" s="10">
        <v>0</v>
      </c>
      <c r="I1208" s="14">
        <v>41797</v>
      </c>
      <c r="J1208" s="10" t="s">
        <v>36</v>
      </c>
    </row>
    <row r="1209" spans="1:10" x14ac:dyDescent="0.3">
      <c r="A1209" s="9">
        <v>4790</v>
      </c>
      <c r="B1209" s="15">
        <v>1958</v>
      </c>
      <c r="C1209" s="15">
        <f>YEAR(Table7[[#This Row],[Dt_Customer]])-Table7[[#This Row],[Year_Birth]]</f>
        <v>56</v>
      </c>
      <c r="D1209" s="9" t="s">
        <v>28</v>
      </c>
      <c r="E1209" s="9" t="s">
        <v>29</v>
      </c>
      <c r="F1209" s="15">
        <v>79803</v>
      </c>
      <c r="G1209" s="9">
        <v>0</v>
      </c>
      <c r="H1209" s="9">
        <v>1</v>
      </c>
      <c r="I1209" s="16">
        <v>41792</v>
      </c>
      <c r="J1209" s="9" t="s">
        <v>30</v>
      </c>
    </row>
    <row r="1210" spans="1:10" x14ac:dyDescent="0.3">
      <c r="A1210" s="10">
        <v>1131</v>
      </c>
      <c r="B1210" s="13">
        <v>1967</v>
      </c>
      <c r="C1210" s="13">
        <f>YEAR(Table7[[#This Row],[Dt_Customer]])-Table7[[#This Row],[Year_Birth]]</f>
        <v>47</v>
      </c>
      <c r="D1210" s="10" t="s">
        <v>37</v>
      </c>
      <c r="E1210" s="10" t="s">
        <v>31</v>
      </c>
      <c r="F1210" s="13">
        <v>52569</v>
      </c>
      <c r="G1210" s="10">
        <v>0</v>
      </c>
      <c r="H1210" s="10">
        <v>1</v>
      </c>
      <c r="I1210" s="14">
        <v>41734</v>
      </c>
      <c r="J1210" s="10" t="s">
        <v>43</v>
      </c>
    </row>
    <row r="1211" spans="1:10" x14ac:dyDescent="0.3">
      <c r="A1211" s="9">
        <v>202</v>
      </c>
      <c r="B1211" s="15">
        <v>1948</v>
      </c>
      <c r="C1211" s="15">
        <f>YEAR(Table7[[#This Row],[Dt_Customer]])-Table7[[#This Row],[Year_Birth]]</f>
        <v>66</v>
      </c>
      <c r="D1211" s="9" t="s">
        <v>37</v>
      </c>
      <c r="E1211" s="9" t="s">
        <v>42</v>
      </c>
      <c r="F1211" s="15">
        <v>82032</v>
      </c>
      <c r="G1211" s="9">
        <v>0</v>
      </c>
      <c r="H1211" s="9">
        <v>0</v>
      </c>
      <c r="I1211" s="16">
        <v>41734</v>
      </c>
      <c r="J1211" s="9" t="s">
        <v>40</v>
      </c>
    </row>
    <row r="1212" spans="1:10" x14ac:dyDescent="0.3">
      <c r="A1212" s="10">
        <v>9589</v>
      </c>
      <c r="B1212" s="13">
        <v>1948</v>
      </c>
      <c r="C1212" s="13">
        <f>YEAR(Table7[[#This Row],[Dt_Customer]])-Table7[[#This Row],[Year_Birth]]</f>
        <v>66</v>
      </c>
      <c r="D1212" s="10" t="s">
        <v>37</v>
      </c>
      <c r="E1212" s="10" t="s">
        <v>42</v>
      </c>
      <c r="F1212" s="13">
        <v>82032</v>
      </c>
      <c r="G1212" s="10">
        <v>0</v>
      </c>
      <c r="H1212" s="10">
        <v>0</v>
      </c>
      <c r="I1212" s="14">
        <v>41734</v>
      </c>
      <c r="J1212" s="10" t="s">
        <v>40</v>
      </c>
    </row>
    <row r="1213" spans="1:10" x14ac:dyDescent="0.3">
      <c r="A1213" s="9">
        <v>3900</v>
      </c>
      <c r="B1213" s="15">
        <v>1972</v>
      </c>
      <c r="C1213" s="15">
        <f>YEAR(Table7[[#This Row],[Dt_Customer]])-Table7[[#This Row],[Year_Birth]]</f>
        <v>42</v>
      </c>
      <c r="D1213" s="9" t="s">
        <v>28</v>
      </c>
      <c r="E1213" s="9" t="s">
        <v>33</v>
      </c>
      <c r="F1213" s="15">
        <v>65685</v>
      </c>
      <c r="G1213" s="9">
        <v>0</v>
      </c>
      <c r="H1213" s="9">
        <v>1</v>
      </c>
      <c r="I1213" s="16">
        <v>41727</v>
      </c>
      <c r="J1213" s="9" t="s">
        <v>32</v>
      </c>
    </row>
    <row r="1214" spans="1:10" x14ac:dyDescent="0.3">
      <c r="A1214" s="10">
        <v>9958</v>
      </c>
      <c r="B1214" s="13">
        <v>1972</v>
      </c>
      <c r="C1214" s="13">
        <f>YEAR(Table7[[#This Row],[Dt_Customer]])-Table7[[#This Row],[Year_Birth]]</f>
        <v>42</v>
      </c>
      <c r="D1214" s="10" t="s">
        <v>28</v>
      </c>
      <c r="E1214" s="10" t="s">
        <v>33</v>
      </c>
      <c r="F1214" s="13">
        <v>65685</v>
      </c>
      <c r="G1214" s="10">
        <v>0</v>
      </c>
      <c r="H1214" s="10">
        <v>1</v>
      </c>
      <c r="I1214" s="14">
        <v>41727</v>
      </c>
      <c r="J1214" s="10" t="s">
        <v>36</v>
      </c>
    </row>
    <row r="1215" spans="1:10" x14ac:dyDescent="0.3">
      <c r="A1215" s="9">
        <v>8955</v>
      </c>
      <c r="B1215" s="15">
        <v>1957</v>
      </c>
      <c r="C1215" s="15">
        <f>YEAR(Table7[[#This Row],[Dt_Customer]])-Table7[[#This Row],[Year_Birth]]</f>
        <v>57</v>
      </c>
      <c r="D1215" s="9" t="s">
        <v>37</v>
      </c>
      <c r="E1215" s="9" t="s">
        <v>35</v>
      </c>
      <c r="F1215" s="15">
        <v>40451</v>
      </c>
      <c r="G1215" s="9">
        <v>0</v>
      </c>
      <c r="H1215" s="9">
        <v>2</v>
      </c>
      <c r="I1215" s="16">
        <v>41686</v>
      </c>
      <c r="J1215" s="9" t="s">
        <v>30</v>
      </c>
    </row>
    <row r="1216" spans="1:10" x14ac:dyDescent="0.3">
      <c r="A1216" s="10">
        <v>10033</v>
      </c>
      <c r="B1216" s="13">
        <v>1973</v>
      </c>
      <c r="C1216" s="13">
        <f>YEAR(Table7[[#This Row],[Dt_Customer]])-Table7[[#This Row],[Year_Birth]]</f>
        <v>41</v>
      </c>
      <c r="D1216" s="10" t="s">
        <v>38</v>
      </c>
      <c r="E1216" s="10" t="s">
        <v>29</v>
      </c>
      <c r="F1216" s="13">
        <v>31163</v>
      </c>
      <c r="G1216" s="10">
        <v>1</v>
      </c>
      <c r="H1216" s="10">
        <v>0</v>
      </c>
      <c r="I1216" s="14">
        <v>41683</v>
      </c>
      <c r="J1216" s="10" t="s">
        <v>39</v>
      </c>
    </row>
    <row r="1217" spans="1:10" x14ac:dyDescent="0.3">
      <c r="A1217" s="9">
        <v>5751</v>
      </c>
      <c r="B1217" s="15">
        <v>1973</v>
      </c>
      <c r="C1217" s="15">
        <f>YEAR(Table7[[#This Row],[Dt_Customer]])-Table7[[#This Row],[Year_Birth]]</f>
        <v>41</v>
      </c>
      <c r="D1217" s="9" t="s">
        <v>38</v>
      </c>
      <c r="E1217" s="9" t="s">
        <v>29</v>
      </c>
      <c r="F1217" s="15">
        <v>31163</v>
      </c>
      <c r="G1217" s="9">
        <v>1</v>
      </c>
      <c r="H1217" s="9">
        <v>0</v>
      </c>
      <c r="I1217" s="16">
        <v>41683</v>
      </c>
      <c r="J1217" s="9" t="s">
        <v>32</v>
      </c>
    </row>
    <row r="1218" spans="1:10" x14ac:dyDescent="0.3">
      <c r="A1218" s="10">
        <v>3308</v>
      </c>
      <c r="B1218" s="13">
        <v>1952</v>
      </c>
      <c r="C1218" s="13">
        <f>YEAR(Table7[[#This Row],[Dt_Customer]])-Table7[[#This Row],[Year_Birth]]</f>
        <v>62</v>
      </c>
      <c r="D1218" s="10" t="s">
        <v>28</v>
      </c>
      <c r="E1218" s="10" t="s">
        <v>33</v>
      </c>
      <c r="F1218" s="13">
        <v>35704</v>
      </c>
      <c r="G1218" s="10">
        <v>1</v>
      </c>
      <c r="H1218" s="10">
        <v>1</v>
      </c>
      <c r="I1218" s="14">
        <v>41642</v>
      </c>
      <c r="J1218" s="10" t="s">
        <v>43</v>
      </c>
    </row>
    <row r="1219" spans="1:10" x14ac:dyDescent="0.3">
      <c r="A1219" s="9">
        <v>7297</v>
      </c>
      <c r="B1219" s="15">
        <v>1973</v>
      </c>
      <c r="C1219" s="15">
        <f>YEAR(Table7[[#This Row],[Dt_Customer]])-Table7[[#This Row],[Year_Birth]]</f>
        <v>40</v>
      </c>
      <c r="D1219" s="9" t="s">
        <v>28</v>
      </c>
      <c r="E1219" s="9" t="s">
        <v>31</v>
      </c>
      <c r="F1219" s="15">
        <v>7500</v>
      </c>
      <c r="G1219" s="9">
        <v>1</v>
      </c>
      <c r="H1219" s="9">
        <v>0</v>
      </c>
      <c r="I1219" s="16">
        <v>41634</v>
      </c>
      <c r="J1219" s="9" t="s">
        <v>43</v>
      </c>
    </row>
    <row r="1220" spans="1:10" x14ac:dyDescent="0.3">
      <c r="A1220" s="10">
        <v>8008</v>
      </c>
      <c r="B1220" s="13">
        <v>1983</v>
      </c>
      <c r="C1220" s="13">
        <f>YEAR(Table7[[#This Row],[Dt_Customer]])-Table7[[#This Row],[Year_Birth]]</f>
        <v>30</v>
      </c>
      <c r="D1220" s="10" t="s">
        <v>28</v>
      </c>
      <c r="E1220" s="10" t="s">
        <v>35</v>
      </c>
      <c r="F1220" s="13">
        <v>36075</v>
      </c>
      <c r="G1220" s="10">
        <v>1</v>
      </c>
      <c r="H1220" s="10">
        <v>0</v>
      </c>
      <c r="I1220" s="14">
        <v>41617</v>
      </c>
      <c r="J1220" s="10" t="s">
        <v>30</v>
      </c>
    </row>
    <row r="1221" spans="1:10" x14ac:dyDescent="0.3">
      <c r="A1221" s="9">
        <v>1232</v>
      </c>
      <c r="B1221" s="15">
        <v>1982</v>
      </c>
      <c r="C1221" s="15">
        <f>YEAR(Table7[[#This Row],[Dt_Customer]])-Table7[[#This Row],[Year_Birth]]</f>
        <v>31</v>
      </c>
      <c r="D1221" s="9" t="s">
        <v>37</v>
      </c>
      <c r="E1221" s="9" t="s">
        <v>35</v>
      </c>
      <c r="F1221" s="15">
        <v>70038</v>
      </c>
      <c r="G1221" s="9">
        <v>0</v>
      </c>
      <c r="H1221" s="9">
        <v>0</v>
      </c>
      <c r="I1221" s="16">
        <v>41572</v>
      </c>
      <c r="J1221" s="9" t="s">
        <v>39</v>
      </c>
    </row>
    <row r="1222" spans="1:10" x14ac:dyDescent="0.3">
      <c r="A1222" s="10">
        <v>2345</v>
      </c>
      <c r="B1222" s="13">
        <v>1982</v>
      </c>
      <c r="C1222" s="13">
        <f>YEAR(Table7[[#This Row],[Dt_Customer]])-Table7[[#This Row],[Year_Birth]]</f>
        <v>31</v>
      </c>
      <c r="D1222" s="10" t="s">
        <v>37</v>
      </c>
      <c r="E1222" s="10" t="s">
        <v>35</v>
      </c>
      <c r="F1222" s="13">
        <v>70038</v>
      </c>
      <c r="G1222" s="10">
        <v>0</v>
      </c>
      <c r="H1222" s="10">
        <v>0</v>
      </c>
      <c r="I1222" s="14">
        <v>41572</v>
      </c>
      <c r="J1222" s="10" t="s">
        <v>36</v>
      </c>
    </row>
    <row r="1223" spans="1:10" x14ac:dyDescent="0.3">
      <c r="A1223" s="9">
        <v>1628</v>
      </c>
      <c r="B1223" s="15">
        <v>1971</v>
      </c>
      <c r="C1223" s="15">
        <f>YEAR(Table7[[#This Row],[Dt_Customer]])-Table7[[#This Row],[Year_Birth]]</f>
        <v>42</v>
      </c>
      <c r="D1223" s="9" t="s">
        <v>28</v>
      </c>
      <c r="E1223" s="9" t="s">
        <v>35</v>
      </c>
      <c r="F1223" s="15">
        <v>71796</v>
      </c>
      <c r="G1223" s="9">
        <v>0</v>
      </c>
      <c r="H1223" s="9">
        <v>0</v>
      </c>
      <c r="I1223" s="16">
        <v>41571</v>
      </c>
      <c r="J1223" s="9" t="s">
        <v>43</v>
      </c>
    </row>
    <row r="1224" spans="1:10" x14ac:dyDescent="0.3">
      <c r="A1224" s="10">
        <v>5081</v>
      </c>
      <c r="B1224" s="13">
        <v>1967</v>
      </c>
      <c r="C1224" s="13">
        <f>YEAR(Table7[[#This Row],[Dt_Customer]])-Table7[[#This Row],[Year_Birth]]</f>
        <v>46</v>
      </c>
      <c r="D1224" s="10" t="s">
        <v>38</v>
      </c>
      <c r="E1224" s="10" t="s">
        <v>35</v>
      </c>
      <c r="F1224" s="13">
        <v>47821</v>
      </c>
      <c r="G1224" s="10">
        <v>1</v>
      </c>
      <c r="H1224" s="10">
        <v>1</v>
      </c>
      <c r="I1224" s="14">
        <v>41567</v>
      </c>
      <c r="J1224" s="10" t="s">
        <v>30</v>
      </c>
    </row>
    <row r="1225" spans="1:10" x14ac:dyDescent="0.3">
      <c r="A1225" s="9">
        <v>839</v>
      </c>
      <c r="B1225" s="15">
        <v>1975</v>
      </c>
      <c r="C1225" s="15">
        <f>YEAR(Table7[[#This Row],[Dt_Customer]])-Table7[[#This Row],[Year_Birth]]</f>
        <v>38</v>
      </c>
      <c r="D1225" s="9" t="s">
        <v>37</v>
      </c>
      <c r="E1225" s="9" t="s">
        <v>33</v>
      </c>
      <c r="F1225" s="15">
        <v>45503</v>
      </c>
      <c r="G1225" s="9">
        <v>1</v>
      </c>
      <c r="H1225" s="9">
        <v>0</v>
      </c>
      <c r="I1225" s="16">
        <v>41542</v>
      </c>
      <c r="J1225" s="9" t="s">
        <v>30</v>
      </c>
    </row>
    <row r="1226" spans="1:10" x14ac:dyDescent="0.3">
      <c r="A1226" s="10">
        <v>3706</v>
      </c>
      <c r="B1226" s="13">
        <v>1978</v>
      </c>
      <c r="C1226" s="13">
        <f>YEAR(Table7[[#This Row],[Dt_Customer]])-Table7[[#This Row],[Year_Birth]]</f>
        <v>35</v>
      </c>
      <c r="D1226" s="10" t="s">
        <v>28</v>
      </c>
      <c r="E1226" s="10" t="s">
        <v>31</v>
      </c>
      <c r="F1226" s="13">
        <v>28647</v>
      </c>
      <c r="G1226" s="10">
        <v>1</v>
      </c>
      <c r="H1226" s="10">
        <v>0</v>
      </c>
      <c r="I1226" s="14">
        <v>41507</v>
      </c>
      <c r="J1226" s="10" t="s">
        <v>30</v>
      </c>
    </row>
    <row r="1227" spans="1:10" x14ac:dyDescent="0.3">
      <c r="A1227" s="9">
        <v>5154</v>
      </c>
      <c r="B1227" s="15">
        <v>1972</v>
      </c>
      <c r="C1227" s="15">
        <f>YEAR(Table7[[#This Row],[Dt_Customer]])-Table7[[#This Row],[Year_Birth]]</f>
        <v>41</v>
      </c>
      <c r="D1227" s="9" t="s">
        <v>41</v>
      </c>
      <c r="E1227" s="9" t="s">
        <v>29</v>
      </c>
      <c r="F1227" s="15">
        <v>37760</v>
      </c>
      <c r="G1227" s="9">
        <v>1</v>
      </c>
      <c r="H1227" s="9">
        <v>0</v>
      </c>
      <c r="I1227" s="16">
        <v>41497</v>
      </c>
      <c r="J1227" s="9" t="s">
        <v>30</v>
      </c>
    </row>
    <row r="1228" spans="1:10" x14ac:dyDescent="0.3">
      <c r="A1228" s="10">
        <v>8584</v>
      </c>
      <c r="B1228" s="13">
        <v>1952</v>
      </c>
      <c r="C1228" s="13">
        <f>YEAR(Table7[[#This Row],[Dt_Customer]])-Table7[[#This Row],[Year_Birth]]</f>
        <v>61</v>
      </c>
      <c r="D1228" s="10" t="s">
        <v>37</v>
      </c>
      <c r="E1228" s="10" t="s">
        <v>35</v>
      </c>
      <c r="F1228" s="13">
        <v>85431</v>
      </c>
      <c r="G1228" s="10">
        <v>0</v>
      </c>
      <c r="H1228" s="10">
        <v>0</v>
      </c>
      <c r="I1228" s="14">
        <v>41433</v>
      </c>
      <c r="J1228" s="10" t="s">
        <v>30</v>
      </c>
    </row>
    <row r="1229" spans="1:10" x14ac:dyDescent="0.3">
      <c r="A1229" s="9">
        <v>6583</v>
      </c>
      <c r="B1229" s="15">
        <v>1955</v>
      </c>
      <c r="C1229" s="15">
        <f>YEAR(Table7[[#This Row],[Dt_Customer]])-Table7[[#This Row],[Year_Birth]]</f>
        <v>58</v>
      </c>
      <c r="D1229" s="9" t="s">
        <v>38</v>
      </c>
      <c r="E1229" s="9" t="s">
        <v>33</v>
      </c>
      <c r="F1229" s="15">
        <v>72635</v>
      </c>
      <c r="G1229" s="9">
        <v>0</v>
      </c>
      <c r="H1229" s="9">
        <v>0</v>
      </c>
      <c r="I1229" s="16">
        <v>41428</v>
      </c>
      <c r="J1229" s="9" t="s">
        <v>30</v>
      </c>
    </row>
    <row r="1230" spans="1:10" x14ac:dyDescent="0.3">
      <c r="A1230" s="10">
        <v>3433</v>
      </c>
      <c r="B1230" s="13">
        <v>1955</v>
      </c>
      <c r="C1230" s="13">
        <f>YEAR(Table7[[#This Row],[Dt_Customer]])-Table7[[#This Row],[Year_Birth]]</f>
        <v>58</v>
      </c>
      <c r="D1230" s="10" t="s">
        <v>38</v>
      </c>
      <c r="E1230" s="10" t="s">
        <v>33</v>
      </c>
      <c r="F1230" s="13">
        <v>72635</v>
      </c>
      <c r="G1230" s="10">
        <v>0</v>
      </c>
      <c r="H1230" s="10">
        <v>0</v>
      </c>
      <c r="I1230" s="14">
        <v>41428</v>
      </c>
      <c r="J1230" s="10" t="s">
        <v>30</v>
      </c>
    </row>
    <row r="1231" spans="1:10" x14ac:dyDescent="0.3">
      <c r="A1231" s="9">
        <v>10486</v>
      </c>
      <c r="B1231" s="15">
        <v>1948</v>
      </c>
      <c r="C1231" s="15">
        <f>YEAR(Table7[[#This Row],[Dt_Customer]])-Table7[[#This Row],[Year_Birth]]</f>
        <v>65</v>
      </c>
      <c r="D1231" s="9" t="s">
        <v>28</v>
      </c>
      <c r="E1231" s="9" t="s">
        <v>33</v>
      </c>
      <c r="F1231" s="15">
        <v>77142</v>
      </c>
      <c r="G1231" s="9">
        <v>0</v>
      </c>
      <c r="H1231" s="9">
        <v>0</v>
      </c>
      <c r="I1231" s="16">
        <v>41423</v>
      </c>
      <c r="J1231" s="9" t="s">
        <v>30</v>
      </c>
    </row>
    <row r="1232" spans="1:10" x14ac:dyDescent="0.3">
      <c r="A1232" s="10">
        <v>8687</v>
      </c>
      <c r="B1232" s="13">
        <v>1978</v>
      </c>
      <c r="C1232" s="13">
        <f>YEAR(Table7[[#This Row],[Dt_Customer]])-Table7[[#This Row],[Year_Birth]]</f>
        <v>35</v>
      </c>
      <c r="D1232" s="10" t="s">
        <v>28</v>
      </c>
      <c r="E1232" s="10" t="s">
        <v>35</v>
      </c>
      <c r="F1232" s="13">
        <v>53172</v>
      </c>
      <c r="G1232" s="10">
        <v>0</v>
      </c>
      <c r="H1232" s="10">
        <v>1</v>
      </c>
      <c r="I1232" s="14">
        <v>41400</v>
      </c>
      <c r="J1232" s="10" t="s">
        <v>40</v>
      </c>
    </row>
    <row r="1233" spans="1:10" x14ac:dyDescent="0.3">
      <c r="A1233" s="9">
        <v>7842</v>
      </c>
      <c r="B1233" s="15">
        <v>1968</v>
      </c>
      <c r="C1233" s="15">
        <f>YEAR(Table7[[#This Row],[Dt_Customer]])-Table7[[#This Row],[Year_Birth]]</f>
        <v>45</v>
      </c>
      <c r="D1233" s="9" t="s">
        <v>28</v>
      </c>
      <c r="E1233" s="9" t="s">
        <v>31</v>
      </c>
      <c r="F1233" s="15">
        <v>36065</v>
      </c>
      <c r="G1233" s="9">
        <v>1</v>
      </c>
      <c r="H1233" s="9">
        <v>1</v>
      </c>
      <c r="I1233" s="16">
        <v>41364</v>
      </c>
      <c r="J1233" s="9" t="s">
        <v>30</v>
      </c>
    </row>
    <row r="1234" spans="1:10" x14ac:dyDescent="0.3">
      <c r="A1234" s="10">
        <v>3749</v>
      </c>
      <c r="B1234" s="13">
        <v>1973</v>
      </c>
      <c r="C1234" s="13">
        <f>YEAR(Table7[[#This Row],[Dt_Customer]])-Table7[[#This Row],[Year_Birth]]</f>
        <v>40</v>
      </c>
      <c r="D1234" s="10" t="s">
        <v>28</v>
      </c>
      <c r="E1234" s="10" t="s">
        <v>35</v>
      </c>
      <c r="F1234" s="13">
        <v>73926</v>
      </c>
      <c r="G1234" s="10">
        <v>0</v>
      </c>
      <c r="H1234" s="10">
        <v>0</v>
      </c>
      <c r="I1234" s="14">
        <v>41335</v>
      </c>
      <c r="J1234" s="10" t="s">
        <v>32</v>
      </c>
    </row>
    <row r="1235" spans="1:10" x14ac:dyDescent="0.3">
      <c r="A1235" s="9">
        <v>1331</v>
      </c>
      <c r="B1235" s="15">
        <v>1977</v>
      </c>
      <c r="C1235" s="15">
        <f>YEAR(Table7[[#This Row],[Dt_Customer]])-Table7[[#This Row],[Year_Birth]]</f>
        <v>36</v>
      </c>
      <c r="D1235" s="9" t="s">
        <v>28</v>
      </c>
      <c r="E1235" s="9" t="s">
        <v>31</v>
      </c>
      <c r="F1235" s="15">
        <v>35790</v>
      </c>
      <c r="G1235" s="9">
        <v>1</v>
      </c>
      <c r="H1235" s="9">
        <v>0</v>
      </c>
      <c r="I1235" s="16">
        <v>41276</v>
      </c>
      <c r="J1235" s="9" t="s">
        <v>36</v>
      </c>
    </row>
    <row r="1236" spans="1:10" x14ac:dyDescent="0.3">
      <c r="A1236" s="10">
        <v>5995</v>
      </c>
      <c r="B1236" s="13">
        <v>1962</v>
      </c>
      <c r="C1236" s="13">
        <f>YEAR(Table7[[#This Row],[Dt_Customer]])-Table7[[#This Row],[Year_Birth]]</f>
        <v>50</v>
      </c>
      <c r="D1236" s="10" t="s">
        <v>28</v>
      </c>
      <c r="E1236" s="10" t="s">
        <v>29</v>
      </c>
      <c r="F1236" s="13">
        <v>39552</v>
      </c>
      <c r="G1236" s="10">
        <v>1</v>
      </c>
      <c r="H1236" s="10">
        <v>1</v>
      </c>
      <c r="I1236" s="14">
        <v>41261</v>
      </c>
      <c r="J1236" s="10" t="s">
        <v>30</v>
      </c>
    </row>
    <row r="1237" spans="1:10" x14ac:dyDescent="0.3">
      <c r="A1237" s="9">
        <v>8985</v>
      </c>
      <c r="B1237" s="15">
        <v>1964</v>
      </c>
      <c r="C1237" s="15">
        <f>YEAR(Table7[[#This Row],[Dt_Customer]])-Table7[[#This Row],[Year_Birth]]</f>
        <v>48</v>
      </c>
      <c r="D1237" s="9" t="s">
        <v>38</v>
      </c>
      <c r="E1237" s="9" t="s">
        <v>35</v>
      </c>
      <c r="F1237" s="15">
        <v>68316</v>
      </c>
      <c r="G1237" s="9">
        <v>0</v>
      </c>
      <c r="H1237" s="9">
        <v>1</v>
      </c>
      <c r="I1237" s="16">
        <v>41217</v>
      </c>
      <c r="J1237" s="9" t="s">
        <v>30</v>
      </c>
    </row>
    <row r="1238" spans="1:10" x14ac:dyDescent="0.3">
      <c r="A1238" s="10">
        <v>2798</v>
      </c>
      <c r="B1238" s="13">
        <v>1977</v>
      </c>
      <c r="C1238" s="13">
        <f>YEAR(Table7[[#This Row],[Dt_Customer]])-Table7[[#This Row],[Year_Birth]]</f>
        <v>35</v>
      </c>
      <c r="D1238" s="10" t="s">
        <v>37</v>
      </c>
      <c r="E1238" s="10" t="s">
        <v>35</v>
      </c>
      <c r="F1238" s="13">
        <v>102160</v>
      </c>
      <c r="G1238" s="10">
        <v>0</v>
      </c>
      <c r="H1238" s="10">
        <v>0</v>
      </c>
      <c r="I1238" s="14">
        <v>41215</v>
      </c>
      <c r="J1238" s="10" t="s">
        <v>43</v>
      </c>
    </row>
    <row r="1239" spans="1:10" x14ac:dyDescent="0.3">
      <c r="A1239" s="9">
        <v>7108</v>
      </c>
      <c r="B1239" s="15">
        <v>1965</v>
      </c>
      <c r="C1239" s="15">
        <f>YEAR(Table7[[#This Row],[Dt_Customer]])-Table7[[#This Row],[Year_Birth]]</f>
        <v>47</v>
      </c>
      <c r="D1239" s="9" t="s">
        <v>41</v>
      </c>
      <c r="E1239" s="9" t="s">
        <v>42</v>
      </c>
      <c r="F1239" s="15">
        <v>51390</v>
      </c>
      <c r="G1239" s="9">
        <v>1</v>
      </c>
      <c r="H1239" s="9">
        <v>1</v>
      </c>
      <c r="I1239" s="16">
        <v>41160</v>
      </c>
      <c r="J1239" s="9" t="s">
        <v>43</v>
      </c>
    </row>
    <row r="1240" spans="1:10" x14ac:dyDescent="0.3">
      <c r="A1240" s="10">
        <v>2781</v>
      </c>
      <c r="B1240" s="13">
        <v>1981</v>
      </c>
      <c r="C1240" s="13">
        <f>YEAR(Table7[[#This Row],[Dt_Customer]])-Table7[[#This Row],[Year_Birth]]</f>
        <v>33</v>
      </c>
      <c r="D1240" s="10" t="s">
        <v>28</v>
      </c>
      <c r="E1240" s="10" t="s">
        <v>31</v>
      </c>
      <c r="F1240" s="13">
        <v>72066</v>
      </c>
      <c r="G1240" s="10">
        <v>0</v>
      </c>
      <c r="H1240" s="10">
        <v>0</v>
      </c>
      <c r="I1240" s="14">
        <v>41813</v>
      </c>
      <c r="J1240" s="10" t="s">
        <v>43</v>
      </c>
    </row>
    <row r="1241" spans="1:10" x14ac:dyDescent="0.3">
      <c r="A1241" s="9">
        <v>3623</v>
      </c>
      <c r="B1241" s="15">
        <v>1976</v>
      </c>
      <c r="C1241" s="15">
        <f>YEAR(Table7[[#This Row],[Dt_Customer]])-Table7[[#This Row],[Year_Birth]]</f>
        <v>38</v>
      </c>
      <c r="D1241" s="9" t="s">
        <v>28</v>
      </c>
      <c r="E1241" s="9" t="s">
        <v>35</v>
      </c>
      <c r="F1241" s="15">
        <v>21675</v>
      </c>
      <c r="G1241" s="9">
        <v>1</v>
      </c>
      <c r="H1241" s="9">
        <v>0</v>
      </c>
      <c r="I1241" s="16">
        <v>41801</v>
      </c>
      <c r="J1241" s="9" t="s">
        <v>40</v>
      </c>
    </row>
    <row r="1242" spans="1:10" x14ac:dyDescent="0.3">
      <c r="A1242" s="10">
        <v>194</v>
      </c>
      <c r="B1242" s="13">
        <v>1965</v>
      </c>
      <c r="C1242" s="13">
        <f>YEAR(Table7[[#This Row],[Dt_Customer]])-Table7[[#This Row],[Year_Birth]]</f>
        <v>49</v>
      </c>
      <c r="D1242" s="10" t="s">
        <v>28</v>
      </c>
      <c r="E1242" s="10" t="s">
        <v>33</v>
      </c>
      <c r="F1242" s="13">
        <v>48006</v>
      </c>
      <c r="G1242" s="10">
        <v>1</v>
      </c>
      <c r="H1242" s="10">
        <v>1</v>
      </c>
      <c r="I1242" s="14">
        <v>41799</v>
      </c>
      <c r="J1242" s="10" t="s">
        <v>30</v>
      </c>
    </row>
    <row r="1243" spans="1:10" x14ac:dyDescent="0.3">
      <c r="A1243" s="9">
        <v>10833</v>
      </c>
      <c r="B1243" s="15">
        <v>1975</v>
      </c>
      <c r="C1243" s="15">
        <f>YEAR(Table7[[#This Row],[Dt_Customer]])-Table7[[#This Row],[Year_Birth]]</f>
        <v>39</v>
      </c>
      <c r="D1243" s="9" t="s">
        <v>28</v>
      </c>
      <c r="E1243" s="9" t="s">
        <v>33</v>
      </c>
      <c r="F1243" s="15">
        <v>65106</v>
      </c>
      <c r="G1243" s="9">
        <v>0</v>
      </c>
      <c r="H1243" s="9">
        <v>1</v>
      </c>
      <c r="I1243" s="16">
        <v>41783</v>
      </c>
      <c r="J1243" s="9" t="s">
        <v>30</v>
      </c>
    </row>
    <row r="1244" spans="1:10" x14ac:dyDescent="0.3">
      <c r="A1244" s="10">
        <v>2315</v>
      </c>
      <c r="B1244" s="13">
        <v>1960</v>
      </c>
      <c r="C1244" s="13">
        <f>YEAR(Table7[[#This Row],[Dt_Customer]])-Table7[[#This Row],[Year_Birth]]</f>
        <v>54</v>
      </c>
      <c r="D1244" s="10" t="s">
        <v>28</v>
      </c>
      <c r="E1244" s="10" t="s">
        <v>29</v>
      </c>
      <c r="F1244" s="13">
        <v>58401</v>
      </c>
      <c r="G1244" s="10">
        <v>0</v>
      </c>
      <c r="H1244" s="10">
        <v>1</v>
      </c>
      <c r="I1244" s="14">
        <v>41749</v>
      </c>
      <c r="J1244" s="10" t="s">
        <v>30</v>
      </c>
    </row>
    <row r="1245" spans="1:10" x14ac:dyDescent="0.3">
      <c r="A1245" s="9">
        <v>6336</v>
      </c>
      <c r="B1245" s="15">
        <v>1960</v>
      </c>
      <c r="C1245" s="15">
        <f>YEAR(Table7[[#This Row],[Dt_Customer]])-Table7[[#This Row],[Year_Birth]]</f>
        <v>54</v>
      </c>
      <c r="D1245" s="9" t="s">
        <v>28</v>
      </c>
      <c r="E1245" s="9" t="s">
        <v>33</v>
      </c>
      <c r="F1245" s="15">
        <v>29315</v>
      </c>
      <c r="G1245" s="9">
        <v>1</v>
      </c>
      <c r="H1245" s="9">
        <v>1</v>
      </c>
      <c r="I1245" s="16">
        <v>41735</v>
      </c>
      <c r="J1245" s="9" t="s">
        <v>43</v>
      </c>
    </row>
    <row r="1246" spans="1:10" x14ac:dyDescent="0.3">
      <c r="A1246" s="10">
        <v>10738</v>
      </c>
      <c r="B1246" s="13">
        <v>1951</v>
      </c>
      <c r="C1246" s="13">
        <f>YEAR(Table7[[#This Row],[Dt_Customer]])-Table7[[#This Row],[Year_Birth]]</f>
        <v>62</v>
      </c>
      <c r="D1246" s="10" t="s">
        <v>41</v>
      </c>
      <c r="E1246" s="10" t="s">
        <v>31</v>
      </c>
      <c r="F1246" s="13">
        <v>49389</v>
      </c>
      <c r="G1246" s="10">
        <v>1</v>
      </c>
      <c r="H1246" s="10">
        <v>1</v>
      </c>
      <c r="I1246" s="14">
        <v>41515</v>
      </c>
      <c r="J1246" s="10" t="s">
        <v>36</v>
      </c>
    </row>
    <row r="1247" spans="1:10" x14ac:dyDescent="0.3">
      <c r="A1247" s="9">
        <v>8286</v>
      </c>
      <c r="B1247" s="15">
        <v>1965</v>
      </c>
      <c r="C1247" s="15">
        <f>YEAR(Table7[[#This Row],[Dt_Customer]])-Table7[[#This Row],[Year_Birth]]</f>
        <v>48</v>
      </c>
      <c r="D1247" s="9" t="s">
        <v>37</v>
      </c>
      <c r="E1247" s="9" t="s">
        <v>35</v>
      </c>
      <c r="F1247" s="15">
        <v>51717</v>
      </c>
      <c r="G1247" s="9">
        <v>0</v>
      </c>
      <c r="H1247" s="9">
        <v>1</v>
      </c>
      <c r="I1247" s="16">
        <v>41506</v>
      </c>
      <c r="J1247" s="9" t="s">
        <v>43</v>
      </c>
    </row>
    <row r="1248" spans="1:10" x14ac:dyDescent="0.3">
      <c r="A1248" s="10">
        <v>2166</v>
      </c>
      <c r="B1248" s="13">
        <v>1960</v>
      </c>
      <c r="C1248" s="13">
        <f>YEAR(Table7[[#This Row],[Dt_Customer]])-Table7[[#This Row],[Year_Birth]]</f>
        <v>53</v>
      </c>
      <c r="D1248" s="10" t="s">
        <v>38</v>
      </c>
      <c r="E1248" s="10" t="s">
        <v>42</v>
      </c>
      <c r="F1248" s="13">
        <v>46779</v>
      </c>
      <c r="G1248" s="10">
        <v>1</v>
      </c>
      <c r="H1248" s="10">
        <v>1</v>
      </c>
      <c r="I1248" s="14">
        <v>41467</v>
      </c>
      <c r="J1248" s="10" t="s">
        <v>43</v>
      </c>
    </row>
    <row r="1249" spans="1:10" x14ac:dyDescent="0.3">
      <c r="A1249" s="9">
        <v>10691</v>
      </c>
      <c r="B1249" s="15">
        <v>1960</v>
      </c>
      <c r="C1249" s="15">
        <f>YEAR(Table7[[#This Row],[Dt_Customer]])-Table7[[#This Row],[Year_Birth]]</f>
        <v>53</v>
      </c>
      <c r="D1249" s="9" t="s">
        <v>41</v>
      </c>
      <c r="E1249" s="9" t="s">
        <v>33</v>
      </c>
      <c r="F1249" s="15">
        <v>28520</v>
      </c>
      <c r="G1249" s="9">
        <v>1</v>
      </c>
      <c r="H1249" s="9">
        <v>1</v>
      </c>
      <c r="I1249" s="16">
        <v>41439</v>
      </c>
      <c r="J1249" s="9" t="s">
        <v>30</v>
      </c>
    </row>
    <row r="1250" spans="1:10" x14ac:dyDescent="0.3">
      <c r="A1250" s="10">
        <v>9739</v>
      </c>
      <c r="B1250" s="13">
        <v>1963</v>
      </c>
      <c r="C1250" s="13">
        <f>YEAR(Table7[[#This Row],[Dt_Customer]])-Table7[[#This Row],[Year_Birth]]</f>
        <v>50</v>
      </c>
      <c r="D1250" s="10" t="s">
        <v>28</v>
      </c>
      <c r="E1250" s="10" t="s">
        <v>31</v>
      </c>
      <c r="F1250" s="13">
        <v>34377</v>
      </c>
      <c r="G1250" s="10">
        <v>0</v>
      </c>
      <c r="H1250" s="10">
        <v>1</v>
      </c>
      <c r="I1250" s="14">
        <v>41293</v>
      </c>
      <c r="J1250" s="10" t="s">
        <v>30</v>
      </c>
    </row>
    <row r="1251" spans="1:10" x14ac:dyDescent="0.3">
      <c r="A1251" s="9">
        <v>1829</v>
      </c>
      <c r="B1251" s="15">
        <v>1961</v>
      </c>
      <c r="C1251" s="15">
        <f>YEAR(Table7[[#This Row],[Dt_Customer]])-Table7[[#This Row],[Year_Birth]]</f>
        <v>52</v>
      </c>
      <c r="D1251" s="9" t="s">
        <v>37</v>
      </c>
      <c r="E1251" s="9" t="s">
        <v>29</v>
      </c>
      <c r="F1251" s="15">
        <v>54959</v>
      </c>
      <c r="G1251" s="9">
        <v>0</v>
      </c>
      <c r="H1251" s="9">
        <v>1</v>
      </c>
      <c r="I1251" s="16">
        <v>41293</v>
      </c>
      <c r="J1251" s="9" t="s">
        <v>30</v>
      </c>
    </row>
    <row r="1252" spans="1:10" x14ac:dyDescent="0.3">
      <c r="A1252" s="10">
        <v>6260</v>
      </c>
      <c r="B1252" s="13">
        <v>1955</v>
      </c>
      <c r="C1252" s="13">
        <f>YEAR(Table7[[#This Row],[Dt_Customer]])-Table7[[#This Row],[Year_Birth]]</f>
        <v>57</v>
      </c>
      <c r="D1252" s="10" t="s">
        <v>41</v>
      </c>
      <c r="E1252" s="10" t="s">
        <v>35</v>
      </c>
      <c r="F1252" s="13">
        <v>82384</v>
      </c>
      <c r="G1252" s="10">
        <v>0</v>
      </c>
      <c r="H1252" s="10">
        <v>0</v>
      </c>
      <c r="I1252" s="14">
        <v>41232</v>
      </c>
      <c r="J1252" s="10" t="s">
        <v>36</v>
      </c>
    </row>
    <row r="1253" spans="1:10" x14ac:dyDescent="0.3">
      <c r="A1253" s="9">
        <v>10448</v>
      </c>
      <c r="B1253" s="15">
        <v>1956</v>
      </c>
      <c r="C1253" s="15">
        <f>YEAR(Table7[[#This Row],[Dt_Customer]])-Table7[[#This Row],[Year_Birth]]</f>
        <v>56</v>
      </c>
      <c r="D1253" s="9" t="s">
        <v>28</v>
      </c>
      <c r="E1253" s="9" t="s">
        <v>31</v>
      </c>
      <c r="F1253" s="15">
        <v>46998</v>
      </c>
      <c r="G1253" s="9">
        <v>0</v>
      </c>
      <c r="H1253" s="9">
        <v>1</v>
      </c>
      <c r="I1253" s="16">
        <v>41204</v>
      </c>
      <c r="J1253" s="9" t="s">
        <v>30</v>
      </c>
    </row>
    <row r="1254" spans="1:10" x14ac:dyDescent="0.3">
      <c r="A1254" s="10">
        <v>1343</v>
      </c>
      <c r="B1254" s="13">
        <v>1968</v>
      </c>
      <c r="C1254" s="13">
        <f>YEAR(Table7[[#This Row],[Dt_Customer]])-Table7[[#This Row],[Year_Birth]]</f>
        <v>44</v>
      </c>
      <c r="D1254" s="10" t="s">
        <v>28</v>
      </c>
      <c r="E1254" s="10" t="s">
        <v>35</v>
      </c>
      <c r="F1254" s="13">
        <v>58554</v>
      </c>
      <c r="G1254" s="10">
        <v>1</v>
      </c>
      <c r="H1254" s="10">
        <v>1</v>
      </c>
      <c r="I1254" s="14">
        <v>41178</v>
      </c>
      <c r="J1254" s="10" t="s">
        <v>34</v>
      </c>
    </row>
    <row r="1255" spans="1:10" x14ac:dyDescent="0.3">
      <c r="A1255" s="9">
        <v>4749</v>
      </c>
      <c r="B1255" s="15">
        <v>1968</v>
      </c>
      <c r="C1255" s="15">
        <f>YEAR(Table7[[#This Row],[Dt_Customer]])-Table7[[#This Row],[Year_Birth]]</f>
        <v>44</v>
      </c>
      <c r="D1255" s="9" t="s">
        <v>28</v>
      </c>
      <c r="E1255" s="9" t="s">
        <v>35</v>
      </c>
      <c r="F1255" s="15">
        <v>58554</v>
      </c>
      <c r="G1255" s="9">
        <v>1</v>
      </c>
      <c r="H1255" s="9">
        <v>1</v>
      </c>
      <c r="I1255" s="16">
        <v>41178</v>
      </c>
      <c r="J1255" s="9" t="s">
        <v>40</v>
      </c>
    </row>
    <row r="1256" spans="1:10" x14ac:dyDescent="0.3">
      <c r="A1256" s="10">
        <v>531</v>
      </c>
      <c r="B1256" s="13">
        <v>1954</v>
      </c>
      <c r="C1256" s="13">
        <f>YEAR(Table7[[#This Row],[Dt_Customer]])-Table7[[#This Row],[Year_Birth]]</f>
        <v>58</v>
      </c>
      <c r="D1256" s="10" t="s">
        <v>37</v>
      </c>
      <c r="E1256" s="10" t="s">
        <v>29</v>
      </c>
      <c r="F1256" s="13">
        <v>57333</v>
      </c>
      <c r="G1256" s="10">
        <v>0</v>
      </c>
      <c r="H1256" s="10">
        <v>1</v>
      </c>
      <c r="I1256" s="14">
        <v>41174</v>
      </c>
      <c r="J1256" s="10" t="s">
        <v>30</v>
      </c>
    </row>
    <row r="1257" spans="1:10" x14ac:dyDescent="0.3">
      <c r="A1257" s="9">
        <v>6905</v>
      </c>
      <c r="B1257" s="15">
        <v>1994</v>
      </c>
      <c r="C1257" s="15">
        <f>YEAR(Table7[[#This Row],[Dt_Customer]])-Table7[[#This Row],[Year_Birth]]</f>
        <v>18</v>
      </c>
      <c r="D1257" s="9" t="s">
        <v>28</v>
      </c>
      <c r="E1257" s="9" t="s">
        <v>35</v>
      </c>
      <c r="F1257" s="15">
        <v>80685</v>
      </c>
      <c r="G1257" s="9">
        <v>0</v>
      </c>
      <c r="H1257" s="9">
        <v>0</v>
      </c>
      <c r="I1257" s="16">
        <v>41143</v>
      </c>
      <c r="J1257" s="9" t="s">
        <v>30</v>
      </c>
    </row>
    <row r="1258" spans="1:10" x14ac:dyDescent="0.3">
      <c r="A1258" s="10">
        <v>1045</v>
      </c>
      <c r="B1258" s="13">
        <v>1965</v>
      </c>
      <c r="C1258" s="13">
        <f>YEAR(Table7[[#This Row],[Dt_Customer]])-Table7[[#This Row],[Year_Birth]]</f>
        <v>47</v>
      </c>
      <c r="D1258" s="10" t="s">
        <v>28</v>
      </c>
      <c r="E1258" s="10" t="s">
        <v>35</v>
      </c>
      <c r="F1258" s="13">
        <v>52117</v>
      </c>
      <c r="G1258" s="10">
        <v>0</v>
      </c>
      <c r="H1258" s="10">
        <v>1</v>
      </c>
      <c r="I1258" s="14">
        <v>41137</v>
      </c>
      <c r="J1258" s="10" t="s">
        <v>30</v>
      </c>
    </row>
    <row r="1259" spans="1:10" x14ac:dyDescent="0.3">
      <c r="A1259" s="9">
        <v>4012</v>
      </c>
      <c r="B1259" s="15">
        <v>1972</v>
      </c>
      <c r="C1259" s="15">
        <f>YEAR(Table7[[#This Row],[Dt_Customer]])-Table7[[#This Row],[Year_Birth]]</f>
        <v>40</v>
      </c>
      <c r="D1259" s="9" t="s">
        <v>37</v>
      </c>
      <c r="E1259" s="9" t="s">
        <v>35</v>
      </c>
      <c r="F1259" s="15">
        <v>62220</v>
      </c>
      <c r="G1259" s="9">
        <v>0</v>
      </c>
      <c r="H1259" s="9">
        <v>1</v>
      </c>
      <c r="I1259" s="16">
        <v>41132</v>
      </c>
      <c r="J1259" s="9" t="s">
        <v>39</v>
      </c>
    </row>
    <row r="1260" spans="1:10" x14ac:dyDescent="0.3">
      <c r="A1260" s="10">
        <v>5529</v>
      </c>
      <c r="B1260" s="13">
        <v>1946</v>
      </c>
      <c r="C1260" s="13">
        <f>YEAR(Table7[[#This Row],[Dt_Customer]])-Table7[[#This Row],[Year_Birth]]</f>
        <v>68</v>
      </c>
      <c r="D1260" s="10" t="s">
        <v>37</v>
      </c>
      <c r="E1260" s="10" t="s">
        <v>35</v>
      </c>
      <c r="F1260" s="13">
        <v>64014</v>
      </c>
      <c r="G1260" s="10">
        <v>2</v>
      </c>
      <c r="H1260" s="10">
        <v>1</v>
      </c>
      <c r="I1260" s="14">
        <v>41800</v>
      </c>
      <c r="J1260" s="10" t="s">
        <v>32</v>
      </c>
    </row>
    <row r="1261" spans="1:10" x14ac:dyDescent="0.3">
      <c r="A1261" s="9">
        <v>4001</v>
      </c>
      <c r="B1261" s="15">
        <v>1946</v>
      </c>
      <c r="C1261" s="15">
        <f>YEAR(Table7[[#This Row],[Dt_Customer]])-Table7[[#This Row],[Year_Birth]]</f>
        <v>68</v>
      </c>
      <c r="D1261" s="9" t="s">
        <v>37</v>
      </c>
      <c r="E1261" s="9" t="s">
        <v>35</v>
      </c>
      <c r="F1261" s="15">
        <v>64014</v>
      </c>
      <c r="G1261" s="9">
        <v>2</v>
      </c>
      <c r="H1261" s="9">
        <v>1</v>
      </c>
      <c r="I1261" s="16">
        <v>41800</v>
      </c>
      <c r="J1261" s="9" t="s">
        <v>43</v>
      </c>
    </row>
    <row r="1262" spans="1:10" x14ac:dyDescent="0.3">
      <c r="A1262" s="10">
        <v>10420</v>
      </c>
      <c r="B1262" s="13">
        <v>1955</v>
      </c>
      <c r="C1262" s="13">
        <f>YEAR(Table7[[#This Row],[Dt_Customer]])-Table7[[#This Row],[Year_Birth]]</f>
        <v>59</v>
      </c>
      <c r="D1262" s="10" t="s">
        <v>41</v>
      </c>
      <c r="E1262" s="10" t="s">
        <v>29</v>
      </c>
      <c r="F1262" s="13">
        <v>46390</v>
      </c>
      <c r="G1262" s="10">
        <v>0</v>
      </c>
      <c r="H1262" s="10">
        <v>1</v>
      </c>
      <c r="I1262" s="14">
        <v>41764</v>
      </c>
      <c r="J1262" s="10" t="s">
        <v>34</v>
      </c>
    </row>
    <row r="1263" spans="1:10" x14ac:dyDescent="0.3">
      <c r="A1263" s="9">
        <v>7723</v>
      </c>
      <c r="B1263" s="15">
        <v>1979</v>
      </c>
      <c r="C1263" s="15">
        <f>YEAR(Table7[[#This Row],[Dt_Customer]])-Table7[[#This Row],[Year_Birth]]</f>
        <v>35</v>
      </c>
      <c r="D1263" s="9" t="s">
        <v>28</v>
      </c>
      <c r="E1263" s="9" t="s">
        <v>35</v>
      </c>
      <c r="F1263" s="15">
        <v>75507</v>
      </c>
      <c r="G1263" s="9">
        <v>0</v>
      </c>
      <c r="H1263" s="9">
        <v>0</v>
      </c>
      <c r="I1263" s="16">
        <v>41761</v>
      </c>
      <c r="J1263" s="9" t="s">
        <v>39</v>
      </c>
    </row>
    <row r="1264" spans="1:10" x14ac:dyDescent="0.3">
      <c r="A1264" s="10">
        <v>2963</v>
      </c>
      <c r="B1264" s="13">
        <v>1979</v>
      </c>
      <c r="C1264" s="13">
        <f>YEAR(Table7[[#This Row],[Dt_Customer]])-Table7[[#This Row],[Year_Birth]]</f>
        <v>35</v>
      </c>
      <c r="D1264" s="10" t="s">
        <v>28</v>
      </c>
      <c r="E1264" s="10" t="s">
        <v>35</v>
      </c>
      <c r="F1264" s="13">
        <v>75507</v>
      </c>
      <c r="G1264" s="10">
        <v>0</v>
      </c>
      <c r="H1264" s="10">
        <v>0</v>
      </c>
      <c r="I1264" s="14">
        <v>41761</v>
      </c>
      <c r="J1264" s="10" t="s">
        <v>36</v>
      </c>
    </row>
    <row r="1265" spans="1:10" x14ac:dyDescent="0.3">
      <c r="A1265" s="9">
        <v>10634</v>
      </c>
      <c r="B1265" s="15">
        <v>1951</v>
      </c>
      <c r="C1265" s="15">
        <f>YEAR(Table7[[#This Row],[Dt_Customer]])-Table7[[#This Row],[Year_Birth]]</f>
        <v>63</v>
      </c>
      <c r="D1265" s="9" t="s">
        <v>41</v>
      </c>
      <c r="E1265" s="9" t="s">
        <v>33</v>
      </c>
      <c r="F1265" s="15">
        <v>59412</v>
      </c>
      <c r="G1265" s="9">
        <v>0</v>
      </c>
      <c r="H1265" s="9">
        <v>0</v>
      </c>
      <c r="I1265" s="16">
        <v>41748</v>
      </c>
      <c r="J1265" s="9" t="s">
        <v>30</v>
      </c>
    </row>
    <row r="1266" spans="1:10" x14ac:dyDescent="0.3">
      <c r="A1266" s="10">
        <v>5180</v>
      </c>
      <c r="B1266" s="13">
        <v>1968</v>
      </c>
      <c r="C1266" s="13">
        <f>YEAR(Table7[[#This Row],[Dt_Customer]])-Table7[[#This Row],[Year_Birth]]</f>
        <v>46</v>
      </c>
      <c r="D1266" s="10" t="s">
        <v>37</v>
      </c>
      <c r="E1266" s="10" t="s">
        <v>29</v>
      </c>
      <c r="F1266" s="13">
        <v>50616</v>
      </c>
      <c r="G1266" s="10">
        <v>0</v>
      </c>
      <c r="H1266" s="10">
        <v>1</v>
      </c>
      <c r="I1266" s="14">
        <v>41747</v>
      </c>
      <c r="J1266" s="10" t="s">
        <v>30</v>
      </c>
    </row>
    <row r="1267" spans="1:10" x14ac:dyDescent="0.3">
      <c r="A1267" s="9">
        <v>6866</v>
      </c>
      <c r="B1267" s="15">
        <v>1969</v>
      </c>
      <c r="C1267" s="15">
        <f>YEAR(Table7[[#This Row],[Dt_Customer]])-Table7[[#This Row],[Year_Birth]]</f>
        <v>45</v>
      </c>
      <c r="D1267" s="9" t="s">
        <v>41</v>
      </c>
      <c r="E1267" s="9" t="s">
        <v>35</v>
      </c>
      <c r="F1267" s="15">
        <v>35924</v>
      </c>
      <c r="G1267" s="9">
        <v>1</v>
      </c>
      <c r="H1267" s="9">
        <v>1</v>
      </c>
      <c r="I1267" s="16">
        <v>41721</v>
      </c>
      <c r="J1267" s="9" t="s">
        <v>43</v>
      </c>
    </row>
    <row r="1268" spans="1:10" x14ac:dyDescent="0.3">
      <c r="A1268" s="10">
        <v>1328</v>
      </c>
      <c r="B1268" s="13">
        <v>1982</v>
      </c>
      <c r="C1268" s="13">
        <f>YEAR(Table7[[#This Row],[Dt_Customer]])-Table7[[#This Row],[Year_Birth]]</f>
        <v>32</v>
      </c>
      <c r="D1268" s="10" t="s">
        <v>38</v>
      </c>
      <c r="E1268" s="10" t="s">
        <v>33</v>
      </c>
      <c r="F1268" s="13">
        <v>57937</v>
      </c>
      <c r="G1268" s="10">
        <v>0</v>
      </c>
      <c r="H1268" s="10">
        <v>1</v>
      </c>
      <c r="I1268" s="14">
        <v>41686</v>
      </c>
      <c r="J1268" s="10" t="s">
        <v>43</v>
      </c>
    </row>
    <row r="1269" spans="1:10" x14ac:dyDescent="0.3">
      <c r="A1269" s="9">
        <v>1139</v>
      </c>
      <c r="B1269" s="15">
        <v>1984</v>
      </c>
      <c r="C1269" s="15">
        <f>YEAR(Table7[[#This Row],[Dt_Customer]])-Table7[[#This Row],[Year_Birth]]</f>
        <v>30</v>
      </c>
      <c r="D1269" s="9" t="s">
        <v>37</v>
      </c>
      <c r="E1269" s="9" t="s">
        <v>33</v>
      </c>
      <c r="F1269" s="15">
        <v>73356</v>
      </c>
      <c r="G1269" s="9">
        <v>0</v>
      </c>
      <c r="H1269" s="9">
        <v>0</v>
      </c>
      <c r="I1269" s="16">
        <v>41676</v>
      </c>
      <c r="J1269" s="9" t="s">
        <v>30</v>
      </c>
    </row>
    <row r="1270" spans="1:10" x14ac:dyDescent="0.3">
      <c r="A1270" s="10">
        <v>4961</v>
      </c>
      <c r="B1270" s="13">
        <v>1974</v>
      </c>
      <c r="C1270" s="13">
        <f>YEAR(Table7[[#This Row],[Dt_Customer]])-Table7[[#This Row],[Year_Birth]]</f>
        <v>40</v>
      </c>
      <c r="D1270" s="10" t="s">
        <v>41</v>
      </c>
      <c r="E1270" s="10" t="s">
        <v>35</v>
      </c>
      <c r="F1270" s="13">
        <v>21255</v>
      </c>
      <c r="G1270" s="10">
        <v>1</v>
      </c>
      <c r="H1270" s="10">
        <v>0</v>
      </c>
      <c r="I1270" s="14">
        <v>41660</v>
      </c>
      <c r="J1270" s="10" t="s">
        <v>30</v>
      </c>
    </row>
    <row r="1271" spans="1:10" x14ac:dyDescent="0.3">
      <c r="A1271" s="9">
        <v>5177</v>
      </c>
      <c r="B1271" s="15">
        <v>1974</v>
      </c>
      <c r="C1271" s="15">
        <f>YEAR(Table7[[#This Row],[Dt_Customer]])-Table7[[#This Row],[Year_Birth]]</f>
        <v>39</v>
      </c>
      <c r="D1271" s="9" t="s">
        <v>41</v>
      </c>
      <c r="E1271" s="9" t="s">
        <v>33</v>
      </c>
      <c r="F1271" s="15">
        <v>58494</v>
      </c>
      <c r="G1271" s="9">
        <v>0</v>
      </c>
      <c r="H1271" s="9">
        <v>1</v>
      </c>
      <c r="I1271" s="16">
        <v>41620</v>
      </c>
      <c r="J1271" s="9" t="s">
        <v>43</v>
      </c>
    </row>
    <row r="1272" spans="1:10" x14ac:dyDescent="0.3">
      <c r="A1272" s="10">
        <v>2075</v>
      </c>
      <c r="B1272" s="13">
        <v>1969</v>
      </c>
      <c r="C1272" s="13">
        <f>YEAR(Table7[[#This Row],[Dt_Customer]])-Table7[[#This Row],[Year_Birth]]</f>
        <v>44</v>
      </c>
      <c r="D1272" s="10" t="s">
        <v>28</v>
      </c>
      <c r="E1272" s="10" t="s">
        <v>33</v>
      </c>
      <c r="F1272" s="13">
        <v>72460</v>
      </c>
      <c r="G1272" s="10">
        <v>0</v>
      </c>
      <c r="H1272" s="10">
        <v>0</v>
      </c>
      <c r="I1272" s="14">
        <v>41592</v>
      </c>
      <c r="J1272" s="10" t="s">
        <v>43</v>
      </c>
    </row>
    <row r="1273" spans="1:10" x14ac:dyDescent="0.3">
      <c r="A1273" s="9">
        <v>3428</v>
      </c>
      <c r="B1273" s="15">
        <v>1991</v>
      </c>
      <c r="C1273" s="15">
        <f>YEAR(Table7[[#This Row],[Dt_Customer]])-Table7[[#This Row],[Year_Birth]]</f>
        <v>22</v>
      </c>
      <c r="D1273" s="9" t="s">
        <v>37</v>
      </c>
      <c r="E1273" s="9" t="s">
        <v>35</v>
      </c>
      <c r="F1273" s="15">
        <v>68682</v>
      </c>
      <c r="G1273" s="9">
        <v>0</v>
      </c>
      <c r="H1273" s="9">
        <v>0</v>
      </c>
      <c r="I1273" s="16">
        <v>41553</v>
      </c>
      <c r="J1273" s="9" t="s">
        <v>30</v>
      </c>
    </row>
    <row r="1274" spans="1:10" x14ac:dyDescent="0.3">
      <c r="A1274" s="10">
        <v>4500</v>
      </c>
      <c r="B1274" s="13">
        <v>1991</v>
      </c>
      <c r="C1274" s="13">
        <f>YEAR(Table7[[#This Row],[Dt_Customer]])-Table7[[#This Row],[Year_Birth]]</f>
        <v>22</v>
      </c>
      <c r="D1274" s="10" t="s">
        <v>37</v>
      </c>
      <c r="E1274" s="10" t="s">
        <v>35</v>
      </c>
      <c r="F1274" s="13">
        <v>68682</v>
      </c>
      <c r="G1274" s="10">
        <v>0</v>
      </c>
      <c r="H1274" s="10">
        <v>0</v>
      </c>
      <c r="I1274" s="14">
        <v>41553</v>
      </c>
      <c r="J1274" s="10" t="s">
        <v>30</v>
      </c>
    </row>
    <row r="1275" spans="1:10" x14ac:dyDescent="0.3">
      <c r="A1275" s="9">
        <v>7369</v>
      </c>
      <c r="B1275" s="15">
        <v>1981</v>
      </c>
      <c r="C1275" s="15">
        <f>YEAR(Table7[[#This Row],[Dt_Customer]])-Table7[[#This Row],[Year_Birth]]</f>
        <v>32</v>
      </c>
      <c r="D1275" s="9" t="s">
        <v>41</v>
      </c>
      <c r="E1275" s="9" t="s">
        <v>33</v>
      </c>
      <c r="F1275" s="15">
        <v>36959</v>
      </c>
      <c r="G1275" s="9">
        <v>1</v>
      </c>
      <c r="H1275" s="9">
        <v>0</v>
      </c>
      <c r="I1275" s="16">
        <v>41549</v>
      </c>
      <c r="J1275" s="9" t="s">
        <v>30</v>
      </c>
    </row>
    <row r="1276" spans="1:10" x14ac:dyDescent="0.3">
      <c r="A1276" s="10">
        <v>4381</v>
      </c>
      <c r="B1276" s="13">
        <v>1971</v>
      </c>
      <c r="C1276" s="13">
        <f>YEAR(Table7[[#This Row],[Dt_Customer]])-Table7[[#This Row],[Year_Birth]]</f>
        <v>42</v>
      </c>
      <c r="D1276" s="10" t="s">
        <v>37</v>
      </c>
      <c r="E1276" s="10" t="s">
        <v>33</v>
      </c>
      <c r="F1276" s="13">
        <v>46463</v>
      </c>
      <c r="G1276" s="10">
        <v>1</v>
      </c>
      <c r="H1276" s="10">
        <v>1</v>
      </c>
      <c r="I1276" s="14">
        <v>41504</v>
      </c>
      <c r="J1276" s="10" t="s">
        <v>30</v>
      </c>
    </row>
    <row r="1277" spans="1:10" x14ac:dyDescent="0.3">
      <c r="A1277" s="9">
        <v>9964</v>
      </c>
      <c r="B1277" s="15">
        <v>1979</v>
      </c>
      <c r="C1277" s="15">
        <f>YEAR(Table7[[#This Row],[Dt_Customer]])-Table7[[#This Row],[Year_Birth]]</f>
        <v>34</v>
      </c>
      <c r="D1277" s="9" t="s">
        <v>28</v>
      </c>
      <c r="E1277" s="9" t="s">
        <v>31</v>
      </c>
      <c r="F1277" s="15">
        <v>61825</v>
      </c>
      <c r="G1277" s="9">
        <v>0</v>
      </c>
      <c r="H1277" s="9">
        <v>1</v>
      </c>
      <c r="I1277" s="16">
        <v>41493</v>
      </c>
      <c r="J1277" s="9" t="s">
        <v>30</v>
      </c>
    </row>
    <row r="1278" spans="1:10" x14ac:dyDescent="0.3">
      <c r="A1278" s="10">
        <v>1630</v>
      </c>
      <c r="B1278" s="13">
        <v>1979</v>
      </c>
      <c r="C1278" s="13">
        <f>YEAR(Table7[[#This Row],[Dt_Customer]])-Table7[[#This Row],[Year_Birth]]</f>
        <v>34</v>
      </c>
      <c r="D1278" s="10" t="s">
        <v>28</v>
      </c>
      <c r="E1278" s="10" t="s">
        <v>31</v>
      </c>
      <c r="F1278" s="13">
        <v>61825</v>
      </c>
      <c r="G1278" s="10">
        <v>0</v>
      </c>
      <c r="H1278" s="10">
        <v>1</v>
      </c>
      <c r="I1278" s="14">
        <v>41493</v>
      </c>
      <c r="J1278" s="10" t="s">
        <v>30</v>
      </c>
    </row>
    <row r="1279" spans="1:10" x14ac:dyDescent="0.3">
      <c r="A1279" s="9">
        <v>5012</v>
      </c>
      <c r="B1279" s="15">
        <v>1989</v>
      </c>
      <c r="C1279" s="15">
        <f>YEAR(Table7[[#This Row],[Dt_Customer]])-Table7[[#This Row],[Year_Birth]]</f>
        <v>24</v>
      </c>
      <c r="D1279" s="9" t="s">
        <v>28</v>
      </c>
      <c r="E1279" s="9" t="s">
        <v>33</v>
      </c>
      <c r="F1279" s="15">
        <v>28691</v>
      </c>
      <c r="G1279" s="9">
        <v>1</v>
      </c>
      <c r="H1279" s="9">
        <v>0</v>
      </c>
      <c r="I1279" s="16">
        <v>41459</v>
      </c>
      <c r="J1279" s="9" t="s">
        <v>30</v>
      </c>
    </row>
    <row r="1280" spans="1:10" x14ac:dyDescent="0.3">
      <c r="A1280" s="10">
        <v>6918</v>
      </c>
      <c r="B1280" s="13">
        <v>1989</v>
      </c>
      <c r="C1280" s="13">
        <f>YEAR(Table7[[#This Row],[Dt_Customer]])-Table7[[#This Row],[Year_Birth]]</f>
        <v>24</v>
      </c>
      <c r="D1280" s="10" t="s">
        <v>28</v>
      </c>
      <c r="E1280" s="10" t="s">
        <v>33</v>
      </c>
      <c r="F1280" s="13">
        <v>28691</v>
      </c>
      <c r="G1280" s="10">
        <v>1</v>
      </c>
      <c r="H1280" s="10">
        <v>0</v>
      </c>
      <c r="I1280" s="14">
        <v>41459</v>
      </c>
      <c r="J1280" s="10" t="s">
        <v>30</v>
      </c>
    </row>
    <row r="1281" spans="1:10" x14ac:dyDescent="0.3">
      <c r="A1281" s="9">
        <v>7822</v>
      </c>
      <c r="B1281" s="15">
        <v>1976</v>
      </c>
      <c r="C1281" s="15">
        <f>YEAR(Table7[[#This Row],[Dt_Customer]])-Table7[[#This Row],[Year_Birth]]</f>
        <v>37</v>
      </c>
      <c r="D1281" s="9" t="s">
        <v>28</v>
      </c>
      <c r="E1281" s="9" t="s">
        <v>35</v>
      </c>
      <c r="F1281" s="15">
        <v>54058</v>
      </c>
      <c r="G1281" s="9">
        <v>0</v>
      </c>
      <c r="H1281" s="9">
        <v>1</v>
      </c>
      <c r="I1281" s="16">
        <v>41429</v>
      </c>
      <c r="J1281" s="9" t="s">
        <v>30</v>
      </c>
    </row>
    <row r="1282" spans="1:10" x14ac:dyDescent="0.3">
      <c r="A1282" s="10">
        <v>10156</v>
      </c>
      <c r="B1282" s="13">
        <v>1975</v>
      </c>
      <c r="C1282" s="13">
        <f>YEAR(Table7[[#This Row],[Dt_Customer]])-Table7[[#This Row],[Year_Birth]]</f>
        <v>38</v>
      </c>
      <c r="D1282" s="10" t="s">
        <v>28</v>
      </c>
      <c r="E1282" s="10" t="s">
        <v>31</v>
      </c>
      <c r="F1282" s="13">
        <v>84196</v>
      </c>
      <c r="G1282" s="10">
        <v>0</v>
      </c>
      <c r="H1282" s="10">
        <v>1</v>
      </c>
      <c r="I1282" s="14">
        <v>41428</v>
      </c>
      <c r="J1282" s="10" t="s">
        <v>30</v>
      </c>
    </row>
    <row r="1283" spans="1:10" x14ac:dyDescent="0.3">
      <c r="A1283" s="9">
        <v>3033</v>
      </c>
      <c r="B1283" s="15">
        <v>1963</v>
      </c>
      <c r="C1283" s="15">
        <f>YEAR(Table7[[#This Row],[Dt_Customer]])-Table7[[#This Row],[Year_Birth]]</f>
        <v>50</v>
      </c>
      <c r="D1283" s="9" t="s">
        <v>41</v>
      </c>
      <c r="E1283" s="9" t="s">
        <v>35</v>
      </c>
      <c r="F1283" s="15">
        <v>38620</v>
      </c>
      <c r="G1283" s="9">
        <v>0</v>
      </c>
      <c r="H1283" s="9">
        <v>0</v>
      </c>
      <c r="I1283" s="16">
        <v>41405</v>
      </c>
      <c r="J1283" s="9" t="s">
        <v>36</v>
      </c>
    </row>
    <row r="1284" spans="1:10" x14ac:dyDescent="0.3">
      <c r="A1284" s="10">
        <v>4119</v>
      </c>
      <c r="B1284" s="13">
        <v>1963</v>
      </c>
      <c r="C1284" s="13">
        <f>YEAR(Table7[[#This Row],[Dt_Customer]])-Table7[[#This Row],[Year_Birth]]</f>
        <v>50</v>
      </c>
      <c r="D1284" s="10" t="s">
        <v>41</v>
      </c>
      <c r="E1284" s="10" t="s">
        <v>35</v>
      </c>
      <c r="F1284" s="13">
        <v>38620</v>
      </c>
      <c r="G1284" s="10">
        <v>0</v>
      </c>
      <c r="H1284" s="10">
        <v>0</v>
      </c>
      <c r="I1284" s="14">
        <v>41405</v>
      </c>
      <c r="J1284" s="10" t="s">
        <v>39</v>
      </c>
    </row>
    <row r="1285" spans="1:10" x14ac:dyDescent="0.3">
      <c r="A1285" s="9">
        <v>11110</v>
      </c>
      <c r="B1285" s="15">
        <v>1973</v>
      </c>
      <c r="C1285" s="15">
        <f>YEAR(Table7[[#This Row],[Dt_Customer]])-Table7[[#This Row],[Year_Birth]]</f>
        <v>40</v>
      </c>
      <c r="D1285" s="9" t="s">
        <v>28</v>
      </c>
      <c r="E1285" s="9" t="s">
        <v>31</v>
      </c>
      <c r="F1285" s="15">
        <v>3502</v>
      </c>
      <c r="G1285" s="9">
        <v>1</v>
      </c>
      <c r="H1285" s="9">
        <v>0</v>
      </c>
      <c r="I1285" s="16">
        <v>41377</v>
      </c>
      <c r="J1285" s="9" t="s">
        <v>40</v>
      </c>
    </row>
    <row r="1286" spans="1:10" x14ac:dyDescent="0.3">
      <c r="A1286" s="10">
        <v>332</v>
      </c>
      <c r="B1286" s="13">
        <v>1957</v>
      </c>
      <c r="C1286" s="13">
        <f>YEAR(Table7[[#This Row],[Dt_Customer]])-Table7[[#This Row],[Year_Birth]]</f>
        <v>56</v>
      </c>
      <c r="D1286" s="10" t="s">
        <v>28</v>
      </c>
      <c r="E1286" s="10" t="s">
        <v>33</v>
      </c>
      <c r="F1286" s="13">
        <v>47743</v>
      </c>
      <c r="G1286" s="10">
        <v>0</v>
      </c>
      <c r="H1286" s="10">
        <v>1</v>
      </c>
      <c r="I1286" s="14">
        <v>41355</v>
      </c>
      <c r="J1286" s="10" t="s">
        <v>30</v>
      </c>
    </row>
    <row r="1287" spans="1:10" x14ac:dyDescent="0.3">
      <c r="A1287" s="9">
        <v>737</v>
      </c>
      <c r="B1287" s="15">
        <v>1949</v>
      </c>
      <c r="C1287" s="15">
        <f>YEAR(Table7[[#This Row],[Dt_Customer]])-Table7[[#This Row],[Year_Birth]]</f>
        <v>64</v>
      </c>
      <c r="D1287" s="9" t="s">
        <v>37</v>
      </c>
      <c r="E1287" s="9" t="s">
        <v>33</v>
      </c>
      <c r="F1287" s="15">
        <v>80360</v>
      </c>
      <c r="G1287" s="9">
        <v>0</v>
      </c>
      <c r="H1287" s="9">
        <v>0</v>
      </c>
      <c r="I1287" s="16">
        <v>41336</v>
      </c>
      <c r="J1287" s="9" t="s">
        <v>30</v>
      </c>
    </row>
    <row r="1288" spans="1:10" x14ac:dyDescent="0.3">
      <c r="A1288" s="10">
        <v>10319</v>
      </c>
      <c r="B1288" s="13">
        <v>1971</v>
      </c>
      <c r="C1288" s="13">
        <f>YEAR(Table7[[#This Row],[Dt_Customer]])-Table7[[#This Row],[Year_Birth]]</f>
        <v>42</v>
      </c>
      <c r="D1288" s="10" t="s">
        <v>28</v>
      </c>
      <c r="E1288" s="10" t="s">
        <v>33</v>
      </c>
      <c r="F1288" s="13">
        <v>66303</v>
      </c>
      <c r="G1288" s="10">
        <v>0</v>
      </c>
      <c r="H1288" s="10">
        <v>1</v>
      </c>
      <c r="I1288" s="14">
        <v>41331</v>
      </c>
      <c r="J1288" s="10" t="s">
        <v>30</v>
      </c>
    </row>
    <row r="1289" spans="1:10" x14ac:dyDescent="0.3">
      <c r="A1289" s="9">
        <v>2683</v>
      </c>
      <c r="B1289" s="15">
        <v>1969</v>
      </c>
      <c r="C1289" s="15">
        <f>YEAR(Table7[[#This Row],[Dt_Customer]])-Table7[[#This Row],[Year_Birth]]</f>
        <v>44</v>
      </c>
      <c r="D1289" s="9" t="s">
        <v>28</v>
      </c>
      <c r="E1289" s="9" t="s">
        <v>33</v>
      </c>
      <c r="F1289" s="15">
        <v>52413</v>
      </c>
      <c r="G1289" s="9">
        <v>0</v>
      </c>
      <c r="H1289" s="9">
        <v>2</v>
      </c>
      <c r="I1289" s="16">
        <v>41307</v>
      </c>
      <c r="J1289" s="9" t="s">
        <v>32</v>
      </c>
    </row>
    <row r="1290" spans="1:10" x14ac:dyDescent="0.3">
      <c r="A1290" s="10">
        <v>3445</v>
      </c>
      <c r="B1290" s="13">
        <v>1956</v>
      </c>
      <c r="C1290" s="13">
        <f>YEAR(Table7[[#This Row],[Dt_Customer]])-Table7[[#This Row],[Year_Birth]]</f>
        <v>57</v>
      </c>
      <c r="D1290" s="10" t="s">
        <v>28</v>
      </c>
      <c r="E1290" s="10" t="s">
        <v>31</v>
      </c>
      <c r="F1290" s="13">
        <v>60714</v>
      </c>
      <c r="G1290" s="10">
        <v>0</v>
      </c>
      <c r="H1290" s="10">
        <v>0</v>
      </c>
      <c r="I1290" s="14">
        <v>41291</v>
      </c>
      <c r="J1290" s="10" t="s">
        <v>43</v>
      </c>
    </row>
    <row r="1291" spans="1:10" x14ac:dyDescent="0.3">
      <c r="A1291" s="9">
        <v>10913</v>
      </c>
      <c r="B1291" s="15">
        <v>1984</v>
      </c>
      <c r="C1291" s="15">
        <f>YEAR(Table7[[#This Row],[Dt_Customer]])-Table7[[#This Row],[Year_Birth]]</f>
        <v>28</v>
      </c>
      <c r="D1291" s="9" t="s">
        <v>41</v>
      </c>
      <c r="E1291" s="9" t="s">
        <v>31</v>
      </c>
      <c r="F1291" s="15">
        <v>31385</v>
      </c>
      <c r="G1291" s="9">
        <v>1</v>
      </c>
      <c r="H1291" s="9">
        <v>0</v>
      </c>
      <c r="I1291" s="16">
        <v>41248</v>
      </c>
      <c r="J1291" s="9" t="s">
        <v>30</v>
      </c>
    </row>
    <row r="1292" spans="1:10" x14ac:dyDescent="0.3">
      <c r="A1292" s="10">
        <v>4427</v>
      </c>
      <c r="B1292" s="13">
        <v>1995</v>
      </c>
      <c r="C1292" s="13">
        <f>YEAR(Table7[[#This Row],[Dt_Customer]])-Table7[[#This Row],[Year_Birth]]</f>
        <v>17</v>
      </c>
      <c r="D1292" s="10" t="s">
        <v>38</v>
      </c>
      <c r="E1292" s="10" t="s">
        <v>31</v>
      </c>
      <c r="F1292" s="13">
        <v>83257</v>
      </c>
      <c r="G1292" s="10">
        <v>0</v>
      </c>
      <c r="H1292" s="10">
        <v>0</v>
      </c>
      <c r="I1292" s="14">
        <v>41170</v>
      </c>
      <c r="J1292" s="10" t="s">
        <v>30</v>
      </c>
    </row>
    <row r="1293" spans="1:10" x14ac:dyDescent="0.3">
      <c r="A1293" s="9">
        <v>8717</v>
      </c>
      <c r="B1293" s="15">
        <v>1975</v>
      </c>
      <c r="C1293" s="15">
        <f>YEAR(Table7[[#This Row],[Dt_Customer]])-Table7[[#This Row],[Year_Birth]]</f>
        <v>37</v>
      </c>
      <c r="D1293" s="9" t="s">
        <v>37</v>
      </c>
      <c r="E1293" s="9" t="s">
        <v>33</v>
      </c>
      <c r="F1293" s="15">
        <v>80427</v>
      </c>
      <c r="G1293" s="9">
        <v>0</v>
      </c>
      <c r="H1293" s="9">
        <v>1</v>
      </c>
      <c r="I1293" s="16">
        <v>41164</v>
      </c>
      <c r="J1293" s="9" t="s">
        <v>40</v>
      </c>
    </row>
    <row r="1294" spans="1:10" x14ac:dyDescent="0.3">
      <c r="A1294" s="10">
        <v>2066</v>
      </c>
      <c r="B1294" s="13">
        <v>1949</v>
      </c>
      <c r="C1294" s="13">
        <f>YEAR(Table7[[#This Row],[Dt_Customer]])-Table7[[#This Row],[Year_Birth]]</f>
        <v>63</v>
      </c>
      <c r="D1294" s="10" t="s">
        <v>28</v>
      </c>
      <c r="E1294" s="10" t="s">
        <v>35</v>
      </c>
      <c r="F1294" s="13">
        <v>38823</v>
      </c>
      <c r="G1294" s="10">
        <v>0</v>
      </c>
      <c r="H1294" s="10">
        <v>1</v>
      </c>
      <c r="I1294" s="14">
        <v>41151</v>
      </c>
      <c r="J1294" s="10" t="s">
        <v>30</v>
      </c>
    </row>
    <row r="1295" spans="1:10" x14ac:dyDescent="0.3">
      <c r="A1295" s="9">
        <v>3340</v>
      </c>
      <c r="B1295" s="15">
        <v>1977</v>
      </c>
      <c r="C1295" s="15">
        <f>YEAR(Table7[[#This Row],[Dt_Customer]])-Table7[[#This Row],[Year_Birth]]</f>
        <v>35</v>
      </c>
      <c r="D1295" s="9" t="s">
        <v>28</v>
      </c>
      <c r="E1295" s="9" t="s">
        <v>33</v>
      </c>
      <c r="F1295" s="15">
        <v>42014</v>
      </c>
      <c r="G1295" s="9">
        <v>1</v>
      </c>
      <c r="H1295" s="9">
        <v>0</v>
      </c>
      <c r="I1295" s="16">
        <v>41138</v>
      </c>
      <c r="J1295" s="9" t="s">
        <v>32</v>
      </c>
    </row>
    <row r="1296" spans="1:10" x14ac:dyDescent="0.3">
      <c r="A1296" s="10">
        <v>8685</v>
      </c>
      <c r="B1296" s="13">
        <v>1977</v>
      </c>
      <c r="C1296" s="13">
        <f>YEAR(Table7[[#This Row],[Dt_Customer]])-Table7[[#This Row],[Year_Birth]]</f>
        <v>35</v>
      </c>
      <c r="D1296" s="10" t="s">
        <v>28</v>
      </c>
      <c r="E1296" s="10" t="s">
        <v>33</v>
      </c>
      <c r="F1296" s="13">
        <v>42014</v>
      </c>
      <c r="G1296" s="10">
        <v>1</v>
      </c>
      <c r="H1296" s="10">
        <v>0</v>
      </c>
      <c r="I1296" s="14">
        <v>41138</v>
      </c>
      <c r="J1296" s="10" t="s">
        <v>43</v>
      </c>
    </row>
    <row r="1297" spans="1:10" x14ac:dyDescent="0.3">
      <c r="A1297" s="9">
        <v>4149</v>
      </c>
      <c r="B1297" s="15">
        <v>1948</v>
      </c>
      <c r="C1297" s="15">
        <f>YEAR(Table7[[#This Row],[Dt_Customer]])-Table7[[#This Row],[Year_Birth]]</f>
        <v>66</v>
      </c>
      <c r="D1297" s="9" t="s">
        <v>37</v>
      </c>
      <c r="E1297" s="9" t="s">
        <v>35</v>
      </c>
      <c r="F1297" s="15">
        <v>76140</v>
      </c>
      <c r="G1297" s="9">
        <v>0</v>
      </c>
      <c r="H1297" s="9">
        <v>0</v>
      </c>
      <c r="I1297" s="16">
        <v>41772</v>
      </c>
      <c r="J1297" s="9" t="s">
        <v>30</v>
      </c>
    </row>
    <row r="1298" spans="1:10" x14ac:dyDescent="0.3">
      <c r="A1298" s="10">
        <v>8726</v>
      </c>
      <c r="B1298" s="13">
        <v>1964</v>
      </c>
      <c r="C1298" s="13">
        <f>YEAR(Table7[[#This Row],[Dt_Customer]])-Table7[[#This Row],[Year_Birth]]</f>
        <v>50</v>
      </c>
      <c r="D1298" s="10" t="s">
        <v>38</v>
      </c>
      <c r="E1298" s="10" t="s">
        <v>29</v>
      </c>
      <c r="F1298" s="13">
        <v>41713</v>
      </c>
      <c r="G1298" s="10">
        <v>1</v>
      </c>
      <c r="H1298" s="10">
        <v>1</v>
      </c>
      <c r="I1298" s="14">
        <v>41758</v>
      </c>
      <c r="J1298" s="10" t="s">
        <v>32</v>
      </c>
    </row>
    <row r="1299" spans="1:10" x14ac:dyDescent="0.3">
      <c r="A1299" s="9">
        <v>2295</v>
      </c>
      <c r="B1299" s="15">
        <v>1954</v>
      </c>
      <c r="C1299" s="15">
        <f>YEAR(Table7[[#This Row],[Dt_Customer]])-Table7[[#This Row],[Year_Birth]]</f>
        <v>60</v>
      </c>
      <c r="D1299" s="9" t="s">
        <v>37</v>
      </c>
      <c r="E1299" s="9" t="s">
        <v>33</v>
      </c>
      <c r="F1299" s="15">
        <v>62670</v>
      </c>
      <c r="G1299" s="9">
        <v>0</v>
      </c>
      <c r="H1299" s="9">
        <v>1</v>
      </c>
      <c r="I1299" s="16">
        <v>41672</v>
      </c>
      <c r="J1299" s="9" t="s">
        <v>43</v>
      </c>
    </row>
    <row r="1300" spans="1:10" x14ac:dyDescent="0.3">
      <c r="A1300" s="10">
        <v>3283</v>
      </c>
      <c r="B1300" s="13">
        <v>1972</v>
      </c>
      <c r="C1300" s="13">
        <f>YEAR(Table7[[#This Row],[Dt_Customer]])-Table7[[#This Row],[Year_Birth]]</f>
        <v>42</v>
      </c>
      <c r="D1300" s="10" t="s">
        <v>38</v>
      </c>
      <c r="E1300" s="10" t="s">
        <v>33</v>
      </c>
      <c r="F1300" s="13">
        <v>70932</v>
      </c>
      <c r="G1300" s="10">
        <v>0</v>
      </c>
      <c r="H1300" s="10">
        <v>1</v>
      </c>
      <c r="I1300" s="14">
        <v>41658</v>
      </c>
      <c r="J1300" s="10" t="s">
        <v>30</v>
      </c>
    </row>
    <row r="1301" spans="1:10" x14ac:dyDescent="0.3">
      <c r="A1301" s="9">
        <v>1915</v>
      </c>
      <c r="B1301" s="15">
        <v>1951</v>
      </c>
      <c r="C1301" s="15">
        <f>YEAR(Table7[[#This Row],[Dt_Customer]])-Table7[[#This Row],[Year_Birth]]</f>
        <v>62</v>
      </c>
      <c r="D1301" s="9" t="s">
        <v>37</v>
      </c>
      <c r="E1301" s="9" t="s">
        <v>33</v>
      </c>
      <c r="F1301" s="15">
        <v>78939</v>
      </c>
      <c r="G1301" s="9">
        <v>0</v>
      </c>
      <c r="H1301" s="9">
        <v>0</v>
      </c>
      <c r="I1301" s="16">
        <v>41620</v>
      </c>
      <c r="J1301" s="9" t="s">
        <v>39</v>
      </c>
    </row>
    <row r="1302" spans="1:10" x14ac:dyDescent="0.3">
      <c r="A1302" s="10">
        <v>800</v>
      </c>
      <c r="B1302" s="13">
        <v>1960</v>
      </c>
      <c r="C1302" s="13">
        <f>YEAR(Table7[[#This Row],[Dt_Customer]])-Table7[[#This Row],[Year_Birth]]</f>
        <v>53</v>
      </c>
      <c r="D1302" s="10" t="s">
        <v>28</v>
      </c>
      <c r="E1302" s="10" t="s">
        <v>35</v>
      </c>
      <c r="F1302" s="13">
        <v>44512</v>
      </c>
      <c r="G1302" s="10">
        <v>1</v>
      </c>
      <c r="H1302" s="10">
        <v>1</v>
      </c>
      <c r="I1302" s="14">
        <v>41516</v>
      </c>
      <c r="J1302" s="10" t="s">
        <v>43</v>
      </c>
    </row>
    <row r="1303" spans="1:10" x14ac:dyDescent="0.3">
      <c r="A1303" s="9">
        <v>9166</v>
      </c>
      <c r="B1303" s="15">
        <v>1968</v>
      </c>
      <c r="C1303" s="15">
        <f>YEAR(Table7[[#This Row],[Dt_Customer]])-Table7[[#This Row],[Year_Birth]]</f>
        <v>45</v>
      </c>
      <c r="D1303" s="9" t="s">
        <v>28</v>
      </c>
      <c r="E1303" s="9" t="s">
        <v>33</v>
      </c>
      <c r="F1303" s="15">
        <v>63967</v>
      </c>
      <c r="G1303" s="9">
        <v>0</v>
      </c>
      <c r="H1303" s="9">
        <v>1</v>
      </c>
      <c r="I1303" s="16">
        <v>41495</v>
      </c>
      <c r="J1303" s="9" t="s">
        <v>30</v>
      </c>
    </row>
    <row r="1304" spans="1:10" x14ac:dyDescent="0.3">
      <c r="A1304" s="10">
        <v>5147</v>
      </c>
      <c r="B1304" s="13">
        <v>1948</v>
      </c>
      <c r="C1304" s="13">
        <f>YEAR(Table7[[#This Row],[Dt_Customer]])-Table7[[#This Row],[Year_Birth]]</f>
        <v>65</v>
      </c>
      <c r="D1304" s="10" t="s">
        <v>28</v>
      </c>
      <c r="E1304" s="10" t="s">
        <v>31</v>
      </c>
      <c r="F1304" s="13">
        <v>90842</v>
      </c>
      <c r="G1304" s="10">
        <v>0</v>
      </c>
      <c r="H1304" s="10">
        <v>0</v>
      </c>
      <c r="I1304" s="14">
        <v>41484</v>
      </c>
      <c r="J1304" s="10" t="s">
        <v>30</v>
      </c>
    </row>
    <row r="1305" spans="1:10" x14ac:dyDescent="0.3">
      <c r="A1305" s="9">
        <v>13</v>
      </c>
      <c r="B1305" s="15">
        <v>1947</v>
      </c>
      <c r="C1305" s="15">
        <f>YEAR(Table7[[#This Row],[Dt_Customer]])-Table7[[#This Row],[Year_Birth]]</f>
        <v>66</v>
      </c>
      <c r="D1305" s="9" t="s">
        <v>37</v>
      </c>
      <c r="E1305" s="9" t="s">
        <v>42</v>
      </c>
      <c r="F1305" s="15">
        <v>25358</v>
      </c>
      <c r="G1305" s="9">
        <v>0</v>
      </c>
      <c r="H1305" s="9">
        <v>1</v>
      </c>
      <c r="I1305" s="16">
        <v>41477</v>
      </c>
      <c r="J1305" s="9" t="s">
        <v>43</v>
      </c>
    </row>
    <row r="1306" spans="1:10" x14ac:dyDescent="0.3">
      <c r="A1306" s="10">
        <v>8557</v>
      </c>
      <c r="B1306" s="13">
        <v>1982</v>
      </c>
      <c r="C1306" s="13">
        <f>YEAR(Table7[[#This Row],[Dt_Customer]])-Table7[[#This Row],[Year_Birth]]</f>
        <v>31</v>
      </c>
      <c r="D1306" s="10" t="s">
        <v>28</v>
      </c>
      <c r="E1306" s="10" t="s">
        <v>31</v>
      </c>
      <c r="F1306" s="13">
        <v>52247.251353790612</v>
      </c>
      <c r="G1306" s="10">
        <v>1</v>
      </c>
      <c r="H1306" s="10">
        <v>0</v>
      </c>
      <c r="I1306" s="14">
        <v>41442</v>
      </c>
      <c r="J1306" s="10" t="s">
        <v>36</v>
      </c>
    </row>
    <row r="1307" spans="1:10" x14ac:dyDescent="0.3">
      <c r="A1307" s="9">
        <v>8724</v>
      </c>
      <c r="B1307" s="15">
        <v>1982</v>
      </c>
      <c r="C1307" s="15">
        <f>YEAR(Table7[[#This Row],[Dt_Customer]])-Table7[[#This Row],[Year_Birth]]</f>
        <v>31</v>
      </c>
      <c r="D1307" s="9" t="s">
        <v>28</v>
      </c>
      <c r="E1307" s="9" t="s">
        <v>31</v>
      </c>
      <c r="F1307" s="15">
        <v>28567</v>
      </c>
      <c r="G1307" s="9">
        <v>1</v>
      </c>
      <c r="H1307" s="9">
        <v>0</v>
      </c>
      <c r="I1307" s="16">
        <v>41442</v>
      </c>
      <c r="J1307" s="9" t="s">
        <v>30</v>
      </c>
    </row>
    <row r="1308" spans="1:10" x14ac:dyDescent="0.3">
      <c r="A1308" s="10">
        <v>9381</v>
      </c>
      <c r="B1308" s="13">
        <v>1978</v>
      </c>
      <c r="C1308" s="13">
        <f>YEAR(Table7[[#This Row],[Dt_Customer]])-Table7[[#This Row],[Year_Birth]]</f>
        <v>35</v>
      </c>
      <c r="D1308" s="10" t="s">
        <v>28</v>
      </c>
      <c r="E1308" s="10" t="s">
        <v>33</v>
      </c>
      <c r="F1308" s="13">
        <v>66373</v>
      </c>
      <c r="G1308" s="10">
        <v>1</v>
      </c>
      <c r="H1308" s="10">
        <v>1</v>
      </c>
      <c r="I1308" s="14">
        <v>41437</v>
      </c>
      <c r="J1308" s="10" t="s">
        <v>36</v>
      </c>
    </row>
    <row r="1309" spans="1:10" x14ac:dyDescent="0.3">
      <c r="A1309" s="9">
        <v>9384</v>
      </c>
      <c r="B1309" s="15">
        <v>1978</v>
      </c>
      <c r="C1309" s="15">
        <f>YEAR(Table7[[#This Row],[Dt_Customer]])-Table7[[#This Row],[Year_Birth]]</f>
        <v>35</v>
      </c>
      <c r="D1309" s="9" t="s">
        <v>28</v>
      </c>
      <c r="E1309" s="9" t="s">
        <v>33</v>
      </c>
      <c r="F1309" s="15">
        <v>66373</v>
      </c>
      <c r="G1309" s="9">
        <v>1</v>
      </c>
      <c r="H1309" s="9">
        <v>1</v>
      </c>
      <c r="I1309" s="16">
        <v>41437</v>
      </c>
      <c r="J1309" s="9" t="s">
        <v>36</v>
      </c>
    </row>
    <row r="1310" spans="1:10" x14ac:dyDescent="0.3">
      <c r="A1310" s="10">
        <v>3560</v>
      </c>
      <c r="B1310" s="13">
        <v>1952</v>
      </c>
      <c r="C1310" s="13">
        <f>YEAR(Table7[[#This Row],[Dt_Customer]])-Table7[[#This Row],[Year_Birth]]</f>
        <v>61</v>
      </c>
      <c r="D1310" s="10" t="s">
        <v>28</v>
      </c>
      <c r="E1310" s="10" t="s">
        <v>35</v>
      </c>
      <c r="F1310" s="13">
        <v>83844</v>
      </c>
      <c r="G1310" s="10">
        <v>0</v>
      </c>
      <c r="H1310" s="10">
        <v>0</v>
      </c>
      <c r="I1310" s="14">
        <v>41406</v>
      </c>
      <c r="J1310" s="10" t="s">
        <v>39</v>
      </c>
    </row>
    <row r="1311" spans="1:10" x14ac:dyDescent="0.3">
      <c r="A1311" s="9">
        <v>241</v>
      </c>
      <c r="B1311" s="15">
        <v>1952</v>
      </c>
      <c r="C1311" s="15">
        <f>YEAR(Table7[[#This Row],[Dt_Customer]])-Table7[[#This Row],[Year_Birth]]</f>
        <v>61</v>
      </c>
      <c r="D1311" s="9" t="s">
        <v>28</v>
      </c>
      <c r="E1311" s="9" t="s">
        <v>35</v>
      </c>
      <c r="F1311" s="15">
        <v>83844</v>
      </c>
      <c r="G1311" s="9">
        <v>0</v>
      </c>
      <c r="H1311" s="9">
        <v>0</v>
      </c>
      <c r="I1311" s="16">
        <v>41406</v>
      </c>
      <c r="J1311" s="9" t="s">
        <v>30</v>
      </c>
    </row>
    <row r="1312" spans="1:10" x14ac:dyDescent="0.3">
      <c r="A1312" s="10">
        <v>7521</v>
      </c>
      <c r="B1312" s="13">
        <v>1952</v>
      </c>
      <c r="C1312" s="13">
        <f>YEAR(Table7[[#This Row],[Dt_Customer]])-Table7[[#This Row],[Year_Birth]]</f>
        <v>61</v>
      </c>
      <c r="D1312" s="10" t="s">
        <v>28</v>
      </c>
      <c r="E1312" s="10" t="s">
        <v>35</v>
      </c>
      <c r="F1312" s="13">
        <v>83844</v>
      </c>
      <c r="G1312" s="10">
        <v>0</v>
      </c>
      <c r="H1312" s="10">
        <v>0</v>
      </c>
      <c r="I1312" s="14">
        <v>41406</v>
      </c>
      <c r="J1312" s="10" t="s">
        <v>32</v>
      </c>
    </row>
    <row r="1313" spans="1:10" x14ac:dyDescent="0.3">
      <c r="A1313" s="9">
        <v>9799</v>
      </c>
      <c r="B1313" s="15">
        <v>1968</v>
      </c>
      <c r="C1313" s="15">
        <f>YEAR(Table7[[#This Row],[Dt_Customer]])-Table7[[#This Row],[Year_Birth]]</f>
        <v>45</v>
      </c>
      <c r="D1313" s="9" t="s">
        <v>37</v>
      </c>
      <c r="E1313" s="9" t="s">
        <v>29</v>
      </c>
      <c r="F1313" s="15">
        <v>83664</v>
      </c>
      <c r="G1313" s="9">
        <v>1</v>
      </c>
      <c r="H1313" s="9">
        <v>1</v>
      </c>
      <c r="I1313" s="16">
        <v>41402</v>
      </c>
      <c r="J1313" s="9" t="s">
        <v>30</v>
      </c>
    </row>
    <row r="1314" spans="1:10" x14ac:dyDescent="0.3">
      <c r="A1314" s="10">
        <v>5123</v>
      </c>
      <c r="B1314" s="13">
        <v>1951</v>
      </c>
      <c r="C1314" s="13">
        <f>YEAR(Table7[[#This Row],[Dt_Customer]])-Table7[[#This Row],[Year_Birth]]</f>
        <v>62</v>
      </c>
      <c r="D1314" s="10" t="s">
        <v>41</v>
      </c>
      <c r="E1314" s="10" t="s">
        <v>33</v>
      </c>
      <c r="F1314" s="13">
        <v>27450</v>
      </c>
      <c r="G1314" s="10">
        <v>0</v>
      </c>
      <c r="H1314" s="10">
        <v>0</v>
      </c>
      <c r="I1314" s="14">
        <v>41379</v>
      </c>
      <c r="J1314" s="10" t="s">
        <v>30</v>
      </c>
    </row>
    <row r="1315" spans="1:10" x14ac:dyDescent="0.3">
      <c r="A1315" s="9">
        <v>448</v>
      </c>
      <c r="B1315" s="15">
        <v>1978</v>
      </c>
      <c r="C1315" s="15">
        <f>YEAR(Table7[[#This Row],[Dt_Customer]])-Table7[[#This Row],[Year_Birth]]</f>
        <v>35</v>
      </c>
      <c r="D1315" s="9" t="s">
        <v>37</v>
      </c>
      <c r="E1315" s="9" t="s">
        <v>31</v>
      </c>
      <c r="F1315" s="15">
        <v>54880</v>
      </c>
      <c r="G1315" s="9">
        <v>1</v>
      </c>
      <c r="H1315" s="9">
        <v>0</v>
      </c>
      <c r="I1315" s="16">
        <v>41334</v>
      </c>
      <c r="J1315" s="9" t="s">
        <v>30</v>
      </c>
    </row>
    <row r="1316" spans="1:10" x14ac:dyDescent="0.3">
      <c r="A1316" s="10">
        <v>4837</v>
      </c>
      <c r="B1316" s="13">
        <v>1965</v>
      </c>
      <c r="C1316" s="13">
        <f>YEAR(Table7[[#This Row],[Dt_Customer]])-Table7[[#This Row],[Year_Birth]]</f>
        <v>48</v>
      </c>
      <c r="D1316" s="10" t="s">
        <v>37</v>
      </c>
      <c r="E1316" s="10" t="s">
        <v>33</v>
      </c>
      <c r="F1316" s="13">
        <v>71322</v>
      </c>
      <c r="G1316" s="10">
        <v>0</v>
      </c>
      <c r="H1316" s="10">
        <v>1</v>
      </c>
      <c r="I1316" s="14">
        <v>41321</v>
      </c>
      <c r="J1316" s="10" t="s">
        <v>30</v>
      </c>
    </row>
    <row r="1317" spans="1:10" x14ac:dyDescent="0.3">
      <c r="A1317" s="9">
        <v>9365</v>
      </c>
      <c r="B1317" s="15">
        <v>1976</v>
      </c>
      <c r="C1317" s="15">
        <f>YEAR(Table7[[#This Row],[Dt_Customer]])-Table7[[#This Row],[Year_Birth]]</f>
        <v>36</v>
      </c>
      <c r="D1317" s="9" t="s">
        <v>37</v>
      </c>
      <c r="E1317" s="9" t="s">
        <v>31</v>
      </c>
      <c r="F1317" s="15">
        <v>60000</v>
      </c>
      <c r="G1317" s="9">
        <v>0</v>
      </c>
      <c r="H1317" s="9">
        <v>1</v>
      </c>
      <c r="I1317" s="16">
        <v>41265</v>
      </c>
      <c r="J1317" s="9" t="s">
        <v>30</v>
      </c>
    </row>
    <row r="1318" spans="1:10" x14ac:dyDescent="0.3">
      <c r="A1318" s="10">
        <v>8932</v>
      </c>
      <c r="B1318" s="13">
        <v>1969</v>
      </c>
      <c r="C1318" s="13">
        <f>YEAR(Table7[[#This Row],[Dt_Customer]])-Table7[[#This Row],[Year_Birth]]</f>
        <v>43</v>
      </c>
      <c r="D1318" s="10" t="s">
        <v>41</v>
      </c>
      <c r="E1318" s="10" t="s">
        <v>35</v>
      </c>
      <c r="F1318" s="13">
        <v>65176</v>
      </c>
      <c r="G1318" s="10">
        <v>0</v>
      </c>
      <c r="H1318" s="10">
        <v>1</v>
      </c>
      <c r="I1318" s="14">
        <v>41211</v>
      </c>
      <c r="J1318" s="10" t="s">
        <v>43</v>
      </c>
    </row>
    <row r="1319" spans="1:10" x14ac:dyDescent="0.3">
      <c r="A1319" s="9">
        <v>7055</v>
      </c>
      <c r="B1319" s="15">
        <v>1952</v>
      </c>
      <c r="C1319" s="15">
        <f>YEAR(Table7[[#This Row],[Dt_Customer]])-Table7[[#This Row],[Year_Birth]]</f>
        <v>60</v>
      </c>
      <c r="D1319" s="9" t="s">
        <v>37</v>
      </c>
      <c r="E1319" s="9" t="s">
        <v>35</v>
      </c>
      <c r="F1319" s="15">
        <v>61010</v>
      </c>
      <c r="G1319" s="9">
        <v>0</v>
      </c>
      <c r="H1319" s="9">
        <v>1</v>
      </c>
      <c r="I1319" s="16">
        <v>41191</v>
      </c>
      <c r="J1319" s="9" t="s">
        <v>32</v>
      </c>
    </row>
    <row r="1320" spans="1:10" x14ac:dyDescent="0.3">
      <c r="A1320" s="10">
        <v>3537</v>
      </c>
      <c r="B1320" s="13">
        <v>1981</v>
      </c>
      <c r="C1320" s="13">
        <f>YEAR(Table7[[#This Row],[Dt_Customer]])-Table7[[#This Row],[Year_Birth]]</f>
        <v>31</v>
      </c>
      <c r="D1320" s="10" t="s">
        <v>28</v>
      </c>
      <c r="E1320" s="10" t="s">
        <v>35</v>
      </c>
      <c r="F1320" s="13">
        <v>31089</v>
      </c>
      <c r="G1320" s="10">
        <v>1</v>
      </c>
      <c r="H1320" s="10">
        <v>0</v>
      </c>
      <c r="I1320" s="14">
        <v>41138</v>
      </c>
      <c r="J1320" s="10" t="s">
        <v>30</v>
      </c>
    </row>
    <row r="1321" spans="1:10" x14ac:dyDescent="0.3">
      <c r="A1321" s="9">
        <v>9081</v>
      </c>
      <c r="B1321" s="15">
        <v>1988</v>
      </c>
      <c r="C1321" s="15">
        <f>YEAR(Table7[[#This Row],[Dt_Customer]])-Table7[[#This Row],[Year_Birth]]</f>
        <v>26</v>
      </c>
      <c r="D1321" s="9" t="s">
        <v>28</v>
      </c>
      <c r="E1321" s="9" t="s">
        <v>31</v>
      </c>
      <c r="F1321" s="15">
        <v>20518</v>
      </c>
      <c r="G1321" s="9">
        <v>1</v>
      </c>
      <c r="H1321" s="9">
        <v>0</v>
      </c>
      <c r="I1321" s="16">
        <v>41777</v>
      </c>
      <c r="J1321" s="9" t="s">
        <v>30</v>
      </c>
    </row>
    <row r="1322" spans="1:10" x14ac:dyDescent="0.3">
      <c r="A1322" s="10">
        <v>4988</v>
      </c>
      <c r="B1322" s="13">
        <v>1948</v>
      </c>
      <c r="C1322" s="13">
        <f>YEAR(Table7[[#This Row],[Dt_Customer]])-Table7[[#This Row],[Year_Birth]]</f>
        <v>66</v>
      </c>
      <c r="D1322" s="10" t="s">
        <v>37</v>
      </c>
      <c r="E1322" s="10" t="s">
        <v>33</v>
      </c>
      <c r="F1322" s="13">
        <v>34469</v>
      </c>
      <c r="G1322" s="10">
        <v>1</v>
      </c>
      <c r="H1322" s="10">
        <v>1</v>
      </c>
      <c r="I1322" s="14">
        <v>41763</v>
      </c>
      <c r="J1322" s="10" t="s">
        <v>43</v>
      </c>
    </row>
    <row r="1323" spans="1:10" x14ac:dyDescent="0.3">
      <c r="A1323" s="9">
        <v>1050</v>
      </c>
      <c r="B1323" s="15">
        <v>1952</v>
      </c>
      <c r="C1323" s="15">
        <f>YEAR(Table7[[#This Row],[Dt_Customer]])-Table7[[#This Row],[Year_Birth]]</f>
        <v>62</v>
      </c>
      <c r="D1323" s="9" t="s">
        <v>28</v>
      </c>
      <c r="E1323" s="9" t="s">
        <v>33</v>
      </c>
      <c r="F1323" s="15">
        <v>28332</v>
      </c>
      <c r="G1323" s="9">
        <v>0</v>
      </c>
      <c r="H1323" s="9">
        <v>0</v>
      </c>
      <c r="I1323" s="16">
        <v>41759</v>
      </c>
      <c r="J1323" s="9" t="s">
        <v>39</v>
      </c>
    </row>
    <row r="1324" spans="1:10" x14ac:dyDescent="0.3">
      <c r="A1324" s="10">
        <v>5610</v>
      </c>
      <c r="B1324" s="13">
        <v>1965</v>
      </c>
      <c r="C1324" s="13">
        <f>YEAR(Table7[[#This Row],[Dt_Customer]])-Table7[[#This Row],[Year_Birth]]</f>
        <v>49</v>
      </c>
      <c r="D1324" s="10" t="s">
        <v>28</v>
      </c>
      <c r="E1324" s="10" t="s">
        <v>35</v>
      </c>
      <c r="F1324" s="13">
        <v>33456</v>
      </c>
      <c r="G1324" s="10">
        <v>1</v>
      </c>
      <c r="H1324" s="10">
        <v>1</v>
      </c>
      <c r="I1324" s="14">
        <v>41750</v>
      </c>
      <c r="J1324" s="10" t="s">
        <v>40</v>
      </c>
    </row>
    <row r="1325" spans="1:10" x14ac:dyDescent="0.3">
      <c r="A1325" s="9">
        <v>3526</v>
      </c>
      <c r="B1325" s="15">
        <v>1968</v>
      </c>
      <c r="C1325" s="15">
        <f>YEAR(Table7[[#This Row],[Dt_Customer]])-Table7[[#This Row],[Year_Birth]]</f>
        <v>46</v>
      </c>
      <c r="D1325" s="9" t="s">
        <v>37</v>
      </c>
      <c r="E1325" s="9" t="s">
        <v>33</v>
      </c>
      <c r="F1325" s="15">
        <v>38443</v>
      </c>
      <c r="G1325" s="9">
        <v>1</v>
      </c>
      <c r="H1325" s="9">
        <v>1</v>
      </c>
      <c r="I1325" s="16">
        <v>41666</v>
      </c>
      <c r="J1325" s="9" t="s">
        <v>30</v>
      </c>
    </row>
    <row r="1326" spans="1:10" x14ac:dyDescent="0.3">
      <c r="A1326" s="10">
        <v>5136</v>
      </c>
      <c r="B1326" s="13">
        <v>1973</v>
      </c>
      <c r="C1326" s="13">
        <f>YEAR(Table7[[#This Row],[Dt_Customer]])-Table7[[#This Row],[Year_Birth]]</f>
        <v>41</v>
      </c>
      <c r="D1326" s="10" t="s">
        <v>28</v>
      </c>
      <c r="E1326" s="10" t="s">
        <v>31</v>
      </c>
      <c r="F1326" s="13">
        <v>65333</v>
      </c>
      <c r="G1326" s="10">
        <v>0</v>
      </c>
      <c r="H1326" s="10">
        <v>1</v>
      </c>
      <c r="I1326" s="14">
        <v>41656</v>
      </c>
      <c r="J1326" s="10" t="s">
        <v>32</v>
      </c>
    </row>
    <row r="1327" spans="1:10" x14ac:dyDescent="0.3">
      <c r="A1327" s="9">
        <v>1411</v>
      </c>
      <c r="B1327" s="15">
        <v>1952</v>
      </c>
      <c r="C1327" s="15">
        <f>YEAR(Table7[[#This Row],[Dt_Customer]])-Table7[[#This Row],[Year_Birth]]</f>
        <v>61</v>
      </c>
      <c r="D1327" s="9" t="s">
        <v>28</v>
      </c>
      <c r="E1327" s="9" t="s">
        <v>29</v>
      </c>
      <c r="F1327" s="15">
        <v>82623</v>
      </c>
      <c r="G1327" s="9">
        <v>0</v>
      </c>
      <c r="H1327" s="9">
        <v>0</v>
      </c>
      <c r="I1327" s="16">
        <v>41588</v>
      </c>
      <c r="J1327" s="9" t="s">
        <v>30</v>
      </c>
    </row>
    <row r="1328" spans="1:10" x14ac:dyDescent="0.3">
      <c r="A1328" s="10">
        <v>701</v>
      </c>
      <c r="B1328" s="13">
        <v>1971</v>
      </c>
      <c r="C1328" s="13">
        <f>YEAR(Table7[[#This Row],[Dt_Customer]])-Table7[[#This Row],[Year_Birth]]</f>
        <v>42</v>
      </c>
      <c r="D1328" s="10" t="s">
        <v>28</v>
      </c>
      <c r="E1328" s="10" t="s">
        <v>33</v>
      </c>
      <c r="F1328" s="13">
        <v>73691</v>
      </c>
      <c r="G1328" s="10">
        <v>0</v>
      </c>
      <c r="H1328" s="10">
        <v>1</v>
      </c>
      <c r="I1328" s="14">
        <v>41584</v>
      </c>
      <c r="J1328" s="10" t="s">
        <v>30</v>
      </c>
    </row>
    <row r="1329" spans="1:10" x14ac:dyDescent="0.3">
      <c r="A1329" s="9">
        <v>6203</v>
      </c>
      <c r="B1329" s="15">
        <v>1947</v>
      </c>
      <c r="C1329" s="15">
        <f>YEAR(Table7[[#This Row],[Dt_Customer]])-Table7[[#This Row],[Year_Birth]]</f>
        <v>66</v>
      </c>
      <c r="D1329" s="9" t="s">
        <v>28</v>
      </c>
      <c r="E1329" s="9" t="s">
        <v>35</v>
      </c>
      <c r="F1329" s="15">
        <v>74485</v>
      </c>
      <c r="G1329" s="9">
        <v>0</v>
      </c>
      <c r="H1329" s="9">
        <v>0</v>
      </c>
      <c r="I1329" s="16">
        <v>41510</v>
      </c>
      <c r="J1329" s="9" t="s">
        <v>30</v>
      </c>
    </row>
    <row r="1330" spans="1:10" x14ac:dyDescent="0.3">
      <c r="A1330" s="10">
        <v>7192</v>
      </c>
      <c r="B1330" s="13">
        <v>1955</v>
      </c>
      <c r="C1330" s="13">
        <f>YEAR(Table7[[#This Row],[Dt_Customer]])-Table7[[#This Row],[Year_Birth]]</f>
        <v>58</v>
      </c>
      <c r="D1330" s="10" t="s">
        <v>28</v>
      </c>
      <c r="E1330" s="10" t="s">
        <v>35</v>
      </c>
      <c r="F1330" s="13">
        <v>65748</v>
      </c>
      <c r="G1330" s="10">
        <v>0</v>
      </c>
      <c r="H1330" s="10">
        <v>1</v>
      </c>
      <c r="I1330" s="14">
        <v>41379</v>
      </c>
      <c r="J1330" s="10" t="s">
        <v>30</v>
      </c>
    </row>
    <row r="1331" spans="1:10" x14ac:dyDescent="0.3">
      <c r="A1331" s="9">
        <v>5181</v>
      </c>
      <c r="B1331" s="15">
        <v>1982</v>
      </c>
      <c r="C1331" s="15">
        <f>YEAR(Table7[[#This Row],[Dt_Customer]])-Table7[[#This Row],[Year_Birth]]</f>
        <v>31</v>
      </c>
      <c r="D1331" s="9" t="s">
        <v>44</v>
      </c>
      <c r="E1331" s="9" t="s">
        <v>31</v>
      </c>
      <c r="F1331" s="15">
        <v>24367</v>
      </c>
      <c r="G1331" s="9">
        <v>1</v>
      </c>
      <c r="H1331" s="9">
        <v>0</v>
      </c>
      <c r="I1331" s="16">
        <v>41353</v>
      </c>
      <c r="J1331" s="9" t="s">
        <v>30</v>
      </c>
    </row>
    <row r="1332" spans="1:10" x14ac:dyDescent="0.3">
      <c r="A1332" s="10">
        <v>9220</v>
      </c>
      <c r="B1332" s="13">
        <v>1971</v>
      </c>
      <c r="C1332" s="13">
        <f>YEAR(Table7[[#This Row],[Dt_Customer]])-Table7[[#This Row],[Year_Birth]]</f>
        <v>42</v>
      </c>
      <c r="D1332" s="10" t="s">
        <v>28</v>
      </c>
      <c r="E1332" s="10" t="s">
        <v>31</v>
      </c>
      <c r="F1332" s="13">
        <v>91700</v>
      </c>
      <c r="G1332" s="10">
        <v>0</v>
      </c>
      <c r="H1332" s="10">
        <v>0</v>
      </c>
      <c r="I1332" s="14">
        <v>41291</v>
      </c>
      <c r="J1332" s="10" t="s">
        <v>30</v>
      </c>
    </row>
    <row r="1333" spans="1:10" x14ac:dyDescent="0.3">
      <c r="A1333" s="9">
        <v>7734</v>
      </c>
      <c r="B1333" s="15">
        <v>1993</v>
      </c>
      <c r="C1333" s="15">
        <f>YEAR(Table7[[#This Row],[Dt_Customer]])-Table7[[#This Row],[Year_Birth]]</f>
        <v>19</v>
      </c>
      <c r="D1333" s="9" t="s">
        <v>28</v>
      </c>
      <c r="E1333" s="9" t="s">
        <v>48</v>
      </c>
      <c r="F1333" s="15">
        <v>79244</v>
      </c>
      <c r="G1333" s="9">
        <v>0</v>
      </c>
      <c r="H1333" s="9">
        <v>0</v>
      </c>
      <c r="I1333" s="16">
        <v>41262</v>
      </c>
      <c r="J1333" s="9" t="s">
        <v>36</v>
      </c>
    </row>
    <row r="1334" spans="1:10" x14ac:dyDescent="0.3">
      <c r="A1334" s="10">
        <v>10446</v>
      </c>
      <c r="B1334" s="13">
        <v>1957</v>
      </c>
      <c r="C1334" s="13">
        <f>YEAR(Table7[[#This Row],[Dt_Customer]])-Table7[[#This Row],[Year_Birth]]</f>
        <v>55</v>
      </c>
      <c r="D1334" s="10" t="s">
        <v>37</v>
      </c>
      <c r="E1334" s="10" t="s">
        <v>33</v>
      </c>
      <c r="F1334" s="13">
        <v>82017</v>
      </c>
      <c r="G1334" s="10">
        <v>0</v>
      </c>
      <c r="H1334" s="10">
        <v>0</v>
      </c>
      <c r="I1334" s="14">
        <v>41220</v>
      </c>
      <c r="J1334" s="10" t="s">
        <v>32</v>
      </c>
    </row>
    <row r="1335" spans="1:10" x14ac:dyDescent="0.3">
      <c r="A1335" s="9">
        <v>5524</v>
      </c>
      <c r="B1335" s="15">
        <v>1957</v>
      </c>
      <c r="C1335" s="15">
        <f>YEAR(Table7[[#This Row],[Dt_Customer]])-Table7[[#This Row],[Year_Birth]]</f>
        <v>55</v>
      </c>
      <c r="D1335" s="9" t="s">
        <v>28</v>
      </c>
      <c r="E1335" s="9" t="s">
        <v>31</v>
      </c>
      <c r="F1335" s="15">
        <v>58138</v>
      </c>
      <c r="G1335" s="9">
        <v>0</v>
      </c>
      <c r="H1335" s="9">
        <v>0</v>
      </c>
      <c r="I1335" s="16">
        <v>41156</v>
      </c>
      <c r="J1335" s="9" t="s">
        <v>34</v>
      </c>
    </row>
    <row r="1336" spans="1:10" x14ac:dyDescent="0.3">
      <c r="A1336" s="10">
        <v>3830</v>
      </c>
      <c r="B1336" s="13">
        <v>1953</v>
      </c>
      <c r="C1336" s="13">
        <f>YEAR(Table7[[#This Row],[Dt_Customer]])-Table7[[#This Row],[Year_Birth]]</f>
        <v>61</v>
      </c>
      <c r="D1336" s="10" t="s">
        <v>41</v>
      </c>
      <c r="E1336" s="10" t="s">
        <v>33</v>
      </c>
      <c r="F1336" s="13">
        <v>59354</v>
      </c>
      <c r="G1336" s="10">
        <v>0</v>
      </c>
      <c r="H1336" s="10">
        <v>2</v>
      </c>
      <c r="I1336" s="14">
        <v>41753</v>
      </c>
      <c r="J1336" s="10" t="s">
        <v>32</v>
      </c>
    </row>
    <row r="1337" spans="1:10" x14ac:dyDescent="0.3">
      <c r="A1337" s="9">
        <v>5186</v>
      </c>
      <c r="B1337" s="15">
        <v>1955</v>
      </c>
      <c r="C1337" s="15">
        <f>YEAR(Table7[[#This Row],[Dt_Customer]])-Table7[[#This Row],[Year_Birth]]</f>
        <v>59</v>
      </c>
      <c r="D1337" s="9" t="s">
        <v>37</v>
      </c>
      <c r="E1337" s="9" t="s">
        <v>33</v>
      </c>
      <c r="F1337" s="15">
        <v>58482</v>
      </c>
      <c r="G1337" s="9">
        <v>0</v>
      </c>
      <c r="H1337" s="9">
        <v>1</v>
      </c>
      <c r="I1337" s="16">
        <v>41710</v>
      </c>
      <c r="J1337" s="9" t="s">
        <v>32</v>
      </c>
    </row>
    <row r="1338" spans="1:10" x14ac:dyDescent="0.3">
      <c r="A1338" s="10">
        <v>8514</v>
      </c>
      <c r="B1338" s="13">
        <v>1976</v>
      </c>
      <c r="C1338" s="13">
        <f>YEAR(Table7[[#This Row],[Dt_Customer]])-Table7[[#This Row],[Year_Birth]]</f>
        <v>38</v>
      </c>
      <c r="D1338" s="10" t="s">
        <v>28</v>
      </c>
      <c r="E1338" s="10" t="s">
        <v>35</v>
      </c>
      <c r="F1338" s="13">
        <v>29478</v>
      </c>
      <c r="G1338" s="10">
        <v>1</v>
      </c>
      <c r="H1338" s="10">
        <v>0</v>
      </c>
      <c r="I1338" s="14">
        <v>41656</v>
      </c>
      <c r="J1338" s="10" t="s">
        <v>30</v>
      </c>
    </row>
    <row r="1339" spans="1:10" x14ac:dyDescent="0.3">
      <c r="A1339" s="9">
        <v>7165</v>
      </c>
      <c r="B1339" s="15">
        <v>1972</v>
      </c>
      <c r="C1339" s="15">
        <f>YEAR(Table7[[#This Row],[Dt_Customer]])-Table7[[#This Row],[Year_Birth]]</f>
        <v>41</v>
      </c>
      <c r="D1339" s="9" t="s">
        <v>28</v>
      </c>
      <c r="E1339" s="9" t="s">
        <v>35</v>
      </c>
      <c r="F1339" s="15">
        <v>64474</v>
      </c>
      <c r="G1339" s="9">
        <v>0</v>
      </c>
      <c r="H1339" s="9">
        <v>1</v>
      </c>
      <c r="I1339" s="16">
        <v>41569</v>
      </c>
      <c r="J1339" s="9" t="s">
        <v>30</v>
      </c>
    </row>
    <row r="1340" spans="1:10" x14ac:dyDescent="0.3">
      <c r="A1340" s="10">
        <v>10236</v>
      </c>
      <c r="B1340" s="13">
        <v>1975</v>
      </c>
      <c r="C1340" s="13">
        <f>YEAR(Table7[[#This Row],[Dt_Customer]])-Table7[[#This Row],[Year_Birth]]</f>
        <v>38</v>
      </c>
      <c r="D1340" s="10" t="s">
        <v>41</v>
      </c>
      <c r="E1340" s="10" t="s">
        <v>31</v>
      </c>
      <c r="F1340" s="13">
        <v>31160</v>
      </c>
      <c r="G1340" s="10">
        <v>1</v>
      </c>
      <c r="H1340" s="10">
        <v>0</v>
      </c>
      <c r="I1340" s="14">
        <v>41533</v>
      </c>
      <c r="J1340" s="10" t="s">
        <v>43</v>
      </c>
    </row>
    <row r="1341" spans="1:10" x14ac:dyDescent="0.3">
      <c r="A1341" s="9">
        <v>2392</v>
      </c>
      <c r="B1341" s="15">
        <v>1972</v>
      </c>
      <c r="C1341" s="15">
        <f>YEAR(Table7[[#This Row],[Dt_Customer]])-Table7[[#This Row],[Year_Birth]]</f>
        <v>41</v>
      </c>
      <c r="D1341" s="9" t="s">
        <v>28</v>
      </c>
      <c r="E1341" s="9" t="s">
        <v>33</v>
      </c>
      <c r="F1341" s="15">
        <v>40321</v>
      </c>
      <c r="G1341" s="9">
        <v>1</v>
      </c>
      <c r="H1341" s="9">
        <v>1</v>
      </c>
      <c r="I1341" s="16">
        <v>41484</v>
      </c>
      <c r="J1341" s="9" t="s">
        <v>30</v>
      </c>
    </row>
    <row r="1342" spans="1:10" x14ac:dyDescent="0.3">
      <c r="A1342" s="10">
        <v>1920</v>
      </c>
      <c r="B1342" s="13">
        <v>1972</v>
      </c>
      <c r="C1342" s="13">
        <f>YEAR(Table7[[#This Row],[Dt_Customer]])-Table7[[#This Row],[Year_Birth]]</f>
        <v>41</v>
      </c>
      <c r="D1342" s="10" t="s">
        <v>28</v>
      </c>
      <c r="E1342" s="10" t="s">
        <v>33</v>
      </c>
      <c r="F1342" s="13">
        <v>40321</v>
      </c>
      <c r="G1342" s="10">
        <v>1</v>
      </c>
      <c r="H1342" s="10">
        <v>1</v>
      </c>
      <c r="I1342" s="14">
        <v>41484</v>
      </c>
      <c r="J1342" s="10" t="s">
        <v>30</v>
      </c>
    </row>
    <row r="1343" spans="1:10" x14ac:dyDescent="0.3">
      <c r="A1343" s="9">
        <v>3673</v>
      </c>
      <c r="B1343" s="15">
        <v>1971</v>
      </c>
      <c r="C1343" s="15">
        <f>YEAR(Table7[[#This Row],[Dt_Customer]])-Table7[[#This Row],[Year_Birth]]</f>
        <v>42</v>
      </c>
      <c r="D1343" s="9" t="s">
        <v>28</v>
      </c>
      <c r="E1343" s="9" t="s">
        <v>31</v>
      </c>
      <c r="F1343" s="15">
        <v>55239</v>
      </c>
      <c r="G1343" s="9">
        <v>0</v>
      </c>
      <c r="H1343" s="9">
        <v>1</v>
      </c>
      <c r="I1343" s="16">
        <v>41469</v>
      </c>
      <c r="J1343" s="9" t="s">
        <v>43</v>
      </c>
    </row>
    <row r="1344" spans="1:10" x14ac:dyDescent="0.3">
      <c r="A1344" s="10">
        <v>1453</v>
      </c>
      <c r="B1344" s="13">
        <v>1943</v>
      </c>
      <c r="C1344" s="13">
        <f>YEAR(Table7[[#This Row],[Dt_Customer]])-Table7[[#This Row],[Year_Birth]]</f>
        <v>70</v>
      </c>
      <c r="D1344" s="10" t="s">
        <v>37</v>
      </c>
      <c r="E1344" s="10" t="s">
        <v>42</v>
      </c>
      <c r="F1344" s="13">
        <v>57513</v>
      </c>
      <c r="G1344" s="10">
        <v>0</v>
      </c>
      <c r="H1344" s="10">
        <v>0</v>
      </c>
      <c r="I1344" s="14">
        <v>41461</v>
      </c>
      <c r="J1344" s="10" t="s">
        <v>30</v>
      </c>
    </row>
    <row r="1345" spans="1:10" x14ac:dyDescent="0.3">
      <c r="A1345" s="9">
        <v>4518</v>
      </c>
      <c r="B1345" s="15">
        <v>1979</v>
      </c>
      <c r="C1345" s="15">
        <f>YEAR(Table7[[#This Row],[Dt_Customer]])-Table7[[#This Row],[Year_Birth]]</f>
        <v>34</v>
      </c>
      <c r="D1345" s="9" t="s">
        <v>28</v>
      </c>
      <c r="E1345" s="9" t="s">
        <v>35</v>
      </c>
      <c r="F1345" s="15">
        <v>85693</v>
      </c>
      <c r="G1345" s="9">
        <v>0</v>
      </c>
      <c r="H1345" s="9">
        <v>1</v>
      </c>
      <c r="I1345" s="16">
        <v>41384</v>
      </c>
      <c r="J1345" s="9" t="s">
        <v>32</v>
      </c>
    </row>
    <row r="1346" spans="1:10" x14ac:dyDescent="0.3">
      <c r="A1346" s="10">
        <v>8969</v>
      </c>
      <c r="B1346" s="13">
        <v>1977</v>
      </c>
      <c r="C1346" s="13">
        <f>YEAR(Table7[[#This Row],[Dt_Customer]])-Table7[[#This Row],[Year_Birth]]</f>
        <v>36</v>
      </c>
      <c r="D1346" s="10" t="s">
        <v>28</v>
      </c>
      <c r="E1346" s="10" t="s">
        <v>33</v>
      </c>
      <c r="F1346" s="13">
        <v>71855</v>
      </c>
      <c r="G1346" s="10">
        <v>0</v>
      </c>
      <c r="H1346" s="10">
        <v>1</v>
      </c>
      <c r="I1346" s="14">
        <v>41290</v>
      </c>
      <c r="J1346" s="10" t="s">
        <v>43</v>
      </c>
    </row>
    <row r="1347" spans="1:10" x14ac:dyDescent="0.3">
      <c r="A1347" s="9">
        <v>387</v>
      </c>
      <c r="B1347" s="15">
        <v>1976</v>
      </c>
      <c r="C1347" s="15">
        <f>YEAR(Table7[[#This Row],[Dt_Customer]])-Table7[[#This Row],[Year_Birth]]</f>
        <v>36</v>
      </c>
      <c r="D1347" s="9" t="s">
        <v>44</v>
      </c>
      <c r="E1347" s="9" t="s">
        <v>33</v>
      </c>
      <c r="F1347" s="15">
        <v>7500</v>
      </c>
      <c r="G1347" s="9">
        <v>0</v>
      </c>
      <c r="H1347" s="9">
        <v>0</v>
      </c>
      <c r="I1347" s="16">
        <v>41226</v>
      </c>
      <c r="J1347" s="9" t="s">
        <v>34</v>
      </c>
    </row>
    <row r="1348" spans="1:10" x14ac:dyDescent="0.3">
      <c r="A1348" s="10">
        <v>1079</v>
      </c>
      <c r="B1348" s="13">
        <v>1971</v>
      </c>
      <c r="C1348" s="13">
        <f>YEAR(Table7[[#This Row],[Dt_Customer]])-Table7[[#This Row],[Year_Birth]]</f>
        <v>41</v>
      </c>
      <c r="D1348" s="10" t="s">
        <v>37</v>
      </c>
      <c r="E1348" s="10" t="s">
        <v>33</v>
      </c>
      <c r="F1348" s="13">
        <v>71969</v>
      </c>
      <c r="G1348" s="10">
        <v>0</v>
      </c>
      <c r="H1348" s="10">
        <v>1</v>
      </c>
      <c r="I1348" s="14">
        <v>41198</v>
      </c>
      <c r="J1348" s="10" t="s">
        <v>40</v>
      </c>
    </row>
    <row r="1349" spans="1:10" x14ac:dyDescent="0.3">
      <c r="A1349" s="9">
        <v>164</v>
      </c>
      <c r="B1349" s="15">
        <v>1977</v>
      </c>
      <c r="C1349" s="15">
        <f>YEAR(Table7[[#This Row],[Dt_Customer]])-Table7[[#This Row],[Year_Birth]]</f>
        <v>35</v>
      </c>
      <c r="D1349" s="9" t="s">
        <v>37</v>
      </c>
      <c r="E1349" s="9" t="s">
        <v>33</v>
      </c>
      <c r="F1349" s="15">
        <v>28973</v>
      </c>
      <c r="G1349" s="9">
        <v>0</v>
      </c>
      <c r="H1349" s="9">
        <v>0</v>
      </c>
      <c r="I1349" s="16">
        <v>41195</v>
      </c>
      <c r="J1349" s="9" t="s">
        <v>30</v>
      </c>
    </row>
    <row r="1350" spans="1:10" x14ac:dyDescent="0.3">
      <c r="A1350" s="10">
        <v>3434</v>
      </c>
      <c r="B1350" s="13">
        <v>1951</v>
      </c>
      <c r="C1350" s="13">
        <f>YEAR(Table7[[#This Row],[Dt_Customer]])-Table7[[#This Row],[Year_Birth]]</f>
        <v>63</v>
      </c>
      <c r="D1350" s="10" t="s">
        <v>28</v>
      </c>
      <c r="E1350" s="10" t="s">
        <v>31</v>
      </c>
      <c r="F1350" s="13">
        <v>80872</v>
      </c>
      <c r="G1350" s="10">
        <v>0</v>
      </c>
      <c r="H1350" s="10">
        <v>0</v>
      </c>
      <c r="I1350" s="14">
        <v>41771</v>
      </c>
      <c r="J1350" s="10" t="s">
        <v>30</v>
      </c>
    </row>
    <row r="1351" spans="1:10" x14ac:dyDescent="0.3">
      <c r="A1351" s="9">
        <v>5721</v>
      </c>
      <c r="B1351" s="15">
        <v>1956</v>
      </c>
      <c r="C1351" s="15">
        <f>YEAR(Table7[[#This Row],[Dt_Customer]])-Table7[[#This Row],[Year_Birth]]</f>
        <v>58</v>
      </c>
      <c r="D1351" s="9" t="s">
        <v>37</v>
      </c>
      <c r="E1351" s="9" t="s">
        <v>33</v>
      </c>
      <c r="F1351" s="15">
        <v>84117</v>
      </c>
      <c r="G1351" s="9">
        <v>0</v>
      </c>
      <c r="H1351" s="9">
        <v>0</v>
      </c>
      <c r="I1351" s="16">
        <v>41770</v>
      </c>
      <c r="J1351" s="9" t="s">
        <v>32</v>
      </c>
    </row>
    <row r="1352" spans="1:10" x14ac:dyDescent="0.3">
      <c r="A1352" s="10">
        <v>8418</v>
      </c>
      <c r="B1352" s="13">
        <v>1958</v>
      </c>
      <c r="C1352" s="13">
        <f>YEAR(Table7[[#This Row],[Dt_Customer]])-Table7[[#This Row],[Year_Birth]]</f>
        <v>56</v>
      </c>
      <c r="D1352" s="10" t="s">
        <v>38</v>
      </c>
      <c r="E1352" s="10" t="s">
        <v>31</v>
      </c>
      <c r="F1352" s="13">
        <v>38741</v>
      </c>
      <c r="G1352" s="10">
        <v>1</v>
      </c>
      <c r="H1352" s="10">
        <v>1</v>
      </c>
      <c r="I1352" s="14">
        <v>41728</v>
      </c>
      <c r="J1352" s="10" t="s">
        <v>39</v>
      </c>
    </row>
    <row r="1353" spans="1:10" x14ac:dyDescent="0.3">
      <c r="A1353" s="9">
        <v>5300</v>
      </c>
      <c r="B1353" s="15">
        <v>1973</v>
      </c>
      <c r="C1353" s="15">
        <f>YEAR(Table7[[#This Row],[Dt_Customer]])-Table7[[#This Row],[Year_Birth]]</f>
        <v>40</v>
      </c>
      <c r="D1353" s="9" t="s">
        <v>41</v>
      </c>
      <c r="E1353" s="9" t="s">
        <v>33</v>
      </c>
      <c r="F1353" s="15">
        <v>38961</v>
      </c>
      <c r="G1353" s="9">
        <v>1</v>
      </c>
      <c r="H1353" s="9">
        <v>0</v>
      </c>
      <c r="I1353" s="16">
        <v>41638</v>
      </c>
      <c r="J1353" s="9" t="s">
        <v>30</v>
      </c>
    </row>
    <row r="1354" spans="1:10" x14ac:dyDescent="0.3">
      <c r="A1354" s="10">
        <v>10424</v>
      </c>
      <c r="B1354" s="13">
        <v>1968</v>
      </c>
      <c r="C1354" s="13">
        <f>YEAR(Table7[[#This Row],[Dt_Customer]])-Table7[[#This Row],[Year_Birth]]</f>
        <v>45</v>
      </c>
      <c r="D1354" s="10" t="s">
        <v>28</v>
      </c>
      <c r="E1354" s="10" t="s">
        <v>31</v>
      </c>
      <c r="F1354" s="13">
        <v>75922</v>
      </c>
      <c r="G1354" s="10">
        <v>0</v>
      </c>
      <c r="H1354" s="10">
        <v>0</v>
      </c>
      <c r="I1354" s="14">
        <v>41617</v>
      </c>
      <c r="J1354" s="10" t="s">
        <v>43</v>
      </c>
    </row>
    <row r="1355" spans="1:10" x14ac:dyDescent="0.3">
      <c r="A1355" s="9">
        <v>11171</v>
      </c>
      <c r="B1355" s="15">
        <v>1965</v>
      </c>
      <c r="C1355" s="15">
        <f>YEAR(Table7[[#This Row],[Dt_Customer]])-Table7[[#This Row],[Year_Birth]]</f>
        <v>48</v>
      </c>
      <c r="D1355" s="9" t="s">
        <v>41</v>
      </c>
      <c r="E1355" s="9" t="s">
        <v>33</v>
      </c>
      <c r="F1355" s="15">
        <v>56962</v>
      </c>
      <c r="G1355" s="9">
        <v>2</v>
      </c>
      <c r="H1355" s="9">
        <v>1</v>
      </c>
      <c r="I1355" s="16">
        <v>41558</v>
      </c>
      <c r="J1355" s="9" t="s">
        <v>36</v>
      </c>
    </row>
    <row r="1356" spans="1:10" x14ac:dyDescent="0.3">
      <c r="A1356" s="10">
        <v>1600</v>
      </c>
      <c r="B1356" s="13">
        <v>1965</v>
      </c>
      <c r="C1356" s="13">
        <f>YEAR(Table7[[#This Row],[Dt_Customer]])-Table7[[#This Row],[Year_Birth]]</f>
        <v>48</v>
      </c>
      <c r="D1356" s="10" t="s">
        <v>41</v>
      </c>
      <c r="E1356" s="10" t="s">
        <v>33</v>
      </c>
      <c r="F1356" s="13">
        <v>56962</v>
      </c>
      <c r="G1356" s="10">
        <v>2</v>
      </c>
      <c r="H1356" s="10">
        <v>1</v>
      </c>
      <c r="I1356" s="14">
        <v>41558</v>
      </c>
      <c r="J1356" s="10" t="s">
        <v>43</v>
      </c>
    </row>
    <row r="1357" spans="1:10" x14ac:dyDescent="0.3">
      <c r="A1357" s="9">
        <v>7851</v>
      </c>
      <c r="B1357" s="15">
        <v>1949</v>
      </c>
      <c r="C1357" s="15">
        <f>YEAR(Table7[[#This Row],[Dt_Customer]])-Table7[[#This Row],[Year_Birth]]</f>
        <v>64</v>
      </c>
      <c r="D1357" s="9" t="s">
        <v>28</v>
      </c>
      <c r="E1357" s="9" t="s">
        <v>42</v>
      </c>
      <c r="F1357" s="15">
        <v>70165</v>
      </c>
      <c r="G1357" s="9">
        <v>0</v>
      </c>
      <c r="H1357" s="9">
        <v>0</v>
      </c>
      <c r="I1357" s="16">
        <v>41539</v>
      </c>
      <c r="J1357" s="9" t="s">
        <v>30</v>
      </c>
    </row>
    <row r="1358" spans="1:10" x14ac:dyDescent="0.3">
      <c r="A1358" s="10">
        <v>10701</v>
      </c>
      <c r="B1358" s="13">
        <v>1973</v>
      </c>
      <c r="C1358" s="13">
        <f>YEAR(Table7[[#This Row],[Dt_Customer]])-Table7[[#This Row],[Year_Birth]]</f>
        <v>40</v>
      </c>
      <c r="D1358" s="10" t="s">
        <v>28</v>
      </c>
      <c r="E1358" s="10" t="s">
        <v>33</v>
      </c>
      <c r="F1358" s="13">
        <v>65308</v>
      </c>
      <c r="G1358" s="10">
        <v>0</v>
      </c>
      <c r="H1358" s="10">
        <v>0</v>
      </c>
      <c r="I1358" s="14">
        <v>41528</v>
      </c>
      <c r="J1358" s="10" t="s">
        <v>34</v>
      </c>
    </row>
    <row r="1359" spans="1:10" x14ac:dyDescent="0.3">
      <c r="A1359" s="9">
        <v>891</v>
      </c>
      <c r="B1359" s="15">
        <v>1951</v>
      </c>
      <c r="C1359" s="15">
        <f>YEAR(Table7[[#This Row],[Dt_Customer]])-Table7[[#This Row],[Year_Birth]]</f>
        <v>62</v>
      </c>
      <c r="D1359" s="9" t="s">
        <v>41</v>
      </c>
      <c r="E1359" s="9" t="s">
        <v>35</v>
      </c>
      <c r="F1359" s="15">
        <v>29298</v>
      </c>
      <c r="G1359" s="9">
        <v>1</v>
      </c>
      <c r="H1359" s="9">
        <v>1</v>
      </c>
      <c r="I1359" s="16">
        <v>41524</v>
      </c>
      <c r="J1359" s="9" t="s">
        <v>30</v>
      </c>
    </row>
    <row r="1360" spans="1:10" x14ac:dyDescent="0.3">
      <c r="A1360" s="10">
        <v>6912</v>
      </c>
      <c r="B1360" s="13">
        <v>1967</v>
      </c>
      <c r="C1360" s="13">
        <f>YEAR(Table7[[#This Row],[Dt_Customer]])-Table7[[#This Row],[Year_Birth]]</f>
        <v>46</v>
      </c>
      <c r="D1360" s="10" t="s">
        <v>37</v>
      </c>
      <c r="E1360" s="10" t="s">
        <v>33</v>
      </c>
      <c r="F1360" s="13">
        <v>63246</v>
      </c>
      <c r="G1360" s="10">
        <v>0</v>
      </c>
      <c r="H1360" s="10">
        <v>2</v>
      </c>
      <c r="I1360" s="14">
        <v>41506</v>
      </c>
      <c r="J1360" s="10" t="s">
        <v>30</v>
      </c>
    </row>
    <row r="1361" spans="1:10" x14ac:dyDescent="0.3">
      <c r="A1361" s="9">
        <v>5967</v>
      </c>
      <c r="B1361" s="15">
        <v>1952</v>
      </c>
      <c r="C1361" s="15">
        <f>YEAR(Table7[[#This Row],[Dt_Customer]])-Table7[[#This Row],[Year_Birth]]</f>
        <v>61</v>
      </c>
      <c r="D1361" s="9" t="s">
        <v>28</v>
      </c>
      <c r="E1361" s="9" t="s">
        <v>35</v>
      </c>
      <c r="F1361" s="15">
        <v>33402</v>
      </c>
      <c r="G1361" s="9">
        <v>1</v>
      </c>
      <c r="H1361" s="9">
        <v>1</v>
      </c>
      <c r="I1361" s="16">
        <v>41473</v>
      </c>
      <c r="J1361" s="9" t="s">
        <v>39</v>
      </c>
    </row>
    <row r="1362" spans="1:10" x14ac:dyDescent="0.3">
      <c r="A1362" s="10">
        <v>2109</v>
      </c>
      <c r="B1362" s="13">
        <v>1990</v>
      </c>
      <c r="C1362" s="13">
        <f>YEAR(Table7[[#This Row],[Dt_Customer]])-Table7[[#This Row],[Year_Birth]]</f>
        <v>23</v>
      </c>
      <c r="D1362" s="10" t="s">
        <v>28</v>
      </c>
      <c r="E1362" s="10" t="s">
        <v>31</v>
      </c>
      <c r="F1362" s="13">
        <v>96843</v>
      </c>
      <c r="G1362" s="10">
        <v>0</v>
      </c>
      <c r="H1362" s="10">
        <v>0</v>
      </c>
      <c r="I1362" s="14">
        <v>41387</v>
      </c>
      <c r="J1362" s="10" t="s">
        <v>30</v>
      </c>
    </row>
    <row r="1363" spans="1:10" x14ac:dyDescent="0.3">
      <c r="A1363" s="9">
        <v>6292</v>
      </c>
      <c r="B1363" s="15">
        <v>1986</v>
      </c>
      <c r="C1363" s="15">
        <f>YEAR(Table7[[#This Row],[Dt_Customer]])-Table7[[#This Row],[Year_Birth]]</f>
        <v>27</v>
      </c>
      <c r="D1363" s="9" t="s">
        <v>37</v>
      </c>
      <c r="E1363" s="9" t="s">
        <v>33</v>
      </c>
      <c r="F1363" s="15">
        <v>82333</v>
      </c>
      <c r="G1363" s="9">
        <v>0</v>
      </c>
      <c r="H1363" s="9">
        <v>0</v>
      </c>
      <c r="I1363" s="16">
        <v>41363</v>
      </c>
      <c r="J1363" s="9" t="s">
        <v>39</v>
      </c>
    </row>
    <row r="1364" spans="1:10" x14ac:dyDescent="0.3">
      <c r="A1364" s="10">
        <v>8537</v>
      </c>
      <c r="B1364" s="13">
        <v>1949</v>
      </c>
      <c r="C1364" s="13">
        <f>YEAR(Table7[[#This Row],[Dt_Customer]])-Table7[[#This Row],[Year_Birth]]</f>
        <v>64</v>
      </c>
      <c r="D1364" s="10" t="s">
        <v>28</v>
      </c>
      <c r="E1364" s="10" t="s">
        <v>42</v>
      </c>
      <c r="F1364" s="13">
        <v>72643</v>
      </c>
      <c r="G1364" s="10">
        <v>0</v>
      </c>
      <c r="H1364" s="10">
        <v>0</v>
      </c>
      <c r="I1364" s="14">
        <v>41332</v>
      </c>
      <c r="J1364" s="10" t="s">
        <v>30</v>
      </c>
    </row>
    <row r="1365" spans="1:10" x14ac:dyDescent="0.3">
      <c r="A1365" s="9">
        <v>9576</v>
      </c>
      <c r="B1365" s="15">
        <v>1982</v>
      </c>
      <c r="C1365" s="15">
        <f>YEAR(Table7[[#This Row],[Dt_Customer]])-Table7[[#This Row],[Year_Birth]]</f>
        <v>31</v>
      </c>
      <c r="D1365" s="9" t="s">
        <v>37</v>
      </c>
      <c r="E1365" s="9" t="s">
        <v>35</v>
      </c>
      <c r="F1365" s="15">
        <v>32313</v>
      </c>
      <c r="G1365" s="9">
        <v>1</v>
      </c>
      <c r="H1365" s="9">
        <v>0</v>
      </c>
      <c r="I1365" s="16">
        <v>41316</v>
      </c>
      <c r="J1365" s="9" t="s">
        <v>30</v>
      </c>
    </row>
    <row r="1366" spans="1:10" x14ac:dyDescent="0.3">
      <c r="A1366" s="10">
        <v>5935</v>
      </c>
      <c r="B1366" s="13">
        <v>1956</v>
      </c>
      <c r="C1366" s="13">
        <f>YEAR(Table7[[#This Row],[Dt_Customer]])-Table7[[#This Row],[Year_Birth]]</f>
        <v>56</v>
      </c>
      <c r="D1366" s="10" t="s">
        <v>41</v>
      </c>
      <c r="E1366" s="10" t="s">
        <v>31</v>
      </c>
      <c r="F1366" s="13">
        <v>55284</v>
      </c>
      <c r="G1366" s="10">
        <v>0</v>
      </c>
      <c r="H1366" s="10">
        <v>1</v>
      </c>
      <c r="I1366" s="14">
        <v>41267</v>
      </c>
      <c r="J1366" s="10" t="s">
        <v>40</v>
      </c>
    </row>
    <row r="1367" spans="1:10" x14ac:dyDescent="0.3">
      <c r="A1367" s="9">
        <v>10264</v>
      </c>
      <c r="B1367" s="15">
        <v>1979</v>
      </c>
      <c r="C1367" s="15">
        <f>YEAR(Table7[[#This Row],[Dt_Customer]])-Table7[[#This Row],[Year_Birth]]</f>
        <v>33</v>
      </c>
      <c r="D1367" s="9" t="s">
        <v>28</v>
      </c>
      <c r="E1367" s="9" t="s">
        <v>29</v>
      </c>
      <c r="F1367" s="15">
        <v>15287</v>
      </c>
      <c r="G1367" s="9">
        <v>1</v>
      </c>
      <c r="H1367" s="9">
        <v>0</v>
      </c>
      <c r="I1367" s="16">
        <v>41192</v>
      </c>
      <c r="J1367" s="9" t="s">
        <v>43</v>
      </c>
    </row>
    <row r="1368" spans="1:10" x14ac:dyDescent="0.3">
      <c r="A1368" s="10">
        <v>234</v>
      </c>
      <c r="B1368" s="13">
        <v>1979</v>
      </c>
      <c r="C1368" s="13">
        <f>YEAR(Table7[[#This Row],[Dt_Customer]])-Table7[[#This Row],[Year_Birth]]</f>
        <v>33</v>
      </c>
      <c r="D1368" s="10" t="s">
        <v>28</v>
      </c>
      <c r="E1368" s="10" t="s">
        <v>29</v>
      </c>
      <c r="F1368" s="13">
        <v>15287</v>
      </c>
      <c r="G1368" s="10">
        <v>1</v>
      </c>
      <c r="H1368" s="10">
        <v>0</v>
      </c>
      <c r="I1368" s="14">
        <v>41192</v>
      </c>
      <c r="J1368" s="10" t="s">
        <v>30</v>
      </c>
    </row>
    <row r="1369" spans="1:10" x14ac:dyDescent="0.3">
      <c r="A1369" s="9">
        <v>3202</v>
      </c>
      <c r="B1369" s="15">
        <v>1987</v>
      </c>
      <c r="C1369" s="15">
        <f>YEAR(Table7[[#This Row],[Dt_Customer]])-Table7[[#This Row],[Year_Birth]]</f>
        <v>25</v>
      </c>
      <c r="D1369" s="9" t="s">
        <v>37</v>
      </c>
      <c r="E1369" s="9" t="s">
        <v>33</v>
      </c>
      <c r="F1369" s="15">
        <v>51563</v>
      </c>
      <c r="G1369" s="9">
        <v>0</v>
      </c>
      <c r="H1369" s="9">
        <v>0</v>
      </c>
      <c r="I1369" s="16">
        <v>41183</v>
      </c>
      <c r="J1369" s="9" t="s">
        <v>43</v>
      </c>
    </row>
    <row r="1370" spans="1:10" x14ac:dyDescent="0.3">
      <c r="A1370" s="10">
        <v>1103</v>
      </c>
      <c r="B1370" s="13">
        <v>1976</v>
      </c>
      <c r="C1370" s="13">
        <f>YEAR(Table7[[#This Row],[Dt_Customer]])-Table7[[#This Row],[Year_Birth]]</f>
        <v>36</v>
      </c>
      <c r="D1370" s="10" t="s">
        <v>41</v>
      </c>
      <c r="E1370" s="10" t="s">
        <v>33</v>
      </c>
      <c r="F1370" s="13">
        <v>81929</v>
      </c>
      <c r="G1370" s="10">
        <v>1</v>
      </c>
      <c r="H1370" s="10">
        <v>0</v>
      </c>
      <c r="I1370" s="14">
        <v>41181</v>
      </c>
      <c r="J1370" s="10" t="s">
        <v>36</v>
      </c>
    </row>
    <row r="1371" spans="1:10" x14ac:dyDescent="0.3">
      <c r="A1371" s="9">
        <v>610</v>
      </c>
      <c r="B1371" s="15">
        <v>1953</v>
      </c>
      <c r="C1371" s="15">
        <f>YEAR(Table7[[#This Row],[Dt_Customer]])-Table7[[#This Row],[Year_Birth]]</f>
        <v>59</v>
      </c>
      <c r="D1371" s="9" t="s">
        <v>37</v>
      </c>
      <c r="E1371" s="9" t="s">
        <v>35</v>
      </c>
      <c r="F1371" s="15">
        <v>53593</v>
      </c>
      <c r="G1371" s="9">
        <v>1</v>
      </c>
      <c r="H1371" s="9">
        <v>1</v>
      </c>
      <c r="I1371" s="16">
        <v>41128</v>
      </c>
      <c r="J1371" s="9" t="s">
        <v>36</v>
      </c>
    </row>
    <row r="1372" spans="1:10" x14ac:dyDescent="0.3">
      <c r="A1372" s="10">
        <v>4480</v>
      </c>
      <c r="B1372" s="13">
        <v>1973</v>
      </c>
      <c r="C1372" s="13">
        <f>YEAR(Table7[[#This Row],[Dt_Customer]])-Table7[[#This Row],[Year_Birth]]</f>
        <v>41</v>
      </c>
      <c r="D1372" s="10" t="s">
        <v>41</v>
      </c>
      <c r="E1372" s="10" t="s">
        <v>33</v>
      </c>
      <c r="F1372" s="13">
        <v>60432</v>
      </c>
      <c r="G1372" s="10">
        <v>0</v>
      </c>
      <c r="H1372" s="10">
        <v>1</v>
      </c>
      <c r="I1372" s="14">
        <v>41707</v>
      </c>
      <c r="J1372" s="10" t="s">
        <v>43</v>
      </c>
    </row>
    <row r="1373" spans="1:10" x14ac:dyDescent="0.3">
      <c r="A1373" s="9">
        <v>10660</v>
      </c>
      <c r="B1373" s="15">
        <v>1957</v>
      </c>
      <c r="C1373" s="15">
        <f>YEAR(Table7[[#This Row],[Dt_Customer]])-Table7[[#This Row],[Year_Birth]]</f>
        <v>57</v>
      </c>
      <c r="D1373" s="9" t="s">
        <v>41</v>
      </c>
      <c r="E1373" s="9" t="s">
        <v>33</v>
      </c>
      <c r="F1373" s="15">
        <v>66726</v>
      </c>
      <c r="G1373" s="9">
        <v>1</v>
      </c>
      <c r="H1373" s="9">
        <v>1</v>
      </c>
      <c r="I1373" s="16">
        <v>41651</v>
      </c>
      <c r="J1373" s="9" t="s">
        <v>30</v>
      </c>
    </row>
    <row r="1374" spans="1:10" x14ac:dyDescent="0.3">
      <c r="A1374" s="10">
        <v>9353</v>
      </c>
      <c r="B1374" s="13">
        <v>1959</v>
      </c>
      <c r="C1374" s="13">
        <f>YEAR(Table7[[#This Row],[Dt_Customer]])-Table7[[#This Row],[Year_Birth]]</f>
        <v>55</v>
      </c>
      <c r="D1374" s="10" t="s">
        <v>28</v>
      </c>
      <c r="E1374" s="10" t="s">
        <v>31</v>
      </c>
      <c r="F1374" s="13">
        <v>62450</v>
      </c>
      <c r="G1374" s="10">
        <v>0</v>
      </c>
      <c r="H1374" s="10">
        <v>1</v>
      </c>
      <c r="I1374" s="14">
        <v>41645</v>
      </c>
      <c r="J1374" s="10" t="s">
        <v>40</v>
      </c>
    </row>
    <row r="1375" spans="1:10" x14ac:dyDescent="0.3">
      <c r="A1375" s="9">
        <v>4120</v>
      </c>
      <c r="B1375" s="15">
        <v>1975</v>
      </c>
      <c r="C1375" s="15">
        <f>YEAR(Table7[[#This Row],[Dt_Customer]])-Table7[[#This Row],[Year_Birth]]</f>
        <v>38</v>
      </c>
      <c r="D1375" s="9" t="s">
        <v>38</v>
      </c>
      <c r="E1375" s="9" t="s">
        <v>31</v>
      </c>
      <c r="F1375" s="15">
        <v>49514</v>
      </c>
      <c r="G1375" s="9">
        <v>1</v>
      </c>
      <c r="H1375" s="9">
        <v>0</v>
      </c>
      <c r="I1375" s="16">
        <v>41625</v>
      </c>
      <c r="J1375" s="9" t="s">
        <v>40</v>
      </c>
    </row>
    <row r="1376" spans="1:10" x14ac:dyDescent="0.3">
      <c r="A1376" s="10">
        <v>2836</v>
      </c>
      <c r="B1376" s="13">
        <v>1972</v>
      </c>
      <c r="C1376" s="13">
        <f>YEAR(Table7[[#This Row],[Dt_Customer]])-Table7[[#This Row],[Year_Birth]]</f>
        <v>41</v>
      </c>
      <c r="D1376" s="10" t="s">
        <v>37</v>
      </c>
      <c r="E1376" s="10" t="s">
        <v>33</v>
      </c>
      <c r="F1376" s="13">
        <v>43269</v>
      </c>
      <c r="G1376" s="10">
        <v>1</v>
      </c>
      <c r="H1376" s="10">
        <v>0</v>
      </c>
      <c r="I1376" s="14">
        <v>41533</v>
      </c>
      <c r="J1376" s="10" t="s">
        <v>39</v>
      </c>
    </row>
    <row r="1377" spans="1:10" x14ac:dyDescent="0.3">
      <c r="A1377" s="9">
        <v>9579</v>
      </c>
      <c r="B1377" s="15">
        <v>1959</v>
      </c>
      <c r="C1377" s="15">
        <f>YEAR(Table7[[#This Row],[Dt_Customer]])-Table7[[#This Row],[Year_Birth]]</f>
        <v>54</v>
      </c>
      <c r="D1377" s="9" t="s">
        <v>37</v>
      </c>
      <c r="E1377" s="9" t="s">
        <v>33</v>
      </c>
      <c r="F1377" s="15">
        <v>33762</v>
      </c>
      <c r="G1377" s="9">
        <v>2</v>
      </c>
      <c r="H1377" s="9">
        <v>1</v>
      </c>
      <c r="I1377" s="16">
        <v>41462</v>
      </c>
      <c r="J1377" s="9" t="s">
        <v>32</v>
      </c>
    </row>
    <row r="1378" spans="1:10" x14ac:dyDescent="0.3">
      <c r="A1378" s="10">
        <v>5841</v>
      </c>
      <c r="B1378" s="13">
        <v>1966</v>
      </c>
      <c r="C1378" s="13">
        <f>YEAR(Table7[[#This Row],[Dt_Customer]])-Table7[[#This Row],[Year_Birth]]</f>
        <v>47</v>
      </c>
      <c r="D1378" s="10" t="s">
        <v>28</v>
      </c>
      <c r="E1378" s="10" t="s">
        <v>35</v>
      </c>
      <c r="F1378" s="13">
        <v>60894</v>
      </c>
      <c r="G1378" s="10">
        <v>0</v>
      </c>
      <c r="H1378" s="10">
        <v>1</v>
      </c>
      <c r="I1378" s="14">
        <v>41453</v>
      </c>
      <c r="J1378" s="10" t="s">
        <v>30</v>
      </c>
    </row>
    <row r="1379" spans="1:10" x14ac:dyDescent="0.3">
      <c r="A1379" s="9">
        <v>3174</v>
      </c>
      <c r="B1379" s="15">
        <v>1959</v>
      </c>
      <c r="C1379" s="15">
        <f>YEAR(Table7[[#This Row],[Dt_Customer]])-Table7[[#This Row],[Year_Birth]]</f>
        <v>54</v>
      </c>
      <c r="D1379" s="9" t="s">
        <v>28</v>
      </c>
      <c r="E1379" s="9" t="s">
        <v>35</v>
      </c>
      <c r="F1379" s="15">
        <v>87771</v>
      </c>
      <c r="G1379" s="9">
        <v>0</v>
      </c>
      <c r="H1379" s="9">
        <v>1</v>
      </c>
      <c r="I1379" s="16">
        <v>41416</v>
      </c>
      <c r="J1379" s="9" t="s">
        <v>30</v>
      </c>
    </row>
    <row r="1380" spans="1:10" x14ac:dyDescent="0.3">
      <c r="A1380" s="10">
        <v>5536</v>
      </c>
      <c r="B1380" s="13">
        <v>1959</v>
      </c>
      <c r="C1380" s="13">
        <f>YEAR(Table7[[#This Row],[Dt_Customer]])-Table7[[#This Row],[Year_Birth]]</f>
        <v>54</v>
      </c>
      <c r="D1380" s="10" t="s">
        <v>28</v>
      </c>
      <c r="E1380" s="10" t="s">
        <v>35</v>
      </c>
      <c r="F1380" s="13">
        <v>87771</v>
      </c>
      <c r="G1380" s="10">
        <v>0</v>
      </c>
      <c r="H1380" s="10">
        <v>1</v>
      </c>
      <c r="I1380" s="14">
        <v>41416</v>
      </c>
      <c r="J1380" s="10" t="s">
        <v>32</v>
      </c>
    </row>
    <row r="1381" spans="1:10" x14ac:dyDescent="0.3">
      <c r="A1381" s="9">
        <v>2061</v>
      </c>
      <c r="B1381" s="15">
        <v>1955</v>
      </c>
      <c r="C1381" s="15">
        <f>YEAR(Table7[[#This Row],[Dt_Customer]])-Table7[[#This Row],[Year_Birth]]</f>
        <v>58</v>
      </c>
      <c r="D1381" s="9" t="s">
        <v>28</v>
      </c>
      <c r="E1381" s="9" t="s">
        <v>33</v>
      </c>
      <c r="F1381" s="15">
        <v>50737</v>
      </c>
      <c r="G1381" s="9">
        <v>0</v>
      </c>
      <c r="H1381" s="9">
        <v>1</v>
      </c>
      <c r="I1381" s="16">
        <v>41405</v>
      </c>
      <c r="J1381" s="9" t="s">
        <v>30</v>
      </c>
    </row>
    <row r="1382" spans="1:10" x14ac:dyDescent="0.3">
      <c r="A1382" s="10">
        <v>8477</v>
      </c>
      <c r="B1382" s="13">
        <v>1956</v>
      </c>
      <c r="C1382" s="13">
        <f>YEAR(Table7[[#This Row],[Dt_Customer]])-Table7[[#This Row],[Year_Birth]]</f>
        <v>57</v>
      </c>
      <c r="D1382" s="10" t="s">
        <v>28</v>
      </c>
      <c r="E1382" s="10" t="s">
        <v>29</v>
      </c>
      <c r="F1382" s="13">
        <v>26150</v>
      </c>
      <c r="G1382" s="10">
        <v>2</v>
      </c>
      <c r="H1382" s="10">
        <v>1</v>
      </c>
      <c r="I1382" s="14">
        <v>41344</v>
      </c>
      <c r="J1382" s="10" t="s">
        <v>30</v>
      </c>
    </row>
    <row r="1383" spans="1:10" x14ac:dyDescent="0.3">
      <c r="A1383" s="9">
        <v>640</v>
      </c>
      <c r="B1383" s="15">
        <v>1951</v>
      </c>
      <c r="C1383" s="15">
        <f>YEAR(Table7[[#This Row],[Dt_Customer]])-Table7[[#This Row],[Year_Birth]]</f>
        <v>62</v>
      </c>
      <c r="D1383" s="9" t="s">
        <v>28</v>
      </c>
      <c r="E1383" s="9" t="s">
        <v>33</v>
      </c>
      <c r="F1383" s="15">
        <v>57304</v>
      </c>
      <c r="G1383" s="9">
        <v>0</v>
      </c>
      <c r="H1383" s="9">
        <v>1</v>
      </c>
      <c r="I1383" s="16">
        <v>41344</v>
      </c>
      <c r="J1383" s="9" t="s">
        <v>30</v>
      </c>
    </row>
    <row r="1384" spans="1:10" x14ac:dyDescent="0.3">
      <c r="A1384" s="10">
        <v>3828</v>
      </c>
      <c r="B1384" s="13">
        <v>1951</v>
      </c>
      <c r="C1384" s="13">
        <f>YEAR(Table7[[#This Row],[Dt_Customer]])-Table7[[#This Row],[Year_Birth]]</f>
        <v>62</v>
      </c>
      <c r="D1384" s="10" t="s">
        <v>28</v>
      </c>
      <c r="E1384" s="10" t="s">
        <v>33</v>
      </c>
      <c r="F1384" s="13">
        <v>71107</v>
      </c>
      <c r="G1384" s="10">
        <v>0</v>
      </c>
      <c r="H1384" s="10">
        <v>1</v>
      </c>
      <c r="I1384" s="14">
        <v>41322</v>
      </c>
      <c r="J1384" s="10" t="s">
        <v>30</v>
      </c>
    </row>
    <row r="1385" spans="1:10" x14ac:dyDescent="0.3">
      <c r="A1385" s="9">
        <v>4093</v>
      </c>
      <c r="B1385" s="15">
        <v>1975</v>
      </c>
      <c r="C1385" s="15">
        <f>YEAR(Table7[[#This Row],[Dt_Customer]])-Table7[[#This Row],[Year_Birth]]</f>
        <v>38</v>
      </c>
      <c r="D1385" s="9" t="s">
        <v>41</v>
      </c>
      <c r="E1385" s="9" t="s">
        <v>35</v>
      </c>
      <c r="F1385" s="15">
        <v>53253</v>
      </c>
      <c r="G1385" s="9">
        <v>1</v>
      </c>
      <c r="H1385" s="9">
        <v>1</v>
      </c>
      <c r="I1385" s="16">
        <v>41316</v>
      </c>
      <c r="J1385" s="9" t="s">
        <v>32</v>
      </c>
    </row>
    <row r="1386" spans="1:10" x14ac:dyDescent="0.3">
      <c r="A1386" s="10">
        <v>8624</v>
      </c>
      <c r="B1386" s="13">
        <v>1958</v>
      </c>
      <c r="C1386" s="13">
        <f>YEAR(Table7[[#This Row],[Dt_Customer]])-Table7[[#This Row],[Year_Birth]]</f>
        <v>55</v>
      </c>
      <c r="D1386" s="10" t="s">
        <v>28</v>
      </c>
      <c r="E1386" s="10" t="s">
        <v>33</v>
      </c>
      <c r="F1386" s="13">
        <v>81320</v>
      </c>
      <c r="G1386" s="10">
        <v>0</v>
      </c>
      <c r="H1386" s="10">
        <v>0</v>
      </c>
      <c r="I1386" s="14">
        <v>41311</v>
      </c>
      <c r="J1386" s="10" t="s">
        <v>43</v>
      </c>
    </row>
    <row r="1387" spans="1:10" x14ac:dyDescent="0.3">
      <c r="A1387" s="9">
        <v>2802</v>
      </c>
      <c r="B1387" s="15">
        <v>1992</v>
      </c>
      <c r="C1387" s="15">
        <f>YEAR(Table7[[#This Row],[Dt_Customer]])-Table7[[#This Row],[Year_Birth]]</f>
        <v>20</v>
      </c>
      <c r="D1387" s="9" t="s">
        <v>38</v>
      </c>
      <c r="E1387" s="9" t="s">
        <v>33</v>
      </c>
      <c r="F1387" s="15">
        <v>87000</v>
      </c>
      <c r="G1387" s="9">
        <v>0</v>
      </c>
      <c r="H1387" s="9">
        <v>0</v>
      </c>
      <c r="I1387" s="16">
        <v>41258</v>
      </c>
      <c r="J1387" s="9" t="s">
        <v>36</v>
      </c>
    </row>
    <row r="1388" spans="1:10" x14ac:dyDescent="0.3">
      <c r="A1388" s="10">
        <v>368</v>
      </c>
      <c r="B1388" s="13">
        <v>1974</v>
      </c>
      <c r="C1388" s="13">
        <f>YEAR(Table7[[#This Row],[Dt_Customer]])-Table7[[#This Row],[Year_Birth]]</f>
        <v>38</v>
      </c>
      <c r="D1388" s="10" t="s">
        <v>28</v>
      </c>
      <c r="E1388" s="10" t="s">
        <v>33</v>
      </c>
      <c r="F1388" s="13">
        <v>40049</v>
      </c>
      <c r="G1388" s="10">
        <v>0</v>
      </c>
      <c r="H1388" s="10">
        <v>1</v>
      </c>
      <c r="I1388" s="14">
        <v>41242</v>
      </c>
      <c r="J1388" s="10" t="s">
        <v>40</v>
      </c>
    </row>
    <row r="1389" spans="1:10" x14ac:dyDescent="0.3">
      <c r="A1389" s="9">
        <v>3599</v>
      </c>
      <c r="B1389" s="15">
        <v>1970</v>
      </c>
      <c r="C1389" s="15">
        <f>YEAR(Table7[[#This Row],[Dt_Customer]])-Table7[[#This Row],[Year_Birth]]</f>
        <v>42</v>
      </c>
      <c r="D1389" s="9" t="s">
        <v>28</v>
      </c>
      <c r="E1389" s="9" t="s">
        <v>33</v>
      </c>
      <c r="F1389" s="15">
        <v>63684</v>
      </c>
      <c r="G1389" s="9">
        <v>0</v>
      </c>
      <c r="H1389" s="9">
        <v>1</v>
      </c>
      <c r="I1389" s="16">
        <v>41239</v>
      </c>
      <c r="J1389" s="9" t="s">
        <v>30</v>
      </c>
    </row>
    <row r="1390" spans="1:10" x14ac:dyDescent="0.3">
      <c r="A1390" s="10">
        <v>3389</v>
      </c>
      <c r="B1390" s="13">
        <v>1970</v>
      </c>
      <c r="C1390" s="13">
        <f>YEAR(Table7[[#This Row],[Dt_Customer]])-Table7[[#This Row],[Year_Birth]]</f>
        <v>42</v>
      </c>
      <c r="D1390" s="10" t="s">
        <v>28</v>
      </c>
      <c r="E1390" s="10" t="s">
        <v>33</v>
      </c>
      <c r="F1390" s="13">
        <v>69016</v>
      </c>
      <c r="G1390" s="10">
        <v>0</v>
      </c>
      <c r="H1390" s="10">
        <v>1</v>
      </c>
      <c r="I1390" s="14">
        <v>41235</v>
      </c>
      <c r="J1390" s="10" t="s">
        <v>30</v>
      </c>
    </row>
    <row r="1391" spans="1:10" x14ac:dyDescent="0.3">
      <c r="A1391" s="9">
        <v>10710</v>
      </c>
      <c r="B1391" s="15">
        <v>1979</v>
      </c>
      <c r="C1391" s="15">
        <f>YEAR(Table7[[#This Row],[Dt_Customer]])-Table7[[#This Row],[Year_Birth]]</f>
        <v>33</v>
      </c>
      <c r="D1391" s="9" t="s">
        <v>28</v>
      </c>
      <c r="E1391" s="9" t="s">
        <v>33</v>
      </c>
      <c r="F1391" s="15">
        <v>7500</v>
      </c>
      <c r="G1391" s="9">
        <v>0</v>
      </c>
      <c r="H1391" s="9">
        <v>1</v>
      </c>
      <c r="I1391" s="16">
        <v>41150</v>
      </c>
      <c r="J1391" s="9" t="s">
        <v>30</v>
      </c>
    </row>
    <row r="1392" spans="1:10" x14ac:dyDescent="0.3">
      <c r="A1392" s="10">
        <v>7118</v>
      </c>
      <c r="B1392" s="13">
        <v>1957</v>
      </c>
      <c r="C1392" s="13">
        <f>YEAR(Table7[[#This Row],[Dt_Customer]])-Table7[[#This Row],[Year_Birth]]</f>
        <v>55</v>
      </c>
      <c r="D1392" s="10" t="s">
        <v>28</v>
      </c>
      <c r="E1392" s="10" t="s">
        <v>33</v>
      </c>
      <c r="F1392" s="13">
        <v>73803</v>
      </c>
      <c r="G1392" s="10">
        <v>0</v>
      </c>
      <c r="H1392" s="10">
        <v>1</v>
      </c>
      <c r="I1392" s="14">
        <v>41122</v>
      </c>
      <c r="J1392" s="10" t="s">
        <v>32</v>
      </c>
    </row>
    <row r="1393" spans="1:10" x14ac:dyDescent="0.3">
      <c r="A1393" s="9">
        <v>4937</v>
      </c>
      <c r="B1393" s="15">
        <v>1973</v>
      </c>
      <c r="C1393" s="15">
        <f>YEAR(Table7[[#This Row],[Dt_Customer]])-Table7[[#This Row],[Year_Birth]]</f>
        <v>41</v>
      </c>
      <c r="D1393" s="9" t="s">
        <v>38</v>
      </c>
      <c r="E1393" s="9" t="s">
        <v>33</v>
      </c>
      <c r="F1393" s="15">
        <v>46094</v>
      </c>
      <c r="G1393" s="9">
        <v>1</v>
      </c>
      <c r="H1393" s="9">
        <v>1</v>
      </c>
      <c r="I1393" s="16">
        <v>41800</v>
      </c>
      <c r="J1393" s="9" t="s">
        <v>30</v>
      </c>
    </row>
    <row r="1394" spans="1:10" x14ac:dyDescent="0.3">
      <c r="A1394" s="10">
        <v>1127</v>
      </c>
      <c r="B1394" s="13">
        <v>1973</v>
      </c>
      <c r="C1394" s="13">
        <f>YEAR(Table7[[#This Row],[Dt_Customer]])-Table7[[#This Row],[Year_Birth]]</f>
        <v>41</v>
      </c>
      <c r="D1394" s="10" t="s">
        <v>37</v>
      </c>
      <c r="E1394" s="10" t="s">
        <v>33</v>
      </c>
      <c r="F1394" s="13">
        <v>85844</v>
      </c>
      <c r="G1394" s="10">
        <v>0</v>
      </c>
      <c r="H1394" s="10">
        <v>0</v>
      </c>
      <c r="I1394" s="14">
        <v>41788</v>
      </c>
      <c r="J1394" s="10" t="s">
        <v>30</v>
      </c>
    </row>
    <row r="1395" spans="1:10" x14ac:dyDescent="0.3">
      <c r="A1395" s="9">
        <v>833</v>
      </c>
      <c r="B1395" s="15">
        <v>1955</v>
      </c>
      <c r="C1395" s="15">
        <f>YEAR(Table7[[#This Row],[Dt_Customer]])-Table7[[#This Row],[Year_Birth]]</f>
        <v>59</v>
      </c>
      <c r="D1395" s="9" t="s">
        <v>41</v>
      </c>
      <c r="E1395" s="9" t="s">
        <v>33</v>
      </c>
      <c r="F1395" s="15">
        <v>38452</v>
      </c>
      <c r="G1395" s="9">
        <v>1</v>
      </c>
      <c r="H1395" s="9">
        <v>1</v>
      </c>
      <c r="I1395" s="16">
        <v>41728</v>
      </c>
      <c r="J1395" s="9" t="s">
        <v>30</v>
      </c>
    </row>
    <row r="1396" spans="1:10" x14ac:dyDescent="0.3">
      <c r="A1396" s="10">
        <v>3565</v>
      </c>
      <c r="B1396" s="13">
        <v>1955</v>
      </c>
      <c r="C1396" s="13">
        <f>YEAR(Table7[[#This Row],[Dt_Customer]])-Table7[[#This Row],[Year_Birth]]</f>
        <v>59</v>
      </c>
      <c r="D1396" s="10" t="s">
        <v>41</v>
      </c>
      <c r="E1396" s="10" t="s">
        <v>33</v>
      </c>
      <c r="F1396" s="13">
        <v>38452</v>
      </c>
      <c r="G1396" s="10">
        <v>1</v>
      </c>
      <c r="H1396" s="10">
        <v>1</v>
      </c>
      <c r="I1396" s="14">
        <v>41728</v>
      </c>
      <c r="J1396" s="10" t="s">
        <v>30</v>
      </c>
    </row>
    <row r="1397" spans="1:10" x14ac:dyDescent="0.3">
      <c r="A1397" s="9">
        <v>6086</v>
      </c>
      <c r="B1397" s="15">
        <v>1955</v>
      </c>
      <c r="C1397" s="15">
        <f>YEAR(Table7[[#This Row],[Dt_Customer]])-Table7[[#This Row],[Year_Birth]]</f>
        <v>58</v>
      </c>
      <c r="D1397" s="9" t="s">
        <v>28</v>
      </c>
      <c r="E1397" s="9" t="s">
        <v>33</v>
      </c>
      <c r="F1397" s="15">
        <v>80395</v>
      </c>
      <c r="G1397" s="9">
        <v>0</v>
      </c>
      <c r="H1397" s="9">
        <v>0</v>
      </c>
      <c r="I1397" s="16">
        <v>41601</v>
      </c>
      <c r="J1397" s="9" t="s">
        <v>36</v>
      </c>
    </row>
    <row r="1398" spans="1:10" x14ac:dyDescent="0.3">
      <c r="A1398" s="10">
        <v>1763</v>
      </c>
      <c r="B1398" s="13">
        <v>1988</v>
      </c>
      <c r="C1398" s="13">
        <f>YEAR(Table7[[#This Row],[Dt_Customer]])-Table7[[#This Row],[Year_Birth]]</f>
        <v>25</v>
      </c>
      <c r="D1398" s="10" t="s">
        <v>28</v>
      </c>
      <c r="E1398" s="10" t="s">
        <v>35</v>
      </c>
      <c r="F1398" s="13">
        <v>87679</v>
      </c>
      <c r="G1398" s="10">
        <v>0</v>
      </c>
      <c r="H1398" s="10">
        <v>0</v>
      </c>
      <c r="I1398" s="14">
        <v>41482</v>
      </c>
      <c r="J1398" s="10" t="s">
        <v>32</v>
      </c>
    </row>
    <row r="1399" spans="1:10" x14ac:dyDescent="0.3">
      <c r="A1399" s="9">
        <v>4697</v>
      </c>
      <c r="B1399" s="15">
        <v>1949</v>
      </c>
      <c r="C1399" s="15">
        <f>YEAR(Table7[[#This Row],[Dt_Customer]])-Table7[[#This Row],[Year_Birth]]</f>
        <v>64</v>
      </c>
      <c r="D1399" s="9" t="s">
        <v>41</v>
      </c>
      <c r="E1399" s="9" t="s">
        <v>29</v>
      </c>
      <c r="F1399" s="15">
        <v>35416</v>
      </c>
      <c r="G1399" s="9">
        <v>0</v>
      </c>
      <c r="H1399" s="9">
        <v>0</v>
      </c>
      <c r="I1399" s="16">
        <v>41438</v>
      </c>
      <c r="J1399" s="9" t="s">
        <v>43</v>
      </c>
    </row>
    <row r="1400" spans="1:10" x14ac:dyDescent="0.3">
      <c r="A1400" s="10">
        <v>182</v>
      </c>
      <c r="B1400" s="13">
        <v>1946</v>
      </c>
      <c r="C1400" s="13">
        <f>YEAR(Table7[[#This Row],[Dt_Customer]])-Table7[[#This Row],[Year_Birth]]</f>
        <v>67</v>
      </c>
      <c r="D1400" s="10" t="s">
        <v>37</v>
      </c>
      <c r="E1400" s="10" t="s">
        <v>35</v>
      </c>
      <c r="F1400" s="13">
        <v>44124</v>
      </c>
      <c r="G1400" s="10">
        <v>0</v>
      </c>
      <c r="H1400" s="10">
        <v>1</v>
      </c>
      <c r="I1400" s="14">
        <v>41405</v>
      </c>
      <c r="J1400" s="10" t="s">
        <v>30</v>
      </c>
    </row>
    <row r="1401" spans="1:10" x14ac:dyDescent="0.3">
      <c r="A1401" s="9">
        <v>1165</v>
      </c>
      <c r="B1401" s="15">
        <v>1958</v>
      </c>
      <c r="C1401" s="15">
        <f>YEAR(Table7[[#This Row],[Dt_Customer]])-Table7[[#This Row],[Year_Birth]]</f>
        <v>55</v>
      </c>
      <c r="D1401" s="9" t="s">
        <v>37</v>
      </c>
      <c r="E1401" s="9" t="s">
        <v>31</v>
      </c>
      <c r="F1401" s="15">
        <v>50729</v>
      </c>
      <c r="G1401" s="9">
        <v>1</v>
      </c>
      <c r="H1401" s="9">
        <v>1</v>
      </c>
      <c r="I1401" s="16">
        <v>41396</v>
      </c>
      <c r="J1401" s="9" t="s">
        <v>43</v>
      </c>
    </row>
    <row r="1402" spans="1:10" x14ac:dyDescent="0.3">
      <c r="A1402" s="10">
        <v>5386</v>
      </c>
      <c r="B1402" s="13">
        <v>1953</v>
      </c>
      <c r="C1402" s="13">
        <f>YEAR(Table7[[#This Row],[Dt_Customer]])-Table7[[#This Row],[Year_Birth]]</f>
        <v>60</v>
      </c>
      <c r="D1402" s="10" t="s">
        <v>28</v>
      </c>
      <c r="E1402" s="10" t="s">
        <v>35</v>
      </c>
      <c r="F1402" s="13">
        <v>94384</v>
      </c>
      <c r="G1402" s="10">
        <v>0</v>
      </c>
      <c r="H1402" s="10">
        <v>0</v>
      </c>
      <c r="I1402" s="14">
        <v>41337</v>
      </c>
      <c r="J1402" s="10" t="s">
        <v>43</v>
      </c>
    </row>
    <row r="1403" spans="1:10" x14ac:dyDescent="0.3">
      <c r="A1403" s="9">
        <v>6024</v>
      </c>
      <c r="B1403" s="15">
        <v>1953</v>
      </c>
      <c r="C1403" s="15">
        <f>YEAR(Table7[[#This Row],[Dt_Customer]])-Table7[[#This Row],[Year_Birth]]</f>
        <v>60</v>
      </c>
      <c r="D1403" s="9" t="s">
        <v>28</v>
      </c>
      <c r="E1403" s="9" t="s">
        <v>35</v>
      </c>
      <c r="F1403" s="15">
        <v>94384</v>
      </c>
      <c r="G1403" s="9">
        <v>0</v>
      </c>
      <c r="H1403" s="9">
        <v>0</v>
      </c>
      <c r="I1403" s="16">
        <v>41337</v>
      </c>
      <c r="J1403" s="9" t="s">
        <v>30</v>
      </c>
    </row>
    <row r="1404" spans="1:10" x14ac:dyDescent="0.3">
      <c r="A1404" s="10">
        <v>2678</v>
      </c>
      <c r="B1404" s="13">
        <v>1990</v>
      </c>
      <c r="C1404" s="13">
        <f>YEAR(Table7[[#This Row],[Dt_Customer]])-Table7[[#This Row],[Year_Birth]]</f>
        <v>23</v>
      </c>
      <c r="D1404" s="10" t="s">
        <v>28</v>
      </c>
      <c r="E1404" s="10" t="s">
        <v>31</v>
      </c>
      <c r="F1404" s="13">
        <v>34412</v>
      </c>
      <c r="G1404" s="10">
        <v>1</v>
      </c>
      <c r="H1404" s="10">
        <v>0</v>
      </c>
      <c r="I1404" s="14">
        <v>41318</v>
      </c>
      <c r="J1404" s="10" t="s">
        <v>36</v>
      </c>
    </row>
    <row r="1405" spans="1:10" x14ac:dyDescent="0.3">
      <c r="A1405" s="9">
        <v>5790</v>
      </c>
      <c r="B1405" s="15">
        <v>1985</v>
      </c>
      <c r="C1405" s="15">
        <f>YEAR(Table7[[#This Row],[Dt_Customer]])-Table7[[#This Row],[Year_Birth]]</f>
        <v>28</v>
      </c>
      <c r="D1405" s="9" t="s">
        <v>28</v>
      </c>
      <c r="E1405" s="9" t="s">
        <v>33</v>
      </c>
      <c r="F1405" s="15">
        <v>31158</v>
      </c>
      <c r="G1405" s="9">
        <v>1</v>
      </c>
      <c r="H1405" s="9">
        <v>0</v>
      </c>
      <c r="I1405" s="16">
        <v>41301</v>
      </c>
      <c r="J1405" s="9" t="s">
        <v>30</v>
      </c>
    </row>
    <row r="1406" spans="1:10" x14ac:dyDescent="0.3">
      <c r="A1406" s="10">
        <v>236</v>
      </c>
      <c r="B1406" s="13">
        <v>1951</v>
      </c>
      <c r="C1406" s="13">
        <f>YEAR(Table7[[#This Row],[Dt_Customer]])-Table7[[#This Row],[Year_Birth]]</f>
        <v>62</v>
      </c>
      <c r="D1406" s="10" t="s">
        <v>28</v>
      </c>
      <c r="E1406" s="10" t="s">
        <v>33</v>
      </c>
      <c r="F1406" s="13">
        <v>34838</v>
      </c>
      <c r="G1406" s="10">
        <v>1</v>
      </c>
      <c r="H1406" s="10">
        <v>1</v>
      </c>
      <c r="I1406" s="14">
        <v>41293</v>
      </c>
      <c r="J1406" s="10" t="s">
        <v>32</v>
      </c>
    </row>
    <row r="1407" spans="1:10" x14ac:dyDescent="0.3">
      <c r="A1407" s="9">
        <v>6001</v>
      </c>
      <c r="B1407" s="15">
        <v>1979</v>
      </c>
      <c r="C1407" s="15">
        <f>YEAR(Table7[[#This Row],[Dt_Customer]])-Table7[[#This Row],[Year_Birth]]</f>
        <v>34</v>
      </c>
      <c r="D1407" s="9" t="s">
        <v>28</v>
      </c>
      <c r="E1407" s="9" t="s">
        <v>33</v>
      </c>
      <c r="F1407" s="15">
        <v>56775</v>
      </c>
      <c r="G1407" s="9">
        <v>0</v>
      </c>
      <c r="H1407" s="9">
        <v>1</v>
      </c>
      <c r="I1407" s="16">
        <v>41276</v>
      </c>
      <c r="J1407" s="9" t="s">
        <v>30</v>
      </c>
    </row>
    <row r="1408" spans="1:10" x14ac:dyDescent="0.3">
      <c r="A1408" s="10">
        <v>6250</v>
      </c>
      <c r="B1408" s="13">
        <v>1949</v>
      </c>
      <c r="C1408" s="13">
        <f>YEAR(Table7[[#This Row],[Dt_Customer]])-Table7[[#This Row],[Year_Birth]]</f>
        <v>63</v>
      </c>
      <c r="D1408" s="10" t="s">
        <v>37</v>
      </c>
      <c r="E1408" s="10" t="s">
        <v>42</v>
      </c>
      <c r="F1408" s="13">
        <v>54356</v>
      </c>
      <c r="G1408" s="10">
        <v>0</v>
      </c>
      <c r="H1408" s="10">
        <v>1</v>
      </c>
      <c r="I1408" s="14">
        <v>41232</v>
      </c>
      <c r="J1408" s="10" t="s">
        <v>30</v>
      </c>
    </row>
    <row r="1409" spans="1:10" x14ac:dyDescent="0.3">
      <c r="A1409" s="9">
        <v>1168</v>
      </c>
      <c r="B1409" s="15">
        <v>1978</v>
      </c>
      <c r="C1409" s="15">
        <f>YEAR(Table7[[#This Row],[Dt_Customer]])-Table7[[#This Row],[Year_Birth]]</f>
        <v>34</v>
      </c>
      <c r="D1409" s="9" t="s">
        <v>37</v>
      </c>
      <c r="E1409" s="9" t="s">
        <v>33</v>
      </c>
      <c r="F1409" s="15">
        <v>72159</v>
      </c>
      <c r="G1409" s="9">
        <v>0</v>
      </c>
      <c r="H1409" s="9">
        <v>0</v>
      </c>
      <c r="I1409" s="16">
        <v>41211</v>
      </c>
      <c r="J1409" s="9" t="s">
        <v>30</v>
      </c>
    </row>
    <row r="1410" spans="1:10" x14ac:dyDescent="0.3">
      <c r="A1410" s="10">
        <v>10749</v>
      </c>
      <c r="B1410" s="13">
        <v>1991</v>
      </c>
      <c r="C1410" s="13">
        <f>YEAR(Table7[[#This Row],[Dt_Customer]])-Table7[[#This Row],[Year_Birth]]</f>
        <v>21</v>
      </c>
      <c r="D1410" s="10" t="s">
        <v>28</v>
      </c>
      <c r="E1410" s="10" t="s">
        <v>31</v>
      </c>
      <c r="F1410" s="13">
        <v>8028</v>
      </c>
      <c r="G1410" s="10">
        <v>0</v>
      </c>
      <c r="H1410" s="10">
        <v>0</v>
      </c>
      <c r="I1410" s="14">
        <v>41170</v>
      </c>
      <c r="J1410" s="10" t="s">
        <v>30</v>
      </c>
    </row>
    <row r="1411" spans="1:10" x14ac:dyDescent="0.3">
      <c r="A1411" s="9">
        <v>2926</v>
      </c>
      <c r="B1411" s="15">
        <v>1952</v>
      </c>
      <c r="C1411" s="15">
        <f>YEAR(Table7[[#This Row],[Dt_Customer]])-Table7[[#This Row],[Year_Birth]]</f>
        <v>60</v>
      </c>
      <c r="D1411" s="9" t="s">
        <v>41</v>
      </c>
      <c r="E1411" s="9" t="s">
        <v>35</v>
      </c>
      <c r="F1411" s="15">
        <v>55951</v>
      </c>
      <c r="G1411" s="9">
        <v>0</v>
      </c>
      <c r="H1411" s="9">
        <v>1</v>
      </c>
      <c r="I1411" s="16">
        <v>41144</v>
      </c>
      <c r="J1411" s="9" t="s">
        <v>43</v>
      </c>
    </row>
    <row r="1412" spans="1:10" x14ac:dyDescent="0.3">
      <c r="A1412" s="10">
        <v>716</v>
      </c>
      <c r="B1412" s="13">
        <v>1949</v>
      </c>
      <c r="C1412" s="13">
        <f>YEAR(Table7[[#This Row],[Dt_Customer]])-Table7[[#This Row],[Year_Birth]]</f>
        <v>65</v>
      </c>
      <c r="D1412" s="10" t="s">
        <v>37</v>
      </c>
      <c r="E1412" s="10" t="s">
        <v>35</v>
      </c>
      <c r="F1412" s="13">
        <v>67911</v>
      </c>
      <c r="G1412" s="10">
        <v>0</v>
      </c>
      <c r="H1412" s="10">
        <v>1</v>
      </c>
      <c r="I1412" s="14">
        <v>41781</v>
      </c>
      <c r="J1412" s="10" t="s">
        <v>30</v>
      </c>
    </row>
    <row r="1413" spans="1:10" x14ac:dyDescent="0.3">
      <c r="A1413" s="9">
        <v>6544</v>
      </c>
      <c r="B1413" s="15">
        <v>1949</v>
      </c>
      <c r="C1413" s="15">
        <f>YEAR(Table7[[#This Row],[Dt_Customer]])-Table7[[#This Row],[Year_Birth]]</f>
        <v>65</v>
      </c>
      <c r="D1413" s="9" t="s">
        <v>37</v>
      </c>
      <c r="E1413" s="9" t="s">
        <v>35</v>
      </c>
      <c r="F1413" s="15">
        <v>67911</v>
      </c>
      <c r="G1413" s="9">
        <v>0</v>
      </c>
      <c r="H1413" s="9">
        <v>1</v>
      </c>
      <c r="I1413" s="16">
        <v>41781</v>
      </c>
      <c r="J1413" s="9" t="s">
        <v>39</v>
      </c>
    </row>
    <row r="1414" spans="1:10" x14ac:dyDescent="0.3">
      <c r="A1414" s="10">
        <v>4298</v>
      </c>
      <c r="B1414" s="13">
        <v>1973</v>
      </c>
      <c r="C1414" s="13">
        <f>YEAR(Table7[[#This Row],[Dt_Customer]])-Table7[[#This Row],[Year_Birth]]</f>
        <v>41</v>
      </c>
      <c r="D1414" s="10" t="s">
        <v>37</v>
      </c>
      <c r="E1414" s="10" t="s">
        <v>35</v>
      </c>
      <c r="F1414" s="13">
        <v>20427</v>
      </c>
      <c r="G1414" s="10">
        <v>1</v>
      </c>
      <c r="H1414" s="10">
        <v>0</v>
      </c>
      <c r="I1414" s="14">
        <v>41722</v>
      </c>
      <c r="J1414" s="10" t="s">
        <v>30</v>
      </c>
    </row>
    <row r="1415" spans="1:10" x14ac:dyDescent="0.3">
      <c r="A1415" s="9">
        <v>5823</v>
      </c>
      <c r="B1415" s="15">
        <v>1970</v>
      </c>
      <c r="C1415" s="15">
        <f>YEAR(Table7[[#This Row],[Dt_Customer]])-Table7[[#This Row],[Year_Birth]]</f>
        <v>44</v>
      </c>
      <c r="D1415" s="9" t="s">
        <v>37</v>
      </c>
      <c r="E1415" s="9" t="s">
        <v>31</v>
      </c>
      <c r="F1415" s="15">
        <v>32303</v>
      </c>
      <c r="G1415" s="9">
        <v>0</v>
      </c>
      <c r="H1415" s="9">
        <v>1</v>
      </c>
      <c r="I1415" s="16">
        <v>41706</v>
      </c>
      <c r="J1415" s="9" t="s">
        <v>40</v>
      </c>
    </row>
    <row r="1416" spans="1:10" x14ac:dyDescent="0.3">
      <c r="A1416" s="10">
        <v>8375</v>
      </c>
      <c r="B1416" s="13">
        <v>1968</v>
      </c>
      <c r="C1416" s="13">
        <f>YEAR(Table7[[#This Row],[Dt_Customer]])-Table7[[#This Row],[Year_Birth]]</f>
        <v>46</v>
      </c>
      <c r="D1416" s="10" t="s">
        <v>37</v>
      </c>
      <c r="E1416" s="10" t="s">
        <v>33</v>
      </c>
      <c r="F1416" s="13">
        <v>55954</v>
      </c>
      <c r="G1416" s="10">
        <v>0</v>
      </c>
      <c r="H1416" s="10">
        <v>1</v>
      </c>
      <c r="I1416" s="14">
        <v>41701</v>
      </c>
      <c r="J1416" s="10" t="s">
        <v>36</v>
      </c>
    </row>
    <row r="1417" spans="1:10" x14ac:dyDescent="0.3">
      <c r="A1417" s="9">
        <v>5723</v>
      </c>
      <c r="B1417" s="15">
        <v>1976</v>
      </c>
      <c r="C1417" s="15">
        <f>YEAR(Table7[[#This Row],[Dt_Customer]])-Table7[[#This Row],[Year_Birth]]</f>
        <v>38</v>
      </c>
      <c r="D1417" s="9" t="s">
        <v>37</v>
      </c>
      <c r="E1417" s="9" t="s">
        <v>35</v>
      </c>
      <c r="F1417" s="15">
        <v>49187</v>
      </c>
      <c r="G1417" s="9">
        <v>0</v>
      </c>
      <c r="H1417" s="9">
        <v>1</v>
      </c>
      <c r="I1417" s="16">
        <v>41650</v>
      </c>
      <c r="J1417" s="9" t="s">
        <v>30</v>
      </c>
    </row>
    <row r="1418" spans="1:10" x14ac:dyDescent="0.3">
      <c r="A1418" s="10">
        <v>5763</v>
      </c>
      <c r="B1418" s="13">
        <v>1972</v>
      </c>
      <c r="C1418" s="13">
        <f>YEAR(Table7[[#This Row],[Dt_Customer]])-Table7[[#This Row],[Year_Birth]]</f>
        <v>41</v>
      </c>
      <c r="D1418" s="10" t="s">
        <v>41</v>
      </c>
      <c r="E1418" s="10" t="s">
        <v>35</v>
      </c>
      <c r="F1418" s="13">
        <v>49854</v>
      </c>
      <c r="G1418" s="10">
        <v>1</v>
      </c>
      <c r="H1418" s="10">
        <v>0</v>
      </c>
      <c r="I1418" s="14">
        <v>41588</v>
      </c>
      <c r="J1418" s="10" t="s">
        <v>32</v>
      </c>
    </row>
    <row r="1419" spans="1:10" x14ac:dyDescent="0.3">
      <c r="A1419" s="9">
        <v>8727</v>
      </c>
      <c r="B1419" s="15">
        <v>1978</v>
      </c>
      <c r="C1419" s="15">
        <f>YEAR(Table7[[#This Row],[Dt_Customer]])-Table7[[#This Row],[Year_Birth]]</f>
        <v>35</v>
      </c>
      <c r="D1419" s="9" t="s">
        <v>28</v>
      </c>
      <c r="E1419" s="9" t="s">
        <v>29</v>
      </c>
      <c r="F1419" s="15">
        <v>63693</v>
      </c>
      <c r="G1419" s="9">
        <v>0</v>
      </c>
      <c r="H1419" s="9">
        <v>1</v>
      </c>
      <c r="I1419" s="16">
        <v>41561</v>
      </c>
      <c r="J1419" s="9" t="s">
        <v>43</v>
      </c>
    </row>
    <row r="1420" spans="1:10" x14ac:dyDescent="0.3">
      <c r="A1420" s="10">
        <v>3056</v>
      </c>
      <c r="B1420" s="13">
        <v>1978</v>
      </c>
      <c r="C1420" s="13">
        <f>YEAR(Table7[[#This Row],[Dt_Customer]])-Table7[[#This Row],[Year_Birth]]</f>
        <v>35</v>
      </c>
      <c r="D1420" s="10" t="s">
        <v>28</v>
      </c>
      <c r="E1420" s="10" t="s">
        <v>29</v>
      </c>
      <c r="F1420" s="13">
        <v>63693</v>
      </c>
      <c r="G1420" s="10">
        <v>0</v>
      </c>
      <c r="H1420" s="10">
        <v>1</v>
      </c>
      <c r="I1420" s="14">
        <v>41561</v>
      </c>
      <c r="J1420" s="10" t="s">
        <v>43</v>
      </c>
    </row>
    <row r="1421" spans="1:10" x14ac:dyDescent="0.3">
      <c r="A1421" s="9">
        <v>8442</v>
      </c>
      <c r="B1421" s="15">
        <v>1985</v>
      </c>
      <c r="C1421" s="15">
        <f>YEAR(Table7[[#This Row],[Dt_Customer]])-Table7[[#This Row],[Year_Birth]]</f>
        <v>28</v>
      </c>
      <c r="D1421" s="9" t="s">
        <v>41</v>
      </c>
      <c r="E1421" s="9" t="s">
        <v>33</v>
      </c>
      <c r="F1421" s="15">
        <v>19510</v>
      </c>
      <c r="G1421" s="9">
        <v>2</v>
      </c>
      <c r="H1421" s="9">
        <v>0</v>
      </c>
      <c r="I1421" s="16">
        <v>41521</v>
      </c>
      <c r="J1421" s="9" t="s">
        <v>32</v>
      </c>
    </row>
    <row r="1422" spans="1:10" x14ac:dyDescent="0.3">
      <c r="A1422" s="10">
        <v>3712</v>
      </c>
      <c r="B1422" s="13">
        <v>1959</v>
      </c>
      <c r="C1422" s="13">
        <f>YEAR(Table7[[#This Row],[Dt_Customer]])-Table7[[#This Row],[Year_Birth]]</f>
        <v>54</v>
      </c>
      <c r="D1422" s="10" t="s">
        <v>28</v>
      </c>
      <c r="E1422" s="10" t="s">
        <v>29</v>
      </c>
      <c r="F1422" s="13">
        <v>52332</v>
      </c>
      <c r="G1422" s="10">
        <v>0</v>
      </c>
      <c r="H1422" s="10">
        <v>0</v>
      </c>
      <c r="I1422" s="14">
        <v>41514</v>
      </c>
      <c r="J1422" s="10" t="s">
        <v>40</v>
      </c>
    </row>
    <row r="1423" spans="1:10" x14ac:dyDescent="0.3">
      <c r="A1423" s="9">
        <v>10722</v>
      </c>
      <c r="B1423" s="15">
        <v>1973</v>
      </c>
      <c r="C1423" s="15">
        <f>YEAR(Table7[[#This Row],[Dt_Customer]])-Table7[[#This Row],[Year_Birth]]</f>
        <v>40</v>
      </c>
      <c r="D1423" s="9" t="s">
        <v>28</v>
      </c>
      <c r="E1423" s="9" t="s">
        <v>35</v>
      </c>
      <c r="F1423" s="15">
        <v>55593</v>
      </c>
      <c r="G1423" s="9">
        <v>0</v>
      </c>
      <c r="H1423" s="9">
        <v>1</v>
      </c>
      <c r="I1423" s="16">
        <v>41507</v>
      </c>
      <c r="J1423" s="9" t="s">
        <v>40</v>
      </c>
    </row>
    <row r="1424" spans="1:10" x14ac:dyDescent="0.3">
      <c r="A1424" s="10">
        <v>2406</v>
      </c>
      <c r="B1424" s="13">
        <v>1949</v>
      </c>
      <c r="C1424" s="13">
        <f>YEAR(Table7[[#This Row],[Dt_Customer]])-Table7[[#This Row],[Year_Birth]]</f>
        <v>64</v>
      </c>
      <c r="D1424" s="10" t="s">
        <v>28</v>
      </c>
      <c r="E1424" s="10" t="s">
        <v>35</v>
      </c>
      <c r="F1424" s="13">
        <v>54591</v>
      </c>
      <c r="G1424" s="10">
        <v>0</v>
      </c>
      <c r="H1424" s="10">
        <v>1</v>
      </c>
      <c r="I1424" s="14">
        <v>41491</v>
      </c>
      <c r="J1424" s="10" t="s">
        <v>36</v>
      </c>
    </row>
    <row r="1425" spans="1:10" x14ac:dyDescent="0.3">
      <c r="A1425" s="9">
        <v>7313</v>
      </c>
      <c r="B1425" s="15">
        <v>1949</v>
      </c>
      <c r="C1425" s="15">
        <f>YEAR(Table7[[#This Row],[Dt_Customer]])-Table7[[#This Row],[Year_Birth]]</f>
        <v>64</v>
      </c>
      <c r="D1425" s="9" t="s">
        <v>38</v>
      </c>
      <c r="E1425" s="9" t="s">
        <v>42</v>
      </c>
      <c r="F1425" s="15">
        <v>74859</v>
      </c>
      <c r="G1425" s="9">
        <v>0</v>
      </c>
      <c r="H1425" s="9">
        <v>0</v>
      </c>
      <c r="I1425" s="16">
        <v>41428</v>
      </c>
      <c r="J1425" s="9" t="s">
        <v>32</v>
      </c>
    </row>
    <row r="1426" spans="1:10" x14ac:dyDescent="0.3">
      <c r="A1426" s="10">
        <v>2656</v>
      </c>
      <c r="B1426" s="13">
        <v>1971</v>
      </c>
      <c r="C1426" s="13">
        <f>YEAR(Table7[[#This Row],[Dt_Customer]])-Table7[[#This Row],[Year_Birth]]</f>
        <v>42</v>
      </c>
      <c r="D1426" s="10" t="s">
        <v>28</v>
      </c>
      <c r="E1426" s="10" t="s">
        <v>29</v>
      </c>
      <c r="F1426" s="13">
        <v>40851</v>
      </c>
      <c r="G1426" s="10">
        <v>1</v>
      </c>
      <c r="H1426" s="10">
        <v>1</v>
      </c>
      <c r="I1426" s="14">
        <v>41326</v>
      </c>
      <c r="J1426" s="10" t="s">
        <v>32</v>
      </c>
    </row>
    <row r="1427" spans="1:10" x14ac:dyDescent="0.3">
      <c r="A1427" s="9">
        <v>1993</v>
      </c>
      <c r="B1427" s="15">
        <v>1949</v>
      </c>
      <c r="C1427" s="15">
        <f>YEAR(Table7[[#This Row],[Dt_Customer]])-Table7[[#This Row],[Year_Birth]]</f>
        <v>63</v>
      </c>
      <c r="D1427" s="9" t="s">
        <v>37</v>
      </c>
      <c r="E1427" s="9" t="s">
        <v>33</v>
      </c>
      <c r="F1427" s="15">
        <v>58607</v>
      </c>
      <c r="G1427" s="9">
        <v>0</v>
      </c>
      <c r="H1427" s="9">
        <v>1</v>
      </c>
      <c r="I1427" s="16">
        <v>41266</v>
      </c>
      <c r="J1427" s="9" t="s">
        <v>34</v>
      </c>
    </row>
    <row r="1428" spans="1:10" x14ac:dyDescent="0.3">
      <c r="A1428" s="10">
        <v>4136</v>
      </c>
      <c r="B1428" s="13">
        <v>1992</v>
      </c>
      <c r="C1428" s="13">
        <f>YEAR(Table7[[#This Row],[Dt_Customer]])-Table7[[#This Row],[Year_Birth]]</f>
        <v>20</v>
      </c>
      <c r="D1428" s="10" t="s">
        <v>44</v>
      </c>
      <c r="E1428" s="10" t="s">
        <v>31</v>
      </c>
      <c r="F1428" s="13">
        <v>7500</v>
      </c>
      <c r="G1428" s="10">
        <v>1</v>
      </c>
      <c r="H1428" s="10">
        <v>0</v>
      </c>
      <c r="I1428" s="14">
        <v>41246</v>
      </c>
      <c r="J1428" s="10" t="s">
        <v>30</v>
      </c>
    </row>
    <row r="1429" spans="1:10" x14ac:dyDescent="0.3">
      <c r="A1429" s="9">
        <v>2928</v>
      </c>
      <c r="B1429" s="15">
        <v>1975</v>
      </c>
      <c r="C1429" s="15">
        <f>YEAR(Table7[[#This Row],[Dt_Customer]])-Table7[[#This Row],[Year_Birth]]</f>
        <v>37</v>
      </c>
      <c r="D1429" s="9" t="s">
        <v>37</v>
      </c>
      <c r="E1429" s="9" t="s">
        <v>31</v>
      </c>
      <c r="F1429" s="15">
        <v>52614</v>
      </c>
      <c r="G1429" s="9">
        <v>0</v>
      </c>
      <c r="H1429" s="9">
        <v>1</v>
      </c>
      <c r="I1429" s="16">
        <v>41244</v>
      </c>
      <c r="J1429" s="9" t="s">
        <v>30</v>
      </c>
    </row>
    <row r="1430" spans="1:10" x14ac:dyDescent="0.3">
      <c r="A1430" s="10">
        <v>2920</v>
      </c>
      <c r="B1430" s="13">
        <v>1975</v>
      </c>
      <c r="C1430" s="13">
        <f>YEAR(Table7[[#This Row],[Dt_Customer]])-Table7[[#This Row],[Year_Birth]]</f>
        <v>37</v>
      </c>
      <c r="D1430" s="10" t="s">
        <v>37</v>
      </c>
      <c r="E1430" s="10" t="s">
        <v>31</v>
      </c>
      <c r="F1430" s="13">
        <v>52614</v>
      </c>
      <c r="G1430" s="10">
        <v>0</v>
      </c>
      <c r="H1430" s="10">
        <v>1</v>
      </c>
      <c r="I1430" s="14">
        <v>41244</v>
      </c>
      <c r="J1430" s="10" t="s">
        <v>46</v>
      </c>
    </row>
    <row r="1431" spans="1:10" x14ac:dyDescent="0.3">
      <c r="A1431" s="9">
        <v>6661</v>
      </c>
      <c r="B1431" s="15">
        <v>1974</v>
      </c>
      <c r="C1431" s="15">
        <f>YEAR(Table7[[#This Row],[Dt_Customer]])-Table7[[#This Row],[Year_Birth]]</f>
        <v>38</v>
      </c>
      <c r="D1431" s="9" t="s">
        <v>28</v>
      </c>
      <c r="E1431" s="9" t="s">
        <v>33</v>
      </c>
      <c r="F1431" s="15">
        <v>67445</v>
      </c>
      <c r="G1431" s="9">
        <v>0</v>
      </c>
      <c r="H1431" s="9">
        <v>1</v>
      </c>
      <c r="I1431" s="16">
        <v>41133</v>
      </c>
      <c r="J1431" s="9" t="s">
        <v>30</v>
      </c>
    </row>
    <row r="1432" spans="1:10" x14ac:dyDescent="0.3">
      <c r="A1432" s="10">
        <v>5462</v>
      </c>
      <c r="B1432" s="13">
        <v>1974</v>
      </c>
      <c r="C1432" s="13">
        <f>YEAR(Table7[[#This Row],[Dt_Customer]])-Table7[[#This Row],[Year_Birth]]</f>
        <v>38</v>
      </c>
      <c r="D1432" s="10" t="s">
        <v>28</v>
      </c>
      <c r="E1432" s="10" t="s">
        <v>33</v>
      </c>
      <c r="F1432" s="13">
        <v>67445</v>
      </c>
      <c r="G1432" s="10">
        <v>0</v>
      </c>
      <c r="H1432" s="10">
        <v>1</v>
      </c>
      <c r="I1432" s="14">
        <v>41133</v>
      </c>
      <c r="J1432" s="10" t="s">
        <v>40</v>
      </c>
    </row>
    <row r="1433" spans="1:10" x14ac:dyDescent="0.3">
      <c r="A1433" s="9">
        <v>10897</v>
      </c>
      <c r="B1433" s="15">
        <v>1974</v>
      </c>
      <c r="C1433" s="15">
        <f>YEAR(Table7[[#This Row],[Dt_Customer]])-Table7[[#This Row],[Year_Birth]]</f>
        <v>38</v>
      </c>
      <c r="D1433" s="9" t="s">
        <v>28</v>
      </c>
      <c r="E1433" s="9" t="s">
        <v>33</v>
      </c>
      <c r="F1433" s="15">
        <v>67445</v>
      </c>
      <c r="G1433" s="9">
        <v>0</v>
      </c>
      <c r="H1433" s="9">
        <v>1</v>
      </c>
      <c r="I1433" s="16">
        <v>41133</v>
      </c>
      <c r="J1433" s="9" t="s">
        <v>36</v>
      </c>
    </row>
    <row r="1434" spans="1:10" x14ac:dyDescent="0.3">
      <c r="A1434" s="10">
        <v>10542</v>
      </c>
      <c r="B1434" s="13">
        <v>1968</v>
      </c>
      <c r="C1434" s="13">
        <f>YEAR(Table7[[#This Row],[Dt_Customer]])-Table7[[#This Row],[Year_Birth]]</f>
        <v>44</v>
      </c>
      <c r="D1434" s="10" t="s">
        <v>37</v>
      </c>
      <c r="E1434" s="10" t="s">
        <v>33</v>
      </c>
      <c r="F1434" s="13">
        <v>36778</v>
      </c>
      <c r="G1434" s="10">
        <v>1</v>
      </c>
      <c r="H1434" s="10">
        <v>1</v>
      </c>
      <c r="I1434" s="14">
        <v>41126</v>
      </c>
      <c r="J1434" s="10" t="s">
        <v>30</v>
      </c>
    </row>
    <row r="1435" spans="1:10" x14ac:dyDescent="0.3">
      <c r="A1435" s="9">
        <v>5756</v>
      </c>
      <c r="B1435" s="15">
        <v>1983</v>
      </c>
      <c r="C1435" s="15">
        <f>YEAR(Table7[[#This Row],[Dt_Customer]])-Table7[[#This Row],[Year_Birth]]</f>
        <v>31</v>
      </c>
      <c r="D1435" s="9" t="s">
        <v>28</v>
      </c>
      <c r="E1435" s="9" t="s">
        <v>35</v>
      </c>
      <c r="F1435" s="15">
        <v>39453</v>
      </c>
      <c r="G1435" s="9">
        <v>1</v>
      </c>
      <c r="H1435" s="9">
        <v>0</v>
      </c>
      <c r="I1435" s="16">
        <v>41732</v>
      </c>
      <c r="J1435" s="9" t="s">
        <v>30</v>
      </c>
    </row>
    <row r="1436" spans="1:10" x14ac:dyDescent="0.3">
      <c r="A1436" s="10">
        <v>3570</v>
      </c>
      <c r="B1436" s="13">
        <v>1969</v>
      </c>
      <c r="C1436" s="13">
        <f>YEAR(Table7[[#This Row],[Dt_Customer]])-Table7[[#This Row],[Year_Birth]]</f>
        <v>44</v>
      </c>
      <c r="D1436" s="10" t="s">
        <v>37</v>
      </c>
      <c r="E1436" s="10" t="s">
        <v>35</v>
      </c>
      <c r="F1436" s="13">
        <v>42731</v>
      </c>
      <c r="G1436" s="10">
        <v>1</v>
      </c>
      <c r="H1436" s="10">
        <v>0</v>
      </c>
      <c r="I1436" s="14">
        <v>41568</v>
      </c>
      <c r="J1436" s="10" t="s">
        <v>43</v>
      </c>
    </row>
    <row r="1437" spans="1:10" x14ac:dyDescent="0.3">
      <c r="A1437" s="9">
        <v>1072</v>
      </c>
      <c r="B1437" s="15">
        <v>1965</v>
      </c>
      <c r="C1437" s="15">
        <f>YEAR(Table7[[#This Row],[Dt_Customer]])-Table7[[#This Row],[Year_Birth]]</f>
        <v>48</v>
      </c>
      <c r="D1437" s="9" t="s">
        <v>37</v>
      </c>
      <c r="E1437" s="9" t="s">
        <v>31</v>
      </c>
      <c r="F1437" s="15">
        <v>40760</v>
      </c>
      <c r="G1437" s="9">
        <v>0</v>
      </c>
      <c r="H1437" s="9">
        <v>1</v>
      </c>
      <c r="I1437" s="16">
        <v>41516</v>
      </c>
      <c r="J1437" s="9" t="s">
        <v>32</v>
      </c>
    </row>
    <row r="1438" spans="1:10" x14ac:dyDescent="0.3">
      <c r="A1438" s="10">
        <v>9606</v>
      </c>
      <c r="B1438" s="13">
        <v>1965</v>
      </c>
      <c r="C1438" s="13">
        <f>YEAR(Table7[[#This Row],[Dt_Customer]])-Table7[[#This Row],[Year_Birth]]</f>
        <v>48</v>
      </c>
      <c r="D1438" s="10" t="s">
        <v>37</v>
      </c>
      <c r="E1438" s="10" t="s">
        <v>33</v>
      </c>
      <c r="F1438" s="13">
        <v>69969</v>
      </c>
      <c r="G1438" s="10">
        <v>0</v>
      </c>
      <c r="H1438" s="10">
        <v>0</v>
      </c>
      <c r="I1438" s="14">
        <v>41513</v>
      </c>
      <c r="J1438" s="10" t="s">
        <v>30</v>
      </c>
    </row>
    <row r="1439" spans="1:10" x14ac:dyDescent="0.3">
      <c r="A1439" s="9">
        <v>2730</v>
      </c>
      <c r="B1439" s="15">
        <v>1955</v>
      </c>
      <c r="C1439" s="15">
        <f>YEAR(Table7[[#This Row],[Dt_Customer]])-Table7[[#This Row],[Year_Birth]]</f>
        <v>58</v>
      </c>
      <c r="D1439" s="9" t="s">
        <v>28</v>
      </c>
      <c r="E1439" s="9" t="s">
        <v>31</v>
      </c>
      <c r="F1439" s="15">
        <v>80317</v>
      </c>
      <c r="G1439" s="9">
        <v>0</v>
      </c>
      <c r="H1439" s="9">
        <v>0</v>
      </c>
      <c r="I1439" s="16">
        <v>41506</v>
      </c>
      <c r="J1439" s="9" t="s">
        <v>32</v>
      </c>
    </row>
    <row r="1440" spans="1:10" x14ac:dyDescent="0.3">
      <c r="A1440" s="10">
        <v>2995</v>
      </c>
      <c r="B1440" s="13">
        <v>1957</v>
      </c>
      <c r="C1440" s="13">
        <f>YEAR(Table7[[#This Row],[Dt_Customer]])-Table7[[#This Row],[Year_Birth]]</f>
        <v>56</v>
      </c>
      <c r="D1440" s="10" t="s">
        <v>41</v>
      </c>
      <c r="E1440" s="10" t="s">
        <v>35</v>
      </c>
      <c r="F1440" s="13">
        <v>66636</v>
      </c>
      <c r="G1440" s="10">
        <v>0</v>
      </c>
      <c r="H1440" s="10">
        <v>0</v>
      </c>
      <c r="I1440" s="14">
        <v>41503</v>
      </c>
      <c r="J1440" s="10" t="s">
        <v>30</v>
      </c>
    </row>
    <row r="1441" spans="1:10" x14ac:dyDescent="0.3">
      <c r="A1441" s="9">
        <v>8210</v>
      </c>
      <c r="B1441" s="15">
        <v>1975</v>
      </c>
      <c r="C1441" s="15">
        <f>YEAR(Table7[[#This Row],[Dt_Customer]])-Table7[[#This Row],[Year_Birth]]</f>
        <v>38</v>
      </c>
      <c r="D1441" s="9" t="s">
        <v>41</v>
      </c>
      <c r="E1441" s="9" t="s">
        <v>33</v>
      </c>
      <c r="F1441" s="15">
        <v>54730</v>
      </c>
      <c r="G1441" s="9">
        <v>0</v>
      </c>
      <c r="H1441" s="9">
        <v>1</v>
      </c>
      <c r="I1441" s="16">
        <v>41501</v>
      </c>
      <c r="J1441" s="9" t="s">
        <v>30</v>
      </c>
    </row>
    <row r="1442" spans="1:10" x14ac:dyDescent="0.3">
      <c r="A1442" s="10">
        <v>773</v>
      </c>
      <c r="B1442" s="13">
        <v>1971</v>
      </c>
      <c r="C1442" s="13">
        <f>YEAR(Table7[[#This Row],[Dt_Customer]])-Table7[[#This Row],[Year_Birth]]</f>
        <v>42</v>
      </c>
      <c r="D1442" s="10" t="s">
        <v>41</v>
      </c>
      <c r="E1442" s="10" t="s">
        <v>29</v>
      </c>
      <c r="F1442" s="13">
        <v>42835</v>
      </c>
      <c r="G1442" s="10">
        <v>1</v>
      </c>
      <c r="H1442" s="10">
        <v>1</v>
      </c>
      <c r="I1442" s="14">
        <v>41455</v>
      </c>
      <c r="J1442" s="10" t="s">
        <v>40</v>
      </c>
    </row>
    <row r="1443" spans="1:10" x14ac:dyDescent="0.3">
      <c r="A1443" s="9">
        <v>5272</v>
      </c>
      <c r="B1443" s="15">
        <v>1965</v>
      </c>
      <c r="C1443" s="15">
        <f>YEAR(Table7[[#This Row],[Dt_Customer]])-Table7[[#This Row],[Year_Birth]]</f>
        <v>48</v>
      </c>
      <c r="D1443" s="9" t="s">
        <v>41</v>
      </c>
      <c r="E1443" s="9" t="s">
        <v>33</v>
      </c>
      <c r="F1443" s="15">
        <v>53843</v>
      </c>
      <c r="G1443" s="9">
        <v>0</v>
      </c>
      <c r="H1443" s="9">
        <v>1</v>
      </c>
      <c r="I1443" s="16">
        <v>41452</v>
      </c>
      <c r="J1443" s="9" t="s">
        <v>43</v>
      </c>
    </row>
    <row r="1444" spans="1:10" x14ac:dyDescent="0.3">
      <c r="A1444" s="10">
        <v>5125</v>
      </c>
      <c r="B1444" s="13">
        <v>1960</v>
      </c>
      <c r="C1444" s="13">
        <f>YEAR(Table7[[#This Row],[Dt_Customer]])-Table7[[#This Row],[Year_Birth]]</f>
        <v>53</v>
      </c>
      <c r="D1444" s="10" t="s">
        <v>28</v>
      </c>
      <c r="E1444" s="10" t="s">
        <v>33</v>
      </c>
      <c r="F1444" s="13">
        <v>79530</v>
      </c>
      <c r="G1444" s="10">
        <v>0</v>
      </c>
      <c r="H1444" s="10">
        <v>0</v>
      </c>
      <c r="I1444" s="14">
        <v>41411</v>
      </c>
      <c r="J1444" s="10" t="s">
        <v>30</v>
      </c>
    </row>
    <row r="1445" spans="1:10" x14ac:dyDescent="0.3">
      <c r="A1445" s="9">
        <v>4391</v>
      </c>
      <c r="B1445" s="15">
        <v>1968</v>
      </c>
      <c r="C1445" s="15">
        <f>YEAR(Table7[[#This Row],[Dt_Customer]])-Table7[[#This Row],[Year_Birth]]</f>
        <v>45</v>
      </c>
      <c r="D1445" s="9" t="s">
        <v>41</v>
      </c>
      <c r="E1445" s="9" t="s">
        <v>29</v>
      </c>
      <c r="F1445" s="15">
        <v>63841</v>
      </c>
      <c r="G1445" s="9">
        <v>0</v>
      </c>
      <c r="H1445" s="9">
        <v>1</v>
      </c>
      <c r="I1445" s="16">
        <v>41385</v>
      </c>
      <c r="J1445" s="9" t="s">
        <v>43</v>
      </c>
    </row>
    <row r="1446" spans="1:10" x14ac:dyDescent="0.3">
      <c r="A1446" s="10">
        <v>6283</v>
      </c>
      <c r="B1446" s="13">
        <v>1968</v>
      </c>
      <c r="C1446" s="13">
        <f>YEAR(Table7[[#This Row],[Dt_Customer]])-Table7[[#This Row],[Year_Birth]]</f>
        <v>45</v>
      </c>
      <c r="D1446" s="10" t="s">
        <v>41</v>
      </c>
      <c r="E1446" s="10" t="s">
        <v>29</v>
      </c>
      <c r="F1446" s="13">
        <v>63841</v>
      </c>
      <c r="G1446" s="10">
        <v>0</v>
      </c>
      <c r="H1446" s="10">
        <v>1</v>
      </c>
      <c r="I1446" s="14">
        <v>41385</v>
      </c>
      <c r="J1446" s="10" t="s">
        <v>30</v>
      </c>
    </row>
    <row r="1447" spans="1:10" x14ac:dyDescent="0.3">
      <c r="A1447" s="9">
        <v>3421</v>
      </c>
      <c r="B1447" s="15">
        <v>1968</v>
      </c>
      <c r="C1447" s="15">
        <f>YEAR(Table7[[#This Row],[Dt_Customer]])-Table7[[#This Row],[Year_Birth]]</f>
        <v>45</v>
      </c>
      <c r="D1447" s="9" t="s">
        <v>41</v>
      </c>
      <c r="E1447" s="9" t="s">
        <v>29</v>
      </c>
      <c r="F1447" s="15">
        <v>63841</v>
      </c>
      <c r="G1447" s="9">
        <v>0</v>
      </c>
      <c r="H1447" s="9">
        <v>1</v>
      </c>
      <c r="I1447" s="16">
        <v>41385</v>
      </c>
      <c r="J1447" s="9" t="s">
        <v>36</v>
      </c>
    </row>
    <row r="1448" spans="1:10" x14ac:dyDescent="0.3">
      <c r="A1448" s="10">
        <v>5731</v>
      </c>
      <c r="B1448" s="13">
        <v>1983</v>
      </c>
      <c r="C1448" s="13">
        <f>YEAR(Table7[[#This Row],[Dt_Customer]])-Table7[[#This Row],[Year_Birth]]</f>
        <v>30</v>
      </c>
      <c r="D1448" s="10" t="s">
        <v>41</v>
      </c>
      <c r="E1448" s="10" t="s">
        <v>33</v>
      </c>
      <c r="F1448" s="13">
        <v>27100</v>
      </c>
      <c r="G1448" s="10">
        <v>1</v>
      </c>
      <c r="H1448" s="10">
        <v>0</v>
      </c>
      <c r="I1448" s="14">
        <v>41369</v>
      </c>
      <c r="J1448" s="10" t="s">
        <v>30</v>
      </c>
    </row>
    <row r="1449" spans="1:10" x14ac:dyDescent="0.3">
      <c r="A1449" s="9">
        <v>7152</v>
      </c>
      <c r="B1449" s="15">
        <v>1983</v>
      </c>
      <c r="C1449" s="15">
        <f>YEAR(Table7[[#This Row],[Dt_Customer]])-Table7[[#This Row],[Year_Birth]]</f>
        <v>30</v>
      </c>
      <c r="D1449" s="9" t="s">
        <v>41</v>
      </c>
      <c r="E1449" s="9" t="s">
        <v>33</v>
      </c>
      <c r="F1449" s="15">
        <v>27100</v>
      </c>
      <c r="G1449" s="9">
        <v>1</v>
      </c>
      <c r="H1449" s="9">
        <v>0</v>
      </c>
      <c r="I1449" s="16">
        <v>41369</v>
      </c>
      <c r="J1449" s="9" t="s">
        <v>39</v>
      </c>
    </row>
    <row r="1450" spans="1:10" x14ac:dyDescent="0.3">
      <c r="A1450" s="10">
        <v>3919</v>
      </c>
      <c r="B1450" s="13">
        <v>1976</v>
      </c>
      <c r="C1450" s="13">
        <f>YEAR(Table7[[#This Row],[Dt_Customer]])-Table7[[#This Row],[Year_Birth]]</f>
        <v>37</v>
      </c>
      <c r="D1450" s="10" t="s">
        <v>41</v>
      </c>
      <c r="E1450" s="10" t="s">
        <v>31</v>
      </c>
      <c r="F1450" s="13">
        <v>72309</v>
      </c>
      <c r="G1450" s="10">
        <v>0</v>
      </c>
      <c r="H1450" s="10">
        <v>0</v>
      </c>
      <c r="I1450" s="14">
        <v>41344</v>
      </c>
      <c r="J1450" s="10" t="s">
        <v>32</v>
      </c>
    </row>
    <row r="1451" spans="1:10" x14ac:dyDescent="0.3">
      <c r="A1451" s="9">
        <v>6097</v>
      </c>
      <c r="B1451" s="15">
        <v>1959</v>
      </c>
      <c r="C1451" s="15">
        <f>YEAR(Table7[[#This Row],[Dt_Customer]])-Table7[[#This Row],[Year_Birth]]</f>
        <v>54</v>
      </c>
      <c r="D1451" s="9" t="s">
        <v>28</v>
      </c>
      <c r="E1451" s="9" t="s">
        <v>31</v>
      </c>
      <c r="F1451" s="15">
        <v>50664</v>
      </c>
      <c r="G1451" s="9">
        <v>1</v>
      </c>
      <c r="H1451" s="9">
        <v>1</v>
      </c>
      <c r="I1451" s="16">
        <v>41290</v>
      </c>
      <c r="J1451" s="9" t="s">
        <v>43</v>
      </c>
    </row>
    <row r="1452" spans="1:10" x14ac:dyDescent="0.3">
      <c r="A1452" s="10">
        <v>5150</v>
      </c>
      <c r="B1452" s="13">
        <v>1979</v>
      </c>
      <c r="C1452" s="13">
        <f>YEAR(Table7[[#This Row],[Dt_Customer]])-Table7[[#This Row],[Year_Birth]]</f>
        <v>33</v>
      </c>
      <c r="D1452" s="10" t="s">
        <v>44</v>
      </c>
      <c r="E1452" s="10" t="s">
        <v>31</v>
      </c>
      <c r="F1452" s="13">
        <v>20194</v>
      </c>
      <c r="G1452" s="10">
        <v>1</v>
      </c>
      <c r="H1452" s="10">
        <v>0</v>
      </c>
      <c r="I1452" s="14">
        <v>41260</v>
      </c>
      <c r="J1452" s="10" t="s">
        <v>30</v>
      </c>
    </row>
    <row r="1453" spans="1:10" x14ac:dyDescent="0.3">
      <c r="A1453" s="9">
        <v>10479</v>
      </c>
      <c r="B1453" s="15">
        <v>1975</v>
      </c>
      <c r="C1453" s="15">
        <f>YEAR(Table7[[#This Row],[Dt_Customer]])-Table7[[#This Row],[Year_Birth]]</f>
        <v>37</v>
      </c>
      <c r="D1453" s="9" t="s">
        <v>37</v>
      </c>
      <c r="E1453" s="9" t="s">
        <v>33</v>
      </c>
      <c r="F1453" s="15">
        <v>76618</v>
      </c>
      <c r="G1453" s="9">
        <v>0</v>
      </c>
      <c r="H1453" s="9">
        <v>0</v>
      </c>
      <c r="I1453" s="16">
        <v>41250</v>
      </c>
      <c r="J1453" s="9" t="s">
        <v>36</v>
      </c>
    </row>
    <row r="1454" spans="1:10" x14ac:dyDescent="0.3">
      <c r="A1454" s="10">
        <v>5966</v>
      </c>
      <c r="B1454" s="13">
        <v>1974</v>
      </c>
      <c r="C1454" s="13">
        <f>YEAR(Table7[[#This Row],[Dt_Customer]])-Table7[[#This Row],[Year_Birth]]</f>
        <v>38</v>
      </c>
      <c r="D1454" s="10" t="s">
        <v>37</v>
      </c>
      <c r="E1454" s="10" t="s">
        <v>33</v>
      </c>
      <c r="F1454" s="13">
        <v>45207</v>
      </c>
      <c r="G1454" s="10">
        <v>1</v>
      </c>
      <c r="H1454" s="10">
        <v>1</v>
      </c>
      <c r="I1454" s="14">
        <v>41223</v>
      </c>
      <c r="J1454" s="10" t="s">
        <v>30</v>
      </c>
    </row>
    <row r="1455" spans="1:10" x14ac:dyDescent="0.3">
      <c r="A1455" s="9">
        <v>3439</v>
      </c>
      <c r="B1455" s="15">
        <v>1972</v>
      </c>
      <c r="C1455" s="15">
        <f>YEAR(Table7[[#This Row],[Dt_Customer]])-Table7[[#This Row],[Year_Birth]]</f>
        <v>40</v>
      </c>
      <c r="D1455" s="9" t="s">
        <v>28</v>
      </c>
      <c r="E1455" s="9" t="s">
        <v>33</v>
      </c>
      <c r="F1455" s="15">
        <v>56721</v>
      </c>
      <c r="G1455" s="9">
        <v>1</v>
      </c>
      <c r="H1455" s="9">
        <v>1</v>
      </c>
      <c r="I1455" s="16">
        <v>41213</v>
      </c>
      <c r="J1455" s="9" t="s">
        <v>30</v>
      </c>
    </row>
    <row r="1456" spans="1:10" x14ac:dyDescent="0.3">
      <c r="A1456" s="10">
        <v>6609</v>
      </c>
      <c r="B1456" s="13">
        <v>1966</v>
      </c>
      <c r="C1456" s="13">
        <f>YEAR(Table7[[#This Row],[Dt_Customer]])-Table7[[#This Row],[Year_Birth]]</f>
        <v>46</v>
      </c>
      <c r="D1456" s="10" t="s">
        <v>28</v>
      </c>
      <c r="E1456" s="10" t="s">
        <v>42</v>
      </c>
      <c r="F1456" s="13">
        <v>27038</v>
      </c>
      <c r="G1456" s="10">
        <v>0</v>
      </c>
      <c r="H1456" s="10">
        <v>0</v>
      </c>
      <c r="I1456" s="14">
        <v>41170</v>
      </c>
      <c r="J1456" s="10" t="s">
        <v>43</v>
      </c>
    </row>
    <row r="1457" spans="1:10" x14ac:dyDescent="0.3">
      <c r="A1457" s="9">
        <v>5393</v>
      </c>
      <c r="B1457" s="15">
        <v>1977</v>
      </c>
      <c r="C1457" s="15">
        <f>YEAR(Table7[[#This Row],[Dt_Customer]])-Table7[[#This Row],[Year_Birth]]</f>
        <v>35</v>
      </c>
      <c r="D1457" s="9" t="s">
        <v>28</v>
      </c>
      <c r="E1457" s="9" t="s">
        <v>31</v>
      </c>
      <c r="F1457" s="15">
        <v>23763</v>
      </c>
      <c r="G1457" s="9">
        <v>1</v>
      </c>
      <c r="H1457" s="9">
        <v>0</v>
      </c>
      <c r="I1457" s="16">
        <v>41128</v>
      </c>
      <c r="J1457" s="9" t="s">
        <v>30</v>
      </c>
    </row>
    <row r="1458" spans="1:10" x14ac:dyDescent="0.3">
      <c r="A1458" s="10">
        <v>9014</v>
      </c>
      <c r="B1458" s="13">
        <v>1975</v>
      </c>
      <c r="C1458" s="13">
        <f>YEAR(Table7[[#This Row],[Dt_Customer]])-Table7[[#This Row],[Year_Birth]]</f>
        <v>39</v>
      </c>
      <c r="D1458" s="10" t="s">
        <v>28</v>
      </c>
      <c r="E1458" s="10" t="s">
        <v>33</v>
      </c>
      <c r="F1458" s="13">
        <v>37085</v>
      </c>
      <c r="G1458" s="10">
        <v>1</v>
      </c>
      <c r="H1458" s="10">
        <v>1</v>
      </c>
      <c r="I1458" s="14">
        <v>41816</v>
      </c>
      <c r="J1458" s="10" t="s">
        <v>40</v>
      </c>
    </row>
    <row r="1459" spans="1:10" x14ac:dyDescent="0.3">
      <c r="A1459" s="9">
        <v>4050</v>
      </c>
      <c r="B1459" s="15">
        <v>1966</v>
      </c>
      <c r="C1459" s="15">
        <f>YEAR(Table7[[#This Row],[Dt_Customer]])-Table7[[#This Row],[Year_Birth]]</f>
        <v>48</v>
      </c>
      <c r="D1459" s="9" t="s">
        <v>41</v>
      </c>
      <c r="E1459" s="9" t="s">
        <v>33</v>
      </c>
      <c r="F1459" s="15">
        <v>49605</v>
      </c>
      <c r="G1459" s="9">
        <v>0</v>
      </c>
      <c r="H1459" s="9">
        <v>0</v>
      </c>
      <c r="I1459" s="16">
        <v>41811</v>
      </c>
      <c r="J1459" s="9" t="s">
        <v>32</v>
      </c>
    </row>
    <row r="1460" spans="1:10" x14ac:dyDescent="0.3">
      <c r="A1460" s="10">
        <v>6862</v>
      </c>
      <c r="B1460" s="13">
        <v>1971</v>
      </c>
      <c r="C1460" s="13">
        <f>YEAR(Table7[[#This Row],[Dt_Customer]])-Table7[[#This Row],[Year_Birth]]</f>
        <v>43</v>
      </c>
      <c r="D1460" s="10" t="s">
        <v>28</v>
      </c>
      <c r="E1460" s="10" t="s">
        <v>29</v>
      </c>
      <c r="F1460" s="13">
        <v>1730</v>
      </c>
      <c r="G1460" s="10">
        <v>0</v>
      </c>
      <c r="H1460" s="10">
        <v>0</v>
      </c>
      <c r="I1460" s="14">
        <v>41777</v>
      </c>
      <c r="J1460" s="10" t="s">
        <v>30</v>
      </c>
    </row>
    <row r="1461" spans="1:10" x14ac:dyDescent="0.3">
      <c r="A1461" s="9">
        <v>8315</v>
      </c>
      <c r="B1461" s="15">
        <v>1995</v>
      </c>
      <c r="C1461" s="15">
        <f>YEAR(Table7[[#This Row],[Dt_Customer]])-Table7[[#This Row],[Year_Birth]]</f>
        <v>19</v>
      </c>
      <c r="D1461" s="9" t="s">
        <v>28</v>
      </c>
      <c r="E1461" s="9" t="s">
        <v>31</v>
      </c>
      <c r="F1461" s="15">
        <v>34824</v>
      </c>
      <c r="G1461" s="9">
        <v>0</v>
      </c>
      <c r="H1461" s="9">
        <v>0</v>
      </c>
      <c r="I1461" s="16">
        <v>41724</v>
      </c>
      <c r="J1461" s="9" t="s">
        <v>34</v>
      </c>
    </row>
    <row r="1462" spans="1:10" x14ac:dyDescent="0.3">
      <c r="A1462" s="10">
        <v>5184</v>
      </c>
      <c r="B1462" s="13">
        <v>1995</v>
      </c>
      <c r="C1462" s="13">
        <f>YEAR(Table7[[#This Row],[Dt_Customer]])-Table7[[#This Row],[Year_Birth]]</f>
        <v>19</v>
      </c>
      <c r="D1462" s="10" t="s">
        <v>28</v>
      </c>
      <c r="E1462" s="10" t="s">
        <v>31</v>
      </c>
      <c r="F1462" s="13">
        <v>34824</v>
      </c>
      <c r="G1462" s="10">
        <v>0</v>
      </c>
      <c r="H1462" s="10">
        <v>0</v>
      </c>
      <c r="I1462" s="14">
        <v>41724</v>
      </c>
      <c r="J1462" s="10" t="s">
        <v>30</v>
      </c>
    </row>
    <row r="1463" spans="1:10" x14ac:dyDescent="0.3">
      <c r="A1463" s="9">
        <v>3643</v>
      </c>
      <c r="B1463" s="15">
        <v>1974</v>
      </c>
      <c r="C1463" s="15">
        <f>YEAR(Table7[[#This Row],[Dt_Customer]])-Table7[[#This Row],[Year_Birth]]</f>
        <v>40</v>
      </c>
      <c r="D1463" s="9" t="s">
        <v>41</v>
      </c>
      <c r="E1463" s="9" t="s">
        <v>33</v>
      </c>
      <c r="F1463" s="15">
        <v>63206</v>
      </c>
      <c r="G1463" s="9">
        <v>0</v>
      </c>
      <c r="H1463" s="9">
        <v>0</v>
      </c>
      <c r="I1463" s="16">
        <v>41718</v>
      </c>
      <c r="J1463" s="9" t="s">
        <v>32</v>
      </c>
    </row>
    <row r="1464" spans="1:10" x14ac:dyDescent="0.3">
      <c r="A1464" s="10">
        <v>2589</v>
      </c>
      <c r="B1464" s="13">
        <v>1972</v>
      </c>
      <c r="C1464" s="13">
        <f>YEAR(Table7[[#This Row],[Dt_Customer]])-Table7[[#This Row],[Year_Birth]]</f>
        <v>42</v>
      </c>
      <c r="D1464" s="10" t="s">
        <v>28</v>
      </c>
      <c r="E1464" s="10" t="s">
        <v>29</v>
      </c>
      <c r="F1464" s="13">
        <v>26759</v>
      </c>
      <c r="G1464" s="10">
        <v>1</v>
      </c>
      <c r="H1464" s="10">
        <v>0</v>
      </c>
      <c r="I1464" s="14">
        <v>41677</v>
      </c>
      <c r="J1464" s="10" t="s">
        <v>36</v>
      </c>
    </row>
    <row r="1465" spans="1:10" x14ac:dyDescent="0.3">
      <c r="A1465" s="9">
        <v>4887</v>
      </c>
      <c r="B1465" s="15">
        <v>1976</v>
      </c>
      <c r="C1465" s="15">
        <f>YEAR(Table7[[#This Row],[Dt_Customer]])-Table7[[#This Row],[Year_Birth]]</f>
        <v>37</v>
      </c>
      <c r="D1465" s="9" t="s">
        <v>37</v>
      </c>
      <c r="E1465" s="9" t="s">
        <v>29</v>
      </c>
      <c r="F1465" s="15">
        <v>55412</v>
      </c>
      <c r="G1465" s="9">
        <v>1</v>
      </c>
      <c r="H1465" s="9">
        <v>1</v>
      </c>
      <c r="I1465" s="16">
        <v>41600</v>
      </c>
      <c r="J1465" s="9" t="s">
        <v>32</v>
      </c>
    </row>
    <row r="1466" spans="1:10" x14ac:dyDescent="0.3">
      <c r="A1466" s="10">
        <v>10104</v>
      </c>
      <c r="B1466" s="13">
        <v>1974</v>
      </c>
      <c r="C1466" s="13">
        <f>YEAR(Table7[[#This Row],[Dt_Customer]])-Table7[[#This Row],[Year_Birth]]</f>
        <v>39</v>
      </c>
      <c r="D1466" s="10" t="s">
        <v>28</v>
      </c>
      <c r="E1466" s="10" t="s">
        <v>35</v>
      </c>
      <c r="F1466" s="13">
        <v>33590</v>
      </c>
      <c r="G1466" s="10">
        <v>2</v>
      </c>
      <c r="H1466" s="10">
        <v>1</v>
      </c>
      <c r="I1466" s="14">
        <v>41581</v>
      </c>
      <c r="J1466" s="10" t="s">
        <v>32</v>
      </c>
    </row>
    <row r="1467" spans="1:10" x14ac:dyDescent="0.3">
      <c r="A1467" s="9">
        <v>3254</v>
      </c>
      <c r="B1467" s="15">
        <v>1971</v>
      </c>
      <c r="C1467" s="15">
        <f>YEAR(Table7[[#This Row],[Dt_Customer]])-Table7[[#This Row],[Year_Birth]]</f>
        <v>42</v>
      </c>
      <c r="D1467" s="9" t="s">
        <v>28</v>
      </c>
      <c r="E1467" s="9" t="s">
        <v>33</v>
      </c>
      <c r="F1467" s="15">
        <v>70886</v>
      </c>
      <c r="G1467" s="9">
        <v>1</v>
      </c>
      <c r="H1467" s="9">
        <v>0</v>
      </c>
      <c r="I1467" s="16">
        <v>41561</v>
      </c>
      <c r="J1467" s="9" t="s">
        <v>30</v>
      </c>
    </row>
    <row r="1468" spans="1:10" x14ac:dyDescent="0.3">
      <c r="A1468" s="10">
        <v>2004</v>
      </c>
      <c r="B1468" s="13">
        <v>1969</v>
      </c>
      <c r="C1468" s="13">
        <f>YEAR(Table7[[#This Row],[Dt_Customer]])-Table7[[#This Row],[Year_Birth]]</f>
        <v>44</v>
      </c>
      <c r="D1468" s="10" t="s">
        <v>28</v>
      </c>
      <c r="E1468" s="10" t="s">
        <v>31</v>
      </c>
      <c r="F1468" s="13">
        <v>72679</v>
      </c>
      <c r="G1468" s="10">
        <v>0</v>
      </c>
      <c r="H1468" s="10">
        <v>1</v>
      </c>
      <c r="I1468" s="14">
        <v>41535</v>
      </c>
      <c r="J1468" s="10" t="s">
        <v>30</v>
      </c>
    </row>
    <row r="1469" spans="1:10" x14ac:dyDescent="0.3">
      <c r="A1469" s="9">
        <v>6142</v>
      </c>
      <c r="B1469" s="15">
        <v>1943</v>
      </c>
      <c r="C1469" s="15">
        <f>YEAR(Table7[[#This Row],[Dt_Customer]])-Table7[[#This Row],[Year_Birth]]</f>
        <v>70</v>
      </c>
      <c r="D1469" s="9" t="s">
        <v>41</v>
      </c>
      <c r="E1469" s="9" t="s">
        <v>33</v>
      </c>
      <c r="F1469" s="15">
        <v>65073</v>
      </c>
      <c r="G1469" s="9">
        <v>0</v>
      </c>
      <c r="H1469" s="9">
        <v>0</v>
      </c>
      <c r="I1469" s="16">
        <v>41506</v>
      </c>
      <c r="J1469" s="9" t="s">
        <v>30</v>
      </c>
    </row>
    <row r="1470" spans="1:10" x14ac:dyDescent="0.3">
      <c r="A1470" s="10">
        <v>8553</v>
      </c>
      <c r="B1470" s="13">
        <v>1965</v>
      </c>
      <c r="C1470" s="13">
        <f>YEAR(Table7[[#This Row],[Dt_Customer]])-Table7[[#This Row],[Year_Birth]]</f>
        <v>48</v>
      </c>
      <c r="D1470" s="10" t="s">
        <v>28</v>
      </c>
      <c r="E1470" s="10" t="s">
        <v>33</v>
      </c>
      <c r="F1470" s="13">
        <v>44300</v>
      </c>
      <c r="G1470" s="10">
        <v>1</v>
      </c>
      <c r="H1470" s="10">
        <v>1</v>
      </c>
      <c r="I1470" s="14">
        <v>41448</v>
      </c>
      <c r="J1470" s="10" t="s">
        <v>30</v>
      </c>
    </row>
    <row r="1471" spans="1:10" x14ac:dyDescent="0.3">
      <c r="A1471" s="9">
        <v>9805</v>
      </c>
      <c r="B1471" s="15">
        <v>1953</v>
      </c>
      <c r="C1471" s="15">
        <f>YEAR(Table7[[#This Row],[Dt_Customer]])-Table7[[#This Row],[Year_Birth]]</f>
        <v>60</v>
      </c>
      <c r="D1471" s="9" t="s">
        <v>41</v>
      </c>
      <c r="E1471" s="9" t="s">
        <v>35</v>
      </c>
      <c r="F1471" s="15">
        <v>56129</v>
      </c>
      <c r="G1471" s="9">
        <v>0</v>
      </c>
      <c r="H1471" s="9">
        <v>1</v>
      </c>
      <c r="I1471" s="16">
        <v>41445</v>
      </c>
      <c r="J1471" s="9" t="s">
        <v>32</v>
      </c>
    </row>
    <row r="1472" spans="1:10" x14ac:dyDescent="0.3">
      <c r="A1472" s="10">
        <v>849</v>
      </c>
      <c r="B1472" s="13">
        <v>1953</v>
      </c>
      <c r="C1472" s="13">
        <f>YEAR(Table7[[#This Row],[Dt_Customer]])-Table7[[#This Row],[Year_Birth]]</f>
        <v>60</v>
      </c>
      <c r="D1472" s="10" t="s">
        <v>41</v>
      </c>
      <c r="E1472" s="10" t="s">
        <v>35</v>
      </c>
      <c r="F1472" s="13">
        <v>56129</v>
      </c>
      <c r="G1472" s="10">
        <v>0</v>
      </c>
      <c r="H1472" s="10">
        <v>1</v>
      </c>
      <c r="I1472" s="14">
        <v>41445</v>
      </c>
      <c r="J1472" s="10" t="s">
        <v>30</v>
      </c>
    </row>
    <row r="1473" spans="1:10" x14ac:dyDescent="0.3">
      <c r="A1473" s="9">
        <v>1606</v>
      </c>
      <c r="B1473" s="15">
        <v>1971</v>
      </c>
      <c r="C1473" s="15">
        <f>YEAR(Table7[[#This Row],[Dt_Customer]])-Table7[[#This Row],[Year_Birth]]</f>
        <v>42</v>
      </c>
      <c r="D1473" s="9" t="s">
        <v>28</v>
      </c>
      <c r="E1473" s="9" t="s">
        <v>35</v>
      </c>
      <c r="F1473" s="15">
        <v>38590</v>
      </c>
      <c r="G1473" s="9">
        <v>1</v>
      </c>
      <c r="H1473" s="9">
        <v>0</v>
      </c>
      <c r="I1473" s="16">
        <v>41409</v>
      </c>
      <c r="J1473" s="9" t="s">
        <v>43</v>
      </c>
    </row>
    <row r="1474" spans="1:10" x14ac:dyDescent="0.3">
      <c r="A1474" s="10">
        <v>125</v>
      </c>
      <c r="B1474" s="13">
        <v>1958</v>
      </c>
      <c r="C1474" s="13">
        <f>YEAR(Table7[[#This Row],[Dt_Customer]])-Table7[[#This Row],[Year_Birth]]</f>
        <v>55</v>
      </c>
      <c r="D1474" s="10" t="s">
        <v>38</v>
      </c>
      <c r="E1474" s="10" t="s">
        <v>35</v>
      </c>
      <c r="F1474" s="13">
        <v>53083</v>
      </c>
      <c r="G1474" s="10">
        <v>1</v>
      </c>
      <c r="H1474" s="10">
        <v>1</v>
      </c>
      <c r="I1474" s="14">
        <v>41409</v>
      </c>
      <c r="J1474" s="10" t="s">
        <v>40</v>
      </c>
    </row>
    <row r="1475" spans="1:10" x14ac:dyDescent="0.3">
      <c r="A1475" s="9">
        <v>9305</v>
      </c>
      <c r="B1475" s="15">
        <v>1976</v>
      </c>
      <c r="C1475" s="15">
        <f>YEAR(Table7[[#This Row],[Dt_Customer]])-Table7[[#This Row],[Year_Birth]]</f>
        <v>37</v>
      </c>
      <c r="D1475" s="9" t="s">
        <v>38</v>
      </c>
      <c r="E1475" s="9" t="s">
        <v>31</v>
      </c>
      <c r="F1475" s="15">
        <v>79689</v>
      </c>
      <c r="G1475" s="9">
        <v>0</v>
      </c>
      <c r="H1475" s="9">
        <v>0</v>
      </c>
      <c r="I1475" s="16">
        <v>41406</v>
      </c>
      <c r="J1475" s="9" t="s">
        <v>30</v>
      </c>
    </row>
    <row r="1476" spans="1:10" x14ac:dyDescent="0.3">
      <c r="A1476" s="10">
        <v>4706</v>
      </c>
      <c r="B1476" s="13">
        <v>1966</v>
      </c>
      <c r="C1476" s="13">
        <f>YEAR(Table7[[#This Row],[Dt_Customer]])-Table7[[#This Row],[Year_Birth]]</f>
        <v>47</v>
      </c>
      <c r="D1476" s="10" t="s">
        <v>28</v>
      </c>
      <c r="E1476" s="10" t="s">
        <v>31</v>
      </c>
      <c r="F1476" s="13">
        <v>34704</v>
      </c>
      <c r="G1476" s="10">
        <v>0</v>
      </c>
      <c r="H1476" s="10">
        <v>1</v>
      </c>
      <c r="I1476" s="14">
        <v>41391</v>
      </c>
      <c r="J1476" s="10" t="s">
        <v>32</v>
      </c>
    </row>
    <row r="1477" spans="1:10" x14ac:dyDescent="0.3">
      <c r="A1477" s="9">
        <v>4437</v>
      </c>
      <c r="B1477" s="15">
        <v>1962</v>
      </c>
      <c r="C1477" s="15">
        <f>YEAR(Table7[[#This Row],[Dt_Customer]])-Table7[[#This Row],[Year_Birth]]</f>
        <v>51</v>
      </c>
      <c r="D1477" s="9" t="s">
        <v>28</v>
      </c>
      <c r="E1477" s="9" t="s">
        <v>33</v>
      </c>
      <c r="F1477" s="15">
        <v>65316</v>
      </c>
      <c r="G1477" s="9">
        <v>1</v>
      </c>
      <c r="H1477" s="9">
        <v>1</v>
      </c>
      <c r="I1477" s="16">
        <v>41388</v>
      </c>
      <c r="J1477" s="9" t="s">
        <v>30</v>
      </c>
    </row>
    <row r="1478" spans="1:10" x14ac:dyDescent="0.3">
      <c r="A1478" s="10">
        <v>3081</v>
      </c>
      <c r="B1478" s="13">
        <v>1978</v>
      </c>
      <c r="C1478" s="13">
        <f>YEAR(Table7[[#This Row],[Dt_Customer]])-Table7[[#This Row],[Year_Birth]]</f>
        <v>35</v>
      </c>
      <c r="D1478" s="10" t="s">
        <v>37</v>
      </c>
      <c r="E1478" s="10" t="s">
        <v>33</v>
      </c>
      <c r="F1478" s="13">
        <v>41014</v>
      </c>
      <c r="G1478" s="10">
        <v>1</v>
      </c>
      <c r="H1478" s="10">
        <v>0</v>
      </c>
      <c r="I1478" s="14">
        <v>41386</v>
      </c>
      <c r="J1478" s="10" t="s">
        <v>30</v>
      </c>
    </row>
    <row r="1479" spans="1:10" x14ac:dyDescent="0.3">
      <c r="A1479" s="9">
        <v>3536</v>
      </c>
      <c r="B1479" s="15">
        <v>1960</v>
      </c>
      <c r="C1479" s="15">
        <f>YEAR(Table7[[#This Row],[Dt_Customer]])-Table7[[#This Row],[Year_Birth]]</f>
        <v>53</v>
      </c>
      <c r="D1479" s="9" t="s">
        <v>28</v>
      </c>
      <c r="E1479" s="9" t="s">
        <v>35</v>
      </c>
      <c r="F1479" s="15">
        <v>19740</v>
      </c>
      <c r="G1479" s="9">
        <v>0</v>
      </c>
      <c r="H1479" s="9">
        <v>1</v>
      </c>
      <c r="I1479" s="16">
        <v>41357</v>
      </c>
      <c r="J1479" s="9" t="s">
        <v>40</v>
      </c>
    </row>
    <row r="1480" spans="1:10" x14ac:dyDescent="0.3">
      <c r="A1480" s="10">
        <v>8686</v>
      </c>
      <c r="B1480" s="13">
        <v>1979</v>
      </c>
      <c r="C1480" s="13">
        <f>YEAR(Table7[[#This Row],[Dt_Customer]])-Table7[[#This Row],[Year_Birth]]</f>
        <v>34</v>
      </c>
      <c r="D1480" s="10" t="s">
        <v>44</v>
      </c>
      <c r="E1480" s="10" t="s">
        <v>35</v>
      </c>
      <c r="F1480" s="13">
        <v>23724</v>
      </c>
      <c r="G1480" s="10">
        <v>1</v>
      </c>
      <c r="H1480" s="10">
        <v>0</v>
      </c>
      <c r="I1480" s="14">
        <v>41282</v>
      </c>
      <c r="J1480" s="10" t="s">
        <v>30</v>
      </c>
    </row>
    <row r="1481" spans="1:10" x14ac:dyDescent="0.3">
      <c r="A1481" s="9">
        <v>9707</v>
      </c>
      <c r="B1481" s="15">
        <v>1969</v>
      </c>
      <c r="C1481" s="15">
        <f>YEAR(Table7[[#This Row],[Dt_Customer]])-Table7[[#This Row],[Year_Birth]]</f>
        <v>43</v>
      </c>
      <c r="D1481" s="9" t="s">
        <v>37</v>
      </c>
      <c r="E1481" s="9" t="s">
        <v>33</v>
      </c>
      <c r="F1481" s="15">
        <v>55212</v>
      </c>
      <c r="G1481" s="9">
        <v>0</v>
      </c>
      <c r="H1481" s="9">
        <v>1</v>
      </c>
      <c r="I1481" s="16">
        <v>41236</v>
      </c>
      <c r="J1481" s="9" t="s">
        <v>30</v>
      </c>
    </row>
    <row r="1482" spans="1:10" x14ac:dyDescent="0.3">
      <c r="A1482" s="10">
        <v>10872</v>
      </c>
      <c r="B1482" s="13">
        <v>1969</v>
      </c>
      <c r="C1482" s="13">
        <f>YEAR(Table7[[#This Row],[Dt_Customer]])-Table7[[#This Row],[Year_Birth]]</f>
        <v>43</v>
      </c>
      <c r="D1482" s="10" t="s">
        <v>37</v>
      </c>
      <c r="E1482" s="10" t="s">
        <v>33</v>
      </c>
      <c r="F1482" s="13">
        <v>55212</v>
      </c>
      <c r="G1482" s="10">
        <v>0</v>
      </c>
      <c r="H1482" s="10">
        <v>1</v>
      </c>
      <c r="I1482" s="14">
        <v>41236</v>
      </c>
      <c r="J1482" s="10" t="s">
        <v>30</v>
      </c>
    </row>
    <row r="1483" spans="1:10" x14ac:dyDescent="0.3">
      <c r="A1483" s="9">
        <v>9058</v>
      </c>
      <c r="B1483" s="15">
        <v>1955</v>
      </c>
      <c r="C1483" s="15">
        <f>YEAR(Table7[[#This Row],[Dt_Customer]])-Table7[[#This Row],[Year_Birth]]</f>
        <v>57</v>
      </c>
      <c r="D1483" s="9" t="s">
        <v>28</v>
      </c>
      <c r="E1483" s="9" t="s">
        <v>42</v>
      </c>
      <c r="F1483" s="15">
        <v>79800</v>
      </c>
      <c r="G1483" s="9">
        <v>0</v>
      </c>
      <c r="H1483" s="9">
        <v>0</v>
      </c>
      <c r="I1483" s="16">
        <v>41175</v>
      </c>
      <c r="J1483" s="9" t="s">
        <v>30</v>
      </c>
    </row>
    <row r="1484" spans="1:10" x14ac:dyDescent="0.3">
      <c r="A1484" s="10">
        <v>4640</v>
      </c>
      <c r="B1484" s="13">
        <v>1967</v>
      </c>
      <c r="C1484" s="13">
        <f>YEAR(Table7[[#This Row],[Dt_Customer]])-Table7[[#This Row],[Year_Birth]]</f>
        <v>45</v>
      </c>
      <c r="D1484" s="10" t="s">
        <v>28</v>
      </c>
      <c r="E1484" s="10" t="s">
        <v>29</v>
      </c>
      <c r="F1484" s="13">
        <v>70647</v>
      </c>
      <c r="G1484" s="10">
        <v>0</v>
      </c>
      <c r="H1484" s="10">
        <v>1</v>
      </c>
      <c r="I1484" s="14">
        <v>41173</v>
      </c>
      <c r="J1484" s="10" t="s">
        <v>43</v>
      </c>
    </row>
    <row r="1485" spans="1:10" x14ac:dyDescent="0.3">
      <c r="A1485" s="9">
        <v>2525</v>
      </c>
      <c r="B1485" s="15">
        <v>1974</v>
      </c>
      <c r="C1485" s="15">
        <f>YEAR(Table7[[#This Row],[Dt_Customer]])-Table7[[#This Row],[Year_Birth]]</f>
        <v>38</v>
      </c>
      <c r="D1485" s="9" t="s">
        <v>37</v>
      </c>
      <c r="E1485" s="9" t="s">
        <v>33</v>
      </c>
      <c r="F1485" s="15">
        <v>38410</v>
      </c>
      <c r="G1485" s="9">
        <v>0</v>
      </c>
      <c r="H1485" s="9">
        <v>0</v>
      </c>
      <c r="I1485" s="16">
        <v>41166</v>
      </c>
      <c r="J1485" s="9" t="s">
        <v>32</v>
      </c>
    </row>
    <row r="1486" spans="1:10" x14ac:dyDescent="0.3">
      <c r="A1486" s="10">
        <v>9503</v>
      </c>
      <c r="B1486" s="13">
        <v>1980</v>
      </c>
      <c r="C1486" s="13">
        <f>YEAR(Table7[[#This Row],[Dt_Customer]])-Table7[[#This Row],[Year_Birth]]</f>
        <v>32</v>
      </c>
      <c r="D1486" s="10" t="s">
        <v>28</v>
      </c>
      <c r="E1486" s="10" t="s">
        <v>31</v>
      </c>
      <c r="F1486" s="13">
        <v>28071</v>
      </c>
      <c r="G1486" s="10">
        <v>0</v>
      </c>
      <c r="H1486" s="10">
        <v>0</v>
      </c>
      <c r="I1486" s="14">
        <v>41150</v>
      </c>
      <c r="J1486" s="10" t="s">
        <v>30</v>
      </c>
    </row>
    <row r="1487" spans="1:10" x14ac:dyDescent="0.3">
      <c r="A1487" s="9">
        <v>10704</v>
      </c>
      <c r="B1487" s="15">
        <v>1969</v>
      </c>
      <c r="C1487" s="15">
        <f>YEAR(Table7[[#This Row],[Dt_Customer]])-Table7[[#This Row],[Year_Birth]]</f>
        <v>43</v>
      </c>
      <c r="D1487" s="9" t="s">
        <v>28</v>
      </c>
      <c r="E1487" s="9" t="s">
        <v>31</v>
      </c>
      <c r="F1487" s="15">
        <v>54803</v>
      </c>
      <c r="G1487" s="9">
        <v>0</v>
      </c>
      <c r="H1487" s="9">
        <v>1</v>
      </c>
      <c r="I1487" s="16">
        <v>41142</v>
      </c>
      <c r="J1487" s="9" t="s">
        <v>30</v>
      </c>
    </row>
    <row r="1488" spans="1:10" x14ac:dyDescent="0.3">
      <c r="A1488" s="10">
        <v>2669</v>
      </c>
      <c r="B1488" s="13">
        <v>1993</v>
      </c>
      <c r="C1488" s="13">
        <f>YEAR(Table7[[#This Row],[Dt_Customer]])-Table7[[#This Row],[Year_Birth]]</f>
        <v>21</v>
      </c>
      <c r="D1488" s="10" t="s">
        <v>28</v>
      </c>
      <c r="E1488" s="10" t="s">
        <v>31</v>
      </c>
      <c r="F1488" s="13">
        <v>74293</v>
      </c>
      <c r="G1488" s="10">
        <v>0</v>
      </c>
      <c r="H1488" s="10">
        <v>0</v>
      </c>
      <c r="I1488" s="14">
        <v>41763</v>
      </c>
      <c r="J1488" s="10" t="s">
        <v>30</v>
      </c>
    </row>
    <row r="1489" spans="1:10" x14ac:dyDescent="0.3">
      <c r="A1489" s="9">
        <v>10037</v>
      </c>
      <c r="B1489" s="15">
        <v>1993</v>
      </c>
      <c r="C1489" s="15">
        <f>YEAR(Table7[[#This Row],[Dt_Customer]])-Table7[[#This Row],[Year_Birth]]</f>
        <v>21</v>
      </c>
      <c r="D1489" s="9" t="s">
        <v>28</v>
      </c>
      <c r="E1489" s="9" t="s">
        <v>31</v>
      </c>
      <c r="F1489" s="15">
        <v>74293</v>
      </c>
      <c r="G1489" s="9">
        <v>0</v>
      </c>
      <c r="H1489" s="9">
        <v>0</v>
      </c>
      <c r="I1489" s="16">
        <v>41763</v>
      </c>
      <c r="J1489" s="9" t="s">
        <v>43</v>
      </c>
    </row>
    <row r="1490" spans="1:10" x14ac:dyDescent="0.3">
      <c r="A1490" s="10">
        <v>5680</v>
      </c>
      <c r="B1490" s="13">
        <v>1984</v>
      </c>
      <c r="C1490" s="13">
        <f>YEAR(Table7[[#This Row],[Dt_Customer]])-Table7[[#This Row],[Year_Birth]]</f>
        <v>30</v>
      </c>
      <c r="D1490" s="10" t="s">
        <v>38</v>
      </c>
      <c r="E1490" s="10" t="s">
        <v>33</v>
      </c>
      <c r="F1490" s="13">
        <v>35684</v>
      </c>
      <c r="G1490" s="10">
        <v>1</v>
      </c>
      <c r="H1490" s="10">
        <v>0</v>
      </c>
      <c r="I1490" s="14">
        <v>41751</v>
      </c>
      <c r="J1490" s="10" t="s">
        <v>30</v>
      </c>
    </row>
    <row r="1491" spans="1:10" x14ac:dyDescent="0.3">
      <c r="A1491" s="9">
        <v>3726</v>
      </c>
      <c r="B1491" s="15">
        <v>1986</v>
      </c>
      <c r="C1491" s="15">
        <f>YEAR(Table7[[#This Row],[Dt_Customer]])-Table7[[#This Row],[Year_Birth]]</f>
        <v>28</v>
      </c>
      <c r="D1491" s="9" t="s">
        <v>37</v>
      </c>
      <c r="E1491" s="9" t="s">
        <v>35</v>
      </c>
      <c r="F1491" s="15">
        <v>34320</v>
      </c>
      <c r="G1491" s="9">
        <v>1</v>
      </c>
      <c r="H1491" s="9">
        <v>0</v>
      </c>
      <c r="I1491" s="16">
        <v>41686</v>
      </c>
      <c r="J1491" s="9" t="s">
        <v>43</v>
      </c>
    </row>
    <row r="1492" spans="1:10" x14ac:dyDescent="0.3">
      <c r="A1492" s="10">
        <v>4548</v>
      </c>
      <c r="B1492" s="13">
        <v>1981</v>
      </c>
      <c r="C1492" s="13">
        <f>YEAR(Table7[[#This Row],[Dt_Customer]])-Table7[[#This Row],[Year_Birth]]</f>
        <v>32</v>
      </c>
      <c r="D1492" s="10" t="s">
        <v>28</v>
      </c>
      <c r="E1492" s="10" t="s">
        <v>31</v>
      </c>
      <c r="F1492" s="13">
        <v>41967</v>
      </c>
      <c r="G1492" s="10">
        <v>1</v>
      </c>
      <c r="H1492" s="10">
        <v>1</v>
      </c>
      <c r="I1492" s="14">
        <v>41601</v>
      </c>
      <c r="J1492" s="10" t="s">
        <v>32</v>
      </c>
    </row>
    <row r="1493" spans="1:10" x14ac:dyDescent="0.3">
      <c r="A1493" s="9">
        <v>4599</v>
      </c>
      <c r="B1493" s="15">
        <v>1976</v>
      </c>
      <c r="C1493" s="15">
        <f>YEAR(Table7[[#This Row],[Dt_Customer]])-Table7[[#This Row],[Year_Birth]]</f>
        <v>37</v>
      </c>
      <c r="D1493" s="9" t="s">
        <v>41</v>
      </c>
      <c r="E1493" s="9" t="s">
        <v>33</v>
      </c>
      <c r="F1493" s="15">
        <v>49681</v>
      </c>
      <c r="G1493" s="9">
        <v>0</v>
      </c>
      <c r="H1493" s="9">
        <v>2</v>
      </c>
      <c r="I1493" s="16">
        <v>41582</v>
      </c>
      <c r="J1493" s="9" t="s">
        <v>32</v>
      </c>
    </row>
    <row r="1494" spans="1:10" x14ac:dyDescent="0.3">
      <c r="A1494" s="10">
        <v>879</v>
      </c>
      <c r="B1494" s="13">
        <v>1976</v>
      </c>
      <c r="C1494" s="13">
        <f>YEAR(Table7[[#This Row],[Dt_Customer]])-Table7[[#This Row],[Year_Birth]]</f>
        <v>37</v>
      </c>
      <c r="D1494" s="10" t="s">
        <v>41</v>
      </c>
      <c r="E1494" s="10" t="s">
        <v>33</v>
      </c>
      <c r="F1494" s="13">
        <v>49681</v>
      </c>
      <c r="G1494" s="10">
        <v>0</v>
      </c>
      <c r="H1494" s="10">
        <v>2</v>
      </c>
      <c r="I1494" s="14">
        <v>41582</v>
      </c>
      <c r="J1494" s="10" t="s">
        <v>43</v>
      </c>
    </row>
    <row r="1495" spans="1:10" x14ac:dyDescent="0.3">
      <c r="A1495" s="9">
        <v>7409</v>
      </c>
      <c r="B1495" s="15">
        <v>1970</v>
      </c>
      <c r="C1495" s="15">
        <f>YEAR(Table7[[#This Row],[Dt_Customer]])-Table7[[#This Row],[Year_Birth]]</f>
        <v>43</v>
      </c>
      <c r="D1495" s="9" t="s">
        <v>28</v>
      </c>
      <c r="E1495" s="9" t="s">
        <v>35</v>
      </c>
      <c r="F1495" s="15">
        <v>53187</v>
      </c>
      <c r="G1495" s="9">
        <v>1</v>
      </c>
      <c r="H1495" s="9">
        <v>0</v>
      </c>
      <c r="I1495" s="16">
        <v>41573</v>
      </c>
      <c r="J1495" s="9" t="s">
        <v>30</v>
      </c>
    </row>
    <row r="1496" spans="1:10" x14ac:dyDescent="0.3">
      <c r="A1496" s="10">
        <v>1964</v>
      </c>
      <c r="B1496" s="13">
        <v>1951</v>
      </c>
      <c r="C1496" s="13">
        <f>YEAR(Table7[[#This Row],[Dt_Customer]])-Table7[[#This Row],[Year_Birth]]</f>
        <v>62</v>
      </c>
      <c r="D1496" s="10" t="s">
        <v>28</v>
      </c>
      <c r="E1496" s="10" t="s">
        <v>35</v>
      </c>
      <c r="F1496" s="13">
        <v>86610</v>
      </c>
      <c r="G1496" s="10">
        <v>0</v>
      </c>
      <c r="H1496" s="10">
        <v>0</v>
      </c>
      <c r="I1496" s="14">
        <v>41522</v>
      </c>
      <c r="J1496" s="10" t="s">
        <v>30</v>
      </c>
    </row>
    <row r="1497" spans="1:10" x14ac:dyDescent="0.3">
      <c r="A1497" s="9">
        <v>0</v>
      </c>
      <c r="B1497" s="15">
        <v>1985</v>
      </c>
      <c r="C1497" s="15">
        <f>YEAR(Table7[[#This Row],[Dt_Customer]])-Table7[[#This Row],[Year_Birth]]</f>
        <v>28</v>
      </c>
      <c r="D1497" s="9" t="s">
        <v>28</v>
      </c>
      <c r="E1497" s="9" t="s">
        <v>33</v>
      </c>
      <c r="F1497" s="15">
        <v>70951</v>
      </c>
      <c r="G1497" s="9">
        <v>0</v>
      </c>
      <c r="H1497" s="9">
        <v>0</v>
      </c>
      <c r="I1497" s="16">
        <v>41398</v>
      </c>
      <c r="J1497" s="9" t="s">
        <v>43</v>
      </c>
    </row>
    <row r="1498" spans="1:10" x14ac:dyDescent="0.3">
      <c r="A1498" s="10">
        <v>4860</v>
      </c>
      <c r="B1498" s="13">
        <v>1970</v>
      </c>
      <c r="C1498" s="13">
        <f>YEAR(Table7[[#This Row],[Dt_Customer]])-Table7[[#This Row],[Year_Birth]]</f>
        <v>43</v>
      </c>
      <c r="D1498" s="10" t="s">
        <v>28</v>
      </c>
      <c r="E1498" s="10" t="s">
        <v>31</v>
      </c>
      <c r="F1498" s="13">
        <v>24206</v>
      </c>
      <c r="G1498" s="10">
        <v>1</v>
      </c>
      <c r="H1498" s="10">
        <v>0</v>
      </c>
      <c r="I1498" s="14">
        <v>41341</v>
      </c>
      <c r="J1498" s="10" t="s">
        <v>30</v>
      </c>
    </row>
    <row r="1499" spans="1:10" x14ac:dyDescent="0.3">
      <c r="A1499" s="9">
        <v>425</v>
      </c>
      <c r="B1499" s="15">
        <v>1985</v>
      </c>
      <c r="C1499" s="15">
        <f>YEAR(Table7[[#This Row],[Dt_Customer]])-Table7[[#This Row],[Year_Birth]]</f>
        <v>28</v>
      </c>
      <c r="D1499" s="9" t="s">
        <v>28</v>
      </c>
      <c r="E1499" s="9" t="s">
        <v>33</v>
      </c>
      <c r="F1499" s="15">
        <v>55357</v>
      </c>
      <c r="G1499" s="9">
        <v>2</v>
      </c>
      <c r="H1499" s="9">
        <v>0</v>
      </c>
      <c r="I1499" s="16">
        <v>41324</v>
      </c>
      <c r="J1499" s="9" t="s">
        <v>40</v>
      </c>
    </row>
    <row r="1500" spans="1:10" x14ac:dyDescent="0.3">
      <c r="A1500" s="10">
        <v>9500</v>
      </c>
      <c r="B1500" s="13">
        <v>1959</v>
      </c>
      <c r="C1500" s="13">
        <f>YEAR(Table7[[#This Row],[Dt_Customer]])-Table7[[#This Row],[Year_Birth]]</f>
        <v>54</v>
      </c>
      <c r="D1500" s="10" t="s">
        <v>28</v>
      </c>
      <c r="E1500" s="10" t="s">
        <v>33</v>
      </c>
      <c r="F1500" s="13">
        <v>58113</v>
      </c>
      <c r="G1500" s="10">
        <v>0</v>
      </c>
      <c r="H1500" s="10">
        <v>1</v>
      </c>
      <c r="I1500" s="14">
        <v>41299</v>
      </c>
      <c r="J1500" s="10" t="s">
        <v>30</v>
      </c>
    </row>
    <row r="1501" spans="1:10" x14ac:dyDescent="0.3">
      <c r="A1501" s="9">
        <v>3074</v>
      </c>
      <c r="B1501" s="15">
        <v>1984</v>
      </c>
      <c r="C1501" s="15">
        <f>YEAR(Table7[[#This Row],[Dt_Customer]])-Table7[[#This Row],[Year_Birth]]</f>
        <v>28</v>
      </c>
      <c r="D1501" s="9" t="s">
        <v>37</v>
      </c>
      <c r="E1501" s="9" t="s">
        <v>33</v>
      </c>
      <c r="F1501" s="15">
        <v>70643</v>
      </c>
      <c r="G1501" s="9">
        <v>0</v>
      </c>
      <c r="H1501" s="9">
        <v>0</v>
      </c>
      <c r="I1501" s="16">
        <v>41197</v>
      </c>
      <c r="J1501" s="9" t="s">
        <v>30</v>
      </c>
    </row>
    <row r="1502" spans="1:10" x14ac:dyDescent="0.3">
      <c r="A1502" s="10">
        <v>5140</v>
      </c>
      <c r="B1502" s="13">
        <v>1985</v>
      </c>
      <c r="C1502" s="13">
        <f>YEAR(Table7[[#This Row],[Dt_Customer]])-Table7[[#This Row],[Year_Birth]]</f>
        <v>27</v>
      </c>
      <c r="D1502" s="10" t="s">
        <v>37</v>
      </c>
      <c r="E1502" s="10" t="s">
        <v>33</v>
      </c>
      <c r="F1502" s="13">
        <v>64355</v>
      </c>
      <c r="G1502" s="10">
        <v>1</v>
      </c>
      <c r="H1502" s="10">
        <v>0</v>
      </c>
      <c r="I1502" s="14">
        <v>41145</v>
      </c>
      <c r="J1502" s="10" t="s">
        <v>30</v>
      </c>
    </row>
    <row r="1503" spans="1:10" x14ac:dyDescent="0.3">
      <c r="A1503" s="9">
        <v>2611</v>
      </c>
      <c r="B1503" s="15">
        <v>1959</v>
      </c>
      <c r="C1503" s="15">
        <f>YEAR(Table7[[#This Row],[Dt_Customer]])-Table7[[#This Row],[Year_Birth]]</f>
        <v>53</v>
      </c>
      <c r="D1503" s="9" t="s">
        <v>41</v>
      </c>
      <c r="E1503" s="9" t="s">
        <v>35</v>
      </c>
      <c r="F1503" s="15">
        <v>82576</v>
      </c>
      <c r="G1503" s="9">
        <v>0</v>
      </c>
      <c r="H1503" s="9">
        <v>0</v>
      </c>
      <c r="I1503" s="16">
        <v>41122</v>
      </c>
      <c r="J1503" s="9" t="s">
        <v>43</v>
      </c>
    </row>
    <row r="1504" spans="1:10" x14ac:dyDescent="0.3">
      <c r="A1504" s="10">
        <v>916</v>
      </c>
      <c r="B1504" s="13">
        <v>1972</v>
      </c>
      <c r="C1504" s="13">
        <f>YEAR(Table7[[#This Row],[Dt_Customer]])-Table7[[#This Row],[Year_Birth]]</f>
        <v>42</v>
      </c>
      <c r="D1504" s="10" t="s">
        <v>37</v>
      </c>
      <c r="E1504" s="10" t="s">
        <v>31</v>
      </c>
      <c r="F1504" s="13">
        <v>41644</v>
      </c>
      <c r="G1504" s="10">
        <v>1</v>
      </c>
      <c r="H1504" s="10">
        <v>1</v>
      </c>
      <c r="I1504" s="14">
        <v>41768</v>
      </c>
      <c r="J1504" s="10" t="s">
        <v>30</v>
      </c>
    </row>
    <row r="1505" spans="1:10" x14ac:dyDescent="0.3">
      <c r="A1505" s="9">
        <v>10413</v>
      </c>
      <c r="B1505" s="15">
        <v>1984</v>
      </c>
      <c r="C1505" s="15">
        <f>YEAR(Table7[[#This Row],[Dt_Customer]])-Table7[[#This Row],[Year_Birth]]</f>
        <v>30</v>
      </c>
      <c r="D1505" s="9" t="s">
        <v>28</v>
      </c>
      <c r="E1505" s="9" t="s">
        <v>33</v>
      </c>
      <c r="F1505" s="15">
        <v>72570</v>
      </c>
      <c r="G1505" s="9">
        <v>0</v>
      </c>
      <c r="H1505" s="9">
        <v>0</v>
      </c>
      <c r="I1505" s="16">
        <v>41754</v>
      </c>
      <c r="J1505" s="9" t="s">
        <v>30</v>
      </c>
    </row>
    <row r="1506" spans="1:10" x14ac:dyDescent="0.3">
      <c r="A1506" s="10">
        <v>3696</v>
      </c>
      <c r="B1506" s="13">
        <v>1965</v>
      </c>
      <c r="C1506" s="13">
        <f>YEAR(Table7[[#This Row],[Dt_Customer]])-Table7[[#This Row],[Year_Birth]]</f>
        <v>49</v>
      </c>
      <c r="D1506" s="10" t="s">
        <v>28</v>
      </c>
      <c r="E1506" s="10" t="s">
        <v>29</v>
      </c>
      <c r="F1506" s="13">
        <v>30630</v>
      </c>
      <c r="G1506" s="10">
        <v>1</v>
      </c>
      <c r="H1506" s="10">
        <v>1</v>
      </c>
      <c r="I1506" s="14">
        <v>41666</v>
      </c>
      <c r="J1506" s="10" t="s">
        <v>30</v>
      </c>
    </row>
    <row r="1507" spans="1:10" x14ac:dyDescent="0.3">
      <c r="A1507" s="9">
        <v>304</v>
      </c>
      <c r="B1507" s="15">
        <v>1981</v>
      </c>
      <c r="C1507" s="15">
        <f>YEAR(Table7[[#This Row],[Dt_Customer]])-Table7[[#This Row],[Year_Birth]]</f>
        <v>32</v>
      </c>
      <c r="D1507" s="9" t="s">
        <v>41</v>
      </c>
      <c r="E1507" s="9" t="s">
        <v>31</v>
      </c>
      <c r="F1507" s="15">
        <v>22944</v>
      </c>
      <c r="G1507" s="9">
        <v>1</v>
      </c>
      <c r="H1507" s="9">
        <v>0</v>
      </c>
      <c r="I1507" s="16">
        <v>41631</v>
      </c>
      <c r="J1507" s="9" t="s">
        <v>30</v>
      </c>
    </row>
    <row r="1508" spans="1:10" x14ac:dyDescent="0.3">
      <c r="A1508" s="10">
        <v>5113</v>
      </c>
      <c r="B1508" s="13">
        <v>1971</v>
      </c>
      <c r="C1508" s="13">
        <f>YEAR(Table7[[#This Row],[Dt_Customer]])-Table7[[#This Row],[Year_Birth]]</f>
        <v>42</v>
      </c>
      <c r="D1508" s="10" t="s">
        <v>37</v>
      </c>
      <c r="E1508" s="10" t="s">
        <v>29</v>
      </c>
      <c r="F1508" s="13">
        <v>86979</v>
      </c>
      <c r="G1508" s="10">
        <v>0</v>
      </c>
      <c r="H1508" s="10">
        <v>0</v>
      </c>
      <c r="I1508" s="14">
        <v>41585</v>
      </c>
      <c r="J1508" s="10" t="s">
        <v>30</v>
      </c>
    </row>
    <row r="1509" spans="1:10" x14ac:dyDescent="0.3">
      <c r="A1509" s="9">
        <v>2863</v>
      </c>
      <c r="B1509" s="15">
        <v>1970</v>
      </c>
      <c r="C1509" s="15">
        <f>YEAR(Table7[[#This Row],[Dt_Customer]])-Table7[[#This Row],[Year_Birth]]</f>
        <v>43</v>
      </c>
      <c r="D1509" s="9" t="s">
        <v>28</v>
      </c>
      <c r="E1509" s="9" t="s">
        <v>31</v>
      </c>
      <c r="F1509" s="15">
        <v>52247.251353790612</v>
      </c>
      <c r="G1509" s="9">
        <v>1</v>
      </c>
      <c r="H1509" s="9">
        <v>2</v>
      </c>
      <c r="I1509" s="16">
        <v>41509</v>
      </c>
      <c r="J1509" s="9" t="s">
        <v>30</v>
      </c>
    </row>
    <row r="1510" spans="1:10" x14ac:dyDescent="0.3">
      <c r="A1510" s="10">
        <v>4597</v>
      </c>
      <c r="B1510" s="13">
        <v>1970</v>
      </c>
      <c r="C1510" s="13">
        <f>YEAR(Table7[[#This Row],[Dt_Customer]])-Table7[[#This Row],[Year_Birth]]</f>
        <v>43</v>
      </c>
      <c r="D1510" s="10" t="s">
        <v>37</v>
      </c>
      <c r="E1510" s="10" t="s">
        <v>35</v>
      </c>
      <c r="F1510" s="13">
        <v>82072</v>
      </c>
      <c r="G1510" s="10">
        <v>0</v>
      </c>
      <c r="H1510" s="10">
        <v>0</v>
      </c>
      <c r="I1510" s="14">
        <v>41457</v>
      </c>
      <c r="J1510" s="10" t="s">
        <v>43</v>
      </c>
    </row>
    <row r="1511" spans="1:10" x14ac:dyDescent="0.3">
      <c r="A1511" s="9">
        <v>675</v>
      </c>
      <c r="B1511" s="15">
        <v>1973</v>
      </c>
      <c r="C1511" s="15">
        <f>YEAR(Table7[[#This Row],[Dt_Customer]])-Table7[[#This Row],[Year_Birth]]</f>
        <v>40</v>
      </c>
      <c r="D1511" s="9" t="s">
        <v>41</v>
      </c>
      <c r="E1511" s="9" t="s">
        <v>29</v>
      </c>
      <c r="F1511" s="15">
        <v>52034</v>
      </c>
      <c r="G1511" s="9">
        <v>1</v>
      </c>
      <c r="H1511" s="9">
        <v>1</v>
      </c>
      <c r="I1511" s="16">
        <v>41411</v>
      </c>
      <c r="J1511" s="9" t="s">
        <v>30</v>
      </c>
    </row>
    <row r="1512" spans="1:10" x14ac:dyDescent="0.3">
      <c r="A1512" s="10">
        <v>4483</v>
      </c>
      <c r="B1512" s="13">
        <v>1993</v>
      </c>
      <c r="C1512" s="13">
        <f>YEAR(Table7[[#This Row],[Dt_Customer]])-Table7[[#This Row],[Year_Birth]]</f>
        <v>20</v>
      </c>
      <c r="D1512" s="10" t="s">
        <v>28</v>
      </c>
      <c r="E1512" s="10" t="s">
        <v>31</v>
      </c>
      <c r="F1512" s="13">
        <v>72354</v>
      </c>
      <c r="G1512" s="10">
        <v>0</v>
      </c>
      <c r="H1512" s="10">
        <v>0</v>
      </c>
      <c r="I1512" s="14">
        <v>41381</v>
      </c>
      <c r="J1512" s="10" t="s">
        <v>43</v>
      </c>
    </row>
    <row r="1513" spans="1:10" x14ac:dyDescent="0.3">
      <c r="A1513" s="9">
        <v>1502</v>
      </c>
      <c r="B1513" s="15">
        <v>1983</v>
      </c>
      <c r="C1513" s="15">
        <f>YEAR(Table7[[#This Row],[Dt_Customer]])-Table7[[#This Row],[Year_Birth]]</f>
        <v>30</v>
      </c>
      <c r="D1513" s="9" t="s">
        <v>28</v>
      </c>
      <c r="E1513" s="9" t="s">
        <v>35</v>
      </c>
      <c r="F1513" s="15">
        <v>28427</v>
      </c>
      <c r="G1513" s="9">
        <v>1</v>
      </c>
      <c r="H1513" s="9">
        <v>0</v>
      </c>
      <c r="I1513" s="16">
        <v>41354</v>
      </c>
      <c r="J1513" s="9" t="s">
        <v>30</v>
      </c>
    </row>
    <row r="1514" spans="1:10" x14ac:dyDescent="0.3">
      <c r="A1514" s="10">
        <v>736</v>
      </c>
      <c r="B1514" s="13">
        <v>1983</v>
      </c>
      <c r="C1514" s="13">
        <f>YEAR(Table7[[#This Row],[Dt_Customer]])-Table7[[#This Row],[Year_Birth]]</f>
        <v>30</v>
      </c>
      <c r="D1514" s="10" t="s">
        <v>28</v>
      </c>
      <c r="E1514" s="10" t="s">
        <v>35</v>
      </c>
      <c r="F1514" s="13">
        <v>28427</v>
      </c>
      <c r="G1514" s="10">
        <v>1</v>
      </c>
      <c r="H1514" s="10">
        <v>0</v>
      </c>
      <c r="I1514" s="14">
        <v>41354</v>
      </c>
      <c r="J1514" s="10" t="s">
        <v>40</v>
      </c>
    </row>
    <row r="1515" spans="1:10" x14ac:dyDescent="0.3">
      <c r="A1515" s="9">
        <v>4487</v>
      </c>
      <c r="B1515" s="15">
        <v>1969</v>
      </c>
      <c r="C1515" s="15">
        <f>YEAR(Table7[[#This Row],[Dt_Customer]])-Table7[[#This Row],[Year_Birth]]</f>
        <v>44</v>
      </c>
      <c r="D1515" s="9" t="s">
        <v>41</v>
      </c>
      <c r="E1515" s="9" t="s">
        <v>31</v>
      </c>
      <c r="F1515" s="15">
        <v>39858</v>
      </c>
      <c r="G1515" s="9">
        <v>1</v>
      </c>
      <c r="H1515" s="9">
        <v>0</v>
      </c>
      <c r="I1515" s="16">
        <v>41298</v>
      </c>
      <c r="J1515" s="9" t="s">
        <v>43</v>
      </c>
    </row>
    <row r="1516" spans="1:10" x14ac:dyDescent="0.3">
      <c r="A1516" s="10">
        <v>3412</v>
      </c>
      <c r="B1516" s="13">
        <v>1951</v>
      </c>
      <c r="C1516" s="13">
        <f>YEAR(Table7[[#This Row],[Dt_Customer]])-Table7[[#This Row],[Year_Birth]]</f>
        <v>62</v>
      </c>
      <c r="D1516" s="10" t="s">
        <v>41</v>
      </c>
      <c r="E1516" s="10" t="s">
        <v>33</v>
      </c>
      <c r="F1516" s="13">
        <v>67381</v>
      </c>
      <c r="G1516" s="10">
        <v>0</v>
      </c>
      <c r="H1516" s="10">
        <v>1</v>
      </c>
      <c r="I1516" s="14">
        <v>41289</v>
      </c>
      <c r="J1516" s="10" t="s">
        <v>30</v>
      </c>
    </row>
    <row r="1517" spans="1:10" x14ac:dyDescent="0.3">
      <c r="A1517" s="9">
        <v>1744</v>
      </c>
      <c r="B1517" s="15">
        <v>1965</v>
      </c>
      <c r="C1517" s="15">
        <f>YEAR(Table7[[#This Row],[Dt_Customer]])-Table7[[#This Row],[Year_Birth]]</f>
        <v>48</v>
      </c>
      <c r="D1517" s="9" t="s">
        <v>44</v>
      </c>
      <c r="E1517" s="9" t="s">
        <v>31</v>
      </c>
      <c r="F1517" s="15">
        <v>23529</v>
      </c>
      <c r="G1517" s="9">
        <v>0</v>
      </c>
      <c r="H1517" s="9">
        <v>1</v>
      </c>
      <c r="I1517" s="16">
        <v>41281</v>
      </c>
      <c r="J1517" s="9" t="s">
        <v>30</v>
      </c>
    </row>
    <row r="1518" spans="1:10" x14ac:dyDescent="0.3">
      <c r="A1518" s="10">
        <v>5837</v>
      </c>
      <c r="B1518" s="13">
        <v>1967</v>
      </c>
      <c r="C1518" s="13">
        <f>YEAR(Table7[[#This Row],[Dt_Customer]])-Table7[[#This Row],[Year_Birth]]</f>
        <v>45</v>
      </c>
      <c r="D1518" s="10" t="s">
        <v>28</v>
      </c>
      <c r="E1518" s="10" t="s">
        <v>33</v>
      </c>
      <c r="F1518" s="13">
        <v>51479</v>
      </c>
      <c r="G1518" s="10">
        <v>1</v>
      </c>
      <c r="H1518" s="10">
        <v>1</v>
      </c>
      <c r="I1518" s="14">
        <v>41271</v>
      </c>
      <c r="J1518" s="10" t="s">
        <v>30</v>
      </c>
    </row>
    <row r="1519" spans="1:10" x14ac:dyDescent="0.3">
      <c r="A1519" s="9">
        <v>3422</v>
      </c>
      <c r="B1519" s="15">
        <v>1975</v>
      </c>
      <c r="C1519" s="15">
        <f>YEAR(Table7[[#This Row],[Dt_Customer]])-Table7[[#This Row],[Year_Birth]]</f>
        <v>37</v>
      </c>
      <c r="D1519" s="9" t="s">
        <v>28</v>
      </c>
      <c r="E1519" s="9" t="s">
        <v>33</v>
      </c>
      <c r="F1519" s="15">
        <v>76068</v>
      </c>
      <c r="G1519" s="9">
        <v>0</v>
      </c>
      <c r="H1519" s="9">
        <v>1</v>
      </c>
      <c r="I1519" s="16">
        <v>41242</v>
      </c>
      <c r="J1519" s="9" t="s">
        <v>39</v>
      </c>
    </row>
    <row r="1520" spans="1:10" x14ac:dyDescent="0.3">
      <c r="A1520" s="10">
        <v>7462</v>
      </c>
      <c r="B1520" s="13">
        <v>1954</v>
      </c>
      <c r="C1520" s="13">
        <f>YEAR(Table7[[#This Row],[Dt_Customer]])-Table7[[#This Row],[Year_Birth]]</f>
        <v>58</v>
      </c>
      <c r="D1520" s="10" t="s">
        <v>28</v>
      </c>
      <c r="E1520" s="10" t="s">
        <v>31</v>
      </c>
      <c r="F1520" s="13">
        <v>22507</v>
      </c>
      <c r="G1520" s="10">
        <v>0</v>
      </c>
      <c r="H1520" s="10">
        <v>0</v>
      </c>
      <c r="I1520" s="14">
        <v>41237</v>
      </c>
      <c r="J1520" s="10" t="s">
        <v>32</v>
      </c>
    </row>
    <row r="1521" spans="1:10" x14ac:dyDescent="0.3">
      <c r="A1521" s="9">
        <v>10702</v>
      </c>
      <c r="B1521" s="15">
        <v>1984</v>
      </c>
      <c r="C1521" s="15">
        <f>YEAR(Table7[[#This Row],[Dt_Customer]])-Table7[[#This Row],[Year_Birth]]</f>
        <v>28</v>
      </c>
      <c r="D1521" s="9" t="s">
        <v>28</v>
      </c>
      <c r="E1521" s="9" t="s">
        <v>31</v>
      </c>
      <c r="F1521" s="15">
        <v>52413</v>
      </c>
      <c r="G1521" s="9">
        <v>1</v>
      </c>
      <c r="H1521" s="9">
        <v>0</v>
      </c>
      <c r="I1521" s="16">
        <v>41216</v>
      </c>
      <c r="J1521" s="9" t="s">
        <v>30</v>
      </c>
    </row>
    <row r="1522" spans="1:10" x14ac:dyDescent="0.3">
      <c r="A1522" s="10">
        <v>2115</v>
      </c>
      <c r="B1522" s="13">
        <v>1957</v>
      </c>
      <c r="C1522" s="13">
        <f>YEAR(Table7[[#This Row],[Dt_Customer]])-Table7[[#This Row],[Year_Birth]]</f>
        <v>57</v>
      </c>
      <c r="D1522" s="10" t="s">
        <v>28</v>
      </c>
      <c r="E1522" s="10" t="s">
        <v>35</v>
      </c>
      <c r="F1522" s="13">
        <v>50116</v>
      </c>
      <c r="G1522" s="10">
        <v>1</v>
      </c>
      <c r="H1522" s="10">
        <v>1</v>
      </c>
      <c r="I1522" s="14">
        <v>41810</v>
      </c>
      <c r="J1522" s="10" t="s">
        <v>39</v>
      </c>
    </row>
    <row r="1523" spans="1:10" x14ac:dyDescent="0.3">
      <c r="A1523" s="9">
        <v>4138</v>
      </c>
      <c r="B1523" s="15">
        <v>1962</v>
      </c>
      <c r="C1523" s="15">
        <f>YEAR(Table7[[#This Row],[Dt_Customer]])-Table7[[#This Row],[Year_Birth]]</f>
        <v>52</v>
      </c>
      <c r="D1523" s="9" t="s">
        <v>28</v>
      </c>
      <c r="E1523" s="9" t="s">
        <v>31</v>
      </c>
      <c r="F1523" s="15">
        <v>76624</v>
      </c>
      <c r="G1523" s="9">
        <v>0</v>
      </c>
      <c r="H1523" s="9">
        <v>1</v>
      </c>
      <c r="I1523" s="16">
        <v>41783</v>
      </c>
      <c r="J1523" s="9" t="s">
        <v>30</v>
      </c>
    </row>
    <row r="1524" spans="1:10" x14ac:dyDescent="0.3">
      <c r="A1524" s="10">
        <v>11091</v>
      </c>
      <c r="B1524" s="13">
        <v>1953</v>
      </c>
      <c r="C1524" s="13">
        <f>YEAR(Table7[[#This Row],[Dt_Customer]])-Table7[[#This Row],[Year_Birth]]</f>
        <v>61</v>
      </c>
      <c r="D1524" s="10" t="s">
        <v>28</v>
      </c>
      <c r="E1524" s="10" t="s">
        <v>35</v>
      </c>
      <c r="F1524" s="13">
        <v>34587</v>
      </c>
      <c r="G1524" s="10">
        <v>1</v>
      </c>
      <c r="H1524" s="10">
        <v>1</v>
      </c>
      <c r="I1524" s="14">
        <v>41775</v>
      </c>
      <c r="J1524" s="10" t="s">
        <v>39</v>
      </c>
    </row>
    <row r="1525" spans="1:10" x14ac:dyDescent="0.3">
      <c r="A1525" s="9">
        <v>7712</v>
      </c>
      <c r="B1525" s="15">
        <v>1946</v>
      </c>
      <c r="C1525" s="15">
        <f>YEAR(Table7[[#This Row],[Dt_Customer]])-Table7[[#This Row],[Year_Birth]]</f>
        <v>68</v>
      </c>
      <c r="D1525" s="9" t="s">
        <v>37</v>
      </c>
      <c r="E1525" s="9" t="s">
        <v>31</v>
      </c>
      <c r="F1525" s="15">
        <v>62159</v>
      </c>
      <c r="G1525" s="9">
        <v>0</v>
      </c>
      <c r="H1525" s="9">
        <v>0</v>
      </c>
      <c r="I1525" s="16">
        <v>41757</v>
      </c>
      <c r="J1525" s="9" t="s">
        <v>34</v>
      </c>
    </row>
    <row r="1526" spans="1:10" x14ac:dyDescent="0.3">
      <c r="A1526" s="10">
        <v>3535</v>
      </c>
      <c r="B1526" s="13">
        <v>1965</v>
      </c>
      <c r="C1526" s="13">
        <f>YEAR(Table7[[#This Row],[Dt_Customer]])-Table7[[#This Row],[Year_Birth]]</f>
        <v>49</v>
      </c>
      <c r="D1526" s="10" t="s">
        <v>28</v>
      </c>
      <c r="E1526" s="10" t="s">
        <v>31</v>
      </c>
      <c r="F1526" s="13">
        <v>66294</v>
      </c>
      <c r="G1526" s="10">
        <v>0</v>
      </c>
      <c r="H1526" s="10">
        <v>0</v>
      </c>
      <c r="I1526" s="14">
        <v>41715</v>
      </c>
      <c r="J1526" s="10" t="s">
        <v>30</v>
      </c>
    </row>
    <row r="1527" spans="1:10" x14ac:dyDescent="0.3">
      <c r="A1527" s="9">
        <v>5899</v>
      </c>
      <c r="B1527" s="15">
        <v>1950</v>
      </c>
      <c r="C1527" s="15">
        <f>YEAR(Table7[[#This Row],[Dt_Customer]])-Table7[[#This Row],[Year_Birth]]</f>
        <v>64</v>
      </c>
      <c r="D1527" s="9" t="s">
        <v>37</v>
      </c>
      <c r="E1527" s="9" t="s">
        <v>35</v>
      </c>
      <c r="F1527" s="15">
        <v>5648</v>
      </c>
      <c r="G1527" s="9">
        <v>1</v>
      </c>
      <c r="H1527" s="9">
        <v>1</v>
      </c>
      <c r="I1527" s="16">
        <v>41711</v>
      </c>
      <c r="J1527" s="9" t="s">
        <v>34</v>
      </c>
    </row>
    <row r="1528" spans="1:10" x14ac:dyDescent="0.3">
      <c r="A1528" s="10">
        <v>8749</v>
      </c>
      <c r="B1528" s="13">
        <v>1984</v>
      </c>
      <c r="C1528" s="13">
        <f>YEAR(Table7[[#This Row],[Dt_Customer]])-Table7[[#This Row],[Year_Birth]]</f>
        <v>30</v>
      </c>
      <c r="D1528" s="10" t="s">
        <v>28</v>
      </c>
      <c r="E1528" s="10" t="s">
        <v>35</v>
      </c>
      <c r="F1528" s="13">
        <v>37235</v>
      </c>
      <c r="G1528" s="10">
        <v>1</v>
      </c>
      <c r="H1528" s="10">
        <v>0</v>
      </c>
      <c r="I1528" s="14">
        <v>41671</v>
      </c>
      <c r="J1528" s="10" t="s">
        <v>30</v>
      </c>
    </row>
    <row r="1529" spans="1:10" x14ac:dyDescent="0.3">
      <c r="A1529" s="9">
        <v>10955</v>
      </c>
      <c r="B1529" s="15">
        <v>1964</v>
      </c>
      <c r="C1529" s="15">
        <f>YEAR(Table7[[#This Row],[Dt_Customer]])-Table7[[#This Row],[Year_Birth]]</f>
        <v>50</v>
      </c>
      <c r="D1529" s="9" t="s">
        <v>28</v>
      </c>
      <c r="E1529" s="9" t="s">
        <v>42</v>
      </c>
      <c r="F1529" s="15">
        <v>85620</v>
      </c>
      <c r="G1529" s="9">
        <v>0</v>
      </c>
      <c r="H1529" s="9">
        <v>0</v>
      </c>
      <c r="I1529" s="16">
        <v>41646</v>
      </c>
      <c r="J1529" s="9" t="s">
        <v>30</v>
      </c>
    </row>
    <row r="1530" spans="1:10" x14ac:dyDescent="0.3">
      <c r="A1530" s="10">
        <v>9491</v>
      </c>
      <c r="B1530" s="13">
        <v>1984</v>
      </c>
      <c r="C1530" s="13">
        <f>YEAR(Table7[[#This Row],[Dt_Customer]])-Table7[[#This Row],[Year_Birth]]</f>
        <v>29</v>
      </c>
      <c r="D1530" s="10" t="s">
        <v>28</v>
      </c>
      <c r="E1530" s="10" t="s">
        <v>35</v>
      </c>
      <c r="F1530" s="13">
        <v>23976</v>
      </c>
      <c r="G1530" s="10">
        <v>1</v>
      </c>
      <c r="H1530" s="10">
        <v>0</v>
      </c>
      <c r="I1530" s="14">
        <v>41635</v>
      </c>
      <c r="J1530" s="10" t="s">
        <v>43</v>
      </c>
    </row>
    <row r="1531" spans="1:10" x14ac:dyDescent="0.3">
      <c r="A1531" s="9">
        <v>5286</v>
      </c>
      <c r="B1531" s="15">
        <v>1987</v>
      </c>
      <c r="C1531" s="15">
        <f>YEAR(Table7[[#This Row],[Dt_Customer]])-Table7[[#This Row],[Year_Birth]]</f>
        <v>26</v>
      </c>
      <c r="D1531" s="9" t="s">
        <v>41</v>
      </c>
      <c r="E1531" s="9" t="s">
        <v>31</v>
      </c>
      <c r="F1531" s="15">
        <v>41020</v>
      </c>
      <c r="G1531" s="9">
        <v>0</v>
      </c>
      <c r="H1531" s="9">
        <v>0</v>
      </c>
      <c r="I1531" s="16">
        <v>41575</v>
      </c>
      <c r="J1531" s="9" t="s">
        <v>32</v>
      </c>
    </row>
    <row r="1532" spans="1:10" x14ac:dyDescent="0.3">
      <c r="A1532" s="10">
        <v>3409</v>
      </c>
      <c r="B1532" s="13">
        <v>1984</v>
      </c>
      <c r="C1532" s="13">
        <f>YEAR(Table7[[#This Row],[Dt_Customer]])-Table7[[#This Row],[Year_Birth]]</f>
        <v>29</v>
      </c>
      <c r="D1532" s="10" t="s">
        <v>28</v>
      </c>
      <c r="E1532" s="10" t="s">
        <v>31</v>
      </c>
      <c r="F1532" s="13">
        <v>36108</v>
      </c>
      <c r="G1532" s="10">
        <v>1</v>
      </c>
      <c r="H1532" s="10">
        <v>0</v>
      </c>
      <c r="I1532" s="14">
        <v>41562</v>
      </c>
      <c r="J1532" s="10" t="s">
        <v>43</v>
      </c>
    </row>
    <row r="1533" spans="1:10" x14ac:dyDescent="0.3">
      <c r="A1533" s="9">
        <v>2544</v>
      </c>
      <c r="B1533" s="15">
        <v>1951</v>
      </c>
      <c r="C1533" s="15">
        <f>YEAR(Table7[[#This Row],[Dt_Customer]])-Table7[[#This Row],[Year_Birth]]</f>
        <v>62</v>
      </c>
      <c r="D1533" s="9" t="s">
        <v>41</v>
      </c>
      <c r="E1533" s="9" t="s">
        <v>29</v>
      </c>
      <c r="F1533" s="15">
        <v>57530</v>
      </c>
      <c r="G1533" s="9">
        <v>0</v>
      </c>
      <c r="H1533" s="9">
        <v>1</v>
      </c>
      <c r="I1533" s="16">
        <v>41559</v>
      </c>
      <c r="J1533" s="9" t="s">
        <v>40</v>
      </c>
    </row>
    <row r="1534" spans="1:10" x14ac:dyDescent="0.3">
      <c r="A1534" s="10">
        <v>2118</v>
      </c>
      <c r="B1534" s="13">
        <v>1964</v>
      </c>
      <c r="C1534" s="13">
        <f>YEAR(Table7[[#This Row],[Dt_Customer]])-Table7[[#This Row],[Year_Birth]]</f>
        <v>49</v>
      </c>
      <c r="D1534" s="10" t="s">
        <v>38</v>
      </c>
      <c r="E1534" s="10" t="s">
        <v>33</v>
      </c>
      <c r="F1534" s="13">
        <v>62905</v>
      </c>
      <c r="G1534" s="10">
        <v>0</v>
      </c>
      <c r="H1534" s="10">
        <v>1</v>
      </c>
      <c r="I1534" s="14">
        <v>41527</v>
      </c>
      <c r="J1534" s="10" t="s">
        <v>30</v>
      </c>
    </row>
    <row r="1535" spans="1:10" x14ac:dyDescent="0.3">
      <c r="A1535" s="9">
        <v>9370</v>
      </c>
      <c r="B1535" s="15">
        <v>1945</v>
      </c>
      <c r="C1535" s="15">
        <f>YEAR(Table7[[#This Row],[Dt_Customer]])-Table7[[#This Row],[Year_Birth]]</f>
        <v>68</v>
      </c>
      <c r="D1535" s="9" t="s">
        <v>37</v>
      </c>
      <c r="E1535" s="9" t="s">
        <v>33</v>
      </c>
      <c r="F1535" s="15">
        <v>65846</v>
      </c>
      <c r="G1535" s="9">
        <v>0</v>
      </c>
      <c r="H1535" s="9">
        <v>0</v>
      </c>
      <c r="I1535" s="16">
        <v>41411</v>
      </c>
      <c r="J1535" s="9" t="s">
        <v>32</v>
      </c>
    </row>
    <row r="1536" spans="1:10" x14ac:dyDescent="0.3">
      <c r="A1536" s="10">
        <v>4864</v>
      </c>
      <c r="B1536" s="13">
        <v>1977</v>
      </c>
      <c r="C1536" s="13">
        <f>YEAR(Table7[[#This Row],[Dt_Customer]])-Table7[[#This Row],[Year_Birth]]</f>
        <v>36</v>
      </c>
      <c r="D1536" s="10" t="s">
        <v>28</v>
      </c>
      <c r="E1536" s="10" t="s">
        <v>33</v>
      </c>
      <c r="F1536" s="13">
        <v>34380</v>
      </c>
      <c r="G1536" s="10">
        <v>1</v>
      </c>
      <c r="H1536" s="10">
        <v>0</v>
      </c>
      <c r="I1536" s="14">
        <v>41396</v>
      </c>
      <c r="J1536" s="10" t="s">
        <v>32</v>
      </c>
    </row>
    <row r="1537" spans="1:10" x14ac:dyDescent="0.3">
      <c r="A1537" s="9">
        <v>405</v>
      </c>
      <c r="B1537" s="15">
        <v>1964</v>
      </c>
      <c r="C1537" s="15">
        <f>YEAR(Table7[[#This Row],[Dt_Customer]])-Table7[[#This Row],[Year_Birth]]</f>
        <v>49</v>
      </c>
      <c r="D1537" s="9" t="s">
        <v>28</v>
      </c>
      <c r="E1537" s="9" t="s">
        <v>29</v>
      </c>
      <c r="F1537" s="15">
        <v>41638</v>
      </c>
      <c r="G1537" s="9">
        <v>0</v>
      </c>
      <c r="H1537" s="9">
        <v>1</v>
      </c>
      <c r="I1537" s="16">
        <v>41318</v>
      </c>
      <c r="J1537" s="9" t="s">
        <v>30</v>
      </c>
    </row>
    <row r="1538" spans="1:10" x14ac:dyDescent="0.3">
      <c r="A1538" s="10">
        <v>10513</v>
      </c>
      <c r="B1538" s="13">
        <v>1992</v>
      </c>
      <c r="C1538" s="13">
        <f>YEAR(Table7[[#This Row],[Dt_Customer]])-Table7[[#This Row],[Year_Birth]]</f>
        <v>21</v>
      </c>
      <c r="D1538" s="10" t="s">
        <v>28</v>
      </c>
      <c r="E1538" s="10" t="s">
        <v>35</v>
      </c>
      <c r="F1538" s="13">
        <v>63207</v>
      </c>
      <c r="G1538" s="10">
        <v>0</v>
      </c>
      <c r="H1538" s="10">
        <v>0</v>
      </c>
      <c r="I1538" s="14">
        <v>41294</v>
      </c>
      <c r="J1538" s="10" t="s">
        <v>30</v>
      </c>
    </row>
    <row r="1539" spans="1:10" x14ac:dyDescent="0.3">
      <c r="A1539" s="9">
        <v>5138</v>
      </c>
      <c r="B1539" s="15">
        <v>1950</v>
      </c>
      <c r="C1539" s="15">
        <f>YEAR(Table7[[#This Row],[Dt_Customer]])-Table7[[#This Row],[Year_Birth]]</f>
        <v>63</v>
      </c>
      <c r="D1539" s="9" t="s">
        <v>28</v>
      </c>
      <c r="E1539" s="9" t="s">
        <v>35</v>
      </c>
      <c r="F1539" s="15">
        <v>28320</v>
      </c>
      <c r="G1539" s="9">
        <v>0</v>
      </c>
      <c r="H1539" s="9">
        <v>1</v>
      </c>
      <c r="I1539" s="16">
        <v>41288</v>
      </c>
      <c r="J1539" s="9" t="s">
        <v>30</v>
      </c>
    </row>
    <row r="1540" spans="1:10" x14ac:dyDescent="0.3">
      <c r="A1540" s="10">
        <v>8387</v>
      </c>
      <c r="B1540" s="13">
        <v>1957</v>
      </c>
      <c r="C1540" s="13">
        <f>YEAR(Table7[[#This Row],[Dt_Customer]])-Table7[[#This Row],[Year_Birth]]</f>
        <v>56</v>
      </c>
      <c r="D1540" s="10" t="s">
        <v>28</v>
      </c>
      <c r="E1540" s="10" t="s">
        <v>33</v>
      </c>
      <c r="F1540" s="13">
        <v>43140</v>
      </c>
      <c r="G1540" s="10">
        <v>0</v>
      </c>
      <c r="H1540" s="10">
        <v>1</v>
      </c>
      <c r="I1540" s="14">
        <v>41279</v>
      </c>
      <c r="J1540" s="10" t="s">
        <v>30</v>
      </c>
    </row>
    <row r="1541" spans="1:10" x14ac:dyDescent="0.3">
      <c r="A1541" s="9">
        <v>378</v>
      </c>
      <c r="B1541" s="15">
        <v>1971</v>
      </c>
      <c r="C1541" s="15">
        <f>YEAR(Table7[[#This Row],[Dt_Customer]])-Table7[[#This Row],[Year_Birth]]</f>
        <v>41</v>
      </c>
      <c r="D1541" s="9" t="s">
        <v>28</v>
      </c>
      <c r="E1541" s="9" t="s">
        <v>33</v>
      </c>
      <c r="F1541" s="15">
        <v>52531</v>
      </c>
      <c r="G1541" s="9">
        <v>0</v>
      </c>
      <c r="H1541" s="9">
        <v>0</v>
      </c>
      <c r="I1541" s="16">
        <v>41273</v>
      </c>
      <c r="J1541" s="9" t="s">
        <v>30</v>
      </c>
    </row>
    <row r="1542" spans="1:10" x14ac:dyDescent="0.3">
      <c r="A1542" s="10">
        <v>5846</v>
      </c>
      <c r="B1542" s="13">
        <v>1977</v>
      </c>
      <c r="C1542" s="13">
        <f>YEAR(Table7[[#This Row],[Dt_Customer]])-Table7[[#This Row],[Year_Birth]]</f>
        <v>35</v>
      </c>
      <c r="D1542" s="10" t="s">
        <v>28</v>
      </c>
      <c r="E1542" s="10" t="s">
        <v>29</v>
      </c>
      <c r="F1542" s="13">
        <v>40246</v>
      </c>
      <c r="G1542" s="10">
        <v>1</v>
      </c>
      <c r="H1542" s="10">
        <v>0</v>
      </c>
      <c r="I1542" s="14">
        <v>41262</v>
      </c>
      <c r="J1542" s="10" t="s">
        <v>39</v>
      </c>
    </row>
    <row r="1543" spans="1:10" x14ac:dyDescent="0.3">
      <c r="A1543" s="9">
        <v>8870</v>
      </c>
      <c r="B1543" s="15">
        <v>1984</v>
      </c>
      <c r="C1543" s="15">
        <f>YEAR(Table7[[#This Row],[Dt_Customer]])-Table7[[#This Row],[Year_Birth]]</f>
        <v>28</v>
      </c>
      <c r="D1543" s="9" t="s">
        <v>28</v>
      </c>
      <c r="E1543" s="9" t="s">
        <v>35</v>
      </c>
      <c r="F1543" s="15">
        <v>35196</v>
      </c>
      <c r="G1543" s="9">
        <v>1</v>
      </c>
      <c r="H1543" s="9">
        <v>0</v>
      </c>
      <c r="I1543" s="16">
        <v>41226</v>
      </c>
      <c r="J1543" s="9" t="s">
        <v>30</v>
      </c>
    </row>
    <row r="1544" spans="1:10" x14ac:dyDescent="0.3">
      <c r="A1544" s="10">
        <v>10340</v>
      </c>
      <c r="B1544" s="13">
        <v>1984</v>
      </c>
      <c r="C1544" s="13">
        <f>YEAR(Table7[[#This Row],[Dt_Customer]])-Table7[[#This Row],[Year_Birth]]</f>
        <v>28</v>
      </c>
      <c r="D1544" s="10" t="s">
        <v>28</v>
      </c>
      <c r="E1544" s="10" t="s">
        <v>35</v>
      </c>
      <c r="F1544" s="13">
        <v>35196</v>
      </c>
      <c r="G1544" s="10">
        <v>1</v>
      </c>
      <c r="H1544" s="10">
        <v>0</v>
      </c>
      <c r="I1544" s="14">
        <v>41226</v>
      </c>
      <c r="J1544" s="10" t="s">
        <v>30</v>
      </c>
    </row>
    <row r="1545" spans="1:10" x14ac:dyDescent="0.3">
      <c r="A1545" s="9">
        <v>7290</v>
      </c>
      <c r="B1545" s="15">
        <v>1985</v>
      </c>
      <c r="C1545" s="15">
        <f>YEAR(Table7[[#This Row],[Dt_Customer]])-Table7[[#This Row],[Year_Birth]]</f>
        <v>27</v>
      </c>
      <c r="D1545" s="9" t="s">
        <v>28</v>
      </c>
      <c r="E1545" s="9" t="s">
        <v>31</v>
      </c>
      <c r="F1545" s="15">
        <v>70596</v>
      </c>
      <c r="G1545" s="9">
        <v>0</v>
      </c>
      <c r="H1545" s="9">
        <v>0</v>
      </c>
      <c r="I1545" s="16">
        <v>41187</v>
      </c>
      <c r="J1545" s="9" t="s">
        <v>30</v>
      </c>
    </row>
    <row r="1546" spans="1:10" x14ac:dyDescent="0.3">
      <c r="A1546" s="10">
        <v>8895</v>
      </c>
      <c r="B1546" s="13">
        <v>1985</v>
      </c>
      <c r="C1546" s="13">
        <f>YEAR(Table7[[#This Row],[Dt_Customer]])-Table7[[#This Row],[Year_Birth]]</f>
        <v>27</v>
      </c>
      <c r="D1546" s="10" t="s">
        <v>28</v>
      </c>
      <c r="E1546" s="10" t="s">
        <v>31</v>
      </c>
      <c r="F1546" s="13">
        <v>70596</v>
      </c>
      <c r="G1546" s="10">
        <v>0</v>
      </c>
      <c r="H1546" s="10">
        <v>0</v>
      </c>
      <c r="I1546" s="14">
        <v>41187</v>
      </c>
      <c r="J1546" s="10" t="s">
        <v>30</v>
      </c>
    </row>
    <row r="1547" spans="1:10" x14ac:dyDescent="0.3">
      <c r="A1547" s="9">
        <v>3635</v>
      </c>
      <c r="B1547" s="15">
        <v>1962</v>
      </c>
      <c r="C1547" s="15">
        <f>YEAR(Table7[[#This Row],[Dt_Customer]])-Table7[[#This Row],[Year_Birth]]</f>
        <v>52</v>
      </c>
      <c r="D1547" s="9" t="s">
        <v>37</v>
      </c>
      <c r="E1547" s="9" t="s">
        <v>31</v>
      </c>
      <c r="F1547" s="15">
        <v>52597</v>
      </c>
      <c r="G1547" s="9">
        <v>0</v>
      </c>
      <c r="H1547" s="9">
        <v>1</v>
      </c>
      <c r="I1547" s="16">
        <v>41766</v>
      </c>
      <c r="J1547" s="9" t="s">
        <v>43</v>
      </c>
    </row>
    <row r="1548" spans="1:10" x14ac:dyDescent="0.3">
      <c r="A1548" s="10">
        <v>11178</v>
      </c>
      <c r="B1548" s="13">
        <v>1972</v>
      </c>
      <c r="C1548" s="13">
        <f>YEAR(Table7[[#This Row],[Dt_Customer]])-Table7[[#This Row],[Year_Birth]]</f>
        <v>42</v>
      </c>
      <c r="D1548" s="10" t="s">
        <v>41</v>
      </c>
      <c r="E1548" s="10" t="s">
        <v>31</v>
      </c>
      <c r="F1548" s="13">
        <v>42394</v>
      </c>
      <c r="G1548" s="10">
        <v>1</v>
      </c>
      <c r="H1548" s="10">
        <v>0</v>
      </c>
      <c r="I1548" s="14">
        <v>41721</v>
      </c>
      <c r="J1548" s="10" t="s">
        <v>39</v>
      </c>
    </row>
    <row r="1549" spans="1:10" x14ac:dyDescent="0.3">
      <c r="A1549" s="9">
        <v>2410</v>
      </c>
      <c r="B1549" s="15">
        <v>1969</v>
      </c>
      <c r="C1549" s="15">
        <f>YEAR(Table7[[#This Row],[Dt_Customer]])-Table7[[#This Row],[Year_Birth]]</f>
        <v>45</v>
      </c>
      <c r="D1549" s="9" t="s">
        <v>28</v>
      </c>
      <c r="E1549" s="9" t="s">
        <v>31</v>
      </c>
      <c r="F1549" s="15">
        <v>81657</v>
      </c>
      <c r="G1549" s="9">
        <v>0</v>
      </c>
      <c r="H1549" s="9">
        <v>0</v>
      </c>
      <c r="I1549" s="16">
        <v>41661</v>
      </c>
      <c r="J1549" s="9" t="s">
        <v>30</v>
      </c>
    </row>
    <row r="1550" spans="1:10" x14ac:dyDescent="0.3">
      <c r="A1550" s="10">
        <v>3281</v>
      </c>
      <c r="B1550" s="13">
        <v>1960</v>
      </c>
      <c r="C1550" s="13">
        <f>YEAR(Table7[[#This Row],[Dt_Customer]])-Table7[[#This Row],[Year_Birth]]</f>
        <v>53</v>
      </c>
      <c r="D1550" s="10" t="s">
        <v>37</v>
      </c>
      <c r="E1550" s="10" t="s">
        <v>33</v>
      </c>
      <c r="F1550" s="13">
        <v>49154</v>
      </c>
      <c r="G1550" s="10">
        <v>1</v>
      </c>
      <c r="H1550" s="10">
        <v>1</v>
      </c>
      <c r="I1550" s="14">
        <v>41581</v>
      </c>
      <c r="J1550" s="10" t="s">
        <v>30</v>
      </c>
    </row>
    <row r="1551" spans="1:10" x14ac:dyDescent="0.3">
      <c r="A1551" s="9">
        <v>9905</v>
      </c>
      <c r="B1551" s="15">
        <v>1952</v>
      </c>
      <c r="C1551" s="15">
        <f>YEAR(Table7[[#This Row],[Dt_Customer]])-Table7[[#This Row],[Year_Birth]]</f>
        <v>61</v>
      </c>
      <c r="D1551" s="9" t="s">
        <v>28</v>
      </c>
      <c r="E1551" s="9" t="s">
        <v>35</v>
      </c>
      <c r="F1551" s="15">
        <v>34074</v>
      </c>
      <c r="G1551" s="9">
        <v>1</v>
      </c>
      <c r="H1551" s="9">
        <v>1</v>
      </c>
      <c r="I1551" s="16">
        <v>41468</v>
      </c>
      <c r="J1551" s="9" t="s">
        <v>30</v>
      </c>
    </row>
    <row r="1552" spans="1:10" x14ac:dyDescent="0.3">
      <c r="A1552" s="10">
        <v>2437</v>
      </c>
      <c r="B1552" s="13">
        <v>1989</v>
      </c>
      <c r="C1552" s="13">
        <f>YEAR(Table7[[#This Row],[Dt_Customer]])-Table7[[#This Row],[Year_Birth]]</f>
        <v>24</v>
      </c>
      <c r="D1552" s="10" t="s">
        <v>28</v>
      </c>
      <c r="E1552" s="10" t="s">
        <v>33</v>
      </c>
      <c r="F1552" s="13">
        <v>52247.251353790612</v>
      </c>
      <c r="G1552" s="10">
        <v>0</v>
      </c>
      <c r="H1552" s="10">
        <v>0</v>
      </c>
      <c r="I1552" s="14">
        <v>41428</v>
      </c>
      <c r="J1552" s="10" t="s">
        <v>30</v>
      </c>
    </row>
    <row r="1553" spans="1:10" x14ac:dyDescent="0.3">
      <c r="A1553" s="9">
        <v>2565</v>
      </c>
      <c r="B1553" s="15">
        <v>1955</v>
      </c>
      <c r="C1553" s="15">
        <f>YEAR(Table7[[#This Row],[Dt_Customer]])-Table7[[#This Row],[Year_Birth]]</f>
        <v>58</v>
      </c>
      <c r="D1553" s="9" t="s">
        <v>41</v>
      </c>
      <c r="E1553" s="9" t="s">
        <v>29</v>
      </c>
      <c r="F1553" s="15">
        <v>70638</v>
      </c>
      <c r="G1553" s="9">
        <v>0</v>
      </c>
      <c r="H1553" s="9">
        <v>0</v>
      </c>
      <c r="I1553" s="16">
        <v>41426</v>
      </c>
      <c r="J1553" s="9" t="s">
        <v>43</v>
      </c>
    </row>
    <row r="1554" spans="1:10" x14ac:dyDescent="0.3">
      <c r="A1554" s="10">
        <v>7912</v>
      </c>
      <c r="B1554" s="13">
        <v>1978</v>
      </c>
      <c r="C1554" s="13">
        <f>YEAR(Table7[[#This Row],[Dt_Customer]])-Table7[[#This Row],[Year_Birth]]</f>
        <v>35</v>
      </c>
      <c r="D1554" s="10" t="s">
        <v>28</v>
      </c>
      <c r="E1554" s="10" t="s">
        <v>33</v>
      </c>
      <c r="F1554" s="13">
        <v>38136</v>
      </c>
      <c r="G1554" s="10">
        <v>1</v>
      </c>
      <c r="H1554" s="10">
        <v>0</v>
      </c>
      <c r="I1554" s="14">
        <v>41386</v>
      </c>
      <c r="J1554" s="10" t="s">
        <v>34</v>
      </c>
    </row>
    <row r="1555" spans="1:10" x14ac:dyDescent="0.3">
      <c r="A1555" s="9">
        <v>7072</v>
      </c>
      <c r="B1555" s="15">
        <v>1973</v>
      </c>
      <c r="C1555" s="15">
        <f>YEAR(Table7[[#This Row],[Dt_Customer]])-Table7[[#This Row],[Year_Birth]]</f>
        <v>40</v>
      </c>
      <c r="D1555" s="9" t="s">
        <v>28</v>
      </c>
      <c r="E1555" s="9" t="s">
        <v>33</v>
      </c>
      <c r="F1555" s="15">
        <v>67432</v>
      </c>
      <c r="G1555" s="9">
        <v>0</v>
      </c>
      <c r="H1555" s="9">
        <v>1</v>
      </c>
      <c r="I1555" s="16">
        <v>41362</v>
      </c>
      <c r="J1555" s="9" t="s">
        <v>36</v>
      </c>
    </row>
    <row r="1556" spans="1:10" x14ac:dyDescent="0.3">
      <c r="A1556" s="10">
        <v>1409</v>
      </c>
      <c r="B1556" s="13">
        <v>1951</v>
      </c>
      <c r="C1556" s="13">
        <f>YEAR(Table7[[#This Row],[Dt_Customer]])-Table7[[#This Row],[Year_Birth]]</f>
        <v>62</v>
      </c>
      <c r="D1556" s="10" t="s">
        <v>28</v>
      </c>
      <c r="E1556" s="10" t="s">
        <v>35</v>
      </c>
      <c r="F1556" s="13">
        <v>40689</v>
      </c>
      <c r="G1556" s="10">
        <v>0</v>
      </c>
      <c r="H1556" s="10">
        <v>1</v>
      </c>
      <c r="I1556" s="14">
        <v>41351</v>
      </c>
      <c r="J1556" s="10" t="s">
        <v>34</v>
      </c>
    </row>
    <row r="1557" spans="1:10" x14ac:dyDescent="0.3">
      <c r="A1557" s="9">
        <v>5314</v>
      </c>
      <c r="B1557" s="15">
        <v>1951</v>
      </c>
      <c r="C1557" s="15">
        <f>YEAR(Table7[[#This Row],[Dt_Customer]])-Table7[[#This Row],[Year_Birth]]</f>
        <v>62</v>
      </c>
      <c r="D1557" s="9" t="s">
        <v>28</v>
      </c>
      <c r="E1557" s="9" t="s">
        <v>35</v>
      </c>
      <c r="F1557" s="15">
        <v>40689</v>
      </c>
      <c r="G1557" s="9">
        <v>0</v>
      </c>
      <c r="H1557" s="9">
        <v>1</v>
      </c>
      <c r="I1557" s="16">
        <v>41351</v>
      </c>
      <c r="J1557" s="9" t="s">
        <v>30</v>
      </c>
    </row>
    <row r="1558" spans="1:10" x14ac:dyDescent="0.3">
      <c r="A1558" s="10">
        <v>7215</v>
      </c>
      <c r="B1558" s="13">
        <v>1983</v>
      </c>
      <c r="C1558" s="13">
        <f>YEAR(Table7[[#This Row],[Dt_Customer]])-Table7[[#This Row],[Year_Birth]]</f>
        <v>30</v>
      </c>
      <c r="D1558" s="10" t="s">
        <v>28</v>
      </c>
      <c r="E1558" s="10" t="s">
        <v>31</v>
      </c>
      <c r="F1558" s="13">
        <v>101970</v>
      </c>
      <c r="G1558" s="10">
        <v>0</v>
      </c>
      <c r="H1558" s="10">
        <v>0</v>
      </c>
      <c r="I1558" s="14">
        <v>41345</v>
      </c>
      <c r="J1558" s="10" t="s">
        <v>32</v>
      </c>
    </row>
    <row r="1559" spans="1:10" x14ac:dyDescent="0.3">
      <c r="A1559" s="9">
        <v>8858</v>
      </c>
      <c r="B1559" s="15">
        <v>1972</v>
      </c>
      <c r="C1559" s="15">
        <f>YEAR(Table7[[#This Row],[Dt_Customer]])-Table7[[#This Row],[Year_Birth]]</f>
        <v>41</v>
      </c>
      <c r="D1559" s="9" t="s">
        <v>37</v>
      </c>
      <c r="E1559" s="9" t="s">
        <v>33</v>
      </c>
      <c r="F1559" s="15">
        <v>44325</v>
      </c>
      <c r="G1559" s="9">
        <v>0</v>
      </c>
      <c r="H1559" s="9">
        <v>1</v>
      </c>
      <c r="I1559" s="16">
        <v>41340</v>
      </c>
      <c r="J1559" s="9" t="s">
        <v>32</v>
      </c>
    </row>
    <row r="1560" spans="1:10" x14ac:dyDescent="0.3">
      <c r="A1560" s="10">
        <v>895</v>
      </c>
      <c r="B1560" s="13">
        <v>1948</v>
      </c>
      <c r="C1560" s="13">
        <f>YEAR(Table7[[#This Row],[Dt_Customer]])-Table7[[#This Row],[Year_Birth]]</f>
        <v>64</v>
      </c>
      <c r="D1560" s="10" t="s">
        <v>37</v>
      </c>
      <c r="E1560" s="10" t="s">
        <v>33</v>
      </c>
      <c r="F1560" s="13">
        <v>61467</v>
      </c>
      <c r="G1560" s="10">
        <v>0</v>
      </c>
      <c r="H1560" s="10">
        <v>2</v>
      </c>
      <c r="I1560" s="14">
        <v>41252</v>
      </c>
      <c r="J1560" s="10" t="s">
        <v>30</v>
      </c>
    </row>
    <row r="1561" spans="1:10" x14ac:dyDescent="0.3">
      <c r="A1561" s="9">
        <v>10313</v>
      </c>
      <c r="B1561" s="15">
        <v>1975</v>
      </c>
      <c r="C1561" s="15">
        <f>YEAR(Table7[[#This Row],[Dt_Customer]])-Table7[[#This Row],[Year_Birth]]</f>
        <v>37</v>
      </c>
      <c r="D1561" s="9" t="s">
        <v>28</v>
      </c>
      <c r="E1561" s="9" t="s">
        <v>33</v>
      </c>
      <c r="F1561" s="15">
        <v>48178</v>
      </c>
      <c r="G1561" s="9">
        <v>1</v>
      </c>
      <c r="H1561" s="9">
        <v>1</v>
      </c>
      <c r="I1561" s="16">
        <v>41210</v>
      </c>
      <c r="J1561" s="9" t="s">
        <v>30</v>
      </c>
    </row>
    <row r="1562" spans="1:10" x14ac:dyDescent="0.3">
      <c r="A1562" s="10">
        <v>642</v>
      </c>
      <c r="B1562" s="13">
        <v>1980</v>
      </c>
      <c r="C1562" s="13">
        <f>YEAR(Table7[[#This Row],[Dt_Customer]])-Table7[[#This Row],[Year_Birth]]</f>
        <v>32</v>
      </c>
      <c r="D1562" s="10" t="s">
        <v>44</v>
      </c>
      <c r="E1562" s="10" t="s">
        <v>33</v>
      </c>
      <c r="F1562" s="13">
        <v>16005</v>
      </c>
      <c r="G1562" s="10">
        <v>1</v>
      </c>
      <c r="H1562" s="10">
        <v>0</v>
      </c>
      <c r="I1562" s="14">
        <v>41135</v>
      </c>
      <c r="J1562" s="10" t="s">
        <v>32</v>
      </c>
    </row>
    <row r="1563" spans="1:10" x14ac:dyDescent="0.3">
      <c r="A1563" s="9">
        <v>8504</v>
      </c>
      <c r="B1563" s="15">
        <v>1973</v>
      </c>
      <c r="C1563" s="15">
        <f>YEAR(Table7[[#This Row],[Dt_Customer]])-Table7[[#This Row],[Year_Birth]]</f>
        <v>41</v>
      </c>
      <c r="D1563" s="9" t="s">
        <v>28</v>
      </c>
      <c r="E1563" s="9" t="s">
        <v>33</v>
      </c>
      <c r="F1563" s="15">
        <v>79593</v>
      </c>
      <c r="G1563" s="9">
        <v>0</v>
      </c>
      <c r="H1563" s="9">
        <v>0</v>
      </c>
      <c r="I1563" s="16">
        <v>41771</v>
      </c>
      <c r="J1563" s="9" t="s">
        <v>39</v>
      </c>
    </row>
    <row r="1564" spans="1:10" x14ac:dyDescent="0.3">
      <c r="A1564" s="10">
        <v>1020</v>
      </c>
      <c r="B1564" s="13">
        <v>1973</v>
      </c>
      <c r="C1564" s="13">
        <f>YEAR(Table7[[#This Row],[Dt_Customer]])-Table7[[#This Row],[Year_Birth]]</f>
        <v>41</v>
      </c>
      <c r="D1564" s="10" t="s">
        <v>28</v>
      </c>
      <c r="E1564" s="10" t="s">
        <v>33</v>
      </c>
      <c r="F1564" s="13">
        <v>79593</v>
      </c>
      <c r="G1564" s="10">
        <v>0</v>
      </c>
      <c r="H1564" s="10">
        <v>0</v>
      </c>
      <c r="I1564" s="14">
        <v>41771</v>
      </c>
      <c r="J1564" s="10" t="s">
        <v>30</v>
      </c>
    </row>
    <row r="1565" spans="1:10" x14ac:dyDescent="0.3">
      <c r="A1565" s="9">
        <v>3717</v>
      </c>
      <c r="B1565" s="15">
        <v>1959</v>
      </c>
      <c r="C1565" s="15">
        <f>YEAR(Table7[[#This Row],[Dt_Customer]])-Table7[[#This Row],[Year_Birth]]</f>
        <v>55</v>
      </c>
      <c r="D1565" s="9" t="s">
        <v>28</v>
      </c>
      <c r="E1565" s="9" t="s">
        <v>33</v>
      </c>
      <c r="F1565" s="15">
        <v>61180</v>
      </c>
      <c r="G1565" s="9">
        <v>0</v>
      </c>
      <c r="H1565" s="9">
        <v>1</v>
      </c>
      <c r="I1565" s="16">
        <v>41752</v>
      </c>
      <c r="J1565" s="9" t="s">
        <v>30</v>
      </c>
    </row>
    <row r="1566" spans="1:10" x14ac:dyDescent="0.3">
      <c r="A1566" s="10">
        <v>7646</v>
      </c>
      <c r="B1566" s="13">
        <v>1989</v>
      </c>
      <c r="C1566" s="13">
        <f>YEAR(Table7[[#This Row],[Dt_Customer]])-Table7[[#This Row],[Year_Birth]]</f>
        <v>25</v>
      </c>
      <c r="D1566" s="10" t="s">
        <v>28</v>
      </c>
      <c r="E1566" s="10" t="s">
        <v>31</v>
      </c>
      <c r="F1566" s="13">
        <v>64449</v>
      </c>
      <c r="G1566" s="10">
        <v>1</v>
      </c>
      <c r="H1566" s="10">
        <v>0</v>
      </c>
      <c r="I1566" s="14">
        <v>41688</v>
      </c>
      <c r="J1566" s="10" t="s">
        <v>30</v>
      </c>
    </row>
    <row r="1567" spans="1:10" x14ac:dyDescent="0.3">
      <c r="A1567" s="9">
        <v>5796</v>
      </c>
      <c r="B1567" s="15">
        <v>1963</v>
      </c>
      <c r="C1567" s="15">
        <f>YEAR(Table7[[#This Row],[Dt_Customer]])-Table7[[#This Row],[Year_Birth]]</f>
        <v>50</v>
      </c>
      <c r="D1567" s="9" t="s">
        <v>28</v>
      </c>
      <c r="E1567" s="9" t="s">
        <v>33</v>
      </c>
      <c r="F1567" s="15">
        <v>77437</v>
      </c>
      <c r="G1567" s="9">
        <v>0</v>
      </c>
      <c r="H1567" s="9">
        <v>0</v>
      </c>
      <c r="I1567" s="16">
        <v>41604</v>
      </c>
      <c r="J1567" s="9" t="s">
        <v>30</v>
      </c>
    </row>
    <row r="1568" spans="1:10" x14ac:dyDescent="0.3">
      <c r="A1568" s="10">
        <v>8625</v>
      </c>
      <c r="B1568" s="13">
        <v>1976</v>
      </c>
      <c r="C1568" s="13">
        <f>YEAR(Table7[[#This Row],[Dt_Customer]])-Table7[[#This Row],[Year_Birth]]</f>
        <v>37</v>
      </c>
      <c r="D1568" s="10" t="s">
        <v>28</v>
      </c>
      <c r="E1568" s="10" t="s">
        <v>33</v>
      </c>
      <c r="F1568" s="13">
        <v>17649</v>
      </c>
      <c r="G1568" s="10">
        <v>1</v>
      </c>
      <c r="H1568" s="10">
        <v>0</v>
      </c>
      <c r="I1568" s="14">
        <v>41590</v>
      </c>
      <c r="J1568" s="10" t="s">
        <v>34</v>
      </c>
    </row>
    <row r="1569" spans="1:10" x14ac:dyDescent="0.3">
      <c r="A1569" s="9">
        <v>5407</v>
      </c>
      <c r="B1569" s="15">
        <v>1954</v>
      </c>
      <c r="C1569" s="15">
        <f>YEAR(Table7[[#This Row],[Dt_Customer]])-Table7[[#This Row],[Year_Birth]]</f>
        <v>59</v>
      </c>
      <c r="D1569" s="9" t="s">
        <v>28</v>
      </c>
      <c r="E1569" s="9" t="s">
        <v>35</v>
      </c>
      <c r="F1569" s="15">
        <v>53103</v>
      </c>
      <c r="G1569" s="9">
        <v>0</v>
      </c>
      <c r="H1569" s="9">
        <v>1</v>
      </c>
      <c r="I1569" s="16">
        <v>41529</v>
      </c>
      <c r="J1569" s="9" t="s">
        <v>43</v>
      </c>
    </row>
    <row r="1570" spans="1:10" x14ac:dyDescent="0.3">
      <c r="A1570" s="10">
        <v>4356</v>
      </c>
      <c r="B1570" s="13">
        <v>1971</v>
      </c>
      <c r="C1570" s="13">
        <f>YEAR(Table7[[#This Row],[Dt_Customer]])-Table7[[#This Row],[Year_Birth]]</f>
        <v>42</v>
      </c>
      <c r="D1570" s="10" t="s">
        <v>28</v>
      </c>
      <c r="E1570" s="10" t="s">
        <v>35</v>
      </c>
      <c r="F1570" s="13">
        <v>71819</v>
      </c>
      <c r="G1570" s="10">
        <v>0</v>
      </c>
      <c r="H1570" s="10">
        <v>1</v>
      </c>
      <c r="I1570" s="14">
        <v>41514</v>
      </c>
      <c r="J1570" s="10" t="s">
        <v>30</v>
      </c>
    </row>
    <row r="1571" spans="1:10" x14ac:dyDescent="0.3">
      <c r="A1571" s="9">
        <v>2886</v>
      </c>
      <c r="B1571" s="15">
        <v>1971</v>
      </c>
      <c r="C1571" s="15">
        <f>YEAR(Table7[[#This Row],[Dt_Customer]])-Table7[[#This Row],[Year_Birth]]</f>
        <v>42</v>
      </c>
      <c r="D1571" s="9" t="s">
        <v>41</v>
      </c>
      <c r="E1571" s="9" t="s">
        <v>29</v>
      </c>
      <c r="F1571" s="15">
        <v>74290</v>
      </c>
      <c r="G1571" s="9">
        <v>0</v>
      </c>
      <c r="H1571" s="9">
        <v>1</v>
      </c>
      <c r="I1571" s="16">
        <v>41498</v>
      </c>
      <c r="J1571" s="9" t="s">
        <v>30</v>
      </c>
    </row>
    <row r="1572" spans="1:10" x14ac:dyDescent="0.3">
      <c r="A1572" s="10">
        <v>10057</v>
      </c>
      <c r="B1572" s="13">
        <v>1951</v>
      </c>
      <c r="C1572" s="13">
        <f>YEAR(Table7[[#This Row],[Dt_Customer]])-Table7[[#This Row],[Year_Birth]]</f>
        <v>62</v>
      </c>
      <c r="D1572" s="10" t="s">
        <v>28</v>
      </c>
      <c r="E1572" s="10" t="s">
        <v>31</v>
      </c>
      <c r="F1572" s="13">
        <v>72282</v>
      </c>
      <c r="G1572" s="10">
        <v>0</v>
      </c>
      <c r="H1572" s="10">
        <v>0</v>
      </c>
      <c r="I1572" s="14">
        <v>41474</v>
      </c>
      <c r="J1572" s="10" t="s">
        <v>30</v>
      </c>
    </row>
    <row r="1573" spans="1:10" x14ac:dyDescent="0.3">
      <c r="A1573" s="9">
        <v>10741</v>
      </c>
      <c r="B1573" s="15">
        <v>1951</v>
      </c>
      <c r="C1573" s="15">
        <f>YEAR(Table7[[#This Row],[Dt_Customer]])-Table7[[#This Row],[Year_Birth]]</f>
        <v>62</v>
      </c>
      <c r="D1573" s="9" t="s">
        <v>41</v>
      </c>
      <c r="E1573" s="9" t="s">
        <v>35</v>
      </c>
      <c r="F1573" s="15">
        <v>47352</v>
      </c>
      <c r="G1573" s="9">
        <v>0</v>
      </c>
      <c r="H1573" s="9">
        <v>1</v>
      </c>
      <c r="I1573" s="16">
        <v>41375</v>
      </c>
      <c r="J1573" s="9" t="s">
        <v>30</v>
      </c>
    </row>
    <row r="1574" spans="1:10" x14ac:dyDescent="0.3">
      <c r="A1574" s="10">
        <v>5491</v>
      </c>
      <c r="B1574" s="13">
        <v>1951</v>
      </c>
      <c r="C1574" s="13">
        <f>YEAR(Table7[[#This Row],[Dt_Customer]])-Table7[[#This Row],[Year_Birth]]</f>
        <v>62</v>
      </c>
      <c r="D1574" s="10" t="s">
        <v>41</v>
      </c>
      <c r="E1574" s="10" t="s">
        <v>35</v>
      </c>
      <c r="F1574" s="13">
        <v>47352</v>
      </c>
      <c r="G1574" s="10">
        <v>0</v>
      </c>
      <c r="H1574" s="10">
        <v>1</v>
      </c>
      <c r="I1574" s="14">
        <v>41375</v>
      </c>
      <c r="J1574" s="10" t="s">
        <v>36</v>
      </c>
    </row>
    <row r="1575" spans="1:10" x14ac:dyDescent="0.3">
      <c r="A1575" s="9">
        <v>4442</v>
      </c>
      <c r="B1575" s="15">
        <v>1961</v>
      </c>
      <c r="C1575" s="15">
        <f>YEAR(Table7[[#This Row],[Dt_Customer]])-Table7[[#This Row],[Year_Birth]]</f>
        <v>52</v>
      </c>
      <c r="D1575" s="9" t="s">
        <v>28</v>
      </c>
      <c r="E1575" s="9" t="s">
        <v>31</v>
      </c>
      <c r="F1575" s="15">
        <v>46524</v>
      </c>
      <c r="G1575" s="9">
        <v>0</v>
      </c>
      <c r="H1575" s="9">
        <v>1</v>
      </c>
      <c r="I1575" s="16">
        <v>41369</v>
      </c>
      <c r="J1575" s="9" t="s">
        <v>32</v>
      </c>
    </row>
    <row r="1576" spans="1:10" x14ac:dyDescent="0.3">
      <c r="A1576" s="10">
        <v>3972</v>
      </c>
      <c r="B1576" s="13">
        <v>1976</v>
      </c>
      <c r="C1576" s="13">
        <f>YEAR(Table7[[#This Row],[Dt_Customer]])-Table7[[#This Row],[Year_Birth]]</f>
        <v>37</v>
      </c>
      <c r="D1576" s="10" t="s">
        <v>28</v>
      </c>
      <c r="E1576" s="10" t="s">
        <v>35</v>
      </c>
      <c r="F1576" s="13">
        <v>50200</v>
      </c>
      <c r="G1576" s="10">
        <v>1</v>
      </c>
      <c r="H1576" s="10">
        <v>1</v>
      </c>
      <c r="I1576" s="14">
        <v>41367</v>
      </c>
      <c r="J1576" s="10" t="s">
        <v>30</v>
      </c>
    </row>
    <row r="1577" spans="1:10" x14ac:dyDescent="0.3">
      <c r="A1577" s="9">
        <v>2431</v>
      </c>
      <c r="B1577" s="15">
        <v>1990</v>
      </c>
      <c r="C1577" s="15">
        <f>YEAR(Table7[[#This Row],[Dt_Customer]])-Table7[[#This Row],[Year_Birth]]</f>
        <v>22</v>
      </c>
      <c r="D1577" s="9" t="s">
        <v>28</v>
      </c>
      <c r="E1577" s="9" t="s">
        <v>33</v>
      </c>
      <c r="F1577" s="15">
        <v>18222</v>
      </c>
      <c r="G1577" s="9">
        <v>0</v>
      </c>
      <c r="H1577" s="9">
        <v>0</v>
      </c>
      <c r="I1577" s="16">
        <v>41274</v>
      </c>
      <c r="J1577" s="9" t="s">
        <v>30</v>
      </c>
    </row>
    <row r="1578" spans="1:10" x14ac:dyDescent="0.3">
      <c r="A1578" s="10">
        <v>7899</v>
      </c>
      <c r="B1578" s="13">
        <v>1952</v>
      </c>
      <c r="C1578" s="13">
        <f>YEAR(Table7[[#This Row],[Dt_Customer]])-Table7[[#This Row],[Year_Birth]]</f>
        <v>60</v>
      </c>
      <c r="D1578" s="10" t="s">
        <v>37</v>
      </c>
      <c r="E1578" s="10" t="s">
        <v>33</v>
      </c>
      <c r="F1578" s="13">
        <v>77610</v>
      </c>
      <c r="G1578" s="10">
        <v>0</v>
      </c>
      <c r="H1578" s="10">
        <v>1</v>
      </c>
      <c r="I1578" s="14">
        <v>41211</v>
      </c>
      <c r="J1578" s="10" t="s">
        <v>36</v>
      </c>
    </row>
    <row r="1579" spans="1:10" x14ac:dyDescent="0.3">
      <c r="A1579" s="9">
        <v>9703</v>
      </c>
      <c r="B1579" s="15">
        <v>1970</v>
      </c>
      <c r="C1579" s="15">
        <f>YEAR(Table7[[#This Row],[Dt_Customer]])-Table7[[#This Row],[Year_Birth]]</f>
        <v>42</v>
      </c>
      <c r="D1579" s="9" t="s">
        <v>37</v>
      </c>
      <c r="E1579" s="9" t="s">
        <v>33</v>
      </c>
      <c r="F1579" s="15">
        <v>38097</v>
      </c>
      <c r="G1579" s="9">
        <v>1</v>
      </c>
      <c r="H1579" s="9">
        <v>1</v>
      </c>
      <c r="I1579" s="16">
        <v>41197</v>
      </c>
      <c r="J1579" s="9" t="s">
        <v>43</v>
      </c>
    </row>
    <row r="1580" spans="1:10" x14ac:dyDescent="0.3">
      <c r="A1580" s="10">
        <v>6927</v>
      </c>
      <c r="B1580" s="13">
        <v>1968</v>
      </c>
      <c r="C1580" s="13">
        <f>YEAR(Table7[[#This Row],[Dt_Customer]])-Table7[[#This Row],[Year_Birth]]</f>
        <v>44</v>
      </c>
      <c r="D1580" s="10" t="s">
        <v>37</v>
      </c>
      <c r="E1580" s="10" t="s">
        <v>33</v>
      </c>
      <c r="F1580" s="13">
        <v>44377</v>
      </c>
      <c r="G1580" s="10">
        <v>1</v>
      </c>
      <c r="H1580" s="10">
        <v>1</v>
      </c>
      <c r="I1580" s="14">
        <v>41187</v>
      </c>
      <c r="J1580" s="10" t="s">
        <v>43</v>
      </c>
    </row>
    <row r="1581" spans="1:10" x14ac:dyDescent="0.3">
      <c r="A1581" s="9">
        <v>7005</v>
      </c>
      <c r="B1581" s="15">
        <v>1981</v>
      </c>
      <c r="C1581" s="15">
        <f>YEAR(Table7[[#This Row],[Dt_Customer]])-Table7[[#This Row],[Year_Birth]]</f>
        <v>33</v>
      </c>
      <c r="D1581" s="9" t="s">
        <v>28</v>
      </c>
      <c r="E1581" s="9" t="s">
        <v>31</v>
      </c>
      <c r="F1581" s="15">
        <v>58684</v>
      </c>
      <c r="G1581" s="9">
        <v>0</v>
      </c>
      <c r="H1581" s="9">
        <v>0</v>
      </c>
      <c r="I1581" s="16">
        <v>41806</v>
      </c>
      <c r="J1581" s="9" t="s">
        <v>43</v>
      </c>
    </row>
    <row r="1582" spans="1:10" x14ac:dyDescent="0.3">
      <c r="A1582" s="10">
        <v>246</v>
      </c>
      <c r="B1582" s="13">
        <v>1965</v>
      </c>
      <c r="C1582" s="13">
        <f>YEAR(Table7[[#This Row],[Dt_Customer]])-Table7[[#This Row],[Year_Birth]]</f>
        <v>49</v>
      </c>
      <c r="D1582" s="10" t="s">
        <v>28</v>
      </c>
      <c r="E1582" s="10" t="s">
        <v>33</v>
      </c>
      <c r="F1582" s="13">
        <v>66480</v>
      </c>
      <c r="G1582" s="10">
        <v>1</v>
      </c>
      <c r="H1582" s="10">
        <v>1</v>
      </c>
      <c r="I1582" s="14">
        <v>41790</v>
      </c>
      <c r="J1582" s="10" t="s">
        <v>30</v>
      </c>
    </row>
    <row r="1583" spans="1:10" x14ac:dyDescent="0.3">
      <c r="A1583" s="9">
        <v>4796</v>
      </c>
      <c r="B1583" s="15">
        <v>1952</v>
      </c>
      <c r="C1583" s="15">
        <f>YEAR(Table7[[#This Row],[Dt_Customer]])-Table7[[#This Row],[Year_Birth]]</f>
        <v>62</v>
      </c>
      <c r="D1583" s="9" t="s">
        <v>28</v>
      </c>
      <c r="E1583" s="9" t="s">
        <v>29</v>
      </c>
      <c r="F1583" s="15">
        <v>49638</v>
      </c>
      <c r="G1583" s="9">
        <v>0</v>
      </c>
      <c r="H1583" s="9">
        <v>1</v>
      </c>
      <c r="I1583" s="16">
        <v>41748</v>
      </c>
      <c r="J1583" s="9" t="s">
        <v>30</v>
      </c>
    </row>
    <row r="1584" spans="1:10" x14ac:dyDescent="0.3">
      <c r="A1584" s="10">
        <v>4725</v>
      </c>
      <c r="B1584" s="13">
        <v>1950</v>
      </c>
      <c r="C1584" s="13">
        <f>YEAR(Table7[[#This Row],[Dt_Customer]])-Table7[[#This Row],[Year_Birth]]</f>
        <v>64</v>
      </c>
      <c r="D1584" s="10" t="s">
        <v>37</v>
      </c>
      <c r="E1584" s="10" t="s">
        <v>35</v>
      </c>
      <c r="F1584" s="13">
        <v>50616</v>
      </c>
      <c r="G1584" s="10">
        <v>0</v>
      </c>
      <c r="H1584" s="10">
        <v>1</v>
      </c>
      <c r="I1584" s="14">
        <v>41742</v>
      </c>
      <c r="J1584" s="10" t="s">
        <v>30</v>
      </c>
    </row>
    <row r="1585" spans="1:10" x14ac:dyDescent="0.3">
      <c r="A1585" s="9">
        <v>3286</v>
      </c>
      <c r="B1585" s="15">
        <v>1967</v>
      </c>
      <c r="C1585" s="15">
        <f>YEAR(Table7[[#This Row],[Dt_Customer]])-Table7[[#This Row],[Year_Birth]]</f>
        <v>47</v>
      </c>
      <c r="D1585" s="9" t="s">
        <v>37</v>
      </c>
      <c r="E1585" s="9" t="s">
        <v>29</v>
      </c>
      <c r="F1585" s="15">
        <v>26642</v>
      </c>
      <c r="G1585" s="9">
        <v>1</v>
      </c>
      <c r="H1585" s="9">
        <v>0</v>
      </c>
      <c r="I1585" s="16">
        <v>41699</v>
      </c>
      <c r="J1585" s="9" t="s">
        <v>30</v>
      </c>
    </row>
    <row r="1586" spans="1:10" x14ac:dyDescent="0.3">
      <c r="A1586" s="10">
        <v>10680</v>
      </c>
      <c r="B1586" s="13">
        <v>1986</v>
      </c>
      <c r="C1586" s="13">
        <f>YEAR(Table7[[#This Row],[Dt_Customer]])-Table7[[#This Row],[Year_Birth]]</f>
        <v>28</v>
      </c>
      <c r="D1586" s="10" t="s">
        <v>28</v>
      </c>
      <c r="E1586" s="10" t="s">
        <v>35</v>
      </c>
      <c r="F1586" s="13">
        <v>33235</v>
      </c>
      <c r="G1586" s="10">
        <v>1</v>
      </c>
      <c r="H1586" s="10">
        <v>0</v>
      </c>
      <c r="I1586" s="14">
        <v>41675</v>
      </c>
      <c r="J1586" s="10" t="s">
        <v>30</v>
      </c>
    </row>
    <row r="1587" spans="1:10" x14ac:dyDescent="0.3">
      <c r="A1587" s="9">
        <v>4297</v>
      </c>
      <c r="B1587" s="15">
        <v>1969</v>
      </c>
      <c r="C1587" s="15">
        <f>YEAR(Table7[[#This Row],[Dt_Customer]])-Table7[[#This Row],[Year_Birth]]</f>
        <v>45</v>
      </c>
      <c r="D1587" s="9" t="s">
        <v>28</v>
      </c>
      <c r="E1587" s="9" t="s">
        <v>35</v>
      </c>
      <c r="F1587" s="15">
        <v>23228</v>
      </c>
      <c r="G1587" s="9">
        <v>1</v>
      </c>
      <c r="H1587" s="9">
        <v>0</v>
      </c>
      <c r="I1587" s="16">
        <v>41665</v>
      </c>
      <c r="J1587" s="9" t="s">
        <v>40</v>
      </c>
    </row>
    <row r="1588" spans="1:10" x14ac:dyDescent="0.3">
      <c r="A1588" s="10">
        <v>7327</v>
      </c>
      <c r="B1588" s="13">
        <v>1959</v>
      </c>
      <c r="C1588" s="13">
        <f>YEAR(Table7[[#This Row],[Dt_Customer]])-Table7[[#This Row],[Year_Birth]]</f>
        <v>54</v>
      </c>
      <c r="D1588" s="10" t="s">
        <v>37</v>
      </c>
      <c r="E1588" s="10" t="s">
        <v>33</v>
      </c>
      <c r="F1588" s="13">
        <v>36732</v>
      </c>
      <c r="G1588" s="10">
        <v>1</v>
      </c>
      <c r="H1588" s="10">
        <v>1</v>
      </c>
      <c r="I1588" s="14">
        <v>41637</v>
      </c>
      <c r="J1588" s="10" t="s">
        <v>30</v>
      </c>
    </row>
    <row r="1589" spans="1:10" x14ac:dyDescent="0.3">
      <c r="A1589" s="9">
        <v>1553</v>
      </c>
      <c r="B1589" s="15">
        <v>1946</v>
      </c>
      <c r="C1589" s="15">
        <f>YEAR(Table7[[#This Row],[Dt_Customer]])-Table7[[#This Row],[Year_Birth]]</f>
        <v>67</v>
      </c>
      <c r="D1589" s="9" t="s">
        <v>28</v>
      </c>
      <c r="E1589" s="9" t="s">
        <v>35</v>
      </c>
      <c r="F1589" s="15">
        <v>82657</v>
      </c>
      <c r="G1589" s="9">
        <v>0</v>
      </c>
      <c r="H1589" s="9">
        <v>0</v>
      </c>
      <c r="I1589" s="16">
        <v>41544</v>
      </c>
      <c r="J1589" s="9" t="s">
        <v>39</v>
      </c>
    </row>
    <row r="1590" spans="1:10" x14ac:dyDescent="0.3">
      <c r="A1590" s="10">
        <v>1665</v>
      </c>
      <c r="B1590" s="13">
        <v>1964</v>
      </c>
      <c r="C1590" s="13">
        <f>YEAR(Table7[[#This Row],[Dt_Customer]])-Table7[[#This Row],[Year_Birth]]</f>
        <v>49</v>
      </c>
      <c r="D1590" s="10" t="s">
        <v>37</v>
      </c>
      <c r="E1590" s="10" t="s">
        <v>29</v>
      </c>
      <c r="F1590" s="13">
        <v>64140</v>
      </c>
      <c r="G1590" s="10">
        <v>0</v>
      </c>
      <c r="H1590" s="10">
        <v>2</v>
      </c>
      <c r="I1590" s="14">
        <v>41540</v>
      </c>
      <c r="J1590" s="10" t="s">
        <v>43</v>
      </c>
    </row>
    <row r="1591" spans="1:10" x14ac:dyDescent="0.3">
      <c r="A1591" s="9">
        <v>10640</v>
      </c>
      <c r="B1591" s="15">
        <v>1974</v>
      </c>
      <c r="C1591" s="15">
        <f>YEAR(Table7[[#This Row],[Dt_Customer]])-Table7[[#This Row],[Year_Birth]]</f>
        <v>39</v>
      </c>
      <c r="D1591" s="9" t="s">
        <v>28</v>
      </c>
      <c r="E1591" s="9" t="s">
        <v>35</v>
      </c>
      <c r="F1591" s="15">
        <v>44392</v>
      </c>
      <c r="G1591" s="9">
        <v>1</v>
      </c>
      <c r="H1591" s="9">
        <v>1</v>
      </c>
      <c r="I1591" s="16">
        <v>41522</v>
      </c>
      <c r="J1591" s="9" t="s">
        <v>30</v>
      </c>
    </row>
    <row r="1592" spans="1:10" x14ac:dyDescent="0.3">
      <c r="A1592" s="10">
        <v>7620</v>
      </c>
      <c r="B1592" s="13">
        <v>1990</v>
      </c>
      <c r="C1592" s="13">
        <f>YEAR(Table7[[#This Row],[Dt_Customer]])-Table7[[#This Row],[Year_Birth]]</f>
        <v>23</v>
      </c>
      <c r="D1592" s="10" t="s">
        <v>44</v>
      </c>
      <c r="E1592" s="10" t="s">
        <v>31</v>
      </c>
      <c r="F1592" s="13">
        <v>16185</v>
      </c>
      <c r="G1592" s="10">
        <v>1</v>
      </c>
      <c r="H1592" s="10">
        <v>0</v>
      </c>
      <c r="I1592" s="14">
        <v>41491</v>
      </c>
      <c r="J1592" s="10" t="s">
        <v>40</v>
      </c>
    </row>
    <row r="1593" spans="1:10" x14ac:dyDescent="0.3">
      <c r="A1593" s="9">
        <v>7761</v>
      </c>
      <c r="B1593" s="15">
        <v>1978</v>
      </c>
      <c r="C1593" s="15">
        <f>YEAR(Table7[[#This Row],[Dt_Customer]])-Table7[[#This Row],[Year_Birth]]</f>
        <v>35</v>
      </c>
      <c r="D1593" s="9" t="s">
        <v>38</v>
      </c>
      <c r="E1593" s="9" t="s">
        <v>35</v>
      </c>
      <c r="F1593" s="15">
        <v>38702</v>
      </c>
      <c r="G1593" s="9">
        <v>1</v>
      </c>
      <c r="H1593" s="9">
        <v>0</v>
      </c>
      <c r="I1593" s="16">
        <v>41487</v>
      </c>
      <c r="J1593" s="9" t="s">
        <v>36</v>
      </c>
    </row>
    <row r="1594" spans="1:10" x14ac:dyDescent="0.3">
      <c r="A1594" s="10">
        <v>5062</v>
      </c>
      <c r="B1594" s="13">
        <v>1963</v>
      </c>
      <c r="C1594" s="13">
        <f>YEAR(Table7[[#This Row],[Dt_Customer]])-Table7[[#This Row],[Year_Birth]]</f>
        <v>50</v>
      </c>
      <c r="D1594" s="10" t="s">
        <v>37</v>
      </c>
      <c r="E1594" s="10" t="s">
        <v>33</v>
      </c>
      <c r="F1594" s="13">
        <v>54072</v>
      </c>
      <c r="G1594" s="10">
        <v>1</v>
      </c>
      <c r="H1594" s="10">
        <v>1</v>
      </c>
      <c r="I1594" s="14">
        <v>41482</v>
      </c>
      <c r="J1594" s="10" t="s">
        <v>43</v>
      </c>
    </row>
    <row r="1595" spans="1:10" x14ac:dyDescent="0.3">
      <c r="A1595" s="9">
        <v>6349</v>
      </c>
      <c r="B1595" s="15">
        <v>1987</v>
      </c>
      <c r="C1595" s="15">
        <f>YEAR(Table7[[#This Row],[Dt_Customer]])-Table7[[#This Row],[Year_Birth]]</f>
        <v>26</v>
      </c>
      <c r="D1595" s="9" t="s">
        <v>41</v>
      </c>
      <c r="E1595" s="9" t="s">
        <v>29</v>
      </c>
      <c r="F1595" s="15">
        <v>61787</v>
      </c>
      <c r="G1595" s="9">
        <v>0</v>
      </c>
      <c r="H1595" s="9">
        <v>0</v>
      </c>
      <c r="I1595" s="16">
        <v>41461</v>
      </c>
      <c r="J1595" s="9" t="s">
        <v>30</v>
      </c>
    </row>
    <row r="1596" spans="1:10" x14ac:dyDescent="0.3">
      <c r="A1596" s="10">
        <v>3386</v>
      </c>
      <c r="B1596" s="13">
        <v>1992</v>
      </c>
      <c r="C1596" s="13">
        <f>YEAR(Table7[[#This Row],[Dt_Customer]])-Table7[[#This Row],[Year_Birth]]</f>
        <v>21</v>
      </c>
      <c r="D1596" s="10" t="s">
        <v>28</v>
      </c>
      <c r="E1596" s="10" t="s">
        <v>33</v>
      </c>
      <c r="F1596" s="13">
        <v>34935</v>
      </c>
      <c r="G1596" s="10">
        <v>0</v>
      </c>
      <c r="H1596" s="10">
        <v>0</v>
      </c>
      <c r="I1596" s="14">
        <v>41446</v>
      </c>
      <c r="J1596" s="10" t="s">
        <v>30</v>
      </c>
    </row>
    <row r="1597" spans="1:10" x14ac:dyDescent="0.3">
      <c r="A1597" s="9">
        <v>8175</v>
      </c>
      <c r="B1597" s="15">
        <v>1992</v>
      </c>
      <c r="C1597" s="15">
        <f>YEAR(Table7[[#This Row],[Dt_Customer]])-Table7[[#This Row],[Year_Birth]]</f>
        <v>21</v>
      </c>
      <c r="D1597" s="9" t="s">
        <v>28</v>
      </c>
      <c r="E1597" s="9" t="s">
        <v>33</v>
      </c>
      <c r="F1597" s="15">
        <v>34935</v>
      </c>
      <c r="G1597" s="9">
        <v>0</v>
      </c>
      <c r="H1597" s="9">
        <v>0</v>
      </c>
      <c r="I1597" s="16">
        <v>41446</v>
      </c>
      <c r="J1597" s="9" t="s">
        <v>43</v>
      </c>
    </row>
    <row r="1598" spans="1:10" x14ac:dyDescent="0.3">
      <c r="A1598" s="10">
        <v>6245</v>
      </c>
      <c r="B1598" s="13">
        <v>1950</v>
      </c>
      <c r="C1598" s="13">
        <f>YEAR(Table7[[#This Row],[Dt_Customer]])-Table7[[#This Row],[Year_Birth]]</f>
        <v>63</v>
      </c>
      <c r="D1598" s="10" t="s">
        <v>37</v>
      </c>
      <c r="E1598" s="10" t="s">
        <v>35</v>
      </c>
      <c r="F1598" s="13">
        <v>59292</v>
      </c>
      <c r="G1598" s="10">
        <v>0</v>
      </c>
      <c r="H1598" s="10">
        <v>1</v>
      </c>
      <c r="I1598" s="14">
        <v>41438</v>
      </c>
      <c r="J1598" s="10" t="s">
        <v>30</v>
      </c>
    </row>
    <row r="1599" spans="1:10" x14ac:dyDescent="0.3">
      <c r="A1599" s="9">
        <v>8780</v>
      </c>
      <c r="B1599" s="15">
        <v>1950</v>
      </c>
      <c r="C1599" s="15">
        <f>YEAR(Table7[[#This Row],[Dt_Customer]])-Table7[[#This Row],[Year_Birth]]</f>
        <v>63</v>
      </c>
      <c r="D1599" s="9" t="s">
        <v>37</v>
      </c>
      <c r="E1599" s="9" t="s">
        <v>35</v>
      </c>
      <c r="F1599" s="15">
        <v>59292</v>
      </c>
      <c r="G1599" s="9">
        <v>0</v>
      </c>
      <c r="H1599" s="9">
        <v>1</v>
      </c>
      <c r="I1599" s="16">
        <v>41438</v>
      </c>
      <c r="J1599" s="9" t="s">
        <v>30</v>
      </c>
    </row>
    <row r="1600" spans="1:10" x14ac:dyDescent="0.3">
      <c r="A1600" s="10">
        <v>2276</v>
      </c>
      <c r="B1600" s="13">
        <v>1955</v>
      </c>
      <c r="C1600" s="13">
        <f>YEAR(Table7[[#This Row],[Dt_Customer]])-Table7[[#This Row],[Year_Birth]]</f>
        <v>58</v>
      </c>
      <c r="D1600" s="10" t="s">
        <v>28</v>
      </c>
      <c r="E1600" s="10" t="s">
        <v>31</v>
      </c>
      <c r="F1600" s="13">
        <v>57959</v>
      </c>
      <c r="G1600" s="10">
        <v>0</v>
      </c>
      <c r="H1600" s="10">
        <v>1</v>
      </c>
      <c r="I1600" s="14">
        <v>41396</v>
      </c>
      <c r="J1600" s="10" t="s">
        <v>30</v>
      </c>
    </row>
    <row r="1601" spans="1:10" x14ac:dyDescent="0.3">
      <c r="A1601" s="9">
        <v>1172</v>
      </c>
      <c r="B1601" s="15">
        <v>1983</v>
      </c>
      <c r="C1601" s="15">
        <f>YEAR(Table7[[#This Row],[Dt_Customer]])-Table7[[#This Row],[Year_Birth]]</f>
        <v>30</v>
      </c>
      <c r="D1601" s="9" t="s">
        <v>37</v>
      </c>
      <c r="E1601" s="9" t="s">
        <v>33</v>
      </c>
      <c r="F1601" s="15">
        <v>92491</v>
      </c>
      <c r="G1601" s="9">
        <v>0</v>
      </c>
      <c r="H1601" s="9">
        <v>0</v>
      </c>
      <c r="I1601" s="16">
        <v>41395</v>
      </c>
      <c r="J1601" s="9" t="s">
        <v>30</v>
      </c>
    </row>
    <row r="1602" spans="1:10" x14ac:dyDescent="0.3">
      <c r="A1602" s="10">
        <v>3225</v>
      </c>
      <c r="B1602" s="13">
        <v>1984</v>
      </c>
      <c r="C1602" s="13">
        <f>YEAR(Table7[[#This Row],[Dt_Customer]])-Table7[[#This Row],[Year_Birth]]</f>
        <v>29</v>
      </c>
      <c r="D1602" s="10" t="s">
        <v>41</v>
      </c>
      <c r="E1602" s="10" t="s">
        <v>33</v>
      </c>
      <c r="F1602" s="13">
        <v>42207</v>
      </c>
      <c r="G1602" s="10">
        <v>1</v>
      </c>
      <c r="H1602" s="10">
        <v>0</v>
      </c>
      <c r="I1602" s="14">
        <v>41365</v>
      </c>
      <c r="J1602" s="10" t="s">
        <v>30</v>
      </c>
    </row>
    <row r="1603" spans="1:10" x14ac:dyDescent="0.3">
      <c r="A1603" s="9">
        <v>8629</v>
      </c>
      <c r="B1603" s="15">
        <v>1956</v>
      </c>
      <c r="C1603" s="15">
        <f>YEAR(Table7[[#This Row],[Dt_Customer]])-Table7[[#This Row],[Year_Birth]]</f>
        <v>57</v>
      </c>
      <c r="D1603" s="9" t="s">
        <v>28</v>
      </c>
      <c r="E1603" s="9" t="s">
        <v>42</v>
      </c>
      <c r="F1603" s="15">
        <v>46984</v>
      </c>
      <c r="G1603" s="9">
        <v>1</v>
      </c>
      <c r="H1603" s="9">
        <v>1</v>
      </c>
      <c r="I1603" s="16">
        <v>41359</v>
      </c>
      <c r="J1603" s="9" t="s">
        <v>32</v>
      </c>
    </row>
    <row r="1604" spans="1:10" x14ac:dyDescent="0.3">
      <c r="A1604" s="10">
        <v>798</v>
      </c>
      <c r="B1604" s="13">
        <v>1987</v>
      </c>
      <c r="C1604" s="13">
        <f>YEAR(Table7[[#This Row],[Dt_Customer]])-Table7[[#This Row],[Year_Birth]]</f>
        <v>25</v>
      </c>
      <c r="D1604" s="10" t="s">
        <v>28</v>
      </c>
      <c r="E1604" s="10" t="s">
        <v>31</v>
      </c>
      <c r="F1604" s="13">
        <v>23442</v>
      </c>
      <c r="G1604" s="10">
        <v>1</v>
      </c>
      <c r="H1604" s="10">
        <v>0</v>
      </c>
      <c r="I1604" s="14">
        <v>41267</v>
      </c>
      <c r="J1604" s="10" t="s">
        <v>30</v>
      </c>
    </row>
    <row r="1605" spans="1:10" x14ac:dyDescent="0.3">
      <c r="A1605" s="9">
        <v>269</v>
      </c>
      <c r="B1605" s="15">
        <v>1963</v>
      </c>
      <c r="C1605" s="15">
        <f>YEAR(Table7[[#This Row],[Dt_Customer]])-Table7[[#This Row],[Year_Birth]]</f>
        <v>49</v>
      </c>
      <c r="D1605" s="9" t="s">
        <v>37</v>
      </c>
      <c r="E1605" s="9" t="s">
        <v>31</v>
      </c>
      <c r="F1605" s="15">
        <v>46757</v>
      </c>
      <c r="G1605" s="9">
        <v>0</v>
      </c>
      <c r="H1605" s="9">
        <v>1</v>
      </c>
      <c r="I1605" s="16">
        <v>41229</v>
      </c>
      <c r="J1605" s="9" t="s">
        <v>30</v>
      </c>
    </row>
    <row r="1606" spans="1:10" x14ac:dyDescent="0.3">
      <c r="A1606" s="10">
        <v>8213</v>
      </c>
      <c r="B1606" s="13">
        <v>1980</v>
      </c>
      <c r="C1606" s="13">
        <f>YEAR(Table7[[#This Row],[Dt_Customer]])-Table7[[#This Row],[Year_Birth]]</f>
        <v>32</v>
      </c>
      <c r="D1606" s="10" t="s">
        <v>38</v>
      </c>
      <c r="E1606" s="10" t="s">
        <v>35</v>
      </c>
      <c r="F1606" s="13">
        <v>14515</v>
      </c>
      <c r="G1606" s="10">
        <v>1</v>
      </c>
      <c r="H1606" s="10">
        <v>0</v>
      </c>
      <c r="I1606" s="14">
        <v>41222</v>
      </c>
      <c r="J1606" s="10" t="s">
        <v>30</v>
      </c>
    </row>
    <row r="1607" spans="1:10" x14ac:dyDescent="0.3">
      <c r="A1607" s="9">
        <v>10245</v>
      </c>
      <c r="B1607" s="15">
        <v>1986</v>
      </c>
      <c r="C1607" s="15">
        <f>YEAR(Table7[[#This Row],[Dt_Customer]])-Table7[[#This Row],[Year_Birth]]</f>
        <v>26</v>
      </c>
      <c r="D1607" s="9" t="s">
        <v>38</v>
      </c>
      <c r="E1607" s="9" t="s">
        <v>31</v>
      </c>
      <c r="F1607" s="15">
        <v>80910</v>
      </c>
      <c r="G1607" s="9">
        <v>0</v>
      </c>
      <c r="H1607" s="9">
        <v>0</v>
      </c>
      <c r="I1607" s="16">
        <v>41213</v>
      </c>
      <c r="J1607" s="9" t="s">
        <v>30</v>
      </c>
    </row>
    <row r="1608" spans="1:10" x14ac:dyDescent="0.3">
      <c r="A1608" s="10">
        <v>2447</v>
      </c>
      <c r="B1608" s="13">
        <v>1979</v>
      </c>
      <c r="C1608" s="13">
        <f>YEAR(Table7[[#This Row],[Dt_Customer]])-Table7[[#This Row],[Year_Birth]]</f>
        <v>33</v>
      </c>
      <c r="D1608" s="10" t="s">
        <v>28</v>
      </c>
      <c r="E1608" s="10" t="s">
        <v>35</v>
      </c>
      <c r="F1608" s="13">
        <v>30545</v>
      </c>
      <c r="G1608" s="10">
        <v>1</v>
      </c>
      <c r="H1608" s="10">
        <v>0</v>
      </c>
      <c r="I1608" s="14">
        <v>41199</v>
      </c>
      <c r="J1608" s="10" t="s">
        <v>40</v>
      </c>
    </row>
    <row r="1609" spans="1:10" x14ac:dyDescent="0.3">
      <c r="A1609" s="9">
        <v>9817</v>
      </c>
      <c r="B1609" s="15">
        <v>1970</v>
      </c>
      <c r="C1609" s="15">
        <f>YEAR(Table7[[#This Row],[Dt_Customer]])-Table7[[#This Row],[Year_Birth]]</f>
        <v>42</v>
      </c>
      <c r="D1609" s="9" t="s">
        <v>41</v>
      </c>
      <c r="E1609" s="9" t="s">
        <v>31</v>
      </c>
      <c r="F1609" s="15">
        <v>44802</v>
      </c>
      <c r="G1609" s="9">
        <v>0</v>
      </c>
      <c r="H1609" s="9">
        <v>0</v>
      </c>
      <c r="I1609" s="16">
        <v>41142</v>
      </c>
      <c r="J1609" s="9" t="s">
        <v>40</v>
      </c>
    </row>
    <row r="1610" spans="1:10" x14ac:dyDescent="0.3">
      <c r="A1610" s="10">
        <v>1371</v>
      </c>
      <c r="B1610" s="13">
        <v>1976</v>
      </c>
      <c r="C1610" s="13">
        <f>YEAR(Table7[[#This Row],[Dt_Customer]])-Table7[[#This Row],[Year_Birth]]</f>
        <v>38</v>
      </c>
      <c r="D1610" s="10" t="s">
        <v>28</v>
      </c>
      <c r="E1610" s="10" t="s">
        <v>31</v>
      </c>
      <c r="F1610" s="13">
        <v>79941</v>
      </c>
      <c r="G1610" s="10">
        <v>0</v>
      </c>
      <c r="H1610" s="10">
        <v>0</v>
      </c>
      <c r="I1610" s="14">
        <v>41818</v>
      </c>
      <c r="J1610" s="10" t="s">
        <v>36</v>
      </c>
    </row>
    <row r="1611" spans="1:10" x14ac:dyDescent="0.3">
      <c r="A1611" s="9">
        <v>8093</v>
      </c>
      <c r="B1611" s="15">
        <v>1969</v>
      </c>
      <c r="C1611" s="15">
        <f>YEAR(Table7[[#This Row],[Dt_Customer]])-Table7[[#This Row],[Year_Birth]]</f>
        <v>45</v>
      </c>
      <c r="D1611" s="9" t="s">
        <v>41</v>
      </c>
      <c r="E1611" s="9" t="s">
        <v>33</v>
      </c>
      <c r="F1611" s="15">
        <v>79734</v>
      </c>
      <c r="G1611" s="9">
        <v>0</v>
      </c>
      <c r="H1611" s="9">
        <v>0</v>
      </c>
      <c r="I1611" s="16">
        <v>41818</v>
      </c>
      <c r="J1611" s="9" t="s">
        <v>30</v>
      </c>
    </row>
    <row r="1612" spans="1:10" x14ac:dyDescent="0.3">
      <c r="A1612" s="10">
        <v>713</v>
      </c>
      <c r="B1612" s="13">
        <v>1977</v>
      </c>
      <c r="C1612" s="13">
        <f>YEAR(Table7[[#This Row],[Dt_Customer]])-Table7[[#This Row],[Year_Birth]]</f>
        <v>37</v>
      </c>
      <c r="D1612" s="10" t="s">
        <v>41</v>
      </c>
      <c r="E1612" s="10" t="s">
        <v>33</v>
      </c>
      <c r="F1612" s="13">
        <v>50353</v>
      </c>
      <c r="G1612" s="10">
        <v>0</v>
      </c>
      <c r="H1612" s="10">
        <v>0</v>
      </c>
      <c r="I1612" s="14">
        <v>41798</v>
      </c>
      <c r="J1612" s="10" t="s">
        <v>30</v>
      </c>
    </row>
    <row r="1613" spans="1:10" x14ac:dyDescent="0.3">
      <c r="A1613" s="9">
        <v>11051</v>
      </c>
      <c r="B1613" s="15">
        <v>1956</v>
      </c>
      <c r="C1613" s="15">
        <f>YEAR(Table7[[#This Row],[Dt_Customer]])-Table7[[#This Row],[Year_Birth]]</f>
        <v>58</v>
      </c>
      <c r="D1613" s="9" t="s">
        <v>37</v>
      </c>
      <c r="E1613" s="9" t="s">
        <v>35</v>
      </c>
      <c r="F1613" s="15">
        <v>77376</v>
      </c>
      <c r="G1613" s="9">
        <v>1</v>
      </c>
      <c r="H1613" s="9">
        <v>1</v>
      </c>
      <c r="I1613" s="16">
        <v>41769</v>
      </c>
      <c r="J1613" s="9" t="s">
        <v>32</v>
      </c>
    </row>
    <row r="1614" spans="1:10" x14ac:dyDescent="0.3">
      <c r="A1614" s="10">
        <v>5545</v>
      </c>
      <c r="B1614" s="13">
        <v>1972</v>
      </c>
      <c r="C1614" s="13">
        <f>YEAR(Table7[[#This Row],[Dt_Customer]])-Table7[[#This Row],[Year_Birth]]</f>
        <v>42</v>
      </c>
      <c r="D1614" s="10" t="s">
        <v>37</v>
      </c>
      <c r="E1614" s="10" t="s">
        <v>33</v>
      </c>
      <c r="F1614" s="13">
        <v>78075</v>
      </c>
      <c r="G1614" s="10">
        <v>0</v>
      </c>
      <c r="H1614" s="10">
        <v>0</v>
      </c>
      <c r="I1614" s="14">
        <v>41734</v>
      </c>
      <c r="J1614" s="10" t="s">
        <v>30</v>
      </c>
    </row>
    <row r="1615" spans="1:10" x14ac:dyDescent="0.3">
      <c r="A1615" s="9">
        <v>5283</v>
      </c>
      <c r="B1615" s="15">
        <v>1976</v>
      </c>
      <c r="C1615" s="15">
        <f>YEAR(Table7[[#This Row],[Dt_Customer]])-Table7[[#This Row],[Year_Birth]]</f>
        <v>38</v>
      </c>
      <c r="D1615" s="9" t="s">
        <v>37</v>
      </c>
      <c r="E1615" s="9" t="s">
        <v>31</v>
      </c>
      <c r="F1615" s="15">
        <v>42473</v>
      </c>
      <c r="G1615" s="9">
        <v>1</v>
      </c>
      <c r="H1615" s="9">
        <v>1</v>
      </c>
      <c r="I1615" s="16">
        <v>41687</v>
      </c>
      <c r="J1615" s="9" t="s">
        <v>30</v>
      </c>
    </row>
    <row r="1616" spans="1:10" x14ac:dyDescent="0.3">
      <c r="A1616" s="10">
        <v>5010</v>
      </c>
      <c r="B1616" s="13">
        <v>1988</v>
      </c>
      <c r="C1616" s="13">
        <f>YEAR(Table7[[#This Row],[Dt_Customer]])-Table7[[#This Row],[Year_Birth]]</f>
        <v>26</v>
      </c>
      <c r="D1616" s="10" t="s">
        <v>28</v>
      </c>
      <c r="E1616" s="10" t="s">
        <v>31</v>
      </c>
      <c r="F1616" s="13">
        <v>25008</v>
      </c>
      <c r="G1616" s="10">
        <v>1</v>
      </c>
      <c r="H1616" s="10">
        <v>0</v>
      </c>
      <c r="I1616" s="14">
        <v>41672</v>
      </c>
      <c r="J1616" s="10" t="s">
        <v>30</v>
      </c>
    </row>
    <row r="1617" spans="1:10" x14ac:dyDescent="0.3">
      <c r="A1617" s="9">
        <v>7495</v>
      </c>
      <c r="B1617" s="15">
        <v>1948</v>
      </c>
      <c r="C1617" s="15">
        <f>YEAR(Table7[[#This Row],[Dt_Customer]])-Table7[[#This Row],[Year_Birth]]</f>
        <v>65</v>
      </c>
      <c r="D1617" s="9" t="s">
        <v>37</v>
      </c>
      <c r="E1617" s="9" t="s">
        <v>33</v>
      </c>
      <c r="F1617" s="15">
        <v>56223</v>
      </c>
      <c r="G1617" s="9">
        <v>0</v>
      </c>
      <c r="H1617" s="9">
        <v>1</v>
      </c>
      <c r="I1617" s="16">
        <v>41628</v>
      </c>
      <c r="J1617" s="9" t="s">
        <v>30</v>
      </c>
    </row>
    <row r="1618" spans="1:10" x14ac:dyDescent="0.3">
      <c r="A1618" s="10">
        <v>4368</v>
      </c>
      <c r="B1618" s="13">
        <v>1980</v>
      </c>
      <c r="C1618" s="13">
        <f>YEAR(Table7[[#This Row],[Dt_Customer]])-Table7[[#This Row],[Year_Birth]]</f>
        <v>33</v>
      </c>
      <c r="D1618" s="10" t="s">
        <v>28</v>
      </c>
      <c r="E1618" s="10" t="s">
        <v>33</v>
      </c>
      <c r="F1618" s="13">
        <v>47850</v>
      </c>
      <c r="G1618" s="10">
        <v>1</v>
      </c>
      <c r="H1618" s="10">
        <v>0</v>
      </c>
      <c r="I1618" s="14">
        <v>41611</v>
      </c>
      <c r="J1618" s="10" t="s">
        <v>30</v>
      </c>
    </row>
    <row r="1619" spans="1:10" x14ac:dyDescent="0.3">
      <c r="A1619" s="9">
        <v>6303</v>
      </c>
      <c r="B1619" s="15">
        <v>1986</v>
      </c>
      <c r="C1619" s="15">
        <f>YEAR(Table7[[#This Row],[Dt_Customer]])-Table7[[#This Row],[Year_Birth]]</f>
        <v>27</v>
      </c>
      <c r="D1619" s="9" t="s">
        <v>37</v>
      </c>
      <c r="E1619" s="9" t="s">
        <v>35</v>
      </c>
      <c r="F1619" s="15">
        <v>91820</v>
      </c>
      <c r="G1619" s="9">
        <v>0</v>
      </c>
      <c r="H1619" s="9">
        <v>0</v>
      </c>
      <c r="I1619" s="16">
        <v>41601</v>
      </c>
      <c r="J1619" s="9" t="s">
        <v>32</v>
      </c>
    </row>
    <row r="1620" spans="1:10" x14ac:dyDescent="0.3">
      <c r="A1620" s="10">
        <v>1030</v>
      </c>
      <c r="B1620" s="13">
        <v>1965</v>
      </c>
      <c r="C1620" s="13">
        <f>YEAR(Table7[[#This Row],[Dt_Customer]])-Table7[[#This Row],[Year_Birth]]</f>
        <v>48</v>
      </c>
      <c r="D1620" s="10" t="s">
        <v>37</v>
      </c>
      <c r="E1620" s="10" t="s">
        <v>31</v>
      </c>
      <c r="F1620" s="13">
        <v>40637</v>
      </c>
      <c r="G1620" s="10">
        <v>1</v>
      </c>
      <c r="H1620" s="10">
        <v>1</v>
      </c>
      <c r="I1620" s="14">
        <v>41472</v>
      </c>
      <c r="J1620" s="10" t="s">
        <v>43</v>
      </c>
    </row>
    <row r="1621" spans="1:10" x14ac:dyDescent="0.3">
      <c r="A1621" s="9">
        <v>10364</v>
      </c>
      <c r="B1621" s="15">
        <v>1959</v>
      </c>
      <c r="C1621" s="15">
        <f>YEAR(Table7[[#This Row],[Dt_Customer]])-Table7[[#This Row],[Year_Birth]]</f>
        <v>54</v>
      </c>
      <c r="D1621" s="9" t="s">
        <v>28</v>
      </c>
      <c r="E1621" s="9" t="s">
        <v>29</v>
      </c>
      <c r="F1621" s="15">
        <v>23295</v>
      </c>
      <c r="G1621" s="9">
        <v>0</v>
      </c>
      <c r="H1621" s="9">
        <v>0</v>
      </c>
      <c r="I1621" s="16">
        <v>41468</v>
      </c>
      <c r="J1621" s="9" t="s">
        <v>30</v>
      </c>
    </row>
    <row r="1622" spans="1:10" x14ac:dyDescent="0.3">
      <c r="A1622" s="10">
        <v>6945</v>
      </c>
      <c r="B1622" s="13">
        <v>1952</v>
      </c>
      <c r="C1622" s="13">
        <f>YEAR(Table7[[#This Row],[Dt_Customer]])-Table7[[#This Row],[Year_Birth]]</f>
        <v>61</v>
      </c>
      <c r="D1622" s="10" t="s">
        <v>28</v>
      </c>
      <c r="E1622" s="10" t="s">
        <v>31</v>
      </c>
      <c r="F1622" s="13">
        <v>84574</v>
      </c>
      <c r="G1622" s="10">
        <v>0</v>
      </c>
      <c r="H1622" s="10">
        <v>0</v>
      </c>
      <c r="I1622" s="14">
        <v>41429</v>
      </c>
      <c r="J1622" s="10" t="s">
        <v>30</v>
      </c>
    </row>
    <row r="1623" spans="1:10" x14ac:dyDescent="0.3">
      <c r="A1623" s="9">
        <v>8562</v>
      </c>
      <c r="B1623" s="15">
        <v>1969</v>
      </c>
      <c r="C1623" s="15">
        <f>YEAR(Table7[[#This Row],[Dt_Customer]])-Table7[[#This Row],[Year_Birth]]</f>
        <v>44</v>
      </c>
      <c r="D1623" s="9" t="s">
        <v>28</v>
      </c>
      <c r="E1623" s="9" t="s">
        <v>35</v>
      </c>
      <c r="F1623" s="15">
        <v>54165</v>
      </c>
      <c r="G1623" s="9">
        <v>0</v>
      </c>
      <c r="H1623" s="9">
        <v>0</v>
      </c>
      <c r="I1623" s="16">
        <v>41422</v>
      </c>
      <c r="J1623" s="9" t="s">
        <v>30</v>
      </c>
    </row>
    <row r="1624" spans="1:10" x14ac:dyDescent="0.3">
      <c r="A1624" s="10">
        <v>2918</v>
      </c>
      <c r="B1624" s="13">
        <v>1981</v>
      </c>
      <c r="C1624" s="13">
        <f>YEAR(Table7[[#This Row],[Dt_Customer]])-Table7[[#This Row],[Year_Birth]]</f>
        <v>32</v>
      </c>
      <c r="D1624" s="10" t="s">
        <v>28</v>
      </c>
      <c r="E1624" s="10" t="s">
        <v>29</v>
      </c>
      <c r="F1624" s="13">
        <v>28510</v>
      </c>
      <c r="G1624" s="10">
        <v>1</v>
      </c>
      <c r="H1624" s="10">
        <v>1</v>
      </c>
      <c r="I1624" s="14">
        <v>41377</v>
      </c>
      <c r="J1624" s="10" t="s">
        <v>30</v>
      </c>
    </row>
    <row r="1625" spans="1:10" x14ac:dyDescent="0.3">
      <c r="A1625" s="9">
        <v>9167</v>
      </c>
      <c r="B1625" s="15">
        <v>1956</v>
      </c>
      <c r="C1625" s="15">
        <f>YEAR(Table7[[#This Row],[Dt_Customer]])-Table7[[#This Row],[Year_Birth]]</f>
        <v>57</v>
      </c>
      <c r="D1625" s="9" t="s">
        <v>28</v>
      </c>
      <c r="E1625" s="9" t="s">
        <v>33</v>
      </c>
      <c r="F1625" s="15">
        <v>67131</v>
      </c>
      <c r="G1625" s="9">
        <v>0</v>
      </c>
      <c r="H1625" s="9">
        <v>1</v>
      </c>
      <c r="I1625" s="16">
        <v>41359</v>
      </c>
      <c r="J1625" s="9" t="s">
        <v>30</v>
      </c>
    </row>
    <row r="1626" spans="1:10" x14ac:dyDescent="0.3">
      <c r="A1626" s="10">
        <v>4743</v>
      </c>
      <c r="B1626" s="13">
        <v>1969</v>
      </c>
      <c r="C1626" s="13">
        <f>YEAR(Table7[[#This Row],[Dt_Customer]])-Table7[[#This Row],[Year_Birth]]</f>
        <v>44</v>
      </c>
      <c r="D1626" s="10" t="s">
        <v>37</v>
      </c>
      <c r="E1626" s="10" t="s">
        <v>33</v>
      </c>
      <c r="F1626" s="13">
        <v>56242</v>
      </c>
      <c r="G1626" s="10">
        <v>0</v>
      </c>
      <c r="H1626" s="10">
        <v>1</v>
      </c>
      <c r="I1626" s="14">
        <v>41336</v>
      </c>
      <c r="J1626" s="10" t="s">
        <v>34</v>
      </c>
    </row>
    <row r="1627" spans="1:10" x14ac:dyDescent="0.3">
      <c r="A1627" s="9">
        <v>10742</v>
      </c>
      <c r="B1627" s="15">
        <v>1983</v>
      </c>
      <c r="C1627" s="15">
        <f>YEAR(Table7[[#This Row],[Dt_Customer]])-Table7[[#This Row],[Year_Birth]]</f>
        <v>30</v>
      </c>
      <c r="D1627" s="9" t="s">
        <v>37</v>
      </c>
      <c r="E1627" s="9" t="s">
        <v>33</v>
      </c>
      <c r="F1627" s="15">
        <v>86580</v>
      </c>
      <c r="G1627" s="9">
        <v>0</v>
      </c>
      <c r="H1627" s="9">
        <v>0</v>
      </c>
      <c r="I1627" s="16">
        <v>41332</v>
      </c>
      <c r="J1627" s="9" t="s">
        <v>30</v>
      </c>
    </row>
    <row r="1628" spans="1:10" x14ac:dyDescent="0.3">
      <c r="A1628" s="10">
        <v>10965</v>
      </c>
      <c r="B1628" s="13">
        <v>1955</v>
      </c>
      <c r="C1628" s="13">
        <f>YEAR(Table7[[#This Row],[Dt_Customer]])-Table7[[#This Row],[Year_Birth]]</f>
        <v>58</v>
      </c>
      <c r="D1628" s="10" t="s">
        <v>28</v>
      </c>
      <c r="E1628" s="10" t="s">
        <v>35</v>
      </c>
      <c r="F1628" s="13">
        <v>76005</v>
      </c>
      <c r="G1628" s="10">
        <v>0</v>
      </c>
      <c r="H1628" s="10">
        <v>0</v>
      </c>
      <c r="I1628" s="14">
        <v>41327</v>
      </c>
      <c r="J1628" s="10" t="s">
        <v>30</v>
      </c>
    </row>
    <row r="1629" spans="1:10" x14ac:dyDescent="0.3">
      <c r="A1629" s="9">
        <v>7129</v>
      </c>
      <c r="B1629" s="15">
        <v>1962</v>
      </c>
      <c r="C1629" s="15">
        <f>YEAR(Table7[[#This Row],[Dt_Customer]])-Table7[[#This Row],[Year_Birth]]</f>
        <v>51</v>
      </c>
      <c r="D1629" s="9" t="s">
        <v>37</v>
      </c>
      <c r="E1629" s="9" t="s">
        <v>33</v>
      </c>
      <c r="F1629" s="15">
        <v>54693</v>
      </c>
      <c r="G1629" s="9">
        <v>0</v>
      </c>
      <c r="H1629" s="9">
        <v>1</v>
      </c>
      <c r="I1629" s="16">
        <v>41322</v>
      </c>
      <c r="J1629" s="9" t="s">
        <v>30</v>
      </c>
    </row>
    <row r="1630" spans="1:10" x14ac:dyDescent="0.3">
      <c r="A1630" s="10">
        <v>3732</v>
      </c>
      <c r="B1630" s="13">
        <v>1955</v>
      </c>
      <c r="C1630" s="13">
        <f>YEAR(Table7[[#This Row],[Dt_Customer]])-Table7[[#This Row],[Year_Birth]]</f>
        <v>58</v>
      </c>
      <c r="D1630" s="10" t="s">
        <v>41</v>
      </c>
      <c r="E1630" s="10" t="s">
        <v>33</v>
      </c>
      <c r="F1630" s="13">
        <v>52750</v>
      </c>
      <c r="G1630" s="10">
        <v>0</v>
      </c>
      <c r="H1630" s="10">
        <v>1</v>
      </c>
      <c r="I1630" s="14">
        <v>41309</v>
      </c>
      <c r="J1630" s="10" t="s">
        <v>32</v>
      </c>
    </row>
    <row r="1631" spans="1:10" x14ac:dyDescent="0.3">
      <c r="A1631" s="9">
        <v>7124</v>
      </c>
      <c r="B1631" s="15">
        <v>1968</v>
      </c>
      <c r="C1631" s="15">
        <f>YEAR(Table7[[#This Row],[Dt_Customer]])-Table7[[#This Row],[Year_Birth]]</f>
        <v>45</v>
      </c>
      <c r="D1631" s="9" t="s">
        <v>28</v>
      </c>
      <c r="E1631" s="9" t="s">
        <v>29</v>
      </c>
      <c r="F1631" s="15">
        <v>36997</v>
      </c>
      <c r="G1631" s="9">
        <v>1</v>
      </c>
      <c r="H1631" s="9">
        <v>1</v>
      </c>
      <c r="I1631" s="16">
        <v>41306</v>
      </c>
      <c r="J1631" s="9" t="s">
        <v>32</v>
      </c>
    </row>
    <row r="1632" spans="1:10" x14ac:dyDescent="0.3">
      <c r="A1632" s="10">
        <v>10686</v>
      </c>
      <c r="B1632" s="13">
        <v>1965</v>
      </c>
      <c r="C1632" s="13">
        <f>YEAR(Table7[[#This Row],[Dt_Customer]])-Table7[[#This Row],[Year_Birth]]</f>
        <v>47</v>
      </c>
      <c r="D1632" s="10" t="s">
        <v>37</v>
      </c>
      <c r="E1632" s="10" t="s">
        <v>35</v>
      </c>
      <c r="F1632" s="13">
        <v>34230</v>
      </c>
      <c r="G1632" s="10">
        <v>1</v>
      </c>
      <c r="H1632" s="10">
        <v>1</v>
      </c>
      <c r="I1632" s="14">
        <v>41269</v>
      </c>
      <c r="J1632" s="10" t="s">
        <v>30</v>
      </c>
    </row>
    <row r="1633" spans="1:10" x14ac:dyDescent="0.3">
      <c r="A1633" s="9">
        <v>7247</v>
      </c>
      <c r="B1633" s="15">
        <v>1960</v>
      </c>
      <c r="C1633" s="15">
        <f>YEAR(Table7[[#This Row],[Dt_Customer]])-Table7[[#This Row],[Year_Birth]]</f>
        <v>52</v>
      </c>
      <c r="D1633" s="9" t="s">
        <v>28</v>
      </c>
      <c r="E1633" s="9" t="s">
        <v>42</v>
      </c>
      <c r="F1633" s="15">
        <v>47916</v>
      </c>
      <c r="G1633" s="9">
        <v>0</v>
      </c>
      <c r="H1633" s="9">
        <v>1</v>
      </c>
      <c r="I1633" s="16">
        <v>41235</v>
      </c>
      <c r="J1633" s="9" t="s">
        <v>39</v>
      </c>
    </row>
    <row r="1634" spans="1:10" x14ac:dyDescent="0.3">
      <c r="A1634" s="10">
        <v>1513</v>
      </c>
      <c r="B1634" s="13">
        <v>1979</v>
      </c>
      <c r="C1634" s="13">
        <f>YEAR(Table7[[#This Row],[Dt_Customer]])-Table7[[#This Row],[Year_Birth]]</f>
        <v>33</v>
      </c>
      <c r="D1634" s="10" t="s">
        <v>38</v>
      </c>
      <c r="E1634" s="10" t="s">
        <v>35</v>
      </c>
      <c r="F1634" s="13">
        <v>60839</v>
      </c>
      <c r="G1634" s="10">
        <v>1</v>
      </c>
      <c r="H1634" s="10">
        <v>1</v>
      </c>
      <c r="I1634" s="14">
        <v>41149</v>
      </c>
      <c r="J1634" s="10" t="s">
        <v>30</v>
      </c>
    </row>
    <row r="1635" spans="1:10" x14ac:dyDescent="0.3">
      <c r="A1635" s="9">
        <v>460</v>
      </c>
      <c r="B1635" s="15">
        <v>1972</v>
      </c>
      <c r="C1635" s="15">
        <f>YEAR(Table7[[#This Row],[Dt_Customer]])-Table7[[#This Row],[Year_Birth]]</f>
        <v>40</v>
      </c>
      <c r="D1635" s="9" t="s">
        <v>37</v>
      </c>
      <c r="E1635" s="9" t="s">
        <v>33</v>
      </c>
      <c r="F1635" s="15">
        <v>79930</v>
      </c>
      <c r="G1635" s="9">
        <v>0</v>
      </c>
      <c r="H1635" s="9">
        <v>0</v>
      </c>
      <c r="I1635" s="16">
        <v>41129</v>
      </c>
      <c r="J1635" s="9" t="s">
        <v>43</v>
      </c>
    </row>
    <row r="1636" spans="1:10" x14ac:dyDescent="0.3">
      <c r="A1636" s="10">
        <v>6653</v>
      </c>
      <c r="B1636" s="13">
        <v>1970</v>
      </c>
      <c r="C1636" s="13">
        <f>YEAR(Table7[[#This Row],[Dt_Customer]])-Table7[[#This Row],[Year_Birth]]</f>
        <v>42</v>
      </c>
      <c r="D1636" s="10" t="s">
        <v>37</v>
      </c>
      <c r="E1636" s="10" t="s">
        <v>33</v>
      </c>
      <c r="F1636" s="13">
        <v>55158</v>
      </c>
      <c r="G1636" s="10">
        <v>1</v>
      </c>
      <c r="H1636" s="10">
        <v>1</v>
      </c>
      <c r="I1636" s="14">
        <v>41120</v>
      </c>
      <c r="J1636" s="10" t="s">
        <v>30</v>
      </c>
    </row>
    <row r="1637" spans="1:10" x14ac:dyDescent="0.3">
      <c r="A1637" s="9">
        <v>9400</v>
      </c>
      <c r="B1637" s="15">
        <v>1958</v>
      </c>
      <c r="C1637" s="15">
        <f>YEAR(Table7[[#This Row],[Dt_Customer]])-Table7[[#This Row],[Year_Birth]]</f>
        <v>56</v>
      </c>
      <c r="D1637" s="9" t="s">
        <v>38</v>
      </c>
      <c r="E1637" s="9" t="s">
        <v>31</v>
      </c>
      <c r="F1637" s="15">
        <v>85485</v>
      </c>
      <c r="G1637" s="9">
        <v>0</v>
      </c>
      <c r="H1637" s="9">
        <v>0</v>
      </c>
      <c r="I1637" s="16">
        <v>41811</v>
      </c>
      <c r="J1637" s="9" t="s">
        <v>30</v>
      </c>
    </row>
    <row r="1638" spans="1:10" x14ac:dyDescent="0.3">
      <c r="A1638" s="10">
        <v>7106</v>
      </c>
      <c r="B1638" s="13">
        <v>1943</v>
      </c>
      <c r="C1638" s="13">
        <f>YEAR(Table7[[#This Row],[Dt_Customer]])-Table7[[#This Row],[Year_Birth]]</f>
        <v>71</v>
      </c>
      <c r="D1638" s="10" t="s">
        <v>37</v>
      </c>
      <c r="E1638" s="10" t="s">
        <v>33</v>
      </c>
      <c r="F1638" s="13">
        <v>75865</v>
      </c>
      <c r="G1638" s="10">
        <v>0</v>
      </c>
      <c r="H1638" s="10">
        <v>0</v>
      </c>
      <c r="I1638" s="14">
        <v>41729</v>
      </c>
      <c r="J1638" s="10" t="s">
        <v>30</v>
      </c>
    </row>
    <row r="1639" spans="1:10" x14ac:dyDescent="0.3">
      <c r="A1639" s="9">
        <v>4252</v>
      </c>
      <c r="B1639" s="15">
        <v>1965</v>
      </c>
      <c r="C1639" s="15">
        <f>YEAR(Table7[[#This Row],[Dt_Customer]])-Table7[[#This Row],[Year_Birth]]</f>
        <v>49</v>
      </c>
      <c r="D1639" s="9" t="s">
        <v>28</v>
      </c>
      <c r="E1639" s="9" t="s">
        <v>33</v>
      </c>
      <c r="F1639" s="15">
        <v>44375</v>
      </c>
      <c r="G1639" s="9">
        <v>0</v>
      </c>
      <c r="H1639" s="9">
        <v>1</v>
      </c>
      <c r="I1639" s="16">
        <v>41721</v>
      </c>
      <c r="J1639" s="9" t="s">
        <v>30</v>
      </c>
    </row>
    <row r="1640" spans="1:10" x14ac:dyDescent="0.3">
      <c r="A1640" s="10">
        <v>9240</v>
      </c>
      <c r="B1640" s="13">
        <v>1971</v>
      </c>
      <c r="C1640" s="13">
        <f>YEAR(Table7[[#This Row],[Dt_Customer]])-Table7[[#This Row],[Year_Birth]]</f>
        <v>43</v>
      </c>
      <c r="D1640" s="10" t="s">
        <v>37</v>
      </c>
      <c r="E1640" s="10" t="s">
        <v>31</v>
      </c>
      <c r="F1640" s="13">
        <v>60504</v>
      </c>
      <c r="G1640" s="10">
        <v>0</v>
      </c>
      <c r="H1640" s="10">
        <v>1</v>
      </c>
      <c r="I1640" s="14">
        <v>41677</v>
      </c>
      <c r="J1640" s="10" t="s">
        <v>30</v>
      </c>
    </row>
    <row r="1641" spans="1:10" x14ac:dyDescent="0.3">
      <c r="A1641" s="9">
        <v>10770</v>
      </c>
      <c r="B1641" s="15">
        <v>1959</v>
      </c>
      <c r="C1641" s="15">
        <f>YEAR(Table7[[#This Row],[Dt_Customer]])-Table7[[#This Row],[Year_Birth]]</f>
        <v>55</v>
      </c>
      <c r="D1641" s="9" t="s">
        <v>28</v>
      </c>
      <c r="E1641" s="9" t="s">
        <v>33</v>
      </c>
      <c r="F1641" s="15">
        <v>65492</v>
      </c>
      <c r="G1641" s="9">
        <v>0</v>
      </c>
      <c r="H1641" s="9">
        <v>0</v>
      </c>
      <c r="I1641" s="16">
        <v>41665</v>
      </c>
      <c r="J1641" s="9" t="s">
        <v>32</v>
      </c>
    </row>
    <row r="1642" spans="1:10" x14ac:dyDescent="0.3">
      <c r="A1642" s="10">
        <v>176</v>
      </c>
      <c r="B1642" s="13">
        <v>1980</v>
      </c>
      <c r="C1642" s="13">
        <f>YEAR(Table7[[#This Row],[Dt_Customer]])-Table7[[#This Row],[Year_Birth]]</f>
        <v>34</v>
      </c>
      <c r="D1642" s="10" t="s">
        <v>38</v>
      </c>
      <c r="E1642" s="10" t="s">
        <v>31</v>
      </c>
      <c r="F1642" s="13">
        <v>67506</v>
      </c>
      <c r="G1642" s="10">
        <v>0</v>
      </c>
      <c r="H1642" s="10">
        <v>1</v>
      </c>
      <c r="I1642" s="14">
        <v>41641</v>
      </c>
      <c r="J1642" s="10" t="s">
        <v>30</v>
      </c>
    </row>
    <row r="1643" spans="1:10" x14ac:dyDescent="0.3">
      <c r="A1643" s="9">
        <v>6870</v>
      </c>
      <c r="B1643" s="15">
        <v>1959</v>
      </c>
      <c r="C1643" s="15">
        <f>YEAR(Table7[[#This Row],[Dt_Customer]])-Table7[[#This Row],[Year_Birth]]</f>
        <v>54</v>
      </c>
      <c r="D1643" s="9" t="s">
        <v>37</v>
      </c>
      <c r="E1643" s="9" t="s">
        <v>29</v>
      </c>
      <c r="F1643" s="15">
        <v>68805</v>
      </c>
      <c r="G1643" s="9">
        <v>0</v>
      </c>
      <c r="H1643" s="9">
        <v>1</v>
      </c>
      <c r="I1643" s="16">
        <v>41534</v>
      </c>
      <c r="J1643" s="9" t="s">
        <v>30</v>
      </c>
    </row>
    <row r="1644" spans="1:10" x14ac:dyDescent="0.3">
      <c r="A1644" s="10">
        <v>143</v>
      </c>
      <c r="B1644" s="13">
        <v>1970</v>
      </c>
      <c r="C1644" s="13">
        <f>YEAR(Table7[[#This Row],[Dt_Customer]])-Table7[[#This Row],[Year_Birth]]</f>
        <v>43</v>
      </c>
      <c r="D1644" s="10" t="s">
        <v>28</v>
      </c>
      <c r="E1644" s="10" t="s">
        <v>31</v>
      </c>
      <c r="F1644" s="13">
        <v>61209</v>
      </c>
      <c r="G1644" s="10">
        <v>0</v>
      </c>
      <c r="H1644" s="10">
        <v>0</v>
      </c>
      <c r="I1644" s="14">
        <v>41511</v>
      </c>
      <c r="J1644" s="10" t="s">
        <v>34</v>
      </c>
    </row>
    <row r="1645" spans="1:10" x14ac:dyDescent="0.3">
      <c r="A1645" s="9">
        <v>6445</v>
      </c>
      <c r="B1645" s="15">
        <v>1967</v>
      </c>
      <c r="C1645" s="15">
        <f>YEAR(Table7[[#This Row],[Dt_Customer]])-Table7[[#This Row],[Year_Birth]]</f>
        <v>46</v>
      </c>
      <c r="D1645" s="9" t="s">
        <v>28</v>
      </c>
      <c r="E1645" s="9" t="s">
        <v>35</v>
      </c>
      <c r="F1645" s="15">
        <v>66825</v>
      </c>
      <c r="G1645" s="9">
        <v>0</v>
      </c>
      <c r="H1645" s="9">
        <v>0</v>
      </c>
      <c r="I1645" s="16">
        <v>41469</v>
      </c>
      <c r="J1645" s="9" t="s">
        <v>43</v>
      </c>
    </row>
    <row r="1646" spans="1:10" x14ac:dyDescent="0.3">
      <c r="A1646" s="10">
        <v>4278</v>
      </c>
      <c r="B1646" s="13">
        <v>1983</v>
      </c>
      <c r="C1646" s="13">
        <f>YEAR(Table7[[#This Row],[Dt_Customer]])-Table7[[#This Row],[Year_Birth]]</f>
        <v>30</v>
      </c>
      <c r="D1646" s="10" t="s">
        <v>37</v>
      </c>
      <c r="E1646" s="10" t="s">
        <v>31</v>
      </c>
      <c r="F1646" s="13">
        <v>87188</v>
      </c>
      <c r="G1646" s="10">
        <v>0</v>
      </c>
      <c r="H1646" s="10">
        <v>0</v>
      </c>
      <c r="I1646" s="14">
        <v>41428</v>
      </c>
      <c r="J1646" s="10" t="s">
        <v>40</v>
      </c>
    </row>
    <row r="1647" spans="1:10" x14ac:dyDescent="0.3">
      <c r="A1647" s="9">
        <v>6906</v>
      </c>
      <c r="B1647" s="15">
        <v>1953</v>
      </c>
      <c r="C1647" s="15">
        <f>YEAR(Table7[[#This Row],[Dt_Customer]])-Table7[[#This Row],[Year_Birth]]</f>
        <v>60</v>
      </c>
      <c r="D1647" s="9" t="s">
        <v>41</v>
      </c>
      <c r="E1647" s="9" t="s">
        <v>42</v>
      </c>
      <c r="F1647" s="15">
        <v>84953</v>
      </c>
      <c r="G1647" s="9">
        <v>0</v>
      </c>
      <c r="H1647" s="9">
        <v>0</v>
      </c>
      <c r="I1647" s="16">
        <v>41428</v>
      </c>
      <c r="J1647" s="9" t="s">
        <v>30</v>
      </c>
    </row>
    <row r="1648" spans="1:10" x14ac:dyDescent="0.3">
      <c r="A1648" s="10">
        <v>4637</v>
      </c>
      <c r="B1648" s="13">
        <v>1954</v>
      </c>
      <c r="C1648" s="13">
        <f>YEAR(Table7[[#This Row],[Dt_Customer]])-Table7[[#This Row],[Year_Birth]]</f>
        <v>59</v>
      </c>
      <c r="D1648" s="10" t="s">
        <v>37</v>
      </c>
      <c r="E1648" s="10" t="s">
        <v>31</v>
      </c>
      <c r="F1648" s="13">
        <v>74637</v>
      </c>
      <c r="G1648" s="10">
        <v>0</v>
      </c>
      <c r="H1648" s="10">
        <v>0</v>
      </c>
      <c r="I1648" s="14">
        <v>41412</v>
      </c>
      <c r="J1648" s="10" t="s">
        <v>43</v>
      </c>
    </row>
    <row r="1649" spans="1:10" x14ac:dyDescent="0.3">
      <c r="A1649" s="9">
        <v>8690</v>
      </c>
      <c r="B1649" s="15">
        <v>1962</v>
      </c>
      <c r="C1649" s="15">
        <f>YEAR(Table7[[#This Row],[Dt_Customer]])-Table7[[#This Row],[Year_Birth]]</f>
        <v>51</v>
      </c>
      <c r="D1649" s="9" t="s">
        <v>28</v>
      </c>
      <c r="E1649" s="9" t="s">
        <v>33</v>
      </c>
      <c r="F1649" s="15">
        <v>86111</v>
      </c>
      <c r="G1649" s="9">
        <v>0</v>
      </c>
      <c r="H1649" s="9">
        <v>0</v>
      </c>
      <c r="I1649" s="16">
        <v>41383</v>
      </c>
      <c r="J1649" s="9" t="s">
        <v>32</v>
      </c>
    </row>
    <row r="1650" spans="1:10" x14ac:dyDescent="0.3">
      <c r="A1650" s="10">
        <v>1173</v>
      </c>
      <c r="B1650" s="13">
        <v>1947</v>
      </c>
      <c r="C1650" s="13">
        <f>YEAR(Table7[[#This Row],[Dt_Customer]])-Table7[[#This Row],[Year_Birth]]</f>
        <v>66</v>
      </c>
      <c r="D1650" s="10" t="s">
        <v>41</v>
      </c>
      <c r="E1650" s="10" t="s">
        <v>35</v>
      </c>
      <c r="F1650" s="13">
        <v>77632</v>
      </c>
      <c r="G1650" s="10">
        <v>0</v>
      </c>
      <c r="H1650" s="10">
        <v>0</v>
      </c>
      <c r="I1650" s="14">
        <v>41343</v>
      </c>
      <c r="J1650" s="10" t="s">
        <v>30</v>
      </c>
    </row>
    <row r="1651" spans="1:10" x14ac:dyDescent="0.3">
      <c r="A1651" s="9">
        <v>1928</v>
      </c>
      <c r="B1651" s="15">
        <v>1973</v>
      </c>
      <c r="C1651" s="15">
        <f>YEAR(Table7[[#This Row],[Dt_Customer]])-Table7[[#This Row],[Year_Birth]]</f>
        <v>40</v>
      </c>
      <c r="D1651" s="9" t="s">
        <v>28</v>
      </c>
      <c r="E1651" s="9" t="s">
        <v>33</v>
      </c>
      <c r="F1651" s="15">
        <v>31814</v>
      </c>
      <c r="G1651" s="9">
        <v>1</v>
      </c>
      <c r="H1651" s="9">
        <v>0</v>
      </c>
      <c r="I1651" s="16">
        <v>41314</v>
      </c>
      <c r="J1651" s="9" t="s">
        <v>43</v>
      </c>
    </row>
    <row r="1652" spans="1:10" x14ac:dyDescent="0.3">
      <c r="A1652" s="10">
        <v>9029</v>
      </c>
      <c r="B1652" s="13">
        <v>1972</v>
      </c>
      <c r="C1652" s="13">
        <f>YEAR(Table7[[#This Row],[Dt_Customer]])-Table7[[#This Row],[Year_Birth]]</f>
        <v>41</v>
      </c>
      <c r="D1652" s="10" t="s">
        <v>37</v>
      </c>
      <c r="E1652" s="10" t="s">
        <v>33</v>
      </c>
      <c r="F1652" s="13">
        <v>70116</v>
      </c>
      <c r="G1652" s="10">
        <v>0</v>
      </c>
      <c r="H1652" s="10">
        <v>0</v>
      </c>
      <c r="I1652" s="14">
        <v>41300</v>
      </c>
      <c r="J1652" s="10" t="s">
        <v>30</v>
      </c>
    </row>
    <row r="1653" spans="1:10" x14ac:dyDescent="0.3">
      <c r="A1653" s="9">
        <v>10299</v>
      </c>
      <c r="B1653" s="15">
        <v>1969</v>
      </c>
      <c r="C1653" s="15">
        <f>YEAR(Table7[[#This Row],[Dt_Customer]])-Table7[[#This Row],[Year_Birth]]</f>
        <v>43</v>
      </c>
      <c r="D1653" s="9" t="s">
        <v>37</v>
      </c>
      <c r="E1653" s="9" t="s">
        <v>31</v>
      </c>
      <c r="F1653" s="15">
        <v>48240</v>
      </c>
      <c r="G1653" s="9">
        <v>0</v>
      </c>
      <c r="H1653" s="9">
        <v>0</v>
      </c>
      <c r="I1653" s="16">
        <v>41222</v>
      </c>
      <c r="J1653" s="9" t="s">
        <v>30</v>
      </c>
    </row>
    <row r="1654" spans="1:10" x14ac:dyDescent="0.3">
      <c r="A1654" s="10">
        <v>9246</v>
      </c>
      <c r="B1654" s="13">
        <v>1985</v>
      </c>
      <c r="C1654" s="13">
        <f>YEAR(Table7[[#This Row],[Dt_Customer]])-Table7[[#This Row],[Year_Birth]]</f>
        <v>27</v>
      </c>
      <c r="D1654" s="10" t="s">
        <v>41</v>
      </c>
      <c r="E1654" s="10" t="s">
        <v>35</v>
      </c>
      <c r="F1654" s="13">
        <v>40101</v>
      </c>
      <c r="G1654" s="10">
        <v>1</v>
      </c>
      <c r="H1654" s="10">
        <v>0</v>
      </c>
      <c r="I1654" s="14">
        <v>41196</v>
      </c>
      <c r="J1654" s="10" t="s">
        <v>40</v>
      </c>
    </row>
    <row r="1655" spans="1:10" x14ac:dyDescent="0.3">
      <c r="A1655" s="9">
        <v>4943</v>
      </c>
      <c r="B1655" s="15">
        <v>1953</v>
      </c>
      <c r="C1655" s="15">
        <f>YEAR(Table7[[#This Row],[Dt_Customer]])-Table7[[#This Row],[Year_Birth]]</f>
        <v>59</v>
      </c>
      <c r="D1655" s="9" t="s">
        <v>28</v>
      </c>
      <c r="E1655" s="9" t="s">
        <v>33</v>
      </c>
      <c r="F1655" s="15">
        <v>70503</v>
      </c>
      <c r="G1655" s="9">
        <v>0</v>
      </c>
      <c r="H1655" s="9">
        <v>0</v>
      </c>
      <c r="I1655" s="16">
        <v>41182</v>
      </c>
      <c r="J1655" s="9" t="s">
        <v>30</v>
      </c>
    </row>
    <row r="1656" spans="1:10" x14ac:dyDescent="0.3">
      <c r="A1656" s="10">
        <v>4122</v>
      </c>
      <c r="B1656" s="13">
        <v>1975</v>
      </c>
      <c r="C1656" s="13">
        <f>YEAR(Table7[[#This Row],[Dt_Customer]])-Table7[[#This Row],[Year_Birth]]</f>
        <v>37</v>
      </c>
      <c r="D1656" s="10" t="s">
        <v>28</v>
      </c>
      <c r="E1656" s="10" t="s">
        <v>33</v>
      </c>
      <c r="F1656" s="13">
        <v>79205</v>
      </c>
      <c r="G1656" s="10">
        <v>0</v>
      </c>
      <c r="H1656" s="10">
        <v>0</v>
      </c>
      <c r="I1656" s="14">
        <v>41150</v>
      </c>
      <c r="J1656" s="10" t="s">
        <v>30</v>
      </c>
    </row>
    <row r="1657" spans="1:10" x14ac:dyDescent="0.3">
      <c r="A1657" s="9">
        <v>2853</v>
      </c>
      <c r="B1657" s="15">
        <v>1980</v>
      </c>
      <c r="C1657" s="15">
        <f>YEAR(Table7[[#This Row],[Dt_Customer]])-Table7[[#This Row],[Year_Birth]]</f>
        <v>34</v>
      </c>
      <c r="D1657" s="9" t="s">
        <v>28</v>
      </c>
      <c r="E1657" s="9" t="s">
        <v>31</v>
      </c>
      <c r="F1657" s="15">
        <v>51766</v>
      </c>
      <c r="G1657" s="9">
        <v>1</v>
      </c>
      <c r="H1657" s="9">
        <v>0</v>
      </c>
      <c r="I1657" s="16">
        <v>41709</v>
      </c>
      <c r="J1657" s="9" t="s">
        <v>32</v>
      </c>
    </row>
    <row r="1658" spans="1:10" x14ac:dyDescent="0.3">
      <c r="A1658" s="10">
        <v>902</v>
      </c>
      <c r="B1658" s="13">
        <v>1980</v>
      </c>
      <c r="C1658" s="13">
        <f>YEAR(Table7[[#This Row],[Dt_Customer]])-Table7[[#This Row],[Year_Birth]]</f>
        <v>34</v>
      </c>
      <c r="D1658" s="10" t="s">
        <v>28</v>
      </c>
      <c r="E1658" s="10" t="s">
        <v>35</v>
      </c>
      <c r="F1658" s="13">
        <v>62994</v>
      </c>
      <c r="G1658" s="10">
        <v>1</v>
      </c>
      <c r="H1658" s="10">
        <v>0</v>
      </c>
      <c r="I1658" s="14">
        <v>41702</v>
      </c>
      <c r="J1658" s="10" t="s">
        <v>32</v>
      </c>
    </row>
    <row r="1659" spans="1:10" x14ac:dyDescent="0.3">
      <c r="A1659" s="9">
        <v>1672</v>
      </c>
      <c r="B1659" s="15">
        <v>1974</v>
      </c>
      <c r="C1659" s="15">
        <f>YEAR(Table7[[#This Row],[Dt_Customer]])-Table7[[#This Row],[Year_Birth]]</f>
        <v>40</v>
      </c>
      <c r="D1659" s="9" t="s">
        <v>37</v>
      </c>
      <c r="E1659" s="9" t="s">
        <v>35</v>
      </c>
      <c r="F1659" s="15">
        <v>65640</v>
      </c>
      <c r="G1659" s="9">
        <v>0</v>
      </c>
      <c r="H1659" s="9">
        <v>1</v>
      </c>
      <c r="I1659" s="16">
        <v>41699</v>
      </c>
      <c r="J1659" s="9" t="s">
        <v>43</v>
      </c>
    </row>
    <row r="1660" spans="1:10" x14ac:dyDescent="0.3">
      <c r="A1660" s="10">
        <v>7254</v>
      </c>
      <c r="B1660" s="13">
        <v>1969</v>
      </c>
      <c r="C1660" s="13">
        <f>YEAR(Table7[[#This Row],[Dt_Customer]])-Table7[[#This Row],[Year_Birth]]</f>
        <v>44</v>
      </c>
      <c r="D1660" s="10" t="s">
        <v>28</v>
      </c>
      <c r="E1660" s="10" t="s">
        <v>35</v>
      </c>
      <c r="F1660" s="13">
        <v>38361</v>
      </c>
      <c r="G1660" s="10">
        <v>1</v>
      </c>
      <c r="H1660" s="10">
        <v>0</v>
      </c>
      <c r="I1660" s="14">
        <v>41635</v>
      </c>
      <c r="J1660" s="10" t="s">
        <v>43</v>
      </c>
    </row>
    <row r="1661" spans="1:10" x14ac:dyDescent="0.3">
      <c r="A1661" s="9">
        <v>8775</v>
      </c>
      <c r="B1661" s="15">
        <v>1969</v>
      </c>
      <c r="C1661" s="15">
        <f>YEAR(Table7[[#This Row],[Dt_Customer]])-Table7[[#This Row],[Year_Birth]]</f>
        <v>44</v>
      </c>
      <c r="D1661" s="9" t="s">
        <v>28</v>
      </c>
      <c r="E1661" s="9" t="s">
        <v>35</v>
      </c>
      <c r="F1661" s="15">
        <v>38361</v>
      </c>
      <c r="G1661" s="9">
        <v>1</v>
      </c>
      <c r="H1661" s="9">
        <v>0</v>
      </c>
      <c r="I1661" s="16">
        <v>41635</v>
      </c>
      <c r="J1661" s="9" t="s">
        <v>36</v>
      </c>
    </row>
    <row r="1662" spans="1:10" x14ac:dyDescent="0.3">
      <c r="A1662" s="10">
        <v>9543</v>
      </c>
      <c r="B1662" s="13">
        <v>1985</v>
      </c>
      <c r="C1662" s="13">
        <f>YEAR(Table7[[#This Row],[Dt_Customer]])-Table7[[#This Row],[Year_Birth]]</f>
        <v>28</v>
      </c>
      <c r="D1662" s="10" t="s">
        <v>28</v>
      </c>
      <c r="E1662" s="10" t="s">
        <v>33</v>
      </c>
      <c r="F1662" s="13">
        <v>19986</v>
      </c>
      <c r="G1662" s="10">
        <v>1</v>
      </c>
      <c r="H1662" s="10">
        <v>0</v>
      </c>
      <c r="I1662" s="14">
        <v>41592</v>
      </c>
      <c r="J1662" s="10" t="s">
        <v>30</v>
      </c>
    </row>
    <row r="1663" spans="1:10" x14ac:dyDescent="0.3">
      <c r="A1663" s="9">
        <v>7093</v>
      </c>
      <c r="B1663" s="15">
        <v>1985</v>
      </c>
      <c r="C1663" s="15">
        <f>YEAR(Table7[[#This Row],[Dt_Customer]])-Table7[[#This Row],[Year_Birth]]</f>
        <v>28</v>
      </c>
      <c r="D1663" s="9" t="s">
        <v>28</v>
      </c>
      <c r="E1663" s="9" t="s">
        <v>33</v>
      </c>
      <c r="F1663" s="15">
        <v>19986</v>
      </c>
      <c r="G1663" s="9">
        <v>1</v>
      </c>
      <c r="H1663" s="9">
        <v>0</v>
      </c>
      <c r="I1663" s="16">
        <v>41592</v>
      </c>
      <c r="J1663" s="9" t="s">
        <v>30</v>
      </c>
    </row>
    <row r="1664" spans="1:10" x14ac:dyDescent="0.3">
      <c r="A1664" s="10">
        <v>2894</v>
      </c>
      <c r="B1664" s="13">
        <v>1985</v>
      </c>
      <c r="C1664" s="13">
        <f>YEAR(Table7[[#This Row],[Dt_Customer]])-Table7[[#This Row],[Year_Birth]]</f>
        <v>28</v>
      </c>
      <c r="D1664" s="10" t="s">
        <v>28</v>
      </c>
      <c r="E1664" s="10" t="s">
        <v>31</v>
      </c>
      <c r="F1664" s="13">
        <v>72903</v>
      </c>
      <c r="G1664" s="10">
        <v>0</v>
      </c>
      <c r="H1664" s="10">
        <v>0</v>
      </c>
      <c r="I1664" s="14">
        <v>41576</v>
      </c>
      <c r="J1664" s="10" t="s">
        <v>30</v>
      </c>
    </row>
    <row r="1665" spans="1:10" x14ac:dyDescent="0.3">
      <c r="A1665" s="9">
        <v>5956</v>
      </c>
      <c r="B1665" s="15">
        <v>1948</v>
      </c>
      <c r="C1665" s="15">
        <f>YEAR(Table7[[#This Row],[Dt_Customer]])-Table7[[#This Row],[Year_Birth]]</f>
        <v>65</v>
      </c>
      <c r="D1665" s="9" t="s">
        <v>37</v>
      </c>
      <c r="E1665" s="9" t="s">
        <v>29</v>
      </c>
      <c r="F1665" s="15">
        <v>45072</v>
      </c>
      <c r="G1665" s="9">
        <v>1</v>
      </c>
      <c r="H1665" s="9">
        <v>2</v>
      </c>
      <c r="I1665" s="16">
        <v>41563</v>
      </c>
      <c r="J1665" s="9" t="s">
        <v>36</v>
      </c>
    </row>
    <row r="1666" spans="1:10" x14ac:dyDescent="0.3">
      <c r="A1666" s="10">
        <v>1921</v>
      </c>
      <c r="B1666" s="13">
        <v>1967</v>
      </c>
      <c r="C1666" s="13">
        <f>YEAR(Table7[[#This Row],[Dt_Customer]])-Table7[[#This Row],[Year_Birth]]</f>
        <v>46</v>
      </c>
      <c r="D1666" s="10" t="s">
        <v>37</v>
      </c>
      <c r="E1666" s="10" t="s">
        <v>33</v>
      </c>
      <c r="F1666" s="13">
        <v>59062</v>
      </c>
      <c r="G1666" s="10">
        <v>2</v>
      </c>
      <c r="H1666" s="10">
        <v>1</v>
      </c>
      <c r="I1666" s="14">
        <v>41550</v>
      </c>
      <c r="J1666" s="10" t="s">
        <v>30</v>
      </c>
    </row>
    <row r="1667" spans="1:10" x14ac:dyDescent="0.3">
      <c r="A1667" s="9">
        <v>5057</v>
      </c>
      <c r="B1667" s="15">
        <v>1961</v>
      </c>
      <c r="C1667" s="15">
        <f>YEAR(Table7[[#This Row],[Dt_Customer]])-Table7[[#This Row],[Year_Birth]]</f>
        <v>52</v>
      </c>
      <c r="D1667" s="9" t="s">
        <v>41</v>
      </c>
      <c r="E1667" s="9" t="s">
        <v>33</v>
      </c>
      <c r="F1667" s="15">
        <v>61794</v>
      </c>
      <c r="G1667" s="9">
        <v>0</v>
      </c>
      <c r="H1667" s="9">
        <v>1</v>
      </c>
      <c r="I1667" s="16">
        <v>41531</v>
      </c>
      <c r="J1667" s="9" t="s">
        <v>30</v>
      </c>
    </row>
    <row r="1668" spans="1:10" x14ac:dyDescent="0.3">
      <c r="A1668" s="10">
        <v>10260</v>
      </c>
      <c r="B1668" s="13">
        <v>1965</v>
      </c>
      <c r="C1668" s="13">
        <f>YEAR(Table7[[#This Row],[Dt_Customer]])-Table7[[#This Row],[Year_Birth]]</f>
        <v>48</v>
      </c>
      <c r="D1668" s="10" t="s">
        <v>41</v>
      </c>
      <c r="E1668" s="10" t="s">
        <v>35</v>
      </c>
      <c r="F1668" s="13">
        <v>45143</v>
      </c>
      <c r="G1668" s="10">
        <v>0</v>
      </c>
      <c r="H1668" s="10">
        <v>1</v>
      </c>
      <c r="I1668" s="14">
        <v>41512</v>
      </c>
      <c r="J1668" s="10" t="s">
        <v>30</v>
      </c>
    </row>
    <row r="1669" spans="1:10" x14ac:dyDescent="0.3">
      <c r="A1669" s="9">
        <v>2262</v>
      </c>
      <c r="B1669" s="15">
        <v>1965</v>
      </c>
      <c r="C1669" s="15">
        <f>YEAR(Table7[[#This Row],[Dt_Customer]])-Table7[[#This Row],[Year_Birth]]</f>
        <v>48</v>
      </c>
      <c r="D1669" s="9" t="s">
        <v>41</v>
      </c>
      <c r="E1669" s="9" t="s">
        <v>35</v>
      </c>
      <c r="F1669" s="15">
        <v>45143</v>
      </c>
      <c r="G1669" s="9">
        <v>0</v>
      </c>
      <c r="H1669" s="9">
        <v>1</v>
      </c>
      <c r="I1669" s="16">
        <v>41512</v>
      </c>
      <c r="J1669" s="9" t="s">
        <v>43</v>
      </c>
    </row>
    <row r="1670" spans="1:10" x14ac:dyDescent="0.3">
      <c r="A1670" s="10">
        <v>7930</v>
      </c>
      <c r="B1670" s="13">
        <v>1969</v>
      </c>
      <c r="C1670" s="13">
        <f>YEAR(Table7[[#This Row],[Dt_Customer]])-Table7[[#This Row],[Year_Birth]]</f>
        <v>44</v>
      </c>
      <c r="D1670" s="10" t="s">
        <v>41</v>
      </c>
      <c r="E1670" s="10" t="s">
        <v>31</v>
      </c>
      <c r="F1670" s="13">
        <v>26877</v>
      </c>
      <c r="G1670" s="10">
        <v>0</v>
      </c>
      <c r="H1670" s="10">
        <v>0</v>
      </c>
      <c r="I1670" s="14">
        <v>41505</v>
      </c>
      <c r="J1670" s="10" t="s">
        <v>30</v>
      </c>
    </row>
    <row r="1671" spans="1:10" x14ac:dyDescent="0.3">
      <c r="A1671" s="9">
        <v>1461</v>
      </c>
      <c r="B1671" s="15">
        <v>1965</v>
      </c>
      <c r="C1671" s="15">
        <f>YEAR(Table7[[#This Row],[Dt_Customer]])-Table7[[#This Row],[Year_Birth]]</f>
        <v>48</v>
      </c>
      <c r="D1671" s="9" t="s">
        <v>37</v>
      </c>
      <c r="E1671" s="9" t="s">
        <v>29</v>
      </c>
      <c r="F1671" s="15">
        <v>36921</v>
      </c>
      <c r="G1671" s="9">
        <v>1</v>
      </c>
      <c r="H1671" s="9">
        <v>1</v>
      </c>
      <c r="I1671" s="16">
        <v>41483</v>
      </c>
      <c r="J1671" s="9" t="s">
        <v>32</v>
      </c>
    </row>
    <row r="1672" spans="1:10" x14ac:dyDescent="0.3">
      <c r="A1672" s="10">
        <v>7514</v>
      </c>
      <c r="B1672" s="13">
        <v>1956</v>
      </c>
      <c r="C1672" s="13">
        <f>YEAR(Table7[[#This Row],[Dt_Customer]])-Table7[[#This Row],[Year_Birth]]</f>
        <v>57</v>
      </c>
      <c r="D1672" s="10" t="s">
        <v>38</v>
      </c>
      <c r="E1672" s="10" t="s">
        <v>35</v>
      </c>
      <c r="F1672" s="13">
        <v>54342</v>
      </c>
      <c r="G1672" s="10">
        <v>1</v>
      </c>
      <c r="H1672" s="10">
        <v>1</v>
      </c>
      <c r="I1672" s="14">
        <v>41458</v>
      </c>
      <c r="J1672" s="10" t="s">
        <v>36</v>
      </c>
    </row>
    <row r="1673" spans="1:10" x14ac:dyDescent="0.3">
      <c r="A1673" s="9">
        <v>6461</v>
      </c>
      <c r="B1673" s="15">
        <v>1969</v>
      </c>
      <c r="C1673" s="15">
        <f>YEAR(Table7[[#This Row],[Dt_Customer]])-Table7[[#This Row],[Year_Birth]]</f>
        <v>44</v>
      </c>
      <c r="D1673" s="9" t="s">
        <v>41</v>
      </c>
      <c r="E1673" s="9" t="s">
        <v>31</v>
      </c>
      <c r="F1673" s="15">
        <v>62772</v>
      </c>
      <c r="G1673" s="9">
        <v>0</v>
      </c>
      <c r="H1673" s="9">
        <v>1</v>
      </c>
      <c r="I1673" s="16">
        <v>41413</v>
      </c>
      <c r="J1673" s="9" t="s">
        <v>30</v>
      </c>
    </row>
    <row r="1674" spans="1:10" x14ac:dyDescent="0.3">
      <c r="A1674" s="10">
        <v>257</v>
      </c>
      <c r="B1674" s="13">
        <v>1959</v>
      </c>
      <c r="C1674" s="13">
        <f>YEAR(Table7[[#This Row],[Dt_Customer]])-Table7[[#This Row],[Year_Birth]]</f>
        <v>54</v>
      </c>
      <c r="D1674" s="10" t="s">
        <v>37</v>
      </c>
      <c r="E1674" s="10" t="s">
        <v>33</v>
      </c>
      <c r="F1674" s="13">
        <v>75032</v>
      </c>
      <c r="G1674" s="10">
        <v>0</v>
      </c>
      <c r="H1674" s="10">
        <v>1</v>
      </c>
      <c r="I1674" s="14">
        <v>41392</v>
      </c>
      <c r="J1674" s="10" t="s">
        <v>30</v>
      </c>
    </row>
    <row r="1675" spans="1:10" x14ac:dyDescent="0.3">
      <c r="A1675" s="9">
        <v>9460</v>
      </c>
      <c r="B1675" s="15">
        <v>1963</v>
      </c>
      <c r="C1675" s="15">
        <f>YEAR(Table7[[#This Row],[Dt_Customer]])-Table7[[#This Row],[Year_Birth]]</f>
        <v>50</v>
      </c>
      <c r="D1675" s="9" t="s">
        <v>28</v>
      </c>
      <c r="E1675" s="9" t="s">
        <v>33</v>
      </c>
      <c r="F1675" s="15">
        <v>22419</v>
      </c>
      <c r="G1675" s="9">
        <v>0</v>
      </c>
      <c r="H1675" s="9">
        <v>0</v>
      </c>
      <c r="I1675" s="16">
        <v>41382</v>
      </c>
      <c r="J1675" s="9" t="s">
        <v>30</v>
      </c>
    </row>
    <row r="1676" spans="1:10" x14ac:dyDescent="0.3">
      <c r="A1676" s="10">
        <v>3855</v>
      </c>
      <c r="B1676" s="13">
        <v>1963</v>
      </c>
      <c r="C1676" s="13">
        <f>YEAR(Table7[[#This Row],[Dt_Customer]])-Table7[[#This Row],[Year_Birth]]</f>
        <v>50</v>
      </c>
      <c r="D1676" s="10" t="s">
        <v>28</v>
      </c>
      <c r="E1676" s="10" t="s">
        <v>33</v>
      </c>
      <c r="F1676" s="13">
        <v>22419</v>
      </c>
      <c r="G1676" s="10">
        <v>0</v>
      </c>
      <c r="H1676" s="10">
        <v>0</v>
      </c>
      <c r="I1676" s="14">
        <v>41382</v>
      </c>
      <c r="J1676" s="10" t="s">
        <v>32</v>
      </c>
    </row>
    <row r="1677" spans="1:10" x14ac:dyDescent="0.3">
      <c r="A1677" s="9">
        <v>367</v>
      </c>
      <c r="B1677" s="15">
        <v>1978</v>
      </c>
      <c r="C1677" s="15">
        <f>YEAR(Table7[[#This Row],[Dt_Customer]])-Table7[[#This Row],[Year_Birth]]</f>
        <v>35</v>
      </c>
      <c r="D1677" s="9" t="s">
        <v>38</v>
      </c>
      <c r="E1677" s="9" t="s">
        <v>33</v>
      </c>
      <c r="F1677" s="15">
        <v>36550</v>
      </c>
      <c r="G1677" s="9">
        <v>1</v>
      </c>
      <c r="H1677" s="9">
        <v>0</v>
      </c>
      <c r="I1677" s="16">
        <v>41324</v>
      </c>
      <c r="J1677" s="9" t="s">
        <v>32</v>
      </c>
    </row>
    <row r="1678" spans="1:10" x14ac:dyDescent="0.3">
      <c r="A1678" s="10">
        <v>9265</v>
      </c>
      <c r="B1678" s="13">
        <v>1953</v>
      </c>
      <c r="C1678" s="13">
        <f>YEAR(Table7[[#This Row],[Dt_Customer]])-Table7[[#This Row],[Year_Birth]]</f>
        <v>60</v>
      </c>
      <c r="D1678" s="10" t="s">
        <v>28</v>
      </c>
      <c r="E1678" s="10" t="s">
        <v>33</v>
      </c>
      <c r="F1678" s="13">
        <v>75027</v>
      </c>
      <c r="G1678" s="10">
        <v>0</v>
      </c>
      <c r="H1678" s="10">
        <v>1</v>
      </c>
      <c r="I1678" s="14">
        <v>41283</v>
      </c>
      <c r="J1678" s="10" t="s">
        <v>43</v>
      </c>
    </row>
    <row r="1679" spans="1:10" x14ac:dyDescent="0.3">
      <c r="A1679" s="9">
        <v>1990</v>
      </c>
      <c r="B1679" s="15">
        <v>1974</v>
      </c>
      <c r="C1679" s="15">
        <f>YEAR(Table7[[#This Row],[Dt_Customer]])-Table7[[#This Row],[Year_Birth]]</f>
        <v>38</v>
      </c>
      <c r="D1679" s="9" t="s">
        <v>37</v>
      </c>
      <c r="E1679" s="9" t="s">
        <v>31</v>
      </c>
      <c r="F1679" s="15">
        <v>63159</v>
      </c>
      <c r="G1679" s="9">
        <v>0</v>
      </c>
      <c r="H1679" s="9">
        <v>0</v>
      </c>
      <c r="I1679" s="16">
        <v>41218</v>
      </c>
      <c r="J1679" s="9" t="s">
        <v>30</v>
      </c>
    </row>
    <row r="1680" spans="1:10" x14ac:dyDescent="0.3">
      <c r="A1680" s="10">
        <v>3594</v>
      </c>
      <c r="B1680" s="13">
        <v>1973</v>
      </c>
      <c r="C1680" s="13">
        <f>YEAR(Table7[[#This Row],[Dt_Customer]])-Table7[[#This Row],[Year_Birth]]</f>
        <v>39</v>
      </c>
      <c r="D1680" s="10" t="s">
        <v>41</v>
      </c>
      <c r="E1680" s="10" t="s">
        <v>33</v>
      </c>
      <c r="F1680" s="13">
        <v>54108</v>
      </c>
      <c r="G1680" s="10">
        <v>1</v>
      </c>
      <c r="H1680" s="10">
        <v>1</v>
      </c>
      <c r="I1680" s="14">
        <v>41218</v>
      </c>
      <c r="J1680" s="10" t="s">
        <v>32</v>
      </c>
    </row>
    <row r="1681" spans="1:10" x14ac:dyDescent="0.3">
      <c r="A1681" s="9">
        <v>9292</v>
      </c>
      <c r="B1681" s="15">
        <v>1952</v>
      </c>
      <c r="C1681" s="15">
        <f>YEAR(Table7[[#This Row],[Dt_Customer]])-Table7[[#This Row],[Year_Birth]]</f>
        <v>60</v>
      </c>
      <c r="D1681" s="9" t="s">
        <v>28</v>
      </c>
      <c r="E1681" s="9" t="s">
        <v>33</v>
      </c>
      <c r="F1681" s="15">
        <v>81795</v>
      </c>
      <c r="G1681" s="9">
        <v>0</v>
      </c>
      <c r="H1681" s="9">
        <v>0</v>
      </c>
      <c r="I1681" s="16">
        <v>41208</v>
      </c>
      <c r="J1681" s="9" t="s">
        <v>30</v>
      </c>
    </row>
    <row r="1682" spans="1:10" x14ac:dyDescent="0.3">
      <c r="A1682" s="10">
        <v>6218</v>
      </c>
      <c r="B1682" s="13">
        <v>1965</v>
      </c>
      <c r="C1682" s="13">
        <f>YEAR(Table7[[#This Row],[Dt_Customer]])-Table7[[#This Row],[Year_Birth]]</f>
        <v>47</v>
      </c>
      <c r="D1682" s="10" t="s">
        <v>28</v>
      </c>
      <c r="E1682" s="10" t="s">
        <v>33</v>
      </c>
      <c r="F1682" s="13">
        <v>59594</v>
      </c>
      <c r="G1682" s="10">
        <v>0</v>
      </c>
      <c r="H1682" s="10">
        <v>1</v>
      </c>
      <c r="I1682" s="14">
        <v>41202</v>
      </c>
      <c r="J1682" s="10" t="s">
        <v>30</v>
      </c>
    </row>
    <row r="1683" spans="1:10" x14ac:dyDescent="0.3">
      <c r="A1683" s="9">
        <v>6528</v>
      </c>
      <c r="B1683" s="15">
        <v>1982</v>
      </c>
      <c r="C1683" s="15">
        <f>YEAR(Table7[[#This Row],[Dt_Customer]])-Table7[[#This Row],[Year_Birth]]</f>
        <v>32</v>
      </c>
      <c r="D1683" s="9" t="s">
        <v>41</v>
      </c>
      <c r="E1683" s="9" t="s">
        <v>35</v>
      </c>
      <c r="F1683" s="15">
        <v>18492</v>
      </c>
      <c r="G1683" s="9">
        <v>1</v>
      </c>
      <c r="H1683" s="9">
        <v>0</v>
      </c>
      <c r="I1683" s="16">
        <v>41795</v>
      </c>
      <c r="J1683" s="9" t="s">
        <v>30</v>
      </c>
    </row>
    <row r="1684" spans="1:10" x14ac:dyDescent="0.3">
      <c r="A1684" s="10">
        <v>10164</v>
      </c>
      <c r="B1684" s="13">
        <v>1958</v>
      </c>
      <c r="C1684" s="13">
        <f>YEAR(Table7[[#This Row],[Dt_Customer]])-Table7[[#This Row],[Year_Birth]]</f>
        <v>56</v>
      </c>
      <c r="D1684" s="10" t="s">
        <v>28</v>
      </c>
      <c r="E1684" s="10" t="s">
        <v>31</v>
      </c>
      <c r="F1684" s="13">
        <v>94472</v>
      </c>
      <c r="G1684" s="10">
        <v>0</v>
      </c>
      <c r="H1684" s="10">
        <v>1</v>
      </c>
      <c r="I1684" s="14">
        <v>41732</v>
      </c>
      <c r="J1684" s="10" t="s">
        <v>30</v>
      </c>
    </row>
    <row r="1685" spans="1:10" x14ac:dyDescent="0.3">
      <c r="A1685" s="9">
        <v>9937</v>
      </c>
      <c r="B1685" s="15">
        <v>1979</v>
      </c>
      <c r="C1685" s="15">
        <f>YEAR(Table7[[#This Row],[Dt_Customer]])-Table7[[#This Row],[Year_Birth]]</f>
        <v>35</v>
      </c>
      <c r="D1685" s="9" t="s">
        <v>28</v>
      </c>
      <c r="E1685" s="9" t="s">
        <v>31</v>
      </c>
      <c r="F1685" s="15">
        <v>70337</v>
      </c>
      <c r="G1685" s="9">
        <v>0</v>
      </c>
      <c r="H1685" s="9">
        <v>0</v>
      </c>
      <c r="I1685" s="16">
        <v>41641</v>
      </c>
      <c r="J1685" s="9" t="s">
        <v>34</v>
      </c>
    </row>
    <row r="1686" spans="1:10" x14ac:dyDescent="0.3">
      <c r="A1686" s="10">
        <v>274</v>
      </c>
      <c r="B1686" s="13">
        <v>1973</v>
      </c>
      <c r="C1686" s="13">
        <f>YEAR(Table7[[#This Row],[Dt_Customer]])-Table7[[#This Row],[Year_Birth]]</f>
        <v>40</v>
      </c>
      <c r="D1686" s="10" t="s">
        <v>28</v>
      </c>
      <c r="E1686" s="10" t="s">
        <v>31</v>
      </c>
      <c r="F1686" s="13">
        <v>34853</v>
      </c>
      <c r="G1686" s="10">
        <v>1</v>
      </c>
      <c r="H1686" s="10">
        <v>1</v>
      </c>
      <c r="I1686" s="14">
        <v>41631</v>
      </c>
      <c r="J1686" s="10" t="s">
        <v>39</v>
      </c>
    </row>
    <row r="1687" spans="1:10" x14ac:dyDescent="0.3">
      <c r="A1687" s="9">
        <v>5250</v>
      </c>
      <c r="B1687" s="15">
        <v>1943</v>
      </c>
      <c r="C1687" s="15">
        <f>YEAR(Table7[[#This Row],[Dt_Customer]])-Table7[[#This Row],[Year_Birth]]</f>
        <v>70</v>
      </c>
      <c r="D1687" s="9" t="s">
        <v>41</v>
      </c>
      <c r="E1687" s="9" t="s">
        <v>42</v>
      </c>
      <c r="F1687" s="15">
        <v>52247.251353790612</v>
      </c>
      <c r="G1687" s="9">
        <v>0</v>
      </c>
      <c r="H1687" s="9">
        <v>0</v>
      </c>
      <c r="I1687" s="16">
        <v>41577</v>
      </c>
      <c r="J1687" s="9" t="s">
        <v>36</v>
      </c>
    </row>
    <row r="1688" spans="1:10" x14ac:dyDescent="0.3">
      <c r="A1688" s="10">
        <v>11010</v>
      </c>
      <c r="B1688" s="13">
        <v>1984</v>
      </c>
      <c r="C1688" s="13">
        <f>YEAR(Table7[[#This Row],[Dt_Customer]])-Table7[[#This Row],[Year_Birth]]</f>
        <v>29</v>
      </c>
      <c r="D1688" s="10" t="s">
        <v>37</v>
      </c>
      <c r="E1688" s="10" t="s">
        <v>31</v>
      </c>
      <c r="F1688" s="13">
        <v>16269</v>
      </c>
      <c r="G1688" s="10">
        <v>1</v>
      </c>
      <c r="H1688" s="10">
        <v>0</v>
      </c>
      <c r="I1688" s="14">
        <v>41516</v>
      </c>
      <c r="J1688" s="10" t="s">
        <v>30</v>
      </c>
    </row>
    <row r="1689" spans="1:10" x14ac:dyDescent="0.3">
      <c r="A1689" s="9">
        <v>6969</v>
      </c>
      <c r="B1689" s="15">
        <v>1982</v>
      </c>
      <c r="C1689" s="15">
        <f>YEAR(Table7[[#This Row],[Dt_Customer]])-Table7[[#This Row],[Year_Birth]]</f>
        <v>31</v>
      </c>
      <c r="D1689" s="9" t="s">
        <v>28</v>
      </c>
      <c r="E1689" s="9" t="s">
        <v>35</v>
      </c>
      <c r="F1689" s="15">
        <v>50272</v>
      </c>
      <c r="G1689" s="9">
        <v>1</v>
      </c>
      <c r="H1689" s="9">
        <v>0</v>
      </c>
      <c r="I1689" s="16">
        <v>41493</v>
      </c>
      <c r="J1689" s="9" t="s">
        <v>36</v>
      </c>
    </row>
    <row r="1690" spans="1:10" x14ac:dyDescent="0.3">
      <c r="A1690" s="10">
        <v>10735</v>
      </c>
      <c r="B1690" s="13">
        <v>1971</v>
      </c>
      <c r="C1690" s="13">
        <f>YEAR(Table7[[#This Row],[Dt_Customer]])-Table7[[#This Row],[Year_Birth]]</f>
        <v>42</v>
      </c>
      <c r="D1690" s="10" t="s">
        <v>28</v>
      </c>
      <c r="E1690" s="10" t="s">
        <v>31</v>
      </c>
      <c r="F1690" s="13">
        <v>22804</v>
      </c>
      <c r="G1690" s="10">
        <v>1</v>
      </c>
      <c r="H1690" s="10">
        <v>0</v>
      </c>
      <c r="I1690" s="14">
        <v>41486</v>
      </c>
      <c r="J1690" s="10" t="s">
        <v>43</v>
      </c>
    </row>
    <row r="1691" spans="1:10" x14ac:dyDescent="0.3">
      <c r="A1691" s="9">
        <v>5068</v>
      </c>
      <c r="B1691" s="15">
        <v>1971</v>
      </c>
      <c r="C1691" s="15">
        <f>YEAR(Table7[[#This Row],[Dt_Customer]])-Table7[[#This Row],[Year_Birth]]</f>
        <v>42</v>
      </c>
      <c r="D1691" s="9" t="s">
        <v>28</v>
      </c>
      <c r="E1691" s="9" t="s">
        <v>31</v>
      </c>
      <c r="F1691" s="15">
        <v>22804</v>
      </c>
      <c r="G1691" s="9">
        <v>1</v>
      </c>
      <c r="H1691" s="9">
        <v>0</v>
      </c>
      <c r="I1691" s="16">
        <v>41486</v>
      </c>
      <c r="J1691" s="9" t="s">
        <v>30</v>
      </c>
    </row>
    <row r="1692" spans="1:10" x14ac:dyDescent="0.3">
      <c r="A1692" s="10">
        <v>9974</v>
      </c>
      <c r="B1692" s="13">
        <v>1974</v>
      </c>
      <c r="C1692" s="13">
        <f>YEAR(Table7[[#This Row],[Dt_Customer]])-Table7[[#This Row],[Year_Birth]]</f>
        <v>39</v>
      </c>
      <c r="D1692" s="10" t="s">
        <v>28</v>
      </c>
      <c r="E1692" s="10" t="s">
        <v>33</v>
      </c>
      <c r="F1692" s="13">
        <v>30631</v>
      </c>
      <c r="G1692" s="10">
        <v>1</v>
      </c>
      <c r="H1692" s="10">
        <v>0</v>
      </c>
      <c r="I1692" s="14">
        <v>41467</v>
      </c>
      <c r="J1692" s="10" t="s">
        <v>43</v>
      </c>
    </row>
    <row r="1693" spans="1:10" x14ac:dyDescent="0.3">
      <c r="A1693" s="9">
        <v>7053</v>
      </c>
      <c r="B1693" s="15">
        <v>1966</v>
      </c>
      <c r="C1693" s="15">
        <f>YEAR(Table7[[#This Row],[Dt_Customer]])-Table7[[#This Row],[Year_Birth]]</f>
        <v>47</v>
      </c>
      <c r="D1693" s="9" t="s">
        <v>37</v>
      </c>
      <c r="E1693" s="9" t="s">
        <v>31</v>
      </c>
      <c r="F1693" s="15">
        <v>78420</v>
      </c>
      <c r="G1693" s="9">
        <v>0</v>
      </c>
      <c r="H1693" s="9">
        <v>0</v>
      </c>
      <c r="I1693" s="16">
        <v>41454</v>
      </c>
      <c r="J1693" s="9" t="s">
        <v>43</v>
      </c>
    </row>
    <row r="1694" spans="1:10" x14ac:dyDescent="0.3">
      <c r="A1694" s="10">
        <v>3179</v>
      </c>
      <c r="B1694" s="13">
        <v>1980</v>
      </c>
      <c r="C1694" s="13">
        <f>YEAR(Table7[[#This Row],[Dt_Customer]])-Table7[[#This Row],[Year_Birth]]</f>
        <v>33</v>
      </c>
      <c r="D1694" s="10" t="s">
        <v>28</v>
      </c>
      <c r="E1694" s="10" t="s">
        <v>31</v>
      </c>
      <c r="F1694" s="13">
        <v>81741</v>
      </c>
      <c r="G1694" s="10">
        <v>0</v>
      </c>
      <c r="H1694" s="10">
        <v>0</v>
      </c>
      <c r="I1694" s="14">
        <v>41441</v>
      </c>
      <c r="J1694" s="10" t="s">
        <v>30</v>
      </c>
    </row>
    <row r="1695" spans="1:10" x14ac:dyDescent="0.3">
      <c r="A1695" s="9">
        <v>8082</v>
      </c>
      <c r="B1695" s="15">
        <v>1971</v>
      </c>
      <c r="C1695" s="15">
        <f>YEAR(Table7[[#This Row],[Dt_Customer]])-Table7[[#This Row],[Year_Birth]]</f>
        <v>42</v>
      </c>
      <c r="D1695" s="9" t="s">
        <v>28</v>
      </c>
      <c r="E1695" s="9" t="s">
        <v>33</v>
      </c>
      <c r="F1695" s="15">
        <v>25721</v>
      </c>
      <c r="G1695" s="9">
        <v>1</v>
      </c>
      <c r="H1695" s="9">
        <v>0</v>
      </c>
      <c r="I1695" s="16">
        <v>41415</v>
      </c>
      <c r="J1695" s="9" t="s">
        <v>36</v>
      </c>
    </row>
    <row r="1696" spans="1:10" x14ac:dyDescent="0.3">
      <c r="A1696" s="10">
        <v>1362</v>
      </c>
      <c r="B1696" s="13">
        <v>1972</v>
      </c>
      <c r="C1696" s="13">
        <f>YEAR(Table7[[#This Row],[Dt_Customer]])-Table7[[#This Row],[Year_Birth]]</f>
        <v>41</v>
      </c>
      <c r="D1696" s="10" t="s">
        <v>28</v>
      </c>
      <c r="E1696" s="10" t="s">
        <v>31</v>
      </c>
      <c r="F1696" s="13">
        <v>31907</v>
      </c>
      <c r="G1696" s="10">
        <v>0</v>
      </c>
      <c r="H1696" s="10">
        <v>0</v>
      </c>
      <c r="I1696" s="14">
        <v>41337</v>
      </c>
      <c r="J1696" s="10" t="s">
        <v>39</v>
      </c>
    </row>
    <row r="1697" spans="1:10" x14ac:dyDescent="0.3">
      <c r="A1697" s="9">
        <v>6768</v>
      </c>
      <c r="B1697" s="15">
        <v>1962</v>
      </c>
      <c r="C1697" s="15">
        <f>YEAR(Table7[[#This Row],[Dt_Customer]])-Table7[[#This Row],[Year_Birth]]</f>
        <v>51</v>
      </c>
      <c r="D1697" s="9" t="s">
        <v>28</v>
      </c>
      <c r="E1697" s="9" t="s">
        <v>29</v>
      </c>
      <c r="F1697" s="15">
        <v>37859</v>
      </c>
      <c r="G1697" s="9">
        <v>1</v>
      </c>
      <c r="H1697" s="9">
        <v>2</v>
      </c>
      <c r="I1697" s="16">
        <v>41286</v>
      </c>
      <c r="J1697" s="9" t="s">
        <v>32</v>
      </c>
    </row>
    <row r="1698" spans="1:10" x14ac:dyDescent="0.3">
      <c r="A1698" s="10">
        <v>2375</v>
      </c>
      <c r="B1698" s="13">
        <v>1972</v>
      </c>
      <c r="C1698" s="13">
        <f>YEAR(Table7[[#This Row],[Dt_Customer]])-Table7[[#This Row],[Year_Birth]]</f>
        <v>40</v>
      </c>
      <c r="D1698" s="10" t="s">
        <v>28</v>
      </c>
      <c r="E1698" s="10" t="s">
        <v>35</v>
      </c>
      <c r="F1698" s="13">
        <v>30261</v>
      </c>
      <c r="G1698" s="10">
        <v>1</v>
      </c>
      <c r="H1698" s="10">
        <v>2</v>
      </c>
      <c r="I1698" s="14">
        <v>41177</v>
      </c>
      <c r="J1698" s="10" t="s">
        <v>30</v>
      </c>
    </row>
    <row r="1699" spans="1:10" x14ac:dyDescent="0.3">
      <c r="A1699" s="9">
        <v>6856</v>
      </c>
      <c r="B1699" s="15">
        <v>1979</v>
      </c>
      <c r="C1699" s="15">
        <f>YEAR(Table7[[#This Row],[Dt_Customer]])-Table7[[#This Row],[Year_Birth]]</f>
        <v>33</v>
      </c>
      <c r="D1699" s="9" t="s">
        <v>28</v>
      </c>
      <c r="E1699" s="9" t="s">
        <v>35</v>
      </c>
      <c r="F1699" s="15">
        <v>21645</v>
      </c>
      <c r="G1699" s="9">
        <v>1</v>
      </c>
      <c r="H1699" s="9">
        <v>0</v>
      </c>
      <c r="I1699" s="16">
        <v>41155</v>
      </c>
      <c r="J1699" s="9" t="s">
        <v>39</v>
      </c>
    </row>
    <row r="1700" spans="1:10" x14ac:dyDescent="0.3">
      <c r="A1700" s="10">
        <v>4066</v>
      </c>
      <c r="B1700" s="13">
        <v>1978</v>
      </c>
      <c r="C1700" s="13">
        <f>YEAR(Table7[[#This Row],[Dt_Customer]])-Table7[[#This Row],[Year_Birth]]</f>
        <v>36</v>
      </c>
      <c r="D1700" s="10" t="s">
        <v>38</v>
      </c>
      <c r="E1700" s="10" t="s">
        <v>29</v>
      </c>
      <c r="F1700" s="13">
        <v>21282</v>
      </c>
      <c r="G1700" s="10">
        <v>1</v>
      </c>
      <c r="H1700" s="10">
        <v>0</v>
      </c>
      <c r="I1700" s="14">
        <v>41770</v>
      </c>
      <c r="J1700" s="10" t="s">
        <v>30</v>
      </c>
    </row>
    <row r="1701" spans="1:10" x14ac:dyDescent="0.3">
      <c r="A1701" s="9">
        <v>4333</v>
      </c>
      <c r="B1701" s="15">
        <v>1954</v>
      </c>
      <c r="C1701" s="15">
        <f>YEAR(Table7[[#This Row],[Dt_Customer]])-Table7[[#This Row],[Year_Birth]]</f>
        <v>60</v>
      </c>
      <c r="D1701" s="9" t="s">
        <v>28</v>
      </c>
      <c r="E1701" s="9" t="s">
        <v>35</v>
      </c>
      <c r="F1701" s="15">
        <v>32144</v>
      </c>
      <c r="G1701" s="9">
        <v>1</v>
      </c>
      <c r="H1701" s="9">
        <v>1</v>
      </c>
      <c r="I1701" s="16">
        <v>41721</v>
      </c>
      <c r="J1701" s="9" t="s">
        <v>40</v>
      </c>
    </row>
    <row r="1702" spans="1:10" x14ac:dyDescent="0.3">
      <c r="A1702" s="10">
        <v>2948</v>
      </c>
      <c r="B1702" s="13">
        <v>1954</v>
      </c>
      <c r="C1702" s="13">
        <f>YEAR(Table7[[#This Row],[Dt_Customer]])-Table7[[#This Row],[Year_Birth]]</f>
        <v>60</v>
      </c>
      <c r="D1702" s="10" t="s">
        <v>41</v>
      </c>
      <c r="E1702" s="10" t="s">
        <v>29</v>
      </c>
      <c r="F1702" s="13">
        <v>62637</v>
      </c>
      <c r="G1702" s="10">
        <v>0</v>
      </c>
      <c r="H1702" s="10">
        <v>1</v>
      </c>
      <c r="I1702" s="14">
        <v>41699</v>
      </c>
      <c r="J1702" s="10" t="s">
        <v>32</v>
      </c>
    </row>
    <row r="1703" spans="1:10" x14ac:dyDescent="0.3">
      <c r="A1703" s="9">
        <v>4927</v>
      </c>
      <c r="B1703" s="15">
        <v>1971</v>
      </c>
      <c r="C1703" s="15">
        <f>YEAR(Table7[[#This Row],[Dt_Customer]])-Table7[[#This Row],[Year_Birth]]</f>
        <v>43</v>
      </c>
      <c r="D1703" s="9" t="s">
        <v>28</v>
      </c>
      <c r="E1703" s="9" t="s">
        <v>35</v>
      </c>
      <c r="F1703" s="15">
        <v>16626</v>
      </c>
      <c r="G1703" s="9">
        <v>2</v>
      </c>
      <c r="H1703" s="9">
        <v>0</v>
      </c>
      <c r="I1703" s="16">
        <v>41654</v>
      </c>
      <c r="J1703" s="9" t="s">
        <v>43</v>
      </c>
    </row>
    <row r="1704" spans="1:10" x14ac:dyDescent="0.3">
      <c r="A1704" s="10">
        <v>7426</v>
      </c>
      <c r="B1704" s="13">
        <v>1971</v>
      </c>
      <c r="C1704" s="13">
        <f>YEAR(Table7[[#This Row],[Dt_Customer]])-Table7[[#This Row],[Year_Birth]]</f>
        <v>42</v>
      </c>
      <c r="D1704" s="10" t="s">
        <v>38</v>
      </c>
      <c r="E1704" s="10" t="s">
        <v>33</v>
      </c>
      <c r="F1704" s="13">
        <v>54690</v>
      </c>
      <c r="G1704" s="10">
        <v>1</v>
      </c>
      <c r="H1704" s="10">
        <v>1</v>
      </c>
      <c r="I1704" s="14">
        <v>41585</v>
      </c>
      <c r="J1704" s="10" t="s">
        <v>30</v>
      </c>
    </row>
    <row r="1705" spans="1:10" x14ac:dyDescent="0.3">
      <c r="A1705" s="9">
        <v>8360</v>
      </c>
      <c r="B1705" s="15">
        <v>1971</v>
      </c>
      <c r="C1705" s="15">
        <f>YEAR(Table7[[#This Row],[Dt_Customer]])-Table7[[#This Row],[Year_Birth]]</f>
        <v>42</v>
      </c>
      <c r="D1705" s="9" t="s">
        <v>38</v>
      </c>
      <c r="E1705" s="9" t="s">
        <v>33</v>
      </c>
      <c r="F1705" s="15">
        <v>54690</v>
      </c>
      <c r="G1705" s="9">
        <v>1</v>
      </c>
      <c r="H1705" s="9">
        <v>1</v>
      </c>
      <c r="I1705" s="16">
        <v>41585</v>
      </c>
      <c r="J1705" s="9" t="s">
        <v>30</v>
      </c>
    </row>
    <row r="1706" spans="1:10" x14ac:dyDescent="0.3">
      <c r="A1706" s="10">
        <v>4058</v>
      </c>
      <c r="B1706" s="13">
        <v>1955</v>
      </c>
      <c r="C1706" s="13">
        <f>YEAR(Table7[[#This Row],[Dt_Customer]])-Table7[[#This Row],[Year_Birth]]</f>
        <v>58</v>
      </c>
      <c r="D1706" s="10" t="s">
        <v>37</v>
      </c>
      <c r="E1706" s="10" t="s">
        <v>31</v>
      </c>
      <c r="F1706" s="13">
        <v>61284</v>
      </c>
      <c r="G1706" s="10">
        <v>0</v>
      </c>
      <c r="H1706" s="10">
        <v>0</v>
      </c>
      <c r="I1706" s="14">
        <v>41559</v>
      </c>
      <c r="J1706" s="10" t="s">
        <v>30</v>
      </c>
    </row>
    <row r="1707" spans="1:10" x14ac:dyDescent="0.3">
      <c r="A1707" s="9">
        <v>10755</v>
      </c>
      <c r="B1707" s="15">
        <v>1976</v>
      </c>
      <c r="C1707" s="15">
        <f>YEAR(Table7[[#This Row],[Dt_Customer]])-Table7[[#This Row],[Year_Birth]]</f>
        <v>37</v>
      </c>
      <c r="D1707" s="9" t="s">
        <v>38</v>
      </c>
      <c r="E1707" s="9" t="s">
        <v>33</v>
      </c>
      <c r="F1707" s="15">
        <v>23718</v>
      </c>
      <c r="G1707" s="9">
        <v>1</v>
      </c>
      <c r="H1707" s="9">
        <v>0</v>
      </c>
      <c r="I1707" s="16">
        <v>41519</v>
      </c>
      <c r="J1707" s="9" t="s">
        <v>36</v>
      </c>
    </row>
    <row r="1708" spans="1:10" x14ac:dyDescent="0.3">
      <c r="A1708" s="10">
        <v>8414</v>
      </c>
      <c r="B1708" s="13">
        <v>1962</v>
      </c>
      <c r="C1708" s="13">
        <f>YEAR(Table7[[#This Row],[Dt_Customer]])-Table7[[#This Row],[Year_Birth]]</f>
        <v>51</v>
      </c>
      <c r="D1708" s="10" t="s">
        <v>37</v>
      </c>
      <c r="E1708" s="10" t="s">
        <v>31</v>
      </c>
      <c r="F1708" s="13">
        <v>33419</v>
      </c>
      <c r="G1708" s="10">
        <v>0</v>
      </c>
      <c r="H1708" s="10">
        <v>1</v>
      </c>
      <c r="I1708" s="14">
        <v>41503</v>
      </c>
      <c r="J1708" s="10" t="s">
        <v>30</v>
      </c>
    </row>
    <row r="1709" spans="1:10" x14ac:dyDescent="0.3">
      <c r="A1709" s="9">
        <v>6810</v>
      </c>
      <c r="B1709" s="15">
        <v>1983</v>
      </c>
      <c r="C1709" s="15">
        <f>YEAR(Table7[[#This Row],[Dt_Customer]])-Table7[[#This Row],[Year_Birth]]</f>
        <v>30</v>
      </c>
      <c r="D1709" s="9" t="s">
        <v>28</v>
      </c>
      <c r="E1709" s="9" t="s">
        <v>29</v>
      </c>
      <c r="F1709" s="15">
        <v>82025</v>
      </c>
      <c r="G1709" s="9">
        <v>0</v>
      </c>
      <c r="H1709" s="9">
        <v>0</v>
      </c>
      <c r="I1709" s="16">
        <v>41422</v>
      </c>
      <c r="J1709" s="9" t="s">
        <v>43</v>
      </c>
    </row>
    <row r="1710" spans="1:10" x14ac:dyDescent="0.3">
      <c r="A1710" s="10">
        <v>3839</v>
      </c>
      <c r="B1710" s="13">
        <v>1958</v>
      </c>
      <c r="C1710" s="13">
        <f>YEAR(Table7[[#This Row],[Dt_Customer]])-Table7[[#This Row],[Year_Birth]]</f>
        <v>55</v>
      </c>
      <c r="D1710" s="10" t="s">
        <v>44</v>
      </c>
      <c r="E1710" s="10" t="s">
        <v>31</v>
      </c>
      <c r="F1710" s="13">
        <v>15056</v>
      </c>
      <c r="G1710" s="10">
        <v>1</v>
      </c>
      <c r="H1710" s="10">
        <v>1</v>
      </c>
      <c r="I1710" s="14">
        <v>41397</v>
      </c>
      <c r="J1710" s="10" t="s">
        <v>30</v>
      </c>
    </row>
    <row r="1711" spans="1:10" x14ac:dyDescent="0.3">
      <c r="A1711" s="9">
        <v>3483</v>
      </c>
      <c r="B1711" s="15">
        <v>1958</v>
      </c>
      <c r="C1711" s="15">
        <f>YEAR(Table7[[#This Row],[Dt_Customer]])-Table7[[#This Row],[Year_Birth]]</f>
        <v>55</v>
      </c>
      <c r="D1711" s="9" t="s">
        <v>28</v>
      </c>
      <c r="E1711" s="9" t="s">
        <v>33</v>
      </c>
      <c r="F1711" s="15">
        <v>48192</v>
      </c>
      <c r="G1711" s="9">
        <v>0</v>
      </c>
      <c r="H1711" s="9">
        <v>0</v>
      </c>
      <c r="I1711" s="16">
        <v>41370</v>
      </c>
      <c r="J1711" s="9" t="s">
        <v>32</v>
      </c>
    </row>
    <row r="1712" spans="1:10" x14ac:dyDescent="0.3">
      <c r="A1712" s="10">
        <v>238</v>
      </c>
      <c r="B1712" s="13">
        <v>1967</v>
      </c>
      <c r="C1712" s="13">
        <f>YEAR(Table7[[#This Row],[Dt_Customer]])-Table7[[#This Row],[Year_Birth]]</f>
        <v>46</v>
      </c>
      <c r="D1712" s="10" t="s">
        <v>38</v>
      </c>
      <c r="E1712" s="10" t="s">
        <v>35</v>
      </c>
      <c r="F1712" s="13">
        <v>67309</v>
      </c>
      <c r="G1712" s="10">
        <v>1</v>
      </c>
      <c r="H1712" s="10">
        <v>1</v>
      </c>
      <c r="I1712" s="14">
        <v>41297</v>
      </c>
      <c r="J1712" s="10" t="s">
        <v>30</v>
      </c>
    </row>
    <row r="1713" spans="1:10" x14ac:dyDescent="0.3">
      <c r="A1713" s="9">
        <v>591</v>
      </c>
      <c r="B1713" s="15">
        <v>1957</v>
      </c>
      <c r="C1713" s="15">
        <f>YEAR(Table7[[#This Row],[Dt_Customer]])-Table7[[#This Row],[Year_Birth]]</f>
        <v>56</v>
      </c>
      <c r="D1713" s="9" t="s">
        <v>28</v>
      </c>
      <c r="E1713" s="9" t="s">
        <v>42</v>
      </c>
      <c r="F1713" s="15">
        <v>66033</v>
      </c>
      <c r="G1713" s="9">
        <v>0</v>
      </c>
      <c r="H1713" s="9">
        <v>1</v>
      </c>
      <c r="I1713" s="16">
        <v>41294</v>
      </c>
      <c r="J1713" s="9" t="s">
        <v>40</v>
      </c>
    </row>
    <row r="1714" spans="1:10" x14ac:dyDescent="0.3">
      <c r="A1714" s="10">
        <v>5063</v>
      </c>
      <c r="B1714" s="13">
        <v>1977</v>
      </c>
      <c r="C1714" s="13">
        <f>YEAR(Table7[[#This Row],[Dt_Customer]])-Table7[[#This Row],[Year_Birth]]</f>
        <v>35</v>
      </c>
      <c r="D1714" s="10" t="s">
        <v>28</v>
      </c>
      <c r="E1714" s="10" t="s">
        <v>31</v>
      </c>
      <c r="F1714" s="13">
        <v>28769</v>
      </c>
      <c r="G1714" s="10">
        <v>1</v>
      </c>
      <c r="H1714" s="10">
        <v>0</v>
      </c>
      <c r="I1714" s="14">
        <v>41261</v>
      </c>
      <c r="J1714" s="10" t="s">
        <v>30</v>
      </c>
    </row>
    <row r="1715" spans="1:10" x14ac:dyDescent="0.3">
      <c r="A1715" s="9">
        <v>4303</v>
      </c>
      <c r="B1715" s="15">
        <v>1957</v>
      </c>
      <c r="C1715" s="15">
        <f>YEAR(Table7[[#This Row],[Dt_Customer]])-Table7[[#This Row],[Year_Birth]]</f>
        <v>55</v>
      </c>
      <c r="D1715" s="9" t="s">
        <v>37</v>
      </c>
      <c r="E1715" s="9" t="s">
        <v>35</v>
      </c>
      <c r="F1715" s="15">
        <v>6835</v>
      </c>
      <c r="G1715" s="9">
        <v>0</v>
      </c>
      <c r="H1715" s="9">
        <v>1</v>
      </c>
      <c r="I1715" s="16">
        <v>41251</v>
      </c>
      <c r="J1715" s="9" t="s">
        <v>32</v>
      </c>
    </row>
    <row r="1716" spans="1:10" x14ac:dyDescent="0.3">
      <c r="A1716" s="10">
        <v>2258</v>
      </c>
      <c r="B1716" s="13">
        <v>1986</v>
      </c>
      <c r="C1716" s="13">
        <f>YEAR(Table7[[#This Row],[Dt_Customer]])-Table7[[#This Row],[Year_Birth]]</f>
        <v>26</v>
      </c>
      <c r="D1716" s="10" t="s">
        <v>28</v>
      </c>
      <c r="E1716" s="10" t="s">
        <v>33</v>
      </c>
      <c r="F1716" s="13">
        <v>32880</v>
      </c>
      <c r="G1716" s="10">
        <v>1</v>
      </c>
      <c r="H1716" s="10">
        <v>0</v>
      </c>
      <c r="I1716" s="14">
        <v>41247</v>
      </c>
      <c r="J1716" s="10" t="s">
        <v>30</v>
      </c>
    </row>
    <row r="1717" spans="1:10" x14ac:dyDescent="0.3">
      <c r="A1717" s="9">
        <v>7301</v>
      </c>
      <c r="B1717" s="15">
        <v>1982</v>
      </c>
      <c r="C1717" s="15">
        <f>YEAR(Table7[[#This Row],[Dt_Customer]])-Table7[[#This Row],[Year_Birth]]</f>
        <v>30</v>
      </c>
      <c r="D1717" s="9" t="s">
        <v>38</v>
      </c>
      <c r="E1717" s="9" t="s">
        <v>31</v>
      </c>
      <c r="F1717" s="15">
        <v>23616</v>
      </c>
      <c r="G1717" s="9">
        <v>1</v>
      </c>
      <c r="H1717" s="9">
        <v>0</v>
      </c>
      <c r="I1717" s="16">
        <v>41230</v>
      </c>
      <c r="J1717" s="9" t="s">
        <v>30</v>
      </c>
    </row>
    <row r="1718" spans="1:10" x14ac:dyDescent="0.3">
      <c r="A1718" s="10">
        <v>11121</v>
      </c>
      <c r="B1718" s="13">
        <v>1981</v>
      </c>
      <c r="C1718" s="13">
        <f>YEAR(Table7[[#This Row],[Dt_Customer]])-Table7[[#This Row],[Year_Birth]]</f>
        <v>31</v>
      </c>
      <c r="D1718" s="10" t="s">
        <v>28</v>
      </c>
      <c r="E1718" s="10" t="s">
        <v>33</v>
      </c>
      <c r="F1718" s="13">
        <v>19419</v>
      </c>
      <c r="G1718" s="10">
        <v>1</v>
      </c>
      <c r="H1718" s="10">
        <v>0</v>
      </c>
      <c r="I1718" s="14">
        <v>41223</v>
      </c>
      <c r="J1718" s="10" t="s">
        <v>40</v>
      </c>
    </row>
    <row r="1719" spans="1:10" x14ac:dyDescent="0.3">
      <c r="A1719" s="9">
        <v>5287</v>
      </c>
      <c r="B1719" s="15">
        <v>1973</v>
      </c>
      <c r="C1719" s="15">
        <f>YEAR(Table7[[#This Row],[Dt_Customer]])-Table7[[#This Row],[Year_Birth]]</f>
        <v>41</v>
      </c>
      <c r="D1719" s="9" t="s">
        <v>28</v>
      </c>
      <c r="E1719" s="9" t="s">
        <v>33</v>
      </c>
      <c r="F1719" s="15">
        <v>34961</v>
      </c>
      <c r="G1719" s="9">
        <v>1</v>
      </c>
      <c r="H1719" s="9">
        <v>0</v>
      </c>
      <c r="I1719" s="16">
        <v>41809</v>
      </c>
      <c r="J1719" s="9" t="s">
        <v>30</v>
      </c>
    </row>
    <row r="1720" spans="1:10" x14ac:dyDescent="0.3">
      <c r="A1720" s="10">
        <v>6457</v>
      </c>
      <c r="B1720" s="13">
        <v>1976</v>
      </c>
      <c r="C1720" s="13">
        <f>YEAR(Table7[[#This Row],[Dt_Customer]])-Table7[[#This Row],[Year_Birth]]</f>
        <v>38</v>
      </c>
      <c r="D1720" s="10" t="s">
        <v>28</v>
      </c>
      <c r="E1720" s="10" t="s">
        <v>29</v>
      </c>
      <c r="F1720" s="13">
        <v>64892</v>
      </c>
      <c r="G1720" s="10">
        <v>0</v>
      </c>
      <c r="H1720" s="10">
        <v>1</v>
      </c>
      <c r="I1720" s="14">
        <v>41788</v>
      </c>
      <c r="J1720" s="10" t="s">
        <v>43</v>
      </c>
    </row>
    <row r="1721" spans="1:10" x14ac:dyDescent="0.3">
      <c r="A1721" s="9">
        <v>3559</v>
      </c>
      <c r="B1721" s="15">
        <v>1988</v>
      </c>
      <c r="C1721" s="15">
        <f>YEAR(Table7[[#This Row],[Dt_Customer]])-Table7[[#This Row],[Year_Birth]]</f>
        <v>26</v>
      </c>
      <c r="D1721" s="9" t="s">
        <v>38</v>
      </c>
      <c r="E1721" s="9" t="s">
        <v>33</v>
      </c>
      <c r="F1721" s="15">
        <v>16248</v>
      </c>
      <c r="G1721" s="9">
        <v>1</v>
      </c>
      <c r="H1721" s="9">
        <v>0</v>
      </c>
      <c r="I1721" s="16">
        <v>41769</v>
      </c>
      <c r="J1721" s="9" t="s">
        <v>40</v>
      </c>
    </row>
    <row r="1722" spans="1:10" x14ac:dyDescent="0.3">
      <c r="A1722" s="10">
        <v>5577</v>
      </c>
      <c r="B1722" s="13">
        <v>1983</v>
      </c>
      <c r="C1722" s="13">
        <f>YEAR(Table7[[#This Row],[Dt_Customer]])-Table7[[#This Row],[Year_Birth]]</f>
        <v>31</v>
      </c>
      <c r="D1722" s="10" t="s">
        <v>28</v>
      </c>
      <c r="E1722" s="10" t="s">
        <v>35</v>
      </c>
      <c r="F1722" s="13">
        <v>43776</v>
      </c>
      <c r="G1722" s="10">
        <v>1</v>
      </c>
      <c r="H1722" s="10">
        <v>0</v>
      </c>
      <c r="I1722" s="14">
        <v>41762</v>
      </c>
      <c r="J1722" s="10" t="s">
        <v>30</v>
      </c>
    </row>
    <row r="1723" spans="1:10" x14ac:dyDescent="0.3">
      <c r="A1723" s="9">
        <v>641</v>
      </c>
      <c r="B1723" s="15">
        <v>1967</v>
      </c>
      <c r="C1723" s="15">
        <f>YEAR(Table7[[#This Row],[Dt_Customer]])-Table7[[#This Row],[Year_Birth]]</f>
        <v>47</v>
      </c>
      <c r="D1723" s="9" t="s">
        <v>28</v>
      </c>
      <c r="E1723" s="9" t="s">
        <v>31</v>
      </c>
      <c r="F1723" s="15">
        <v>52074</v>
      </c>
      <c r="G1723" s="9">
        <v>0</v>
      </c>
      <c r="H1723" s="9">
        <v>1</v>
      </c>
      <c r="I1723" s="16">
        <v>41733</v>
      </c>
      <c r="J1723" s="9" t="s">
        <v>40</v>
      </c>
    </row>
    <row r="1724" spans="1:10" x14ac:dyDescent="0.3">
      <c r="A1724" s="10">
        <v>954</v>
      </c>
      <c r="B1724" s="13">
        <v>1960</v>
      </c>
      <c r="C1724" s="13">
        <f>YEAR(Table7[[#This Row],[Dt_Customer]])-Table7[[#This Row],[Year_Birth]]</f>
        <v>54</v>
      </c>
      <c r="D1724" s="10" t="s">
        <v>44</v>
      </c>
      <c r="E1724" s="10" t="s">
        <v>42</v>
      </c>
      <c r="F1724" s="13">
        <v>22123</v>
      </c>
      <c r="G1724" s="10">
        <v>0</v>
      </c>
      <c r="H1724" s="10">
        <v>0</v>
      </c>
      <c r="I1724" s="14">
        <v>41725</v>
      </c>
      <c r="J1724" s="10" t="s">
        <v>36</v>
      </c>
    </row>
    <row r="1725" spans="1:10" x14ac:dyDescent="0.3">
      <c r="A1725" s="9">
        <v>1834</v>
      </c>
      <c r="B1725" s="15">
        <v>1978</v>
      </c>
      <c r="C1725" s="15">
        <f>YEAR(Table7[[#This Row],[Dt_Customer]])-Table7[[#This Row],[Year_Birth]]</f>
        <v>36</v>
      </c>
      <c r="D1725" s="9" t="s">
        <v>41</v>
      </c>
      <c r="E1725" s="9" t="s">
        <v>31</v>
      </c>
      <c r="F1725" s="15">
        <v>35544</v>
      </c>
      <c r="G1725" s="9">
        <v>1</v>
      </c>
      <c r="H1725" s="9">
        <v>0</v>
      </c>
      <c r="I1725" s="16">
        <v>41706</v>
      </c>
      <c r="J1725" s="9" t="s">
        <v>43</v>
      </c>
    </row>
    <row r="1726" spans="1:10" x14ac:dyDescent="0.3">
      <c r="A1726" s="10">
        <v>8789</v>
      </c>
      <c r="B1726" s="13">
        <v>1989</v>
      </c>
      <c r="C1726" s="13">
        <f>YEAR(Table7[[#This Row],[Dt_Customer]])-Table7[[#This Row],[Year_Birth]]</f>
        <v>25</v>
      </c>
      <c r="D1726" s="10" t="s">
        <v>38</v>
      </c>
      <c r="E1726" s="10" t="s">
        <v>33</v>
      </c>
      <c r="F1726" s="13">
        <v>59060</v>
      </c>
      <c r="G1726" s="10">
        <v>1</v>
      </c>
      <c r="H1726" s="10">
        <v>0</v>
      </c>
      <c r="I1726" s="14">
        <v>41650</v>
      </c>
      <c r="J1726" s="10" t="s">
        <v>30</v>
      </c>
    </row>
    <row r="1727" spans="1:10" x14ac:dyDescent="0.3">
      <c r="A1727" s="9">
        <v>10584</v>
      </c>
      <c r="B1727" s="15">
        <v>1976</v>
      </c>
      <c r="C1727" s="15">
        <f>YEAR(Table7[[#This Row],[Dt_Customer]])-Table7[[#This Row],[Year_Birth]]</f>
        <v>37</v>
      </c>
      <c r="D1727" s="9" t="s">
        <v>28</v>
      </c>
      <c r="E1727" s="9" t="s">
        <v>33</v>
      </c>
      <c r="F1727" s="15">
        <v>65665</v>
      </c>
      <c r="G1727" s="9">
        <v>0</v>
      </c>
      <c r="H1727" s="9">
        <v>1</v>
      </c>
      <c r="I1727" s="16">
        <v>41610</v>
      </c>
      <c r="J1727" s="9" t="s">
        <v>30</v>
      </c>
    </row>
    <row r="1728" spans="1:10" x14ac:dyDescent="0.3">
      <c r="A1728" s="10">
        <v>2337</v>
      </c>
      <c r="B1728" s="13">
        <v>1971</v>
      </c>
      <c r="C1728" s="13">
        <f>YEAR(Table7[[#This Row],[Dt_Customer]])-Table7[[#This Row],[Year_Birth]]</f>
        <v>42</v>
      </c>
      <c r="D1728" s="10" t="s">
        <v>28</v>
      </c>
      <c r="E1728" s="10" t="s">
        <v>29</v>
      </c>
      <c r="F1728" s="13">
        <v>29819</v>
      </c>
      <c r="G1728" s="10">
        <v>1</v>
      </c>
      <c r="H1728" s="10">
        <v>0</v>
      </c>
      <c r="I1728" s="14">
        <v>41571</v>
      </c>
      <c r="J1728" s="10" t="s">
        <v>30</v>
      </c>
    </row>
    <row r="1729" spans="1:10" x14ac:dyDescent="0.3">
      <c r="A1729" s="9">
        <v>6071</v>
      </c>
      <c r="B1729" s="15">
        <v>1989</v>
      </c>
      <c r="C1729" s="15">
        <f>YEAR(Table7[[#This Row],[Dt_Customer]])-Table7[[#This Row],[Year_Birth]]</f>
        <v>24</v>
      </c>
      <c r="D1729" s="9" t="s">
        <v>28</v>
      </c>
      <c r="E1729" s="9" t="s">
        <v>31</v>
      </c>
      <c r="F1729" s="15">
        <v>81217</v>
      </c>
      <c r="G1729" s="9">
        <v>0</v>
      </c>
      <c r="H1729" s="9">
        <v>0</v>
      </c>
      <c r="I1729" s="16">
        <v>41474</v>
      </c>
      <c r="J1729" s="9" t="s">
        <v>30</v>
      </c>
    </row>
    <row r="1730" spans="1:10" x14ac:dyDescent="0.3">
      <c r="A1730" s="10">
        <v>295</v>
      </c>
      <c r="B1730" s="13">
        <v>1989</v>
      </c>
      <c r="C1730" s="13">
        <f>YEAR(Table7[[#This Row],[Dt_Customer]])-Table7[[#This Row],[Year_Birth]]</f>
        <v>24</v>
      </c>
      <c r="D1730" s="10" t="s">
        <v>28</v>
      </c>
      <c r="E1730" s="10" t="s">
        <v>31</v>
      </c>
      <c r="F1730" s="13">
        <v>81217</v>
      </c>
      <c r="G1730" s="10">
        <v>0</v>
      </c>
      <c r="H1730" s="10">
        <v>0</v>
      </c>
      <c r="I1730" s="14">
        <v>41474</v>
      </c>
      <c r="J1730" s="10" t="s">
        <v>30</v>
      </c>
    </row>
    <row r="1731" spans="1:10" x14ac:dyDescent="0.3">
      <c r="A1731" s="9">
        <v>10203</v>
      </c>
      <c r="B1731" s="15">
        <v>1990</v>
      </c>
      <c r="C1731" s="15">
        <f>YEAR(Table7[[#This Row],[Dt_Customer]])-Table7[[#This Row],[Year_Birth]]</f>
        <v>23</v>
      </c>
      <c r="D1731" s="9" t="s">
        <v>28</v>
      </c>
      <c r="E1731" s="9" t="s">
        <v>31</v>
      </c>
      <c r="F1731" s="15">
        <v>26095</v>
      </c>
      <c r="G1731" s="9">
        <v>1</v>
      </c>
      <c r="H1731" s="9">
        <v>0</v>
      </c>
      <c r="I1731" s="16">
        <v>41455</v>
      </c>
      <c r="J1731" s="9" t="s">
        <v>30</v>
      </c>
    </row>
    <row r="1732" spans="1:10" x14ac:dyDescent="0.3">
      <c r="A1732" s="10">
        <v>3968</v>
      </c>
      <c r="B1732" s="13">
        <v>1970</v>
      </c>
      <c r="C1732" s="13">
        <f>YEAR(Table7[[#This Row],[Dt_Customer]])-Table7[[#This Row],[Year_Birth]]</f>
        <v>43</v>
      </c>
      <c r="D1732" s="10" t="s">
        <v>38</v>
      </c>
      <c r="E1732" s="10" t="s">
        <v>29</v>
      </c>
      <c r="F1732" s="13">
        <v>65706</v>
      </c>
      <c r="G1732" s="10">
        <v>0</v>
      </c>
      <c r="H1732" s="10">
        <v>0</v>
      </c>
      <c r="I1732" s="14">
        <v>41453</v>
      </c>
      <c r="J1732" s="10" t="s">
        <v>32</v>
      </c>
    </row>
    <row r="1733" spans="1:10" x14ac:dyDescent="0.3">
      <c r="A1733" s="9">
        <v>4037</v>
      </c>
      <c r="B1733" s="15">
        <v>1976</v>
      </c>
      <c r="C1733" s="15">
        <f>YEAR(Table7[[#This Row],[Dt_Customer]])-Table7[[#This Row],[Year_Birth]]</f>
        <v>37</v>
      </c>
      <c r="D1733" s="9" t="s">
        <v>28</v>
      </c>
      <c r="E1733" s="9" t="s">
        <v>29</v>
      </c>
      <c r="F1733" s="15">
        <v>31859</v>
      </c>
      <c r="G1733" s="9">
        <v>1</v>
      </c>
      <c r="H1733" s="9">
        <v>0</v>
      </c>
      <c r="I1733" s="16">
        <v>41439</v>
      </c>
      <c r="J1733" s="9" t="s">
        <v>43</v>
      </c>
    </row>
    <row r="1734" spans="1:10" x14ac:dyDescent="0.3">
      <c r="A1734" s="10">
        <v>6932</v>
      </c>
      <c r="B1734" s="13">
        <v>1941</v>
      </c>
      <c r="C1734" s="13">
        <f>YEAR(Table7[[#This Row],[Dt_Customer]])-Table7[[#This Row],[Year_Birth]]</f>
        <v>72</v>
      </c>
      <c r="D1734" s="10" t="s">
        <v>37</v>
      </c>
      <c r="E1734" s="10" t="s">
        <v>33</v>
      </c>
      <c r="F1734" s="13">
        <v>93027</v>
      </c>
      <c r="G1734" s="10">
        <v>0</v>
      </c>
      <c r="H1734" s="10">
        <v>0</v>
      </c>
      <c r="I1734" s="14">
        <v>41377</v>
      </c>
      <c r="J1734" s="10" t="s">
        <v>30</v>
      </c>
    </row>
    <row r="1735" spans="1:10" x14ac:dyDescent="0.3">
      <c r="A1735" s="9">
        <v>10159</v>
      </c>
      <c r="B1735" s="15">
        <v>1970</v>
      </c>
      <c r="C1735" s="15">
        <f>YEAR(Table7[[#This Row],[Dt_Customer]])-Table7[[#This Row],[Year_Birth]]</f>
        <v>43</v>
      </c>
      <c r="D1735" s="9" t="s">
        <v>28</v>
      </c>
      <c r="E1735" s="9" t="s">
        <v>29</v>
      </c>
      <c r="F1735" s="15">
        <v>58710</v>
      </c>
      <c r="G1735" s="9">
        <v>0</v>
      </c>
      <c r="H1735" s="9">
        <v>1</v>
      </c>
      <c r="I1735" s="16">
        <v>41364</v>
      </c>
      <c r="J1735" s="9" t="s">
        <v>36</v>
      </c>
    </row>
    <row r="1736" spans="1:10" x14ac:dyDescent="0.3">
      <c r="A1736" s="10">
        <v>1177</v>
      </c>
      <c r="B1736" s="13">
        <v>1966</v>
      </c>
      <c r="C1736" s="13">
        <f>YEAR(Table7[[#This Row],[Dt_Customer]])-Table7[[#This Row],[Year_Birth]]</f>
        <v>47</v>
      </c>
      <c r="D1736" s="10" t="s">
        <v>41</v>
      </c>
      <c r="E1736" s="10" t="s">
        <v>35</v>
      </c>
      <c r="F1736" s="13">
        <v>49618</v>
      </c>
      <c r="G1736" s="10">
        <v>1</v>
      </c>
      <c r="H1736" s="10">
        <v>1</v>
      </c>
      <c r="I1736" s="14">
        <v>41300</v>
      </c>
      <c r="J1736" s="10" t="s">
        <v>30</v>
      </c>
    </row>
    <row r="1737" spans="1:10" x14ac:dyDescent="0.3">
      <c r="A1737" s="9">
        <v>9426</v>
      </c>
      <c r="B1737" s="15">
        <v>1964</v>
      </c>
      <c r="C1737" s="15">
        <f>YEAR(Table7[[#This Row],[Dt_Customer]])-Table7[[#This Row],[Year_Birth]]</f>
        <v>49</v>
      </c>
      <c r="D1737" s="9" t="s">
        <v>41</v>
      </c>
      <c r="E1737" s="9" t="s">
        <v>31</v>
      </c>
      <c r="F1737" s="15">
        <v>58308</v>
      </c>
      <c r="G1737" s="9">
        <v>0</v>
      </c>
      <c r="H1737" s="9">
        <v>1</v>
      </c>
      <c r="I1737" s="16">
        <v>41286</v>
      </c>
      <c r="J1737" s="9" t="s">
        <v>30</v>
      </c>
    </row>
    <row r="1738" spans="1:10" x14ac:dyDescent="0.3">
      <c r="A1738" s="10">
        <v>10637</v>
      </c>
      <c r="B1738" s="13">
        <v>1964</v>
      </c>
      <c r="C1738" s="13">
        <f>YEAR(Table7[[#This Row],[Dt_Customer]])-Table7[[#This Row],[Year_Birth]]</f>
        <v>49</v>
      </c>
      <c r="D1738" s="10" t="s">
        <v>28</v>
      </c>
      <c r="E1738" s="10" t="s">
        <v>33</v>
      </c>
      <c r="F1738" s="13">
        <v>40800</v>
      </c>
      <c r="G1738" s="10">
        <v>1</v>
      </c>
      <c r="H1738" s="10">
        <v>2</v>
      </c>
      <c r="I1738" s="14">
        <v>41275</v>
      </c>
      <c r="J1738" s="10" t="s">
        <v>30</v>
      </c>
    </row>
    <row r="1739" spans="1:10" x14ac:dyDescent="0.3">
      <c r="A1739" s="9">
        <v>10826</v>
      </c>
      <c r="B1739" s="15">
        <v>1959</v>
      </c>
      <c r="C1739" s="15">
        <f>YEAR(Table7[[#This Row],[Dt_Customer]])-Table7[[#This Row],[Year_Birth]]</f>
        <v>53</v>
      </c>
      <c r="D1739" s="9" t="s">
        <v>28</v>
      </c>
      <c r="E1739" s="9" t="s">
        <v>33</v>
      </c>
      <c r="F1739" s="15">
        <v>18690</v>
      </c>
      <c r="G1739" s="9">
        <v>0</v>
      </c>
      <c r="H1739" s="9">
        <v>0</v>
      </c>
      <c r="I1739" s="16">
        <v>41271</v>
      </c>
      <c r="J1739" s="9" t="s">
        <v>30</v>
      </c>
    </row>
    <row r="1740" spans="1:10" x14ac:dyDescent="0.3">
      <c r="A1740" s="10">
        <v>4086</v>
      </c>
      <c r="B1740" s="13">
        <v>1959</v>
      </c>
      <c r="C1740" s="13">
        <f>YEAR(Table7[[#This Row],[Dt_Customer]])-Table7[[#This Row],[Year_Birth]]</f>
        <v>53</v>
      </c>
      <c r="D1740" s="10" t="s">
        <v>28</v>
      </c>
      <c r="E1740" s="10" t="s">
        <v>33</v>
      </c>
      <c r="F1740" s="13">
        <v>18690</v>
      </c>
      <c r="G1740" s="10">
        <v>0</v>
      </c>
      <c r="H1740" s="10">
        <v>0</v>
      </c>
      <c r="I1740" s="14">
        <v>41271</v>
      </c>
      <c r="J1740" s="10" t="s">
        <v>39</v>
      </c>
    </row>
    <row r="1741" spans="1:10" x14ac:dyDescent="0.3">
      <c r="A1741" s="9">
        <v>10304</v>
      </c>
      <c r="B1741" s="15">
        <v>1959</v>
      </c>
      <c r="C1741" s="15">
        <f>YEAR(Table7[[#This Row],[Dt_Customer]])-Table7[[#This Row],[Year_Birth]]</f>
        <v>53</v>
      </c>
      <c r="D1741" s="9" t="s">
        <v>28</v>
      </c>
      <c r="E1741" s="9" t="s">
        <v>33</v>
      </c>
      <c r="F1741" s="15">
        <v>18690</v>
      </c>
      <c r="G1741" s="9">
        <v>0</v>
      </c>
      <c r="H1741" s="9">
        <v>0</v>
      </c>
      <c r="I1741" s="16">
        <v>41271</v>
      </c>
      <c r="J1741" s="9" t="s">
        <v>30</v>
      </c>
    </row>
    <row r="1742" spans="1:10" x14ac:dyDescent="0.3">
      <c r="A1742" s="10">
        <v>7998</v>
      </c>
      <c r="B1742" s="13">
        <v>1958</v>
      </c>
      <c r="C1742" s="13">
        <f>YEAR(Table7[[#This Row],[Dt_Customer]])-Table7[[#This Row],[Year_Birth]]</f>
        <v>54</v>
      </c>
      <c r="D1742" s="10" t="s">
        <v>28</v>
      </c>
      <c r="E1742" s="10" t="s">
        <v>35</v>
      </c>
      <c r="F1742" s="13">
        <v>28087</v>
      </c>
      <c r="G1742" s="10">
        <v>1</v>
      </c>
      <c r="H1742" s="10">
        <v>1</v>
      </c>
      <c r="I1742" s="14">
        <v>41254</v>
      </c>
      <c r="J1742" s="10" t="s">
        <v>40</v>
      </c>
    </row>
    <row r="1743" spans="1:10" x14ac:dyDescent="0.3">
      <c r="A1743" s="9">
        <v>10992</v>
      </c>
      <c r="B1743" s="15">
        <v>1967</v>
      </c>
      <c r="C1743" s="15">
        <f>YEAR(Table7[[#This Row],[Dt_Customer]])-Table7[[#This Row],[Year_Birth]]</f>
        <v>45</v>
      </c>
      <c r="D1743" s="9" t="s">
        <v>28</v>
      </c>
      <c r="E1743" s="9" t="s">
        <v>35</v>
      </c>
      <c r="F1743" s="15">
        <v>75702</v>
      </c>
      <c r="G1743" s="9">
        <v>1</v>
      </c>
      <c r="H1743" s="9">
        <v>1</v>
      </c>
      <c r="I1743" s="16">
        <v>41150</v>
      </c>
      <c r="J1743" s="9" t="s">
        <v>43</v>
      </c>
    </row>
    <row r="1744" spans="1:10" x14ac:dyDescent="0.3">
      <c r="A1744" s="10">
        <v>6383</v>
      </c>
      <c r="B1744" s="13">
        <v>1971</v>
      </c>
      <c r="C1744" s="13">
        <f>YEAR(Table7[[#This Row],[Dt_Customer]])-Table7[[#This Row],[Year_Birth]]</f>
        <v>43</v>
      </c>
      <c r="D1744" s="10" t="s">
        <v>37</v>
      </c>
      <c r="E1744" s="10" t="s">
        <v>35</v>
      </c>
      <c r="F1744" s="13">
        <v>32892</v>
      </c>
      <c r="G1744" s="10">
        <v>1</v>
      </c>
      <c r="H1744" s="10">
        <v>0</v>
      </c>
      <c r="I1744" s="14">
        <v>41784</v>
      </c>
      <c r="J1744" s="10" t="s">
        <v>43</v>
      </c>
    </row>
    <row r="1745" spans="1:10" x14ac:dyDescent="0.3">
      <c r="A1745" s="9">
        <v>10536</v>
      </c>
      <c r="B1745" s="15">
        <v>1971</v>
      </c>
      <c r="C1745" s="15">
        <f>YEAR(Table7[[#This Row],[Dt_Customer]])-Table7[[#This Row],[Year_Birth]]</f>
        <v>43</v>
      </c>
      <c r="D1745" s="9" t="s">
        <v>37</v>
      </c>
      <c r="E1745" s="9" t="s">
        <v>35</v>
      </c>
      <c r="F1745" s="15">
        <v>32892</v>
      </c>
      <c r="G1745" s="9">
        <v>1</v>
      </c>
      <c r="H1745" s="9">
        <v>0</v>
      </c>
      <c r="I1745" s="16">
        <v>41784</v>
      </c>
      <c r="J1745" s="9" t="s">
        <v>30</v>
      </c>
    </row>
    <row r="1746" spans="1:10" x14ac:dyDescent="0.3">
      <c r="A1746" s="10">
        <v>6036</v>
      </c>
      <c r="B1746" s="13">
        <v>1959</v>
      </c>
      <c r="C1746" s="13">
        <f>YEAR(Table7[[#This Row],[Dt_Customer]])-Table7[[#This Row],[Year_Birth]]</f>
        <v>55</v>
      </c>
      <c r="D1746" s="10" t="s">
        <v>41</v>
      </c>
      <c r="E1746" s="10" t="s">
        <v>35</v>
      </c>
      <c r="F1746" s="13">
        <v>89120</v>
      </c>
      <c r="G1746" s="10">
        <v>0</v>
      </c>
      <c r="H1746" s="10">
        <v>0</v>
      </c>
      <c r="I1746" s="14">
        <v>41715</v>
      </c>
      <c r="J1746" s="10" t="s">
        <v>30</v>
      </c>
    </row>
    <row r="1747" spans="1:10" x14ac:dyDescent="0.3">
      <c r="A1747" s="9">
        <v>11092</v>
      </c>
      <c r="B1747" s="15">
        <v>1961</v>
      </c>
      <c r="C1747" s="15">
        <f>YEAR(Table7[[#This Row],[Dt_Customer]])-Table7[[#This Row],[Year_Birth]]</f>
        <v>53</v>
      </c>
      <c r="D1747" s="9" t="s">
        <v>28</v>
      </c>
      <c r="E1747" s="9" t="s">
        <v>33</v>
      </c>
      <c r="F1747" s="15">
        <v>27116</v>
      </c>
      <c r="G1747" s="9">
        <v>1</v>
      </c>
      <c r="H1747" s="9">
        <v>1</v>
      </c>
      <c r="I1747" s="16">
        <v>41700</v>
      </c>
      <c r="J1747" s="9" t="s">
        <v>43</v>
      </c>
    </row>
    <row r="1748" spans="1:10" x14ac:dyDescent="0.3">
      <c r="A1748" s="10">
        <v>538</v>
      </c>
      <c r="B1748" s="13">
        <v>1989</v>
      </c>
      <c r="C1748" s="13">
        <f>YEAR(Table7[[#This Row],[Dt_Customer]])-Table7[[#This Row],[Year_Birth]]</f>
        <v>25</v>
      </c>
      <c r="D1748" s="10" t="s">
        <v>28</v>
      </c>
      <c r="E1748" s="10" t="s">
        <v>31</v>
      </c>
      <c r="F1748" s="13">
        <v>46107</v>
      </c>
      <c r="G1748" s="10">
        <v>1</v>
      </c>
      <c r="H1748" s="10">
        <v>0</v>
      </c>
      <c r="I1748" s="14">
        <v>41680</v>
      </c>
      <c r="J1748" s="10" t="s">
        <v>43</v>
      </c>
    </row>
    <row r="1749" spans="1:10" x14ac:dyDescent="0.3">
      <c r="A1749" s="9">
        <v>10022</v>
      </c>
      <c r="B1749" s="15">
        <v>1973</v>
      </c>
      <c r="C1749" s="15">
        <f>YEAR(Table7[[#This Row],[Dt_Customer]])-Table7[[#This Row],[Year_Birth]]</f>
        <v>41</v>
      </c>
      <c r="D1749" s="9" t="s">
        <v>37</v>
      </c>
      <c r="E1749" s="9" t="s">
        <v>31</v>
      </c>
      <c r="F1749" s="15">
        <v>54466</v>
      </c>
      <c r="G1749" s="9">
        <v>1</v>
      </c>
      <c r="H1749" s="9">
        <v>1</v>
      </c>
      <c r="I1749" s="16">
        <v>41679</v>
      </c>
      <c r="J1749" s="9" t="s">
        <v>30</v>
      </c>
    </row>
    <row r="1750" spans="1:10" x14ac:dyDescent="0.3">
      <c r="A1750" s="10">
        <v>10157</v>
      </c>
      <c r="B1750" s="13">
        <v>1965</v>
      </c>
      <c r="C1750" s="13">
        <f>YEAR(Table7[[#This Row],[Dt_Customer]])-Table7[[#This Row],[Year_Birth]]</f>
        <v>49</v>
      </c>
      <c r="D1750" s="10" t="s">
        <v>28</v>
      </c>
      <c r="E1750" s="10" t="s">
        <v>31</v>
      </c>
      <c r="F1750" s="13">
        <v>59686</v>
      </c>
      <c r="G1750" s="10">
        <v>0</v>
      </c>
      <c r="H1750" s="10">
        <v>1</v>
      </c>
      <c r="I1750" s="14">
        <v>41664</v>
      </c>
      <c r="J1750" s="10" t="s">
        <v>32</v>
      </c>
    </row>
    <row r="1751" spans="1:10" x14ac:dyDescent="0.3">
      <c r="A1751" s="9">
        <v>3503</v>
      </c>
      <c r="B1751" s="15">
        <v>1950</v>
      </c>
      <c r="C1751" s="15">
        <f>YEAR(Table7[[#This Row],[Dt_Customer]])-Table7[[#This Row],[Year_Birth]]</f>
        <v>63</v>
      </c>
      <c r="D1751" s="9" t="s">
        <v>28</v>
      </c>
      <c r="E1751" s="9" t="s">
        <v>29</v>
      </c>
      <c r="F1751" s="15">
        <v>82460</v>
      </c>
      <c r="G1751" s="9">
        <v>0</v>
      </c>
      <c r="H1751" s="9">
        <v>0</v>
      </c>
      <c r="I1751" s="16">
        <v>41610</v>
      </c>
      <c r="J1751" s="9" t="s">
        <v>43</v>
      </c>
    </row>
    <row r="1752" spans="1:10" x14ac:dyDescent="0.3">
      <c r="A1752" s="10">
        <v>146</v>
      </c>
      <c r="B1752" s="13">
        <v>1960</v>
      </c>
      <c r="C1752" s="13">
        <f>YEAR(Table7[[#This Row],[Dt_Customer]])-Table7[[#This Row],[Year_Birth]]</f>
        <v>53</v>
      </c>
      <c r="D1752" s="10" t="s">
        <v>37</v>
      </c>
      <c r="E1752" s="10" t="s">
        <v>31</v>
      </c>
      <c r="F1752" s="13">
        <v>76045</v>
      </c>
      <c r="G1752" s="10">
        <v>0</v>
      </c>
      <c r="H1752" s="10">
        <v>0</v>
      </c>
      <c r="I1752" s="14">
        <v>41593</v>
      </c>
      <c r="J1752" s="10" t="s">
        <v>30</v>
      </c>
    </row>
    <row r="1753" spans="1:10" x14ac:dyDescent="0.3">
      <c r="A1753" s="9">
        <v>5538</v>
      </c>
      <c r="B1753" s="15">
        <v>1975</v>
      </c>
      <c r="C1753" s="15">
        <f>YEAR(Table7[[#This Row],[Dt_Customer]])-Table7[[#This Row],[Year_Birth]]</f>
        <v>38</v>
      </c>
      <c r="D1753" s="9" t="s">
        <v>28</v>
      </c>
      <c r="E1753" s="9" t="s">
        <v>29</v>
      </c>
      <c r="F1753" s="15">
        <v>83829</v>
      </c>
      <c r="G1753" s="9">
        <v>0</v>
      </c>
      <c r="H1753" s="9">
        <v>0</v>
      </c>
      <c r="I1753" s="16">
        <v>41555</v>
      </c>
      <c r="J1753" s="9" t="s">
        <v>30</v>
      </c>
    </row>
    <row r="1754" spans="1:10" x14ac:dyDescent="0.3">
      <c r="A1754" s="10">
        <v>3910</v>
      </c>
      <c r="B1754" s="13">
        <v>1975</v>
      </c>
      <c r="C1754" s="13">
        <f>YEAR(Table7[[#This Row],[Dt_Customer]])-Table7[[#This Row],[Year_Birth]]</f>
        <v>38</v>
      </c>
      <c r="D1754" s="10" t="s">
        <v>28</v>
      </c>
      <c r="E1754" s="10" t="s">
        <v>29</v>
      </c>
      <c r="F1754" s="13">
        <v>83829</v>
      </c>
      <c r="G1754" s="10">
        <v>0</v>
      </c>
      <c r="H1754" s="10">
        <v>0</v>
      </c>
      <c r="I1754" s="14">
        <v>41555</v>
      </c>
      <c r="J1754" s="10" t="s">
        <v>30</v>
      </c>
    </row>
    <row r="1755" spans="1:10" x14ac:dyDescent="0.3">
      <c r="A1755" s="9">
        <v>4227</v>
      </c>
      <c r="B1755" s="15">
        <v>1968</v>
      </c>
      <c r="C1755" s="15">
        <f>YEAR(Table7[[#This Row],[Dt_Customer]])-Table7[[#This Row],[Year_Birth]]</f>
        <v>45</v>
      </c>
      <c r="D1755" s="9" t="s">
        <v>41</v>
      </c>
      <c r="E1755" s="9" t="s">
        <v>35</v>
      </c>
      <c r="F1755" s="15">
        <v>32889</v>
      </c>
      <c r="G1755" s="9">
        <v>1</v>
      </c>
      <c r="H1755" s="9">
        <v>1</v>
      </c>
      <c r="I1755" s="16">
        <v>41523</v>
      </c>
      <c r="J1755" s="9" t="s">
        <v>30</v>
      </c>
    </row>
    <row r="1756" spans="1:10" x14ac:dyDescent="0.3">
      <c r="A1756" s="10">
        <v>6634</v>
      </c>
      <c r="B1756" s="13">
        <v>1979</v>
      </c>
      <c r="C1756" s="13">
        <f>YEAR(Table7[[#This Row],[Dt_Customer]])-Table7[[#This Row],[Year_Birth]]</f>
        <v>34</v>
      </c>
      <c r="D1756" s="10" t="s">
        <v>41</v>
      </c>
      <c r="E1756" s="10" t="s">
        <v>29</v>
      </c>
      <c r="F1756" s="13">
        <v>33462</v>
      </c>
      <c r="G1756" s="10">
        <v>1</v>
      </c>
      <c r="H1756" s="10">
        <v>0</v>
      </c>
      <c r="I1756" s="14">
        <v>41493</v>
      </c>
      <c r="J1756" s="10" t="s">
        <v>43</v>
      </c>
    </row>
    <row r="1757" spans="1:10" x14ac:dyDescent="0.3">
      <c r="A1757" s="9">
        <v>8916</v>
      </c>
      <c r="B1757" s="15">
        <v>1975</v>
      </c>
      <c r="C1757" s="15">
        <f>YEAR(Table7[[#This Row],[Dt_Customer]])-Table7[[#This Row],[Year_Birth]]</f>
        <v>38</v>
      </c>
      <c r="D1757" s="9" t="s">
        <v>28</v>
      </c>
      <c r="E1757" s="9" t="s">
        <v>29</v>
      </c>
      <c r="F1757" s="15">
        <v>36627</v>
      </c>
      <c r="G1757" s="9">
        <v>2</v>
      </c>
      <c r="H1757" s="9">
        <v>0</v>
      </c>
      <c r="I1757" s="16">
        <v>41478</v>
      </c>
      <c r="J1757" s="9" t="s">
        <v>43</v>
      </c>
    </row>
    <row r="1758" spans="1:10" x14ac:dyDescent="0.3">
      <c r="A1758" s="10">
        <v>6460</v>
      </c>
      <c r="B1758" s="13">
        <v>1982</v>
      </c>
      <c r="C1758" s="13">
        <f>YEAR(Table7[[#This Row],[Dt_Customer]])-Table7[[#This Row],[Year_Birth]]</f>
        <v>31</v>
      </c>
      <c r="D1758" s="10" t="s">
        <v>28</v>
      </c>
      <c r="E1758" s="10" t="s">
        <v>33</v>
      </c>
      <c r="F1758" s="13">
        <v>28718</v>
      </c>
      <c r="G1758" s="10">
        <v>1</v>
      </c>
      <c r="H1758" s="10">
        <v>0</v>
      </c>
      <c r="I1758" s="14">
        <v>41468</v>
      </c>
      <c r="J1758" s="10" t="s">
        <v>40</v>
      </c>
    </row>
    <row r="1759" spans="1:10" x14ac:dyDescent="0.3">
      <c r="A1759" s="9">
        <v>5883</v>
      </c>
      <c r="B1759" s="15">
        <v>1972</v>
      </c>
      <c r="C1759" s="15">
        <f>YEAR(Table7[[#This Row],[Dt_Customer]])-Table7[[#This Row],[Year_Birth]]</f>
        <v>41</v>
      </c>
      <c r="D1759" s="9" t="s">
        <v>28</v>
      </c>
      <c r="E1759" s="9" t="s">
        <v>33</v>
      </c>
      <c r="F1759" s="15">
        <v>77981</v>
      </c>
      <c r="G1759" s="9">
        <v>1</v>
      </c>
      <c r="H1759" s="9">
        <v>0</v>
      </c>
      <c r="I1759" s="16">
        <v>41420</v>
      </c>
      <c r="J1759" s="9" t="s">
        <v>30</v>
      </c>
    </row>
    <row r="1760" spans="1:10" x14ac:dyDescent="0.3">
      <c r="A1760" s="10">
        <v>10091</v>
      </c>
      <c r="B1760" s="13">
        <v>1956</v>
      </c>
      <c r="C1760" s="13">
        <f>YEAR(Table7[[#This Row],[Dt_Customer]])-Table7[[#This Row],[Year_Birth]]</f>
        <v>57</v>
      </c>
      <c r="D1760" s="10" t="s">
        <v>28</v>
      </c>
      <c r="E1760" s="10" t="s">
        <v>31</v>
      </c>
      <c r="F1760" s="13">
        <v>60230</v>
      </c>
      <c r="G1760" s="10">
        <v>0</v>
      </c>
      <c r="H1760" s="10">
        <v>1</v>
      </c>
      <c r="I1760" s="14">
        <v>41414</v>
      </c>
      <c r="J1760" s="10" t="s">
        <v>30</v>
      </c>
    </row>
    <row r="1761" spans="1:10" x14ac:dyDescent="0.3">
      <c r="A1761" s="9">
        <v>697</v>
      </c>
      <c r="B1761" s="15">
        <v>1969</v>
      </c>
      <c r="C1761" s="15">
        <f>YEAR(Table7[[#This Row],[Dt_Customer]])-Table7[[#This Row],[Year_Birth]]</f>
        <v>44</v>
      </c>
      <c r="D1761" s="9" t="s">
        <v>28</v>
      </c>
      <c r="E1761" s="9" t="s">
        <v>35</v>
      </c>
      <c r="F1761" s="15">
        <v>74918</v>
      </c>
      <c r="G1761" s="9">
        <v>0</v>
      </c>
      <c r="H1761" s="9">
        <v>0</v>
      </c>
      <c r="I1761" s="16">
        <v>41345</v>
      </c>
      <c r="J1761" s="9" t="s">
        <v>30</v>
      </c>
    </row>
    <row r="1762" spans="1:10" x14ac:dyDescent="0.3">
      <c r="A1762" s="10">
        <v>2607</v>
      </c>
      <c r="B1762" s="13">
        <v>1953</v>
      </c>
      <c r="C1762" s="13">
        <f>YEAR(Table7[[#This Row],[Dt_Customer]])-Table7[[#This Row],[Year_Birth]]</f>
        <v>60</v>
      </c>
      <c r="D1762" s="10" t="s">
        <v>28</v>
      </c>
      <c r="E1762" s="10" t="s">
        <v>31</v>
      </c>
      <c r="F1762" s="13">
        <v>40464</v>
      </c>
      <c r="G1762" s="10">
        <v>0</v>
      </c>
      <c r="H1762" s="10">
        <v>1</v>
      </c>
      <c r="I1762" s="14">
        <v>41285</v>
      </c>
      <c r="J1762" s="10" t="s">
        <v>30</v>
      </c>
    </row>
    <row r="1763" spans="1:10" x14ac:dyDescent="0.3">
      <c r="A1763" s="9">
        <v>8427</v>
      </c>
      <c r="B1763" s="15">
        <v>1956</v>
      </c>
      <c r="C1763" s="15">
        <f>YEAR(Table7[[#This Row],[Dt_Customer]])-Table7[[#This Row],[Year_Birth]]</f>
        <v>56</v>
      </c>
      <c r="D1763" s="9" t="s">
        <v>41</v>
      </c>
      <c r="E1763" s="9" t="s">
        <v>31</v>
      </c>
      <c r="F1763" s="15">
        <v>64857</v>
      </c>
      <c r="G1763" s="9">
        <v>0</v>
      </c>
      <c r="H1763" s="9">
        <v>0</v>
      </c>
      <c r="I1763" s="16">
        <v>41236</v>
      </c>
      <c r="J1763" s="9" t="s">
        <v>30</v>
      </c>
    </row>
    <row r="1764" spans="1:10" x14ac:dyDescent="0.3">
      <c r="A1764" s="10">
        <v>217</v>
      </c>
      <c r="B1764" s="13">
        <v>1956</v>
      </c>
      <c r="C1764" s="13">
        <f>YEAR(Table7[[#This Row],[Dt_Customer]])-Table7[[#This Row],[Year_Birth]]</f>
        <v>56</v>
      </c>
      <c r="D1764" s="10" t="s">
        <v>41</v>
      </c>
      <c r="E1764" s="10" t="s">
        <v>31</v>
      </c>
      <c r="F1764" s="13">
        <v>64857</v>
      </c>
      <c r="G1764" s="10">
        <v>0</v>
      </c>
      <c r="H1764" s="10">
        <v>0</v>
      </c>
      <c r="I1764" s="14">
        <v>41236</v>
      </c>
      <c r="J1764" s="10" t="s">
        <v>32</v>
      </c>
    </row>
    <row r="1765" spans="1:10" x14ac:dyDescent="0.3">
      <c r="A1765" s="9">
        <v>6202</v>
      </c>
      <c r="B1765" s="15">
        <v>1960</v>
      </c>
      <c r="C1765" s="15">
        <f>YEAR(Table7[[#This Row],[Dt_Customer]])-Table7[[#This Row],[Year_Birth]]</f>
        <v>52</v>
      </c>
      <c r="D1765" s="9" t="s">
        <v>28</v>
      </c>
      <c r="E1765" s="9" t="s">
        <v>35</v>
      </c>
      <c r="F1765" s="15">
        <v>63381</v>
      </c>
      <c r="G1765" s="9">
        <v>0</v>
      </c>
      <c r="H1765" s="9">
        <v>1</v>
      </c>
      <c r="I1765" s="16">
        <v>41187</v>
      </c>
      <c r="J1765" s="9" t="s">
        <v>30</v>
      </c>
    </row>
    <row r="1766" spans="1:10" x14ac:dyDescent="0.3">
      <c r="A1766" s="10">
        <v>3856</v>
      </c>
      <c r="B1766" s="13">
        <v>1960</v>
      </c>
      <c r="C1766" s="13">
        <f>YEAR(Table7[[#This Row],[Dt_Customer]])-Table7[[#This Row],[Year_Birth]]</f>
        <v>52</v>
      </c>
      <c r="D1766" s="10" t="s">
        <v>28</v>
      </c>
      <c r="E1766" s="10" t="s">
        <v>35</v>
      </c>
      <c r="F1766" s="13">
        <v>63381</v>
      </c>
      <c r="G1766" s="10">
        <v>0</v>
      </c>
      <c r="H1766" s="10">
        <v>1</v>
      </c>
      <c r="I1766" s="14">
        <v>41187</v>
      </c>
      <c r="J1766" s="10" t="s">
        <v>30</v>
      </c>
    </row>
    <row r="1767" spans="1:10" x14ac:dyDescent="0.3">
      <c r="A1767" s="9">
        <v>10648</v>
      </c>
      <c r="B1767" s="15">
        <v>1982</v>
      </c>
      <c r="C1767" s="15">
        <f>YEAR(Table7[[#This Row],[Dt_Customer]])-Table7[[#This Row],[Year_Birth]]</f>
        <v>30</v>
      </c>
      <c r="D1767" s="9" t="s">
        <v>38</v>
      </c>
      <c r="E1767" s="9" t="s">
        <v>35</v>
      </c>
      <c r="F1767" s="15">
        <v>66664</v>
      </c>
      <c r="G1767" s="9">
        <v>0</v>
      </c>
      <c r="H1767" s="9">
        <v>0</v>
      </c>
      <c r="I1767" s="16">
        <v>41177</v>
      </c>
      <c r="J1767" s="9" t="s">
        <v>30</v>
      </c>
    </row>
    <row r="1768" spans="1:10" x14ac:dyDescent="0.3">
      <c r="A1768" s="10">
        <v>5120</v>
      </c>
      <c r="B1768" s="13">
        <v>1982</v>
      </c>
      <c r="C1768" s="13">
        <f>YEAR(Table7[[#This Row],[Dt_Customer]])-Table7[[#This Row],[Year_Birth]]</f>
        <v>30</v>
      </c>
      <c r="D1768" s="10" t="s">
        <v>38</v>
      </c>
      <c r="E1768" s="10" t="s">
        <v>35</v>
      </c>
      <c r="F1768" s="13">
        <v>66664</v>
      </c>
      <c r="G1768" s="10">
        <v>0</v>
      </c>
      <c r="H1768" s="10">
        <v>0</v>
      </c>
      <c r="I1768" s="14">
        <v>41177</v>
      </c>
      <c r="J1768" s="10" t="s">
        <v>43</v>
      </c>
    </row>
    <row r="1769" spans="1:10" x14ac:dyDescent="0.3">
      <c r="A1769" s="9">
        <v>6749</v>
      </c>
      <c r="B1769" s="15">
        <v>1966</v>
      </c>
      <c r="C1769" s="15">
        <f>YEAR(Table7[[#This Row],[Dt_Customer]])-Table7[[#This Row],[Year_Birth]]</f>
        <v>46</v>
      </c>
      <c r="D1769" s="9" t="s">
        <v>28</v>
      </c>
      <c r="E1769" s="9" t="s">
        <v>31</v>
      </c>
      <c r="F1769" s="15">
        <v>86358</v>
      </c>
      <c r="G1769" s="9">
        <v>1</v>
      </c>
      <c r="H1769" s="9">
        <v>1</v>
      </c>
      <c r="I1769" s="16">
        <v>41129</v>
      </c>
      <c r="J1769" s="9" t="s">
        <v>30</v>
      </c>
    </row>
    <row r="1770" spans="1:10" x14ac:dyDescent="0.3">
      <c r="A1770" s="10">
        <v>1584</v>
      </c>
      <c r="B1770" s="13">
        <v>1977</v>
      </c>
      <c r="C1770" s="13">
        <f>YEAR(Table7[[#This Row],[Dt_Customer]])-Table7[[#This Row],[Year_Birth]]</f>
        <v>37</v>
      </c>
      <c r="D1770" s="10" t="s">
        <v>28</v>
      </c>
      <c r="E1770" s="10" t="s">
        <v>33</v>
      </c>
      <c r="F1770" s="13">
        <v>41443</v>
      </c>
      <c r="G1770" s="10">
        <v>1</v>
      </c>
      <c r="H1770" s="10">
        <v>0</v>
      </c>
      <c r="I1770" s="14">
        <v>41730</v>
      </c>
      <c r="J1770" s="10" t="s">
        <v>43</v>
      </c>
    </row>
    <row r="1771" spans="1:10" x14ac:dyDescent="0.3">
      <c r="A1771" s="9">
        <v>9559</v>
      </c>
      <c r="B1771" s="15">
        <v>1961</v>
      </c>
      <c r="C1771" s="15">
        <f>YEAR(Table7[[#This Row],[Dt_Customer]])-Table7[[#This Row],[Year_Birth]]</f>
        <v>53</v>
      </c>
      <c r="D1771" s="9" t="s">
        <v>37</v>
      </c>
      <c r="E1771" s="9" t="s">
        <v>33</v>
      </c>
      <c r="F1771" s="15">
        <v>57072</v>
      </c>
      <c r="G1771" s="9">
        <v>0</v>
      </c>
      <c r="H1771" s="9">
        <v>1</v>
      </c>
      <c r="I1771" s="16">
        <v>41663</v>
      </c>
      <c r="J1771" s="9" t="s">
        <v>32</v>
      </c>
    </row>
    <row r="1772" spans="1:10" x14ac:dyDescent="0.3">
      <c r="A1772" s="10">
        <v>771</v>
      </c>
      <c r="B1772" s="13">
        <v>1967</v>
      </c>
      <c r="C1772" s="13">
        <f>YEAR(Table7[[#This Row],[Dt_Customer]])-Table7[[#This Row],[Year_Birth]]</f>
        <v>47</v>
      </c>
      <c r="D1772" s="10" t="s">
        <v>28</v>
      </c>
      <c r="E1772" s="10" t="s">
        <v>35</v>
      </c>
      <c r="F1772" s="13">
        <v>54178</v>
      </c>
      <c r="G1772" s="10">
        <v>0</v>
      </c>
      <c r="H1772" s="10">
        <v>1</v>
      </c>
      <c r="I1772" s="14">
        <v>41660</v>
      </c>
      <c r="J1772" s="10" t="s">
        <v>39</v>
      </c>
    </row>
    <row r="1773" spans="1:10" x14ac:dyDescent="0.3">
      <c r="A1773" s="9">
        <v>5237</v>
      </c>
      <c r="B1773" s="15">
        <v>1950</v>
      </c>
      <c r="C1773" s="15">
        <f>YEAR(Table7[[#This Row],[Dt_Customer]])-Table7[[#This Row],[Year_Birth]]</f>
        <v>64</v>
      </c>
      <c r="D1773" s="9" t="s">
        <v>37</v>
      </c>
      <c r="E1773" s="9" t="s">
        <v>31</v>
      </c>
      <c r="F1773" s="15">
        <v>48767</v>
      </c>
      <c r="G1773" s="9">
        <v>1</v>
      </c>
      <c r="H1773" s="9">
        <v>2</v>
      </c>
      <c r="I1773" s="16">
        <v>41640</v>
      </c>
      <c r="J1773" s="9" t="s">
        <v>36</v>
      </c>
    </row>
    <row r="1774" spans="1:10" x14ac:dyDescent="0.3">
      <c r="A1774" s="10">
        <v>2461</v>
      </c>
      <c r="B1774" s="13">
        <v>1955</v>
      </c>
      <c r="C1774" s="13">
        <f>YEAR(Table7[[#This Row],[Dt_Customer]])-Table7[[#This Row],[Year_Birth]]</f>
        <v>58</v>
      </c>
      <c r="D1774" s="10" t="s">
        <v>41</v>
      </c>
      <c r="E1774" s="10" t="s">
        <v>31</v>
      </c>
      <c r="F1774" s="13">
        <v>51124</v>
      </c>
      <c r="G1774" s="10">
        <v>1</v>
      </c>
      <c r="H1774" s="10">
        <v>1</v>
      </c>
      <c r="I1774" s="14">
        <v>41626</v>
      </c>
      <c r="J1774" s="10" t="s">
        <v>32</v>
      </c>
    </row>
    <row r="1775" spans="1:10" x14ac:dyDescent="0.3">
      <c r="A1775" s="9">
        <v>5474</v>
      </c>
      <c r="B1775" s="15">
        <v>1970</v>
      </c>
      <c r="C1775" s="15">
        <f>YEAR(Table7[[#This Row],[Dt_Customer]])-Table7[[#This Row],[Year_Birth]]</f>
        <v>43</v>
      </c>
      <c r="D1775" s="9" t="s">
        <v>28</v>
      </c>
      <c r="E1775" s="9" t="s">
        <v>31</v>
      </c>
      <c r="F1775" s="15">
        <v>43020</v>
      </c>
      <c r="G1775" s="9">
        <v>1</v>
      </c>
      <c r="H1775" s="9">
        <v>0</v>
      </c>
      <c r="I1775" s="16">
        <v>41608</v>
      </c>
      <c r="J1775" s="9" t="s">
        <v>34</v>
      </c>
    </row>
    <row r="1776" spans="1:10" x14ac:dyDescent="0.3">
      <c r="A1776" s="10">
        <v>2895</v>
      </c>
      <c r="B1776" s="13">
        <v>1963</v>
      </c>
      <c r="C1776" s="13">
        <f>YEAR(Table7[[#This Row],[Dt_Customer]])-Table7[[#This Row],[Year_Birth]]</f>
        <v>50</v>
      </c>
      <c r="D1776" s="10" t="s">
        <v>28</v>
      </c>
      <c r="E1776" s="10" t="s">
        <v>31</v>
      </c>
      <c r="F1776" s="13">
        <v>49980</v>
      </c>
      <c r="G1776" s="10">
        <v>0</v>
      </c>
      <c r="H1776" s="10">
        <v>1</v>
      </c>
      <c r="I1776" s="14">
        <v>41570</v>
      </c>
      <c r="J1776" s="10" t="s">
        <v>40</v>
      </c>
    </row>
    <row r="1777" spans="1:10" x14ac:dyDescent="0.3">
      <c r="A1777" s="9">
        <v>7972</v>
      </c>
      <c r="B1777" s="15">
        <v>1955</v>
      </c>
      <c r="C1777" s="15">
        <f>YEAR(Table7[[#This Row],[Dt_Customer]])-Table7[[#This Row],[Year_Birth]]</f>
        <v>58</v>
      </c>
      <c r="D1777" s="9" t="s">
        <v>28</v>
      </c>
      <c r="E1777" s="9" t="s">
        <v>31</v>
      </c>
      <c r="F1777" s="15">
        <v>72906</v>
      </c>
      <c r="G1777" s="9">
        <v>0</v>
      </c>
      <c r="H1777" s="9">
        <v>0</v>
      </c>
      <c r="I1777" s="16">
        <v>41534</v>
      </c>
      <c r="J1777" s="9" t="s">
        <v>30</v>
      </c>
    </row>
    <row r="1778" spans="1:10" x14ac:dyDescent="0.3">
      <c r="A1778" s="10">
        <v>10067</v>
      </c>
      <c r="B1778" s="13">
        <v>1976</v>
      </c>
      <c r="C1778" s="13">
        <f>YEAR(Table7[[#This Row],[Dt_Customer]])-Table7[[#This Row],[Year_Birth]]</f>
        <v>37</v>
      </c>
      <c r="D1778" s="10" t="s">
        <v>38</v>
      </c>
      <c r="E1778" s="10" t="s">
        <v>35</v>
      </c>
      <c r="F1778" s="13">
        <v>25176</v>
      </c>
      <c r="G1778" s="10">
        <v>1</v>
      </c>
      <c r="H1778" s="10">
        <v>1</v>
      </c>
      <c r="I1778" s="14">
        <v>41496</v>
      </c>
      <c r="J1778" s="10" t="s">
        <v>39</v>
      </c>
    </row>
    <row r="1779" spans="1:10" x14ac:dyDescent="0.3">
      <c r="A1779" s="9">
        <v>500</v>
      </c>
      <c r="B1779" s="15">
        <v>1977</v>
      </c>
      <c r="C1779" s="15">
        <f>YEAR(Table7[[#This Row],[Dt_Customer]])-Table7[[#This Row],[Year_Birth]]</f>
        <v>36</v>
      </c>
      <c r="D1779" s="9" t="s">
        <v>28</v>
      </c>
      <c r="E1779" s="9" t="s">
        <v>35</v>
      </c>
      <c r="F1779" s="15">
        <v>96876</v>
      </c>
      <c r="G1779" s="9">
        <v>0</v>
      </c>
      <c r="H1779" s="9">
        <v>0</v>
      </c>
      <c r="I1779" s="16">
        <v>41492</v>
      </c>
      <c r="J1779" s="9" t="s">
        <v>30</v>
      </c>
    </row>
    <row r="1780" spans="1:10" x14ac:dyDescent="0.3">
      <c r="A1780" s="10">
        <v>922</v>
      </c>
      <c r="B1780" s="13">
        <v>1979</v>
      </c>
      <c r="C1780" s="13">
        <f>YEAR(Table7[[#This Row],[Dt_Customer]])-Table7[[#This Row],[Year_Birth]]</f>
        <v>34</v>
      </c>
      <c r="D1780" s="10" t="s">
        <v>38</v>
      </c>
      <c r="E1780" s="10" t="s">
        <v>33</v>
      </c>
      <c r="F1780" s="13">
        <v>31086</v>
      </c>
      <c r="G1780" s="10">
        <v>1</v>
      </c>
      <c r="H1780" s="10">
        <v>1</v>
      </c>
      <c r="I1780" s="14">
        <v>41398</v>
      </c>
      <c r="J1780" s="10" t="s">
        <v>39</v>
      </c>
    </row>
    <row r="1781" spans="1:10" x14ac:dyDescent="0.3">
      <c r="A1781" s="9">
        <v>2861</v>
      </c>
      <c r="B1781" s="15">
        <v>1983</v>
      </c>
      <c r="C1781" s="15">
        <f>YEAR(Table7[[#This Row],[Dt_Customer]])-Table7[[#This Row],[Year_Birth]]</f>
        <v>30</v>
      </c>
      <c r="D1781" s="9" t="s">
        <v>28</v>
      </c>
      <c r="E1781" s="9" t="s">
        <v>31</v>
      </c>
      <c r="F1781" s="15">
        <v>24072</v>
      </c>
      <c r="G1781" s="9">
        <v>1</v>
      </c>
      <c r="H1781" s="9">
        <v>0</v>
      </c>
      <c r="I1781" s="16">
        <v>41380</v>
      </c>
      <c r="J1781" s="9" t="s">
        <v>30</v>
      </c>
    </row>
    <row r="1782" spans="1:10" x14ac:dyDescent="0.3">
      <c r="A1782" s="10">
        <v>375</v>
      </c>
      <c r="B1782" s="13">
        <v>1954</v>
      </c>
      <c r="C1782" s="13">
        <f>YEAR(Table7[[#This Row],[Dt_Customer]])-Table7[[#This Row],[Year_Birth]]</f>
        <v>59</v>
      </c>
      <c r="D1782" s="10" t="s">
        <v>28</v>
      </c>
      <c r="E1782" s="10" t="s">
        <v>29</v>
      </c>
      <c r="F1782" s="13">
        <v>76773</v>
      </c>
      <c r="G1782" s="10">
        <v>0</v>
      </c>
      <c r="H1782" s="10">
        <v>0</v>
      </c>
      <c r="I1782" s="14">
        <v>41330</v>
      </c>
      <c r="J1782" s="10" t="s">
        <v>30</v>
      </c>
    </row>
    <row r="1783" spans="1:10" x14ac:dyDescent="0.3">
      <c r="A1783" s="9">
        <v>10936</v>
      </c>
      <c r="B1783" s="15">
        <v>1965</v>
      </c>
      <c r="C1783" s="15">
        <f>YEAR(Table7[[#This Row],[Dt_Customer]])-Table7[[#This Row],[Year_Birth]]</f>
        <v>48</v>
      </c>
      <c r="D1783" s="9" t="s">
        <v>28</v>
      </c>
      <c r="E1783" s="9" t="s">
        <v>33</v>
      </c>
      <c r="F1783" s="15">
        <v>72190</v>
      </c>
      <c r="G1783" s="9">
        <v>0</v>
      </c>
      <c r="H1783" s="9">
        <v>0</v>
      </c>
      <c r="I1783" s="16">
        <v>41318</v>
      </c>
      <c r="J1783" s="9" t="s">
        <v>36</v>
      </c>
    </row>
    <row r="1784" spans="1:10" x14ac:dyDescent="0.3">
      <c r="A1784" s="10">
        <v>10314</v>
      </c>
      <c r="B1784" s="13">
        <v>1948</v>
      </c>
      <c r="C1784" s="13">
        <f>YEAR(Table7[[#This Row],[Dt_Customer]])-Table7[[#This Row],[Year_Birth]]</f>
        <v>64</v>
      </c>
      <c r="D1784" s="10" t="s">
        <v>37</v>
      </c>
      <c r="E1784" s="10" t="s">
        <v>33</v>
      </c>
      <c r="F1784" s="13">
        <v>83837</v>
      </c>
      <c r="G1784" s="10">
        <v>0</v>
      </c>
      <c r="H1784" s="10">
        <v>0</v>
      </c>
      <c r="I1784" s="14">
        <v>41259</v>
      </c>
      <c r="J1784" s="10" t="s">
        <v>40</v>
      </c>
    </row>
    <row r="1785" spans="1:10" x14ac:dyDescent="0.3">
      <c r="A1785" s="9">
        <v>4240</v>
      </c>
      <c r="B1785" s="15">
        <v>1978</v>
      </c>
      <c r="C1785" s="15">
        <f>YEAR(Table7[[#This Row],[Dt_Customer]])-Table7[[#This Row],[Year_Birth]]</f>
        <v>34</v>
      </c>
      <c r="D1785" s="9" t="s">
        <v>28</v>
      </c>
      <c r="E1785" s="9" t="s">
        <v>33</v>
      </c>
      <c r="F1785" s="15">
        <v>17345</v>
      </c>
      <c r="G1785" s="9">
        <v>1</v>
      </c>
      <c r="H1785" s="9">
        <v>0</v>
      </c>
      <c r="I1785" s="16">
        <v>41216</v>
      </c>
      <c r="J1785" s="9" t="s">
        <v>30</v>
      </c>
    </row>
    <row r="1786" spans="1:10" x14ac:dyDescent="0.3">
      <c r="A1786" s="10">
        <v>2674</v>
      </c>
      <c r="B1786" s="13">
        <v>1958</v>
      </c>
      <c r="C1786" s="13">
        <f>YEAR(Table7[[#This Row],[Dt_Customer]])-Table7[[#This Row],[Year_Birth]]</f>
        <v>54</v>
      </c>
      <c r="D1786" s="10" t="s">
        <v>41</v>
      </c>
      <c r="E1786" s="10" t="s">
        <v>31</v>
      </c>
      <c r="F1786" s="13">
        <v>75154</v>
      </c>
      <c r="G1786" s="10">
        <v>0</v>
      </c>
      <c r="H1786" s="10">
        <v>1</v>
      </c>
      <c r="I1786" s="14">
        <v>41156</v>
      </c>
      <c r="J1786" s="10" t="s">
        <v>34</v>
      </c>
    </row>
    <row r="1787" spans="1:10" x14ac:dyDescent="0.3">
      <c r="A1787" s="9">
        <v>2563</v>
      </c>
      <c r="B1787" s="15">
        <v>1961</v>
      </c>
      <c r="C1787" s="15">
        <f>YEAR(Table7[[#This Row],[Dt_Customer]])-Table7[[#This Row],[Year_Birth]]</f>
        <v>53</v>
      </c>
      <c r="D1787" s="9" t="s">
        <v>44</v>
      </c>
      <c r="E1787" s="9" t="s">
        <v>33</v>
      </c>
      <c r="F1787" s="15">
        <v>28249</v>
      </c>
      <c r="G1787" s="9">
        <v>0</v>
      </c>
      <c r="H1787" s="9">
        <v>0</v>
      </c>
      <c r="I1787" s="16">
        <v>41805</v>
      </c>
      <c r="J1787" s="9" t="s">
        <v>40</v>
      </c>
    </row>
    <row r="1788" spans="1:10" x14ac:dyDescent="0.3">
      <c r="A1788" s="10">
        <v>8312</v>
      </c>
      <c r="B1788" s="13">
        <v>1961</v>
      </c>
      <c r="C1788" s="13">
        <f>YEAR(Table7[[#This Row],[Dt_Customer]])-Table7[[#This Row],[Year_Birth]]</f>
        <v>53</v>
      </c>
      <c r="D1788" s="10" t="s">
        <v>44</v>
      </c>
      <c r="E1788" s="10" t="s">
        <v>33</v>
      </c>
      <c r="F1788" s="13">
        <v>28249</v>
      </c>
      <c r="G1788" s="10">
        <v>0</v>
      </c>
      <c r="H1788" s="10">
        <v>0</v>
      </c>
      <c r="I1788" s="14">
        <v>41805</v>
      </c>
      <c r="J1788" s="10" t="s">
        <v>30</v>
      </c>
    </row>
    <row r="1789" spans="1:10" x14ac:dyDescent="0.3">
      <c r="A1789" s="9">
        <v>6999</v>
      </c>
      <c r="B1789" s="15">
        <v>1980</v>
      </c>
      <c r="C1789" s="15">
        <f>YEAR(Table7[[#This Row],[Dt_Customer]])-Table7[[#This Row],[Year_Birth]]</f>
        <v>34</v>
      </c>
      <c r="D1789" s="9" t="s">
        <v>41</v>
      </c>
      <c r="E1789" s="9" t="s">
        <v>33</v>
      </c>
      <c r="F1789" s="15">
        <v>69661</v>
      </c>
      <c r="G1789" s="9">
        <v>0</v>
      </c>
      <c r="H1789" s="9">
        <v>0</v>
      </c>
      <c r="I1789" s="16">
        <v>41772</v>
      </c>
      <c r="J1789" s="9" t="s">
        <v>40</v>
      </c>
    </row>
    <row r="1790" spans="1:10" x14ac:dyDescent="0.3">
      <c r="A1790" s="10">
        <v>7574</v>
      </c>
      <c r="B1790" s="13">
        <v>1979</v>
      </c>
      <c r="C1790" s="13">
        <f>YEAR(Table7[[#This Row],[Dt_Customer]])-Table7[[#This Row],[Year_Birth]]</f>
        <v>35</v>
      </c>
      <c r="D1790" s="10" t="s">
        <v>37</v>
      </c>
      <c r="E1790" s="10" t="s">
        <v>35</v>
      </c>
      <c r="F1790" s="13">
        <v>27922</v>
      </c>
      <c r="G1790" s="10">
        <v>1</v>
      </c>
      <c r="H1790" s="10">
        <v>0</v>
      </c>
      <c r="I1790" s="14">
        <v>41769</v>
      </c>
      <c r="J1790" s="10" t="s">
        <v>43</v>
      </c>
    </row>
    <row r="1791" spans="1:10" x14ac:dyDescent="0.3">
      <c r="A1791" s="9">
        <v>5223</v>
      </c>
      <c r="B1791" s="15">
        <v>1966</v>
      </c>
      <c r="C1791" s="15">
        <f>YEAR(Table7[[#This Row],[Dt_Customer]])-Table7[[#This Row],[Year_Birth]]</f>
        <v>48</v>
      </c>
      <c r="D1791" s="9" t="s">
        <v>41</v>
      </c>
      <c r="E1791" s="9" t="s">
        <v>35</v>
      </c>
      <c r="F1791" s="15">
        <v>45903</v>
      </c>
      <c r="G1791" s="9">
        <v>0</v>
      </c>
      <c r="H1791" s="9">
        <v>1</v>
      </c>
      <c r="I1791" s="16">
        <v>41752</v>
      </c>
      <c r="J1791" s="9" t="s">
        <v>43</v>
      </c>
    </row>
    <row r="1792" spans="1:10" x14ac:dyDescent="0.3">
      <c r="A1792" s="10">
        <v>2952</v>
      </c>
      <c r="B1792" s="13">
        <v>1977</v>
      </c>
      <c r="C1792" s="13">
        <f>YEAR(Table7[[#This Row],[Dt_Customer]])-Table7[[#This Row],[Year_Birth]]</f>
        <v>37</v>
      </c>
      <c r="D1792" s="10" t="s">
        <v>41</v>
      </c>
      <c r="E1792" s="10" t="s">
        <v>31</v>
      </c>
      <c r="F1792" s="13">
        <v>36273</v>
      </c>
      <c r="G1792" s="10">
        <v>1</v>
      </c>
      <c r="H1792" s="10">
        <v>0</v>
      </c>
      <c r="I1792" s="14">
        <v>41745</v>
      </c>
      <c r="J1792" s="10" t="s">
        <v>30</v>
      </c>
    </row>
    <row r="1793" spans="1:10" x14ac:dyDescent="0.3">
      <c r="A1793" s="9">
        <v>7683</v>
      </c>
      <c r="B1793" s="15">
        <v>1968</v>
      </c>
      <c r="C1793" s="15">
        <f>YEAR(Table7[[#This Row],[Dt_Customer]])-Table7[[#This Row],[Year_Birth]]</f>
        <v>46</v>
      </c>
      <c r="D1793" s="9" t="s">
        <v>41</v>
      </c>
      <c r="E1793" s="9" t="s">
        <v>33</v>
      </c>
      <c r="F1793" s="15">
        <v>70777</v>
      </c>
      <c r="G1793" s="9">
        <v>0</v>
      </c>
      <c r="H1793" s="9">
        <v>1</v>
      </c>
      <c r="I1793" s="16">
        <v>41695</v>
      </c>
      <c r="J1793" s="9" t="s">
        <v>30</v>
      </c>
    </row>
    <row r="1794" spans="1:10" x14ac:dyDescent="0.3">
      <c r="A1794" s="10">
        <v>9481</v>
      </c>
      <c r="B1794" s="13">
        <v>1976</v>
      </c>
      <c r="C1794" s="13">
        <f>YEAR(Table7[[#This Row],[Dt_Customer]])-Table7[[#This Row],[Year_Birth]]</f>
        <v>38</v>
      </c>
      <c r="D1794" s="10" t="s">
        <v>28</v>
      </c>
      <c r="E1794" s="10" t="s">
        <v>33</v>
      </c>
      <c r="F1794" s="13">
        <v>17148</v>
      </c>
      <c r="G1794" s="10">
        <v>1</v>
      </c>
      <c r="H1794" s="10">
        <v>0</v>
      </c>
      <c r="I1794" s="14">
        <v>41667</v>
      </c>
      <c r="J1794" s="10" t="s">
        <v>32</v>
      </c>
    </row>
    <row r="1795" spans="1:10" x14ac:dyDescent="0.3">
      <c r="A1795" s="9">
        <v>9907</v>
      </c>
      <c r="B1795" s="15">
        <v>1969</v>
      </c>
      <c r="C1795" s="15">
        <f>YEAR(Table7[[#This Row],[Dt_Customer]])-Table7[[#This Row],[Year_Birth]]</f>
        <v>44</v>
      </c>
      <c r="D1795" s="9" t="s">
        <v>41</v>
      </c>
      <c r="E1795" s="9" t="s">
        <v>35</v>
      </c>
      <c r="F1795" s="15">
        <v>66476</v>
      </c>
      <c r="G1795" s="9">
        <v>0</v>
      </c>
      <c r="H1795" s="9">
        <v>1</v>
      </c>
      <c r="I1795" s="16">
        <v>41612</v>
      </c>
      <c r="J1795" s="9" t="s">
        <v>39</v>
      </c>
    </row>
    <row r="1796" spans="1:10" x14ac:dyDescent="0.3">
      <c r="A1796" s="10">
        <v>5454</v>
      </c>
      <c r="B1796" s="13">
        <v>1979</v>
      </c>
      <c r="C1796" s="13">
        <f>YEAR(Table7[[#This Row],[Dt_Customer]])-Table7[[#This Row],[Year_Birth]]</f>
        <v>34</v>
      </c>
      <c r="D1796" s="10" t="s">
        <v>41</v>
      </c>
      <c r="E1796" s="10" t="s">
        <v>33</v>
      </c>
      <c r="F1796" s="13">
        <v>45057</v>
      </c>
      <c r="G1796" s="10">
        <v>1</v>
      </c>
      <c r="H1796" s="10">
        <v>0</v>
      </c>
      <c r="I1796" s="14">
        <v>41609</v>
      </c>
      <c r="J1796" s="10" t="s">
        <v>34</v>
      </c>
    </row>
    <row r="1797" spans="1:10" x14ac:dyDescent="0.3">
      <c r="A1797" s="9">
        <v>3798</v>
      </c>
      <c r="B1797" s="15">
        <v>1968</v>
      </c>
      <c r="C1797" s="15">
        <f>YEAR(Table7[[#This Row],[Dt_Customer]])-Table7[[#This Row],[Year_Birth]]</f>
        <v>45</v>
      </c>
      <c r="D1797" s="9" t="s">
        <v>28</v>
      </c>
      <c r="E1797" s="9" t="s">
        <v>33</v>
      </c>
      <c r="F1797" s="15">
        <v>41120</v>
      </c>
      <c r="G1797" s="9">
        <v>1</v>
      </c>
      <c r="H1797" s="9">
        <v>1</v>
      </c>
      <c r="I1797" s="16">
        <v>41584</v>
      </c>
      <c r="J1797" s="9" t="s">
        <v>30</v>
      </c>
    </row>
    <row r="1798" spans="1:10" x14ac:dyDescent="0.3">
      <c r="A1798" s="10">
        <v>7281</v>
      </c>
      <c r="B1798" s="13">
        <v>1959</v>
      </c>
      <c r="C1798" s="13">
        <f>YEAR(Table7[[#This Row],[Dt_Customer]])-Table7[[#This Row],[Year_Birth]]</f>
        <v>54</v>
      </c>
      <c r="D1798" s="10" t="s">
        <v>37</v>
      </c>
      <c r="E1798" s="10" t="s">
        <v>31</v>
      </c>
      <c r="F1798" s="13">
        <v>52247.251353790612</v>
      </c>
      <c r="G1798" s="10">
        <v>0</v>
      </c>
      <c r="H1798" s="10">
        <v>0</v>
      </c>
      <c r="I1798" s="14">
        <v>41583</v>
      </c>
      <c r="J1798" s="10" t="s">
        <v>36</v>
      </c>
    </row>
    <row r="1799" spans="1:10" x14ac:dyDescent="0.3">
      <c r="A1799" s="9">
        <v>4259</v>
      </c>
      <c r="B1799" s="15">
        <v>1986</v>
      </c>
      <c r="C1799" s="15">
        <f>YEAR(Table7[[#This Row],[Dt_Customer]])-Table7[[#This Row],[Year_Birth]]</f>
        <v>27</v>
      </c>
      <c r="D1799" s="9" t="s">
        <v>41</v>
      </c>
      <c r="E1799" s="9" t="s">
        <v>31</v>
      </c>
      <c r="F1799" s="15">
        <v>19485</v>
      </c>
      <c r="G1799" s="9">
        <v>2</v>
      </c>
      <c r="H1799" s="9">
        <v>0</v>
      </c>
      <c r="I1799" s="16">
        <v>41541</v>
      </c>
      <c r="J1799" s="9" t="s">
        <v>40</v>
      </c>
    </row>
    <row r="1800" spans="1:10" x14ac:dyDescent="0.3">
      <c r="A1800" s="10">
        <v>2549</v>
      </c>
      <c r="B1800" s="13">
        <v>1983</v>
      </c>
      <c r="C1800" s="13">
        <f>YEAR(Table7[[#This Row],[Dt_Customer]])-Table7[[#This Row],[Year_Birth]]</f>
        <v>30</v>
      </c>
      <c r="D1800" s="10" t="s">
        <v>37</v>
      </c>
      <c r="E1800" s="10" t="s">
        <v>35</v>
      </c>
      <c r="F1800" s="13">
        <v>21840</v>
      </c>
      <c r="G1800" s="10">
        <v>1</v>
      </c>
      <c r="H1800" s="10">
        <v>0</v>
      </c>
      <c r="I1800" s="14">
        <v>41476</v>
      </c>
      <c r="J1800" s="10" t="s">
        <v>30</v>
      </c>
    </row>
    <row r="1801" spans="1:10" x14ac:dyDescent="0.3">
      <c r="A1801" s="9">
        <v>6437</v>
      </c>
      <c r="B1801" s="15">
        <v>1985</v>
      </c>
      <c r="C1801" s="15">
        <f>YEAR(Table7[[#This Row],[Dt_Customer]])-Table7[[#This Row],[Year_Birth]]</f>
        <v>28</v>
      </c>
      <c r="D1801" s="9" t="s">
        <v>38</v>
      </c>
      <c r="E1801" s="9" t="s">
        <v>31</v>
      </c>
      <c r="F1801" s="15">
        <v>41473</v>
      </c>
      <c r="G1801" s="9">
        <v>1</v>
      </c>
      <c r="H1801" s="9">
        <v>0</v>
      </c>
      <c r="I1801" s="16">
        <v>41444</v>
      </c>
      <c r="J1801" s="9" t="s">
        <v>30</v>
      </c>
    </row>
    <row r="1802" spans="1:10" x14ac:dyDescent="0.3">
      <c r="A1802" s="10">
        <v>2488</v>
      </c>
      <c r="B1802" s="13">
        <v>1956</v>
      </c>
      <c r="C1802" s="13">
        <f>YEAR(Table7[[#This Row],[Dt_Customer]])-Table7[[#This Row],[Year_Birth]]</f>
        <v>57</v>
      </c>
      <c r="D1802" s="10" t="s">
        <v>38</v>
      </c>
      <c r="E1802" s="10" t="s">
        <v>29</v>
      </c>
      <c r="F1802" s="13">
        <v>31395</v>
      </c>
      <c r="G1802" s="10">
        <v>1</v>
      </c>
      <c r="H1802" s="10">
        <v>1</v>
      </c>
      <c r="I1802" s="14">
        <v>41356</v>
      </c>
      <c r="J1802" s="10" t="s">
        <v>30</v>
      </c>
    </row>
    <row r="1803" spans="1:10" x14ac:dyDescent="0.3">
      <c r="A1803" s="9">
        <v>3945</v>
      </c>
      <c r="B1803" s="15">
        <v>1947</v>
      </c>
      <c r="C1803" s="15">
        <f>YEAR(Table7[[#This Row],[Dt_Customer]])-Table7[[#This Row],[Year_Birth]]</f>
        <v>66</v>
      </c>
      <c r="D1803" s="9" t="s">
        <v>37</v>
      </c>
      <c r="E1803" s="9" t="s">
        <v>42</v>
      </c>
      <c r="F1803" s="15">
        <v>68117</v>
      </c>
      <c r="G1803" s="9">
        <v>0</v>
      </c>
      <c r="H1803" s="9">
        <v>1</v>
      </c>
      <c r="I1803" s="16">
        <v>41343</v>
      </c>
      <c r="J1803" s="9" t="s">
        <v>30</v>
      </c>
    </row>
    <row r="1804" spans="1:10" x14ac:dyDescent="0.3">
      <c r="A1804" s="10">
        <v>702</v>
      </c>
      <c r="B1804" s="13">
        <v>1975</v>
      </c>
      <c r="C1804" s="13">
        <f>YEAR(Table7[[#This Row],[Dt_Customer]])-Table7[[#This Row],[Year_Birth]]</f>
        <v>38</v>
      </c>
      <c r="D1804" s="10" t="s">
        <v>38</v>
      </c>
      <c r="E1804" s="10" t="s">
        <v>42</v>
      </c>
      <c r="F1804" s="13">
        <v>47682</v>
      </c>
      <c r="G1804" s="10">
        <v>0</v>
      </c>
      <c r="H1804" s="10">
        <v>1</v>
      </c>
      <c r="I1804" s="14">
        <v>41320</v>
      </c>
      <c r="J1804" s="10" t="s">
        <v>30</v>
      </c>
    </row>
    <row r="1805" spans="1:10" x14ac:dyDescent="0.3">
      <c r="A1805" s="9">
        <v>9010</v>
      </c>
      <c r="B1805" s="15">
        <v>1972</v>
      </c>
      <c r="C1805" s="15">
        <f>YEAR(Table7[[#This Row],[Dt_Customer]])-Table7[[#This Row],[Year_Birth]]</f>
        <v>41</v>
      </c>
      <c r="D1805" s="9" t="s">
        <v>41</v>
      </c>
      <c r="E1805" s="9" t="s">
        <v>33</v>
      </c>
      <c r="F1805" s="15">
        <v>83151</v>
      </c>
      <c r="G1805" s="9">
        <v>0</v>
      </c>
      <c r="H1805" s="9">
        <v>0</v>
      </c>
      <c r="I1805" s="16">
        <v>41315</v>
      </c>
      <c r="J1805" s="9" t="s">
        <v>30</v>
      </c>
    </row>
    <row r="1806" spans="1:10" x14ac:dyDescent="0.3">
      <c r="A1806" s="10">
        <v>9710</v>
      </c>
      <c r="B1806" s="13">
        <v>1969</v>
      </c>
      <c r="C1806" s="13">
        <f>YEAR(Table7[[#This Row],[Dt_Customer]])-Table7[[#This Row],[Year_Birth]]</f>
        <v>44</v>
      </c>
      <c r="D1806" s="10" t="s">
        <v>37</v>
      </c>
      <c r="E1806" s="10" t="s">
        <v>29</v>
      </c>
      <c r="F1806" s="13">
        <v>58086</v>
      </c>
      <c r="G1806" s="10">
        <v>0</v>
      </c>
      <c r="H1806" s="10">
        <v>1</v>
      </c>
      <c r="I1806" s="14">
        <v>41294</v>
      </c>
      <c r="J1806" s="10" t="s">
        <v>30</v>
      </c>
    </row>
    <row r="1807" spans="1:10" x14ac:dyDescent="0.3">
      <c r="A1807" s="9">
        <v>1509</v>
      </c>
      <c r="B1807" s="15">
        <v>1958</v>
      </c>
      <c r="C1807" s="15">
        <f>YEAR(Table7[[#This Row],[Dt_Customer]])-Table7[[#This Row],[Year_Birth]]</f>
        <v>55</v>
      </c>
      <c r="D1807" s="9" t="s">
        <v>37</v>
      </c>
      <c r="E1807" s="9" t="s">
        <v>35</v>
      </c>
      <c r="F1807" s="15">
        <v>84460</v>
      </c>
      <c r="G1807" s="9">
        <v>0</v>
      </c>
      <c r="H1807" s="9">
        <v>0</v>
      </c>
      <c r="I1807" s="16">
        <v>41278</v>
      </c>
      <c r="J1807" s="9" t="s">
        <v>30</v>
      </c>
    </row>
    <row r="1808" spans="1:10" x14ac:dyDescent="0.3">
      <c r="A1808" s="10">
        <v>9120</v>
      </c>
      <c r="B1808" s="13">
        <v>1962</v>
      </c>
      <c r="C1808" s="13">
        <f>YEAR(Table7[[#This Row],[Dt_Customer]])-Table7[[#This Row],[Year_Birth]]</f>
        <v>50</v>
      </c>
      <c r="D1808" s="10" t="s">
        <v>28</v>
      </c>
      <c r="E1808" s="10" t="s">
        <v>31</v>
      </c>
      <c r="F1808" s="13">
        <v>66565</v>
      </c>
      <c r="G1808" s="10">
        <v>0</v>
      </c>
      <c r="H1808" s="10">
        <v>1</v>
      </c>
      <c r="I1808" s="14">
        <v>41248</v>
      </c>
      <c r="J1808" s="10" t="s">
        <v>30</v>
      </c>
    </row>
    <row r="1809" spans="1:10" x14ac:dyDescent="0.3">
      <c r="A1809" s="9">
        <v>5252</v>
      </c>
      <c r="B1809" s="15">
        <v>1969</v>
      </c>
      <c r="C1809" s="15">
        <f>YEAR(Table7[[#This Row],[Dt_Customer]])-Table7[[#This Row],[Year_Birth]]</f>
        <v>43</v>
      </c>
      <c r="D1809" s="9" t="s">
        <v>28</v>
      </c>
      <c r="E1809" s="9" t="s">
        <v>29</v>
      </c>
      <c r="F1809" s="15">
        <v>23910</v>
      </c>
      <c r="G1809" s="9">
        <v>1</v>
      </c>
      <c r="H1809" s="9">
        <v>0</v>
      </c>
      <c r="I1809" s="16">
        <v>41208</v>
      </c>
      <c r="J1809" s="9" t="s">
        <v>30</v>
      </c>
    </row>
    <row r="1810" spans="1:10" x14ac:dyDescent="0.3">
      <c r="A1810" s="10">
        <v>5959</v>
      </c>
      <c r="B1810" s="13">
        <v>1968</v>
      </c>
      <c r="C1810" s="13">
        <f>YEAR(Table7[[#This Row],[Dt_Customer]])-Table7[[#This Row],[Year_Birth]]</f>
        <v>44</v>
      </c>
      <c r="D1810" s="10" t="s">
        <v>28</v>
      </c>
      <c r="E1810" s="10" t="s">
        <v>31</v>
      </c>
      <c r="F1810" s="13">
        <v>35893</v>
      </c>
      <c r="G1810" s="10">
        <v>1</v>
      </c>
      <c r="H1810" s="10">
        <v>1</v>
      </c>
      <c r="I1810" s="14">
        <v>41197</v>
      </c>
      <c r="J1810" s="10" t="s">
        <v>40</v>
      </c>
    </row>
    <row r="1811" spans="1:10" x14ac:dyDescent="0.3">
      <c r="A1811" s="9">
        <v>7441</v>
      </c>
      <c r="B1811" s="15">
        <v>1973</v>
      </c>
      <c r="C1811" s="15">
        <f>YEAR(Table7[[#This Row],[Dt_Customer]])-Table7[[#This Row],[Year_Birth]]</f>
        <v>39</v>
      </c>
      <c r="D1811" s="9" t="s">
        <v>28</v>
      </c>
      <c r="E1811" s="9" t="s">
        <v>29</v>
      </c>
      <c r="F1811" s="15">
        <v>71128</v>
      </c>
      <c r="G1811" s="9">
        <v>1</v>
      </c>
      <c r="H1811" s="9">
        <v>0</v>
      </c>
      <c r="I1811" s="16">
        <v>41188</v>
      </c>
      <c r="J1811" s="9" t="s">
        <v>34</v>
      </c>
    </row>
    <row r="1812" spans="1:10" x14ac:dyDescent="0.3">
      <c r="A1812" s="10">
        <v>4271</v>
      </c>
      <c r="B1812" s="13">
        <v>1989</v>
      </c>
      <c r="C1812" s="13">
        <f>YEAR(Table7[[#This Row],[Dt_Customer]])-Table7[[#This Row],[Year_Birth]]</f>
        <v>23</v>
      </c>
      <c r="D1812" s="10" t="s">
        <v>38</v>
      </c>
      <c r="E1812" s="10" t="s">
        <v>35</v>
      </c>
      <c r="F1812" s="13">
        <v>38683</v>
      </c>
      <c r="G1812" s="10">
        <v>1</v>
      </c>
      <c r="H1812" s="10">
        <v>0</v>
      </c>
      <c r="I1812" s="14">
        <v>41186</v>
      </c>
      <c r="J1812" s="10" t="s">
        <v>40</v>
      </c>
    </row>
    <row r="1813" spans="1:10" x14ac:dyDescent="0.3">
      <c r="A1813" s="9">
        <v>4095</v>
      </c>
      <c r="B1813" s="15">
        <v>1971</v>
      </c>
      <c r="C1813" s="15">
        <f>YEAR(Table7[[#This Row],[Dt_Customer]])-Table7[[#This Row],[Year_Birth]]</f>
        <v>41</v>
      </c>
      <c r="D1813" s="9" t="s">
        <v>28</v>
      </c>
      <c r="E1813" s="9" t="s">
        <v>33</v>
      </c>
      <c r="F1813" s="15">
        <v>37150</v>
      </c>
      <c r="G1813" s="9">
        <v>1</v>
      </c>
      <c r="H1813" s="9">
        <v>0</v>
      </c>
      <c r="I1813" s="16">
        <v>41163</v>
      </c>
      <c r="J1813" s="9" t="s">
        <v>34</v>
      </c>
    </row>
    <row r="1814" spans="1:10" x14ac:dyDescent="0.3">
      <c r="A1814" s="10">
        <v>8852</v>
      </c>
      <c r="B1814" s="13">
        <v>1976</v>
      </c>
      <c r="C1814" s="13">
        <f>YEAR(Table7[[#This Row],[Dt_Customer]])-Table7[[#This Row],[Year_Birth]]</f>
        <v>36</v>
      </c>
      <c r="D1814" s="10" t="s">
        <v>28</v>
      </c>
      <c r="E1814" s="10" t="s">
        <v>33</v>
      </c>
      <c r="F1814" s="13">
        <v>61064</v>
      </c>
      <c r="G1814" s="10">
        <v>0</v>
      </c>
      <c r="H1814" s="10">
        <v>1</v>
      </c>
      <c r="I1814" s="14">
        <v>41152</v>
      </c>
      <c r="J1814" s="10" t="s">
        <v>30</v>
      </c>
    </row>
    <row r="1815" spans="1:10" x14ac:dyDescent="0.3">
      <c r="A1815" s="9">
        <v>7698</v>
      </c>
      <c r="B1815" s="15">
        <v>1976</v>
      </c>
      <c r="C1815" s="15">
        <f>YEAR(Table7[[#This Row],[Dt_Customer]])-Table7[[#This Row],[Year_Birth]]</f>
        <v>38</v>
      </c>
      <c r="D1815" s="9" t="s">
        <v>37</v>
      </c>
      <c r="E1815" s="9" t="s">
        <v>33</v>
      </c>
      <c r="F1815" s="15">
        <v>51650</v>
      </c>
      <c r="G1815" s="9">
        <v>0</v>
      </c>
      <c r="H1815" s="9">
        <v>1</v>
      </c>
      <c r="I1815" s="16">
        <v>41770</v>
      </c>
      <c r="J1815" s="9" t="s">
        <v>40</v>
      </c>
    </row>
    <row r="1816" spans="1:10" x14ac:dyDescent="0.3">
      <c r="A1816" s="10">
        <v>4174</v>
      </c>
      <c r="B1816" s="13">
        <v>1956</v>
      </c>
      <c r="C1816" s="13">
        <f>YEAR(Table7[[#This Row],[Dt_Customer]])-Table7[[#This Row],[Year_Birth]]</f>
        <v>58</v>
      </c>
      <c r="D1816" s="10" t="s">
        <v>41</v>
      </c>
      <c r="E1816" s="10" t="s">
        <v>35</v>
      </c>
      <c r="F1816" s="13">
        <v>55249</v>
      </c>
      <c r="G1816" s="10">
        <v>0</v>
      </c>
      <c r="H1816" s="10">
        <v>1</v>
      </c>
      <c r="I1816" s="14">
        <v>41746</v>
      </c>
      <c r="J1816" s="10" t="s">
        <v>30</v>
      </c>
    </row>
    <row r="1817" spans="1:10" x14ac:dyDescent="0.3">
      <c r="A1817" s="9">
        <v>3182</v>
      </c>
      <c r="B1817" s="15">
        <v>1973</v>
      </c>
      <c r="C1817" s="15">
        <f>YEAR(Table7[[#This Row],[Dt_Customer]])-Table7[[#This Row],[Year_Birth]]</f>
        <v>41</v>
      </c>
      <c r="D1817" s="9" t="s">
        <v>37</v>
      </c>
      <c r="E1817" s="9" t="s">
        <v>31</v>
      </c>
      <c r="F1817" s="15">
        <v>46854</v>
      </c>
      <c r="G1817" s="9">
        <v>1</v>
      </c>
      <c r="H1817" s="9">
        <v>1</v>
      </c>
      <c r="I1817" s="16">
        <v>41729</v>
      </c>
      <c r="J1817" s="9" t="s">
        <v>40</v>
      </c>
    </row>
    <row r="1818" spans="1:10" x14ac:dyDescent="0.3">
      <c r="A1818" s="10">
        <v>193</v>
      </c>
      <c r="B1818" s="13">
        <v>1996</v>
      </c>
      <c r="C1818" s="13">
        <f>YEAR(Table7[[#This Row],[Dt_Customer]])-Table7[[#This Row],[Year_Birth]]</f>
        <v>18</v>
      </c>
      <c r="D1818" s="10" t="s">
        <v>44</v>
      </c>
      <c r="E1818" s="10" t="s">
        <v>33</v>
      </c>
      <c r="F1818" s="13">
        <v>14421</v>
      </c>
      <c r="G1818" s="10">
        <v>0</v>
      </c>
      <c r="H1818" s="10">
        <v>0</v>
      </c>
      <c r="I1818" s="14">
        <v>41687</v>
      </c>
      <c r="J1818" s="10" t="s">
        <v>30</v>
      </c>
    </row>
    <row r="1819" spans="1:10" x14ac:dyDescent="0.3">
      <c r="A1819" s="9">
        <v>5229</v>
      </c>
      <c r="B1819" s="15">
        <v>1969</v>
      </c>
      <c r="C1819" s="15">
        <f>YEAR(Table7[[#This Row],[Dt_Customer]])-Table7[[#This Row],[Year_Birth]]</f>
        <v>45</v>
      </c>
      <c r="D1819" s="9" t="s">
        <v>37</v>
      </c>
      <c r="E1819" s="9" t="s">
        <v>35</v>
      </c>
      <c r="F1819" s="15">
        <v>54132</v>
      </c>
      <c r="G1819" s="9">
        <v>0</v>
      </c>
      <c r="H1819" s="9">
        <v>1</v>
      </c>
      <c r="I1819" s="16">
        <v>41686</v>
      </c>
      <c r="J1819" s="9" t="s">
        <v>39</v>
      </c>
    </row>
    <row r="1820" spans="1:10" x14ac:dyDescent="0.3">
      <c r="A1820" s="10">
        <v>7732</v>
      </c>
      <c r="B1820" s="13">
        <v>1978</v>
      </c>
      <c r="C1820" s="13">
        <f>YEAR(Table7[[#This Row],[Dt_Customer]])-Table7[[#This Row],[Year_Birth]]</f>
        <v>36</v>
      </c>
      <c r="D1820" s="10" t="s">
        <v>28</v>
      </c>
      <c r="E1820" s="10" t="s">
        <v>33</v>
      </c>
      <c r="F1820" s="13">
        <v>64813</v>
      </c>
      <c r="G1820" s="10">
        <v>1</v>
      </c>
      <c r="H1820" s="10">
        <v>0</v>
      </c>
      <c r="I1820" s="14">
        <v>41641</v>
      </c>
      <c r="J1820" s="10" t="s">
        <v>30</v>
      </c>
    </row>
    <row r="1821" spans="1:10" x14ac:dyDescent="0.3">
      <c r="A1821" s="9">
        <v>310</v>
      </c>
      <c r="B1821" s="15">
        <v>1970</v>
      </c>
      <c r="C1821" s="15">
        <f>YEAR(Table7[[#This Row],[Dt_Customer]])-Table7[[#This Row],[Year_Birth]]</f>
        <v>43</v>
      </c>
      <c r="D1821" s="9" t="s">
        <v>41</v>
      </c>
      <c r="E1821" s="9" t="s">
        <v>33</v>
      </c>
      <c r="F1821" s="15">
        <v>61872</v>
      </c>
      <c r="G1821" s="9">
        <v>0</v>
      </c>
      <c r="H1821" s="9">
        <v>1</v>
      </c>
      <c r="I1821" s="16">
        <v>41621</v>
      </c>
      <c r="J1821" s="9" t="s">
        <v>32</v>
      </c>
    </row>
    <row r="1822" spans="1:10" x14ac:dyDescent="0.3">
      <c r="A1822" s="10">
        <v>6261</v>
      </c>
      <c r="B1822" s="13">
        <v>1979</v>
      </c>
      <c r="C1822" s="13">
        <f>YEAR(Table7[[#This Row],[Dt_Customer]])-Table7[[#This Row],[Year_Birth]]</f>
        <v>34</v>
      </c>
      <c r="D1822" s="10" t="s">
        <v>28</v>
      </c>
      <c r="E1822" s="10" t="s">
        <v>33</v>
      </c>
      <c r="F1822" s="13">
        <v>58025</v>
      </c>
      <c r="G1822" s="10">
        <v>0</v>
      </c>
      <c r="H1822" s="10">
        <v>1</v>
      </c>
      <c r="I1822" s="14">
        <v>41604</v>
      </c>
      <c r="J1822" s="10" t="s">
        <v>40</v>
      </c>
    </row>
    <row r="1823" spans="1:10" x14ac:dyDescent="0.3">
      <c r="A1823" s="9">
        <v>6274</v>
      </c>
      <c r="B1823" s="15">
        <v>1948</v>
      </c>
      <c r="C1823" s="15">
        <f>YEAR(Table7[[#This Row],[Dt_Customer]])-Table7[[#This Row],[Year_Birth]]</f>
        <v>65</v>
      </c>
      <c r="D1823" s="9" t="s">
        <v>41</v>
      </c>
      <c r="E1823" s="9" t="s">
        <v>33</v>
      </c>
      <c r="F1823" s="15">
        <v>83790</v>
      </c>
      <c r="G1823" s="9">
        <v>0</v>
      </c>
      <c r="H1823" s="9">
        <v>0</v>
      </c>
      <c r="I1823" s="16">
        <v>41593</v>
      </c>
      <c r="J1823" s="9" t="s">
        <v>43</v>
      </c>
    </row>
    <row r="1824" spans="1:10" x14ac:dyDescent="0.3">
      <c r="A1824" s="10">
        <v>1655</v>
      </c>
      <c r="B1824" s="13">
        <v>1979</v>
      </c>
      <c r="C1824" s="13">
        <f>YEAR(Table7[[#This Row],[Dt_Customer]])-Table7[[#This Row],[Year_Birth]]</f>
        <v>34</v>
      </c>
      <c r="D1824" s="10" t="s">
        <v>28</v>
      </c>
      <c r="E1824" s="10" t="s">
        <v>35</v>
      </c>
      <c r="F1824" s="13">
        <v>34350</v>
      </c>
      <c r="G1824" s="10">
        <v>1</v>
      </c>
      <c r="H1824" s="10">
        <v>0</v>
      </c>
      <c r="I1824" s="14">
        <v>41566</v>
      </c>
      <c r="J1824" s="10" t="s">
        <v>36</v>
      </c>
    </row>
    <row r="1825" spans="1:10" x14ac:dyDescent="0.3">
      <c r="A1825" s="9">
        <v>2740</v>
      </c>
      <c r="B1825" s="15">
        <v>1958</v>
      </c>
      <c r="C1825" s="15">
        <f>YEAR(Table7[[#This Row],[Dt_Customer]])-Table7[[#This Row],[Year_Birth]]</f>
        <v>55</v>
      </c>
      <c r="D1825" s="9" t="s">
        <v>37</v>
      </c>
      <c r="E1825" s="9" t="s">
        <v>42</v>
      </c>
      <c r="F1825" s="15">
        <v>33438</v>
      </c>
      <c r="G1825" s="9">
        <v>1</v>
      </c>
      <c r="H1825" s="9">
        <v>1</v>
      </c>
      <c r="I1825" s="16">
        <v>41539</v>
      </c>
      <c r="J1825" s="9" t="s">
        <v>30</v>
      </c>
    </row>
    <row r="1826" spans="1:10" x14ac:dyDescent="0.3">
      <c r="A1826" s="10">
        <v>4328</v>
      </c>
      <c r="B1826" s="13">
        <v>1986</v>
      </c>
      <c r="C1826" s="13">
        <f>YEAR(Table7[[#This Row],[Dt_Customer]])-Table7[[#This Row],[Year_Birth]]</f>
        <v>27</v>
      </c>
      <c r="D1826" s="10" t="s">
        <v>38</v>
      </c>
      <c r="E1826" s="10" t="s">
        <v>33</v>
      </c>
      <c r="F1826" s="13">
        <v>21955</v>
      </c>
      <c r="G1826" s="10">
        <v>1</v>
      </c>
      <c r="H1826" s="10">
        <v>0</v>
      </c>
      <c r="I1826" s="14">
        <v>41524</v>
      </c>
      <c r="J1826" s="10" t="s">
        <v>30</v>
      </c>
    </row>
    <row r="1827" spans="1:10" x14ac:dyDescent="0.3">
      <c r="A1827" s="9">
        <v>17</v>
      </c>
      <c r="B1827" s="15">
        <v>1971</v>
      </c>
      <c r="C1827" s="15">
        <f>YEAR(Table7[[#This Row],[Dt_Customer]])-Table7[[#This Row],[Year_Birth]]</f>
        <v>42</v>
      </c>
      <c r="D1827" s="9" t="s">
        <v>37</v>
      </c>
      <c r="E1827" s="9" t="s">
        <v>33</v>
      </c>
      <c r="F1827" s="15">
        <v>60491</v>
      </c>
      <c r="G1827" s="9">
        <v>0</v>
      </c>
      <c r="H1827" s="9">
        <v>1</v>
      </c>
      <c r="I1827" s="16">
        <v>41523</v>
      </c>
      <c r="J1827" s="9" t="s">
        <v>30</v>
      </c>
    </row>
    <row r="1828" spans="1:10" x14ac:dyDescent="0.3">
      <c r="A1828" s="10">
        <v>9153</v>
      </c>
      <c r="B1828" s="13">
        <v>1964</v>
      </c>
      <c r="C1828" s="13">
        <f>YEAR(Table7[[#This Row],[Dt_Customer]])-Table7[[#This Row],[Year_Birth]]</f>
        <v>49</v>
      </c>
      <c r="D1828" s="10" t="s">
        <v>37</v>
      </c>
      <c r="E1828" s="10" t="s">
        <v>33</v>
      </c>
      <c r="F1828" s="13">
        <v>59304</v>
      </c>
      <c r="G1828" s="10">
        <v>0</v>
      </c>
      <c r="H1828" s="10">
        <v>1</v>
      </c>
      <c r="I1828" s="14">
        <v>41484</v>
      </c>
      <c r="J1828" s="10" t="s">
        <v>30</v>
      </c>
    </row>
    <row r="1829" spans="1:10" x14ac:dyDescent="0.3">
      <c r="A1829" s="9">
        <v>520</v>
      </c>
      <c r="B1829" s="15">
        <v>1974</v>
      </c>
      <c r="C1829" s="15">
        <f>YEAR(Table7[[#This Row],[Dt_Customer]])-Table7[[#This Row],[Year_Birth]]</f>
        <v>39</v>
      </c>
      <c r="D1829" s="9" t="s">
        <v>28</v>
      </c>
      <c r="E1829" s="9" t="s">
        <v>33</v>
      </c>
      <c r="F1829" s="15">
        <v>34421</v>
      </c>
      <c r="G1829" s="9">
        <v>1</v>
      </c>
      <c r="H1829" s="9">
        <v>0</v>
      </c>
      <c r="I1829" s="16">
        <v>41456</v>
      </c>
      <c r="J1829" s="9" t="s">
        <v>30</v>
      </c>
    </row>
    <row r="1830" spans="1:10" x14ac:dyDescent="0.3">
      <c r="A1830" s="10">
        <v>8372</v>
      </c>
      <c r="B1830" s="13">
        <v>1974</v>
      </c>
      <c r="C1830" s="13">
        <f>YEAR(Table7[[#This Row],[Dt_Customer]])-Table7[[#This Row],[Year_Birth]]</f>
        <v>39</v>
      </c>
      <c r="D1830" s="10" t="s">
        <v>28</v>
      </c>
      <c r="E1830" s="10" t="s">
        <v>33</v>
      </c>
      <c r="F1830" s="13">
        <v>34421</v>
      </c>
      <c r="G1830" s="10">
        <v>1</v>
      </c>
      <c r="H1830" s="10">
        <v>0</v>
      </c>
      <c r="I1830" s="14">
        <v>41456</v>
      </c>
      <c r="J1830" s="10" t="s">
        <v>43</v>
      </c>
    </row>
    <row r="1831" spans="1:10" x14ac:dyDescent="0.3">
      <c r="A1831" s="9">
        <v>73</v>
      </c>
      <c r="B1831" s="15">
        <v>1953</v>
      </c>
      <c r="C1831" s="15">
        <f>YEAR(Table7[[#This Row],[Dt_Customer]])-Table7[[#This Row],[Year_Birth]]</f>
        <v>60</v>
      </c>
      <c r="D1831" s="9" t="s">
        <v>37</v>
      </c>
      <c r="E1831" s="9" t="s">
        <v>31</v>
      </c>
      <c r="F1831" s="15">
        <v>51411</v>
      </c>
      <c r="G1831" s="9">
        <v>1</v>
      </c>
      <c r="H1831" s="9">
        <v>2</v>
      </c>
      <c r="I1831" s="16">
        <v>41420</v>
      </c>
      <c r="J1831" s="9" t="s">
        <v>40</v>
      </c>
    </row>
    <row r="1832" spans="1:10" x14ac:dyDescent="0.3">
      <c r="A1832" s="10">
        <v>2002</v>
      </c>
      <c r="B1832" s="13">
        <v>1958</v>
      </c>
      <c r="C1832" s="13">
        <f>YEAR(Table7[[#This Row],[Dt_Customer]])-Table7[[#This Row],[Year_Birth]]</f>
        <v>55</v>
      </c>
      <c r="D1832" s="10" t="s">
        <v>28</v>
      </c>
      <c r="E1832" s="10" t="s">
        <v>29</v>
      </c>
      <c r="F1832" s="13">
        <v>71964</v>
      </c>
      <c r="G1832" s="10">
        <v>0</v>
      </c>
      <c r="H1832" s="10">
        <v>0</v>
      </c>
      <c r="I1832" s="14">
        <v>41414</v>
      </c>
      <c r="J1832" s="10" t="s">
        <v>30</v>
      </c>
    </row>
    <row r="1833" spans="1:10" x14ac:dyDescent="0.3">
      <c r="A1833" s="9">
        <v>6059</v>
      </c>
      <c r="B1833" s="15">
        <v>1953</v>
      </c>
      <c r="C1833" s="15">
        <f>YEAR(Table7[[#This Row],[Dt_Customer]])-Table7[[#This Row],[Year_Birth]]</f>
        <v>60</v>
      </c>
      <c r="D1833" s="9" t="s">
        <v>37</v>
      </c>
      <c r="E1833" s="9" t="s">
        <v>35</v>
      </c>
      <c r="F1833" s="15">
        <v>64504</v>
      </c>
      <c r="G1833" s="9">
        <v>1</v>
      </c>
      <c r="H1833" s="9">
        <v>2</v>
      </c>
      <c r="I1833" s="16">
        <v>41337</v>
      </c>
      <c r="J1833" s="9" t="s">
        <v>30</v>
      </c>
    </row>
    <row r="1834" spans="1:10" x14ac:dyDescent="0.3">
      <c r="A1834" s="10">
        <v>11166</v>
      </c>
      <c r="B1834" s="13">
        <v>1961</v>
      </c>
      <c r="C1834" s="13">
        <f>YEAR(Table7[[#This Row],[Dt_Customer]])-Table7[[#This Row],[Year_Birth]]</f>
        <v>52</v>
      </c>
      <c r="D1834" s="10" t="s">
        <v>28</v>
      </c>
      <c r="E1834" s="10" t="s">
        <v>33</v>
      </c>
      <c r="F1834" s="13">
        <v>49678</v>
      </c>
      <c r="G1834" s="10">
        <v>0</v>
      </c>
      <c r="H1834" s="10">
        <v>1</v>
      </c>
      <c r="I1834" s="14">
        <v>41307</v>
      </c>
      <c r="J1834" s="10" t="s">
        <v>30</v>
      </c>
    </row>
    <row r="1835" spans="1:10" x14ac:dyDescent="0.3">
      <c r="A1835" s="9">
        <v>6257</v>
      </c>
      <c r="B1835" s="15">
        <v>1976</v>
      </c>
      <c r="C1835" s="15">
        <f>YEAR(Table7[[#This Row],[Dt_Customer]])-Table7[[#This Row],[Year_Birth]]</f>
        <v>37</v>
      </c>
      <c r="D1835" s="9" t="s">
        <v>41</v>
      </c>
      <c r="E1835" s="9" t="s">
        <v>31</v>
      </c>
      <c r="F1835" s="15">
        <v>60482</v>
      </c>
      <c r="G1835" s="9">
        <v>0</v>
      </c>
      <c r="H1835" s="9">
        <v>1</v>
      </c>
      <c r="I1835" s="16">
        <v>41297</v>
      </c>
      <c r="J1835" s="9" t="s">
        <v>43</v>
      </c>
    </row>
    <row r="1836" spans="1:10" x14ac:dyDescent="0.3">
      <c r="A1836" s="10">
        <v>9224</v>
      </c>
      <c r="B1836" s="13">
        <v>1972</v>
      </c>
      <c r="C1836" s="13">
        <f>YEAR(Table7[[#This Row],[Dt_Customer]])-Table7[[#This Row],[Year_Birth]]</f>
        <v>40</v>
      </c>
      <c r="D1836" s="10" t="s">
        <v>37</v>
      </c>
      <c r="E1836" s="10" t="s">
        <v>31</v>
      </c>
      <c r="F1836" s="13">
        <v>55260</v>
      </c>
      <c r="G1836" s="10">
        <v>0</v>
      </c>
      <c r="H1836" s="10">
        <v>1</v>
      </c>
      <c r="I1836" s="14">
        <v>41255</v>
      </c>
      <c r="J1836" s="10" t="s">
        <v>43</v>
      </c>
    </row>
    <row r="1837" spans="1:10" x14ac:dyDescent="0.3">
      <c r="A1837" s="9">
        <v>8732</v>
      </c>
      <c r="B1837" s="15">
        <v>1969</v>
      </c>
      <c r="C1837" s="15">
        <f>YEAR(Table7[[#This Row],[Dt_Customer]])-Table7[[#This Row],[Year_Birth]]</f>
        <v>43</v>
      </c>
      <c r="D1837" s="9" t="s">
        <v>41</v>
      </c>
      <c r="E1837" s="9" t="s">
        <v>42</v>
      </c>
      <c r="F1837" s="15">
        <v>67369</v>
      </c>
      <c r="G1837" s="9">
        <v>0</v>
      </c>
      <c r="H1837" s="9">
        <v>1</v>
      </c>
      <c r="I1837" s="16">
        <v>41230</v>
      </c>
      <c r="J1837" s="9" t="s">
        <v>30</v>
      </c>
    </row>
    <row r="1838" spans="1:10" x14ac:dyDescent="0.3">
      <c r="A1838" s="10">
        <v>955</v>
      </c>
      <c r="B1838" s="13">
        <v>1962</v>
      </c>
      <c r="C1838" s="13">
        <f>YEAR(Table7[[#This Row],[Dt_Customer]])-Table7[[#This Row],[Year_Birth]]</f>
        <v>50</v>
      </c>
      <c r="D1838" s="10" t="s">
        <v>41</v>
      </c>
      <c r="E1838" s="10" t="s">
        <v>35</v>
      </c>
      <c r="F1838" s="13">
        <v>47175</v>
      </c>
      <c r="G1838" s="10">
        <v>1</v>
      </c>
      <c r="H1838" s="10">
        <v>1</v>
      </c>
      <c r="I1838" s="14">
        <v>41210</v>
      </c>
      <c r="J1838" s="10" t="s">
        <v>43</v>
      </c>
    </row>
    <row r="1839" spans="1:10" x14ac:dyDescent="0.3">
      <c r="A1839" s="9">
        <v>4910</v>
      </c>
      <c r="B1839" s="15">
        <v>1967</v>
      </c>
      <c r="C1839" s="15">
        <f>YEAR(Table7[[#This Row],[Dt_Customer]])-Table7[[#This Row],[Year_Birth]]</f>
        <v>45</v>
      </c>
      <c r="D1839" s="9" t="s">
        <v>28</v>
      </c>
      <c r="E1839" s="9" t="s">
        <v>29</v>
      </c>
      <c r="F1839" s="15">
        <v>68743</v>
      </c>
      <c r="G1839" s="9">
        <v>0</v>
      </c>
      <c r="H1839" s="9">
        <v>0</v>
      </c>
      <c r="I1839" s="16">
        <v>41151</v>
      </c>
      <c r="J1839" s="9" t="s">
        <v>34</v>
      </c>
    </row>
    <row r="1840" spans="1:10" x14ac:dyDescent="0.3">
      <c r="A1840" s="10">
        <v>564</v>
      </c>
      <c r="B1840" s="13">
        <v>1981</v>
      </c>
      <c r="C1840" s="13">
        <f>YEAR(Table7[[#This Row],[Dt_Customer]])-Table7[[#This Row],[Year_Birth]]</f>
        <v>31</v>
      </c>
      <c r="D1840" s="10" t="s">
        <v>37</v>
      </c>
      <c r="E1840" s="10" t="s">
        <v>35</v>
      </c>
      <c r="F1840" s="13">
        <v>56937</v>
      </c>
      <c r="G1840" s="10">
        <v>1</v>
      </c>
      <c r="H1840" s="10">
        <v>0</v>
      </c>
      <c r="I1840" s="14">
        <v>41125</v>
      </c>
      <c r="J1840" s="10" t="s">
        <v>30</v>
      </c>
    </row>
    <row r="1841" spans="1:10" x14ac:dyDescent="0.3">
      <c r="A1841" s="9">
        <v>8931</v>
      </c>
      <c r="B1841" s="15">
        <v>1986</v>
      </c>
      <c r="C1841" s="15">
        <f>YEAR(Table7[[#This Row],[Dt_Customer]])-Table7[[#This Row],[Year_Birth]]</f>
        <v>28</v>
      </c>
      <c r="D1841" s="9" t="s">
        <v>28</v>
      </c>
      <c r="E1841" s="9" t="s">
        <v>35</v>
      </c>
      <c r="F1841" s="15">
        <v>83033</v>
      </c>
      <c r="G1841" s="9">
        <v>1</v>
      </c>
      <c r="H1841" s="9">
        <v>0</v>
      </c>
      <c r="I1841" s="16">
        <v>41777</v>
      </c>
      <c r="J1841" s="9" t="s">
        <v>43</v>
      </c>
    </row>
    <row r="1842" spans="1:10" x14ac:dyDescent="0.3">
      <c r="A1842" s="10">
        <v>1998</v>
      </c>
      <c r="B1842" s="13">
        <v>1976</v>
      </c>
      <c r="C1842" s="13">
        <f>YEAR(Table7[[#This Row],[Dt_Customer]])-Table7[[#This Row],[Year_Birth]]</f>
        <v>38</v>
      </c>
      <c r="D1842" s="10" t="s">
        <v>28</v>
      </c>
      <c r="E1842" s="10" t="s">
        <v>31</v>
      </c>
      <c r="F1842" s="13">
        <v>37697</v>
      </c>
      <c r="G1842" s="10">
        <v>1</v>
      </c>
      <c r="H1842" s="10">
        <v>0</v>
      </c>
      <c r="I1842" s="14">
        <v>41677</v>
      </c>
      <c r="J1842" s="10" t="s">
        <v>40</v>
      </c>
    </row>
    <row r="1843" spans="1:10" x14ac:dyDescent="0.3">
      <c r="A1843" s="9">
        <v>1250</v>
      </c>
      <c r="B1843" s="15">
        <v>1976</v>
      </c>
      <c r="C1843" s="15">
        <f>YEAR(Table7[[#This Row],[Dt_Customer]])-Table7[[#This Row],[Year_Birth]]</f>
        <v>38</v>
      </c>
      <c r="D1843" s="9" t="s">
        <v>28</v>
      </c>
      <c r="E1843" s="9" t="s">
        <v>31</v>
      </c>
      <c r="F1843" s="15">
        <v>37697</v>
      </c>
      <c r="G1843" s="9">
        <v>1</v>
      </c>
      <c r="H1843" s="9">
        <v>0</v>
      </c>
      <c r="I1843" s="16">
        <v>41677</v>
      </c>
      <c r="J1843" s="9" t="s">
        <v>30</v>
      </c>
    </row>
    <row r="1844" spans="1:10" x14ac:dyDescent="0.3">
      <c r="A1844" s="10">
        <v>8397</v>
      </c>
      <c r="B1844" s="13">
        <v>1951</v>
      </c>
      <c r="C1844" s="13">
        <f>YEAR(Table7[[#This Row],[Dt_Customer]])-Table7[[#This Row],[Year_Birth]]</f>
        <v>63</v>
      </c>
      <c r="D1844" s="10" t="s">
        <v>28</v>
      </c>
      <c r="E1844" s="10" t="s">
        <v>33</v>
      </c>
      <c r="F1844" s="13">
        <v>44689</v>
      </c>
      <c r="G1844" s="10">
        <v>1</v>
      </c>
      <c r="H1844" s="10">
        <v>1</v>
      </c>
      <c r="I1844" s="14">
        <v>41649</v>
      </c>
      <c r="J1844" s="10" t="s">
        <v>30</v>
      </c>
    </row>
    <row r="1845" spans="1:10" x14ac:dyDescent="0.3">
      <c r="A1845" s="9">
        <v>9672</v>
      </c>
      <c r="B1845" s="15">
        <v>1970</v>
      </c>
      <c r="C1845" s="15">
        <f>YEAR(Table7[[#This Row],[Dt_Customer]])-Table7[[#This Row],[Year_Birth]]</f>
        <v>43</v>
      </c>
      <c r="D1845" s="9" t="s">
        <v>38</v>
      </c>
      <c r="E1845" s="9" t="s">
        <v>33</v>
      </c>
      <c r="F1845" s="15">
        <v>23162</v>
      </c>
      <c r="G1845" s="9">
        <v>1</v>
      </c>
      <c r="H1845" s="9">
        <v>1</v>
      </c>
      <c r="I1845" s="16">
        <v>41629</v>
      </c>
      <c r="J1845" s="9" t="s">
        <v>32</v>
      </c>
    </row>
    <row r="1846" spans="1:10" x14ac:dyDescent="0.3">
      <c r="A1846" s="10">
        <v>2125</v>
      </c>
      <c r="B1846" s="13">
        <v>1959</v>
      </c>
      <c r="C1846" s="13">
        <f>YEAR(Table7[[#This Row],[Dt_Customer]])-Table7[[#This Row],[Year_Birth]]</f>
        <v>54</v>
      </c>
      <c r="D1846" s="10" t="s">
        <v>28</v>
      </c>
      <c r="E1846" s="10" t="s">
        <v>29</v>
      </c>
      <c r="F1846" s="13">
        <v>63033</v>
      </c>
      <c r="G1846" s="10">
        <v>0</v>
      </c>
      <c r="H1846" s="10">
        <v>0</v>
      </c>
      <c r="I1846" s="14">
        <v>41593</v>
      </c>
      <c r="J1846" s="10" t="s">
        <v>34</v>
      </c>
    </row>
    <row r="1847" spans="1:10" x14ac:dyDescent="0.3">
      <c r="A1847" s="9">
        <v>5975</v>
      </c>
      <c r="B1847" s="15">
        <v>1967</v>
      </c>
      <c r="C1847" s="15">
        <f>YEAR(Table7[[#This Row],[Dt_Customer]])-Table7[[#This Row],[Year_Birth]]</f>
        <v>46</v>
      </c>
      <c r="D1847" s="9" t="s">
        <v>37</v>
      </c>
      <c r="E1847" s="9" t="s">
        <v>31</v>
      </c>
      <c r="F1847" s="15">
        <v>40304</v>
      </c>
      <c r="G1847" s="9">
        <v>1</v>
      </c>
      <c r="H1847" s="9">
        <v>0</v>
      </c>
      <c r="I1847" s="16">
        <v>41547</v>
      </c>
      <c r="J1847" s="9" t="s">
        <v>32</v>
      </c>
    </row>
    <row r="1848" spans="1:10" x14ac:dyDescent="0.3">
      <c r="A1848" s="10">
        <v>983</v>
      </c>
      <c r="B1848" s="13">
        <v>1984</v>
      </c>
      <c r="C1848" s="13">
        <f>YEAR(Table7[[#This Row],[Dt_Customer]])-Table7[[#This Row],[Year_Birth]]</f>
        <v>29</v>
      </c>
      <c r="D1848" s="10" t="s">
        <v>28</v>
      </c>
      <c r="E1848" s="10" t="s">
        <v>33</v>
      </c>
      <c r="F1848" s="13">
        <v>40059</v>
      </c>
      <c r="G1848" s="10">
        <v>1</v>
      </c>
      <c r="H1848" s="10">
        <v>0</v>
      </c>
      <c r="I1848" s="14">
        <v>41545</v>
      </c>
      <c r="J1848" s="10" t="s">
        <v>34</v>
      </c>
    </row>
    <row r="1849" spans="1:10" x14ac:dyDescent="0.3">
      <c r="A1849" s="9">
        <v>9938</v>
      </c>
      <c r="B1849" s="15">
        <v>1954</v>
      </c>
      <c r="C1849" s="15">
        <f>YEAR(Table7[[#This Row],[Dt_Customer]])-Table7[[#This Row],[Year_Birth]]</f>
        <v>59</v>
      </c>
      <c r="D1849" s="9" t="s">
        <v>28</v>
      </c>
      <c r="E1849" s="9" t="s">
        <v>33</v>
      </c>
      <c r="F1849" s="15">
        <v>80067</v>
      </c>
      <c r="G1849" s="9">
        <v>0</v>
      </c>
      <c r="H1849" s="9">
        <v>0</v>
      </c>
      <c r="I1849" s="16">
        <v>41536</v>
      </c>
      <c r="J1849" s="9" t="s">
        <v>40</v>
      </c>
    </row>
    <row r="1850" spans="1:10" x14ac:dyDescent="0.3">
      <c r="A1850" s="10">
        <v>4385</v>
      </c>
      <c r="B1850" s="13">
        <v>1981</v>
      </c>
      <c r="C1850" s="13">
        <f>YEAR(Table7[[#This Row],[Dt_Customer]])-Table7[[#This Row],[Year_Birth]]</f>
        <v>32</v>
      </c>
      <c r="D1850" s="10" t="s">
        <v>37</v>
      </c>
      <c r="E1850" s="10" t="s">
        <v>31</v>
      </c>
      <c r="F1850" s="13">
        <v>36038</v>
      </c>
      <c r="G1850" s="10">
        <v>1</v>
      </c>
      <c r="H1850" s="10">
        <v>0</v>
      </c>
      <c r="I1850" s="14">
        <v>41425</v>
      </c>
      <c r="J1850" s="10" t="s">
        <v>30</v>
      </c>
    </row>
    <row r="1851" spans="1:10" x14ac:dyDescent="0.3">
      <c r="A1851" s="9">
        <v>1612</v>
      </c>
      <c r="B1851" s="15">
        <v>1981</v>
      </c>
      <c r="C1851" s="15">
        <f>YEAR(Table7[[#This Row],[Dt_Customer]])-Table7[[#This Row],[Year_Birth]]</f>
        <v>32</v>
      </c>
      <c r="D1851" s="9" t="s">
        <v>37</v>
      </c>
      <c r="E1851" s="9" t="s">
        <v>31</v>
      </c>
      <c r="F1851" s="15">
        <v>52247.251353790612</v>
      </c>
      <c r="G1851" s="9">
        <v>1</v>
      </c>
      <c r="H1851" s="9">
        <v>0</v>
      </c>
      <c r="I1851" s="16">
        <v>41425</v>
      </c>
      <c r="J1851" s="9" t="s">
        <v>36</v>
      </c>
    </row>
    <row r="1852" spans="1:10" x14ac:dyDescent="0.3">
      <c r="A1852" s="10">
        <v>803</v>
      </c>
      <c r="B1852" s="13">
        <v>1968</v>
      </c>
      <c r="C1852" s="13">
        <f>YEAR(Table7[[#This Row],[Dt_Customer]])-Table7[[#This Row],[Year_Birth]]</f>
        <v>45</v>
      </c>
      <c r="D1852" s="10" t="s">
        <v>28</v>
      </c>
      <c r="E1852" s="10" t="s">
        <v>35</v>
      </c>
      <c r="F1852" s="13">
        <v>40521</v>
      </c>
      <c r="G1852" s="10">
        <v>1</v>
      </c>
      <c r="H1852" s="10">
        <v>1</v>
      </c>
      <c r="I1852" s="14">
        <v>41369</v>
      </c>
      <c r="J1852" s="10" t="s">
        <v>30</v>
      </c>
    </row>
    <row r="1853" spans="1:10" x14ac:dyDescent="0.3">
      <c r="A1853" s="9">
        <v>10675</v>
      </c>
      <c r="B1853" s="15">
        <v>1956</v>
      </c>
      <c r="C1853" s="15">
        <f>YEAR(Table7[[#This Row],[Dt_Customer]])-Table7[[#This Row],[Year_Birth]]</f>
        <v>57</v>
      </c>
      <c r="D1853" s="9" t="s">
        <v>37</v>
      </c>
      <c r="E1853" s="9" t="s">
        <v>33</v>
      </c>
      <c r="F1853" s="15">
        <v>66334</v>
      </c>
      <c r="G1853" s="9">
        <v>0</v>
      </c>
      <c r="H1853" s="9">
        <v>1</v>
      </c>
      <c r="I1853" s="16">
        <v>41367</v>
      </c>
      <c r="J1853" s="9" t="s">
        <v>30</v>
      </c>
    </row>
    <row r="1854" spans="1:10" x14ac:dyDescent="0.3">
      <c r="A1854" s="10">
        <v>7004</v>
      </c>
      <c r="B1854" s="13">
        <v>1984</v>
      </c>
      <c r="C1854" s="13">
        <f>YEAR(Table7[[#This Row],[Dt_Customer]])-Table7[[#This Row],[Year_Birth]]</f>
        <v>29</v>
      </c>
      <c r="D1854" s="10" t="s">
        <v>28</v>
      </c>
      <c r="E1854" s="10" t="s">
        <v>31</v>
      </c>
      <c r="F1854" s="13">
        <v>11012</v>
      </c>
      <c r="G1854" s="10">
        <v>1</v>
      </c>
      <c r="H1854" s="10">
        <v>0</v>
      </c>
      <c r="I1854" s="14">
        <v>41349</v>
      </c>
      <c r="J1854" s="10" t="s">
        <v>40</v>
      </c>
    </row>
    <row r="1855" spans="1:10" x14ac:dyDescent="0.3">
      <c r="A1855" s="9">
        <v>4432</v>
      </c>
      <c r="B1855" s="15">
        <v>1976</v>
      </c>
      <c r="C1855" s="15">
        <f>YEAR(Table7[[#This Row],[Dt_Customer]])-Table7[[#This Row],[Year_Birth]]</f>
        <v>37</v>
      </c>
      <c r="D1855" s="9" t="s">
        <v>28</v>
      </c>
      <c r="E1855" s="9" t="s">
        <v>29</v>
      </c>
      <c r="F1855" s="15">
        <v>31615</v>
      </c>
      <c r="G1855" s="9">
        <v>1</v>
      </c>
      <c r="H1855" s="9">
        <v>0</v>
      </c>
      <c r="I1855" s="16">
        <v>41349</v>
      </c>
      <c r="J1855" s="9" t="s">
        <v>30</v>
      </c>
    </row>
    <row r="1856" spans="1:10" x14ac:dyDescent="0.3">
      <c r="A1856" s="10">
        <v>5079</v>
      </c>
      <c r="B1856" s="13">
        <v>1971</v>
      </c>
      <c r="C1856" s="13">
        <f>YEAR(Table7[[#This Row],[Dt_Customer]])-Table7[[#This Row],[Year_Birth]]</f>
        <v>42</v>
      </c>
      <c r="D1856" s="10" t="s">
        <v>28</v>
      </c>
      <c r="E1856" s="10" t="s">
        <v>33</v>
      </c>
      <c r="F1856" s="13">
        <v>52247.251353790612</v>
      </c>
      <c r="G1856" s="10">
        <v>1</v>
      </c>
      <c r="H1856" s="10">
        <v>1</v>
      </c>
      <c r="I1856" s="14">
        <v>41336</v>
      </c>
      <c r="J1856" s="10" t="s">
        <v>36</v>
      </c>
    </row>
    <row r="1857" spans="1:10" x14ac:dyDescent="0.3">
      <c r="A1857" s="9">
        <v>4475</v>
      </c>
      <c r="B1857" s="15">
        <v>1949</v>
      </c>
      <c r="C1857" s="15">
        <f>YEAR(Table7[[#This Row],[Dt_Customer]])-Table7[[#This Row],[Year_Birth]]</f>
        <v>64</v>
      </c>
      <c r="D1857" s="9" t="s">
        <v>37</v>
      </c>
      <c r="E1857" s="9" t="s">
        <v>33</v>
      </c>
      <c r="F1857" s="15">
        <v>69098</v>
      </c>
      <c r="G1857" s="9">
        <v>0</v>
      </c>
      <c r="H1857" s="9">
        <v>0</v>
      </c>
      <c r="I1857" s="16">
        <v>41321</v>
      </c>
      <c r="J1857" s="9" t="s">
        <v>30</v>
      </c>
    </row>
    <row r="1858" spans="1:10" x14ac:dyDescent="0.3">
      <c r="A1858" s="10">
        <v>10868</v>
      </c>
      <c r="B1858" s="13">
        <v>1951</v>
      </c>
      <c r="C1858" s="13">
        <f>YEAR(Table7[[#This Row],[Dt_Customer]])-Table7[[#This Row],[Year_Birth]]</f>
        <v>62</v>
      </c>
      <c r="D1858" s="10" t="s">
        <v>28</v>
      </c>
      <c r="E1858" s="10" t="s">
        <v>42</v>
      </c>
      <c r="F1858" s="13">
        <v>70792</v>
      </c>
      <c r="G1858" s="10">
        <v>0</v>
      </c>
      <c r="H1858" s="10">
        <v>0</v>
      </c>
      <c r="I1858" s="14">
        <v>41311</v>
      </c>
      <c r="J1858" s="10" t="s">
        <v>30</v>
      </c>
    </row>
    <row r="1859" spans="1:10" x14ac:dyDescent="0.3">
      <c r="A1859" s="9">
        <v>6742</v>
      </c>
      <c r="B1859" s="15">
        <v>1979</v>
      </c>
      <c r="C1859" s="15">
        <f>YEAR(Table7[[#This Row],[Dt_Customer]])-Table7[[#This Row],[Year_Birth]]</f>
        <v>34</v>
      </c>
      <c r="D1859" s="9" t="s">
        <v>28</v>
      </c>
      <c r="E1859" s="9" t="s">
        <v>33</v>
      </c>
      <c r="F1859" s="15">
        <v>17688</v>
      </c>
      <c r="G1859" s="9">
        <v>1</v>
      </c>
      <c r="H1859" s="9">
        <v>0</v>
      </c>
      <c r="I1859" s="16">
        <v>41287</v>
      </c>
      <c r="J1859" s="9" t="s">
        <v>30</v>
      </c>
    </row>
    <row r="1860" spans="1:10" x14ac:dyDescent="0.3">
      <c r="A1860" s="10">
        <v>5692</v>
      </c>
      <c r="B1860" s="13">
        <v>1989</v>
      </c>
      <c r="C1860" s="13">
        <f>YEAR(Table7[[#This Row],[Dt_Customer]])-Table7[[#This Row],[Year_Birth]]</f>
        <v>23</v>
      </c>
      <c r="D1860" s="10" t="s">
        <v>44</v>
      </c>
      <c r="E1860" s="10" t="s">
        <v>33</v>
      </c>
      <c r="F1860" s="13">
        <v>25443</v>
      </c>
      <c r="G1860" s="10">
        <v>1</v>
      </c>
      <c r="H1860" s="10">
        <v>0</v>
      </c>
      <c r="I1860" s="14">
        <v>41265</v>
      </c>
      <c r="J1860" s="10" t="s">
        <v>43</v>
      </c>
    </row>
    <row r="1861" spans="1:10" x14ac:dyDescent="0.3">
      <c r="A1861" s="9">
        <v>339</v>
      </c>
      <c r="B1861" s="15">
        <v>1972</v>
      </c>
      <c r="C1861" s="15">
        <f>YEAR(Table7[[#This Row],[Dt_Customer]])-Table7[[#This Row],[Year_Birth]]</f>
        <v>40</v>
      </c>
      <c r="D1861" s="9" t="s">
        <v>37</v>
      </c>
      <c r="E1861" s="9" t="s">
        <v>33</v>
      </c>
      <c r="F1861" s="15">
        <v>57091</v>
      </c>
      <c r="G1861" s="9">
        <v>0</v>
      </c>
      <c r="H1861" s="9">
        <v>1</v>
      </c>
      <c r="I1861" s="16">
        <v>41236</v>
      </c>
      <c r="J1861" s="9" t="s">
        <v>30</v>
      </c>
    </row>
    <row r="1862" spans="1:10" x14ac:dyDescent="0.3">
      <c r="A1862" s="10">
        <v>10398</v>
      </c>
      <c r="B1862" s="13">
        <v>1981</v>
      </c>
      <c r="C1862" s="13">
        <f>YEAR(Table7[[#This Row],[Dt_Customer]])-Table7[[#This Row],[Year_Birth]]</f>
        <v>31</v>
      </c>
      <c r="D1862" s="10" t="s">
        <v>38</v>
      </c>
      <c r="E1862" s="10" t="s">
        <v>31</v>
      </c>
      <c r="F1862" s="13">
        <v>24336</v>
      </c>
      <c r="G1862" s="10">
        <v>1</v>
      </c>
      <c r="H1862" s="10">
        <v>0</v>
      </c>
      <c r="I1862" s="14">
        <v>41148</v>
      </c>
      <c r="J1862" s="10" t="s">
        <v>30</v>
      </c>
    </row>
    <row r="1863" spans="1:10" x14ac:dyDescent="0.3">
      <c r="A1863" s="9">
        <v>8017</v>
      </c>
      <c r="B1863" s="15">
        <v>1981</v>
      </c>
      <c r="C1863" s="15">
        <f>YEAR(Table7[[#This Row],[Dt_Customer]])-Table7[[#This Row],[Year_Birth]]</f>
        <v>33</v>
      </c>
      <c r="D1863" s="9" t="s">
        <v>38</v>
      </c>
      <c r="E1863" s="9" t="s">
        <v>33</v>
      </c>
      <c r="F1863" s="15">
        <v>51111</v>
      </c>
      <c r="G1863" s="9">
        <v>1</v>
      </c>
      <c r="H1863" s="9">
        <v>1</v>
      </c>
      <c r="I1863" s="16">
        <v>41809</v>
      </c>
      <c r="J1863" s="9" t="s">
        <v>43</v>
      </c>
    </row>
    <row r="1864" spans="1:10" x14ac:dyDescent="0.3">
      <c r="A1864" s="10">
        <v>3722</v>
      </c>
      <c r="B1864" s="13">
        <v>1972</v>
      </c>
      <c r="C1864" s="13">
        <f>YEAR(Table7[[#This Row],[Dt_Customer]])-Table7[[#This Row],[Year_Birth]]</f>
        <v>42</v>
      </c>
      <c r="D1864" s="10" t="s">
        <v>28</v>
      </c>
      <c r="E1864" s="10" t="s">
        <v>31</v>
      </c>
      <c r="F1864" s="13">
        <v>44503</v>
      </c>
      <c r="G1864" s="10">
        <v>1</v>
      </c>
      <c r="H1864" s="10">
        <v>1</v>
      </c>
      <c r="I1864" s="14">
        <v>41745</v>
      </c>
      <c r="J1864" s="10" t="s">
        <v>30</v>
      </c>
    </row>
    <row r="1865" spans="1:10" x14ac:dyDescent="0.3">
      <c r="A1865" s="9">
        <v>7326</v>
      </c>
      <c r="B1865" s="15">
        <v>1971</v>
      </c>
      <c r="C1865" s="15">
        <f>YEAR(Table7[[#This Row],[Dt_Customer]])-Table7[[#This Row],[Year_Birth]]</f>
        <v>43</v>
      </c>
      <c r="D1865" s="9" t="s">
        <v>41</v>
      </c>
      <c r="E1865" s="9" t="s">
        <v>33</v>
      </c>
      <c r="F1865" s="15">
        <v>56850</v>
      </c>
      <c r="G1865" s="9">
        <v>0</v>
      </c>
      <c r="H1865" s="9">
        <v>1</v>
      </c>
      <c r="I1865" s="16">
        <v>41721</v>
      </c>
      <c r="J1865" s="9" t="s">
        <v>32</v>
      </c>
    </row>
    <row r="1866" spans="1:10" x14ac:dyDescent="0.3">
      <c r="A1866" s="10">
        <v>2416</v>
      </c>
      <c r="B1866" s="13">
        <v>1969</v>
      </c>
      <c r="C1866" s="13">
        <f>YEAR(Table7[[#This Row],[Dt_Customer]])-Table7[[#This Row],[Year_Birth]]</f>
        <v>45</v>
      </c>
      <c r="D1866" s="10" t="s">
        <v>37</v>
      </c>
      <c r="E1866" s="10" t="s">
        <v>31</v>
      </c>
      <c r="F1866" s="13">
        <v>66582</v>
      </c>
      <c r="G1866" s="10">
        <v>0</v>
      </c>
      <c r="H1866" s="10">
        <v>0</v>
      </c>
      <c r="I1866" s="14">
        <v>41701</v>
      </c>
      <c r="J1866" s="10" t="s">
        <v>30</v>
      </c>
    </row>
    <row r="1867" spans="1:10" x14ac:dyDescent="0.3">
      <c r="A1867" s="9">
        <v>1878</v>
      </c>
      <c r="B1867" s="15">
        <v>1985</v>
      </c>
      <c r="C1867" s="15">
        <f>YEAR(Table7[[#This Row],[Dt_Customer]])-Table7[[#This Row],[Year_Birth]]</f>
        <v>29</v>
      </c>
      <c r="D1867" s="9" t="s">
        <v>38</v>
      </c>
      <c r="E1867" s="9" t="s">
        <v>33</v>
      </c>
      <c r="F1867" s="15">
        <v>23148</v>
      </c>
      <c r="G1867" s="9">
        <v>0</v>
      </c>
      <c r="H1867" s="9">
        <v>0</v>
      </c>
      <c r="I1867" s="16">
        <v>41688</v>
      </c>
      <c r="J1867" s="9" t="s">
        <v>30</v>
      </c>
    </row>
    <row r="1868" spans="1:10" x14ac:dyDescent="0.3">
      <c r="A1868" s="10">
        <v>5278</v>
      </c>
      <c r="B1868" s="13">
        <v>1964</v>
      </c>
      <c r="C1868" s="13">
        <f>YEAR(Table7[[#This Row],[Dt_Customer]])-Table7[[#This Row],[Year_Birth]]</f>
        <v>50</v>
      </c>
      <c r="D1868" s="10" t="s">
        <v>28</v>
      </c>
      <c r="E1868" s="10" t="s">
        <v>33</v>
      </c>
      <c r="F1868" s="13">
        <v>82224</v>
      </c>
      <c r="G1868" s="10">
        <v>0</v>
      </c>
      <c r="H1868" s="10">
        <v>0</v>
      </c>
      <c r="I1868" s="14">
        <v>41664</v>
      </c>
      <c r="J1868" s="10" t="s">
        <v>39</v>
      </c>
    </row>
    <row r="1869" spans="1:10" x14ac:dyDescent="0.3">
      <c r="A1869" s="9">
        <v>5734</v>
      </c>
      <c r="B1869" s="15">
        <v>1974</v>
      </c>
      <c r="C1869" s="15">
        <f>YEAR(Table7[[#This Row],[Dt_Customer]])-Table7[[#This Row],[Year_Birth]]</f>
        <v>39</v>
      </c>
      <c r="D1869" s="9" t="s">
        <v>37</v>
      </c>
      <c r="E1869" s="9" t="s">
        <v>33</v>
      </c>
      <c r="F1869" s="15">
        <v>61917</v>
      </c>
      <c r="G1869" s="9">
        <v>1</v>
      </c>
      <c r="H1869" s="9">
        <v>1</v>
      </c>
      <c r="I1869" s="16">
        <v>41598</v>
      </c>
      <c r="J1869" s="9" t="s">
        <v>30</v>
      </c>
    </row>
    <row r="1870" spans="1:10" x14ac:dyDescent="0.3">
      <c r="A1870" s="10">
        <v>4370</v>
      </c>
      <c r="B1870" s="13">
        <v>1966</v>
      </c>
      <c r="C1870" s="13">
        <f>YEAR(Table7[[#This Row],[Dt_Customer]])-Table7[[#This Row],[Year_Birth]]</f>
        <v>47</v>
      </c>
      <c r="D1870" s="10" t="s">
        <v>28</v>
      </c>
      <c r="E1870" s="10" t="s">
        <v>35</v>
      </c>
      <c r="F1870" s="13">
        <v>43482</v>
      </c>
      <c r="G1870" s="10">
        <v>2</v>
      </c>
      <c r="H1870" s="10">
        <v>1</v>
      </c>
      <c r="I1870" s="14">
        <v>41591</v>
      </c>
      <c r="J1870" s="10" t="s">
        <v>40</v>
      </c>
    </row>
    <row r="1871" spans="1:10" x14ac:dyDescent="0.3">
      <c r="A1871" s="9">
        <v>8405</v>
      </c>
      <c r="B1871" s="15">
        <v>1979</v>
      </c>
      <c r="C1871" s="15">
        <f>YEAR(Table7[[#This Row],[Dt_Customer]])-Table7[[#This Row],[Year_Birth]]</f>
        <v>34</v>
      </c>
      <c r="D1871" s="9" t="s">
        <v>28</v>
      </c>
      <c r="E1871" s="9" t="s">
        <v>29</v>
      </c>
      <c r="F1871" s="15">
        <v>68274</v>
      </c>
      <c r="G1871" s="9">
        <v>1</v>
      </c>
      <c r="H1871" s="9">
        <v>1</v>
      </c>
      <c r="I1871" s="16">
        <v>41547</v>
      </c>
      <c r="J1871" s="9" t="s">
        <v>43</v>
      </c>
    </row>
    <row r="1872" spans="1:10" x14ac:dyDescent="0.3">
      <c r="A1872" s="10">
        <v>7617</v>
      </c>
      <c r="B1872" s="13">
        <v>1974</v>
      </c>
      <c r="C1872" s="13">
        <f>YEAR(Table7[[#This Row],[Dt_Customer]])-Table7[[#This Row],[Year_Birth]]</f>
        <v>39</v>
      </c>
      <c r="D1872" s="10" t="s">
        <v>28</v>
      </c>
      <c r="E1872" s="10" t="s">
        <v>31</v>
      </c>
      <c r="F1872" s="13">
        <v>42373</v>
      </c>
      <c r="G1872" s="10">
        <v>1</v>
      </c>
      <c r="H1872" s="10">
        <v>1</v>
      </c>
      <c r="I1872" s="14">
        <v>41501</v>
      </c>
      <c r="J1872" s="10" t="s">
        <v>30</v>
      </c>
    </row>
    <row r="1873" spans="1:10" x14ac:dyDescent="0.3">
      <c r="A1873" s="9">
        <v>10339</v>
      </c>
      <c r="B1873" s="15">
        <v>1954</v>
      </c>
      <c r="C1873" s="15">
        <f>YEAR(Table7[[#This Row],[Dt_Customer]])-Table7[[#This Row],[Year_Birth]]</f>
        <v>59</v>
      </c>
      <c r="D1873" s="9" t="s">
        <v>41</v>
      </c>
      <c r="E1873" s="9" t="s">
        <v>35</v>
      </c>
      <c r="F1873" s="15">
        <v>52247.251353790612</v>
      </c>
      <c r="G1873" s="9">
        <v>0</v>
      </c>
      <c r="H1873" s="9">
        <v>1</v>
      </c>
      <c r="I1873" s="16">
        <v>41448</v>
      </c>
      <c r="J1873" s="9" t="s">
        <v>36</v>
      </c>
    </row>
    <row r="1874" spans="1:10" x14ac:dyDescent="0.3">
      <c r="A1874" s="10">
        <v>6376</v>
      </c>
      <c r="B1874" s="13">
        <v>1979</v>
      </c>
      <c r="C1874" s="13">
        <f>YEAR(Table7[[#This Row],[Dt_Customer]])-Table7[[#This Row],[Year_Birth]]</f>
        <v>34</v>
      </c>
      <c r="D1874" s="10" t="s">
        <v>28</v>
      </c>
      <c r="E1874" s="10" t="s">
        <v>31</v>
      </c>
      <c r="F1874" s="13">
        <v>57537</v>
      </c>
      <c r="G1874" s="10">
        <v>1</v>
      </c>
      <c r="H1874" s="10">
        <v>0</v>
      </c>
      <c r="I1874" s="14">
        <v>41435</v>
      </c>
      <c r="J1874" s="10" t="s">
        <v>36</v>
      </c>
    </row>
    <row r="1875" spans="1:10" x14ac:dyDescent="0.3">
      <c r="A1875" s="9">
        <v>2150</v>
      </c>
      <c r="B1875" s="15">
        <v>1958</v>
      </c>
      <c r="C1875" s="15">
        <f>YEAR(Table7[[#This Row],[Dt_Customer]])-Table7[[#This Row],[Year_Birth]]</f>
        <v>55</v>
      </c>
      <c r="D1875" s="9" t="s">
        <v>37</v>
      </c>
      <c r="E1875" s="9" t="s">
        <v>42</v>
      </c>
      <c r="F1875" s="15">
        <v>80995</v>
      </c>
      <c r="G1875" s="9">
        <v>0</v>
      </c>
      <c r="H1875" s="9">
        <v>1</v>
      </c>
      <c r="I1875" s="16">
        <v>41405</v>
      </c>
      <c r="J1875" s="9" t="s">
        <v>32</v>
      </c>
    </row>
    <row r="1876" spans="1:10" x14ac:dyDescent="0.3">
      <c r="A1876" s="10">
        <v>7386</v>
      </c>
      <c r="B1876" s="13">
        <v>1976</v>
      </c>
      <c r="C1876" s="13">
        <f>YEAR(Table7[[#This Row],[Dt_Customer]])-Table7[[#This Row],[Year_Birth]]</f>
        <v>37</v>
      </c>
      <c r="D1876" s="10" t="s">
        <v>28</v>
      </c>
      <c r="E1876" s="10" t="s">
        <v>29</v>
      </c>
      <c r="F1876" s="13">
        <v>30992</v>
      </c>
      <c r="G1876" s="10">
        <v>1</v>
      </c>
      <c r="H1876" s="10">
        <v>0</v>
      </c>
      <c r="I1876" s="14">
        <v>41386</v>
      </c>
      <c r="J1876" s="10" t="s">
        <v>32</v>
      </c>
    </row>
    <row r="1877" spans="1:10" x14ac:dyDescent="0.3">
      <c r="A1877" s="9">
        <v>3006</v>
      </c>
      <c r="B1877" s="15">
        <v>1976</v>
      </c>
      <c r="C1877" s="15">
        <f>YEAR(Table7[[#This Row],[Dt_Customer]])-Table7[[#This Row],[Year_Birth]]</f>
        <v>37</v>
      </c>
      <c r="D1877" s="9" t="s">
        <v>28</v>
      </c>
      <c r="E1877" s="9" t="s">
        <v>29</v>
      </c>
      <c r="F1877" s="15">
        <v>30992</v>
      </c>
      <c r="G1877" s="9">
        <v>1</v>
      </c>
      <c r="H1877" s="9">
        <v>0</v>
      </c>
      <c r="I1877" s="16">
        <v>41386</v>
      </c>
      <c r="J1877" s="9" t="s">
        <v>32</v>
      </c>
    </row>
    <row r="1878" spans="1:10" x14ac:dyDescent="0.3">
      <c r="A1878" s="10">
        <v>11088</v>
      </c>
      <c r="B1878" s="13">
        <v>1971</v>
      </c>
      <c r="C1878" s="13">
        <f>YEAR(Table7[[#This Row],[Dt_Customer]])-Table7[[#This Row],[Year_Birth]]</f>
        <v>42</v>
      </c>
      <c r="D1878" s="10" t="s">
        <v>37</v>
      </c>
      <c r="E1878" s="10" t="s">
        <v>35</v>
      </c>
      <c r="F1878" s="13">
        <v>78642</v>
      </c>
      <c r="G1878" s="10">
        <v>0</v>
      </c>
      <c r="H1878" s="10">
        <v>1</v>
      </c>
      <c r="I1878" s="14">
        <v>41385</v>
      </c>
      <c r="J1878" s="10" t="s">
        <v>30</v>
      </c>
    </row>
    <row r="1879" spans="1:10" x14ac:dyDescent="0.3">
      <c r="A1879" s="9">
        <v>5185</v>
      </c>
      <c r="B1879" s="15">
        <v>1955</v>
      </c>
      <c r="C1879" s="15">
        <f>YEAR(Table7[[#This Row],[Dt_Customer]])-Table7[[#This Row],[Year_Birth]]</f>
        <v>58</v>
      </c>
      <c r="D1879" s="9" t="s">
        <v>28</v>
      </c>
      <c r="E1879" s="9" t="s">
        <v>33</v>
      </c>
      <c r="F1879" s="15">
        <v>74268</v>
      </c>
      <c r="G1879" s="9">
        <v>0</v>
      </c>
      <c r="H1879" s="9">
        <v>0</v>
      </c>
      <c r="I1879" s="16">
        <v>41319</v>
      </c>
      <c r="J1879" s="9" t="s">
        <v>43</v>
      </c>
    </row>
    <row r="1880" spans="1:10" x14ac:dyDescent="0.3">
      <c r="A1880" s="10">
        <v>3523</v>
      </c>
      <c r="B1880" s="13">
        <v>1962</v>
      </c>
      <c r="C1880" s="13">
        <f>YEAR(Table7[[#This Row],[Dt_Customer]])-Table7[[#This Row],[Year_Birth]]</f>
        <v>51</v>
      </c>
      <c r="D1880" s="10" t="s">
        <v>28</v>
      </c>
      <c r="E1880" s="10" t="s">
        <v>35</v>
      </c>
      <c r="F1880" s="13">
        <v>75072</v>
      </c>
      <c r="G1880" s="10">
        <v>0</v>
      </c>
      <c r="H1880" s="10">
        <v>1</v>
      </c>
      <c r="I1880" s="14">
        <v>41297</v>
      </c>
      <c r="J1880" s="10" t="s">
        <v>30</v>
      </c>
    </row>
    <row r="1881" spans="1:10" x14ac:dyDescent="0.3">
      <c r="A1881" s="9">
        <v>55</v>
      </c>
      <c r="B1881" s="15">
        <v>1963</v>
      </c>
      <c r="C1881" s="15">
        <f>YEAR(Table7[[#This Row],[Dt_Customer]])-Table7[[#This Row],[Year_Birth]]</f>
        <v>49</v>
      </c>
      <c r="D1881" s="9" t="s">
        <v>28</v>
      </c>
      <c r="E1881" s="9" t="s">
        <v>35</v>
      </c>
      <c r="F1881" s="15">
        <v>56253</v>
      </c>
      <c r="G1881" s="9">
        <v>0</v>
      </c>
      <c r="H1881" s="9">
        <v>1</v>
      </c>
      <c r="I1881" s="16">
        <v>41250</v>
      </c>
      <c r="J1881" s="9" t="s">
        <v>30</v>
      </c>
    </row>
    <row r="1882" spans="1:10" x14ac:dyDescent="0.3">
      <c r="A1882" s="10">
        <v>3807</v>
      </c>
      <c r="B1882" s="13">
        <v>1955</v>
      </c>
      <c r="C1882" s="13">
        <f>YEAR(Table7[[#This Row],[Dt_Customer]])-Table7[[#This Row],[Year_Birth]]</f>
        <v>57</v>
      </c>
      <c r="D1882" s="10" t="s">
        <v>28</v>
      </c>
      <c r="E1882" s="10" t="s">
        <v>35</v>
      </c>
      <c r="F1882" s="13">
        <v>59925</v>
      </c>
      <c r="G1882" s="10">
        <v>0</v>
      </c>
      <c r="H1882" s="10">
        <v>1</v>
      </c>
      <c r="I1882" s="14">
        <v>41243</v>
      </c>
      <c r="J1882" s="10" t="s">
        <v>30</v>
      </c>
    </row>
    <row r="1883" spans="1:10" x14ac:dyDescent="0.3">
      <c r="A1883" s="9">
        <v>2453</v>
      </c>
      <c r="B1883" s="15">
        <v>1960</v>
      </c>
      <c r="C1883" s="15">
        <f>YEAR(Table7[[#This Row],[Dt_Customer]])-Table7[[#This Row],[Year_Birth]]</f>
        <v>52</v>
      </c>
      <c r="D1883" s="9" t="s">
        <v>28</v>
      </c>
      <c r="E1883" s="9" t="s">
        <v>35</v>
      </c>
      <c r="F1883" s="15">
        <v>62807</v>
      </c>
      <c r="G1883" s="9">
        <v>0</v>
      </c>
      <c r="H1883" s="9">
        <v>1</v>
      </c>
      <c r="I1883" s="16">
        <v>41152</v>
      </c>
      <c r="J1883" s="9" t="s">
        <v>30</v>
      </c>
    </row>
    <row r="1884" spans="1:10" x14ac:dyDescent="0.3">
      <c r="A1884" s="10">
        <v>7787</v>
      </c>
      <c r="B1884" s="13">
        <v>1960</v>
      </c>
      <c r="C1884" s="13">
        <f>YEAR(Table7[[#This Row],[Dt_Customer]])-Table7[[#This Row],[Year_Birth]]</f>
        <v>52</v>
      </c>
      <c r="D1884" s="10" t="s">
        <v>28</v>
      </c>
      <c r="E1884" s="10" t="s">
        <v>35</v>
      </c>
      <c r="F1884" s="13">
        <v>62807</v>
      </c>
      <c r="G1884" s="10">
        <v>0</v>
      </c>
      <c r="H1884" s="10">
        <v>1</v>
      </c>
      <c r="I1884" s="14">
        <v>41152</v>
      </c>
      <c r="J1884" s="10" t="s">
        <v>32</v>
      </c>
    </row>
    <row r="1885" spans="1:10" x14ac:dyDescent="0.3">
      <c r="A1885" s="9">
        <v>2230</v>
      </c>
      <c r="B1885" s="15">
        <v>1970</v>
      </c>
      <c r="C1885" s="15">
        <f>YEAR(Table7[[#This Row],[Dt_Customer]])-Table7[[#This Row],[Year_Birth]]</f>
        <v>44</v>
      </c>
      <c r="D1885" s="9" t="s">
        <v>37</v>
      </c>
      <c r="E1885" s="9" t="s">
        <v>33</v>
      </c>
      <c r="F1885" s="15">
        <v>23626</v>
      </c>
      <c r="G1885" s="9">
        <v>1</v>
      </c>
      <c r="H1885" s="9">
        <v>0</v>
      </c>
      <c r="I1885" s="16">
        <v>41783</v>
      </c>
      <c r="J1885" s="9" t="s">
        <v>39</v>
      </c>
    </row>
    <row r="1886" spans="1:10" x14ac:dyDescent="0.3">
      <c r="A1886" s="10">
        <v>8146</v>
      </c>
      <c r="B1886" s="13">
        <v>1976</v>
      </c>
      <c r="C1886" s="13">
        <f>YEAR(Table7[[#This Row],[Dt_Customer]])-Table7[[#This Row],[Year_Birth]]</f>
        <v>38</v>
      </c>
      <c r="D1886" s="10" t="s">
        <v>41</v>
      </c>
      <c r="E1886" s="10" t="s">
        <v>35</v>
      </c>
      <c r="F1886" s="13">
        <v>46106</v>
      </c>
      <c r="G1886" s="10">
        <v>1</v>
      </c>
      <c r="H1886" s="10">
        <v>1</v>
      </c>
      <c r="I1886" s="14">
        <v>41770</v>
      </c>
      <c r="J1886" s="10" t="s">
        <v>43</v>
      </c>
    </row>
    <row r="1887" spans="1:10" x14ac:dyDescent="0.3">
      <c r="A1887" s="9">
        <v>988</v>
      </c>
      <c r="B1887" s="15">
        <v>1965</v>
      </c>
      <c r="C1887" s="15">
        <f>YEAR(Table7[[#This Row],[Dt_Customer]])-Table7[[#This Row],[Year_Birth]]</f>
        <v>49</v>
      </c>
      <c r="D1887" s="9" t="s">
        <v>28</v>
      </c>
      <c r="E1887" s="9" t="s">
        <v>33</v>
      </c>
      <c r="F1887" s="15">
        <v>81168</v>
      </c>
      <c r="G1887" s="9">
        <v>0</v>
      </c>
      <c r="H1887" s="9">
        <v>0</v>
      </c>
      <c r="I1887" s="16">
        <v>41766</v>
      </c>
      <c r="J1887" s="9" t="s">
        <v>30</v>
      </c>
    </row>
    <row r="1888" spans="1:10" x14ac:dyDescent="0.3">
      <c r="A1888" s="10">
        <v>4832</v>
      </c>
      <c r="B1888" s="13">
        <v>1979</v>
      </c>
      <c r="C1888" s="13">
        <f>YEAR(Table7[[#This Row],[Dt_Customer]])-Table7[[#This Row],[Year_Birth]]</f>
        <v>35</v>
      </c>
      <c r="D1888" s="10" t="s">
        <v>28</v>
      </c>
      <c r="E1888" s="10" t="s">
        <v>33</v>
      </c>
      <c r="F1888" s="13">
        <v>27244</v>
      </c>
      <c r="G1888" s="10">
        <v>1</v>
      </c>
      <c r="H1888" s="10">
        <v>0</v>
      </c>
      <c r="I1888" s="14">
        <v>41705</v>
      </c>
      <c r="J1888" s="10" t="s">
        <v>30</v>
      </c>
    </row>
    <row r="1889" spans="1:10" x14ac:dyDescent="0.3">
      <c r="A1889" s="9">
        <v>3152</v>
      </c>
      <c r="B1889" s="15">
        <v>1957</v>
      </c>
      <c r="C1889" s="15">
        <f>YEAR(Table7[[#This Row],[Dt_Customer]])-Table7[[#This Row],[Year_Birth]]</f>
        <v>57</v>
      </c>
      <c r="D1889" s="9" t="s">
        <v>28</v>
      </c>
      <c r="E1889" s="9" t="s">
        <v>35</v>
      </c>
      <c r="F1889" s="15">
        <v>26091</v>
      </c>
      <c r="G1889" s="9">
        <v>1</v>
      </c>
      <c r="H1889" s="9">
        <v>1</v>
      </c>
      <c r="I1889" s="16">
        <v>41695</v>
      </c>
      <c r="J1889" s="9" t="s">
        <v>40</v>
      </c>
    </row>
    <row r="1890" spans="1:10" x14ac:dyDescent="0.3">
      <c r="A1890" s="10">
        <v>11188</v>
      </c>
      <c r="B1890" s="13">
        <v>1957</v>
      </c>
      <c r="C1890" s="13">
        <f>YEAR(Table7[[#This Row],[Dt_Customer]])-Table7[[#This Row],[Year_Birth]]</f>
        <v>57</v>
      </c>
      <c r="D1890" s="10" t="s">
        <v>28</v>
      </c>
      <c r="E1890" s="10" t="s">
        <v>35</v>
      </c>
      <c r="F1890" s="13">
        <v>26091</v>
      </c>
      <c r="G1890" s="10">
        <v>1</v>
      </c>
      <c r="H1890" s="10">
        <v>1</v>
      </c>
      <c r="I1890" s="14">
        <v>41695</v>
      </c>
      <c r="J1890" s="10" t="s">
        <v>30</v>
      </c>
    </row>
    <row r="1891" spans="1:10" x14ac:dyDescent="0.3">
      <c r="A1891" s="9">
        <v>361</v>
      </c>
      <c r="B1891" s="15">
        <v>1969</v>
      </c>
      <c r="C1891" s="15">
        <f>YEAR(Table7[[#This Row],[Dt_Customer]])-Table7[[#This Row],[Year_Birth]]</f>
        <v>45</v>
      </c>
      <c r="D1891" s="9" t="s">
        <v>41</v>
      </c>
      <c r="E1891" s="9" t="s">
        <v>33</v>
      </c>
      <c r="F1891" s="15">
        <v>43142</v>
      </c>
      <c r="G1891" s="9">
        <v>1</v>
      </c>
      <c r="H1891" s="9">
        <v>1</v>
      </c>
      <c r="I1891" s="16">
        <v>41688</v>
      </c>
      <c r="J1891" s="9" t="s">
        <v>36</v>
      </c>
    </row>
    <row r="1892" spans="1:10" x14ac:dyDescent="0.3">
      <c r="A1892" s="10">
        <v>5939</v>
      </c>
      <c r="B1892" s="13">
        <v>1971</v>
      </c>
      <c r="C1892" s="13">
        <f>YEAR(Table7[[#This Row],[Dt_Customer]])-Table7[[#This Row],[Year_Birth]]</f>
        <v>43</v>
      </c>
      <c r="D1892" s="10" t="s">
        <v>28</v>
      </c>
      <c r="E1892" s="10" t="s">
        <v>35</v>
      </c>
      <c r="F1892" s="13">
        <v>38232</v>
      </c>
      <c r="G1892" s="10">
        <v>1</v>
      </c>
      <c r="H1892" s="10">
        <v>1</v>
      </c>
      <c r="I1892" s="14">
        <v>41656</v>
      </c>
      <c r="J1892" s="10" t="s">
        <v>30</v>
      </c>
    </row>
    <row r="1893" spans="1:10" x14ac:dyDescent="0.3">
      <c r="A1893" s="9">
        <v>9349</v>
      </c>
      <c r="B1893" s="15">
        <v>1985</v>
      </c>
      <c r="C1893" s="15">
        <f>YEAR(Table7[[#This Row],[Dt_Customer]])-Table7[[#This Row],[Year_Birth]]</f>
        <v>28</v>
      </c>
      <c r="D1893" s="9" t="s">
        <v>28</v>
      </c>
      <c r="E1893" s="9" t="s">
        <v>33</v>
      </c>
      <c r="F1893" s="15">
        <v>92533</v>
      </c>
      <c r="G1893" s="9">
        <v>0</v>
      </c>
      <c r="H1893" s="9">
        <v>0</v>
      </c>
      <c r="I1893" s="16">
        <v>41627</v>
      </c>
      <c r="J1893" s="9" t="s">
        <v>39</v>
      </c>
    </row>
    <row r="1894" spans="1:10" x14ac:dyDescent="0.3">
      <c r="A1894" s="10">
        <v>819</v>
      </c>
      <c r="B1894" s="13">
        <v>1945</v>
      </c>
      <c r="C1894" s="13">
        <f>YEAR(Table7[[#This Row],[Dt_Customer]])-Table7[[#This Row],[Year_Birth]]</f>
        <v>68</v>
      </c>
      <c r="D1894" s="10" t="s">
        <v>28</v>
      </c>
      <c r="E1894" s="10" t="s">
        <v>42</v>
      </c>
      <c r="F1894" s="13">
        <v>63285</v>
      </c>
      <c r="G1894" s="10">
        <v>0</v>
      </c>
      <c r="H1894" s="10">
        <v>0</v>
      </c>
      <c r="I1894" s="14">
        <v>41583</v>
      </c>
      <c r="J1894" s="10" t="s">
        <v>30</v>
      </c>
    </row>
    <row r="1895" spans="1:10" x14ac:dyDescent="0.3">
      <c r="A1895" s="9">
        <v>10120</v>
      </c>
      <c r="B1895" s="15">
        <v>1955</v>
      </c>
      <c r="C1895" s="15">
        <f>YEAR(Table7[[#This Row],[Dt_Customer]])-Table7[[#This Row],[Year_Birth]]</f>
        <v>58</v>
      </c>
      <c r="D1895" s="9" t="s">
        <v>28</v>
      </c>
      <c r="E1895" s="9" t="s">
        <v>35</v>
      </c>
      <c r="F1895" s="15">
        <v>38946</v>
      </c>
      <c r="G1895" s="9">
        <v>0</v>
      </c>
      <c r="H1895" s="9">
        <v>1</v>
      </c>
      <c r="I1895" s="16">
        <v>41571</v>
      </c>
      <c r="J1895" s="9" t="s">
        <v>34</v>
      </c>
    </row>
    <row r="1896" spans="1:10" x14ac:dyDescent="0.3">
      <c r="A1896" s="10">
        <v>4541</v>
      </c>
      <c r="B1896" s="13">
        <v>1955</v>
      </c>
      <c r="C1896" s="13">
        <f>YEAR(Table7[[#This Row],[Dt_Customer]])-Table7[[#This Row],[Year_Birth]]</f>
        <v>58</v>
      </c>
      <c r="D1896" s="10" t="s">
        <v>28</v>
      </c>
      <c r="E1896" s="10" t="s">
        <v>35</v>
      </c>
      <c r="F1896" s="13">
        <v>38946</v>
      </c>
      <c r="G1896" s="10">
        <v>0</v>
      </c>
      <c r="H1896" s="10">
        <v>1</v>
      </c>
      <c r="I1896" s="14">
        <v>41571</v>
      </c>
      <c r="J1896" s="10" t="s">
        <v>32</v>
      </c>
    </row>
    <row r="1897" spans="1:10" x14ac:dyDescent="0.3">
      <c r="A1897" s="9">
        <v>2456</v>
      </c>
      <c r="B1897" s="15">
        <v>1975</v>
      </c>
      <c r="C1897" s="15">
        <f>YEAR(Table7[[#This Row],[Dt_Customer]])-Table7[[#This Row],[Year_Birth]]</f>
        <v>38</v>
      </c>
      <c r="D1897" s="9" t="s">
        <v>37</v>
      </c>
      <c r="E1897" s="9" t="s">
        <v>33</v>
      </c>
      <c r="F1897" s="15">
        <v>40233</v>
      </c>
      <c r="G1897" s="9">
        <v>0</v>
      </c>
      <c r="H1897" s="9">
        <v>1</v>
      </c>
      <c r="I1897" s="16">
        <v>41561</v>
      </c>
      <c r="J1897" s="9" t="s">
        <v>43</v>
      </c>
    </row>
    <row r="1898" spans="1:10" x14ac:dyDescent="0.3">
      <c r="A1898" s="10">
        <v>2516</v>
      </c>
      <c r="B1898" s="13">
        <v>1969</v>
      </c>
      <c r="C1898" s="13">
        <f>YEAR(Table7[[#This Row],[Dt_Customer]])-Table7[[#This Row],[Year_Birth]]</f>
        <v>44</v>
      </c>
      <c r="D1898" s="10" t="s">
        <v>38</v>
      </c>
      <c r="E1898" s="10" t="s">
        <v>33</v>
      </c>
      <c r="F1898" s="13">
        <v>46831</v>
      </c>
      <c r="G1898" s="10">
        <v>1</v>
      </c>
      <c r="H1898" s="10">
        <v>1</v>
      </c>
      <c r="I1898" s="14">
        <v>41433</v>
      </c>
      <c r="J1898" s="10" t="s">
        <v>30</v>
      </c>
    </row>
    <row r="1899" spans="1:10" x14ac:dyDescent="0.3">
      <c r="A1899" s="9">
        <v>11013</v>
      </c>
      <c r="B1899" s="15">
        <v>1987</v>
      </c>
      <c r="C1899" s="15">
        <f>YEAR(Table7[[#This Row],[Dt_Customer]])-Table7[[#This Row],[Year_Birth]]</f>
        <v>26</v>
      </c>
      <c r="D1899" s="9" t="s">
        <v>28</v>
      </c>
      <c r="E1899" s="9" t="s">
        <v>35</v>
      </c>
      <c r="F1899" s="15">
        <v>67605</v>
      </c>
      <c r="G1899" s="9">
        <v>0</v>
      </c>
      <c r="H1899" s="9">
        <v>0</v>
      </c>
      <c r="I1899" s="16">
        <v>41364</v>
      </c>
      <c r="J1899" s="9" t="s">
        <v>30</v>
      </c>
    </row>
    <row r="1900" spans="1:10" x14ac:dyDescent="0.3">
      <c r="A1900" s="10">
        <v>9988</v>
      </c>
      <c r="B1900" s="13">
        <v>1976</v>
      </c>
      <c r="C1900" s="13">
        <f>YEAR(Table7[[#This Row],[Dt_Customer]])-Table7[[#This Row],[Year_Birth]]</f>
        <v>37</v>
      </c>
      <c r="D1900" s="10" t="s">
        <v>41</v>
      </c>
      <c r="E1900" s="10" t="s">
        <v>31</v>
      </c>
      <c r="F1900" s="13">
        <v>70379</v>
      </c>
      <c r="G1900" s="10">
        <v>0</v>
      </c>
      <c r="H1900" s="10">
        <v>1</v>
      </c>
      <c r="I1900" s="14">
        <v>41336</v>
      </c>
      <c r="J1900" s="10" t="s">
        <v>32</v>
      </c>
    </row>
    <row r="1901" spans="1:10" x14ac:dyDescent="0.3">
      <c r="A1901" s="9">
        <v>1627</v>
      </c>
      <c r="B1901" s="15">
        <v>1957</v>
      </c>
      <c r="C1901" s="15">
        <f>YEAR(Table7[[#This Row],[Dt_Customer]])-Table7[[#This Row],[Year_Birth]]</f>
        <v>56</v>
      </c>
      <c r="D1901" s="9" t="s">
        <v>38</v>
      </c>
      <c r="E1901" s="9" t="s">
        <v>29</v>
      </c>
      <c r="F1901" s="15">
        <v>77297</v>
      </c>
      <c r="G1901" s="9">
        <v>0</v>
      </c>
      <c r="H1901" s="9">
        <v>0</v>
      </c>
      <c r="I1901" s="16">
        <v>41300</v>
      </c>
      <c r="J1901" s="9" t="s">
        <v>30</v>
      </c>
    </row>
    <row r="1902" spans="1:10" x14ac:dyDescent="0.3">
      <c r="A1902" s="10">
        <v>1490</v>
      </c>
      <c r="B1902" s="13">
        <v>1962</v>
      </c>
      <c r="C1902" s="13">
        <f>YEAR(Table7[[#This Row],[Dt_Customer]])-Table7[[#This Row],[Year_Birth]]</f>
        <v>50</v>
      </c>
      <c r="D1902" s="10" t="s">
        <v>28</v>
      </c>
      <c r="E1902" s="10" t="s">
        <v>33</v>
      </c>
      <c r="F1902" s="13">
        <v>55759</v>
      </c>
      <c r="G1902" s="10">
        <v>0</v>
      </c>
      <c r="H1902" s="10">
        <v>1</v>
      </c>
      <c r="I1902" s="14">
        <v>41241</v>
      </c>
      <c r="J1902" s="10" t="s">
        <v>32</v>
      </c>
    </row>
    <row r="1903" spans="1:10" x14ac:dyDescent="0.3">
      <c r="A1903" s="9">
        <v>6710</v>
      </c>
      <c r="B1903" s="15">
        <v>1951</v>
      </c>
      <c r="C1903" s="15">
        <f>YEAR(Table7[[#This Row],[Dt_Customer]])-Table7[[#This Row],[Year_Birth]]</f>
        <v>61</v>
      </c>
      <c r="D1903" s="9" t="s">
        <v>41</v>
      </c>
      <c r="E1903" s="9" t="s">
        <v>31</v>
      </c>
      <c r="F1903" s="15">
        <v>58217</v>
      </c>
      <c r="G1903" s="9">
        <v>2</v>
      </c>
      <c r="H1903" s="9">
        <v>1</v>
      </c>
      <c r="I1903" s="16">
        <v>41230</v>
      </c>
      <c r="J1903" s="9" t="s">
        <v>30</v>
      </c>
    </row>
    <row r="1904" spans="1:10" x14ac:dyDescent="0.3">
      <c r="A1904" s="10">
        <v>7375</v>
      </c>
      <c r="B1904" s="13">
        <v>1976</v>
      </c>
      <c r="C1904" s="13">
        <f>YEAR(Table7[[#This Row],[Dt_Customer]])-Table7[[#This Row],[Year_Birth]]</f>
        <v>36</v>
      </c>
      <c r="D1904" s="10" t="s">
        <v>28</v>
      </c>
      <c r="E1904" s="10" t="s">
        <v>35</v>
      </c>
      <c r="F1904" s="13">
        <v>51369</v>
      </c>
      <c r="G1904" s="10">
        <v>0</v>
      </c>
      <c r="H1904" s="10">
        <v>1</v>
      </c>
      <c r="I1904" s="14">
        <v>41207</v>
      </c>
      <c r="J1904" s="10" t="s">
        <v>43</v>
      </c>
    </row>
    <row r="1905" spans="1:10" x14ac:dyDescent="0.3">
      <c r="A1905" s="9">
        <v>10144</v>
      </c>
      <c r="B1905" s="15">
        <v>1976</v>
      </c>
      <c r="C1905" s="15">
        <f>YEAR(Table7[[#This Row],[Dt_Customer]])-Table7[[#This Row],[Year_Birth]]</f>
        <v>36</v>
      </c>
      <c r="D1905" s="9" t="s">
        <v>28</v>
      </c>
      <c r="E1905" s="9" t="s">
        <v>35</v>
      </c>
      <c r="F1905" s="15">
        <v>51369</v>
      </c>
      <c r="G1905" s="9">
        <v>0</v>
      </c>
      <c r="H1905" s="9">
        <v>1</v>
      </c>
      <c r="I1905" s="16">
        <v>41207</v>
      </c>
      <c r="J1905" s="9" t="s">
        <v>43</v>
      </c>
    </row>
    <row r="1906" spans="1:10" x14ac:dyDescent="0.3">
      <c r="A1906" s="10">
        <v>3138</v>
      </c>
      <c r="B1906" s="13">
        <v>1956</v>
      </c>
      <c r="C1906" s="13">
        <f>YEAR(Table7[[#This Row],[Dt_Customer]])-Table7[[#This Row],[Year_Birth]]</f>
        <v>56</v>
      </c>
      <c r="D1906" s="10" t="s">
        <v>28</v>
      </c>
      <c r="E1906" s="10" t="s">
        <v>31</v>
      </c>
      <c r="F1906" s="13">
        <v>91249</v>
      </c>
      <c r="G1906" s="10">
        <v>0</v>
      </c>
      <c r="H1906" s="10">
        <v>0</v>
      </c>
      <c r="I1906" s="14">
        <v>41202</v>
      </c>
      <c r="J1906" s="10" t="s">
        <v>30</v>
      </c>
    </row>
    <row r="1907" spans="1:10" x14ac:dyDescent="0.3">
      <c r="A1907" s="9">
        <v>1440</v>
      </c>
      <c r="B1907" s="15">
        <v>1978</v>
      </c>
      <c r="C1907" s="15">
        <f>YEAR(Table7[[#This Row],[Dt_Customer]])-Table7[[#This Row],[Year_Birth]]</f>
        <v>34</v>
      </c>
      <c r="D1907" s="9" t="s">
        <v>38</v>
      </c>
      <c r="E1907" s="9" t="s">
        <v>35</v>
      </c>
      <c r="F1907" s="15">
        <v>52513</v>
      </c>
      <c r="G1907" s="9">
        <v>0</v>
      </c>
      <c r="H1907" s="9">
        <v>0</v>
      </c>
      <c r="I1907" s="16">
        <v>41156</v>
      </c>
      <c r="J1907" s="9" t="s">
        <v>30</v>
      </c>
    </row>
    <row r="1908" spans="1:10" x14ac:dyDescent="0.3">
      <c r="A1908" s="10">
        <v>4200</v>
      </c>
      <c r="B1908" s="13">
        <v>1970</v>
      </c>
      <c r="C1908" s="13">
        <f>YEAR(Table7[[#This Row],[Dt_Customer]])-Table7[[#This Row],[Year_Birth]]</f>
        <v>44</v>
      </c>
      <c r="D1908" s="10" t="s">
        <v>41</v>
      </c>
      <c r="E1908" s="10" t="s">
        <v>33</v>
      </c>
      <c r="F1908" s="13">
        <v>44159</v>
      </c>
      <c r="G1908" s="10">
        <v>1</v>
      </c>
      <c r="H1908" s="10">
        <v>0</v>
      </c>
      <c r="I1908" s="14">
        <v>41807</v>
      </c>
      <c r="J1908" s="10" t="s">
        <v>43</v>
      </c>
    </row>
    <row r="1909" spans="1:10" x14ac:dyDescent="0.3">
      <c r="A1909" s="9">
        <v>4998</v>
      </c>
      <c r="B1909" s="15">
        <v>1962</v>
      </c>
      <c r="C1909" s="15">
        <f>YEAR(Table7[[#This Row],[Dt_Customer]])-Table7[[#This Row],[Year_Birth]]</f>
        <v>52</v>
      </c>
      <c r="D1909" s="9" t="s">
        <v>28</v>
      </c>
      <c r="E1909" s="9" t="s">
        <v>35</v>
      </c>
      <c r="F1909" s="15">
        <v>76081</v>
      </c>
      <c r="G1909" s="9">
        <v>0</v>
      </c>
      <c r="H1909" s="9">
        <v>0</v>
      </c>
      <c r="I1909" s="16">
        <v>41782</v>
      </c>
      <c r="J1909" s="9" t="s">
        <v>30</v>
      </c>
    </row>
    <row r="1910" spans="1:10" x14ac:dyDescent="0.3">
      <c r="A1910" s="10">
        <v>7321</v>
      </c>
      <c r="B1910" s="13">
        <v>1962</v>
      </c>
      <c r="C1910" s="13">
        <f>YEAR(Table7[[#This Row],[Dt_Customer]])-Table7[[#This Row],[Year_Birth]]</f>
        <v>52</v>
      </c>
      <c r="D1910" s="10" t="s">
        <v>28</v>
      </c>
      <c r="E1910" s="10" t="s">
        <v>35</v>
      </c>
      <c r="F1910" s="13">
        <v>76081</v>
      </c>
      <c r="G1910" s="10">
        <v>0</v>
      </c>
      <c r="H1910" s="10">
        <v>0</v>
      </c>
      <c r="I1910" s="14">
        <v>41782</v>
      </c>
      <c r="J1910" s="10" t="s">
        <v>40</v>
      </c>
    </row>
    <row r="1911" spans="1:10" x14ac:dyDescent="0.3">
      <c r="A1911" s="9">
        <v>8663</v>
      </c>
      <c r="B1911" s="15">
        <v>1974</v>
      </c>
      <c r="C1911" s="15">
        <f>YEAR(Table7[[#This Row],[Dt_Customer]])-Table7[[#This Row],[Year_Birth]]</f>
        <v>40</v>
      </c>
      <c r="D1911" s="9" t="s">
        <v>28</v>
      </c>
      <c r="E1911" s="9" t="s">
        <v>29</v>
      </c>
      <c r="F1911" s="15">
        <v>39996</v>
      </c>
      <c r="G1911" s="9">
        <v>1</v>
      </c>
      <c r="H1911" s="9">
        <v>1</v>
      </c>
      <c r="I1911" s="16">
        <v>41781</v>
      </c>
      <c r="J1911" s="9" t="s">
        <v>36</v>
      </c>
    </row>
    <row r="1912" spans="1:10" x14ac:dyDescent="0.3">
      <c r="A1912" s="10">
        <v>1958</v>
      </c>
      <c r="B1912" s="13">
        <v>1973</v>
      </c>
      <c r="C1912" s="13">
        <f>YEAR(Table7[[#This Row],[Dt_Customer]])-Table7[[#This Row],[Year_Birth]]</f>
        <v>41</v>
      </c>
      <c r="D1912" s="10" t="s">
        <v>37</v>
      </c>
      <c r="E1912" s="10" t="s">
        <v>35</v>
      </c>
      <c r="F1912" s="13">
        <v>55012</v>
      </c>
      <c r="G1912" s="10">
        <v>0</v>
      </c>
      <c r="H1912" s="10">
        <v>1</v>
      </c>
      <c r="I1912" s="14">
        <v>41719</v>
      </c>
      <c r="J1912" s="10" t="s">
        <v>30</v>
      </c>
    </row>
    <row r="1913" spans="1:10" x14ac:dyDescent="0.3">
      <c r="A1913" s="9">
        <v>6963</v>
      </c>
      <c r="B1913" s="15">
        <v>1947</v>
      </c>
      <c r="C1913" s="15">
        <f>YEAR(Table7[[#This Row],[Dt_Customer]])-Table7[[#This Row],[Year_Birth]]</f>
        <v>67</v>
      </c>
      <c r="D1913" s="9" t="s">
        <v>28</v>
      </c>
      <c r="E1913" s="9" t="s">
        <v>31</v>
      </c>
      <c r="F1913" s="15">
        <v>77457</v>
      </c>
      <c r="G1913" s="9">
        <v>0</v>
      </c>
      <c r="H1913" s="9">
        <v>0</v>
      </c>
      <c r="I1913" s="16">
        <v>41703</v>
      </c>
      <c r="J1913" s="9" t="s">
        <v>43</v>
      </c>
    </row>
    <row r="1914" spans="1:10" x14ac:dyDescent="0.3">
      <c r="A1914" s="10">
        <v>1065</v>
      </c>
      <c r="B1914" s="13">
        <v>1963</v>
      </c>
      <c r="C1914" s="13">
        <f>YEAR(Table7[[#This Row],[Dt_Customer]])-Table7[[#This Row],[Year_Birth]]</f>
        <v>50</v>
      </c>
      <c r="D1914" s="10" t="s">
        <v>28</v>
      </c>
      <c r="E1914" s="10" t="s">
        <v>31</v>
      </c>
      <c r="F1914" s="13">
        <v>80695</v>
      </c>
      <c r="G1914" s="10">
        <v>0</v>
      </c>
      <c r="H1914" s="10">
        <v>0</v>
      </c>
      <c r="I1914" s="14">
        <v>41637</v>
      </c>
      <c r="J1914" s="10" t="s">
        <v>34</v>
      </c>
    </row>
    <row r="1915" spans="1:10" x14ac:dyDescent="0.3">
      <c r="A1915" s="9">
        <v>2712</v>
      </c>
      <c r="B1915" s="15">
        <v>1956</v>
      </c>
      <c r="C1915" s="15">
        <f>YEAR(Table7[[#This Row],[Dt_Customer]])-Table7[[#This Row],[Year_Birth]]</f>
        <v>57</v>
      </c>
      <c r="D1915" s="9" t="s">
        <v>28</v>
      </c>
      <c r="E1915" s="9" t="s">
        <v>33</v>
      </c>
      <c r="F1915" s="15">
        <v>71866</v>
      </c>
      <c r="G1915" s="9">
        <v>0</v>
      </c>
      <c r="H1915" s="9">
        <v>1</v>
      </c>
      <c r="I1915" s="16">
        <v>41633</v>
      </c>
      <c r="J1915" s="9" t="s">
        <v>36</v>
      </c>
    </row>
    <row r="1916" spans="1:10" x14ac:dyDescent="0.3">
      <c r="A1916" s="10">
        <v>6049</v>
      </c>
      <c r="B1916" s="13">
        <v>1982</v>
      </c>
      <c r="C1916" s="13">
        <f>YEAR(Table7[[#This Row],[Dt_Customer]])-Table7[[#This Row],[Year_Birth]]</f>
        <v>31</v>
      </c>
      <c r="D1916" s="10" t="s">
        <v>41</v>
      </c>
      <c r="E1916" s="10" t="s">
        <v>35</v>
      </c>
      <c r="F1916" s="13">
        <v>73450</v>
      </c>
      <c r="G1916" s="10">
        <v>0</v>
      </c>
      <c r="H1916" s="10">
        <v>0</v>
      </c>
      <c r="I1916" s="14">
        <v>41613</v>
      </c>
      <c r="J1916" s="10" t="s">
        <v>30</v>
      </c>
    </row>
    <row r="1917" spans="1:10" x14ac:dyDescent="0.3">
      <c r="A1917" s="9">
        <v>6605</v>
      </c>
      <c r="B1917" s="15">
        <v>1944</v>
      </c>
      <c r="C1917" s="15">
        <f>YEAR(Table7[[#This Row],[Dt_Customer]])-Table7[[#This Row],[Year_Birth]]</f>
        <v>69</v>
      </c>
      <c r="D1917" s="9" t="s">
        <v>37</v>
      </c>
      <c r="E1917" s="9" t="s">
        <v>29</v>
      </c>
      <c r="F1917" s="15">
        <v>55614</v>
      </c>
      <c r="G1917" s="9">
        <v>0</v>
      </c>
      <c r="H1917" s="9">
        <v>0</v>
      </c>
      <c r="I1917" s="16">
        <v>41605</v>
      </c>
      <c r="J1917" s="9" t="s">
        <v>30</v>
      </c>
    </row>
    <row r="1918" spans="1:10" x14ac:dyDescent="0.3">
      <c r="A1918" s="10">
        <v>5234</v>
      </c>
      <c r="B1918" s="13">
        <v>1967</v>
      </c>
      <c r="C1918" s="13">
        <f>YEAR(Table7[[#This Row],[Dt_Customer]])-Table7[[#This Row],[Year_Birth]]</f>
        <v>46</v>
      </c>
      <c r="D1918" s="10" t="s">
        <v>38</v>
      </c>
      <c r="E1918" s="10" t="s">
        <v>35</v>
      </c>
      <c r="F1918" s="13">
        <v>30753</v>
      </c>
      <c r="G1918" s="10">
        <v>1</v>
      </c>
      <c r="H1918" s="10">
        <v>1</v>
      </c>
      <c r="I1918" s="14">
        <v>41466</v>
      </c>
      <c r="J1918" s="10" t="s">
        <v>32</v>
      </c>
    </row>
    <row r="1919" spans="1:10" x14ac:dyDescent="0.3">
      <c r="A1919" s="9">
        <v>5253</v>
      </c>
      <c r="B1919" s="15">
        <v>1956</v>
      </c>
      <c r="C1919" s="15">
        <f>YEAR(Table7[[#This Row],[Dt_Customer]])-Table7[[#This Row],[Year_Birth]]</f>
        <v>57</v>
      </c>
      <c r="D1919" s="9" t="s">
        <v>41</v>
      </c>
      <c r="E1919" s="9" t="s">
        <v>35</v>
      </c>
      <c r="F1919" s="15">
        <v>54603</v>
      </c>
      <c r="G1919" s="9">
        <v>1</v>
      </c>
      <c r="H1919" s="9">
        <v>1</v>
      </c>
      <c r="I1919" s="16">
        <v>41464</v>
      </c>
      <c r="J1919" s="9" t="s">
        <v>30</v>
      </c>
    </row>
    <row r="1920" spans="1:10" x14ac:dyDescent="0.3">
      <c r="A1920" s="10">
        <v>11148</v>
      </c>
      <c r="B1920" s="13">
        <v>1975</v>
      </c>
      <c r="C1920" s="13">
        <f>YEAR(Table7[[#This Row],[Dt_Customer]])-Table7[[#This Row],[Year_Birth]]</f>
        <v>38</v>
      </c>
      <c r="D1920" s="10" t="s">
        <v>28</v>
      </c>
      <c r="E1920" s="10" t="s">
        <v>35</v>
      </c>
      <c r="F1920" s="13">
        <v>22280</v>
      </c>
      <c r="G1920" s="10">
        <v>1</v>
      </c>
      <c r="H1920" s="10">
        <v>0</v>
      </c>
      <c r="I1920" s="14">
        <v>41413</v>
      </c>
      <c r="J1920" s="10" t="s">
        <v>30</v>
      </c>
    </row>
    <row r="1921" spans="1:10" x14ac:dyDescent="0.3">
      <c r="A1921" s="9">
        <v>6289</v>
      </c>
      <c r="B1921" s="15">
        <v>1951</v>
      </c>
      <c r="C1921" s="15">
        <f>YEAR(Table7[[#This Row],[Dt_Customer]])-Table7[[#This Row],[Year_Birth]]</f>
        <v>62</v>
      </c>
      <c r="D1921" s="9" t="s">
        <v>41</v>
      </c>
      <c r="E1921" s="9" t="s">
        <v>35</v>
      </c>
      <c r="F1921" s="15">
        <v>59385</v>
      </c>
      <c r="G1921" s="9">
        <v>1</v>
      </c>
      <c r="H1921" s="9">
        <v>1</v>
      </c>
      <c r="I1921" s="16">
        <v>41392</v>
      </c>
      <c r="J1921" s="9" t="s">
        <v>30</v>
      </c>
    </row>
    <row r="1922" spans="1:10" x14ac:dyDescent="0.3">
      <c r="A1922" s="10">
        <v>9743</v>
      </c>
      <c r="B1922" s="13">
        <v>1955</v>
      </c>
      <c r="C1922" s="13">
        <f>YEAR(Table7[[#This Row],[Dt_Customer]])-Table7[[#This Row],[Year_Birth]]</f>
        <v>58</v>
      </c>
      <c r="D1922" s="10" t="s">
        <v>28</v>
      </c>
      <c r="E1922" s="10" t="s">
        <v>33</v>
      </c>
      <c r="F1922" s="13">
        <v>76998</v>
      </c>
      <c r="G1922" s="10">
        <v>0</v>
      </c>
      <c r="H1922" s="10">
        <v>1</v>
      </c>
      <c r="I1922" s="14">
        <v>41285</v>
      </c>
      <c r="J1922" s="10" t="s">
        <v>32</v>
      </c>
    </row>
    <row r="1923" spans="1:10" x14ac:dyDescent="0.3">
      <c r="A1923" s="9">
        <v>9209</v>
      </c>
      <c r="B1923" s="15">
        <v>1971</v>
      </c>
      <c r="C1923" s="15">
        <f>YEAR(Table7[[#This Row],[Dt_Customer]])-Table7[[#This Row],[Year_Birth]]</f>
        <v>41</v>
      </c>
      <c r="D1923" s="9" t="s">
        <v>41</v>
      </c>
      <c r="E1923" s="9" t="s">
        <v>35</v>
      </c>
      <c r="F1923" s="15">
        <v>80573</v>
      </c>
      <c r="G1923" s="9">
        <v>0</v>
      </c>
      <c r="H1923" s="9">
        <v>0</v>
      </c>
      <c r="I1923" s="16">
        <v>41196</v>
      </c>
      <c r="J1923" s="9" t="s">
        <v>43</v>
      </c>
    </row>
    <row r="1924" spans="1:10" x14ac:dyDescent="0.3">
      <c r="A1924" s="10">
        <v>6417</v>
      </c>
      <c r="B1924" s="13">
        <v>1971</v>
      </c>
      <c r="C1924" s="13">
        <f>YEAR(Table7[[#This Row],[Dt_Customer]])-Table7[[#This Row],[Year_Birth]]</f>
        <v>41</v>
      </c>
      <c r="D1924" s="10" t="s">
        <v>41</v>
      </c>
      <c r="E1924" s="10" t="s">
        <v>35</v>
      </c>
      <c r="F1924" s="13">
        <v>80573</v>
      </c>
      <c r="G1924" s="10">
        <v>0</v>
      </c>
      <c r="H1924" s="10">
        <v>0</v>
      </c>
      <c r="I1924" s="14">
        <v>41196</v>
      </c>
      <c r="J1924" s="10" t="s">
        <v>30</v>
      </c>
    </row>
    <row r="1925" spans="1:10" x14ac:dyDescent="0.3">
      <c r="A1925" s="9">
        <v>7937</v>
      </c>
      <c r="B1925" s="15">
        <v>1982</v>
      </c>
      <c r="C1925" s="15">
        <f>YEAR(Table7[[#This Row],[Dt_Customer]])-Table7[[#This Row],[Year_Birth]]</f>
        <v>32</v>
      </c>
      <c r="D1925" s="9" t="s">
        <v>28</v>
      </c>
      <c r="E1925" s="9" t="s">
        <v>33</v>
      </c>
      <c r="F1925" s="15">
        <v>24711</v>
      </c>
      <c r="G1925" s="9">
        <v>0</v>
      </c>
      <c r="H1925" s="9">
        <v>0</v>
      </c>
      <c r="I1925" s="16">
        <v>41747</v>
      </c>
      <c r="J1925" s="9" t="s">
        <v>30</v>
      </c>
    </row>
    <row r="1926" spans="1:10" x14ac:dyDescent="0.3">
      <c r="A1926" s="10">
        <v>6488</v>
      </c>
      <c r="B1926" s="13">
        <v>1959</v>
      </c>
      <c r="C1926" s="13">
        <f>YEAR(Table7[[#This Row],[Dt_Customer]])-Table7[[#This Row],[Year_Birth]]</f>
        <v>55</v>
      </c>
      <c r="D1926" s="10" t="s">
        <v>37</v>
      </c>
      <c r="E1926" s="10" t="s">
        <v>33</v>
      </c>
      <c r="F1926" s="13">
        <v>38829</v>
      </c>
      <c r="G1926" s="10">
        <v>0</v>
      </c>
      <c r="H1926" s="10">
        <v>1</v>
      </c>
      <c r="I1926" s="14">
        <v>41735</v>
      </c>
      <c r="J1926" s="10" t="s">
        <v>39</v>
      </c>
    </row>
    <row r="1927" spans="1:10" x14ac:dyDescent="0.3">
      <c r="A1927" s="9">
        <v>3194</v>
      </c>
      <c r="B1927" s="15">
        <v>1974</v>
      </c>
      <c r="C1927" s="15">
        <f>YEAR(Table7[[#This Row],[Dt_Customer]])-Table7[[#This Row],[Year_Birth]]</f>
        <v>40</v>
      </c>
      <c r="D1927" s="9" t="s">
        <v>37</v>
      </c>
      <c r="E1927" s="9" t="s">
        <v>31</v>
      </c>
      <c r="F1927" s="15">
        <v>71466</v>
      </c>
      <c r="G1927" s="9">
        <v>0</v>
      </c>
      <c r="H1927" s="9">
        <v>0</v>
      </c>
      <c r="I1927" s="16">
        <v>41734</v>
      </c>
      <c r="J1927" s="9" t="s">
        <v>32</v>
      </c>
    </row>
    <row r="1928" spans="1:10" x14ac:dyDescent="0.3">
      <c r="A1928" s="10">
        <v>231</v>
      </c>
      <c r="B1928" s="13">
        <v>1956</v>
      </c>
      <c r="C1928" s="13">
        <f>YEAR(Table7[[#This Row],[Dt_Customer]])-Table7[[#This Row],[Year_Birth]]</f>
        <v>58</v>
      </c>
      <c r="D1928" s="10" t="s">
        <v>41</v>
      </c>
      <c r="E1928" s="10" t="s">
        <v>35</v>
      </c>
      <c r="F1928" s="13">
        <v>28839</v>
      </c>
      <c r="G1928" s="10">
        <v>1</v>
      </c>
      <c r="H1928" s="10">
        <v>1</v>
      </c>
      <c r="I1928" s="14">
        <v>41709</v>
      </c>
      <c r="J1928" s="10" t="s">
        <v>30</v>
      </c>
    </row>
    <row r="1929" spans="1:10" x14ac:dyDescent="0.3">
      <c r="A1929" s="9">
        <v>9697</v>
      </c>
      <c r="B1929" s="15">
        <v>1951</v>
      </c>
      <c r="C1929" s="15">
        <f>YEAR(Table7[[#This Row],[Dt_Customer]])-Table7[[#This Row],[Year_Birth]]</f>
        <v>63</v>
      </c>
      <c r="D1929" s="9" t="s">
        <v>28</v>
      </c>
      <c r="E1929" s="9" t="s">
        <v>33</v>
      </c>
      <c r="F1929" s="15">
        <v>53790</v>
      </c>
      <c r="G1929" s="9">
        <v>0</v>
      </c>
      <c r="H1929" s="9">
        <v>2</v>
      </c>
      <c r="I1929" s="16">
        <v>41704</v>
      </c>
      <c r="J1929" s="9" t="s">
        <v>30</v>
      </c>
    </row>
    <row r="1930" spans="1:10" x14ac:dyDescent="0.3">
      <c r="A1930" s="10">
        <v>4676</v>
      </c>
      <c r="B1930" s="13">
        <v>1951</v>
      </c>
      <c r="C1930" s="13">
        <f>YEAR(Table7[[#This Row],[Dt_Customer]])-Table7[[#This Row],[Year_Birth]]</f>
        <v>63</v>
      </c>
      <c r="D1930" s="10" t="s">
        <v>41</v>
      </c>
      <c r="E1930" s="10" t="s">
        <v>42</v>
      </c>
      <c r="F1930" s="13">
        <v>73705</v>
      </c>
      <c r="G1930" s="10">
        <v>0</v>
      </c>
      <c r="H1930" s="10">
        <v>2</v>
      </c>
      <c r="I1930" s="14">
        <v>41703</v>
      </c>
      <c r="J1930" s="10" t="s">
        <v>30</v>
      </c>
    </row>
    <row r="1931" spans="1:10" x14ac:dyDescent="0.3">
      <c r="A1931" s="9">
        <v>8079</v>
      </c>
      <c r="B1931" s="15">
        <v>1982</v>
      </c>
      <c r="C1931" s="15">
        <f>YEAR(Table7[[#This Row],[Dt_Customer]])-Table7[[#This Row],[Year_Birth]]</f>
        <v>32</v>
      </c>
      <c r="D1931" s="9" t="s">
        <v>28</v>
      </c>
      <c r="E1931" s="9" t="s">
        <v>33</v>
      </c>
      <c r="F1931" s="15">
        <v>22448</v>
      </c>
      <c r="G1931" s="9">
        <v>1</v>
      </c>
      <c r="H1931" s="9">
        <v>0</v>
      </c>
      <c r="I1931" s="16">
        <v>41696</v>
      </c>
      <c r="J1931" s="9" t="s">
        <v>43</v>
      </c>
    </row>
    <row r="1932" spans="1:10" x14ac:dyDescent="0.3">
      <c r="A1932" s="10">
        <v>10032</v>
      </c>
      <c r="B1932" s="13">
        <v>1976</v>
      </c>
      <c r="C1932" s="13">
        <f>YEAR(Table7[[#This Row],[Dt_Customer]])-Table7[[#This Row],[Year_Birth]]</f>
        <v>38</v>
      </c>
      <c r="D1932" s="10" t="s">
        <v>28</v>
      </c>
      <c r="E1932" s="10" t="s">
        <v>29</v>
      </c>
      <c r="F1932" s="13">
        <v>12571</v>
      </c>
      <c r="G1932" s="10">
        <v>1</v>
      </c>
      <c r="H1932" s="10">
        <v>0</v>
      </c>
      <c r="I1932" s="14">
        <v>41657</v>
      </c>
      <c r="J1932" s="10" t="s">
        <v>43</v>
      </c>
    </row>
    <row r="1933" spans="1:10" x14ac:dyDescent="0.3">
      <c r="A1933" s="9">
        <v>10505</v>
      </c>
      <c r="B1933" s="15">
        <v>1960</v>
      </c>
      <c r="C1933" s="15">
        <f>YEAR(Table7[[#This Row],[Dt_Customer]])-Table7[[#This Row],[Year_Birth]]</f>
        <v>53</v>
      </c>
      <c r="D1933" s="9" t="s">
        <v>41</v>
      </c>
      <c r="E1933" s="9" t="s">
        <v>35</v>
      </c>
      <c r="F1933" s="15">
        <v>73113</v>
      </c>
      <c r="G1933" s="9">
        <v>0</v>
      </c>
      <c r="H1933" s="9">
        <v>0</v>
      </c>
      <c r="I1933" s="16">
        <v>41634</v>
      </c>
      <c r="J1933" s="9" t="s">
        <v>43</v>
      </c>
    </row>
    <row r="1934" spans="1:10" x14ac:dyDescent="0.3">
      <c r="A1934" s="10">
        <v>2005</v>
      </c>
      <c r="B1934" s="13">
        <v>1990</v>
      </c>
      <c r="C1934" s="13">
        <f>YEAR(Table7[[#This Row],[Dt_Customer]])-Table7[[#This Row],[Year_Birth]]</f>
        <v>23</v>
      </c>
      <c r="D1934" s="10" t="s">
        <v>28</v>
      </c>
      <c r="E1934" s="10" t="s">
        <v>33</v>
      </c>
      <c r="F1934" s="13">
        <v>35765</v>
      </c>
      <c r="G1934" s="10">
        <v>1</v>
      </c>
      <c r="H1934" s="10">
        <v>0</v>
      </c>
      <c r="I1934" s="14">
        <v>41619</v>
      </c>
      <c r="J1934" s="10" t="s">
        <v>32</v>
      </c>
    </row>
    <row r="1935" spans="1:10" x14ac:dyDescent="0.3">
      <c r="A1935" s="9">
        <v>6940</v>
      </c>
      <c r="B1935" s="15">
        <v>1966</v>
      </c>
      <c r="C1935" s="15">
        <f>YEAR(Table7[[#This Row],[Dt_Customer]])-Table7[[#This Row],[Year_Birth]]</f>
        <v>47</v>
      </c>
      <c r="D1935" s="9" t="s">
        <v>37</v>
      </c>
      <c r="E1935" s="9" t="s">
        <v>31</v>
      </c>
      <c r="F1935" s="15">
        <v>46734</v>
      </c>
      <c r="G1935" s="9">
        <v>1</v>
      </c>
      <c r="H1935" s="9">
        <v>2</v>
      </c>
      <c r="I1935" s="16">
        <v>41568</v>
      </c>
      <c r="J1935" s="9" t="s">
        <v>30</v>
      </c>
    </row>
    <row r="1936" spans="1:10" x14ac:dyDescent="0.3">
      <c r="A1936" s="10">
        <v>2304</v>
      </c>
      <c r="B1936" s="13">
        <v>1963</v>
      </c>
      <c r="C1936" s="13">
        <f>YEAR(Table7[[#This Row],[Dt_Customer]])-Table7[[#This Row],[Year_Birth]]</f>
        <v>50</v>
      </c>
      <c r="D1936" s="10" t="s">
        <v>37</v>
      </c>
      <c r="E1936" s="10" t="s">
        <v>35</v>
      </c>
      <c r="F1936" s="13">
        <v>66313</v>
      </c>
      <c r="G1936" s="10">
        <v>0</v>
      </c>
      <c r="H1936" s="10">
        <v>1</v>
      </c>
      <c r="I1936" s="14">
        <v>41533</v>
      </c>
      <c r="J1936" s="10" t="s">
        <v>43</v>
      </c>
    </row>
    <row r="1937" spans="1:10" x14ac:dyDescent="0.3">
      <c r="A1937" s="9">
        <v>3170</v>
      </c>
      <c r="B1937" s="15">
        <v>1957</v>
      </c>
      <c r="C1937" s="15">
        <f>YEAR(Table7[[#This Row],[Dt_Customer]])-Table7[[#This Row],[Year_Birth]]</f>
        <v>56</v>
      </c>
      <c r="D1937" s="9" t="s">
        <v>41</v>
      </c>
      <c r="E1937" s="9" t="s">
        <v>35</v>
      </c>
      <c r="F1937" s="15">
        <v>68148</v>
      </c>
      <c r="G1937" s="9">
        <v>0</v>
      </c>
      <c r="H1937" s="9">
        <v>0</v>
      </c>
      <c r="I1937" s="16">
        <v>41517</v>
      </c>
      <c r="J1937" s="9" t="s">
        <v>30</v>
      </c>
    </row>
    <row r="1938" spans="1:10" x14ac:dyDescent="0.3">
      <c r="A1938" s="10">
        <v>10466</v>
      </c>
      <c r="B1938" s="13">
        <v>1965</v>
      </c>
      <c r="C1938" s="13">
        <f>YEAR(Table7[[#This Row],[Dt_Customer]])-Table7[[#This Row],[Year_Birth]]</f>
        <v>48</v>
      </c>
      <c r="D1938" s="10" t="s">
        <v>28</v>
      </c>
      <c r="E1938" s="10" t="s">
        <v>33</v>
      </c>
      <c r="F1938" s="13">
        <v>44393</v>
      </c>
      <c r="G1938" s="10">
        <v>1</v>
      </c>
      <c r="H1938" s="10">
        <v>1</v>
      </c>
      <c r="I1938" s="14">
        <v>41508</v>
      </c>
      <c r="J1938" s="10" t="s">
        <v>30</v>
      </c>
    </row>
    <row r="1939" spans="1:10" x14ac:dyDescent="0.3">
      <c r="A1939" s="9">
        <v>7325</v>
      </c>
      <c r="B1939" s="15">
        <v>1986</v>
      </c>
      <c r="C1939" s="15">
        <f>YEAR(Table7[[#This Row],[Dt_Customer]])-Table7[[#This Row],[Year_Birth]]</f>
        <v>27</v>
      </c>
      <c r="D1939" s="9" t="s">
        <v>37</v>
      </c>
      <c r="E1939" s="9" t="s">
        <v>35</v>
      </c>
      <c r="F1939" s="15">
        <v>38197</v>
      </c>
      <c r="G1939" s="9">
        <v>1</v>
      </c>
      <c r="H1939" s="9">
        <v>0</v>
      </c>
      <c r="I1939" s="16">
        <v>41454</v>
      </c>
      <c r="J1939" s="9" t="s">
        <v>30</v>
      </c>
    </row>
    <row r="1940" spans="1:10" x14ac:dyDescent="0.3">
      <c r="A1940" s="10">
        <v>455</v>
      </c>
      <c r="B1940" s="13">
        <v>1946</v>
      </c>
      <c r="C1940" s="13">
        <f>YEAR(Table7[[#This Row],[Dt_Customer]])-Table7[[#This Row],[Year_Birth]]</f>
        <v>67</v>
      </c>
      <c r="D1940" s="10" t="s">
        <v>37</v>
      </c>
      <c r="E1940" s="10" t="s">
        <v>33</v>
      </c>
      <c r="F1940" s="13">
        <v>51012</v>
      </c>
      <c r="G1940" s="10">
        <v>0</v>
      </c>
      <c r="H1940" s="10">
        <v>0</v>
      </c>
      <c r="I1940" s="14">
        <v>41382</v>
      </c>
      <c r="J1940" s="10" t="s">
        <v>30</v>
      </c>
    </row>
    <row r="1941" spans="1:10" x14ac:dyDescent="0.3">
      <c r="A1941" s="9">
        <v>7592</v>
      </c>
      <c r="B1941" s="15">
        <v>1946</v>
      </c>
      <c r="C1941" s="15">
        <f>YEAR(Table7[[#This Row],[Dt_Customer]])-Table7[[#This Row],[Year_Birth]]</f>
        <v>67</v>
      </c>
      <c r="D1941" s="9" t="s">
        <v>37</v>
      </c>
      <c r="E1941" s="9" t="s">
        <v>33</v>
      </c>
      <c r="F1941" s="15">
        <v>51012</v>
      </c>
      <c r="G1941" s="9">
        <v>0</v>
      </c>
      <c r="H1941" s="9">
        <v>0</v>
      </c>
      <c r="I1941" s="16">
        <v>41382</v>
      </c>
      <c r="J1941" s="9" t="s">
        <v>30</v>
      </c>
    </row>
    <row r="1942" spans="1:10" x14ac:dyDescent="0.3">
      <c r="A1942" s="10">
        <v>4547</v>
      </c>
      <c r="B1942" s="13">
        <v>1960</v>
      </c>
      <c r="C1942" s="13">
        <f>YEAR(Table7[[#This Row],[Dt_Customer]])-Table7[[#This Row],[Year_Birth]]</f>
        <v>53</v>
      </c>
      <c r="D1942" s="10" t="s">
        <v>28</v>
      </c>
      <c r="E1942" s="10" t="s">
        <v>35</v>
      </c>
      <c r="F1942" s="13">
        <v>13672</v>
      </c>
      <c r="G1942" s="10">
        <v>1</v>
      </c>
      <c r="H1942" s="10">
        <v>1</v>
      </c>
      <c r="I1942" s="14">
        <v>41381</v>
      </c>
      <c r="J1942" s="10" t="s">
        <v>30</v>
      </c>
    </row>
    <row r="1943" spans="1:10" x14ac:dyDescent="0.3">
      <c r="A1943" s="9">
        <v>6825</v>
      </c>
      <c r="B1943" s="15">
        <v>1953</v>
      </c>
      <c r="C1943" s="15">
        <f>YEAR(Table7[[#This Row],[Dt_Customer]])-Table7[[#This Row],[Year_Birth]]</f>
        <v>60</v>
      </c>
      <c r="D1943" s="9" t="s">
        <v>28</v>
      </c>
      <c r="E1943" s="9" t="s">
        <v>35</v>
      </c>
      <c r="F1943" s="15">
        <v>41452</v>
      </c>
      <c r="G1943" s="9">
        <v>1</v>
      </c>
      <c r="H1943" s="9">
        <v>1</v>
      </c>
      <c r="I1943" s="16">
        <v>41339</v>
      </c>
      <c r="J1943" s="9" t="s">
        <v>32</v>
      </c>
    </row>
    <row r="1944" spans="1:10" x14ac:dyDescent="0.3">
      <c r="A1944" s="10">
        <v>2961</v>
      </c>
      <c r="B1944" s="13">
        <v>1982</v>
      </c>
      <c r="C1944" s="13">
        <f>YEAR(Table7[[#This Row],[Dt_Customer]])-Table7[[#This Row],[Year_Birth]]</f>
        <v>31</v>
      </c>
      <c r="D1944" s="10" t="s">
        <v>28</v>
      </c>
      <c r="E1944" s="10" t="s">
        <v>33</v>
      </c>
      <c r="F1944" s="13">
        <v>42081</v>
      </c>
      <c r="G1944" s="10">
        <v>1</v>
      </c>
      <c r="H1944" s="10">
        <v>0</v>
      </c>
      <c r="I1944" s="14">
        <v>41331</v>
      </c>
      <c r="J1944" s="10" t="s">
        <v>30</v>
      </c>
    </row>
    <row r="1945" spans="1:10" x14ac:dyDescent="0.3">
      <c r="A1945" s="9">
        <v>8700</v>
      </c>
      <c r="B1945" s="15">
        <v>1986</v>
      </c>
      <c r="C1945" s="15">
        <f>YEAR(Table7[[#This Row],[Dt_Customer]])-Table7[[#This Row],[Year_Birth]]</f>
        <v>26</v>
      </c>
      <c r="D1945" s="9" t="s">
        <v>44</v>
      </c>
      <c r="E1945" s="9" t="s">
        <v>31</v>
      </c>
      <c r="F1945" s="15">
        <v>14906</v>
      </c>
      <c r="G1945" s="9">
        <v>0</v>
      </c>
      <c r="H1945" s="9">
        <v>0</v>
      </c>
      <c r="I1945" s="16">
        <v>41265</v>
      </c>
      <c r="J1945" s="9" t="s">
        <v>43</v>
      </c>
    </row>
    <row r="1946" spans="1:10" x14ac:dyDescent="0.3">
      <c r="A1946" s="10">
        <v>2278</v>
      </c>
      <c r="B1946" s="13">
        <v>1985</v>
      </c>
      <c r="C1946" s="13">
        <f>YEAR(Table7[[#This Row],[Dt_Customer]])-Table7[[#This Row],[Year_Birth]]</f>
        <v>27</v>
      </c>
      <c r="D1946" s="10" t="s">
        <v>38</v>
      </c>
      <c r="E1946" s="10" t="s">
        <v>31</v>
      </c>
      <c r="F1946" s="13">
        <v>33812</v>
      </c>
      <c r="G1946" s="10">
        <v>1</v>
      </c>
      <c r="H1946" s="10">
        <v>0</v>
      </c>
      <c r="I1946" s="14">
        <v>41216</v>
      </c>
      <c r="J1946" s="10" t="s">
        <v>34</v>
      </c>
    </row>
    <row r="1947" spans="1:10" x14ac:dyDescent="0.3">
      <c r="A1947" s="9">
        <v>10703</v>
      </c>
      <c r="B1947" s="15">
        <v>1975</v>
      </c>
      <c r="C1947" s="15">
        <f>YEAR(Table7[[#This Row],[Dt_Customer]])-Table7[[#This Row],[Year_Birth]]</f>
        <v>37</v>
      </c>
      <c r="D1947" s="9" t="s">
        <v>41</v>
      </c>
      <c r="E1947" s="9" t="s">
        <v>31</v>
      </c>
      <c r="F1947" s="15">
        <v>46098</v>
      </c>
      <c r="G1947" s="9">
        <v>1</v>
      </c>
      <c r="H1947" s="9">
        <v>1</v>
      </c>
      <c r="I1947" s="16">
        <v>41139</v>
      </c>
      <c r="J1947" s="9" t="s">
        <v>30</v>
      </c>
    </row>
    <row r="1948" spans="1:10" x14ac:dyDescent="0.3">
      <c r="A1948" s="10">
        <v>9</v>
      </c>
      <c r="B1948" s="13">
        <v>1975</v>
      </c>
      <c r="C1948" s="13">
        <f>YEAR(Table7[[#This Row],[Dt_Customer]])-Table7[[#This Row],[Year_Birth]]</f>
        <v>37</v>
      </c>
      <c r="D1948" s="10" t="s">
        <v>41</v>
      </c>
      <c r="E1948" s="10" t="s">
        <v>31</v>
      </c>
      <c r="F1948" s="13">
        <v>46098</v>
      </c>
      <c r="G1948" s="10">
        <v>1</v>
      </c>
      <c r="H1948" s="10">
        <v>1</v>
      </c>
      <c r="I1948" s="14">
        <v>41139</v>
      </c>
      <c r="J1948" s="10" t="s">
        <v>32</v>
      </c>
    </row>
    <row r="1949" spans="1:10" x14ac:dyDescent="0.3">
      <c r="A1949" s="9">
        <v>2804</v>
      </c>
      <c r="B1949" s="15">
        <v>1975</v>
      </c>
      <c r="C1949" s="15">
        <f>YEAR(Table7[[#This Row],[Dt_Customer]])-Table7[[#This Row],[Year_Birth]]</f>
        <v>37</v>
      </c>
      <c r="D1949" s="9" t="s">
        <v>41</v>
      </c>
      <c r="E1949" s="9" t="s">
        <v>31</v>
      </c>
      <c r="F1949" s="15">
        <v>46098</v>
      </c>
      <c r="G1949" s="9">
        <v>1</v>
      </c>
      <c r="H1949" s="9">
        <v>1</v>
      </c>
      <c r="I1949" s="16">
        <v>41139</v>
      </c>
      <c r="J1949" s="9" t="s">
        <v>40</v>
      </c>
    </row>
    <row r="1950" spans="1:10" x14ac:dyDescent="0.3">
      <c r="A1950" s="10">
        <v>4915</v>
      </c>
      <c r="B1950" s="13">
        <v>1956</v>
      </c>
      <c r="C1950" s="13">
        <f>YEAR(Table7[[#This Row],[Dt_Customer]])-Table7[[#This Row],[Year_Birth]]</f>
        <v>56</v>
      </c>
      <c r="D1950" s="10" t="s">
        <v>38</v>
      </c>
      <c r="E1950" s="10" t="s">
        <v>33</v>
      </c>
      <c r="F1950" s="13">
        <v>53230</v>
      </c>
      <c r="G1950" s="10">
        <v>0</v>
      </c>
      <c r="H1950" s="10">
        <v>1</v>
      </c>
      <c r="I1950" s="14">
        <v>41124</v>
      </c>
      <c r="J1950" s="10" t="s">
        <v>39</v>
      </c>
    </row>
    <row r="1951" spans="1:10" x14ac:dyDescent="0.3">
      <c r="A1951" s="9">
        <v>3010</v>
      </c>
      <c r="B1951" s="15">
        <v>1989</v>
      </c>
      <c r="C1951" s="15">
        <f>YEAR(Table7[[#This Row],[Dt_Customer]])-Table7[[#This Row],[Year_Birth]]</f>
        <v>25</v>
      </c>
      <c r="D1951" s="9" t="s">
        <v>41</v>
      </c>
      <c r="E1951" s="9" t="s">
        <v>35</v>
      </c>
      <c r="F1951" s="15">
        <v>88420</v>
      </c>
      <c r="G1951" s="9">
        <v>0</v>
      </c>
      <c r="H1951" s="9">
        <v>0</v>
      </c>
      <c r="I1951" s="16">
        <v>41761</v>
      </c>
      <c r="J1951" s="9" t="s">
        <v>30</v>
      </c>
    </row>
    <row r="1952" spans="1:10" x14ac:dyDescent="0.3">
      <c r="A1952" s="10">
        <v>4279</v>
      </c>
      <c r="B1952" s="13">
        <v>1963</v>
      </c>
      <c r="C1952" s="13">
        <f>YEAR(Table7[[#This Row],[Dt_Customer]])-Table7[[#This Row],[Year_Birth]]</f>
        <v>51</v>
      </c>
      <c r="D1952" s="10" t="s">
        <v>38</v>
      </c>
      <c r="E1952" s="10" t="s">
        <v>31</v>
      </c>
      <c r="F1952" s="13">
        <v>39548</v>
      </c>
      <c r="G1952" s="10">
        <v>1</v>
      </c>
      <c r="H1952" s="10">
        <v>1</v>
      </c>
      <c r="I1952" s="14">
        <v>41729</v>
      </c>
      <c r="J1952" s="10" t="s">
        <v>30</v>
      </c>
    </row>
    <row r="1953" spans="1:10" x14ac:dyDescent="0.3">
      <c r="A1953" s="9">
        <v>2564</v>
      </c>
      <c r="B1953" s="15">
        <v>1953</v>
      </c>
      <c r="C1953" s="15">
        <f>YEAR(Table7[[#This Row],[Dt_Customer]])-Table7[[#This Row],[Year_Birth]]</f>
        <v>61</v>
      </c>
      <c r="D1953" s="9" t="s">
        <v>28</v>
      </c>
      <c r="E1953" s="9" t="s">
        <v>35</v>
      </c>
      <c r="F1953" s="15">
        <v>61278</v>
      </c>
      <c r="G1953" s="9">
        <v>0</v>
      </c>
      <c r="H1953" s="9">
        <v>1</v>
      </c>
      <c r="I1953" s="16">
        <v>41643</v>
      </c>
      <c r="J1953" s="9" t="s">
        <v>30</v>
      </c>
    </row>
    <row r="1954" spans="1:10" x14ac:dyDescent="0.3">
      <c r="A1954" s="10">
        <v>1137</v>
      </c>
      <c r="B1954" s="13">
        <v>1964</v>
      </c>
      <c r="C1954" s="13">
        <f>YEAR(Table7[[#This Row],[Dt_Customer]])-Table7[[#This Row],[Year_Birth]]</f>
        <v>49</v>
      </c>
      <c r="D1954" s="10" t="s">
        <v>28</v>
      </c>
      <c r="E1954" s="10" t="s">
        <v>31</v>
      </c>
      <c r="F1954" s="13">
        <v>81246</v>
      </c>
      <c r="G1954" s="10">
        <v>0</v>
      </c>
      <c r="H1954" s="10">
        <v>0</v>
      </c>
      <c r="I1954" s="14">
        <v>41637</v>
      </c>
      <c r="J1954" s="10" t="s">
        <v>30</v>
      </c>
    </row>
    <row r="1955" spans="1:10" x14ac:dyDescent="0.3">
      <c r="A1955" s="9">
        <v>5084</v>
      </c>
      <c r="B1955" s="15">
        <v>1975</v>
      </c>
      <c r="C1955" s="15">
        <f>YEAR(Table7[[#This Row],[Dt_Customer]])-Table7[[#This Row],[Year_Birth]]</f>
        <v>38</v>
      </c>
      <c r="D1955" s="9" t="s">
        <v>28</v>
      </c>
      <c r="E1955" s="9" t="s">
        <v>42</v>
      </c>
      <c r="F1955" s="15">
        <v>58330</v>
      </c>
      <c r="G1955" s="9">
        <v>0</v>
      </c>
      <c r="H1955" s="9">
        <v>1</v>
      </c>
      <c r="I1955" s="16">
        <v>41633</v>
      </c>
      <c r="J1955" s="9" t="s">
        <v>30</v>
      </c>
    </row>
    <row r="1956" spans="1:10" x14ac:dyDescent="0.3">
      <c r="A1956" s="10">
        <v>7094</v>
      </c>
      <c r="B1956" s="13">
        <v>1975</v>
      </c>
      <c r="C1956" s="13">
        <f>YEAR(Table7[[#This Row],[Dt_Customer]])-Table7[[#This Row],[Year_Birth]]</f>
        <v>38</v>
      </c>
      <c r="D1956" s="10" t="s">
        <v>28</v>
      </c>
      <c r="E1956" s="10" t="s">
        <v>42</v>
      </c>
      <c r="F1956" s="13">
        <v>58330</v>
      </c>
      <c r="G1956" s="10">
        <v>0</v>
      </c>
      <c r="H1956" s="10">
        <v>1</v>
      </c>
      <c r="I1956" s="14">
        <v>41633</v>
      </c>
      <c r="J1956" s="10" t="s">
        <v>39</v>
      </c>
    </row>
    <row r="1957" spans="1:10" x14ac:dyDescent="0.3">
      <c r="A1957" s="9">
        <v>6327</v>
      </c>
      <c r="B1957" s="15">
        <v>1967</v>
      </c>
      <c r="C1957" s="15">
        <f>YEAR(Table7[[#This Row],[Dt_Customer]])-Table7[[#This Row],[Year_Birth]]</f>
        <v>46</v>
      </c>
      <c r="D1957" s="9" t="s">
        <v>28</v>
      </c>
      <c r="E1957" s="9" t="s">
        <v>35</v>
      </c>
      <c r="F1957" s="15">
        <v>65777</v>
      </c>
      <c r="G1957" s="9">
        <v>0</v>
      </c>
      <c r="H1957" s="9">
        <v>0</v>
      </c>
      <c r="I1957" s="16">
        <v>41627</v>
      </c>
      <c r="J1957" s="9" t="s">
        <v>34</v>
      </c>
    </row>
    <row r="1958" spans="1:10" x14ac:dyDescent="0.3">
      <c r="A1958" s="10">
        <v>6131</v>
      </c>
      <c r="B1958" s="13">
        <v>1980</v>
      </c>
      <c r="C1958" s="13">
        <f>YEAR(Table7[[#This Row],[Dt_Customer]])-Table7[[#This Row],[Year_Birth]]</f>
        <v>33</v>
      </c>
      <c r="D1958" s="10" t="s">
        <v>38</v>
      </c>
      <c r="E1958" s="10" t="s">
        <v>33</v>
      </c>
      <c r="F1958" s="13">
        <v>70829</v>
      </c>
      <c r="G1958" s="10">
        <v>1</v>
      </c>
      <c r="H1958" s="10">
        <v>1</v>
      </c>
      <c r="I1958" s="14">
        <v>41609</v>
      </c>
      <c r="J1958" s="10" t="s">
        <v>30</v>
      </c>
    </row>
    <row r="1959" spans="1:10" x14ac:dyDescent="0.3">
      <c r="A1959" s="9">
        <v>5798</v>
      </c>
      <c r="B1959" s="15">
        <v>1973</v>
      </c>
      <c r="C1959" s="15">
        <f>YEAR(Table7[[#This Row],[Dt_Customer]])-Table7[[#This Row],[Year_Birth]]</f>
        <v>40</v>
      </c>
      <c r="D1959" s="9" t="s">
        <v>41</v>
      </c>
      <c r="E1959" s="9" t="s">
        <v>35</v>
      </c>
      <c r="F1959" s="15">
        <v>52247.251353790612</v>
      </c>
      <c r="G1959" s="9">
        <v>0</v>
      </c>
      <c r="H1959" s="9">
        <v>0</v>
      </c>
      <c r="I1959" s="16">
        <v>41601</v>
      </c>
      <c r="J1959" s="9" t="s">
        <v>39</v>
      </c>
    </row>
    <row r="1960" spans="1:10" x14ac:dyDescent="0.3">
      <c r="A1960" s="10">
        <v>10379</v>
      </c>
      <c r="B1960" s="13">
        <v>1962</v>
      </c>
      <c r="C1960" s="13">
        <f>YEAR(Table7[[#This Row],[Dt_Customer]])-Table7[[#This Row],[Year_Birth]]</f>
        <v>51</v>
      </c>
      <c r="D1960" s="10" t="s">
        <v>41</v>
      </c>
      <c r="E1960" s="10" t="s">
        <v>31</v>
      </c>
      <c r="F1960" s="13">
        <v>59247</v>
      </c>
      <c r="G1960" s="10">
        <v>0</v>
      </c>
      <c r="H1960" s="10">
        <v>2</v>
      </c>
      <c r="I1960" s="14">
        <v>41586</v>
      </c>
      <c r="J1960" s="10" t="s">
        <v>30</v>
      </c>
    </row>
    <row r="1961" spans="1:10" x14ac:dyDescent="0.3">
      <c r="A1961" s="9">
        <v>606</v>
      </c>
      <c r="B1961" s="15">
        <v>1967</v>
      </c>
      <c r="C1961" s="15">
        <f>YEAR(Table7[[#This Row],[Dt_Customer]])-Table7[[#This Row],[Year_Birth]]</f>
        <v>46</v>
      </c>
      <c r="D1961" s="9" t="s">
        <v>28</v>
      </c>
      <c r="E1961" s="9" t="s">
        <v>31</v>
      </c>
      <c r="F1961" s="15">
        <v>25930</v>
      </c>
      <c r="G1961" s="9">
        <v>1</v>
      </c>
      <c r="H1961" s="9">
        <v>1</v>
      </c>
      <c r="I1961" s="16">
        <v>41557</v>
      </c>
      <c r="J1961" s="9" t="s">
        <v>30</v>
      </c>
    </row>
    <row r="1962" spans="1:10" x14ac:dyDescent="0.3">
      <c r="A1962" s="10">
        <v>7801</v>
      </c>
      <c r="B1962" s="13">
        <v>1959</v>
      </c>
      <c r="C1962" s="13">
        <f>YEAR(Table7[[#This Row],[Dt_Customer]])-Table7[[#This Row],[Year_Birth]]</f>
        <v>54</v>
      </c>
      <c r="D1962" s="10" t="s">
        <v>28</v>
      </c>
      <c r="E1962" s="10" t="s">
        <v>35</v>
      </c>
      <c r="F1962" s="13">
        <v>54753</v>
      </c>
      <c r="G1962" s="10">
        <v>0</v>
      </c>
      <c r="H1962" s="10">
        <v>1</v>
      </c>
      <c r="I1962" s="14">
        <v>41529</v>
      </c>
      <c r="J1962" s="10" t="s">
        <v>43</v>
      </c>
    </row>
    <row r="1963" spans="1:10" x14ac:dyDescent="0.3">
      <c r="A1963" s="9">
        <v>2445</v>
      </c>
      <c r="B1963" s="15">
        <v>1974</v>
      </c>
      <c r="C1963" s="15">
        <f>YEAR(Table7[[#This Row],[Dt_Customer]])-Table7[[#This Row],[Year_Birth]]</f>
        <v>39</v>
      </c>
      <c r="D1963" s="9" t="s">
        <v>37</v>
      </c>
      <c r="E1963" s="9" t="s">
        <v>35</v>
      </c>
      <c r="F1963" s="15">
        <v>28440</v>
      </c>
      <c r="G1963" s="9">
        <v>1</v>
      </c>
      <c r="H1963" s="9">
        <v>0</v>
      </c>
      <c r="I1963" s="16">
        <v>41462</v>
      </c>
      <c r="J1963" s="9" t="s">
        <v>30</v>
      </c>
    </row>
    <row r="1964" spans="1:10" x14ac:dyDescent="0.3">
      <c r="A1964" s="10">
        <v>5346</v>
      </c>
      <c r="B1964" s="13">
        <v>1973</v>
      </c>
      <c r="C1964" s="13">
        <f>YEAR(Table7[[#This Row],[Dt_Customer]])-Table7[[#This Row],[Year_Birth]]</f>
        <v>40</v>
      </c>
      <c r="D1964" s="10" t="s">
        <v>38</v>
      </c>
      <c r="E1964" s="10" t="s">
        <v>33</v>
      </c>
      <c r="F1964" s="13">
        <v>23559</v>
      </c>
      <c r="G1964" s="10">
        <v>1</v>
      </c>
      <c r="H1964" s="10">
        <v>0</v>
      </c>
      <c r="I1964" s="14">
        <v>41458</v>
      </c>
      <c r="J1964" s="10" t="s">
        <v>39</v>
      </c>
    </row>
    <row r="1965" spans="1:10" x14ac:dyDescent="0.3">
      <c r="A1965" s="9">
        <v>550</v>
      </c>
      <c r="B1965" s="15">
        <v>1952</v>
      </c>
      <c r="C1965" s="15">
        <f>YEAR(Table7[[#This Row],[Dt_Customer]])-Table7[[#This Row],[Year_Birth]]</f>
        <v>61</v>
      </c>
      <c r="D1965" s="9" t="s">
        <v>28</v>
      </c>
      <c r="E1965" s="9" t="s">
        <v>29</v>
      </c>
      <c r="F1965" s="15">
        <v>62335</v>
      </c>
      <c r="G1965" s="9">
        <v>0</v>
      </c>
      <c r="H1965" s="9">
        <v>1</v>
      </c>
      <c r="I1965" s="16">
        <v>41417</v>
      </c>
      <c r="J1965" s="9" t="s">
        <v>30</v>
      </c>
    </row>
    <row r="1966" spans="1:10" x14ac:dyDescent="0.3">
      <c r="A1966" s="10">
        <v>4478</v>
      </c>
      <c r="B1966" s="13">
        <v>1979</v>
      </c>
      <c r="C1966" s="13">
        <f>YEAR(Table7[[#This Row],[Dt_Customer]])-Table7[[#This Row],[Year_Birth]]</f>
        <v>34</v>
      </c>
      <c r="D1966" s="10" t="s">
        <v>28</v>
      </c>
      <c r="E1966" s="10" t="s">
        <v>33</v>
      </c>
      <c r="F1966" s="13">
        <v>63777</v>
      </c>
      <c r="G1966" s="10">
        <v>1</v>
      </c>
      <c r="H1966" s="10">
        <v>1</v>
      </c>
      <c r="I1966" s="14">
        <v>41357</v>
      </c>
      <c r="J1966" s="10" t="s">
        <v>40</v>
      </c>
    </row>
    <row r="1967" spans="1:10" x14ac:dyDescent="0.3">
      <c r="A1967" s="9">
        <v>2350</v>
      </c>
      <c r="B1967" s="15">
        <v>1972</v>
      </c>
      <c r="C1967" s="15">
        <f>YEAR(Table7[[#This Row],[Dt_Customer]])-Table7[[#This Row],[Year_Birth]]</f>
        <v>41</v>
      </c>
      <c r="D1967" s="9" t="s">
        <v>28</v>
      </c>
      <c r="E1967" s="9" t="s">
        <v>33</v>
      </c>
      <c r="F1967" s="15">
        <v>59666</v>
      </c>
      <c r="G1967" s="9">
        <v>1</v>
      </c>
      <c r="H1967" s="9">
        <v>1</v>
      </c>
      <c r="I1967" s="16">
        <v>41355</v>
      </c>
      <c r="J1967" s="9" t="s">
        <v>32</v>
      </c>
    </row>
    <row r="1968" spans="1:10" x14ac:dyDescent="0.3">
      <c r="A1968" s="10">
        <v>1118</v>
      </c>
      <c r="B1968" s="13">
        <v>1956</v>
      </c>
      <c r="C1968" s="13">
        <f>YEAR(Table7[[#This Row],[Dt_Customer]])-Table7[[#This Row],[Year_Birth]]</f>
        <v>57</v>
      </c>
      <c r="D1968" s="10" t="s">
        <v>41</v>
      </c>
      <c r="E1968" s="10" t="s">
        <v>33</v>
      </c>
      <c r="F1968" s="13">
        <v>50965</v>
      </c>
      <c r="G1968" s="10">
        <v>0</v>
      </c>
      <c r="H1968" s="10">
        <v>1</v>
      </c>
      <c r="I1968" s="14">
        <v>41325</v>
      </c>
      <c r="J1968" s="10" t="s">
        <v>30</v>
      </c>
    </row>
    <row r="1969" spans="1:10" x14ac:dyDescent="0.3">
      <c r="A1969" s="9">
        <v>1491</v>
      </c>
      <c r="B1969" s="15">
        <v>1965</v>
      </c>
      <c r="C1969" s="15">
        <f>YEAR(Table7[[#This Row],[Dt_Customer]])-Table7[[#This Row],[Year_Birth]]</f>
        <v>48</v>
      </c>
      <c r="D1969" s="9" t="s">
        <v>38</v>
      </c>
      <c r="E1969" s="9" t="s">
        <v>35</v>
      </c>
      <c r="F1969" s="15">
        <v>71488</v>
      </c>
      <c r="G1969" s="9">
        <v>0</v>
      </c>
      <c r="H1969" s="9">
        <v>0</v>
      </c>
      <c r="I1969" s="16">
        <v>41323</v>
      </c>
      <c r="J1969" s="9" t="s">
        <v>32</v>
      </c>
    </row>
    <row r="1970" spans="1:10" x14ac:dyDescent="0.3">
      <c r="A1970" s="10">
        <v>4507</v>
      </c>
      <c r="B1970" s="13">
        <v>1952</v>
      </c>
      <c r="C1970" s="13">
        <f>YEAR(Table7[[#This Row],[Dt_Customer]])-Table7[[#This Row],[Year_Birth]]</f>
        <v>60</v>
      </c>
      <c r="D1970" s="10" t="s">
        <v>28</v>
      </c>
      <c r="E1970" s="10" t="s">
        <v>31</v>
      </c>
      <c r="F1970" s="13">
        <v>72228</v>
      </c>
      <c r="G1970" s="10">
        <v>0</v>
      </c>
      <c r="H1970" s="10">
        <v>0</v>
      </c>
      <c r="I1970" s="14">
        <v>41240</v>
      </c>
      <c r="J1970" s="10" t="s">
        <v>30</v>
      </c>
    </row>
    <row r="1971" spans="1:10" x14ac:dyDescent="0.3">
      <c r="A1971" s="9">
        <v>7023</v>
      </c>
      <c r="B1971" s="15">
        <v>1953</v>
      </c>
      <c r="C1971" s="15">
        <f>YEAR(Table7[[#This Row],[Dt_Customer]])-Table7[[#This Row],[Year_Birth]]</f>
        <v>59</v>
      </c>
      <c r="D1971" s="9" t="s">
        <v>37</v>
      </c>
      <c r="E1971" s="9" t="s">
        <v>31</v>
      </c>
      <c r="F1971" s="15">
        <v>46231</v>
      </c>
      <c r="G1971" s="9">
        <v>2</v>
      </c>
      <c r="H1971" s="9">
        <v>1</v>
      </c>
      <c r="I1971" s="16">
        <v>41239</v>
      </c>
      <c r="J1971" s="9" t="s">
        <v>43</v>
      </c>
    </row>
    <row r="1972" spans="1:10" x14ac:dyDescent="0.3">
      <c r="A1972" s="10">
        <v>6977</v>
      </c>
      <c r="B1972" s="13">
        <v>1974</v>
      </c>
      <c r="C1972" s="13">
        <f>YEAR(Table7[[#This Row],[Dt_Customer]])-Table7[[#This Row],[Year_Birth]]</f>
        <v>38</v>
      </c>
      <c r="D1972" s="10" t="s">
        <v>28</v>
      </c>
      <c r="E1972" s="10" t="s">
        <v>35</v>
      </c>
      <c r="F1972" s="13">
        <v>75702</v>
      </c>
      <c r="G1972" s="10">
        <v>0</v>
      </c>
      <c r="H1972" s="10">
        <v>1</v>
      </c>
      <c r="I1972" s="14">
        <v>41196</v>
      </c>
      <c r="J1972" s="10" t="s">
        <v>30</v>
      </c>
    </row>
    <row r="1973" spans="1:10" x14ac:dyDescent="0.3">
      <c r="A1973" s="9">
        <v>4042</v>
      </c>
      <c r="B1973" s="15">
        <v>1971</v>
      </c>
      <c r="C1973" s="15">
        <f>YEAR(Table7[[#This Row],[Dt_Customer]])-Table7[[#This Row],[Year_Birth]]</f>
        <v>41</v>
      </c>
      <c r="D1973" s="9" t="s">
        <v>28</v>
      </c>
      <c r="E1973" s="9" t="s">
        <v>29</v>
      </c>
      <c r="F1973" s="15">
        <v>43300</v>
      </c>
      <c r="G1973" s="9">
        <v>0</v>
      </c>
      <c r="H1973" s="9">
        <v>1</v>
      </c>
      <c r="I1973" s="16">
        <v>41195</v>
      </c>
      <c r="J1973" s="9" t="s">
        <v>32</v>
      </c>
    </row>
    <row r="1974" spans="1:10" x14ac:dyDescent="0.3">
      <c r="A1974" s="10">
        <v>7274</v>
      </c>
      <c r="B1974" s="13">
        <v>1957</v>
      </c>
      <c r="C1974" s="13">
        <f>YEAR(Table7[[#This Row],[Dt_Customer]])-Table7[[#This Row],[Year_Birth]]</f>
        <v>55</v>
      </c>
      <c r="D1974" s="10" t="s">
        <v>28</v>
      </c>
      <c r="E1974" s="10" t="s">
        <v>33</v>
      </c>
      <c r="F1974" s="13">
        <v>78618</v>
      </c>
      <c r="G1974" s="10">
        <v>0</v>
      </c>
      <c r="H1974" s="10">
        <v>0</v>
      </c>
      <c r="I1974" s="14">
        <v>41180</v>
      </c>
      <c r="J1974" s="10" t="s">
        <v>30</v>
      </c>
    </row>
    <row r="1975" spans="1:10" x14ac:dyDescent="0.3">
      <c r="A1975" s="9">
        <v>2902</v>
      </c>
      <c r="B1975" s="15">
        <v>1958</v>
      </c>
      <c r="C1975" s="15">
        <f>YEAR(Table7[[#This Row],[Dt_Customer]])-Table7[[#This Row],[Year_Birth]]</f>
        <v>54</v>
      </c>
      <c r="D1975" s="9" t="s">
        <v>28</v>
      </c>
      <c r="E1975" s="9" t="s">
        <v>35</v>
      </c>
      <c r="F1975" s="15">
        <v>52247.251353790612</v>
      </c>
      <c r="G1975" s="9">
        <v>1</v>
      </c>
      <c r="H1975" s="9">
        <v>1</v>
      </c>
      <c r="I1975" s="16">
        <v>41155</v>
      </c>
      <c r="J1975" s="9" t="s">
        <v>36</v>
      </c>
    </row>
    <row r="1976" spans="1:10" x14ac:dyDescent="0.3">
      <c r="A1976" s="10">
        <v>3332</v>
      </c>
      <c r="B1976" s="13">
        <v>1985</v>
      </c>
      <c r="C1976" s="13">
        <f>YEAR(Table7[[#This Row],[Dt_Customer]])-Table7[[#This Row],[Year_Birth]]</f>
        <v>27</v>
      </c>
      <c r="D1976" s="10" t="s">
        <v>28</v>
      </c>
      <c r="E1976" s="10" t="s">
        <v>31</v>
      </c>
      <c r="F1976" s="13">
        <v>29760</v>
      </c>
      <c r="G1976" s="10">
        <v>1</v>
      </c>
      <c r="H1976" s="10">
        <v>0</v>
      </c>
      <c r="I1976" s="14">
        <v>41150</v>
      </c>
      <c r="J1976" s="10" t="s">
        <v>39</v>
      </c>
    </row>
    <row r="1977" spans="1:10" x14ac:dyDescent="0.3">
      <c r="A1977" s="9">
        <v>7433</v>
      </c>
      <c r="B1977" s="15">
        <v>1985</v>
      </c>
      <c r="C1977" s="15">
        <f>YEAR(Table7[[#This Row],[Dt_Customer]])-Table7[[#This Row],[Year_Birth]]</f>
        <v>27</v>
      </c>
      <c r="D1977" s="9" t="s">
        <v>28</v>
      </c>
      <c r="E1977" s="9" t="s">
        <v>31</v>
      </c>
      <c r="F1977" s="15">
        <v>29760</v>
      </c>
      <c r="G1977" s="9">
        <v>1</v>
      </c>
      <c r="H1977" s="9">
        <v>0</v>
      </c>
      <c r="I1977" s="16">
        <v>41150</v>
      </c>
      <c r="J1977" s="9" t="s">
        <v>30</v>
      </c>
    </row>
    <row r="1978" spans="1:10" x14ac:dyDescent="0.3">
      <c r="A1978" s="10">
        <v>9386</v>
      </c>
      <c r="B1978" s="13">
        <v>1962</v>
      </c>
      <c r="C1978" s="13">
        <f>YEAR(Table7[[#This Row],[Dt_Customer]])-Table7[[#This Row],[Year_Birth]]</f>
        <v>52</v>
      </c>
      <c r="D1978" s="10" t="s">
        <v>28</v>
      </c>
      <c r="E1978" s="10" t="s">
        <v>35</v>
      </c>
      <c r="F1978" s="13">
        <v>50127</v>
      </c>
      <c r="G1978" s="10">
        <v>0</v>
      </c>
      <c r="H1978" s="10">
        <v>1</v>
      </c>
      <c r="I1978" s="14">
        <v>41788</v>
      </c>
      <c r="J1978" s="10" t="s">
        <v>30</v>
      </c>
    </row>
    <row r="1979" spans="1:10" x14ac:dyDescent="0.3">
      <c r="A1979" s="9">
        <v>5176</v>
      </c>
      <c r="B1979" s="15">
        <v>1988</v>
      </c>
      <c r="C1979" s="15">
        <f>YEAR(Table7[[#This Row],[Dt_Customer]])-Table7[[#This Row],[Year_Birth]]</f>
        <v>25</v>
      </c>
      <c r="D1979" s="9" t="s">
        <v>28</v>
      </c>
      <c r="E1979" s="9" t="s">
        <v>35</v>
      </c>
      <c r="F1979" s="15">
        <v>29604</v>
      </c>
      <c r="G1979" s="9">
        <v>1</v>
      </c>
      <c r="H1979" s="9">
        <v>0</v>
      </c>
      <c r="I1979" s="16">
        <v>41616</v>
      </c>
      <c r="J1979" s="9" t="s">
        <v>43</v>
      </c>
    </row>
    <row r="1980" spans="1:10" x14ac:dyDescent="0.3">
      <c r="A1980" s="10">
        <v>10323</v>
      </c>
      <c r="B1980" s="13">
        <v>1952</v>
      </c>
      <c r="C1980" s="13">
        <f>YEAR(Table7[[#This Row],[Dt_Customer]])-Table7[[#This Row],[Year_Birth]]</f>
        <v>61</v>
      </c>
      <c r="D1980" s="10" t="s">
        <v>28</v>
      </c>
      <c r="E1980" s="10" t="s">
        <v>33</v>
      </c>
      <c r="F1980" s="13">
        <v>49413</v>
      </c>
      <c r="G1980" s="10">
        <v>0</v>
      </c>
      <c r="H1980" s="10">
        <v>1</v>
      </c>
      <c r="I1980" s="14">
        <v>41572</v>
      </c>
      <c r="J1980" s="10" t="s">
        <v>30</v>
      </c>
    </row>
    <row r="1981" spans="1:10" x14ac:dyDescent="0.3">
      <c r="A1981" s="9">
        <v>4682</v>
      </c>
      <c r="B1981" s="15">
        <v>1958</v>
      </c>
      <c r="C1981" s="15">
        <f>YEAR(Table7[[#This Row],[Dt_Customer]])-Table7[[#This Row],[Year_Birth]]</f>
        <v>55</v>
      </c>
      <c r="D1981" s="9" t="s">
        <v>28</v>
      </c>
      <c r="E1981" s="9" t="s">
        <v>33</v>
      </c>
      <c r="F1981" s="15">
        <v>51876</v>
      </c>
      <c r="G1981" s="9">
        <v>0</v>
      </c>
      <c r="H1981" s="9">
        <v>0</v>
      </c>
      <c r="I1981" s="16">
        <v>41562</v>
      </c>
      <c r="J1981" s="9" t="s">
        <v>39</v>
      </c>
    </row>
    <row r="1982" spans="1:10" x14ac:dyDescent="0.3">
      <c r="A1982" s="10">
        <v>3083</v>
      </c>
      <c r="B1982" s="13">
        <v>1974</v>
      </c>
      <c r="C1982" s="13">
        <f>YEAR(Table7[[#This Row],[Dt_Customer]])-Table7[[#This Row],[Year_Birth]]</f>
        <v>39</v>
      </c>
      <c r="D1982" s="10" t="s">
        <v>28</v>
      </c>
      <c r="E1982" s="10" t="s">
        <v>33</v>
      </c>
      <c r="F1982" s="13">
        <v>45837</v>
      </c>
      <c r="G1982" s="10">
        <v>1</v>
      </c>
      <c r="H1982" s="10">
        <v>1</v>
      </c>
      <c r="I1982" s="14">
        <v>41481</v>
      </c>
      <c r="J1982" s="10" t="s">
        <v>30</v>
      </c>
    </row>
    <row r="1983" spans="1:10" x14ac:dyDescent="0.3">
      <c r="A1983" s="9">
        <v>8015</v>
      </c>
      <c r="B1983" s="15">
        <v>1962</v>
      </c>
      <c r="C1983" s="15">
        <f>YEAR(Table7[[#This Row],[Dt_Customer]])-Table7[[#This Row],[Year_Birth]]</f>
        <v>51</v>
      </c>
      <c r="D1983" s="9" t="s">
        <v>37</v>
      </c>
      <c r="E1983" s="9" t="s">
        <v>29</v>
      </c>
      <c r="F1983" s="15">
        <v>85696</v>
      </c>
      <c r="G1983" s="9">
        <v>0</v>
      </c>
      <c r="H1983" s="9">
        <v>0</v>
      </c>
      <c r="I1983" s="16">
        <v>41397</v>
      </c>
      <c r="J1983" s="9" t="s">
        <v>30</v>
      </c>
    </row>
    <row r="1984" spans="1:10" x14ac:dyDescent="0.3">
      <c r="A1984" s="10">
        <v>1745</v>
      </c>
      <c r="B1984" s="13">
        <v>1962</v>
      </c>
      <c r="C1984" s="13">
        <f>YEAR(Table7[[#This Row],[Dt_Customer]])-Table7[[#This Row],[Year_Birth]]</f>
        <v>51</v>
      </c>
      <c r="D1984" s="10" t="s">
        <v>37</v>
      </c>
      <c r="E1984" s="10" t="s">
        <v>29</v>
      </c>
      <c r="F1984" s="13">
        <v>85696</v>
      </c>
      <c r="G1984" s="10">
        <v>0</v>
      </c>
      <c r="H1984" s="10">
        <v>0</v>
      </c>
      <c r="I1984" s="14">
        <v>41397</v>
      </c>
      <c r="J1984" s="10" t="s">
        <v>30</v>
      </c>
    </row>
    <row r="1985" spans="1:10" x14ac:dyDescent="0.3">
      <c r="A1985" s="9">
        <v>3136</v>
      </c>
      <c r="B1985" s="15">
        <v>1962</v>
      </c>
      <c r="C1985" s="15">
        <f>YEAR(Table7[[#This Row],[Dt_Customer]])-Table7[[#This Row],[Year_Birth]]</f>
        <v>51</v>
      </c>
      <c r="D1985" s="9" t="s">
        <v>41</v>
      </c>
      <c r="E1985" s="9" t="s">
        <v>29</v>
      </c>
      <c r="F1985" s="15">
        <v>59432</v>
      </c>
      <c r="G1985" s="9">
        <v>0</v>
      </c>
      <c r="H1985" s="9">
        <v>1</v>
      </c>
      <c r="I1985" s="16">
        <v>41377</v>
      </c>
      <c r="J1985" s="9" t="s">
        <v>30</v>
      </c>
    </row>
    <row r="1986" spans="1:10" x14ac:dyDescent="0.3">
      <c r="A1986" s="10">
        <v>6991</v>
      </c>
      <c r="B1986" s="13">
        <v>1951</v>
      </c>
      <c r="C1986" s="13">
        <f>YEAR(Table7[[#This Row],[Dt_Customer]])-Table7[[#This Row],[Year_Birth]]</f>
        <v>62</v>
      </c>
      <c r="D1986" s="10" t="s">
        <v>28</v>
      </c>
      <c r="E1986" s="10" t="s">
        <v>29</v>
      </c>
      <c r="F1986" s="13">
        <v>43185</v>
      </c>
      <c r="G1986" s="10">
        <v>0</v>
      </c>
      <c r="H1986" s="10">
        <v>1</v>
      </c>
      <c r="I1986" s="14">
        <v>41374</v>
      </c>
      <c r="J1986" s="10" t="s">
        <v>36</v>
      </c>
    </row>
    <row r="1987" spans="1:10" x14ac:dyDescent="0.3">
      <c r="A1987" s="9">
        <v>8132</v>
      </c>
      <c r="B1987" s="15">
        <v>1975</v>
      </c>
      <c r="C1987" s="15">
        <f>YEAR(Table7[[#This Row],[Dt_Customer]])-Table7[[#This Row],[Year_Birth]]</f>
        <v>38</v>
      </c>
      <c r="D1987" s="9" t="s">
        <v>37</v>
      </c>
      <c r="E1987" s="9" t="s">
        <v>33</v>
      </c>
      <c r="F1987" s="15">
        <v>60631</v>
      </c>
      <c r="G1987" s="9">
        <v>1</v>
      </c>
      <c r="H1987" s="9">
        <v>1</v>
      </c>
      <c r="I1987" s="16">
        <v>41369</v>
      </c>
      <c r="J1987" s="9" t="s">
        <v>39</v>
      </c>
    </row>
    <row r="1988" spans="1:10" x14ac:dyDescent="0.3">
      <c r="A1988" s="10">
        <v>503</v>
      </c>
      <c r="B1988" s="13">
        <v>1985</v>
      </c>
      <c r="C1988" s="13">
        <f>YEAR(Table7[[#This Row],[Dt_Customer]])-Table7[[#This Row],[Year_Birth]]</f>
        <v>28</v>
      </c>
      <c r="D1988" s="10" t="s">
        <v>41</v>
      </c>
      <c r="E1988" s="10" t="s">
        <v>33</v>
      </c>
      <c r="F1988" s="13">
        <v>20559</v>
      </c>
      <c r="G1988" s="10">
        <v>1</v>
      </c>
      <c r="H1988" s="10">
        <v>0</v>
      </c>
      <c r="I1988" s="14">
        <v>41345</v>
      </c>
      <c r="J1988" s="10" t="s">
        <v>36</v>
      </c>
    </row>
    <row r="1989" spans="1:10" x14ac:dyDescent="0.3">
      <c r="A1989" s="9">
        <v>8148</v>
      </c>
      <c r="B1989" s="15">
        <v>1956</v>
      </c>
      <c r="C1989" s="15">
        <f>YEAR(Table7[[#This Row],[Dt_Customer]])-Table7[[#This Row],[Year_Birth]]</f>
        <v>57</v>
      </c>
      <c r="D1989" s="9" t="s">
        <v>41</v>
      </c>
      <c r="E1989" s="9" t="s">
        <v>35</v>
      </c>
      <c r="F1989" s="15">
        <v>50898</v>
      </c>
      <c r="G1989" s="9">
        <v>1</v>
      </c>
      <c r="H1989" s="9">
        <v>1</v>
      </c>
      <c r="I1989" s="16">
        <v>41282</v>
      </c>
      <c r="J1989" s="9" t="s">
        <v>43</v>
      </c>
    </row>
    <row r="1990" spans="1:10" x14ac:dyDescent="0.3">
      <c r="A1990" s="10">
        <v>2736</v>
      </c>
      <c r="B1990" s="13">
        <v>1978</v>
      </c>
      <c r="C1990" s="13">
        <f>YEAR(Table7[[#This Row],[Dt_Customer]])-Table7[[#This Row],[Year_Birth]]</f>
        <v>35</v>
      </c>
      <c r="D1990" s="10" t="s">
        <v>28</v>
      </c>
      <c r="E1990" s="10" t="s">
        <v>33</v>
      </c>
      <c r="F1990" s="13">
        <v>73807</v>
      </c>
      <c r="G1990" s="10">
        <v>0</v>
      </c>
      <c r="H1990" s="10">
        <v>1</v>
      </c>
      <c r="I1990" s="14">
        <v>41276</v>
      </c>
      <c r="J1990" s="10" t="s">
        <v>40</v>
      </c>
    </row>
    <row r="1991" spans="1:10" x14ac:dyDescent="0.3">
      <c r="A1991" s="9">
        <v>8162</v>
      </c>
      <c r="B1991" s="15">
        <v>1956</v>
      </c>
      <c r="C1991" s="15">
        <f>YEAR(Table7[[#This Row],[Dt_Customer]])-Table7[[#This Row],[Year_Birth]]</f>
        <v>57</v>
      </c>
      <c r="D1991" s="9" t="s">
        <v>41</v>
      </c>
      <c r="E1991" s="9" t="s">
        <v>35</v>
      </c>
      <c r="F1991" s="15">
        <v>14661</v>
      </c>
      <c r="G1991" s="9">
        <v>0</v>
      </c>
      <c r="H1991" s="9">
        <v>0</v>
      </c>
      <c r="I1991" s="16">
        <v>41275</v>
      </c>
      <c r="J1991" s="9" t="s">
        <v>30</v>
      </c>
    </row>
    <row r="1992" spans="1:10" x14ac:dyDescent="0.3">
      <c r="A1992" s="10">
        <v>692</v>
      </c>
      <c r="B1992" s="13">
        <v>1954</v>
      </c>
      <c r="C1992" s="13">
        <f>YEAR(Table7[[#This Row],[Dt_Customer]])-Table7[[#This Row],[Year_Birth]]</f>
        <v>58</v>
      </c>
      <c r="D1992" s="10" t="s">
        <v>28</v>
      </c>
      <c r="E1992" s="10" t="s">
        <v>35</v>
      </c>
      <c r="F1992" s="13">
        <v>36807</v>
      </c>
      <c r="G1992" s="10">
        <v>1</v>
      </c>
      <c r="H1992" s="10">
        <v>1</v>
      </c>
      <c r="I1992" s="14">
        <v>41263</v>
      </c>
      <c r="J1992" s="10" t="s">
        <v>40</v>
      </c>
    </row>
    <row r="1993" spans="1:10" x14ac:dyDescent="0.3">
      <c r="A1993" s="9">
        <v>7706</v>
      </c>
      <c r="B1993" s="15">
        <v>1975</v>
      </c>
      <c r="C1993" s="15">
        <f>YEAR(Table7[[#This Row],[Dt_Customer]])-Table7[[#This Row],[Year_Birth]]</f>
        <v>37</v>
      </c>
      <c r="D1993" s="9" t="s">
        <v>38</v>
      </c>
      <c r="E1993" s="9" t="s">
        <v>35</v>
      </c>
      <c r="F1993" s="15">
        <v>46772</v>
      </c>
      <c r="G1993" s="9">
        <v>0</v>
      </c>
      <c r="H1993" s="9">
        <v>1</v>
      </c>
      <c r="I1993" s="16">
        <v>41220</v>
      </c>
      <c r="J1993" s="9" t="s">
        <v>32</v>
      </c>
    </row>
    <row r="1994" spans="1:10" x14ac:dyDescent="0.3">
      <c r="A1994" s="10">
        <v>9298</v>
      </c>
      <c r="B1994" s="13">
        <v>1947</v>
      </c>
      <c r="C1994" s="13">
        <f>YEAR(Table7[[#This Row],[Dt_Customer]])-Table7[[#This Row],[Year_Birth]]</f>
        <v>67</v>
      </c>
      <c r="D1994" s="10" t="s">
        <v>37</v>
      </c>
      <c r="E1994" s="10" t="s">
        <v>35</v>
      </c>
      <c r="F1994" s="13">
        <v>81574</v>
      </c>
      <c r="G1994" s="10">
        <v>0</v>
      </c>
      <c r="H1994" s="10">
        <v>0</v>
      </c>
      <c r="I1994" s="14">
        <v>41757</v>
      </c>
      <c r="J1994" s="10" t="s">
        <v>43</v>
      </c>
    </row>
    <row r="1995" spans="1:10" x14ac:dyDescent="0.3">
      <c r="A1995" s="9">
        <v>2986</v>
      </c>
      <c r="B1995" s="15">
        <v>1976</v>
      </c>
      <c r="C1995" s="15">
        <f>YEAR(Table7[[#This Row],[Dt_Customer]])-Table7[[#This Row],[Year_Birth]]</f>
        <v>38</v>
      </c>
      <c r="D1995" s="9" t="s">
        <v>28</v>
      </c>
      <c r="E1995" s="9" t="s">
        <v>33</v>
      </c>
      <c r="F1995" s="15">
        <v>30772</v>
      </c>
      <c r="G1995" s="9">
        <v>1</v>
      </c>
      <c r="H1995" s="9">
        <v>1</v>
      </c>
      <c r="I1995" s="16">
        <v>41710</v>
      </c>
      <c r="J1995" s="9" t="s">
        <v>32</v>
      </c>
    </row>
    <row r="1996" spans="1:10" x14ac:dyDescent="0.3">
      <c r="A1996" s="10">
        <v>10812</v>
      </c>
      <c r="B1996" s="13">
        <v>1978</v>
      </c>
      <c r="C1996" s="13">
        <f>YEAR(Table7[[#This Row],[Dt_Customer]])-Table7[[#This Row],[Year_Birth]]</f>
        <v>36</v>
      </c>
      <c r="D1996" s="10" t="s">
        <v>37</v>
      </c>
      <c r="E1996" s="10" t="s">
        <v>33</v>
      </c>
      <c r="F1996" s="13">
        <v>46377</v>
      </c>
      <c r="G1996" s="10">
        <v>1</v>
      </c>
      <c r="H1996" s="10">
        <v>0</v>
      </c>
      <c r="I1996" s="14">
        <v>41699</v>
      </c>
      <c r="J1996" s="10" t="s">
        <v>43</v>
      </c>
    </row>
    <row r="1997" spans="1:10" x14ac:dyDescent="0.3">
      <c r="A1997" s="9">
        <v>2909</v>
      </c>
      <c r="B1997" s="15">
        <v>1974</v>
      </c>
      <c r="C1997" s="15">
        <f>YEAR(Table7[[#This Row],[Dt_Customer]])-Table7[[#This Row],[Year_Birth]]</f>
        <v>40</v>
      </c>
      <c r="D1997" s="9" t="s">
        <v>37</v>
      </c>
      <c r="E1997" s="9" t="s">
        <v>33</v>
      </c>
      <c r="F1997" s="15">
        <v>78128</v>
      </c>
      <c r="G1997" s="9">
        <v>0</v>
      </c>
      <c r="H1997" s="9">
        <v>1</v>
      </c>
      <c r="I1997" s="16">
        <v>41689</v>
      </c>
      <c r="J1997" s="9" t="s">
        <v>39</v>
      </c>
    </row>
    <row r="1998" spans="1:10" x14ac:dyDescent="0.3">
      <c r="A1998" s="10">
        <v>6974</v>
      </c>
      <c r="B1998" s="13">
        <v>1972</v>
      </c>
      <c r="C1998" s="13">
        <f>YEAR(Table7[[#This Row],[Dt_Customer]])-Table7[[#This Row],[Year_Birth]]</f>
        <v>41</v>
      </c>
      <c r="D1998" s="10" t="s">
        <v>37</v>
      </c>
      <c r="E1998" s="10" t="s">
        <v>35</v>
      </c>
      <c r="F1998" s="13">
        <v>83443</v>
      </c>
      <c r="G1998" s="10">
        <v>0</v>
      </c>
      <c r="H1998" s="10">
        <v>0</v>
      </c>
      <c r="I1998" s="14">
        <v>41639</v>
      </c>
      <c r="J1998" s="10" t="s">
        <v>39</v>
      </c>
    </row>
    <row r="1999" spans="1:10" x14ac:dyDescent="0.3">
      <c r="A1999" s="9">
        <v>9140</v>
      </c>
      <c r="B1999" s="15">
        <v>1960</v>
      </c>
      <c r="C1999" s="15">
        <f>YEAR(Table7[[#This Row],[Dt_Customer]])-Table7[[#This Row],[Year_Birth]]</f>
        <v>53</v>
      </c>
      <c r="D1999" s="9" t="s">
        <v>38</v>
      </c>
      <c r="E1999" s="9" t="s">
        <v>35</v>
      </c>
      <c r="F1999" s="15">
        <v>50523</v>
      </c>
      <c r="G1999" s="9">
        <v>1</v>
      </c>
      <c r="H1999" s="9">
        <v>1</v>
      </c>
      <c r="I1999" s="16">
        <v>41633</v>
      </c>
      <c r="J1999" s="9" t="s">
        <v>34</v>
      </c>
    </row>
    <row r="2000" spans="1:10" x14ac:dyDescent="0.3">
      <c r="A2000" s="10">
        <v>4554</v>
      </c>
      <c r="B2000" s="13">
        <v>1965</v>
      </c>
      <c r="C2000" s="13">
        <f>YEAR(Table7[[#This Row],[Dt_Customer]])-Table7[[#This Row],[Year_Birth]]</f>
        <v>48</v>
      </c>
      <c r="D2000" s="10" t="s">
        <v>28</v>
      </c>
      <c r="E2000" s="10" t="s">
        <v>35</v>
      </c>
      <c r="F2000" s="13">
        <v>47009</v>
      </c>
      <c r="G2000" s="10">
        <v>0</v>
      </c>
      <c r="H2000" s="10">
        <v>1</v>
      </c>
      <c r="I2000" s="14">
        <v>41548</v>
      </c>
      <c r="J2000" s="10" t="s">
        <v>30</v>
      </c>
    </row>
    <row r="2001" spans="1:10" x14ac:dyDescent="0.3">
      <c r="A2001" s="9">
        <v>7791</v>
      </c>
      <c r="B2001" s="15">
        <v>1967</v>
      </c>
      <c r="C2001" s="15">
        <f>YEAR(Table7[[#This Row],[Dt_Customer]])-Table7[[#This Row],[Year_Birth]]</f>
        <v>46</v>
      </c>
      <c r="D2001" s="9" t="s">
        <v>41</v>
      </c>
      <c r="E2001" s="9" t="s">
        <v>33</v>
      </c>
      <c r="F2001" s="15">
        <v>37054</v>
      </c>
      <c r="G2001" s="9">
        <v>1</v>
      </c>
      <c r="H2001" s="9">
        <v>1</v>
      </c>
      <c r="I2001" s="16">
        <v>41532</v>
      </c>
      <c r="J2001" s="9" t="s">
        <v>43</v>
      </c>
    </row>
    <row r="2002" spans="1:10" x14ac:dyDescent="0.3">
      <c r="A2002" s="10">
        <v>5455</v>
      </c>
      <c r="B2002" s="13">
        <v>1971</v>
      </c>
      <c r="C2002" s="13">
        <f>YEAR(Table7[[#This Row],[Dt_Customer]])-Table7[[#This Row],[Year_Birth]]</f>
        <v>42</v>
      </c>
      <c r="D2002" s="10" t="s">
        <v>37</v>
      </c>
      <c r="E2002" s="10" t="s">
        <v>33</v>
      </c>
      <c r="F2002" s="13">
        <v>32011</v>
      </c>
      <c r="G2002" s="10">
        <v>1</v>
      </c>
      <c r="H2002" s="10">
        <v>0</v>
      </c>
      <c r="I2002" s="14">
        <v>41508</v>
      </c>
      <c r="J2002" s="10" t="s">
        <v>30</v>
      </c>
    </row>
    <row r="2003" spans="1:10" x14ac:dyDescent="0.3">
      <c r="A2003" s="9">
        <v>7960</v>
      </c>
      <c r="B2003" s="15">
        <v>1962</v>
      </c>
      <c r="C2003" s="15">
        <f>YEAR(Table7[[#This Row],[Dt_Customer]])-Table7[[#This Row],[Year_Birth]]</f>
        <v>51</v>
      </c>
      <c r="D2003" s="9" t="s">
        <v>38</v>
      </c>
      <c r="E2003" s="9" t="s">
        <v>35</v>
      </c>
      <c r="F2003" s="15">
        <v>82122</v>
      </c>
      <c r="G2003" s="9">
        <v>0</v>
      </c>
      <c r="H2003" s="9">
        <v>0</v>
      </c>
      <c r="I2003" s="16">
        <v>41501</v>
      </c>
      <c r="J2003" s="9" t="s">
        <v>30</v>
      </c>
    </row>
    <row r="2004" spans="1:10" x14ac:dyDescent="0.3">
      <c r="A2004" s="10">
        <v>3426</v>
      </c>
      <c r="B2004" s="13">
        <v>1975</v>
      </c>
      <c r="C2004" s="13">
        <f>YEAR(Table7[[#This Row],[Dt_Customer]])-Table7[[#This Row],[Year_Birth]]</f>
        <v>38</v>
      </c>
      <c r="D2004" s="10" t="s">
        <v>28</v>
      </c>
      <c r="E2004" s="10" t="s">
        <v>29</v>
      </c>
      <c r="F2004" s="13">
        <v>70300</v>
      </c>
      <c r="G2004" s="10">
        <v>1</v>
      </c>
      <c r="H2004" s="10">
        <v>0</v>
      </c>
      <c r="I2004" s="14">
        <v>41470</v>
      </c>
      <c r="J2004" s="10" t="s">
        <v>30</v>
      </c>
    </row>
    <row r="2005" spans="1:10" x14ac:dyDescent="0.3">
      <c r="A2005" s="9">
        <v>5316</v>
      </c>
      <c r="B2005" s="15">
        <v>1976</v>
      </c>
      <c r="C2005" s="15">
        <f>YEAR(Table7[[#This Row],[Dt_Customer]])-Table7[[#This Row],[Year_Birth]]</f>
        <v>37</v>
      </c>
      <c r="D2005" s="9" t="s">
        <v>41</v>
      </c>
      <c r="E2005" s="9" t="s">
        <v>35</v>
      </c>
      <c r="F2005" s="15">
        <v>21024</v>
      </c>
      <c r="G2005" s="9">
        <v>0</v>
      </c>
      <c r="H2005" s="9">
        <v>0</v>
      </c>
      <c r="I2005" s="16">
        <v>41459</v>
      </c>
      <c r="J2005" s="9" t="s">
        <v>30</v>
      </c>
    </row>
    <row r="2006" spans="1:10" x14ac:dyDescent="0.3">
      <c r="A2006" s="10">
        <v>1404</v>
      </c>
      <c r="B2006" s="13">
        <v>1968</v>
      </c>
      <c r="C2006" s="13">
        <f>YEAR(Table7[[#This Row],[Dt_Customer]])-Table7[[#This Row],[Year_Birth]]</f>
        <v>45</v>
      </c>
      <c r="D2006" s="10" t="s">
        <v>28</v>
      </c>
      <c r="E2006" s="10" t="s">
        <v>35</v>
      </c>
      <c r="F2006" s="13">
        <v>34916</v>
      </c>
      <c r="G2006" s="10">
        <v>2</v>
      </c>
      <c r="H2006" s="10">
        <v>0</v>
      </c>
      <c r="I2006" s="14">
        <v>41409</v>
      </c>
      <c r="J2006" s="10" t="s">
        <v>43</v>
      </c>
    </row>
    <row r="2007" spans="1:10" x14ac:dyDescent="0.3">
      <c r="A2007" s="9">
        <v>10598</v>
      </c>
      <c r="B2007" s="15">
        <v>1967</v>
      </c>
      <c r="C2007" s="15">
        <f>YEAR(Table7[[#This Row],[Dt_Customer]])-Table7[[#This Row],[Year_Birth]]</f>
        <v>46</v>
      </c>
      <c r="D2007" s="9" t="s">
        <v>28</v>
      </c>
      <c r="E2007" s="9" t="s">
        <v>35</v>
      </c>
      <c r="F2007" s="15">
        <v>27943</v>
      </c>
      <c r="G2007" s="9">
        <v>1</v>
      </c>
      <c r="H2007" s="9">
        <v>1</v>
      </c>
      <c r="I2007" s="16">
        <v>41379</v>
      </c>
      <c r="J2007" s="9" t="s">
        <v>30</v>
      </c>
    </row>
    <row r="2008" spans="1:10" x14ac:dyDescent="0.3">
      <c r="A2008" s="10">
        <v>8212</v>
      </c>
      <c r="B2008" s="13">
        <v>1971</v>
      </c>
      <c r="C2008" s="13">
        <f>YEAR(Table7[[#This Row],[Dt_Customer]])-Table7[[#This Row],[Year_Birth]]</f>
        <v>42</v>
      </c>
      <c r="D2008" s="10" t="s">
        <v>41</v>
      </c>
      <c r="E2008" s="10" t="s">
        <v>33</v>
      </c>
      <c r="F2008" s="13">
        <v>39791</v>
      </c>
      <c r="G2008" s="10">
        <v>0</v>
      </c>
      <c r="H2008" s="10">
        <v>1</v>
      </c>
      <c r="I2008" s="14">
        <v>41361</v>
      </c>
      <c r="J2008" s="10" t="s">
        <v>30</v>
      </c>
    </row>
    <row r="2009" spans="1:10" x14ac:dyDescent="0.3">
      <c r="A2009" s="9">
        <v>3233</v>
      </c>
      <c r="B2009" s="15">
        <v>1965</v>
      </c>
      <c r="C2009" s="15">
        <f>YEAR(Table7[[#This Row],[Dt_Customer]])-Table7[[#This Row],[Year_Birth]]</f>
        <v>48</v>
      </c>
      <c r="D2009" s="9" t="s">
        <v>37</v>
      </c>
      <c r="E2009" s="9" t="s">
        <v>33</v>
      </c>
      <c r="F2009" s="15">
        <v>62745</v>
      </c>
      <c r="G2009" s="9">
        <v>0</v>
      </c>
      <c r="H2009" s="9">
        <v>1</v>
      </c>
      <c r="I2009" s="16">
        <v>41356</v>
      </c>
      <c r="J2009" s="9" t="s">
        <v>43</v>
      </c>
    </row>
    <row r="2010" spans="1:10" x14ac:dyDescent="0.3">
      <c r="A2010" s="10">
        <v>7892</v>
      </c>
      <c r="B2010" s="13">
        <v>1969</v>
      </c>
      <c r="C2010" s="13">
        <f>YEAR(Table7[[#This Row],[Dt_Customer]])-Table7[[#This Row],[Year_Birth]]</f>
        <v>44</v>
      </c>
      <c r="D2010" s="10" t="s">
        <v>28</v>
      </c>
      <c r="E2010" s="10" t="s">
        <v>31</v>
      </c>
      <c r="F2010" s="13">
        <v>18589</v>
      </c>
      <c r="G2010" s="10">
        <v>0</v>
      </c>
      <c r="H2010" s="10">
        <v>0</v>
      </c>
      <c r="I2010" s="14">
        <v>41276</v>
      </c>
      <c r="J2010" s="10" t="s">
        <v>34</v>
      </c>
    </row>
    <row r="2011" spans="1:10" x14ac:dyDescent="0.3">
      <c r="A2011" s="9">
        <v>2975</v>
      </c>
      <c r="B2011" s="15">
        <v>1976</v>
      </c>
      <c r="C2011" s="15">
        <f>YEAR(Table7[[#This Row],[Dt_Customer]])-Table7[[#This Row],[Year_Birth]]</f>
        <v>36</v>
      </c>
      <c r="D2011" s="9" t="s">
        <v>28</v>
      </c>
      <c r="E2011" s="9" t="s">
        <v>35</v>
      </c>
      <c r="F2011" s="15">
        <v>85606</v>
      </c>
      <c r="G2011" s="9">
        <v>0</v>
      </c>
      <c r="H2011" s="9">
        <v>1</v>
      </c>
      <c r="I2011" s="16">
        <v>41225</v>
      </c>
      <c r="J2011" s="9" t="s">
        <v>30</v>
      </c>
    </row>
    <row r="2012" spans="1:10" x14ac:dyDescent="0.3">
      <c r="A2012" s="10">
        <v>5043</v>
      </c>
      <c r="B2012" s="13">
        <v>1951</v>
      </c>
      <c r="C2012" s="13">
        <f>YEAR(Table7[[#This Row],[Dt_Customer]])-Table7[[#This Row],[Year_Birth]]</f>
        <v>61</v>
      </c>
      <c r="D2012" s="10" t="s">
        <v>44</v>
      </c>
      <c r="E2012" s="10" t="s">
        <v>33</v>
      </c>
      <c r="F2012" s="13">
        <v>26997</v>
      </c>
      <c r="G2012" s="10">
        <v>0</v>
      </c>
      <c r="H2012" s="10">
        <v>0</v>
      </c>
      <c r="I2012" s="14">
        <v>41218</v>
      </c>
      <c r="J2012" s="10" t="s">
        <v>30</v>
      </c>
    </row>
    <row r="2013" spans="1:10" x14ac:dyDescent="0.3">
      <c r="A2013" s="9">
        <v>3104</v>
      </c>
      <c r="B2013" s="15">
        <v>1961</v>
      </c>
      <c r="C2013" s="15">
        <f>YEAR(Table7[[#This Row],[Dt_Customer]])-Table7[[#This Row],[Year_Birth]]</f>
        <v>51</v>
      </c>
      <c r="D2013" s="9" t="s">
        <v>28</v>
      </c>
      <c r="E2013" s="9" t="s">
        <v>31</v>
      </c>
      <c r="F2013" s="15">
        <v>82332</v>
      </c>
      <c r="G2013" s="9">
        <v>0</v>
      </c>
      <c r="H2013" s="9">
        <v>0</v>
      </c>
      <c r="I2013" s="16">
        <v>41169</v>
      </c>
      <c r="J2013" s="9" t="s">
        <v>39</v>
      </c>
    </row>
    <row r="2014" spans="1:10" x14ac:dyDescent="0.3">
      <c r="A2014" s="10">
        <v>10854</v>
      </c>
      <c r="B2014" s="13">
        <v>1970</v>
      </c>
      <c r="C2014" s="13">
        <f>YEAR(Table7[[#This Row],[Dt_Customer]])-Table7[[#This Row],[Year_Birth]]</f>
        <v>44</v>
      </c>
      <c r="D2014" s="10" t="s">
        <v>37</v>
      </c>
      <c r="E2014" s="10" t="s">
        <v>33</v>
      </c>
      <c r="F2014" s="13">
        <v>38853</v>
      </c>
      <c r="G2014" s="10">
        <v>1</v>
      </c>
      <c r="H2014" s="10">
        <v>1</v>
      </c>
      <c r="I2014" s="14">
        <v>41782</v>
      </c>
      <c r="J2014" s="10" t="s">
        <v>40</v>
      </c>
    </row>
    <row r="2015" spans="1:10" x14ac:dyDescent="0.3">
      <c r="A2015" s="9">
        <v>7419</v>
      </c>
      <c r="B2015" s="15">
        <v>1968</v>
      </c>
      <c r="C2015" s="15">
        <f>YEAR(Table7[[#This Row],[Dt_Customer]])-Table7[[#This Row],[Year_Birth]]</f>
        <v>46</v>
      </c>
      <c r="D2015" s="9" t="s">
        <v>41</v>
      </c>
      <c r="E2015" s="9" t="s">
        <v>29</v>
      </c>
      <c r="F2015" s="15">
        <v>27071</v>
      </c>
      <c r="G2015" s="9">
        <v>1</v>
      </c>
      <c r="H2015" s="9">
        <v>0</v>
      </c>
      <c r="I2015" s="16">
        <v>41752</v>
      </c>
      <c r="J2015" s="9" t="s">
        <v>30</v>
      </c>
    </row>
    <row r="2016" spans="1:10" x14ac:dyDescent="0.3">
      <c r="A2016" s="10">
        <v>5558</v>
      </c>
      <c r="B2016" s="13">
        <v>1954</v>
      </c>
      <c r="C2016" s="13">
        <f>YEAR(Table7[[#This Row],[Dt_Customer]])-Table7[[#This Row],[Year_Birth]]</f>
        <v>60</v>
      </c>
      <c r="D2016" s="10" t="s">
        <v>37</v>
      </c>
      <c r="E2016" s="10" t="s">
        <v>31</v>
      </c>
      <c r="F2016" s="13">
        <v>90933</v>
      </c>
      <c r="G2016" s="10">
        <v>0</v>
      </c>
      <c r="H2016" s="10">
        <v>0</v>
      </c>
      <c r="I2016" s="14">
        <v>41729</v>
      </c>
      <c r="J2016" s="10" t="s">
        <v>30</v>
      </c>
    </row>
    <row r="2017" spans="1:10" x14ac:dyDescent="0.3">
      <c r="A2017" s="9">
        <v>832</v>
      </c>
      <c r="B2017" s="15">
        <v>1966</v>
      </c>
      <c r="C2017" s="15">
        <f>YEAR(Table7[[#This Row],[Dt_Customer]])-Table7[[#This Row],[Year_Birth]]</f>
        <v>48</v>
      </c>
      <c r="D2017" s="9" t="s">
        <v>37</v>
      </c>
      <c r="E2017" s="9" t="s">
        <v>35</v>
      </c>
      <c r="F2017" s="15">
        <v>65814</v>
      </c>
      <c r="G2017" s="9">
        <v>0</v>
      </c>
      <c r="H2017" s="9">
        <v>1</v>
      </c>
      <c r="I2017" s="16">
        <v>41700</v>
      </c>
      <c r="J2017" s="9" t="s">
        <v>30</v>
      </c>
    </row>
    <row r="2018" spans="1:10" x14ac:dyDescent="0.3">
      <c r="A2018" s="10">
        <v>4964</v>
      </c>
      <c r="B2018" s="13">
        <v>1958</v>
      </c>
      <c r="C2018" s="13">
        <f>YEAR(Table7[[#This Row],[Dt_Customer]])-Table7[[#This Row],[Year_Birth]]</f>
        <v>56</v>
      </c>
      <c r="D2018" s="10" t="s">
        <v>37</v>
      </c>
      <c r="E2018" s="10" t="s">
        <v>35</v>
      </c>
      <c r="F2018" s="13">
        <v>74250</v>
      </c>
      <c r="G2018" s="10">
        <v>0</v>
      </c>
      <c r="H2018" s="10">
        <v>0</v>
      </c>
      <c r="I2018" s="14">
        <v>41665</v>
      </c>
      <c r="J2018" s="10" t="s">
        <v>32</v>
      </c>
    </row>
    <row r="2019" spans="1:10" x14ac:dyDescent="0.3">
      <c r="A2019" s="9">
        <v>11030</v>
      </c>
      <c r="B2019" s="15">
        <v>1976</v>
      </c>
      <c r="C2019" s="15">
        <f>YEAR(Table7[[#This Row],[Dt_Customer]])-Table7[[#This Row],[Year_Birth]]</f>
        <v>38</v>
      </c>
      <c r="D2019" s="9" t="s">
        <v>41</v>
      </c>
      <c r="E2019" s="9" t="s">
        <v>33</v>
      </c>
      <c r="F2019" s="15">
        <v>33181</v>
      </c>
      <c r="G2019" s="9">
        <v>1</v>
      </c>
      <c r="H2019" s="9">
        <v>0</v>
      </c>
      <c r="I2019" s="16">
        <v>41642</v>
      </c>
      <c r="J2019" s="9" t="s">
        <v>30</v>
      </c>
    </row>
    <row r="2020" spans="1:10" x14ac:dyDescent="0.3">
      <c r="A2020" s="10">
        <v>4587</v>
      </c>
      <c r="B2020" s="13">
        <v>1944</v>
      </c>
      <c r="C2020" s="13">
        <f>YEAR(Table7[[#This Row],[Dt_Customer]])-Table7[[#This Row],[Year_Birth]]</f>
        <v>69</v>
      </c>
      <c r="D2020" s="10" t="s">
        <v>41</v>
      </c>
      <c r="E2020" s="10" t="s">
        <v>42</v>
      </c>
      <c r="F2020" s="13">
        <v>45006</v>
      </c>
      <c r="G2020" s="10">
        <v>0</v>
      </c>
      <c r="H2020" s="10">
        <v>0</v>
      </c>
      <c r="I2020" s="14">
        <v>41473</v>
      </c>
      <c r="J2020" s="10" t="s">
        <v>30</v>
      </c>
    </row>
    <row r="2021" spans="1:10" x14ac:dyDescent="0.3">
      <c r="A2021" s="9">
        <v>450</v>
      </c>
      <c r="B2021" s="15">
        <v>1958</v>
      </c>
      <c r="C2021" s="15">
        <f>YEAR(Table7[[#This Row],[Dt_Customer]])-Table7[[#This Row],[Year_Birth]]</f>
        <v>55</v>
      </c>
      <c r="D2021" s="9" t="s">
        <v>41</v>
      </c>
      <c r="E2021" s="9" t="s">
        <v>35</v>
      </c>
      <c r="F2021" s="15">
        <v>42315</v>
      </c>
      <c r="G2021" s="9">
        <v>0</v>
      </c>
      <c r="H2021" s="9">
        <v>1</v>
      </c>
      <c r="I2021" s="16">
        <v>41467</v>
      </c>
      <c r="J2021" s="9" t="s">
        <v>34</v>
      </c>
    </row>
    <row r="2022" spans="1:10" x14ac:dyDescent="0.3">
      <c r="A2022" s="10">
        <v>11031</v>
      </c>
      <c r="B2022" s="13">
        <v>1950</v>
      </c>
      <c r="C2022" s="13">
        <f>YEAR(Table7[[#This Row],[Dt_Customer]])-Table7[[#This Row],[Year_Birth]]</f>
        <v>63</v>
      </c>
      <c r="D2022" s="10" t="s">
        <v>37</v>
      </c>
      <c r="E2022" s="10" t="s">
        <v>33</v>
      </c>
      <c r="F2022" s="13">
        <v>48699</v>
      </c>
      <c r="G2022" s="10">
        <v>1</v>
      </c>
      <c r="H2022" s="10">
        <v>1</v>
      </c>
      <c r="I2022" s="14">
        <v>41415</v>
      </c>
      <c r="J2022" s="10" t="s">
        <v>36</v>
      </c>
    </row>
    <row r="2023" spans="1:10" x14ac:dyDescent="0.3">
      <c r="A2023" s="9">
        <v>4990</v>
      </c>
      <c r="B2023" s="15">
        <v>1954</v>
      </c>
      <c r="C2023" s="15">
        <f>YEAR(Table7[[#This Row],[Dt_Customer]])-Table7[[#This Row],[Year_Birth]]</f>
        <v>59</v>
      </c>
      <c r="D2023" s="9" t="s">
        <v>28</v>
      </c>
      <c r="E2023" s="9" t="s">
        <v>33</v>
      </c>
      <c r="F2023" s="15">
        <v>59111</v>
      </c>
      <c r="G2023" s="9">
        <v>0</v>
      </c>
      <c r="H2023" s="9">
        <v>0</v>
      </c>
      <c r="I2023" s="16">
        <v>41396</v>
      </c>
      <c r="J2023" s="9" t="s">
        <v>36</v>
      </c>
    </row>
    <row r="2024" spans="1:10" x14ac:dyDescent="0.3">
      <c r="A2024" s="10">
        <v>221</v>
      </c>
      <c r="B2024" s="13">
        <v>1955</v>
      </c>
      <c r="C2024" s="13">
        <f>YEAR(Table7[[#This Row],[Dt_Customer]])-Table7[[#This Row],[Year_Birth]]</f>
        <v>58</v>
      </c>
      <c r="D2024" s="10" t="s">
        <v>28</v>
      </c>
      <c r="E2024" s="10" t="s">
        <v>33</v>
      </c>
      <c r="F2024" s="13">
        <v>48726</v>
      </c>
      <c r="G2024" s="10">
        <v>0</v>
      </c>
      <c r="H2024" s="10">
        <v>1</v>
      </c>
      <c r="I2024" s="14">
        <v>41391</v>
      </c>
      <c r="J2024" s="10" t="s">
        <v>39</v>
      </c>
    </row>
    <row r="2025" spans="1:10" x14ac:dyDescent="0.3">
      <c r="A2025" s="9">
        <v>4351</v>
      </c>
      <c r="B2025" s="15">
        <v>1955</v>
      </c>
      <c r="C2025" s="15">
        <f>YEAR(Table7[[#This Row],[Dt_Customer]])-Table7[[#This Row],[Year_Birth]]</f>
        <v>58</v>
      </c>
      <c r="D2025" s="9" t="s">
        <v>28</v>
      </c>
      <c r="E2025" s="9" t="s">
        <v>29</v>
      </c>
      <c r="F2025" s="15">
        <v>37244</v>
      </c>
      <c r="G2025" s="9">
        <v>1</v>
      </c>
      <c r="H2025" s="9">
        <v>1</v>
      </c>
      <c r="I2025" s="16">
        <v>41391</v>
      </c>
      <c r="J2025" s="9" t="s">
        <v>30</v>
      </c>
    </row>
    <row r="2026" spans="1:10" x14ac:dyDescent="0.3">
      <c r="A2026" s="10">
        <v>1357</v>
      </c>
      <c r="B2026" s="13">
        <v>1970</v>
      </c>
      <c r="C2026" s="13">
        <f>YEAR(Table7[[#This Row],[Dt_Customer]])-Table7[[#This Row],[Year_Birth]]</f>
        <v>43</v>
      </c>
      <c r="D2026" s="10" t="s">
        <v>28</v>
      </c>
      <c r="E2026" s="10" t="s">
        <v>35</v>
      </c>
      <c r="F2026" s="13">
        <v>74854</v>
      </c>
      <c r="G2026" s="10">
        <v>1</v>
      </c>
      <c r="H2026" s="10">
        <v>2</v>
      </c>
      <c r="I2026" s="14">
        <v>41372</v>
      </c>
      <c r="J2026" s="10" t="s">
        <v>39</v>
      </c>
    </row>
    <row r="2027" spans="1:10" x14ac:dyDescent="0.3">
      <c r="A2027" s="9">
        <v>5667</v>
      </c>
      <c r="B2027" s="15">
        <v>1964</v>
      </c>
      <c r="C2027" s="15">
        <f>YEAR(Table7[[#This Row],[Dt_Customer]])-Table7[[#This Row],[Year_Birth]]</f>
        <v>48</v>
      </c>
      <c r="D2027" s="9" t="s">
        <v>37</v>
      </c>
      <c r="E2027" s="9" t="s">
        <v>33</v>
      </c>
      <c r="F2027" s="15">
        <v>60896</v>
      </c>
      <c r="G2027" s="9">
        <v>0</v>
      </c>
      <c r="H2027" s="9">
        <v>1</v>
      </c>
      <c r="I2027" s="16">
        <v>41193</v>
      </c>
      <c r="J2027" s="9" t="s">
        <v>32</v>
      </c>
    </row>
    <row r="2028" spans="1:10" x14ac:dyDescent="0.3">
      <c r="A2028" s="10">
        <v>8867</v>
      </c>
      <c r="B2028" s="13">
        <v>1988</v>
      </c>
      <c r="C2028" s="13">
        <f>YEAR(Table7[[#This Row],[Dt_Customer]])-Table7[[#This Row],[Year_Birth]]</f>
        <v>24</v>
      </c>
      <c r="D2028" s="10" t="s">
        <v>37</v>
      </c>
      <c r="E2028" s="10" t="s">
        <v>33</v>
      </c>
      <c r="F2028" s="13">
        <v>67546</v>
      </c>
      <c r="G2028" s="10">
        <v>0</v>
      </c>
      <c r="H2028" s="10">
        <v>0</v>
      </c>
      <c r="I2028" s="14">
        <v>41152</v>
      </c>
      <c r="J2028" s="10" t="s">
        <v>43</v>
      </c>
    </row>
    <row r="2029" spans="1:10" x14ac:dyDescent="0.3">
      <c r="A2029" s="9">
        <v>2747</v>
      </c>
      <c r="B2029" s="15">
        <v>1988</v>
      </c>
      <c r="C2029" s="15">
        <f>YEAR(Table7[[#This Row],[Dt_Customer]])-Table7[[#This Row],[Year_Birth]]</f>
        <v>24</v>
      </c>
      <c r="D2029" s="9" t="s">
        <v>37</v>
      </c>
      <c r="E2029" s="9" t="s">
        <v>33</v>
      </c>
      <c r="F2029" s="15">
        <v>67546</v>
      </c>
      <c r="G2029" s="9">
        <v>0</v>
      </c>
      <c r="H2029" s="9">
        <v>0</v>
      </c>
      <c r="I2029" s="16">
        <v>41152</v>
      </c>
      <c r="J2029" s="9" t="s">
        <v>30</v>
      </c>
    </row>
    <row r="2030" spans="1:10" x14ac:dyDescent="0.3">
      <c r="A2030" s="10">
        <v>7422</v>
      </c>
      <c r="B2030" s="13">
        <v>1987</v>
      </c>
      <c r="C2030" s="13">
        <f>YEAR(Table7[[#This Row],[Dt_Customer]])-Table7[[#This Row],[Year_Birth]]</f>
        <v>25</v>
      </c>
      <c r="D2030" s="10" t="s">
        <v>28</v>
      </c>
      <c r="E2030" s="10" t="s">
        <v>31</v>
      </c>
      <c r="F2030" s="13">
        <v>46923</v>
      </c>
      <c r="G2030" s="10">
        <v>1</v>
      </c>
      <c r="H2030" s="10">
        <v>0</v>
      </c>
      <c r="I2030" s="14">
        <v>41143</v>
      </c>
      <c r="J2030" s="10" t="s">
        <v>30</v>
      </c>
    </row>
    <row r="2031" spans="1:10" x14ac:dyDescent="0.3">
      <c r="A2031" s="9">
        <v>4148</v>
      </c>
      <c r="B2031" s="15">
        <v>1972</v>
      </c>
      <c r="C2031" s="15">
        <f>YEAR(Table7[[#This Row],[Dt_Customer]])-Table7[[#This Row],[Year_Birth]]</f>
        <v>40</v>
      </c>
      <c r="D2031" s="9" t="s">
        <v>28</v>
      </c>
      <c r="E2031" s="9" t="s">
        <v>33</v>
      </c>
      <c r="F2031" s="15">
        <v>38988</v>
      </c>
      <c r="G2031" s="9">
        <v>1</v>
      </c>
      <c r="H2031" s="9">
        <v>2</v>
      </c>
      <c r="I2031" s="16">
        <v>41141</v>
      </c>
      <c r="J2031" s="9" t="s">
        <v>30</v>
      </c>
    </row>
    <row r="2032" spans="1:10" x14ac:dyDescent="0.3">
      <c r="A2032" s="10">
        <v>9516</v>
      </c>
      <c r="B2032" s="13">
        <v>1971</v>
      </c>
      <c r="C2032" s="13">
        <f>YEAR(Table7[[#This Row],[Dt_Customer]])-Table7[[#This Row],[Year_Birth]]</f>
        <v>41</v>
      </c>
      <c r="D2032" s="10" t="s">
        <v>38</v>
      </c>
      <c r="E2032" s="10" t="s">
        <v>29</v>
      </c>
      <c r="F2032" s="13">
        <v>49118</v>
      </c>
      <c r="G2032" s="10">
        <v>0</v>
      </c>
      <c r="H2032" s="10">
        <v>0</v>
      </c>
      <c r="I2032" s="14">
        <v>41139</v>
      </c>
      <c r="J2032" s="10" t="s">
        <v>30</v>
      </c>
    </row>
    <row r="2033" spans="1:10" x14ac:dyDescent="0.3">
      <c r="A2033" s="9">
        <v>1291</v>
      </c>
      <c r="B2033" s="15">
        <v>1978</v>
      </c>
      <c r="C2033" s="15">
        <f>YEAR(Table7[[#This Row],[Dt_Customer]])-Table7[[#This Row],[Year_Birth]]</f>
        <v>34</v>
      </c>
      <c r="D2033" s="9" t="s">
        <v>37</v>
      </c>
      <c r="E2033" s="9" t="s">
        <v>35</v>
      </c>
      <c r="F2033" s="15">
        <v>27683</v>
      </c>
      <c r="G2033" s="9">
        <v>1</v>
      </c>
      <c r="H2033" s="9">
        <v>0</v>
      </c>
      <c r="I2033" s="16">
        <v>41125</v>
      </c>
      <c r="J2033" s="9" t="s">
        <v>30</v>
      </c>
    </row>
    <row r="2034" spans="1:10" x14ac:dyDescent="0.3">
      <c r="A2034" s="10">
        <v>1833</v>
      </c>
      <c r="B2034" s="13">
        <v>1974</v>
      </c>
      <c r="C2034" s="13">
        <f>YEAR(Table7[[#This Row],[Dt_Customer]])-Table7[[#This Row],[Year_Birth]]</f>
        <v>40</v>
      </c>
      <c r="D2034" s="10" t="s">
        <v>37</v>
      </c>
      <c r="E2034" s="10" t="s">
        <v>31</v>
      </c>
      <c r="F2034" s="13">
        <v>39190</v>
      </c>
      <c r="G2034" s="10">
        <v>1</v>
      </c>
      <c r="H2034" s="10">
        <v>0</v>
      </c>
      <c r="I2034" s="14">
        <v>41755</v>
      </c>
      <c r="J2034" s="10" t="s">
        <v>30</v>
      </c>
    </row>
    <row r="2035" spans="1:10" x14ac:dyDescent="0.3">
      <c r="A2035" s="9">
        <v>7270</v>
      </c>
      <c r="B2035" s="15">
        <v>1981</v>
      </c>
      <c r="C2035" s="15">
        <f>YEAR(Table7[[#This Row],[Dt_Customer]])-Table7[[#This Row],[Year_Birth]]</f>
        <v>33</v>
      </c>
      <c r="D2035" s="9" t="s">
        <v>28</v>
      </c>
      <c r="E2035" s="9" t="s">
        <v>29</v>
      </c>
      <c r="F2035" s="15">
        <v>56981</v>
      </c>
      <c r="G2035" s="9">
        <v>0</v>
      </c>
      <c r="H2035" s="9">
        <v>0</v>
      </c>
      <c r="I2035" s="16">
        <v>41664</v>
      </c>
      <c r="J2035" s="9" t="s">
        <v>43</v>
      </c>
    </row>
    <row r="2036" spans="1:10" x14ac:dyDescent="0.3">
      <c r="A2036" s="10">
        <v>8182</v>
      </c>
      <c r="B2036" s="13">
        <v>1984</v>
      </c>
      <c r="C2036" s="13">
        <f>YEAR(Table7[[#This Row],[Dt_Customer]])-Table7[[#This Row],[Year_Birth]]</f>
        <v>30</v>
      </c>
      <c r="D2036" s="10" t="s">
        <v>28</v>
      </c>
      <c r="E2036" s="10" t="s">
        <v>33</v>
      </c>
      <c r="F2036" s="13">
        <v>23228</v>
      </c>
      <c r="G2036" s="10">
        <v>1</v>
      </c>
      <c r="H2036" s="10">
        <v>0</v>
      </c>
      <c r="I2036" s="14">
        <v>41644</v>
      </c>
      <c r="J2036" s="10" t="s">
        <v>32</v>
      </c>
    </row>
    <row r="2037" spans="1:10" x14ac:dyDescent="0.3">
      <c r="A2037" s="9">
        <v>10394</v>
      </c>
      <c r="B2037" s="15">
        <v>1984</v>
      </c>
      <c r="C2037" s="15">
        <f>YEAR(Table7[[#This Row],[Dt_Customer]])-Table7[[#This Row],[Year_Birth]]</f>
        <v>29</v>
      </c>
      <c r="D2037" s="9" t="s">
        <v>28</v>
      </c>
      <c r="E2037" s="9" t="s">
        <v>33</v>
      </c>
      <c r="F2037" s="15">
        <v>90000</v>
      </c>
      <c r="G2037" s="9">
        <v>0</v>
      </c>
      <c r="H2037" s="9">
        <v>0</v>
      </c>
      <c r="I2037" s="16">
        <v>41631</v>
      </c>
      <c r="J2037" s="9" t="s">
        <v>32</v>
      </c>
    </row>
    <row r="2038" spans="1:10" x14ac:dyDescent="0.3">
      <c r="A2038" s="10">
        <v>1142</v>
      </c>
      <c r="B2038" s="13">
        <v>1953</v>
      </c>
      <c r="C2038" s="13">
        <f>YEAR(Table7[[#This Row],[Dt_Customer]])-Table7[[#This Row],[Year_Birth]]</f>
        <v>60</v>
      </c>
      <c r="D2038" s="10" t="s">
        <v>37</v>
      </c>
      <c r="E2038" s="10" t="s">
        <v>33</v>
      </c>
      <c r="F2038" s="13">
        <v>55707</v>
      </c>
      <c r="G2038" s="10">
        <v>0</v>
      </c>
      <c r="H2038" s="10">
        <v>1</v>
      </c>
      <c r="I2038" s="14">
        <v>41630</v>
      </c>
      <c r="J2038" s="10" t="s">
        <v>30</v>
      </c>
    </row>
    <row r="2039" spans="1:10" x14ac:dyDescent="0.3">
      <c r="A2039" s="9">
        <v>451</v>
      </c>
      <c r="B2039" s="15">
        <v>1989</v>
      </c>
      <c r="C2039" s="15">
        <f>YEAR(Table7[[#This Row],[Dt_Customer]])-Table7[[#This Row],[Year_Birth]]</f>
        <v>24</v>
      </c>
      <c r="D2039" s="9" t="s">
        <v>28</v>
      </c>
      <c r="E2039" s="9" t="s">
        <v>31</v>
      </c>
      <c r="F2039" s="15">
        <v>9255</v>
      </c>
      <c r="G2039" s="9">
        <v>1</v>
      </c>
      <c r="H2039" s="9">
        <v>0</v>
      </c>
      <c r="I2039" s="16">
        <v>41628</v>
      </c>
      <c r="J2039" s="9" t="s">
        <v>40</v>
      </c>
    </row>
    <row r="2040" spans="1:10" x14ac:dyDescent="0.3">
      <c r="A2040" s="10">
        <v>7128</v>
      </c>
      <c r="B2040" s="13">
        <v>1977</v>
      </c>
      <c r="C2040" s="13">
        <f>YEAR(Table7[[#This Row],[Dt_Customer]])-Table7[[#This Row],[Year_Birth]]</f>
        <v>36</v>
      </c>
      <c r="D2040" s="10" t="s">
        <v>37</v>
      </c>
      <c r="E2040" s="10" t="s">
        <v>31</v>
      </c>
      <c r="F2040" s="13">
        <v>42997</v>
      </c>
      <c r="G2040" s="10">
        <v>1</v>
      </c>
      <c r="H2040" s="10">
        <v>1</v>
      </c>
      <c r="I2040" s="14">
        <v>41615</v>
      </c>
      <c r="J2040" s="10" t="s">
        <v>30</v>
      </c>
    </row>
    <row r="2041" spans="1:10" x14ac:dyDescent="0.3">
      <c r="A2041" s="9">
        <v>10678</v>
      </c>
      <c r="B2041" s="15">
        <v>1959</v>
      </c>
      <c r="C2041" s="15">
        <f>YEAR(Table7[[#This Row],[Dt_Customer]])-Table7[[#This Row],[Year_Birth]]</f>
        <v>54</v>
      </c>
      <c r="D2041" s="9" t="s">
        <v>28</v>
      </c>
      <c r="E2041" s="9" t="s">
        <v>35</v>
      </c>
      <c r="F2041" s="15">
        <v>71232</v>
      </c>
      <c r="G2041" s="9">
        <v>0</v>
      </c>
      <c r="H2041" s="9">
        <v>1</v>
      </c>
      <c r="I2041" s="16">
        <v>41606</v>
      </c>
      <c r="J2041" s="9" t="s">
        <v>30</v>
      </c>
    </row>
    <row r="2042" spans="1:10" x14ac:dyDescent="0.3">
      <c r="A2042" s="10">
        <v>7755</v>
      </c>
      <c r="B2042" s="13">
        <v>1954</v>
      </c>
      <c r="C2042" s="13">
        <f>YEAR(Table7[[#This Row],[Dt_Customer]])-Table7[[#This Row],[Year_Birth]]</f>
        <v>59</v>
      </c>
      <c r="D2042" s="10" t="s">
        <v>37</v>
      </c>
      <c r="E2042" s="10" t="s">
        <v>33</v>
      </c>
      <c r="F2042" s="13">
        <v>57744</v>
      </c>
      <c r="G2042" s="10">
        <v>0</v>
      </c>
      <c r="H2042" s="10">
        <v>1</v>
      </c>
      <c r="I2042" s="14">
        <v>41590</v>
      </c>
      <c r="J2042" s="10" t="s">
        <v>30</v>
      </c>
    </row>
    <row r="2043" spans="1:10" x14ac:dyDescent="0.3">
      <c r="A2043" s="9">
        <v>4754</v>
      </c>
      <c r="B2043" s="15">
        <v>1966</v>
      </c>
      <c r="C2043" s="15">
        <f>YEAR(Table7[[#This Row],[Dt_Customer]])-Table7[[#This Row],[Year_Birth]]</f>
        <v>47</v>
      </c>
      <c r="D2043" s="9" t="s">
        <v>41</v>
      </c>
      <c r="E2043" s="9" t="s">
        <v>33</v>
      </c>
      <c r="F2043" s="15">
        <v>33585</v>
      </c>
      <c r="G2043" s="9">
        <v>0</v>
      </c>
      <c r="H2043" s="9">
        <v>1</v>
      </c>
      <c r="I2043" s="16">
        <v>41542</v>
      </c>
      <c r="J2043" s="9" t="s">
        <v>30</v>
      </c>
    </row>
    <row r="2044" spans="1:10" x14ac:dyDescent="0.3">
      <c r="A2044" s="10">
        <v>20</v>
      </c>
      <c r="B2044" s="13">
        <v>1965</v>
      </c>
      <c r="C2044" s="13">
        <f>YEAR(Table7[[#This Row],[Dt_Customer]])-Table7[[#This Row],[Year_Birth]]</f>
        <v>48</v>
      </c>
      <c r="D2044" s="10" t="s">
        <v>38</v>
      </c>
      <c r="E2044" s="10" t="s">
        <v>33</v>
      </c>
      <c r="F2044" s="13">
        <v>46891</v>
      </c>
      <c r="G2044" s="10">
        <v>0</v>
      </c>
      <c r="H2044" s="10">
        <v>1</v>
      </c>
      <c r="I2044" s="14">
        <v>41518</v>
      </c>
      <c r="J2044" s="10" t="s">
        <v>39</v>
      </c>
    </row>
    <row r="2045" spans="1:10" x14ac:dyDescent="0.3">
      <c r="A2045" s="9">
        <v>2246</v>
      </c>
      <c r="B2045" s="15">
        <v>1965</v>
      </c>
      <c r="C2045" s="15">
        <f>YEAR(Table7[[#This Row],[Dt_Customer]])-Table7[[#This Row],[Year_Birth]]</f>
        <v>48</v>
      </c>
      <c r="D2045" s="9" t="s">
        <v>38</v>
      </c>
      <c r="E2045" s="9" t="s">
        <v>33</v>
      </c>
      <c r="F2045" s="15">
        <v>46891</v>
      </c>
      <c r="G2045" s="9">
        <v>0</v>
      </c>
      <c r="H2045" s="9">
        <v>1</v>
      </c>
      <c r="I2045" s="16">
        <v>41518</v>
      </c>
      <c r="J2045" s="9" t="s">
        <v>30</v>
      </c>
    </row>
    <row r="2046" spans="1:10" x14ac:dyDescent="0.3">
      <c r="A2046" s="10">
        <v>10307</v>
      </c>
      <c r="B2046" s="13">
        <v>1956</v>
      </c>
      <c r="C2046" s="13">
        <f>YEAR(Table7[[#This Row],[Dt_Customer]])-Table7[[#This Row],[Year_Birth]]</f>
        <v>57</v>
      </c>
      <c r="D2046" s="10" t="s">
        <v>28</v>
      </c>
      <c r="E2046" s="10" t="s">
        <v>33</v>
      </c>
      <c r="F2046" s="13">
        <v>50387</v>
      </c>
      <c r="G2046" s="10">
        <v>0</v>
      </c>
      <c r="H2046" s="10">
        <v>2</v>
      </c>
      <c r="I2046" s="14">
        <v>41517</v>
      </c>
      <c r="J2046" s="10" t="s">
        <v>30</v>
      </c>
    </row>
    <row r="2047" spans="1:10" x14ac:dyDescent="0.3">
      <c r="A2047" s="9">
        <v>2147</v>
      </c>
      <c r="B2047" s="15">
        <v>1969</v>
      </c>
      <c r="C2047" s="15">
        <f>YEAR(Table7[[#This Row],[Dt_Customer]])-Table7[[#This Row],[Year_Birth]]</f>
        <v>44</v>
      </c>
      <c r="D2047" s="9" t="s">
        <v>28</v>
      </c>
      <c r="E2047" s="9" t="s">
        <v>35</v>
      </c>
      <c r="F2047" s="15">
        <v>76653</v>
      </c>
      <c r="G2047" s="9">
        <v>0</v>
      </c>
      <c r="H2047" s="9">
        <v>0</v>
      </c>
      <c r="I2047" s="16">
        <v>41502</v>
      </c>
      <c r="J2047" s="9" t="s">
        <v>30</v>
      </c>
    </row>
    <row r="2048" spans="1:10" x14ac:dyDescent="0.3">
      <c r="A2048" s="10">
        <v>10590</v>
      </c>
      <c r="B2048" s="13">
        <v>1956</v>
      </c>
      <c r="C2048" s="13">
        <f>YEAR(Table7[[#This Row],[Dt_Customer]])-Table7[[#This Row],[Year_Birth]]</f>
        <v>57</v>
      </c>
      <c r="D2048" s="10" t="s">
        <v>37</v>
      </c>
      <c r="E2048" s="10" t="s">
        <v>35</v>
      </c>
      <c r="F2048" s="13">
        <v>76542</v>
      </c>
      <c r="G2048" s="10">
        <v>0</v>
      </c>
      <c r="H2048" s="10">
        <v>0</v>
      </c>
      <c r="I2048" s="14">
        <v>41363</v>
      </c>
      <c r="J2048" s="10" t="s">
        <v>30</v>
      </c>
    </row>
    <row r="2049" spans="1:10" x14ac:dyDescent="0.3">
      <c r="A2049" s="9">
        <v>6565</v>
      </c>
      <c r="B2049" s="15">
        <v>1949</v>
      </c>
      <c r="C2049" s="15">
        <f>YEAR(Table7[[#This Row],[Dt_Customer]])-Table7[[#This Row],[Year_Birth]]</f>
        <v>64</v>
      </c>
      <c r="D2049" s="9" t="s">
        <v>41</v>
      </c>
      <c r="E2049" s="9" t="s">
        <v>33</v>
      </c>
      <c r="F2049" s="15">
        <v>76995</v>
      </c>
      <c r="G2049" s="9">
        <v>0</v>
      </c>
      <c r="H2049" s="9">
        <v>1</v>
      </c>
      <c r="I2049" s="16">
        <v>41361</v>
      </c>
      <c r="J2049" s="9" t="s">
        <v>34</v>
      </c>
    </row>
    <row r="2050" spans="1:10" x14ac:dyDescent="0.3">
      <c r="A2050" s="10">
        <v>6619</v>
      </c>
      <c r="B2050" s="13">
        <v>1978</v>
      </c>
      <c r="C2050" s="13">
        <f>YEAR(Table7[[#This Row],[Dt_Customer]])-Table7[[#This Row],[Year_Birth]]</f>
        <v>35</v>
      </c>
      <c r="D2050" s="10" t="s">
        <v>28</v>
      </c>
      <c r="E2050" s="10" t="s">
        <v>33</v>
      </c>
      <c r="F2050" s="13">
        <v>38415</v>
      </c>
      <c r="G2050" s="10">
        <v>1</v>
      </c>
      <c r="H2050" s="10">
        <v>1</v>
      </c>
      <c r="I2050" s="14">
        <v>41276</v>
      </c>
      <c r="J2050" s="10" t="s">
        <v>30</v>
      </c>
    </row>
    <row r="2051" spans="1:10" x14ac:dyDescent="0.3">
      <c r="A2051" s="9">
        <v>4817</v>
      </c>
      <c r="B2051" s="15">
        <v>1956</v>
      </c>
      <c r="C2051" s="15">
        <f>YEAR(Table7[[#This Row],[Dt_Customer]])-Table7[[#This Row],[Year_Birth]]</f>
        <v>56</v>
      </c>
      <c r="D2051" s="9" t="s">
        <v>28</v>
      </c>
      <c r="E2051" s="9" t="s">
        <v>29</v>
      </c>
      <c r="F2051" s="15">
        <v>22304</v>
      </c>
      <c r="G2051" s="9">
        <v>0</v>
      </c>
      <c r="H2051" s="9">
        <v>0</v>
      </c>
      <c r="I2051" s="16">
        <v>41125</v>
      </c>
      <c r="J2051" s="9" t="s">
        <v>30</v>
      </c>
    </row>
    <row r="2052" spans="1:10" x14ac:dyDescent="0.3">
      <c r="A2052" s="10">
        <v>4508</v>
      </c>
      <c r="B2052" s="13">
        <v>1952</v>
      </c>
      <c r="C2052" s="13">
        <f>YEAR(Table7[[#This Row],[Dt_Customer]])-Table7[[#This Row],[Year_Birth]]</f>
        <v>62</v>
      </c>
      <c r="D2052" s="10" t="s">
        <v>28</v>
      </c>
      <c r="E2052" s="10" t="s">
        <v>31</v>
      </c>
      <c r="F2052" s="13">
        <v>75127</v>
      </c>
      <c r="G2052" s="10">
        <v>0</v>
      </c>
      <c r="H2052" s="10">
        <v>0</v>
      </c>
      <c r="I2052" s="14">
        <v>41781</v>
      </c>
      <c r="J2052" s="10" t="s">
        <v>39</v>
      </c>
    </row>
    <row r="2053" spans="1:10" x14ac:dyDescent="0.3">
      <c r="A2053" s="9">
        <v>4843</v>
      </c>
      <c r="B2053" s="15">
        <v>1952</v>
      </c>
      <c r="C2053" s="15">
        <f>YEAR(Table7[[#This Row],[Dt_Customer]])-Table7[[#This Row],[Year_Birth]]</f>
        <v>62</v>
      </c>
      <c r="D2053" s="9" t="s">
        <v>28</v>
      </c>
      <c r="E2053" s="9" t="s">
        <v>31</v>
      </c>
      <c r="F2053" s="15">
        <v>75127</v>
      </c>
      <c r="G2053" s="9">
        <v>0</v>
      </c>
      <c r="H2053" s="9">
        <v>0</v>
      </c>
      <c r="I2053" s="16">
        <v>41781</v>
      </c>
      <c r="J2053" s="9" t="s">
        <v>43</v>
      </c>
    </row>
    <row r="2054" spans="1:10" x14ac:dyDescent="0.3">
      <c r="A2054" s="10">
        <v>9197</v>
      </c>
      <c r="B2054" s="13">
        <v>1953</v>
      </c>
      <c r="C2054" s="13">
        <f>YEAR(Table7[[#This Row],[Dt_Customer]])-Table7[[#This Row],[Year_Birth]]</f>
        <v>61</v>
      </c>
      <c r="D2054" s="10" t="s">
        <v>28</v>
      </c>
      <c r="E2054" s="10" t="s">
        <v>33</v>
      </c>
      <c r="F2054" s="13">
        <v>39722</v>
      </c>
      <c r="G2054" s="10">
        <v>0</v>
      </c>
      <c r="H2054" s="10">
        <v>1</v>
      </c>
      <c r="I2054" s="14">
        <v>41694</v>
      </c>
      <c r="J2054" s="10" t="s">
        <v>30</v>
      </c>
    </row>
    <row r="2055" spans="1:10" x14ac:dyDescent="0.3">
      <c r="A2055" s="9">
        <v>6237</v>
      </c>
      <c r="B2055" s="15">
        <v>1966</v>
      </c>
      <c r="C2055" s="15">
        <f>YEAR(Table7[[#This Row],[Dt_Customer]])-Table7[[#This Row],[Year_Birth]]</f>
        <v>47</v>
      </c>
      <c r="D2055" s="9" t="s">
        <v>37</v>
      </c>
      <c r="E2055" s="9" t="s">
        <v>31</v>
      </c>
      <c r="F2055" s="15">
        <v>7144</v>
      </c>
      <c r="G2055" s="9">
        <v>0</v>
      </c>
      <c r="H2055" s="9">
        <v>2</v>
      </c>
      <c r="I2055" s="16">
        <v>41615</v>
      </c>
      <c r="J2055" s="9" t="s">
        <v>30</v>
      </c>
    </row>
    <row r="2056" spans="1:10" x14ac:dyDescent="0.3">
      <c r="A2056" s="10">
        <v>6515</v>
      </c>
      <c r="B2056" s="13">
        <v>1977</v>
      </c>
      <c r="C2056" s="13">
        <f>YEAR(Table7[[#This Row],[Dt_Customer]])-Table7[[#This Row],[Year_Birth]]</f>
        <v>36</v>
      </c>
      <c r="D2056" s="10" t="s">
        <v>28</v>
      </c>
      <c r="E2056" s="10" t="s">
        <v>35</v>
      </c>
      <c r="F2056" s="13">
        <v>39771</v>
      </c>
      <c r="G2056" s="10">
        <v>1</v>
      </c>
      <c r="H2056" s="10">
        <v>0</v>
      </c>
      <c r="I2056" s="14">
        <v>41614</v>
      </c>
      <c r="J2056" s="10" t="s">
        <v>43</v>
      </c>
    </row>
    <row r="2057" spans="1:10" x14ac:dyDescent="0.3">
      <c r="A2057" s="9">
        <v>5954</v>
      </c>
      <c r="B2057" s="15">
        <v>1972</v>
      </c>
      <c r="C2057" s="15">
        <f>YEAR(Table7[[#This Row],[Dt_Customer]])-Table7[[#This Row],[Year_Birth]]</f>
        <v>41</v>
      </c>
      <c r="D2057" s="9" t="s">
        <v>41</v>
      </c>
      <c r="E2057" s="9" t="s">
        <v>29</v>
      </c>
      <c r="F2057" s="15">
        <v>42618</v>
      </c>
      <c r="G2057" s="9">
        <v>1</v>
      </c>
      <c r="H2057" s="9">
        <v>0</v>
      </c>
      <c r="I2057" s="16">
        <v>41556</v>
      </c>
      <c r="J2057" s="9" t="s">
        <v>30</v>
      </c>
    </row>
    <row r="2058" spans="1:10" x14ac:dyDescent="0.3">
      <c r="A2058" s="10">
        <v>7938</v>
      </c>
      <c r="B2058" s="13">
        <v>1958</v>
      </c>
      <c r="C2058" s="13">
        <f>YEAR(Table7[[#This Row],[Dt_Customer]])-Table7[[#This Row],[Year_Birth]]</f>
        <v>55</v>
      </c>
      <c r="D2058" s="10" t="s">
        <v>37</v>
      </c>
      <c r="E2058" s="10" t="s">
        <v>35</v>
      </c>
      <c r="F2058" s="13">
        <v>51518</v>
      </c>
      <c r="G2058" s="10">
        <v>0</v>
      </c>
      <c r="H2058" s="10">
        <v>1</v>
      </c>
      <c r="I2058" s="14">
        <v>41550</v>
      </c>
      <c r="J2058" s="10" t="s">
        <v>39</v>
      </c>
    </row>
    <row r="2059" spans="1:10" x14ac:dyDescent="0.3">
      <c r="A2059" s="9">
        <v>961</v>
      </c>
      <c r="B2059" s="15">
        <v>1972</v>
      </c>
      <c r="C2059" s="15">
        <f>YEAR(Table7[[#This Row],[Dt_Customer]])-Table7[[#This Row],[Year_Birth]]</f>
        <v>41</v>
      </c>
      <c r="D2059" s="9" t="s">
        <v>28</v>
      </c>
      <c r="E2059" s="9" t="s">
        <v>33</v>
      </c>
      <c r="F2059" s="15">
        <v>74716</v>
      </c>
      <c r="G2059" s="9">
        <v>0</v>
      </c>
      <c r="H2059" s="9">
        <v>1</v>
      </c>
      <c r="I2059" s="16">
        <v>41529</v>
      </c>
      <c r="J2059" s="9" t="s">
        <v>30</v>
      </c>
    </row>
    <row r="2060" spans="1:10" x14ac:dyDescent="0.3">
      <c r="A2060" s="10">
        <v>1764</v>
      </c>
      <c r="B2060" s="13">
        <v>1975</v>
      </c>
      <c r="C2060" s="13">
        <f>YEAR(Table7[[#This Row],[Dt_Customer]])-Table7[[#This Row],[Year_Birth]]</f>
        <v>38</v>
      </c>
      <c r="D2060" s="10" t="s">
        <v>28</v>
      </c>
      <c r="E2060" s="10" t="s">
        <v>31</v>
      </c>
      <c r="F2060" s="13">
        <v>33955</v>
      </c>
      <c r="G2060" s="10">
        <v>1</v>
      </c>
      <c r="H2060" s="10">
        <v>0</v>
      </c>
      <c r="I2060" s="14">
        <v>41495</v>
      </c>
      <c r="J2060" s="10" t="s">
        <v>43</v>
      </c>
    </row>
    <row r="2061" spans="1:10" x14ac:dyDescent="0.3">
      <c r="A2061" s="9">
        <v>1916</v>
      </c>
      <c r="B2061" s="15">
        <v>1954</v>
      </c>
      <c r="C2061" s="15">
        <f>YEAR(Table7[[#This Row],[Dt_Customer]])-Table7[[#This Row],[Year_Birth]]</f>
        <v>59</v>
      </c>
      <c r="D2061" s="9" t="s">
        <v>41</v>
      </c>
      <c r="E2061" s="9" t="s">
        <v>33</v>
      </c>
      <c r="F2061" s="15">
        <v>45736</v>
      </c>
      <c r="G2061" s="9">
        <v>0</v>
      </c>
      <c r="H2061" s="9">
        <v>1</v>
      </c>
      <c r="I2061" s="16">
        <v>41479</v>
      </c>
      <c r="J2061" s="9" t="s">
        <v>39</v>
      </c>
    </row>
    <row r="2062" spans="1:10" x14ac:dyDescent="0.3">
      <c r="A2062" s="10">
        <v>6941</v>
      </c>
      <c r="B2062" s="13">
        <v>1971</v>
      </c>
      <c r="C2062" s="13">
        <f>YEAR(Table7[[#This Row],[Dt_Customer]])-Table7[[#This Row],[Year_Birth]]</f>
        <v>42</v>
      </c>
      <c r="D2062" s="10" t="s">
        <v>28</v>
      </c>
      <c r="E2062" s="10" t="s">
        <v>31</v>
      </c>
      <c r="F2062" s="13">
        <v>31632</v>
      </c>
      <c r="G2062" s="10">
        <v>0</v>
      </c>
      <c r="H2062" s="10">
        <v>0</v>
      </c>
      <c r="I2062" s="14">
        <v>41469</v>
      </c>
      <c r="J2062" s="10" t="s">
        <v>30</v>
      </c>
    </row>
    <row r="2063" spans="1:10" x14ac:dyDescent="0.3">
      <c r="A2063" s="9">
        <v>5562</v>
      </c>
      <c r="B2063" s="15">
        <v>1974</v>
      </c>
      <c r="C2063" s="15">
        <f>YEAR(Table7[[#This Row],[Dt_Customer]])-Table7[[#This Row],[Year_Birth]]</f>
        <v>39</v>
      </c>
      <c r="D2063" s="9" t="s">
        <v>28</v>
      </c>
      <c r="E2063" s="9" t="s">
        <v>33</v>
      </c>
      <c r="F2063" s="15">
        <v>60093</v>
      </c>
      <c r="G2063" s="9">
        <v>0</v>
      </c>
      <c r="H2063" s="9">
        <v>1</v>
      </c>
      <c r="I2063" s="16">
        <v>41451</v>
      </c>
      <c r="J2063" s="9" t="s">
        <v>30</v>
      </c>
    </row>
    <row r="2064" spans="1:10" x14ac:dyDescent="0.3">
      <c r="A2064" s="10">
        <v>1517</v>
      </c>
      <c r="B2064" s="13">
        <v>1969</v>
      </c>
      <c r="C2064" s="13">
        <f>YEAR(Table7[[#This Row],[Dt_Customer]])-Table7[[#This Row],[Year_Birth]]</f>
        <v>44</v>
      </c>
      <c r="D2064" s="10" t="s">
        <v>28</v>
      </c>
      <c r="E2064" s="10" t="s">
        <v>31</v>
      </c>
      <c r="F2064" s="13">
        <v>30822</v>
      </c>
      <c r="G2064" s="10">
        <v>1</v>
      </c>
      <c r="H2064" s="10">
        <v>0</v>
      </c>
      <c r="I2064" s="14">
        <v>41439</v>
      </c>
      <c r="J2064" s="10" t="s">
        <v>30</v>
      </c>
    </row>
    <row r="2065" spans="1:10" x14ac:dyDescent="0.3">
      <c r="A2065" s="9">
        <v>7286</v>
      </c>
      <c r="B2065" s="15">
        <v>1968</v>
      </c>
      <c r="C2065" s="15">
        <f>YEAR(Table7[[#This Row],[Dt_Customer]])-Table7[[#This Row],[Year_Birth]]</f>
        <v>45</v>
      </c>
      <c r="D2065" s="9" t="s">
        <v>28</v>
      </c>
      <c r="E2065" s="9" t="s">
        <v>35</v>
      </c>
      <c r="F2065" s="15">
        <v>41728</v>
      </c>
      <c r="G2065" s="9">
        <v>1</v>
      </c>
      <c r="H2065" s="9">
        <v>0</v>
      </c>
      <c r="I2065" s="16">
        <v>41418</v>
      </c>
      <c r="J2065" s="9" t="s">
        <v>36</v>
      </c>
    </row>
    <row r="2066" spans="1:10" x14ac:dyDescent="0.3">
      <c r="A2066" s="10">
        <v>4687</v>
      </c>
      <c r="B2066" s="13">
        <v>1958</v>
      </c>
      <c r="C2066" s="13">
        <f>YEAR(Table7[[#This Row],[Dt_Customer]])-Table7[[#This Row],[Year_Birth]]</f>
        <v>55</v>
      </c>
      <c r="D2066" s="10" t="s">
        <v>41</v>
      </c>
      <c r="E2066" s="10" t="s">
        <v>33</v>
      </c>
      <c r="F2066" s="13">
        <v>80739</v>
      </c>
      <c r="G2066" s="10">
        <v>0</v>
      </c>
      <c r="H2066" s="10">
        <v>0</v>
      </c>
      <c r="I2066" s="14">
        <v>41417</v>
      </c>
      <c r="J2066" s="10" t="s">
        <v>30</v>
      </c>
    </row>
    <row r="2067" spans="1:10" x14ac:dyDescent="0.3">
      <c r="A2067" s="9">
        <v>5631</v>
      </c>
      <c r="B2067" s="15">
        <v>1991</v>
      </c>
      <c r="C2067" s="15">
        <f>YEAR(Table7[[#This Row],[Dt_Customer]])-Table7[[#This Row],[Year_Birth]]</f>
        <v>22</v>
      </c>
      <c r="D2067" s="9" t="s">
        <v>28</v>
      </c>
      <c r="E2067" s="9" t="s">
        <v>31</v>
      </c>
      <c r="F2067" s="15">
        <v>49767</v>
      </c>
      <c r="G2067" s="9">
        <v>0</v>
      </c>
      <c r="H2067" s="9">
        <v>0</v>
      </c>
      <c r="I2067" s="16">
        <v>41396</v>
      </c>
      <c r="J2067" s="9" t="s">
        <v>34</v>
      </c>
    </row>
    <row r="2068" spans="1:10" x14ac:dyDescent="0.3">
      <c r="A2068" s="10">
        <v>1951</v>
      </c>
      <c r="B2068" s="13">
        <v>1981</v>
      </c>
      <c r="C2068" s="13">
        <f>YEAR(Table7[[#This Row],[Dt_Customer]])-Table7[[#This Row],[Year_Birth]]</f>
        <v>32</v>
      </c>
      <c r="D2068" s="10" t="s">
        <v>44</v>
      </c>
      <c r="E2068" s="10" t="s">
        <v>33</v>
      </c>
      <c r="F2068" s="13">
        <v>34445</v>
      </c>
      <c r="G2068" s="10">
        <v>0</v>
      </c>
      <c r="H2068" s="10">
        <v>0</v>
      </c>
      <c r="I2068" s="14">
        <v>41301</v>
      </c>
      <c r="J2068" s="10" t="s">
        <v>30</v>
      </c>
    </row>
    <row r="2069" spans="1:10" x14ac:dyDescent="0.3">
      <c r="A2069" s="9">
        <v>123</v>
      </c>
      <c r="B2069" s="15">
        <v>1951</v>
      </c>
      <c r="C2069" s="15">
        <f>YEAR(Table7[[#This Row],[Dt_Customer]])-Table7[[#This Row],[Year_Birth]]</f>
        <v>62</v>
      </c>
      <c r="D2069" s="9" t="s">
        <v>28</v>
      </c>
      <c r="E2069" s="9" t="s">
        <v>42</v>
      </c>
      <c r="F2069" s="15">
        <v>67046</v>
      </c>
      <c r="G2069" s="9">
        <v>0</v>
      </c>
      <c r="H2069" s="9">
        <v>1</v>
      </c>
      <c r="I2069" s="16">
        <v>41280</v>
      </c>
      <c r="J2069" s="9" t="s">
        <v>36</v>
      </c>
    </row>
    <row r="2070" spans="1:10" x14ac:dyDescent="0.3">
      <c r="A2070" s="10">
        <v>9451</v>
      </c>
      <c r="B2070" s="13">
        <v>1965</v>
      </c>
      <c r="C2070" s="13">
        <f>YEAR(Table7[[#This Row],[Dt_Customer]])-Table7[[#This Row],[Year_Birth]]</f>
        <v>47</v>
      </c>
      <c r="D2070" s="10" t="s">
        <v>28</v>
      </c>
      <c r="E2070" s="10" t="s">
        <v>33</v>
      </c>
      <c r="F2070" s="13">
        <v>73538</v>
      </c>
      <c r="G2070" s="10">
        <v>0</v>
      </c>
      <c r="H2070" s="10">
        <v>1</v>
      </c>
      <c r="I2070" s="14">
        <v>41238</v>
      </c>
      <c r="J2070" s="10" t="s">
        <v>32</v>
      </c>
    </row>
    <row r="2071" spans="1:10" x14ac:dyDescent="0.3">
      <c r="A2071" s="9">
        <v>7396</v>
      </c>
      <c r="B2071" s="15">
        <v>1966</v>
      </c>
      <c r="C2071" s="15">
        <f>YEAR(Table7[[#This Row],[Dt_Customer]])-Table7[[#This Row],[Year_Birth]]</f>
        <v>46</v>
      </c>
      <c r="D2071" s="9" t="s">
        <v>28</v>
      </c>
      <c r="E2071" s="9" t="s">
        <v>33</v>
      </c>
      <c r="F2071" s="15">
        <v>80398</v>
      </c>
      <c r="G2071" s="9">
        <v>0</v>
      </c>
      <c r="H2071" s="9">
        <v>0</v>
      </c>
      <c r="I2071" s="16">
        <v>41223</v>
      </c>
      <c r="J2071" s="9" t="s">
        <v>30</v>
      </c>
    </row>
    <row r="2072" spans="1:10" x14ac:dyDescent="0.3">
      <c r="A2072" s="10">
        <v>3298</v>
      </c>
      <c r="B2072" s="13">
        <v>1956</v>
      </c>
      <c r="C2072" s="13">
        <f>YEAR(Table7[[#This Row],[Dt_Customer]])-Table7[[#This Row],[Year_Birth]]</f>
        <v>56</v>
      </c>
      <c r="D2072" s="10" t="s">
        <v>41</v>
      </c>
      <c r="E2072" s="10" t="s">
        <v>33</v>
      </c>
      <c r="F2072" s="13">
        <v>52973</v>
      </c>
      <c r="G2072" s="10">
        <v>0</v>
      </c>
      <c r="H2072" s="10">
        <v>1</v>
      </c>
      <c r="I2072" s="14">
        <v>41221</v>
      </c>
      <c r="J2072" s="10" t="s">
        <v>43</v>
      </c>
    </row>
    <row r="2073" spans="1:10" x14ac:dyDescent="0.3">
      <c r="A2073" s="9">
        <v>6730</v>
      </c>
      <c r="B2073" s="15">
        <v>1954</v>
      </c>
      <c r="C2073" s="15">
        <f>YEAR(Table7[[#This Row],[Dt_Customer]])-Table7[[#This Row],[Year_Birth]]</f>
        <v>58</v>
      </c>
      <c r="D2073" s="9" t="s">
        <v>28</v>
      </c>
      <c r="E2073" s="9" t="s">
        <v>33</v>
      </c>
      <c r="F2073" s="15">
        <v>38998</v>
      </c>
      <c r="G2073" s="9">
        <v>1</v>
      </c>
      <c r="H2073" s="9">
        <v>1</v>
      </c>
      <c r="I2073" s="16">
        <v>41216</v>
      </c>
      <c r="J2073" s="9" t="s">
        <v>30</v>
      </c>
    </row>
    <row r="2074" spans="1:10" x14ac:dyDescent="0.3">
      <c r="A2074" s="10">
        <v>9916</v>
      </c>
      <c r="B2074" s="13">
        <v>1954</v>
      </c>
      <c r="C2074" s="13">
        <f>YEAR(Table7[[#This Row],[Dt_Customer]])-Table7[[#This Row],[Year_Birth]]</f>
        <v>58</v>
      </c>
      <c r="D2074" s="10" t="s">
        <v>28</v>
      </c>
      <c r="E2074" s="10" t="s">
        <v>33</v>
      </c>
      <c r="F2074" s="13">
        <v>38998</v>
      </c>
      <c r="G2074" s="10">
        <v>1</v>
      </c>
      <c r="H2074" s="10">
        <v>1</v>
      </c>
      <c r="I2074" s="14">
        <v>41216</v>
      </c>
      <c r="J2074" s="10" t="s">
        <v>43</v>
      </c>
    </row>
    <row r="2075" spans="1:10" x14ac:dyDescent="0.3">
      <c r="A2075" s="9">
        <v>2227</v>
      </c>
      <c r="B2075" s="15">
        <v>1958</v>
      </c>
      <c r="C2075" s="15">
        <f>YEAR(Table7[[#This Row],[Dt_Customer]])-Table7[[#This Row],[Year_Birth]]</f>
        <v>54</v>
      </c>
      <c r="D2075" s="9" t="s">
        <v>38</v>
      </c>
      <c r="E2075" s="9" t="s">
        <v>35</v>
      </c>
      <c r="F2075" s="15">
        <v>26490</v>
      </c>
      <c r="G2075" s="9">
        <v>0</v>
      </c>
      <c r="H2075" s="9">
        <v>0</v>
      </c>
      <c r="I2075" s="16">
        <v>41174</v>
      </c>
      <c r="J2075" s="9" t="s">
        <v>43</v>
      </c>
    </row>
    <row r="2076" spans="1:10" x14ac:dyDescent="0.3">
      <c r="A2076" s="10">
        <v>946</v>
      </c>
      <c r="B2076" s="13">
        <v>1958</v>
      </c>
      <c r="C2076" s="13">
        <f>YEAR(Table7[[#This Row],[Dt_Customer]])-Table7[[#This Row],[Year_Birth]]</f>
        <v>54</v>
      </c>
      <c r="D2076" s="10" t="s">
        <v>38</v>
      </c>
      <c r="E2076" s="10" t="s">
        <v>35</v>
      </c>
      <c r="F2076" s="13">
        <v>26490</v>
      </c>
      <c r="G2076" s="10">
        <v>0</v>
      </c>
      <c r="H2076" s="10">
        <v>0</v>
      </c>
      <c r="I2076" s="14">
        <v>41174</v>
      </c>
      <c r="J2076" s="10" t="s">
        <v>30</v>
      </c>
    </row>
    <row r="2077" spans="1:10" x14ac:dyDescent="0.3">
      <c r="A2077" s="9">
        <v>3745</v>
      </c>
      <c r="B2077" s="15">
        <v>1988</v>
      </c>
      <c r="C2077" s="15">
        <f>YEAR(Table7[[#This Row],[Dt_Customer]])-Table7[[#This Row],[Year_Birth]]</f>
        <v>24</v>
      </c>
      <c r="D2077" s="9" t="s">
        <v>38</v>
      </c>
      <c r="E2077" s="9" t="s">
        <v>33</v>
      </c>
      <c r="F2077" s="15">
        <v>23331</v>
      </c>
      <c r="G2077" s="9">
        <v>1</v>
      </c>
      <c r="H2077" s="9">
        <v>0</v>
      </c>
      <c r="I2077" s="16">
        <v>41156</v>
      </c>
      <c r="J2077" s="9" t="s">
        <v>40</v>
      </c>
    </row>
    <row r="2078" spans="1:10" x14ac:dyDescent="0.3">
      <c r="A2078" s="10">
        <v>4094</v>
      </c>
      <c r="B2078" s="13">
        <v>1961</v>
      </c>
      <c r="C2078" s="13">
        <f>YEAR(Table7[[#This Row],[Dt_Customer]])-Table7[[#This Row],[Year_Birth]]</f>
        <v>51</v>
      </c>
      <c r="D2078" s="10" t="s">
        <v>28</v>
      </c>
      <c r="E2078" s="10" t="s">
        <v>33</v>
      </c>
      <c r="F2078" s="13">
        <v>60544</v>
      </c>
      <c r="G2078" s="10">
        <v>1</v>
      </c>
      <c r="H2078" s="10">
        <v>1</v>
      </c>
      <c r="I2078" s="14">
        <v>41146</v>
      </c>
      <c r="J2078" s="10" t="s">
        <v>36</v>
      </c>
    </row>
    <row r="2079" spans="1:10" x14ac:dyDescent="0.3">
      <c r="A2079" s="9">
        <v>8588</v>
      </c>
      <c r="B2079" s="15">
        <v>1961</v>
      </c>
      <c r="C2079" s="15">
        <f>YEAR(Table7[[#This Row],[Dt_Customer]])-Table7[[#This Row],[Year_Birth]]</f>
        <v>51</v>
      </c>
      <c r="D2079" s="9" t="s">
        <v>28</v>
      </c>
      <c r="E2079" s="9" t="s">
        <v>33</v>
      </c>
      <c r="F2079" s="15">
        <v>60544</v>
      </c>
      <c r="G2079" s="9">
        <v>1</v>
      </c>
      <c r="H2079" s="9">
        <v>1</v>
      </c>
      <c r="I2079" s="16">
        <v>41146</v>
      </c>
      <c r="J2079" s="9" t="s">
        <v>39</v>
      </c>
    </row>
    <row r="2080" spans="1:10" x14ac:dyDescent="0.3">
      <c r="A2080" s="10">
        <v>3916</v>
      </c>
      <c r="B2080" s="13">
        <v>1971</v>
      </c>
      <c r="C2080" s="13">
        <f>YEAR(Table7[[#This Row],[Dt_Customer]])-Table7[[#This Row],[Year_Birth]]</f>
        <v>41</v>
      </c>
      <c r="D2080" s="10" t="s">
        <v>37</v>
      </c>
      <c r="E2080" s="10" t="s">
        <v>35</v>
      </c>
      <c r="F2080" s="13">
        <v>49269</v>
      </c>
      <c r="G2080" s="10">
        <v>1</v>
      </c>
      <c r="H2080" s="10">
        <v>0</v>
      </c>
      <c r="I2080" s="14">
        <v>41136</v>
      </c>
      <c r="J2080" s="10" t="s">
        <v>30</v>
      </c>
    </row>
    <row r="2081" spans="1:10" x14ac:dyDescent="0.3">
      <c r="A2081" s="9">
        <v>9135</v>
      </c>
      <c r="B2081" s="15">
        <v>1950</v>
      </c>
      <c r="C2081" s="15">
        <f>YEAR(Table7[[#This Row],[Dt_Customer]])-Table7[[#This Row],[Year_Birth]]</f>
        <v>62</v>
      </c>
      <c r="D2081" s="9" t="s">
        <v>28</v>
      </c>
      <c r="E2081" s="9" t="s">
        <v>35</v>
      </c>
      <c r="F2081" s="15">
        <v>27203</v>
      </c>
      <c r="G2081" s="9">
        <v>1</v>
      </c>
      <c r="H2081" s="9">
        <v>1</v>
      </c>
      <c r="I2081" s="16">
        <v>41127</v>
      </c>
      <c r="J2081" s="9" t="s">
        <v>30</v>
      </c>
    </row>
    <row r="2082" spans="1:10" x14ac:dyDescent="0.3">
      <c r="A2082" s="10">
        <v>1755</v>
      </c>
      <c r="B2082" s="13">
        <v>1988</v>
      </c>
      <c r="C2082" s="13">
        <f>YEAR(Table7[[#This Row],[Dt_Customer]])-Table7[[#This Row],[Year_Birth]]</f>
        <v>26</v>
      </c>
      <c r="D2082" s="10" t="s">
        <v>38</v>
      </c>
      <c r="E2082" s="10" t="s">
        <v>35</v>
      </c>
      <c r="F2082" s="13">
        <v>45204</v>
      </c>
      <c r="G2082" s="10">
        <v>1</v>
      </c>
      <c r="H2082" s="10">
        <v>0</v>
      </c>
      <c r="I2082" s="14">
        <v>41740</v>
      </c>
      <c r="J2082" s="10" t="s">
        <v>43</v>
      </c>
    </row>
    <row r="2083" spans="1:10" x14ac:dyDescent="0.3">
      <c r="A2083" s="9">
        <v>2875</v>
      </c>
      <c r="B2083" s="15">
        <v>1978</v>
      </c>
      <c r="C2083" s="15">
        <f>YEAR(Table7[[#This Row],[Dt_Customer]])-Table7[[#This Row],[Year_Birth]]</f>
        <v>36</v>
      </c>
      <c r="D2083" s="9" t="s">
        <v>28</v>
      </c>
      <c r="E2083" s="9" t="s">
        <v>33</v>
      </c>
      <c r="F2083" s="15">
        <v>67023</v>
      </c>
      <c r="G2083" s="9">
        <v>0</v>
      </c>
      <c r="H2083" s="9">
        <v>0</v>
      </c>
      <c r="I2083" s="16">
        <v>41702</v>
      </c>
      <c r="J2083" s="9" t="s">
        <v>30</v>
      </c>
    </row>
    <row r="2084" spans="1:10" x14ac:dyDescent="0.3">
      <c r="A2084" s="10">
        <v>2008</v>
      </c>
      <c r="B2084" s="13">
        <v>1978</v>
      </c>
      <c r="C2084" s="13">
        <f>YEAR(Table7[[#This Row],[Dt_Customer]])-Table7[[#This Row],[Year_Birth]]</f>
        <v>36</v>
      </c>
      <c r="D2084" s="10" t="s">
        <v>28</v>
      </c>
      <c r="E2084" s="10" t="s">
        <v>33</v>
      </c>
      <c r="F2084" s="13">
        <v>77583</v>
      </c>
      <c r="G2084" s="10">
        <v>0</v>
      </c>
      <c r="H2084" s="10">
        <v>0</v>
      </c>
      <c r="I2084" s="14">
        <v>41680</v>
      </c>
      <c r="J2084" s="10" t="s">
        <v>43</v>
      </c>
    </row>
    <row r="2085" spans="1:10" x14ac:dyDescent="0.3">
      <c r="A2085" s="9">
        <v>10925</v>
      </c>
      <c r="B2085" s="15">
        <v>1983</v>
      </c>
      <c r="C2085" s="15">
        <f>YEAR(Table7[[#This Row],[Dt_Customer]])-Table7[[#This Row],[Year_Birth]]</f>
        <v>31</v>
      </c>
      <c r="D2085" s="9" t="s">
        <v>28</v>
      </c>
      <c r="E2085" s="9" t="s">
        <v>33</v>
      </c>
      <c r="F2085" s="15">
        <v>76630</v>
      </c>
      <c r="G2085" s="9">
        <v>0</v>
      </c>
      <c r="H2085" s="9">
        <v>0</v>
      </c>
      <c r="I2085" s="16">
        <v>41653</v>
      </c>
      <c r="J2085" s="9" t="s">
        <v>43</v>
      </c>
    </row>
    <row r="2086" spans="1:10" x14ac:dyDescent="0.3">
      <c r="A2086" s="10">
        <v>1604</v>
      </c>
      <c r="B2086" s="13">
        <v>1960</v>
      </c>
      <c r="C2086" s="13">
        <f>YEAR(Table7[[#This Row],[Dt_Customer]])-Table7[[#This Row],[Year_Birth]]</f>
        <v>53</v>
      </c>
      <c r="D2086" s="10" t="s">
        <v>41</v>
      </c>
      <c r="E2086" s="10" t="s">
        <v>33</v>
      </c>
      <c r="F2086" s="13">
        <v>47353</v>
      </c>
      <c r="G2086" s="10">
        <v>0</v>
      </c>
      <c r="H2086" s="10">
        <v>1</v>
      </c>
      <c r="I2086" s="14">
        <v>41591</v>
      </c>
      <c r="J2086" s="10" t="s">
        <v>30</v>
      </c>
    </row>
    <row r="2087" spans="1:10" x14ac:dyDescent="0.3">
      <c r="A2087" s="9">
        <v>5389</v>
      </c>
      <c r="B2087" s="15">
        <v>1964</v>
      </c>
      <c r="C2087" s="15">
        <f>YEAR(Table7[[#This Row],[Dt_Customer]])-Table7[[#This Row],[Year_Birth]]</f>
        <v>49</v>
      </c>
      <c r="D2087" s="9" t="s">
        <v>28</v>
      </c>
      <c r="E2087" s="9" t="s">
        <v>33</v>
      </c>
      <c r="F2087" s="15">
        <v>48920</v>
      </c>
      <c r="G2087" s="9">
        <v>0</v>
      </c>
      <c r="H2087" s="9">
        <v>2</v>
      </c>
      <c r="I2087" s="16">
        <v>41567</v>
      </c>
      <c r="J2087" s="9" t="s">
        <v>30</v>
      </c>
    </row>
    <row r="2088" spans="1:10" x14ac:dyDescent="0.3">
      <c r="A2088" s="10">
        <v>2878</v>
      </c>
      <c r="B2088" s="13">
        <v>1947</v>
      </c>
      <c r="C2088" s="13">
        <f>YEAR(Table7[[#This Row],[Dt_Customer]])-Table7[[#This Row],[Year_Birth]]</f>
        <v>66</v>
      </c>
      <c r="D2088" s="10" t="s">
        <v>37</v>
      </c>
      <c r="E2088" s="10" t="s">
        <v>33</v>
      </c>
      <c r="F2088" s="13">
        <v>67472</v>
      </c>
      <c r="G2088" s="10">
        <v>0</v>
      </c>
      <c r="H2088" s="10">
        <v>1</v>
      </c>
      <c r="I2088" s="14">
        <v>41545</v>
      </c>
      <c r="J2088" s="10" t="s">
        <v>30</v>
      </c>
    </row>
    <row r="2089" spans="1:10" x14ac:dyDescent="0.3">
      <c r="A2089" s="9">
        <v>4440</v>
      </c>
      <c r="B2089" s="15">
        <v>1964</v>
      </c>
      <c r="C2089" s="15">
        <f>YEAR(Table7[[#This Row],[Dt_Customer]])-Table7[[#This Row],[Year_Birth]]</f>
        <v>49</v>
      </c>
      <c r="D2089" s="9" t="s">
        <v>41</v>
      </c>
      <c r="E2089" s="9" t="s">
        <v>33</v>
      </c>
      <c r="F2089" s="15">
        <v>64100</v>
      </c>
      <c r="G2089" s="9">
        <v>0</v>
      </c>
      <c r="H2089" s="9">
        <v>1</v>
      </c>
      <c r="I2089" s="16">
        <v>41527</v>
      </c>
      <c r="J2089" s="9" t="s">
        <v>43</v>
      </c>
    </row>
    <row r="2090" spans="1:10" x14ac:dyDescent="0.3">
      <c r="A2090" s="10">
        <v>1324</v>
      </c>
      <c r="B2090" s="13">
        <v>1988</v>
      </c>
      <c r="C2090" s="13">
        <f>YEAR(Table7[[#This Row],[Dt_Customer]])-Table7[[#This Row],[Year_Birth]]</f>
        <v>25</v>
      </c>
      <c r="D2090" s="10" t="s">
        <v>28</v>
      </c>
      <c r="E2090" s="10" t="s">
        <v>33</v>
      </c>
      <c r="F2090" s="13">
        <v>38872</v>
      </c>
      <c r="G2090" s="10">
        <v>1</v>
      </c>
      <c r="H2090" s="10">
        <v>0</v>
      </c>
      <c r="I2090" s="14">
        <v>41424</v>
      </c>
      <c r="J2090" s="10" t="s">
        <v>40</v>
      </c>
    </row>
    <row r="2091" spans="1:10" x14ac:dyDescent="0.3">
      <c r="A2091" s="9">
        <v>6262</v>
      </c>
      <c r="B2091" s="15">
        <v>1962</v>
      </c>
      <c r="C2091" s="15">
        <f>YEAR(Table7[[#This Row],[Dt_Customer]])-Table7[[#This Row],[Year_Birth]]</f>
        <v>51</v>
      </c>
      <c r="D2091" s="9" t="s">
        <v>41</v>
      </c>
      <c r="E2091" s="9" t="s">
        <v>31</v>
      </c>
      <c r="F2091" s="15">
        <v>72217</v>
      </c>
      <c r="G2091" s="9">
        <v>0</v>
      </c>
      <c r="H2091" s="9">
        <v>0</v>
      </c>
      <c r="I2091" s="16">
        <v>41374</v>
      </c>
      <c r="J2091" s="9" t="s">
        <v>39</v>
      </c>
    </row>
    <row r="2092" spans="1:10" x14ac:dyDescent="0.3">
      <c r="A2092" s="10">
        <v>3628</v>
      </c>
      <c r="B2092" s="13">
        <v>1987</v>
      </c>
      <c r="C2092" s="13">
        <f>YEAR(Table7[[#This Row],[Dt_Customer]])-Table7[[#This Row],[Year_Birth]]</f>
        <v>26</v>
      </c>
      <c r="D2092" s="10" t="s">
        <v>44</v>
      </c>
      <c r="E2092" s="10" t="s">
        <v>31</v>
      </c>
      <c r="F2092" s="13">
        <v>15038</v>
      </c>
      <c r="G2092" s="10">
        <v>1</v>
      </c>
      <c r="H2092" s="10">
        <v>0</v>
      </c>
      <c r="I2092" s="14">
        <v>41303</v>
      </c>
      <c r="J2092" s="10" t="s">
        <v>30</v>
      </c>
    </row>
    <row r="2093" spans="1:10" x14ac:dyDescent="0.3">
      <c r="A2093" s="9">
        <v>3641</v>
      </c>
      <c r="B2093" s="15">
        <v>1976</v>
      </c>
      <c r="C2093" s="15">
        <f>YEAR(Table7[[#This Row],[Dt_Customer]])-Table7[[#This Row],[Year_Birth]]</f>
        <v>37</v>
      </c>
      <c r="D2093" s="9" t="s">
        <v>28</v>
      </c>
      <c r="E2093" s="9" t="s">
        <v>33</v>
      </c>
      <c r="F2093" s="15">
        <v>13624</v>
      </c>
      <c r="G2093" s="9">
        <v>1</v>
      </c>
      <c r="H2093" s="9">
        <v>0</v>
      </c>
      <c r="I2093" s="16">
        <v>41294</v>
      </c>
      <c r="J2093" s="9" t="s">
        <v>30</v>
      </c>
    </row>
    <row r="2094" spans="1:10" x14ac:dyDescent="0.3">
      <c r="A2094" s="10">
        <v>322</v>
      </c>
      <c r="B2094" s="13">
        <v>1978</v>
      </c>
      <c r="C2094" s="13">
        <f>YEAR(Table7[[#This Row],[Dt_Customer]])-Table7[[#This Row],[Year_Birth]]</f>
        <v>35</v>
      </c>
      <c r="D2094" s="10" t="s">
        <v>28</v>
      </c>
      <c r="E2094" s="10" t="s">
        <v>35</v>
      </c>
      <c r="F2094" s="13">
        <v>42554</v>
      </c>
      <c r="G2094" s="10">
        <v>1</v>
      </c>
      <c r="H2094" s="10">
        <v>1</v>
      </c>
      <c r="I2094" s="14">
        <v>41286</v>
      </c>
      <c r="J2094" s="10" t="s">
        <v>36</v>
      </c>
    </row>
    <row r="2095" spans="1:10" x14ac:dyDescent="0.3">
      <c r="A2095" s="9">
        <v>175</v>
      </c>
      <c r="B2095" s="15">
        <v>1986</v>
      </c>
      <c r="C2095" s="15">
        <f>YEAR(Table7[[#This Row],[Dt_Customer]])-Table7[[#This Row],[Year_Birth]]</f>
        <v>27</v>
      </c>
      <c r="D2095" s="9" t="s">
        <v>28</v>
      </c>
      <c r="E2095" s="9" t="s">
        <v>33</v>
      </c>
      <c r="F2095" s="15">
        <v>71952</v>
      </c>
      <c r="G2095" s="9">
        <v>1</v>
      </c>
      <c r="H2095" s="9">
        <v>0</v>
      </c>
      <c r="I2095" s="16">
        <v>41284</v>
      </c>
      <c r="J2095" s="9" t="s">
        <v>30</v>
      </c>
    </row>
    <row r="2096" spans="1:10" x14ac:dyDescent="0.3">
      <c r="A2096" s="10">
        <v>6988</v>
      </c>
      <c r="B2096" s="13">
        <v>1986</v>
      </c>
      <c r="C2096" s="13">
        <f>YEAR(Table7[[#This Row],[Dt_Customer]])-Table7[[#This Row],[Year_Birth]]</f>
        <v>27</v>
      </c>
      <c r="D2096" s="10" t="s">
        <v>28</v>
      </c>
      <c r="E2096" s="10" t="s">
        <v>33</v>
      </c>
      <c r="F2096" s="13">
        <v>71952</v>
      </c>
      <c r="G2096" s="10">
        <v>1</v>
      </c>
      <c r="H2096" s="10">
        <v>0</v>
      </c>
      <c r="I2096" s="14">
        <v>41284</v>
      </c>
      <c r="J2096" s="10" t="s">
        <v>36</v>
      </c>
    </row>
    <row r="2097" spans="1:10" x14ac:dyDescent="0.3">
      <c r="A2097" s="9">
        <v>8204</v>
      </c>
      <c r="B2097" s="15">
        <v>1971</v>
      </c>
      <c r="C2097" s="15">
        <f>YEAR(Table7[[#This Row],[Dt_Customer]])-Table7[[#This Row],[Year_Birth]]</f>
        <v>41</v>
      </c>
      <c r="D2097" s="9" t="s">
        <v>38</v>
      </c>
      <c r="E2097" s="9" t="s">
        <v>33</v>
      </c>
      <c r="F2097" s="15">
        <v>78041</v>
      </c>
      <c r="G2097" s="9">
        <v>0</v>
      </c>
      <c r="H2097" s="9">
        <v>0</v>
      </c>
      <c r="I2097" s="16">
        <v>41259</v>
      </c>
      <c r="J2097" s="9" t="s">
        <v>39</v>
      </c>
    </row>
    <row r="2098" spans="1:10" x14ac:dyDescent="0.3">
      <c r="A2098" s="10">
        <v>7476</v>
      </c>
      <c r="B2098" s="13">
        <v>1964</v>
      </c>
      <c r="C2098" s="13">
        <f>YEAR(Table7[[#This Row],[Dt_Customer]])-Table7[[#This Row],[Year_Birth]]</f>
        <v>48</v>
      </c>
      <c r="D2098" s="10" t="s">
        <v>41</v>
      </c>
      <c r="E2098" s="10" t="s">
        <v>31</v>
      </c>
      <c r="F2098" s="13">
        <v>63972</v>
      </c>
      <c r="G2098" s="10">
        <v>0</v>
      </c>
      <c r="H2098" s="10">
        <v>1</v>
      </c>
      <c r="I2098" s="14">
        <v>41245</v>
      </c>
      <c r="J2098" s="10" t="s">
        <v>43</v>
      </c>
    </row>
    <row r="2099" spans="1:10" x14ac:dyDescent="0.3">
      <c r="A2099" s="9">
        <v>5221</v>
      </c>
      <c r="B2099" s="15">
        <v>1957</v>
      </c>
      <c r="C2099" s="15">
        <f>YEAR(Table7[[#This Row],[Dt_Customer]])-Table7[[#This Row],[Year_Birth]]</f>
        <v>55</v>
      </c>
      <c r="D2099" s="9" t="s">
        <v>28</v>
      </c>
      <c r="E2099" s="9" t="s">
        <v>33</v>
      </c>
      <c r="F2099" s="15">
        <v>52852</v>
      </c>
      <c r="G2099" s="9">
        <v>0</v>
      </c>
      <c r="H2099" s="9">
        <v>1</v>
      </c>
      <c r="I2099" s="16">
        <v>41244</v>
      </c>
      <c r="J2099" s="9" t="s">
        <v>39</v>
      </c>
    </row>
    <row r="2100" spans="1:10" x14ac:dyDescent="0.3">
      <c r="A2100" s="10">
        <v>8970</v>
      </c>
      <c r="B2100" s="13">
        <v>1972</v>
      </c>
      <c r="C2100" s="13">
        <f>YEAR(Table7[[#This Row],[Dt_Customer]])-Table7[[#This Row],[Year_Birth]]</f>
        <v>40</v>
      </c>
      <c r="D2100" s="10" t="s">
        <v>37</v>
      </c>
      <c r="E2100" s="10" t="s">
        <v>33</v>
      </c>
      <c r="F2100" s="13">
        <v>62010</v>
      </c>
      <c r="G2100" s="10">
        <v>0</v>
      </c>
      <c r="H2100" s="10">
        <v>1</v>
      </c>
      <c r="I2100" s="14">
        <v>41205</v>
      </c>
      <c r="J2100" s="10" t="s">
        <v>30</v>
      </c>
    </row>
    <row r="2101" spans="1:10" x14ac:dyDescent="0.3">
      <c r="A2101" s="9">
        <v>9286</v>
      </c>
      <c r="B2101" s="15">
        <v>1960</v>
      </c>
      <c r="C2101" s="15">
        <f>YEAR(Table7[[#This Row],[Dt_Customer]])-Table7[[#This Row],[Year_Birth]]</f>
        <v>52</v>
      </c>
      <c r="D2101" s="9" t="s">
        <v>41</v>
      </c>
      <c r="E2101" s="9" t="s">
        <v>35</v>
      </c>
      <c r="F2101" s="15">
        <v>83151</v>
      </c>
      <c r="G2101" s="9">
        <v>0</v>
      </c>
      <c r="H2101" s="9">
        <v>0</v>
      </c>
      <c r="I2101" s="16">
        <v>41192</v>
      </c>
      <c r="J2101" s="9" t="s">
        <v>30</v>
      </c>
    </row>
    <row r="2102" spans="1:10" x14ac:dyDescent="0.3">
      <c r="A2102" s="10">
        <v>5831</v>
      </c>
      <c r="B2102" s="13">
        <v>1967</v>
      </c>
      <c r="C2102" s="13">
        <f>YEAR(Table7[[#This Row],[Dt_Customer]])-Table7[[#This Row],[Year_Birth]]</f>
        <v>45</v>
      </c>
      <c r="D2102" s="10" t="s">
        <v>28</v>
      </c>
      <c r="E2102" s="10" t="s">
        <v>33</v>
      </c>
      <c r="F2102" s="13">
        <v>77870</v>
      </c>
      <c r="G2102" s="10">
        <v>0</v>
      </c>
      <c r="H2102" s="10">
        <v>1</v>
      </c>
      <c r="I2102" s="14">
        <v>41143</v>
      </c>
      <c r="J2102" s="10" t="s">
        <v>30</v>
      </c>
    </row>
    <row r="2103" spans="1:10" x14ac:dyDescent="0.3">
      <c r="A2103" s="9">
        <v>1010</v>
      </c>
      <c r="B2103" s="15">
        <v>1977</v>
      </c>
      <c r="C2103" s="15">
        <f>YEAR(Table7[[#This Row],[Dt_Customer]])-Table7[[#This Row],[Year_Birth]]</f>
        <v>37</v>
      </c>
      <c r="D2103" s="9" t="s">
        <v>28</v>
      </c>
      <c r="E2103" s="9" t="s">
        <v>35</v>
      </c>
      <c r="F2103" s="15">
        <v>46931</v>
      </c>
      <c r="G2103" s="9">
        <v>2</v>
      </c>
      <c r="H2103" s="9">
        <v>1</v>
      </c>
      <c r="I2103" s="16">
        <v>41753</v>
      </c>
      <c r="J2103" s="9" t="s">
        <v>30</v>
      </c>
    </row>
    <row r="2104" spans="1:10" x14ac:dyDescent="0.3">
      <c r="A2104" s="10">
        <v>11074</v>
      </c>
      <c r="B2104" s="13">
        <v>1977</v>
      </c>
      <c r="C2104" s="13">
        <f>YEAR(Table7[[#This Row],[Dt_Customer]])-Table7[[#This Row],[Year_Birth]]</f>
        <v>37</v>
      </c>
      <c r="D2104" s="10" t="s">
        <v>28</v>
      </c>
      <c r="E2104" s="10" t="s">
        <v>31</v>
      </c>
      <c r="F2104" s="13">
        <v>85072</v>
      </c>
      <c r="G2104" s="10">
        <v>0</v>
      </c>
      <c r="H2104" s="10">
        <v>0</v>
      </c>
      <c r="I2104" s="14">
        <v>41738</v>
      </c>
      <c r="J2104" s="10" t="s">
        <v>43</v>
      </c>
    </row>
    <row r="2105" spans="1:10" x14ac:dyDescent="0.3">
      <c r="A2105" s="9">
        <v>5896</v>
      </c>
      <c r="B2105" s="15">
        <v>1987</v>
      </c>
      <c r="C2105" s="15">
        <f>YEAR(Table7[[#This Row],[Dt_Customer]])-Table7[[#This Row],[Year_Birth]]</f>
        <v>27</v>
      </c>
      <c r="D2105" s="9" t="s">
        <v>41</v>
      </c>
      <c r="E2105" s="9" t="s">
        <v>33</v>
      </c>
      <c r="F2105" s="15">
        <v>73395</v>
      </c>
      <c r="G2105" s="9">
        <v>0</v>
      </c>
      <c r="H2105" s="9">
        <v>0</v>
      </c>
      <c r="I2105" s="16">
        <v>41716</v>
      </c>
      <c r="J2105" s="9" t="s">
        <v>30</v>
      </c>
    </row>
    <row r="2106" spans="1:10" x14ac:dyDescent="0.3">
      <c r="A2106" s="10">
        <v>3515</v>
      </c>
      <c r="B2106" s="13">
        <v>1952</v>
      </c>
      <c r="C2106" s="13">
        <f>YEAR(Table7[[#This Row],[Dt_Customer]])-Table7[[#This Row],[Year_Birth]]</f>
        <v>62</v>
      </c>
      <c r="D2106" s="10" t="s">
        <v>28</v>
      </c>
      <c r="E2106" s="10" t="s">
        <v>31</v>
      </c>
      <c r="F2106" s="13">
        <v>62307</v>
      </c>
      <c r="G2106" s="10">
        <v>0</v>
      </c>
      <c r="H2106" s="10">
        <v>1</v>
      </c>
      <c r="I2106" s="14">
        <v>41687</v>
      </c>
      <c r="J2106" s="10" t="s">
        <v>30</v>
      </c>
    </row>
    <row r="2107" spans="1:10" x14ac:dyDescent="0.3">
      <c r="A2107" s="9">
        <v>5324</v>
      </c>
      <c r="B2107" s="15">
        <v>1981</v>
      </c>
      <c r="C2107" s="15">
        <f>YEAR(Table7[[#This Row],[Dt_Customer]])-Table7[[#This Row],[Year_Birth]]</f>
        <v>33</v>
      </c>
      <c r="D2107" s="9" t="s">
        <v>37</v>
      </c>
      <c r="E2107" s="9" t="s">
        <v>33</v>
      </c>
      <c r="F2107" s="15">
        <v>58293</v>
      </c>
      <c r="G2107" s="9">
        <v>1</v>
      </c>
      <c r="H2107" s="9">
        <v>0</v>
      </c>
      <c r="I2107" s="16">
        <v>41658</v>
      </c>
      <c r="J2107" s="9" t="s">
        <v>34</v>
      </c>
    </row>
    <row r="2108" spans="1:10" x14ac:dyDescent="0.3">
      <c r="A2108" s="10">
        <v>6534</v>
      </c>
      <c r="B2108" s="13">
        <v>1974</v>
      </c>
      <c r="C2108" s="13">
        <f>YEAR(Table7[[#This Row],[Dt_Customer]])-Table7[[#This Row],[Year_Birth]]</f>
        <v>40</v>
      </c>
      <c r="D2108" s="10" t="s">
        <v>28</v>
      </c>
      <c r="E2108" s="10" t="s">
        <v>35</v>
      </c>
      <c r="F2108" s="13">
        <v>47889</v>
      </c>
      <c r="G2108" s="10">
        <v>1</v>
      </c>
      <c r="H2108" s="10">
        <v>0</v>
      </c>
      <c r="I2108" s="14">
        <v>41643</v>
      </c>
      <c r="J2108" s="10" t="s">
        <v>43</v>
      </c>
    </row>
    <row r="2109" spans="1:10" x14ac:dyDescent="0.3">
      <c r="A2109" s="9">
        <v>8373</v>
      </c>
      <c r="B2109" s="15">
        <v>1979</v>
      </c>
      <c r="C2109" s="15">
        <f>YEAR(Table7[[#This Row],[Dt_Customer]])-Table7[[#This Row],[Year_Birth]]</f>
        <v>34</v>
      </c>
      <c r="D2109" s="9" t="s">
        <v>44</v>
      </c>
      <c r="E2109" s="9" t="s">
        <v>35</v>
      </c>
      <c r="F2109" s="15">
        <v>24594</v>
      </c>
      <c r="G2109" s="9">
        <v>1</v>
      </c>
      <c r="H2109" s="9">
        <v>0</v>
      </c>
      <c r="I2109" s="16">
        <v>41618</v>
      </c>
      <c r="J2109" s="9" t="s">
        <v>32</v>
      </c>
    </row>
    <row r="2110" spans="1:10" x14ac:dyDescent="0.3">
      <c r="A2110" s="10">
        <v>3829</v>
      </c>
      <c r="B2110" s="13">
        <v>1979</v>
      </c>
      <c r="C2110" s="13">
        <f>YEAR(Table7[[#This Row],[Dt_Customer]])-Table7[[#This Row],[Year_Birth]]</f>
        <v>34</v>
      </c>
      <c r="D2110" s="10" t="s">
        <v>44</v>
      </c>
      <c r="E2110" s="10" t="s">
        <v>35</v>
      </c>
      <c r="F2110" s="13">
        <v>24594</v>
      </c>
      <c r="G2110" s="10">
        <v>1</v>
      </c>
      <c r="H2110" s="10">
        <v>0</v>
      </c>
      <c r="I2110" s="14">
        <v>41618</v>
      </c>
      <c r="J2110" s="10" t="s">
        <v>43</v>
      </c>
    </row>
    <row r="2111" spans="1:10" x14ac:dyDescent="0.3">
      <c r="A2111" s="9">
        <v>4501</v>
      </c>
      <c r="B2111" s="15">
        <v>1965</v>
      </c>
      <c r="C2111" s="15">
        <f>YEAR(Table7[[#This Row],[Dt_Customer]])-Table7[[#This Row],[Year_Birth]]</f>
        <v>48</v>
      </c>
      <c r="D2111" s="9" t="s">
        <v>41</v>
      </c>
      <c r="E2111" s="9" t="s">
        <v>31</v>
      </c>
      <c r="F2111" s="15">
        <v>69882</v>
      </c>
      <c r="G2111" s="9">
        <v>0</v>
      </c>
      <c r="H2111" s="9">
        <v>0</v>
      </c>
      <c r="I2111" s="16">
        <v>41588</v>
      </c>
      <c r="J2111" s="9" t="s">
        <v>30</v>
      </c>
    </row>
    <row r="2112" spans="1:10" x14ac:dyDescent="0.3">
      <c r="A2112" s="10">
        <v>4179</v>
      </c>
      <c r="B2112" s="13">
        <v>1959</v>
      </c>
      <c r="C2112" s="13">
        <f>YEAR(Table7[[#This Row],[Dt_Customer]])-Table7[[#This Row],[Year_Birth]]</f>
        <v>54</v>
      </c>
      <c r="D2112" s="10" t="s">
        <v>28</v>
      </c>
      <c r="E2112" s="10" t="s">
        <v>35</v>
      </c>
      <c r="F2112" s="13">
        <v>24221</v>
      </c>
      <c r="G2112" s="10">
        <v>0</v>
      </c>
      <c r="H2112" s="10">
        <v>0</v>
      </c>
      <c r="I2112" s="14">
        <v>41506</v>
      </c>
      <c r="J2112" s="10" t="s">
        <v>30</v>
      </c>
    </row>
    <row r="2113" spans="1:10" x14ac:dyDescent="0.3">
      <c r="A2113" s="9">
        <v>2292</v>
      </c>
      <c r="B2113" s="15">
        <v>1985</v>
      </c>
      <c r="C2113" s="15">
        <f>YEAR(Table7[[#This Row],[Dt_Customer]])-Table7[[#This Row],[Year_Birth]]</f>
        <v>28</v>
      </c>
      <c r="D2113" s="9" t="s">
        <v>28</v>
      </c>
      <c r="E2113" s="9" t="s">
        <v>31</v>
      </c>
      <c r="F2113" s="15">
        <v>22327</v>
      </c>
      <c r="G2113" s="9">
        <v>1</v>
      </c>
      <c r="H2113" s="9">
        <v>0</v>
      </c>
      <c r="I2113" s="16">
        <v>41488</v>
      </c>
      <c r="J2113" s="9" t="s">
        <v>30</v>
      </c>
    </row>
    <row r="2114" spans="1:10" x14ac:dyDescent="0.3">
      <c r="A2114" s="10">
        <v>9239</v>
      </c>
      <c r="B2114" s="13">
        <v>1961</v>
      </c>
      <c r="C2114" s="13">
        <f>YEAR(Table7[[#This Row],[Dt_Customer]])-Table7[[#This Row],[Year_Birth]]</f>
        <v>52</v>
      </c>
      <c r="D2114" s="10" t="s">
        <v>41</v>
      </c>
      <c r="E2114" s="10" t="s">
        <v>33</v>
      </c>
      <c r="F2114" s="13">
        <v>61923</v>
      </c>
      <c r="G2114" s="10">
        <v>0</v>
      </c>
      <c r="H2114" s="10">
        <v>2</v>
      </c>
      <c r="I2114" s="14">
        <v>41481</v>
      </c>
      <c r="J2114" s="10" t="s">
        <v>34</v>
      </c>
    </row>
    <row r="2115" spans="1:10" x14ac:dyDescent="0.3">
      <c r="A2115" s="9">
        <v>8953</v>
      </c>
      <c r="B2115" s="15">
        <v>1965</v>
      </c>
      <c r="C2115" s="15">
        <f>YEAR(Table7[[#This Row],[Dt_Customer]])-Table7[[#This Row],[Year_Birth]]</f>
        <v>48</v>
      </c>
      <c r="D2115" s="9" t="s">
        <v>41</v>
      </c>
      <c r="E2115" s="9" t="s">
        <v>31</v>
      </c>
      <c r="F2115" s="15">
        <v>35791</v>
      </c>
      <c r="G2115" s="9">
        <v>2</v>
      </c>
      <c r="H2115" s="9">
        <v>1</v>
      </c>
      <c r="I2115" s="16">
        <v>41400</v>
      </c>
      <c r="J2115" s="9" t="s">
        <v>30</v>
      </c>
    </row>
    <row r="2116" spans="1:10" x14ac:dyDescent="0.3">
      <c r="A2116" s="10">
        <v>10258</v>
      </c>
      <c r="B2116" s="13">
        <v>1965</v>
      </c>
      <c r="C2116" s="13">
        <f>YEAR(Table7[[#This Row],[Dt_Customer]])-Table7[[#This Row],[Year_Birth]]</f>
        <v>48</v>
      </c>
      <c r="D2116" s="10" t="s">
        <v>41</v>
      </c>
      <c r="E2116" s="10" t="s">
        <v>31</v>
      </c>
      <c r="F2116" s="13">
        <v>35791</v>
      </c>
      <c r="G2116" s="10">
        <v>2</v>
      </c>
      <c r="H2116" s="10">
        <v>1</v>
      </c>
      <c r="I2116" s="14">
        <v>41400</v>
      </c>
      <c r="J2116" s="10" t="s">
        <v>34</v>
      </c>
    </row>
    <row r="2117" spans="1:10" x14ac:dyDescent="0.3">
      <c r="A2117" s="9">
        <v>3520</v>
      </c>
      <c r="B2117" s="15">
        <v>1990</v>
      </c>
      <c r="C2117" s="15">
        <f>YEAR(Table7[[#This Row],[Dt_Customer]])-Table7[[#This Row],[Year_Birth]]</f>
        <v>23</v>
      </c>
      <c r="D2117" s="9" t="s">
        <v>41</v>
      </c>
      <c r="E2117" s="9" t="s">
        <v>31</v>
      </c>
      <c r="F2117" s="15">
        <v>91172</v>
      </c>
      <c r="G2117" s="9">
        <v>0</v>
      </c>
      <c r="H2117" s="9">
        <v>0</v>
      </c>
      <c r="I2117" s="16">
        <v>41360</v>
      </c>
      <c r="J2117" s="9" t="s">
        <v>32</v>
      </c>
    </row>
    <row r="2118" spans="1:10" x14ac:dyDescent="0.3">
      <c r="A2118" s="10">
        <v>10402</v>
      </c>
      <c r="B2118" s="13">
        <v>1967</v>
      </c>
      <c r="C2118" s="13">
        <f>YEAR(Table7[[#This Row],[Dt_Customer]])-Table7[[#This Row],[Year_Birth]]</f>
        <v>46</v>
      </c>
      <c r="D2118" s="10" t="s">
        <v>28</v>
      </c>
      <c r="E2118" s="10" t="s">
        <v>33</v>
      </c>
      <c r="F2118" s="13">
        <v>35441</v>
      </c>
      <c r="G2118" s="10">
        <v>1</v>
      </c>
      <c r="H2118" s="10">
        <v>1</v>
      </c>
      <c r="I2118" s="14">
        <v>41319</v>
      </c>
      <c r="J2118" s="10" t="s">
        <v>32</v>
      </c>
    </row>
    <row r="2119" spans="1:10" x14ac:dyDescent="0.3">
      <c r="A2119" s="9">
        <v>11114</v>
      </c>
      <c r="B2119" s="15">
        <v>1970</v>
      </c>
      <c r="C2119" s="15">
        <f>YEAR(Table7[[#This Row],[Dt_Customer]])-Table7[[#This Row],[Year_Birth]]</f>
        <v>43</v>
      </c>
      <c r="D2119" s="9" t="s">
        <v>28</v>
      </c>
      <c r="E2119" s="9" t="s">
        <v>35</v>
      </c>
      <c r="F2119" s="15">
        <v>19656</v>
      </c>
      <c r="G2119" s="9">
        <v>1</v>
      </c>
      <c r="H2119" s="9">
        <v>0</v>
      </c>
      <c r="I2119" s="16">
        <v>41313</v>
      </c>
      <c r="J2119" s="9" t="s">
        <v>30</v>
      </c>
    </row>
    <row r="2120" spans="1:10" x14ac:dyDescent="0.3">
      <c r="A2120" s="10">
        <v>9553</v>
      </c>
      <c r="B2120" s="13">
        <v>1987</v>
      </c>
      <c r="C2120" s="13">
        <f>YEAR(Table7[[#This Row],[Dt_Customer]])-Table7[[#This Row],[Year_Birth]]</f>
        <v>26</v>
      </c>
      <c r="D2120" s="10" t="s">
        <v>28</v>
      </c>
      <c r="E2120" s="10" t="s">
        <v>33</v>
      </c>
      <c r="F2120" s="13">
        <v>7500</v>
      </c>
      <c r="G2120" s="10">
        <v>0</v>
      </c>
      <c r="H2120" s="10">
        <v>0</v>
      </c>
      <c r="I2120" s="14">
        <v>41283</v>
      </c>
      <c r="J2120" s="10" t="s">
        <v>40</v>
      </c>
    </row>
    <row r="2121" spans="1:10" x14ac:dyDescent="0.3">
      <c r="A2121" s="9">
        <v>6055</v>
      </c>
      <c r="B2121" s="15">
        <v>1979</v>
      </c>
      <c r="C2121" s="15">
        <f>YEAR(Table7[[#This Row],[Dt_Customer]])-Table7[[#This Row],[Year_Birth]]</f>
        <v>33</v>
      </c>
      <c r="D2121" s="9" t="s">
        <v>28</v>
      </c>
      <c r="E2121" s="9" t="s">
        <v>33</v>
      </c>
      <c r="F2121" s="15">
        <v>71626</v>
      </c>
      <c r="G2121" s="9">
        <v>0</v>
      </c>
      <c r="H2121" s="9">
        <v>0</v>
      </c>
      <c r="I2121" s="16">
        <v>41214</v>
      </c>
      <c r="J2121" s="9" t="s">
        <v>30</v>
      </c>
    </row>
    <row r="2122" spans="1:10" x14ac:dyDescent="0.3">
      <c r="A2122" s="10">
        <v>4786</v>
      </c>
      <c r="B2122" s="13">
        <v>1977</v>
      </c>
      <c r="C2122" s="13">
        <f>YEAR(Table7[[#This Row],[Dt_Customer]])-Table7[[#This Row],[Year_Birth]]</f>
        <v>35</v>
      </c>
      <c r="D2122" s="10" t="s">
        <v>28</v>
      </c>
      <c r="E2122" s="10" t="s">
        <v>33</v>
      </c>
      <c r="F2122" s="13">
        <v>75330</v>
      </c>
      <c r="G2122" s="10">
        <v>1</v>
      </c>
      <c r="H2122" s="10">
        <v>1</v>
      </c>
      <c r="I2122" s="14">
        <v>41186</v>
      </c>
      <c r="J2122" s="10" t="s">
        <v>34</v>
      </c>
    </row>
    <row r="2123" spans="1:10" x14ac:dyDescent="0.3">
      <c r="A2123" s="9">
        <v>5015</v>
      </c>
      <c r="B2123" s="15">
        <v>1976</v>
      </c>
      <c r="C2123" s="15">
        <f>YEAR(Table7[[#This Row],[Dt_Customer]])-Table7[[#This Row],[Year_Birth]]</f>
        <v>36</v>
      </c>
      <c r="D2123" s="9" t="s">
        <v>41</v>
      </c>
      <c r="E2123" s="9" t="s">
        <v>33</v>
      </c>
      <c r="F2123" s="15">
        <v>34529</v>
      </c>
      <c r="G2123" s="9">
        <v>1</v>
      </c>
      <c r="H2123" s="9">
        <v>0</v>
      </c>
      <c r="I2123" s="16">
        <v>41166</v>
      </c>
      <c r="J2123" s="9" t="s">
        <v>30</v>
      </c>
    </row>
    <row r="2124" spans="1:10" x14ac:dyDescent="0.3">
      <c r="A2124" s="10">
        <v>8560</v>
      </c>
      <c r="B2124" s="13">
        <v>1992</v>
      </c>
      <c r="C2124" s="13">
        <f>YEAR(Table7[[#This Row],[Dt_Customer]])-Table7[[#This Row],[Year_Birth]]</f>
        <v>20</v>
      </c>
      <c r="D2124" s="10" t="s">
        <v>28</v>
      </c>
      <c r="E2124" s="10" t="s">
        <v>31</v>
      </c>
      <c r="F2124" s="13">
        <v>48789</v>
      </c>
      <c r="G2124" s="10">
        <v>0</v>
      </c>
      <c r="H2124" s="10">
        <v>0</v>
      </c>
      <c r="I2124" s="14">
        <v>41162</v>
      </c>
      <c r="J2124" s="10" t="s">
        <v>32</v>
      </c>
    </row>
    <row r="2125" spans="1:10" x14ac:dyDescent="0.3">
      <c r="A2125" s="9">
        <v>3469</v>
      </c>
      <c r="B2125" s="15">
        <v>1977</v>
      </c>
      <c r="C2125" s="15">
        <f>YEAR(Table7[[#This Row],[Dt_Customer]])-Table7[[#This Row],[Year_Birth]]</f>
        <v>35</v>
      </c>
      <c r="D2125" s="9" t="s">
        <v>37</v>
      </c>
      <c r="E2125" s="9" t="s">
        <v>29</v>
      </c>
      <c r="F2125" s="15">
        <v>34487</v>
      </c>
      <c r="G2125" s="9">
        <v>1</v>
      </c>
      <c r="H2125" s="9">
        <v>1</v>
      </c>
      <c r="I2125" s="16">
        <v>41158</v>
      </c>
      <c r="J2125" s="9" t="s">
        <v>30</v>
      </c>
    </row>
    <row r="2126" spans="1:10" x14ac:dyDescent="0.3">
      <c r="A2126" s="10">
        <v>5885</v>
      </c>
      <c r="B2126" s="13">
        <v>1973</v>
      </c>
      <c r="C2126" s="13">
        <f>YEAR(Table7[[#This Row],[Dt_Customer]])-Table7[[#This Row],[Year_Birth]]</f>
        <v>39</v>
      </c>
      <c r="D2126" s="10" t="s">
        <v>38</v>
      </c>
      <c r="E2126" s="10" t="s">
        <v>33</v>
      </c>
      <c r="F2126" s="13">
        <v>35688</v>
      </c>
      <c r="G2126" s="10">
        <v>2</v>
      </c>
      <c r="H2126" s="10">
        <v>1</v>
      </c>
      <c r="I2126" s="14">
        <v>41143</v>
      </c>
      <c r="J2126" s="10" t="s">
        <v>32</v>
      </c>
    </row>
    <row r="2127" spans="1:10" x14ac:dyDescent="0.3">
      <c r="A2127" s="9">
        <v>3310</v>
      </c>
      <c r="B2127" s="15">
        <v>1973</v>
      </c>
      <c r="C2127" s="15">
        <f>YEAR(Table7[[#This Row],[Dt_Customer]])-Table7[[#This Row],[Year_Birth]]</f>
        <v>39</v>
      </c>
      <c r="D2127" s="9" t="s">
        <v>38</v>
      </c>
      <c r="E2127" s="9" t="s">
        <v>33</v>
      </c>
      <c r="F2127" s="15">
        <v>35688</v>
      </c>
      <c r="G2127" s="9">
        <v>2</v>
      </c>
      <c r="H2127" s="9">
        <v>1</v>
      </c>
      <c r="I2127" s="16">
        <v>41143</v>
      </c>
      <c r="J2127" s="9" t="s">
        <v>30</v>
      </c>
    </row>
    <row r="2128" spans="1:10" x14ac:dyDescent="0.3">
      <c r="A2128" s="10">
        <v>2134</v>
      </c>
      <c r="B2128" s="13">
        <v>1952</v>
      </c>
      <c r="C2128" s="13">
        <f>YEAR(Table7[[#This Row],[Dt_Customer]])-Table7[[#This Row],[Year_Birth]]</f>
        <v>60</v>
      </c>
      <c r="D2128" s="10" t="s">
        <v>28</v>
      </c>
      <c r="E2128" s="10" t="s">
        <v>31</v>
      </c>
      <c r="F2128" s="13">
        <v>53700</v>
      </c>
      <c r="G2128" s="10">
        <v>0</v>
      </c>
      <c r="H2128" s="10">
        <v>1</v>
      </c>
      <c r="I2128" s="14">
        <v>41138</v>
      </c>
      <c r="J2128" s="10" t="s">
        <v>43</v>
      </c>
    </row>
    <row r="2129" spans="1:10" x14ac:dyDescent="0.3">
      <c r="A2129" s="9">
        <v>2532</v>
      </c>
      <c r="B2129" s="15">
        <v>1987</v>
      </c>
      <c r="C2129" s="15">
        <f>YEAR(Table7[[#This Row],[Dt_Customer]])-Table7[[#This Row],[Year_Birth]]</f>
        <v>27</v>
      </c>
      <c r="D2129" s="9" t="s">
        <v>41</v>
      </c>
      <c r="E2129" s="9" t="s">
        <v>31</v>
      </c>
      <c r="F2129" s="15">
        <v>73454</v>
      </c>
      <c r="G2129" s="9">
        <v>0</v>
      </c>
      <c r="H2129" s="9">
        <v>0</v>
      </c>
      <c r="I2129" s="16">
        <v>41699</v>
      </c>
      <c r="J2129" s="9" t="s">
        <v>30</v>
      </c>
    </row>
    <row r="2130" spans="1:10" x14ac:dyDescent="0.3">
      <c r="A2130" s="10">
        <v>2579</v>
      </c>
      <c r="B2130" s="13">
        <v>1957</v>
      </c>
      <c r="C2130" s="13">
        <f>YEAR(Table7[[#This Row],[Dt_Customer]])-Table7[[#This Row],[Year_Birth]]</f>
        <v>56</v>
      </c>
      <c r="D2130" s="10" t="s">
        <v>28</v>
      </c>
      <c r="E2130" s="10" t="s">
        <v>33</v>
      </c>
      <c r="F2130" s="13">
        <v>71113</v>
      </c>
      <c r="G2130" s="10">
        <v>0</v>
      </c>
      <c r="H2130" s="10">
        <v>1</v>
      </c>
      <c r="I2130" s="14">
        <v>41625</v>
      </c>
      <c r="J2130" s="10" t="s">
        <v>30</v>
      </c>
    </row>
    <row r="2131" spans="1:10" x14ac:dyDescent="0.3">
      <c r="A2131" s="9">
        <v>3117</v>
      </c>
      <c r="B2131" s="15">
        <v>1955</v>
      </c>
      <c r="C2131" s="15">
        <f>YEAR(Table7[[#This Row],[Dt_Customer]])-Table7[[#This Row],[Year_Birth]]</f>
        <v>58</v>
      </c>
      <c r="D2131" s="9" t="s">
        <v>28</v>
      </c>
      <c r="E2131" s="9" t="s">
        <v>31</v>
      </c>
      <c r="F2131" s="15">
        <v>52247.251353790612</v>
      </c>
      <c r="G2131" s="9">
        <v>0</v>
      </c>
      <c r="H2131" s="9">
        <v>1</v>
      </c>
      <c r="I2131" s="16">
        <v>41565</v>
      </c>
      <c r="J2131" s="9" t="s">
        <v>36</v>
      </c>
    </row>
    <row r="2132" spans="1:10" x14ac:dyDescent="0.3">
      <c r="A2132" s="10">
        <v>5623</v>
      </c>
      <c r="B2132" s="13">
        <v>1980</v>
      </c>
      <c r="C2132" s="13">
        <f>YEAR(Table7[[#This Row],[Dt_Customer]])-Table7[[#This Row],[Year_Birth]]</f>
        <v>33</v>
      </c>
      <c r="D2132" s="10" t="s">
        <v>41</v>
      </c>
      <c r="E2132" s="10" t="s">
        <v>33</v>
      </c>
      <c r="F2132" s="13">
        <v>31535</v>
      </c>
      <c r="G2132" s="10">
        <v>1</v>
      </c>
      <c r="H2132" s="10">
        <v>0</v>
      </c>
      <c r="I2132" s="14">
        <v>41543</v>
      </c>
      <c r="J2132" s="10" t="s">
        <v>30</v>
      </c>
    </row>
    <row r="2133" spans="1:10" x14ac:dyDescent="0.3">
      <c r="A2133" s="9">
        <v>4789</v>
      </c>
      <c r="B2133" s="15">
        <v>1953</v>
      </c>
      <c r="C2133" s="15">
        <f>YEAR(Table7[[#This Row],[Dt_Customer]])-Table7[[#This Row],[Year_Birth]]</f>
        <v>60</v>
      </c>
      <c r="D2133" s="9" t="s">
        <v>28</v>
      </c>
      <c r="E2133" s="9" t="s">
        <v>35</v>
      </c>
      <c r="F2133" s="15">
        <v>80812</v>
      </c>
      <c r="G2133" s="9">
        <v>0</v>
      </c>
      <c r="H2133" s="9">
        <v>0</v>
      </c>
      <c r="I2133" s="16">
        <v>41534</v>
      </c>
      <c r="J2133" s="9" t="s">
        <v>40</v>
      </c>
    </row>
    <row r="2134" spans="1:10" x14ac:dyDescent="0.3">
      <c r="A2134" s="10">
        <v>9523</v>
      </c>
      <c r="B2134" s="13">
        <v>1982</v>
      </c>
      <c r="C2134" s="13">
        <f>YEAR(Table7[[#This Row],[Dt_Customer]])-Table7[[#This Row],[Year_Birth]]</f>
        <v>31</v>
      </c>
      <c r="D2134" s="10" t="s">
        <v>28</v>
      </c>
      <c r="E2134" s="10" t="s">
        <v>35</v>
      </c>
      <c r="F2134" s="13">
        <v>40479</v>
      </c>
      <c r="G2134" s="10">
        <v>1</v>
      </c>
      <c r="H2134" s="10">
        <v>0</v>
      </c>
      <c r="I2134" s="14">
        <v>41503</v>
      </c>
      <c r="J2134" s="10" t="s">
        <v>30</v>
      </c>
    </row>
    <row r="2135" spans="1:10" x14ac:dyDescent="0.3">
      <c r="A2135" s="9">
        <v>5268</v>
      </c>
      <c r="B2135" s="15">
        <v>1960</v>
      </c>
      <c r="C2135" s="15">
        <f>YEAR(Table7[[#This Row],[Dt_Customer]])-Table7[[#This Row],[Year_Birth]]</f>
        <v>53</v>
      </c>
      <c r="D2135" s="9" t="s">
        <v>28</v>
      </c>
      <c r="E2135" s="9" t="s">
        <v>33</v>
      </c>
      <c r="F2135" s="15">
        <v>29440</v>
      </c>
      <c r="G2135" s="9">
        <v>1</v>
      </c>
      <c r="H2135" s="9">
        <v>1</v>
      </c>
      <c r="I2135" s="16">
        <v>41497</v>
      </c>
      <c r="J2135" s="9" t="s">
        <v>39</v>
      </c>
    </row>
    <row r="2136" spans="1:10" x14ac:dyDescent="0.3">
      <c r="A2136" s="10">
        <v>1545</v>
      </c>
      <c r="B2136" s="13">
        <v>1986</v>
      </c>
      <c r="C2136" s="13">
        <f>YEAR(Table7[[#This Row],[Dt_Customer]])-Table7[[#This Row],[Year_Birth]]</f>
        <v>27</v>
      </c>
      <c r="D2136" s="10" t="s">
        <v>28</v>
      </c>
      <c r="E2136" s="10" t="s">
        <v>33</v>
      </c>
      <c r="F2136" s="13">
        <v>38508</v>
      </c>
      <c r="G2136" s="10">
        <v>1</v>
      </c>
      <c r="H2136" s="10">
        <v>0</v>
      </c>
      <c r="I2136" s="14">
        <v>41488</v>
      </c>
      <c r="J2136" s="10" t="s">
        <v>30</v>
      </c>
    </row>
    <row r="2137" spans="1:10" x14ac:dyDescent="0.3">
      <c r="A2137" s="9">
        <v>2254</v>
      </c>
      <c r="B2137" s="15">
        <v>1983</v>
      </c>
      <c r="C2137" s="15">
        <f>YEAR(Table7[[#This Row],[Dt_Customer]])-Table7[[#This Row],[Year_Birth]]</f>
        <v>30</v>
      </c>
      <c r="D2137" s="9" t="s">
        <v>28</v>
      </c>
      <c r="E2137" s="9" t="s">
        <v>33</v>
      </c>
      <c r="F2137" s="15">
        <v>69520</v>
      </c>
      <c r="G2137" s="9">
        <v>0</v>
      </c>
      <c r="H2137" s="9">
        <v>0</v>
      </c>
      <c r="I2137" s="16">
        <v>41462</v>
      </c>
      <c r="J2137" s="9" t="s">
        <v>36</v>
      </c>
    </row>
    <row r="2138" spans="1:10" x14ac:dyDescent="0.3">
      <c r="A2138" s="10">
        <v>2661</v>
      </c>
      <c r="B2138" s="13">
        <v>1964</v>
      </c>
      <c r="C2138" s="13">
        <f>YEAR(Table7[[#This Row],[Dt_Customer]])-Table7[[#This Row],[Year_Birth]]</f>
        <v>49</v>
      </c>
      <c r="D2138" s="10" t="s">
        <v>28</v>
      </c>
      <c r="E2138" s="10" t="s">
        <v>31</v>
      </c>
      <c r="F2138" s="13">
        <v>18701</v>
      </c>
      <c r="G2138" s="10">
        <v>1</v>
      </c>
      <c r="H2138" s="10">
        <v>1</v>
      </c>
      <c r="I2138" s="14">
        <v>41429</v>
      </c>
      <c r="J2138" s="10" t="s">
        <v>43</v>
      </c>
    </row>
    <row r="2139" spans="1:10" x14ac:dyDescent="0.3">
      <c r="A2139" s="9">
        <v>3130</v>
      </c>
      <c r="B2139" s="15">
        <v>1964</v>
      </c>
      <c r="C2139" s="15">
        <f>YEAR(Table7[[#This Row],[Dt_Customer]])-Table7[[#This Row],[Year_Birth]]</f>
        <v>49</v>
      </c>
      <c r="D2139" s="9" t="s">
        <v>28</v>
      </c>
      <c r="E2139" s="9" t="s">
        <v>31</v>
      </c>
      <c r="F2139" s="15">
        <v>18701</v>
      </c>
      <c r="G2139" s="9">
        <v>1</v>
      </c>
      <c r="H2139" s="9">
        <v>1</v>
      </c>
      <c r="I2139" s="16">
        <v>41429</v>
      </c>
      <c r="J2139" s="9" t="s">
        <v>30</v>
      </c>
    </row>
    <row r="2140" spans="1:10" x14ac:dyDescent="0.3">
      <c r="A2140" s="10">
        <v>5847</v>
      </c>
      <c r="B2140" s="13">
        <v>1969</v>
      </c>
      <c r="C2140" s="13">
        <f>YEAR(Table7[[#This Row],[Dt_Customer]])-Table7[[#This Row],[Year_Birth]]</f>
        <v>44</v>
      </c>
      <c r="D2140" s="10" t="s">
        <v>28</v>
      </c>
      <c r="E2140" s="10" t="s">
        <v>29</v>
      </c>
      <c r="F2140" s="13">
        <v>69901</v>
      </c>
      <c r="G2140" s="10">
        <v>0</v>
      </c>
      <c r="H2140" s="10">
        <v>1</v>
      </c>
      <c r="I2140" s="14">
        <v>41423</v>
      </c>
      <c r="J2140" s="10" t="s">
        <v>30</v>
      </c>
    </row>
    <row r="2141" spans="1:10" x14ac:dyDescent="0.3">
      <c r="A2141" s="9">
        <v>5863</v>
      </c>
      <c r="B2141" s="15">
        <v>1953</v>
      </c>
      <c r="C2141" s="15">
        <f>YEAR(Table7[[#This Row],[Dt_Customer]])-Table7[[#This Row],[Year_Birth]]</f>
        <v>60</v>
      </c>
      <c r="D2141" s="9" t="s">
        <v>28</v>
      </c>
      <c r="E2141" s="9" t="s">
        <v>33</v>
      </c>
      <c r="F2141" s="15">
        <v>47703</v>
      </c>
      <c r="G2141" s="9">
        <v>0</v>
      </c>
      <c r="H2141" s="9">
        <v>1</v>
      </c>
      <c r="I2141" s="16">
        <v>41423</v>
      </c>
      <c r="J2141" s="9" t="s">
        <v>30</v>
      </c>
    </row>
    <row r="2142" spans="1:10" x14ac:dyDescent="0.3">
      <c r="A2142" s="10">
        <v>999</v>
      </c>
      <c r="B2142" s="13">
        <v>1991</v>
      </c>
      <c r="C2142" s="13">
        <f>YEAR(Table7[[#This Row],[Dt_Customer]])-Table7[[#This Row],[Year_Birth]]</f>
        <v>22</v>
      </c>
      <c r="D2142" s="10" t="s">
        <v>28</v>
      </c>
      <c r="E2142" s="10" t="s">
        <v>31</v>
      </c>
      <c r="F2142" s="13">
        <v>86037</v>
      </c>
      <c r="G2142" s="10">
        <v>0</v>
      </c>
      <c r="H2142" s="10">
        <v>0</v>
      </c>
      <c r="I2142" s="14">
        <v>41276</v>
      </c>
      <c r="J2142" s="10" t="s">
        <v>32</v>
      </c>
    </row>
    <row r="2143" spans="1:10" x14ac:dyDescent="0.3">
      <c r="A2143" s="9">
        <v>2931</v>
      </c>
      <c r="B2143" s="15">
        <v>1978</v>
      </c>
      <c r="C2143" s="15">
        <f>YEAR(Table7[[#This Row],[Dt_Customer]])-Table7[[#This Row],[Year_Birth]]</f>
        <v>34</v>
      </c>
      <c r="D2143" s="9" t="s">
        <v>28</v>
      </c>
      <c r="E2143" s="9" t="s">
        <v>29</v>
      </c>
      <c r="F2143" s="15">
        <v>71847</v>
      </c>
      <c r="G2143" s="9">
        <v>0</v>
      </c>
      <c r="H2143" s="9">
        <v>0</v>
      </c>
      <c r="I2143" s="16">
        <v>41173</v>
      </c>
      <c r="J2143" s="9" t="s">
        <v>30</v>
      </c>
    </row>
    <row r="2144" spans="1:10" x14ac:dyDescent="0.3">
      <c r="A2144" s="10">
        <v>1890</v>
      </c>
      <c r="B2144" s="13">
        <v>1971</v>
      </c>
      <c r="C2144" s="13">
        <f>YEAR(Table7[[#This Row],[Dt_Customer]])-Table7[[#This Row],[Year_Birth]]</f>
        <v>41</v>
      </c>
      <c r="D2144" s="10" t="s">
        <v>38</v>
      </c>
      <c r="E2144" s="10" t="s">
        <v>35</v>
      </c>
      <c r="F2144" s="13">
        <v>42033</v>
      </c>
      <c r="G2144" s="10">
        <v>1</v>
      </c>
      <c r="H2144" s="10">
        <v>1</v>
      </c>
      <c r="I2144" s="14">
        <v>41171</v>
      </c>
      <c r="J2144" s="10" t="s">
        <v>30</v>
      </c>
    </row>
    <row r="2145" spans="1:10" x14ac:dyDescent="0.3">
      <c r="A2145" s="9">
        <v>5589</v>
      </c>
      <c r="B2145" s="15">
        <v>1964</v>
      </c>
      <c r="C2145" s="15">
        <f>YEAR(Table7[[#This Row],[Dt_Customer]])-Table7[[#This Row],[Year_Birth]]</f>
        <v>48</v>
      </c>
      <c r="D2145" s="9" t="s">
        <v>28</v>
      </c>
      <c r="E2145" s="9" t="s">
        <v>29</v>
      </c>
      <c r="F2145" s="15">
        <v>51983</v>
      </c>
      <c r="G2145" s="9">
        <v>0</v>
      </c>
      <c r="H2145" s="9">
        <v>1</v>
      </c>
      <c r="I2145" s="16">
        <v>41152</v>
      </c>
      <c r="J2145" s="9" t="s">
        <v>40</v>
      </c>
    </row>
    <row r="2146" spans="1:10" x14ac:dyDescent="0.3">
      <c r="A2146" s="10">
        <v>10172</v>
      </c>
      <c r="B2146" s="13">
        <v>1988</v>
      </c>
      <c r="C2146" s="13">
        <f>YEAR(Table7[[#This Row],[Dt_Customer]])-Table7[[#This Row],[Year_Birth]]</f>
        <v>24</v>
      </c>
      <c r="D2146" s="10" t="s">
        <v>28</v>
      </c>
      <c r="E2146" s="10" t="s">
        <v>31</v>
      </c>
      <c r="F2146" s="13">
        <v>68655</v>
      </c>
      <c r="G2146" s="10">
        <v>0</v>
      </c>
      <c r="H2146" s="10">
        <v>0</v>
      </c>
      <c r="I2146" s="14">
        <v>41131</v>
      </c>
      <c r="J2146" s="10" t="s">
        <v>30</v>
      </c>
    </row>
    <row r="2147" spans="1:10" x14ac:dyDescent="0.3">
      <c r="A2147" s="9">
        <v>6729</v>
      </c>
      <c r="B2147" s="15">
        <v>1988</v>
      </c>
      <c r="C2147" s="15">
        <f>YEAR(Table7[[#This Row],[Dt_Customer]])-Table7[[#This Row],[Year_Birth]]</f>
        <v>24</v>
      </c>
      <c r="D2147" s="9" t="s">
        <v>28</v>
      </c>
      <c r="E2147" s="9" t="s">
        <v>31</v>
      </c>
      <c r="F2147" s="15">
        <v>68655</v>
      </c>
      <c r="G2147" s="9">
        <v>0</v>
      </c>
      <c r="H2147" s="9">
        <v>0</v>
      </c>
      <c r="I2147" s="16">
        <v>41131</v>
      </c>
      <c r="J2147" s="9" t="s">
        <v>43</v>
      </c>
    </row>
    <row r="2148" spans="1:10" x14ac:dyDescent="0.3">
      <c r="A2148" s="10">
        <v>10492</v>
      </c>
      <c r="B2148" s="13">
        <v>1959</v>
      </c>
      <c r="C2148" s="13">
        <f>YEAR(Table7[[#This Row],[Dt_Customer]])-Table7[[#This Row],[Year_Birth]]</f>
        <v>55</v>
      </c>
      <c r="D2148" s="10" t="s">
        <v>28</v>
      </c>
      <c r="E2148" s="10" t="s">
        <v>35</v>
      </c>
      <c r="F2148" s="13">
        <v>38285</v>
      </c>
      <c r="G2148" s="10">
        <v>2</v>
      </c>
      <c r="H2148" s="10">
        <v>1</v>
      </c>
      <c r="I2148" s="14">
        <v>41814</v>
      </c>
      <c r="J2148" s="10" t="s">
        <v>40</v>
      </c>
    </row>
    <row r="2149" spans="1:10" x14ac:dyDescent="0.3">
      <c r="A2149" s="9">
        <v>2939</v>
      </c>
      <c r="B2149" s="15">
        <v>1970</v>
      </c>
      <c r="C2149" s="15">
        <f>YEAR(Table7[[#This Row],[Dt_Customer]])-Table7[[#This Row],[Year_Birth]]</f>
        <v>44</v>
      </c>
      <c r="D2149" s="9" t="s">
        <v>41</v>
      </c>
      <c r="E2149" s="9" t="s">
        <v>35</v>
      </c>
      <c r="F2149" s="15">
        <v>79419</v>
      </c>
      <c r="G2149" s="9">
        <v>0</v>
      </c>
      <c r="H2149" s="9">
        <v>0</v>
      </c>
      <c r="I2149" s="16">
        <v>41812</v>
      </c>
      <c r="J2149" s="9" t="s">
        <v>32</v>
      </c>
    </row>
    <row r="2150" spans="1:10" x14ac:dyDescent="0.3">
      <c r="A2150" s="10">
        <v>5948</v>
      </c>
      <c r="B2150" s="13">
        <v>1975</v>
      </c>
      <c r="C2150" s="13">
        <f>YEAR(Table7[[#This Row],[Dt_Customer]])-Table7[[#This Row],[Year_Birth]]</f>
        <v>39</v>
      </c>
      <c r="D2150" s="10" t="s">
        <v>28</v>
      </c>
      <c r="E2150" s="10" t="s">
        <v>31</v>
      </c>
      <c r="F2150" s="13">
        <v>57338</v>
      </c>
      <c r="G2150" s="10">
        <v>0</v>
      </c>
      <c r="H2150" s="10">
        <v>1</v>
      </c>
      <c r="I2150" s="14">
        <v>41758</v>
      </c>
      <c r="J2150" s="10" t="s">
        <v>34</v>
      </c>
    </row>
    <row r="2151" spans="1:10" x14ac:dyDescent="0.3">
      <c r="A2151" s="9">
        <v>574</v>
      </c>
      <c r="B2151" s="15">
        <v>1964</v>
      </c>
      <c r="C2151" s="15">
        <f>YEAR(Table7[[#This Row],[Dt_Customer]])-Table7[[#This Row],[Year_Birth]]</f>
        <v>50</v>
      </c>
      <c r="D2151" s="9" t="s">
        <v>28</v>
      </c>
      <c r="E2151" s="9" t="s">
        <v>33</v>
      </c>
      <c r="F2151" s="15">
        <v>42523</v>
      </c>
      <c r="G2151" s="9">
        <v>0</v>
      </c>
      <c r="H2151" s="9">
        <v>0</v>
      </c>
      <c r="I2151" s="16">
        <v>41752</v>
      </c>
      <c r="J2151" s="9" t="s">
        <v>39</v>
      </c>
    </row>
    <row r="2152" spans="1:10" x14ac:dyDescent="0.3">
      <c r="A2152" s="10">
        <v>3266</v>
      </c>
      <c r="B2152" s="13">
        <v>1964</v>
      </c>
      <c r="C2152" s="13">
        <f>YEAR(Table7[[#This Row],[Dt_Customer]])-Table7[[#This Row],[Year_Birth]]</f>
        <v>50</v>
      </c>
      <c r="D2152" s="10" t="s">
        <v>28</v>
      </c>
      <c r="E2152" s="10" t="s">
        <v>33</v>
      </c>
      <c r="F2152" s="13">
        <v>42523</v>
      </c>
      <c r="G2152" s="10">
        <v>0</v>
      </c>
      <c r="H2152" s="10">
        <v>0</v>
      </c>
      <c r="I2152" s="14">
        <v>41752</v>
      </c>
      <c r="J2152" s="10" t="s">
        <v>32</v>
      </c>
    </row>
    <row r="2153" spans="1:10" x14ac:dyDescent="0.3">
      <c r="A2153" s="9">
        <v>10500</v>
      </c>
      <c r="B2153" s="15">
        <v>1984</v>
      </c>
      <c r="C2153" s="15">
        <f>YEAR(Table7[[#This Row],[Dt_Customer]])-Table7[[#This Row],[Year_Birth]]</f>
        <v>30</v>
      </c>
      <c r="D2153" s="9" t="s">
        <v>28</v>
      </c>
      <c r="E2153" s="9" t="s">
        <v>33</v>
      </c>
      <c r="F2153" s="15">
        <v>31761</v>
      </c>
      <c r="G2153" s="9">
        <v>1</v>
      </c>
      <c r="H2153" s="9">
        <v>0</v>
      </c>
      <c r="I2153" s="16">
        <v>41734</v>
      </c>
      <c r="J2153" s="9" t="s">
        <v>36</v>
      </c>
    </row>
    <row r="2154" spans="1:10" x14ac:dyDescent="0.3">
      <c r="A2154" s="10">
        <v>7987</v>
      </c>
      <c r="B2154" s="13">
        <v>1969</v>
      </c>
      <c r="C2154" s="13">
        <f>YEAR(Table7[[#This Row],[Dt_Customer]])-Table7[[#This Row],[Year_Birth]]</f>
        <v>45</v>
      </c>
      <c r="D2154" s="10" t="s">
        <v>28</v>
      </c>
      <c r="E2154" s="10" t="s">
        <v>33</v>
      </c>
      <c r="F2154" s="13">
        <v>65747</v>
      </c>
      <c r="G2154" s="10">
        <v>0</v>
      </c>
      <c r="H2154" s="10">
        <v>1</v>
      </c>
      <c r="I2154" s="14">
        <v>41705</v>
      </c>
      <c r="J2154" s="10" t="s">
        <v>32</v>
      </c>
    </row>
    <row r="2155" spans="1:10" x14ac:dyDescent="0.3">
      <c r="A2155" s="9">
        <v>1135</v>
      </c>
      <c r="B2155" s="15">
        <v>1960</v>
      </c>
      <c r="C2155" s="15">
        <f>YEAR(Table7[[#This Row],[Dt_Customer]])-Table7[[#This Row],[Year_Birth]]</f>
        <v>54</v>
      </c>
      <c r="D2155" s="9" t="s">
        <v>41</v>
      </c>
      <c r="E2155" s="9" t="s">
        <v>35</v>
      </c>
      <c r="F2155" s="15">
        <v>17144</v>
      </c>
      <c r="G2155" s="9">
        <v>1</v>
      </c>
      <c r="H2155" s="9">
        <v>1</v>
      </c>
      <c r="I2155" s="16">
        <v>41685</v>
      </c>
      <c r="J2155" s="9" t="s">
        <v>32</v>
      </c>
    </row>
    <row r="2156" spans="1:10" x14ac:dyDescent="0.3">
      <c r="A2156" s="10">
        <v>24</v>
      </c>
      <c r="B2156" s="13">
        <v>1960</v>
      </c>
      <c r="C2156" s="13">
        <f>YEAR(Table7[[#This Row],[Dt_Customer]])-Table7[[#This Row],[Year_Birth]]</f>
        <v>54</v>
      </c>
      <c r="D2156" s="10" t="s">
        <v>41</v>
      </c>
      <c r="E2156" s="10" t="s">
        <v>35</v>
      </c>
      <c r="F2156" s="13">
        <v>17144</v>
      </c>
      <c r="G2156" s="10">
        <v>1</v>
      </c>
      <c r="H2156" s="10">
        <v>1</v>
      </c>
      <c r="I2156" s="14">
        <v>41685</v>
      </c>
      <c r="J2156" s="10" t="s">
        <v>43</v>
      </c>
    </row>
    <row r="2157" spans="1:10" x14ac:dyDescent="0.3">
      <c r="A2157" s="9">
        <v>7244</v>
      </c>
      <c r="B2157" s="15">
        <v>1951</v>
      </c>
      <c r="C2157" s="15">
        <f>YEAR(Table7[[#This Row],[Dt_Customer]])-Table7[[#This Row],[Year_Birth]]</f>
        <v>63</v>
      </c>
      <c r="D2157" s="9" t="s">
        <v>28</v>
      </c>
      <c r="E2157" s="9" t="s">
        <v>31</v>
      </c>
      <c r="F2157" s="15">
        <v>52247.251353790612</v>
      </c>
      <c r="G2157" s="9">
        <v>2</v>
      </c>
      <c r="H2157" s="9">
        <v>1</v>
      </c>
      <c r="I2157" s="16">
        <v>41640</v>
      </c>
      <c r="J2157" s="9" t="s">
        <v>36</v>
      </c>
    </row>
    <row r="2158" spans="1:10" x14ac:dyDescent="0.3">
      <c r="A2158" s="10">
        <v>1966</v>
      </c>
      <c r="B2158" s="13">
        <v>1965</v>
      </c>
      <c r="C2158" s="13">
        <f>YEAR(Table7[[#This Row],[Dt_Customer]])-Table7[[#This Row],[Year_Birth]]</f>
        <v>48</v>
      </c>
      <c r="D2158" s="10" t="s">
        <v>37</v>
      </c>
      <c r="E2158" s="10" t="s">
        <v>33</v>
      </c>
      <c r="F2158" s="13">
        <v>84618</v>
      </c>
      <c r="G2158" s="10">
        <v>0</v>
      </c>
      <c r="H2158" s="10">
        <v>0</v>
      </c>
      <c r="I2158" s="14">
        <v>41600</v>
      </c>
      <c r="J2158" s="10" t="s">
        <v>36</v>
      </c>
    </row>
    <row r="2159" spans="1:10" x14ac:dyDescent="0.3">
      <c r="A2159" s="9">
        <v>7789</v>
      </c>
      <c r="B2159" s="15">
        <v>1965</v>
      </c>
      <c r="C2159" s="15">
        <f>YEAR(Table7[[#This Row],[Dt_Customer]])-Table7[[#This Row],[Year_Birth]]</f>
        <v>48</v>
      </c>
      <c r="D2159" s="9" t="s">
        <v>37</v>
      </c>
      <c r="E2159" s="9" t="s">
        <v>33</v>
      </c>
      <c r="F2159" s="15">
        <v>84618</v>
      </c>
      <c r="G2159" s="9">
        <v>0</v>
      </c>
      <c r="H2159" s="9">
        <v>0</v>
      </c>
      <c r="I2159" s="16">
        <v>41600</v>
      </c>
      <c r="J2159" s="9" t="s">
        <v>30</v>
      </c>
    </row>
    <row r="2160" spans="1:10" x14ac:dyDescent="0.3">
      <c r="A2160" s="10">
        <v>3336</v>
      </c>
      <c r="B2160" s="13">
        <v>1948</v>
      </c>
      <c r="C2160" s="13">
        <f>YEAR(Table7[[#This Row],[Dt_Customer]])-Table7[[#This Row],[Year_Birth]]</f>
        <v>65</v>
      </c>
      <c r="D2160" s="10" t="s">
        <v>37</v>
      </c>
      <c r="E2160" s="10" t="s">
        <v>35</v>
      </c>
      <c r="F2160" s="13">
        <v>66375</v>
      </c>
      <c r="G2160" s="10">
        <v>0</v>
      </c>
      <c r="H2160" s="10">
        <v>1</v>
      </c>
      <c r="I2160" s="14">
        <v>41599</v>
      </c>
      <c r="J2160" s="10" t="s">
        <v>36</v>
      </c>
    </row>
    <row r="2161" spans="1:10" x14ac:dyDescent="0.3">
      <c r="A2161" s="9">
        <v>5644</v>
      </c>
      <c r="B2161" s="15">
        <v>1957</v>
      </c>
      <c r="C2161" s="15">
        <f>YEAR(Table7[[#This Row],[Dt_Customer]])-Table7[[#This Row],[Year_Birth]]</f>
        <v>56</v>
      </c>
      <c r="D2161" s="9" t="s">
        <v>28</v>
      </c>
      <c r="E2161" s="9" t="s">
        <v>35</v>
      </c>
      <c r="F2161" s="15">
        <v>42213</v>
      </c>
      <c r="G2161" s="9">
        <v>0</v>
      </c>
      <c r="H2161" s="9">
        <v>1</v>
      </c>
      <c r="I2161" s="16">
        <v>41559</v>
      </c>
      <c r="J2161" s="9" t="s">
        <v>30</v>
      </c>
    </row>
    <row r="2162" spans="1:10" x14ac:dyDescent="0.3">
      <c r="A2162" s="10">
        <v>1295</v>
      </c>
      <c r="B2162" s="13">
        <v>1963</v>
      </c>
      <c r="C2162" s="13">
        <f>YEAR(Table7[[#This Row],[Dt_Customer]])-Table7[[#This Row],[Year_Birth]]</f>
        <v>50</v>
      </c>
      <c r="D2162" s="10" t="s">
        <v>28</v>
      </c>
      <c r="E2162" s="10" t="s">
        <v>33</v>
      </c>
      <c r="F2162" s="13">
        <v>52247.251353790612</v>
      </c>
      <c r="G2162" s="10">
        <v>0</v>
      </c>
      <c r="H2162" s="10">
        <v>1</v>
      </c>
      <c r="I2162" s="14">
        <v>41497</v>
      </c>
      <c r="J2162" s="10" t="s">
        <v>32</v>
      </c>
    </row>
    <row r="2163" spans="1:10" x14ac:dyDescent="0.3">
      <c r="A2163" s="9">
        <v>10262</v>
      </c>
      <c r="B2163" s="15">
        <v>1980</v>
      </c>
      <c r="C2163" s="15">
        <f>YEAR(Table7[[#This Row],[Dt_Customer]])-Table7[[#This Row],[Year_Birth]]</f>
        <v>33</v>
      </c>
      <c r="D2163" s="9" t="s">
        <v>28</v>
      </c>
      <c r="E2163" s="9" t="s">
        <v>33</v>
      </c>
      <c r="F2163" s="15">
        <v>15072</v>
      </c>
      <c r="G2163" s="9">
        <v>2</v>
      </c>
      <c r="H2163" s="9">
        <v>0</v>
      </c>
      <c r="I2163" s="16">
        <v>41404</v>
      </c>
      <c r="J2163" s="9" t="s">
        <v>40</v>
      </c>
    </row>
    <row r="2164" spans="1:10" x14ac:dyDescent="0.3">
      <c r="A2164" s="10">
        <v>456</v>
      </c>
      <c r="B2164" s="13">
        <v>1986</v>
      </c>
      <c r="C2164" s="13">
        <f>YEAR(Table7[[#This Row],[Dt_Customer]])-Table7[[#This Row],[Year_Birth]]</f>
        <v>27</v>
      </c>
      <c r="D2164" s="10" t="s">
        <v>38</v>
      </c>
      <c r="E2164" s="10" t="s">
        <v>33</v>
      </c>
      <c r="F2164" s="13">
        <v>7500</v>
      </c>
      <c r="G2164" s="10">
        <v>1</v>
      </c>
      <c r="H2164" s="10">
        <v>0</v>
      </c>
      <c r="I2164" s="14">
        <v>41312</v>
      </c>
      <c r="J2164" s="10" t="s">
        <v>30</v>
      </c>
    </row>
    <row r="2165" spans="1:10" x14ac:dyDescent="0.3">
      <c r="A2165" s="9">
        <v>3270</v>
      </c>
      <c r="B2165" s="15">
        <v>1978</v>
      </c>
      <c r="C2165" s="15">
        <f>YEAR(Table7[[#This Row],[Dt_Customer]])-Table7[[#This Row],[Year_Birth]]</f>
        <v>35</v>
      </c>
      <c r="D2165" s="9" t="s">
        <v>38</v>
      </c>
      <c r="E2165" s="9" t="s">
        <v>35</v>
      </c>
      <c r="F2165" s="15">
        <v>17117</v>
      </c>
      <c r="G2165" s="9">
        <v>1</v>
      </c>
      <c r="H2165" s="9">
        <v>0</v>
      </c>
      <c r="I2165" s="16">
        <v>41291</v>
      </c>
      <c r="J2165" s="9" t="s">
        <v>43</v>
      </c>
    </row>
    <row r="2166" spans="1:10" x14ac:dyDescent="0.3">
      <c r="A2166" s="10">
        <v>5748</v>
      </c>
      <c r="B2166" s="13">
        <v>1965</v>
      </c>
      <c r="C2166" s="13">
        <f>YEAR(Table7[[#This Row],[Dt_Customer]])-Table7[[#This Row],[Year_Birth]]</f>
        <v>47</v>
      </c>
      <c r="D2166" s="10" t="s">
        <v>28</v>
      </c>
      <c r="E2166" s="10" t="s">
        <v>33</v>
      </c>
      <c r="F2166" s="13">
        <v>59754</v>
      </c>
      <c r="G2166" s="10">
        <v>0</v>
      </c>
      <c r="H2166" s="10">
        <v>1</v>
      </c>
      <c r="I2166" s="14">
        <v>41244</v>
      </c>
      <c r="J2166" s="10" t="s">
        <v>43</v>
      </c>
    </row>
    <row r="2167" spans="1:10" x14ac:dyDescent="0.3">
      <c r="A2167" s="9">
        <v>8952</v>
      </c>
      <c r="B2167" s="15">
        <v>1953</v>
      </c>
      <c r="C2167" s="15">
        <f>YEAR(Table7[[#This Row],[Dt_Customer]])-Table7[[#This Row],[Year_Birth]]</f>
        <v>59</v>
      </c>
      <c r="D2167" s="9" t="s">
        <v>41</v>
      </c>
      <c r="E2167" s="9" t="s">
        <v>33</v>
      </c>
      <c r="F2167" s="15">
        <v>65569</v>
      </c>
      <c r="G2167" s="9">
        <v>0</v>
      </c>
      <c r="H2167" s="9">
        <v>1</v>
      </c>
      <c r="I2167" s="16">
        <v>41218</v>
      </c>
      <c r="J2167" s="9" t="s">
        <v>30</v>
      </c>
    </row>
    <row r="2168" spans="1:10" x14ac:dyDescent="0.3">
      <c r="A2168" s="10">
        <v>3921</v>
      </c>
      <c r="B2168" s="13">
        <v>1952</v>
      </c>
      <c r="C2168" s="13">
        <f>YEAR(Table7[[#This Row],[Dt_Customer]])-Table7[[#This Row],[Year_Birth]]</f>
        <v>60</v>
      </c>
      <c r="D2168" s="10" t="s">
        <v>38</v>
      </c>
      <c r="E2168" s="10" t="s">
        <v>42</v>
      </c>
      <c r="F2168" s="13">
        <v>28457</v>
      </c>
      <c r="G2168" s="10">
        <v>0</v>
      </c>
      <c r="H2168" s="10">
        <v>0</v>
      </c>
      <c r="I2168" s="14">
        <v>41210</v>
      </c>
      <c r="J2168" s="10" t="s">
        <v>30</v>
      </c>
    </row>
    <row r="2169" spans="1:10" x14ac:dyDescent="0.3">
      <c r="A2169" s="9">
        <v>9826</v>
      </c>
      <c r="B2169" s="15">
        <v>1972</v>
      </c>
      <c r="C2169" s="15">
        <f>YEAR(Table7[[#This Row],[Dt_Customer]])-Table7[[#This Row],[Year_Birth]]</f>
        <v>40</v>
      </c>
      <c r="D2169" s="9" t="s">
        <v>37</v>
      </c>
      <c r="E2169" s="9" t="s">
        <v>31</v>
      </c>
      <c r="F2169" s="15">
        <v>86857</v>
      </c>
      <c r="G2169" s="9">
        <v>0</v>
      </c>
      <c r="H2169" s="9">
        <v>0</v>
      </c>
      <c r="I2169" s="16">
        <v>41164</v>
      </c>
      <c r="J2169" s="9" t="s">
        <v>34</v>
      </c>
    </row>
    <row r="2170" spans="1:10" x14ac:dyDescent="0.3">
      <c r="A2170" s="10">
        <v>5830</v>
      </c>
      <c r="B2170" s="13">
        <v>1972</v>
      </c>
      <c r="C2170" s="13">
        <f>YEAR(Table7[[#This Row],[Dt_Customer]])-Table7[[#This Row],[Year_Birth]]</f>
        <v>40</v>
      </c>
      <c r="D2170" s="10" t="s">
        <v>37</v>
      </c>
      <c r="E2170" s="10" t="s">
        <v>31</v>
      </c>
      <c r="F2170" s="13">
        <v>86857</v>
      </c>
      <c r="G2170" s="10">
        <v>0</v>
      </c>
      <c r="H2170" s="10">
        <v>0</v>
      </c>
      <c r="I2170" s="14">
        <v>41164</v>
      </c>
      <c r="J2170" s="10" t="s">
        <v>43</v>
      </c>
    </row>
    <row r="2171" spans="1:10" x14ac:dyDescent="0.3">
      <c r="A2171" s="9">
        <v>8310</v>
      </c>
      <c r="B2171" s="15">
        <v>1964</v>
      </c>
      <c r="C2171" s="15">
        <f>YEAR(Table7[[#This Row],[Dt_Customer]])-Table7[[#This Row],[Year_Birth]]</f>
        <v>48</v>
      </c>
      <c r="D2171" s="9" t="s">
        <v>28</v>
      </c>
      <c r="E2171" s="9" t="s">
        <v>35</v>
      </c>
      <c r="F2171" s="15">
        <v>68142</v>
      </c>
      <c r="G2171" s="9">
        <v>0</v>
      </c>
      <c r="H2171" s="9">
        <v>1</v>
      </c>
      <c r="I2171" s="16">
        <v>41150</v>
      </c>
      <c r="J2171" s="9" t="s">
        <v>30</v>
      </c>
    </row>
    <row r="2172" spans="1:10" x14ac:dyDescent="0.3">
      <c r="A2172" s="10">
        <v>6382</v>
      </c>
      <c r="B2172" s="13">
        <v>1953</v>
      </c>
      <c r="C2172" s="13">
        <f>YEAR(Table7[[#This Row],[Dt_Customer]])-Table7[[#This Row],[Year_Birth]]</f>
        <v>61</v>
      </c>
      <c r="D2172" s="10" t="s">
        <v>28</v>
      </c>
      <c r="E2172" s="10" t="s">
        <v>35</v>
      </c>
      <c r="F2172" s="13">
        <v>48794</v>
      </c>
      <c r="G2172" s="10">
        <v>1</v>
      </c>
      <c r="H2172" s="10">
        <v>1</v>
      </c>
      <c r="I2172" s="14">
        <v>41816</v>
      </c>
      <c r="J2172" s="10" t="s">
        <v>34</v>
      </c>
    </row>
    <row r="2173" spans="1:10" x14ac:dyDescent="0.3">
      <c r="A2173" s="9">
        <v>8439</v>
      </c>
      <c r="B2173" s="15">
        <v>1964</v>
      </c>
      <c r="C2173" s="15">
        <f>YEAR(Table7[[#This Row],[Dt_Customer]])-Table7[[#This Row],[Year_Birth]]</f>
        <v>50</v>
      </c>
      <c r="D2173" s="9" t="s">
        <v>28</v>
      </c>
      <c r="E2173" s="9" t="s">
        <v>35</v>
      </c>
      <c r="F2173" s="15">
        <v>63404</v>
      </c>
      <c r="G2173" s="9">
        <v>0</v>
      </c>
      <c r="H2173" s="9">
        <v>2</v>
      </c>
      <c r="I2173" s="16">
        <v>41796</v>
      </c>
      <c r="J2173" s="9" t="s">
        <v>30</v>
      </c>
    </row>
    <row r="2174" spans="1:10" x14ac:dyDescent="0.3">
      <c r="A2174" s="10">
        <v>7613</v>
      </c>
      <c r="B2174" s="13">
        <v>1974</v>
      </c>
      <c r="C2174" s="13">
        <f>YEAR(Table7[[#This Row],[Dt_Customer]])-Table7[[#This Row],[Year_Birth]]</f>
        <v>40</v>
      </c>
      <c r="D2174" s="10" t="s">
        <v>38</v>
      </c>
      <c r="E2174" s="10" t="s">
        <v>35</v>
      </c>
      <c r="F2174" s="13">
        <v>49669</v>
      </c>
      <c r="G2174" s="10">
        <v>1</v>
      </c>
      <c r="H2174" s="10">
        <v>0</v>
      </c>
      <c r="I2174" s="14">
        <v>41783</v>
      </c>
      <c r="J2174" s="10" t="s">
        <v>30</v>
      </c>
    </row>
    <row r="2175" spans="1:10" x14ac:dyDescent="0.3">
      <c r="A2175" s="9">
        <v>48</v>
      </c>
      <c r="B2175" s="15">
        <v>1964</v>
      </c>
      <c r="C2175" s="15">
        <f>YEAR(Table7[[#This Row],[Dt_Customer]])-Table7[[#This Row],[Year_Birth]]</f>
        <v>50</v>
      </c>
      <c r="D2175" s="9" t="s">
        <v>28</v>
      </c>
      <c r="E2175" s="9" t="s">
        <v>35</v>
      </c>
      <c r="F2175" s="15">
        <v>55761</v>
      </c>
      <c r="G2175" s="9">
        <v>0</v>
      </c>
      <c r="H2175" s="9">
        <v>1</v>
      </c>
      <c r="I2175" s="16">
        <v>41753</v>
      </c>
      <c r="J2175" s="9" t="s">
        <v>30</v>
      </c>
    </row>
    <row r="2176" spans="1:10" x14ac:dyDescent="0.3">
      <c r="A2176" s="10">
        <v>5046</v>
      </c>
      <c r="B2176" s="13">
        <v>1958</v>
      </c>
      <c r="C2176" s="13">
        <f>YEAR(Table7[[#This Row],[Dt_Customer]])-Table7[[#This Row],[Year_Birth]]</f>
        <v>56</v>
      </c>
      <c r="D2176" s="10" t="s">
        <v>28</v>
      </c>
      <c r="E2176" s="10" t="s">
        <v>29</v>
      </c>
      <c r="F2176" s="13">
        <v>78331</v>
      </c>
      <c r="G2176" s="10">
        <v>0</v>
      </c>
      <c r="H2176" s="10">
        <v>1</v>
      </c>
      <c r="I2176" s="14">
        <v>41662</v>
      </c>
      <c r="J2176" s="10" t="s">
        <v>43</v>
      </c>
    </row>
    <row r="2177" spans="1:10" x14ac:dyDescent="0.3">
      <c r="A2177" s="9">
        <v>3231</v>
      </c>
      <c r="B2177" s="15">
        <v>1973</v>
      </c>
      <c r="C2177" s="15">
        <f>YEAR(Table7[[#This Row],[Dt_Customer]])-Table7[[#This Row],[Year_Birth]]</f>
        <v>40</v>
      </c>
      <c r="D2177" s="9" t="s">
        <v>28</v>
      </c>
      <c r="E2177" s="9" t="s">
        <v>33</v>
      </c>
      <c r="F2177" s="15">
        <v>37971</v>
      </c>
      <c r="G2177" s="9">
        <v>1</v>
      </c>
      <c r="H2177" s="9">
        <v>0</v>
      </c>
      <c r="I2177" s="16">
        <v>41603</v>
      </c>
      <c r="J2177" s="9" t="s">
        <v>34</v>
      </c>
    </row>
    <row r="2178" spans="1:10" x14ac:dyDescent="0.3">
      <c r="A2178" s="10">
        <v>7181</v>
      </c>
      <c r="B2178" s="13">
        <v>1977</v>
      </c>
      <c r="C2178" s="13">
        <f>YEAR(Table7[[#This Row],[Dt_Customer]])-Table7[[#This Row],[Year_Birth]]</f>
        <v>36</v>
      </c>
      <c r="D2178" s="10" t="s">
        <v>28</v>
      </c>
      <c r="E2178" s="10" t="s">
        <v>33</v>
      </c>
      <c r="F2178" s="13">
        <v>30368</v>
      </c>
      <c r="G2178" s="10">
        <v>0</v>
      </c>
      <c r="H2178" s="10">
        <v>1</v>
      </c>
      <c r="I2178" s="14">
        <v>41585</v>
      </c>
      <c r="J2178" s="10" t="s">
        <v>30</v>
      </c>
    </row>
    <row r="2179" spans="1:10" x14ac:dyDescent="0.3">
      <c r="A2179" s="9">
        <v>1663</v>
      </c>
      <c r="B2179" s="15">
        <v>1978</v>
      </c>
      <c r="C2179" s="15">
        <f>YEAR(Table7[[#This Row],[Dt_Customer]])-Table7[[#This Row],[Year_Birth]]</f>
        <v>35</v>
      </c>
      <c r="D2179" s="9" t="s">
        <v>37</v>
      </c>
      <c r="E2179" s="9" t="s">
        <v>35</v>
      </c>
      <c r="F2179" s="15">
        <v>34043</v>
      </c>
      <c r="G2179" s="9">
        <v>1</v>
      </c>
      <c r="H2179" s="9">
        <v>0</v>
      </c>
      <c r="I2179" s="16">
        <v>41572</v>
      </c>
      <c r="J2179" s="9" t="s">
        <v>30</v>
      </c>
    </row>
    <row r="2180" spans="1:10" x14ac:dyDescent="0.3">
      <c r="A2180" s="10">
        <v>5441</v>
      </c>
      <c r="B2180" s="13">
        <v>1965</v>
      </c>
      <c r="C2180" s="13">
        <f>YEAR(Table7[[#This Row],[Dt_Customer]])-Table7[[#This Row],[Year_Birth]]</f>
        <v>48</v>
      </c>
      <c r="D2180" s="10" t="s">
        <v>37</v>
      </c>
      <c r="E2180" s="10" t="s">
        <v>42</v>
      </c>
      <c r="F2180" s="13">
        <v>54111</v>
      </c>
      <c r="G2180" s="10">
        <v>0</v>
      </c>
      <c r="H2180" s="10">
        <v>1</v>
      </c>
      <c r="I2180" s="14">
        <v>41511</v>
      </c>
      <c r="J2180" s="10" t="s">
        <v>30</v>
      </c>
    </row>
    <row r="2181" spans="1:10" x14ac:dyDescent="0.3">
      <c r="A2181" s="9">
        <v>8602</v>
      </c>
      <c r="B2181" s="15">
        <v>1964</v>
      </c>
      <c r="C2181" s="15">
        <f>YEAR(Table7[[#This Row],[Dt_Customer]])-Table7[[#This Row],[Year_Birth]]</f>
        <v>49</v>
      </c>
      <c r="D2181" s="9" t="s">
        <v>28</v>
      </c>
      <c r="E2181" s="9" t="s">
        <v>29</v>
      </c>
      <c r="F2181" s="15">
        <v>69932</v>
      </c>
      <c r="G2181" s="9">
        <v>0</v>
      </c>
      <c r="H2181" s="9">
        <v>1</v>
      </c>
      <c r="I2181" s="16">
        <v>41437</v>
      </c>
      <c r="J2181" s="9" t="s">
        <v>30</v>
      </c>
    </row>
    <row r="2182" spans="1:10" x14ac:dyDescent="0.3">
      <c r="A2182" s="10">
        <v>9925</v>
      </c>
      <c r="B2182" s="13">
        <v>1981</v>
      </c>
      <c r="C2182" s="13">
        <f>YEAR(Table7[[#This Row],[Dt_Customer]])-Table7[[#This Row],[Year_Birth]]</f>
        <v>32</v>
      </c>
      <c r="D2182" s="10" t="s">
        <v>37</v>
      </c>
      <c r="E2182" s="10" t="s">
        <v>35</v>
      </c>
      <c r="F2182" s="13">
        <v>39665</v>
      </c>
      <c r="G2182" s="10">
        <v>1</v>
      </c>
      <c r="H2182" s="10">
        <v>0</v>
      </c>
      <c r="I2182" s="14">
        <v>41419</v>
      </c>
      <c r="J2182" s="10" t="s">
        <v>30</v>
      </c>
    </row>
    <row r="2183" spans="1:10" x14ac:dyDescent="0.3">
      <c r="A2183" s="9">
        <v>9499</v>
      </c>
      <c r="B2183" s="15">
        <v>1954</v>
      </c>
      <c r="C2183" s="15">
        <f>YEAR(Table7[[#This Row],[Dt_Customer]])-Table7[[#This Row],[Year_Birth]]</f>
        <v>59</v>
      </c>
      <c r="D2183" s="9" t="s">
        <v>28</v>
      </c>
      <c r="E2183" s="9" t="s">
        <v>33</v>
      </c>
      <c r="F2183" s="15">
        <v>93404</v>
      </c>
      <c r="G2183" s="9">
        <v>1</v>
      </c>
      <c r="H2183" s="9">
        <v>2</v>
      </c>
      <c r="I2183" s="16">
        <v>41401</v>
      </c>
      <c r="J2183" s="9" t="s">
        <v>32</v>
      </c>
    </row>
    <row r="2184" spans="1:10" x14ac:dyDescent="0.3">
      <c r="A2184" s="10">
        <v>6568</v>
      </c>
      <c r="B2184" s="13">
        <v>1984</v>
      </c>
      <c r="C2184" s="13">
        <f>YEAR(Table7[[#This Row],[Dt_Customer]])-Table7[[#This Row],[Year_Birth]]</f>
        <v>29</v>
      </c>
      <c r="D2184" s="10" t="s">
        <v>28</v>
      </c>
      <c r="E2184" s="10" t="s">
        <v>33</v>
      </c>
      <c r="F2184" s="13">
        <v>38680</v>
      </c>
      <c r="G2184" s="10">
        <v>1</v>
      </c>
      <c r="H2184" s="10">
        <v>0</v>
      </c>
      <c r="I2184" s="14">
        <v>41361</v>
      </c>
      <c r="J2184" s="10" t="s">
        <v>34</v>
      </c>
    </row>
    <row r="2185" spans="1:10" x14ac:dyDescent="0.3">
      <c r="A2185" s="9">
        <v>3032</v>
      </c>
      <c r="B2185" s="15">
        <v>1984</v>
      </c>
      <c r="C2185" s="15">
        <f>YEAR(Table7[[#This Row],[Dt_Customer]])-Table7[[#This Row],[Year_Birth]]</f>
        <v>29</v>
      </c>
      <c r="D2185" s="9" t="s">
        <v>28</v>
      </c>
      <c r="E2185" s="9" t="s">
        <v>33</v>
      </c>
      <c r="F2185" s="15">
        <v>24570</v>
      </c>
      <c r="G2185" s="9">
        <v>1</v>
      </c>
      <c r="H2185" s="9">
        <v>0</v>
      </c>
      <c r="I2185" s="16">
        <v>41332</v>
      </c>
      <c r="J2185" s="9" t="s">
        <v>30</v>
      </c>
    </row>
    <row r="2186" spans="1:10" x14ac:dyDescent="0.3">
      <c r="A2186" s="10">
        <v>5153</v>
      </c>
      <c r="B2186" s="13">
        <v>1967</v>
      </c>
      <c r="C2186" s="13">
        <f>YEAR(Table7[[#This Row],[Dt_Customer]])-Table7[[#This Row],[Year_Birth]]</f>
        <v>46</v>
      </c>
      <c r="D2186" s="10" t="s">
        <v>37</v>
      </c>
      <c r="E2186" s="10" t="s">
        <v>33</v>
      </c>
      <c r="F2186" s="13">
        <v>77766</v>
      </c>
      <c r="G2186" s="10">
        <v>0</v>
      </c>
      <c r="H2186" s="10">
        <v>1</v>
      </c>
      <c r="I2186" s="14">
        <v>41327</v>
      </c>
      <c r="J2186" s="10" t="s">
        <v>30</v>
      </c>
    </row>
    <row r="2187" spans="1:10" x14ac:dyDescent="0.3">
      <c r="A2187" s="9">
        <v>4127</v>
      </c>
      <c r="B2187" s="15">
        <v>1967</v>
      </c>
      <c r="C2187" s="15">
        <f>YEAR(Table7[[#This Row],[Dt_Customer]])-Table7[[#This Row],[Year_Birth]]</f>
        <v>46</v>
      </c>
      <c r="D2187" s="9" t="s">
        <v>37</v>
      </c>
      <c r="E2187" s="9" t="s">
        <v>33</v>
      </c>
      <c r="F2187" s="15">
        <v>77766</v>
      </c>
      <c r="G2187" s="9">
        <v>0</v>
      </c>
      <c r="H2187" s="9">
        <v>1</v>
      </c>
      <c r="I2187" s="16">
        <v>41327</v>
      </c>
      <c r="J2187" s="9" t="s">
        <v>30</v>
      </c>
    </row>
    <row r="2188" spans="1:10" x14ac:dyDescent="0.3">
      <c r="A2188" s="10">
        <v>9940</v>
      </c>
      <c r="B2188" s="13">
        <v>1958</v>
      </c>
      <c r="C2188" s="13">
        <f>YEAR(Table7[[#This Row],[Dt_Customer]])-Table7[[#This Row],[Year_Birth]]</f>
        <v>54</v>
      </c>
      <c r="D2188" s="10" t="s">
        <v>28</v>
      </c>
      <c r="E2188" s="10" t="s">
        <v>35</v>
      </c>
      <c r="F2188" s="13">
        <v>64961</v>
      </c>
      <c r="G2188" s="10">
        <v>0</v>
      </c>
      <c r="H2188" s="10">
        <v>1</v>
      </c>
      <c r="I2188" s="14">
        <v>41266</v>
      </c>
      <c r="J2188" s="10" t="s">
        <v>43</v>
      </c>
    </row>
    <row r="2189" spans="1:10" x14ac:dyDescent="0.3">
      <c r="A2189" s="9">
        <v>7527</v>
      </c>
      <c r="B2189" s="15">
        <v>1968</v>
      </c>
      <c r="C2189" s="15">
        <f>YEAR(Table7[[#This Row],[Dt_Customer]])-Table7[[#This Row],[Year_Birth]]</f>
        <v>44</v>
      </c>
      <c r="D2189" s="9" t="s">
        <v>41</v>
      </c>
      <c r="E2189" s="9" t="s">
        <v>29</v>
      </c>
      <c r="F2189" s="15">
        <v>23748</v>
      </c>
      <c r="G2189" s="9">
        <v>1</v>
      </c>
      <c r="H2189" s="9">
        <v>0</v>
      </c>
      <c r="I2189" s="16">
        <v>41234</v>
      </c>
      <c r="J2189" s="9" t="s">
        <v>30</v>
      </c>
    </row>
    <row r="2190" spans="1:10" x14ac:dyDescent="0.3">
      <c r="A2190" s="10">
        <v>3406</v>
      </c>
      <c r="B2190" s="13">
        <v>1964</v>
      </c>
      <c r="C2190" s="13">
        <f>YEAR(Table7[[#This Row],[Dt_Customer]])-Table7[[#This Row],[Year_Birth]]</f>
        <v>48</v>
      </c>
      <c r="D2190" s="10" t="s">
        <v>28</v>
      </c>
      <c r="E2190" s="10" t="s">
        <v>31</v>
      </c>
      <c r="F2190" s="13">
        <v>45989</v>
      </c>
      <c r="G2190" s="10">
        <v>0</v>
      </c>
      <c r="H2190" s="10">
        <v>1</v>
      </c>
      <c r="I2190" s="14">
        <v>41204</v>
      </c>
      <c r="J2190" s="10" t="s">
        <v>43</v>
      </c>
    </row>
    <row r="2191" spans="1:10" x14ac:dyDescent="0.3">
      <c r="A2191" s="9">
        <v>9771</v>
      </c>
      <c r="B2191" s="15">
        <v>1988</v>
      </c>
      <c r="C2191" s="15">
        <f>YEAR(Table7[[#This Row],[Dt_Customer]])-Table7[[#This Row],[Year_Birth]]</f>
        <v>24</v>
      </c>
      <c r="D2191" s="9" t="s">
        <v>38</v>
      </c>
      <c r="E2191" s="9" t="s">
        <v>31</v>
      </c>
      <c r="F2191" s="15">
        <v>23331</v>
      </c>
      <c r="G2191" s="9">
        <v>1</v>
      </c>
      <c r="H2191" s="9">
        <v>0</v>
      </c>
      <c r="I2191" s="16">
        <v>41187</v>
      </c>
      <c r="J2191" s="9" t="s">
        <v>40</v>
      </c>
    </row>
    <row r="2192" spans="1:10" x14ac:dyDescent="0.3">
      <c r="A2192" s="10">
        <v>6722</v>
      </c>
      <c r="B2192" s="13">
        <v>1954</v>
      </c>
      <c r="C2192" s="13">
        <f>YEAR(Table7[[#This Row],[Dt_Customer]])-Table7[[#This Row],[Year_Birth]]</f>
        <v>60</v>
      </c>
      <c r="D2192" s="10" t="s">
        <v>37</v>
      </c>
      <c r="E2192" s="10" t="s">
        <v>33</v>
      </c>
      <c r="F2192" s="13">
        <v>70421</v>
      </c>
      <c r="G2192" s="10">
        <v>0</v>
      </c>
      <c r="H2192" s="10">
        <v>1</v>
      </c>
      <c r="I2192" s="14">
        <v>41818</v>
      </c>
      <c r="J2192" s="10" t="s">
        <v>32</v>
      </c>
    </row>
    <row r="2193" spans="1:10" x14ac:dyDescent="0.3">
      <c r="A2193" s="9">
        <v>213</v>
      </c>
      <c r="B2193" s="15">
        <v>1963</v>
      </c>
      <c r="C2193" s="15">
        <f>YEAR(Table7[[#This Row],[Dt_Customer]])-Table7[[#This Row],[Year_Birth]]</f>
        <v>51</v>
      </c>
      <c r="D2193" s="9" t="s">
        <v>37</v>
      </c>
      <c r="E2193" s="9" t="s">
        <v>31</v>
      </c>
      <c r="F2193" s="15">
        <v>23091</v>
      </c>
      <c r="G2193" s="9">
        <v>1</v>
      </c>
      <c r="H2193" s="9">
        <v>1</v>
      </c>
      <c r="I2193" s="16">
        <v>41787</v>
      </c>
      <c r="J2193" s="9" t="s">
        <v>30</v>
      </c>
    </row>
    <row r="2194" spans="1:10" x14ac:dyDescent="0.3">
      <c r="A2194" s="10">
        <v>8541</v>
      </c>
      <c r="B2194" s="13">
        <v>1990</v>
      </c>
      <c r="C2194" s="13">
        <f>YEAR(Table7[[#This Row],[Dt_Customer]])-Table7[[#This Row],[Year_Birth]]</f>
        <v>24</v>
      </c>
      <c r="D2194" s="10" t="s">
        <v>38</v>
      </c>
      <c r="E2194" s="10" t="s">
        <v>33</v>
      </c>
      <c r="F2194" s="13">
        <v>24683</v>
      </c>
      <c r="G2194" s="10">
        <v>1</v>
      </c>
      <c r="H2194" s="10">
        <v>0</v>
      </c>
      <c r="I2194" s="14">
        <v>41706</v>
      </c>
      <c r="J2194" s="10" t="s">
        <v>30</v>
      </c>
    </row>
    <row r="2195" spans="1:10" x14ac:dyDescent="0.3">
      <c r="A2195" s="9">
        <v>8070</v>
      </c>
      <c r="B2195" s="15">
        <v>1973</v>
      </c>
      <c r="C2195" s="15">
        <f>YEAR(Table7[[#This Row],[Dt_Customer]])-Table7[[#This Row],[Year_Birth]]</f>
        <v>41</v>
      </c>
      <c r="D2195" s="9" t="s">
        <v>37</v>
      </c>
      <c r="E2195" s="9" t="s">
        <v>33</v>
      </c>
      <c r="F2195" s="15">
        <v>54222</v>
      </c>
      <c r="G2195" s="9">
        <v>0</v>
      </c>
      <c r="H2195" s="9">
        <v>1</v>
      </c>
      <c r="I2195" s="16">
        <v>41699</v>
      </c>
      <c r="J2195" s="9" t="s">
        <v>30</v>
      </c>
    </row>
    <row r="2196" spans="1:10" x14ac:dyDescent="0.3">
      <c r="A2196" s="10">
        <v>313</v>
      </c>
      <c r="B2196" s="13">
        <v>1968</v>
      </c>
      <c r="C2196" s="13">
        <f>YEAR(Table7[[#This Row],[Dt_Customer]])-Table7[[#This Row],[Year_Birth]]</f>
        <v>45</v>
      </c>
      <c r="D2196" s="10" t="s">
        <v>28</v>
      </c>
      <c r="E2196" s="10" t="s">
        <v>42</v>
      </c>
      <c r="F2196" s="13">
        <v>73455</v>
      </c>
      <c r="G2196" s="10">
        <v>0</v>
      </c>
      <c r="H2196" s="10">
        <v>0</v>
      </c>
      <c r="I2196" s="14">
        <v>41575</v>
      </c>
      <c r="J2196" s="10" t="s">
        <v>43</v>
      </c>
    </row>
    <row r="2197" spans="1:10" x14ac:dyDescent="0.3">
      <c r="A2197" s="9">
        <v>9757</v>
      </c>
      <c r="B2197" s="15">
        <v>1972</v>
      </c>
      <c r="C2197" s="15">
        <f>YEAR(Table7[[#This Row],[Dt_Customer]])-Table7[[#This Row],[Year_Birth]]</f>
        <v>41</v>
      </c>
      <c r="D2197" s="9" t="s">
        <v>28</v>
      </c>
      <c r="E2197" s="9" t="s">
        <v>35</v>
      </c>
      <c r="F2197" s="15">
        <v>84906</v>
      </c>
      <c r="G2197" s="9">
        <v>0</v>
      </c>
      <c r="H2197" s="9">
        <v>0</v>
      </c>
      <c r="I2197" s="16">
        <v>41551</v>
      </c>
      <c r="J2197" s="9" t="s">
        <v>30</v>
      </c>
    </row>
    <row r="2198" spans="1:10" x14ac:dyDescent="0.3">
      <c r="A2198" s="10">
        <v>2088</v>
      </c>
      <c r="B2198" s="13">
        <v>1972</v>
      </c>
      <c r="C2198" s="13">
        <f>YEAR(Table7[[#This Row],[Dt_Customer]])-Table7[[#This Row],[Year_Birth]]</f>
        <v>41</v>
      </c>
      <c r="D2198" s="10" t="s">
        <v>28</v>
      </c>
      <c r="E2198" s="10" t="s">
        <v>35</v>
      </c>
      <c r="F2198" s="13">
        <v>84906</v>
      </c>
      <c r="G2198" s="10">
        <v>0</v>
      </c>
      <c r="H2198" s="10">
        <v>0</v>
      </c>
      <c r="I2198" s="14">
        <v>41551</v>
      </c>
      <c r="J2198" s="10" t="s">
        <v>39</v>
      </c>
    </row>
    <row r="2199" spans="1:10" x14ac:dyDescent="0.3">
      <c r="A2199" s="9">
        <v>2320</v>
      </c>
      <c r="B2199" s="15">
        <v>1978</v>
      </c>
      <c r="C2199" s="15">
        <f>YEAR(Table7[[#This Row],[Dt_Customer]])-Table7[[#This Row],[Year_Birth]]</f>
        <v>35</v>
      </c>
      <c r="D2199" s="9" t="s">
        <v>38</v>
      </c>
      <c r="E2199" s="9" t="s">
        <v>33</v>
      </c>
      <c r="F2199" s="15">
        <v>47025</v>
      </c>
      <c r="G2199" s="9">
        <v>0</v>
      </c>
      <c r="H2199" s="9">
        <v>1</v>
      </c>
      <c r="I2199" s="16">
        <v>41529</v>
      </c>
      <c r="J2199" s="9" t="s">
        <v>30</v>
      </c>
    </row>
    <row r="2200" spans="1:10" x14ac:dyDescent="0.3">
      <c r="A2200" s="10">
        <v>966</v>
      </c>
      <c r="B2200" s="13">
        <v>1966</v>
      </c>
      <c r="C2200" s="13">
        <f>YEAR(Table7[[#This Row],[Dt_Customer]])-Table7[[#This Row],[Year_Birth]]</f>
        <v>47</v>
      </c>
      <c r="D2200" s="10" t="s">
        <v>28</v>
      </c>
      <c r="E2200" s="10" t="s">
        <v>33</v>
      </c>
      <c r="F2200" s="13">
        <v>44529</v>
      </c>
      <c r="G2200" s="10">
        <v>0</v>
      </c>
      <c r="H2200" s="10">
        <v>1</v>
      </c>
      <c r="I2200" s="14">
        <v>41460</v>
      </c>
      <c r="J2200" s="10" t="s">
        <v>30</v>
      </c>
    </row>
    <row r="2201" spans="1:10" x14ac:dyDescent="0.3">
      <c r="A2201" s="9">
        <v>9706</v>
      </c>
      <c r="B2201" s="15">
        <v>1974</v>
      </c>
      <c r="C2201" s="15">
        <f>YEAR(Table7[[#This Row],[Dt_Customer]])-Table7[[#This Row],[Year_Birth]]</f>
        <v>39</v>
      </c>
      <c r="D2201" s="9" t="s">
        <v>37</v>
      </c>
      <c r="E2201" s="9" t="s">
        <v>31</v>
      </c>
      <c r="F2201" s="15">
        <v>31560</v>
      </c>
      <c r="G2201" s="9">
        <v>1</v>
      </c>
      <c r="H2201" s="9">
        <v>0</v>
      </c>
      <c r="I2201" s="16">
        <v>41449</v>
      </c>
      <c r="J2201" s="9" t="s">
        <v>32</v>
      </c>
    </row>
    <row r="2202" spans="1:10" x14ac:dyDescent="0.3">
      <c r="A2202" s="10">
        <v>3979</v>
      </c>
      <c r="B2202" s="13">
        <v>1983</v>
      </c>
      <c r="C2202" s="13">
        <f>YEAR(Table7[[#This Row],[Dt_Customer]])-Table7[[#This Row],[Year_Birth]]</f>
        <v>30</v>
      </c>
      <c r="D2202" s="10" t="s">
        <v>37</v>
      </c>
      <c r="E2202" s="10" t="s">
        <v>29</v>
      </c>
      <c r="F2202" s="13">
        <v>90687</v>
      </c>
      <c r="G2202" s="10">
        <v>0</v>
      </c>
      <c r="H2202" s="10">
        <v>0</v>
      </c>
      <c r="I2202" s="14">
        <v>41416</v>
      </c>
      <c r="J2202" s="10" t="s">
        <v>30</v>
      </c>
    </row>
    <row r="2203" spans="1:10" x14ac:dyDescent="0.3">
      <c r="A2203" s="9">
        <v>5602</v>
      </c>
      <c r="B2203" s="15">
        <v>1989</v>
      </c>
      <c r="C2203" s="15">
        <f>YEAR(Table7[[#This Row],[Dt_Customer]])-Table7[[#This Row],[Year_Birth]]</f>
        <v>24</v>
      </c>
      <c r="D2203" s="9" t="s">
        <v>37</v>
      </c>
      <c r="E2203" s="9" t="s">
        <v>35</v>
      </c>
      <c r="F2203" s="15">
        <v>66973</v>
      </c>
      <c r="G2203" s="9">
        <v>0</v>
      </c>
      <c r="H2203" s="9">
        <v>0</v>
      </c>
      <c r="I2203" s="16">
        <v>41411</v>
      </c>
      <c r="J2203" s="9" t="s">
        <v>40</v>
      </c>
    </row>
    <row r="2204" spans="1:10" x14ac:dyDescent="0.3">
      <c r="A2204" s="10">
        <v>2202</v>
      </c>
      <c r="B2204" s="13">
        <v>1978</v>
      </c>
      <c r="C2204" s="13">
        <f>YEAR(Table7[[#This Row],[Dt_Customer]])-Table7[[#This Row],[Year_Birth]]</f>
        <v>35</v>
      </c>
      <c r="D2204" s="10" t="s">
        <v>28</v>
      </c>
      <c r="E2204" s="10" t="s">
        <v>35</v>
      </c>
      <c r="F2204" s="13">
        <v>41154</v>
      </c>
      <c r="G2204" s="10">
        <v>0</v>
      </c>
      <c r="H2204" s="10">
        <v>1</v>
      </c>
      <c r="I2204" s="14">
        <v>41373</v>
      </c>
      <c r="J2204" s="10" t="s">
        <v>30</v>
      </c>
    </row>
    <row r="2205" spans="1:10" x14ac:dyDescent="0.3">
      <c r="A2205" s="9">
        <v>9645</v>
      </c>
      <c r="B2205" s="15">
        <v>1968</v>
      </c>
      <c r="C2205" s="15">
        <f>YEAR(Table7[[#This Row],[Dt_Customer]])-Table7[[#This Row],[Year_Birth]]</f>
        <v>44</v>
      </c>
      <c r="D2205" s="9" t="s">
        <v>28</v>
      </c>
      <c r="E2205" s="9" t="s">
        <v>33</v>
      </c>
      <c r="F2205" s="15">
        <v>64590</v>
      </c>
      <c r="G2205" s="9">
        <v>0</v>
      </c>
      <c r="H2205" s="9">
        <v>0</v>
      </c>
      <c r="I2205" s="16">
        <v>41196</v>
      </c>
      <c r="J2205" s="9" t="s">
        <v>30</v>
      </c>
    </row>
    <row r="2206" spans="1:10" x14ac:dyDescent="0.3">
      <c r="A2206" s="10">
        <v>7230</v>
      </c>
      <c r="B2206" s="13">
        <v>1960</v>
      </c>
      <c r="C2206" s="13">
        <f>YEAR(Table7[[#This Row],[Dt_Customer]])-Table7[[#This Row],[Year_Birth]]</f>
        <v>52</v>
      </c>
      <c r="D2206" s="10" t="s">
        <v>37</v>
      </c>
      <c r="E2206" s="10" t="s">
        <v>29</v>
      </c>
      <c r="F2206" s="13">
        <v>50611</v>
      </c>
      <c r="G2206" s="10">
        <v>0</v>
      </c>
      <c r="H2206" s="10">
        <v>1</v>
      </c>
      <c r="I2206" s="14">
        <v>41186</v>
      </c>
      <c r="J2206" s="10" t="s">
        <v>34</v>
      </c>
    </row>
    <row r="2207" spans="1:10" x14ac:dyDescent="0.3">
      <c r="A2207" s="9">
        <v>5675</v>
      </c>
      <c r="B2207" s="15">
        <v>1960</v>
      </c>
      <c r="C2207" s="15">
        <f>YEAR(Table7[[#This Row],[Dt_Customer]])-Table7[[#This Row],[Year_Birth]]</f>
        <v>52</v>
      </c>
      <c r="D2207" s="9" t="s">
        <v>37</v>
      </c>
      <c r="E2207" s="9" t="s">
        <v>29</v>
      </c>
      <c r="F2207" s="15">
        <v>50611</v>
      </c>
      <c r="G2207" s="9">
        <v>0</v>
      </c>
      <c r="H2207" s="9">
        <v>1</v>
      </c>
      <c r="I2207" s="16">
        <v>41186</v>
      </c>
      <c r="J2207" s="9" t="s">
        <v>34</v>
      </c>
    </row>
    <row r="2208" spans="1:10" x14ac:dyDescent="0.3">
      <c r="A2208" s="10">
        <v>4974</v>
      </c>
      <c r="B2208" s="13">
        <v>1970</v>
      </c>
      <c r="C2208" s="13">
        <f>YEAR(Table7[[#This Row],[Dt_Customer]])-Table7[[#This Row],[Year_Birth]]</f>
        <v>42</v>
      </c>
      <c r="D2208" s="10" t="s">
        <v>28</v>
      </c>
      <c r="E2208" s="10" t="s">
        <v>31</v>
      </c>
      <c r="F2208" s="13">
        <v>83273</v>
      </c>
      <c r="G2208" s="10">
        <v>1</v>
      </c>
      <c r="H2208" s="10">
        <v>2</v>
      </c>
      <c r="I2208" s="14">
        <v>41177</v>
      </c>
      <c r="J2208" s="10" t="s">
        <v>34</v>
      </c>
    </row>
    <row r="2209" spans="1:10" x14ac:dyDescent="0.3">
      <c r="A2209" s="9">
        <v>5687</v>
      </c>
      <c r="B2209" s="15">
        <v>1980</v>
      </c>
      <c r="C2209" s="15">
        <f>YEAR(Table7[[#This Row],[Dt_Customer]])-Table7[[#This Row],[Year_Birth]]</f>
        <v>32</v>
      </c>
      <c r="D2209" s="9" t="s">
        <v>28</v>
      </c>
      <c r="E2209" s="9" t="s">
        <v>29</v>
      </c>
      <c r="F2209" s="15">
        <v>81702</v>
      </c>
      <c r="G2209" s="9">
        <v>0</v>
      </c>
      <c r="H2209" s="9">
        <v>0</v>
      </c>
      <c r="I2209" s="16">
        <v>41175</v>
      </c>
      <c r="J2209" s="9" t="s">
        <v>32</v>
      </c>
    </row>
    <row r="2210" spans="1:10" x14ac:dyDescent="0.3">
      <c r="A2210" s="10">
        <v>5871</v>
      </c>
      <c r="B2210" s="13">
        <v>1979</v>
      </c>
      <c r="C2210" s="13">
        <f>YEAR(Table7[[#This Row],[Dt_Customer]])-Table7[[#This Row],[Year_Birth]]</f>
        <v>33</v>
      </c>
      <c r="D2210" s="10" t="s">
        <v>41</v>
      </c>
      <c r="E2210" s="10" t="s">
        <v>35</v>
      </c>
      <c r="F2210" s="13">
        <v>24401</v>
      </c>
      <c r="G2210" s="10">
        <v>0</v>
      </c>
      <c r="H2210" s="10">
        <v>0</v>
      </c>
      <c r="I2210" s="14">
        <v>41152</v>
      </c>
      <c r="J2210" s="10" t="s">
        <v>43</v>
      </c>
    </row>
    <row r="2211" spans="1:10" x14ac:dyDescent="0.3">
      <c r="A2211" s="9">
        <v>3846</v>
      </c>
      <c r="B2211" s="15">
        <v>1974</v>
      </c>
      <c r="C2211" s="15">
        <f>YEAR(Table7[[#This Row],[Dt_Customer]])-Table7[[#This Row],[Year_Birth]]</f>
        <v>38</v>
      </c>
      <c r="D2211" s="9" t="s">
        <v>28</v>
      </c>
      <c r="E2211" s="9" t="s">
        <v>33</v>
      </c>
      <c r="F2211" s="15">
        <v>42557</v>
      </c>
      <c r="G2211" s="9">
        <v>0</v>
      </c>
      <c r="H2211" s="9">
        <v>1</v>
      </c>
      <c r="I2211" s="16">
        <v>41150</v>
      </c>
      <c r="J2211" s="9" t="s">
        <v>30</v>
      </c>
    </row>
    <row r="2212" spans="1:10" x14ac:dyDescent="0.3">
      <c r="A2212" s="10">
        <v>10001</v>
      </c>
      <c r="B2212" s="13">
        <v>1985</v>
      </c>
      <c r="C2212" s="13">
        <f>YEAR(Table7[[#This Row],[Dt_Customer]])-Table7[[#This Row],[Year_Birth]]</f>
        <v>27</v>
      </c>
      <c r="D2212" s="10" t="s">
        <v>38</v>
      </c>
      <c r="E2212" s="10" t="s">
        <v>35</v>
      </c>
      <c r="F2212" s="13">
        <v>7500</v>
      </c>
      <c r="G2212" s="10">
        <v>1</v>
      </c>
      <c r="H2212" s="10">
        <v>0</v>
      </c>
      <c r="I2212" s="14">
        <v>41122</v>
      </c>
      <c r="J2212" s="10" t="s">
        <v>30</v>
      </c>
    </row>
    <row r="2213" spans="1:10" x14ac:dyDescent="0.3">
      <c r="A2213" s="9">
        <v>2831</v>
      </c>
      <c r="B2213" s="15">
        <v>1976</v>
      </c>
      <c r="C2213" s="15">
        <f>YEAR(Table7[[#This Row],[Dt_Customer]])-Table7[[#This Row],[Year_Birth]]</f>
        <v>38</v>
      </c>
      <c r="D2213" s="9" t="s">
        <v>28</v>
      </c>
      <c r="E2213" s="9" t="s">
        <v>35</v>
      </c>
      <c r="F2213" s="15">
        <v>78416</v>
      </c>
      <c r="G2213" s="9">
        <v>0</v>
      </c>
      <c r="H2213" s="9">
        <v>1</v>
      </c>
      <c r="I2213" s="16">
        <v>41817</v>
      </c>
      <c r="J2213" s="9" t="s">
        <v>30</v>
      </c>
    </row>
    <row r="2214" spans="1:10" x14ac:dyDescent="0.3">
      <c r="A2214" s="10">
        <v>868</v>
      </c>
      <c r="B2214" s="13">
        <v>1966</v>
      </c>
      <c r="C2214" s="13">
        <f>YEAR(Table7[[#This Row],[Dt_Customer]])-Table7[[#This Row],[Year_Birth]]</f>
        <v>48</v>
      </c>
      <c r="D2214" s="10" t="s">
        <v>28</v>
      </c>
      <c r="E2214" s="10" t="s">
        <v>33</v>
      </c>
      <c r="F2214" s="13">
        <v>44794</v>
      </c>
      <c r="G2214" s="10">
        <v>0</v>
      </c>
      <c r="H2214" s="10">
        <v>1</v>
      </c>
      <c r="I2214" s="14">
        <v>41798</v>
      </c>
      <c r="J2214" s="10" t="s">
        <v>43</v>
      </c>
    </row>
    <row r="2215" spans="1:10" x14ac:dyDescent="0.3">
      <c r="A2215" s="9">
        <v>7212</v>
      </c>
      <c r="B2215" s="15">
        <v>1966</v>
      </c>
      <c r="C2215" s="15">
        <f>YEAR(Table7[[#This Row],[Dt_Customer]])-Table7[[#This Row],[Year_Birth]]</f>
        <v>48</v>
      </c>
      <c r="D2215" s="9" t="s">
        <v>28</v>
      </c>
      <c r="E2215" s="9" t="s">
        <v>33</v>
      </c>
      <c r="F2215" s="15">
        <v>44794</v>
      </c>
      <c r="G2215" s="9">
        <v>0</v>
      </c>
      <c r="H2215" s="9">
        <v>1</v>
      </c>
      <c r="I2215" s="16">
        <v>41798</v>
      </c>
      <c r="J2215" s="9" t="s">
        <v>36</v>
      </c>
    </row>
    <row r="2216" spans="1:10" x14ac:dyDescent="0.3">
      <c r="A2216" s="10">
        <v>1743</v>
      </c>
      <c r="B2216" s="13">
        <v>1974</v>
      </c>
      <c r="C2216" s="13">
        <f>YEAR(Table7[[#This Row],[Dt_Customer]])-Table7[[#This Row],[Year_Birth]]</f>
        <v>40</v>
      </c>
      <c r="D2216" s="10" t="s">
        <v>28</v>
      </c>
      <c r="E2216" s="10" t="s">
        <v>31</v>
      </c>
      <c r="F2216" s="13">
        <v>69719</v>
      </c>
      <c r="G2216" s="10">
        <v>0</v>
      </c>
      <c r="H2216" s="10">
        <v>0</v>
      </c>
      <c r="I2216" s="14">
        <v>41785</v>
      </c>
      <c r="J2216" s="10" t="s">
        <v>30</v>
      </c>
    </row>
    <row r="2217" spans="1:10" x14ac:dyDescent="0.3">
      <c r="A2217" s="9">
        <v>2415</v>
      </c>
      <c r="B2217" s="15">
        <v>1962</v>
      </c>
      <c r="C2217" s="15">
        <f>YEAR(Table7[[#This Row],[Dt_Customer]])-Table7[[#This Row],[Year_Birth]]</f>
        <v>52</v>
      </c>
      <c r="D2217" s="9" t="s">
        <v>28</v>
      </c>
      <c r="E2217" s="9" t="s">
        <v>35</v>
      </c>
      <c r="F2217" s="15">
        <v>62568</v>
      </c>
      <c r="G2217" s="9">
        <v>0</v>
      </c>
      <c r="H2217" s="9">
        <v>1</v>
      </c>
      <c r="I2217" s="16">
        <v>41736</v>
      </c>
      <c r="J2217" s="9" t="s">
        <v>30</v>
      </c>
    </row>
    <row r="2218" spans="1:10" x14ac:dyDescent="0.3">
      <c r="A2218" s="10">
        <v>7947</v>
      </c>
      <c r="B2218" s="13">
        <v>1969</v>
      </c>
      <c r="C2218" s="13">
        <f>YEAR(Table7[[#This Row],[Dt_Customer]])-Table7[[#This Row],[Year_Birth]]</f>
        <v>45</v>
      </c>
      <c r="D2218" s="10" t="s">
        <v>28</v>
      </c>
      <c r="E2218" s="10" t="s">
        <v>33</v>
      </c>
      <c r="F2218" s="13">
        <v>42231</v>
      </c>
      <c r="G2218" s="10">
        <v>1</v>
      </c>
      <c r="H2218" s="10">
        <v>1</v>
      </c>
      <c r="I2218" s="14">
        <v>41723</v>
      </c>
      <c r="J2218" s="10" t="s">
        <v>30</v>
      </c>
    </row>
    <row r="2219" spans="1:10" x14ac:dyDescent="0.3">
      <c r="A2219" s="9">
        <v>2106</v>
      </c>
      <c r="B2219" s="15">
        <v>1974</v>
      </c>
      <c r="C2219" s="15">
        <f>YEAR(Table7[[#This Row],[Dt_Customer]])-Table7[[#This Row],[Year_Birth]]</f>
        <v>40</v>
      </c>
      <c r="D2219" s="9" t="s">
        <v>38</v>
      </c>
      <c r="E2219" s="9" t="s">
        <v>33</v>
      </c>
      <c r="F2219" s="15">
        <v>20130</v>
      </c>
      <c r="G2219" s="9">
        <v>0</v>
      </c>
      <c r="H2219" s="9">
        <v>0</v>
      </c>
      <c r="I2219" s="16">
        <v>41715</v>
      </c>
      <c r="J2219" s="9" t="s">
        <v>30</v>
      </c>
    </row>
    <row r="2220" spans="1:10" x14ac:dyDescent="0.3">
      <c r="A2220" s="10">
        <v>3363</v>
      </c>
      <c r="B2220" s="13">
        <v>1974</v>
      </c>
      <c r="C2220" s="13">
        <f>YEAR(Table7[[#This Row],[Dt_Customer]])-Table7[[#This Row],[Year_Birth]]</f>
        <v>40</v>
      </c>
      <c r="D2220" s="10" t="s">
        <v>38</v>
      </c>
      <c r="E2220" s="10" t="s">
        <v>33</v>
      </c>
      <c r="F2220" s="13">
        <v>20130</v>
      </c>
      <c r="G2220" s="10">
        <v>0</v>
      </c>
      <c r="H2220" s="10">
        <v>0</v>
      </c>
      <c r="I2220" s="14">
        <v>41715</v>
      </c>
      <c r="J2220" s="10" t="s">
        <v>30</v>
      </c>
    </row>
    <row r="2221" spans="1:10" x14ac:dyDescent="0.3">
      <c r="A2221" s="9">
        <v>8595</v>
      </c>
      <c r="B2221" s="15">
        <v>1973</v>
      </c>
      <c r="C2221" s="15">
        <f>YEAR(Table7[[#This Row],[Dt_Customer]])-Table7[[#This Row],[Year_Birth]]</f>
        <v>41</v>
      </c>
      <c r="D2221" s="9" t="s">
        <v>28</v>
      </c>
      <c r="E2221" s="9" t="s">
        <v>42</v>
      </c>
      <c r="F2221" s="15">
        <v>42429</v>
      </c>
      <c r="G2221" s="9">
        <v>0</v>
      </c>
      <c r="H2221" s="9">
        <v>1</v>
      </c>
      <c r="I2221" s="16">
        <v>41681</v>
      </c>
      <c r="J2221" s="9" t="s">
        <v>36</v>
      </c>
    </row>
    <row r="2222" spans="1:10" x14ac:dyDescent="0.3">
      <c r="A2222" s="10">
        <v>7232</v>
      </c>
      <c r="B2222" s="13">
        <v>1973</v>
      </c>
      <c r="C2222" s="13">
        <f>YEAR(Table7[[#This Row],[Dt_Customer]])-Table7[[#This Row],[Year_Birth]]</f>
        <v>41</v>
      </c>
      <c r="D2222" s="10" t="s">
        <v>28</v>
      </c>
      <c r="E2222" s="10" t="s">
        <v>42</v>
      </c>
      <c r="F2222" s="13">
        <v>42429</v>
      </c>
      <c r="G2222" s="10">
        <v>0</v>
      </c>
      <c r="H2222" s="10">
        <v>1</v>
      </c>
      <c r="I2222" s="14">
        <v>41681</v>
      </c>
      <c r="J2222" s="10" t="s">
        <v>30</v>
      </c>
    </row>
    <row r="2223" spans="1:10" x14ac:dyDescent="0.3">
      <c r="A2223" s="9">
        <v>9977</v>
      </c>
      <c r="B2223" s="15">
        <v>1973</v>
      </c>
      <c r="C2223" s="15">
        <f>YEAR(Table7[[#This Row],[Dt_Customer]])-Table7[[#This Row],[Year_Birth]]</f>
        <v>40</v>
      </c>
      <c r="D2223" s="9" t="s">
        <v>28</v>
      </c>
      <c r="E2223" s="9" t="s">
        <v>29</v>
      </c>
      <c r="F2223" s="15">
        <v>78901</v>
      </c>
      <c r="G2223" s="9">
        <v>0</v>
      </c>
      <c r="H2223" s="9">
        <v>1</v>
      </c>
      <c r="I2223" s="16">
        <v>41534</v>
      </c>
      <c r="J2223" s="9" t="s">
        <v>34</v>
      </c>
    </row>
    <row r="2224" spans="1:10" x14ac:dyDescent="0.3">
      <c r="A2224" s="10">
        <v>10142</v>
      </c>
      <c r="B2224" s="13">
        <v>1976</v>
      </c>
      <c r="C2224" s="13">
        <f>YEAR(Table7[[#This Row],[Dt_Customer]])-Table7[[#This Row],[Year_Birth]]</f>
        <v>37</v>
      </c>
      <c r="D2224" s="10" t="s">
        <v>37</v>
      </c>
      <c r="E2224" s="10" t="s">
        <v>29</v>
      </c>
      <c r="F2224" s="13">
        <v>66476</v>
      </c>
      <c r="G2224" s="10">
        <v>0</v>
      </c>
      <c r="H2224" s="10">
        <v>1</v>
      </c>
      <c r="I2224" s="14">
        <v>41340</v>
      </c>
      <c r="J2224" s="10" t="s">
        <v>34</v>
      </c>
    </row>
    <row r="2225" spans="1:10" x14ac:dyDescent="0.3">
      <c r="A2225" s="9">
        <v>5263</v>
      </c>
      <c r="B2225" s="15">
        <v>1977</v>
      </c>
      <c r="C2225" s="15">
        <f>YEAR(Table7[[#This Row],[Dt_Customer]])-Table7[[#This Row],[Year_Birth]]</f>
        <v>36</v>
      </c>
      <c r="D2225" s="9" t="s">
        <v>38</v>
      </c>
      <c r="E2225" s="9" t="s">
        <v>33</v>
      </c>
      <c r="F2225" s="15">
        <v>31056</v>
      </c>
      <c r="G2225" s="9">
        <v>1</v>
      </c>
      <c r="H2225" s="9">
        <v>0</v>
      </c>
      <c r="I2225" s="16">
        <v>41296</v>
      </c>
      <c r="J2225" s="9" t="s">
        <v>30</v>
      </c>
    </row>
    <row r="2226" spans="1:10" x14ac:dyDescent="0.3">
      <c r="A2226" s="10">
        <v>22</v>
      </c>
      <c r="B2226" s="13">
        <v>1976</v>
      </c>
      <c r="C2226" s="13">
        <f>YEAR(Table7[[#This Row],[Dt_Customer]])-Table7[[#This Row],[Year_Birth]]</f>
        <v>36</v>
      </c>
      <c r="D2226" s="10" t="s">
        <v>28</v>
      </c>
      <c r="E2226" s="10" t="s">
        <v>29</v>
      </c>
      <c r="F2226" s="13">
        <v>46310</v>
      </c>
      <c r="G2226" s="10">
        <v>1</v>
      </c>
      <c r="H2226" s="10">
        <v>0</v>
      </c>
      <c r="I2226" s="14">
        <v>41246</v>
      </c>
      <c r="J2226" s="10" t="s">
        <v>30</v>
      </c>
    </row>
    <row r="2227" spans="1:10" x14ac:dyDescent="0.3">
      <c r="A2227" s="9">
        <v>528</v>
      </c>
      <c r="B2227" s="15">
        <v>1978</v>
      </c>
      <c r="C2227" s="15">
        <f>YEAR(Table7[[#This Row],[Dt_Customer]])-Table7[[#This Row],[Year_Birth]]</f>
        <v>34</v>
      </c>
      <c r="D2227" s="9" t="s">
        <v>28</v>
      </c>
      <c r="E2227" s="9" t="s">
        <v>33</v>
      </c>
      <c r="F2227" s="15">
        <v>65819</v>
      </c>
      <c r="G2227" s="9">
        <v>0</v>
      </c>
      <c r="H2227" s="9">
        <v>0</v>
      </c>
      <c r="I2227" s="16">
        <v>41242</v>
      </c>
      <c r="J2227" s="9" t="s">
        <v>40</v>
      </c>
    </row>
    <row r="2228" spans="1:10" x14ac:dyDescent="0.3">
      <c r="A2228" s="21">
        <v>4070</v>
      </c>
      <c r="B2228" s="22">
        <v>1969</v>
      </c>
      <c r="C2228" s="22">
        <f>YEAR(Table7[[#This Row],[Dt_Customer]])-Table7[[#This Row],[Year_Birth]]</f>
        <v>43</v>
      </c>
      <c r="D2228" s="21" t="s">
        <v>37</v>
      </c>
      <c r="E2228" s="21" t="s">
        <v>33</v>
      </c>
      <c r="F2228" s="22">
        <v>94871</v>
      </c>
      <c r="G2228" s="21">
        <v>0</v>
      </c>
      <c r="H2228" s="21">
        <v>2</v>
      </c>
      <c r="I2228" s="23">
        <v>41153</v>
      </c>
      <c r="J2228" s="21" t="s">
        <v>32</v>
      </c>
    </row>
  </sheetData>
  <pageMargins left="0.7" right="0.7" top="0.75" bottom="0.75" header="0.3" footer="0.3"/>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CC8C7-ACA4-4D86-81F6-E5B911677B21}">
  <dimension ref="A2:F2232"/>
  <sheetViews>
    <sheetView topLeftCell="A4" workbookViewId="0">
      <selection activeCell="V15" sqref="V15"/>
    </sheetView>
  </sheetViews>
  <sheetFormatPr defaultRowHeight="14.4" x14ac:dyDescent="0.3"/>
  <sheetData>
    <row r="2" spans="1:6" x14ac:dyDescent="0.3">
      <c r="A2" s="3" t="s">
        <v>9</v>
      </c>
      <c r="B2" s="3" t="s">
        <v>10</v>
      </c>
      <c r="C2" s="3" t="s">
        <v>11</v>
      </c>
      <c r="D2" s="3" t="s">
        <v>12</v>
      </c>
      <c r="E2" s="3" t="s">
        <v>13</v>
      </c>
      <c r="F2" s="3" t="s">
        <v>14</v>
      </c>
    </row>
    <row r="3" spans="1:6" x14ac:dyDescent="0.3">
      <c r="A3">
        <f>SUBTOTAL(9,A6:A2232)</f>
        <v>679676</v>
      </c>
      <c r="B3">
        <f t="shared" ref="B3:F3" si="0">SUBTOTAL(9,B6:B2232)</f>
        <v>58739</v>
      </c>
      <c r="C3">
        <f t="shared" si="0"/>
        <v>368408</v>
      </c>
      <c r="D3">
        <f t="shared" si="0"/>
        <v>83904</v>
      </c>
      <c r="E3">
        <f t="shared" si="0"/>
        <v>60281</v>
      </c>
      <c r="F3">
        <f t="shared" si="0"/>
        <v>98319</v>
      </c>
    </row>
    <row r="5" spans="1:6" x14ac:dyDescent="0.3">
      <c r="A5" s="3" t="s">
        <v>9</v>
      </c>
      <c r="B5" s="3" t="s">
        <v>10</v>
      </c>
      <c r="C5" s="3" t="s">
        <v>11</v>
      </c>
      <c r="D5" s="3" t="s">
        <v>12</v>
      </c>
      <c r="E5" s="3" t="s">
        <v>13</v>
      </c>
      <c r="F5" s="3" t="s">
        <v>14</v>
      </c>
    </row>
    <row r="6" spans="1:6" x14ac:dyDescent="0.3">
      <c r="A6" s="10">
        <v>189</v>
      </c>
      <c r="B6" s="10">
        <v>104</v>
      </c>
      <c r="C6" s="10">
        <v>379</v>
      </c>
      <c r="D6" s="10">
        <v>111</v>
      </c>
      <c r="E6" s="10">
        <v>189</v>
      </c>
      <c r="F6" s="10">
        <v>218</v>
      </c>
    </row>
    <row r="7" spans="1:6" x14ac:dyDescent="0.3">
      <c r="A7" s="9">
        <v>464</v>
      </c>
      <c r="B7" s="9">
        <v>5</v>
      </c>
      <c r="C7" s="9">
        <v>64</v>
      </c>
      <c r="D7" s="9">
        <v>7</v>
      </c>
      <c r="E7" s="9">
        <v>0</v>
      </c>
      <c r="F7" s="9">
        <v>37</v>
      </c>
    </row>
    <row r="8" spans="1:6" x14ac:dyDescent="0.3">
      <c r="A8" s="10">
        <v>134</v>
      </c>
      <c r="B8" s="10">
        <v>11</v>
      </c>
      <c r="C8" s="10">
        <v>59</v>
      </c>
      <c r="D8" s="10">
        <v>15</v>
      </c>
      <c r="E8" s="10">
        <v>2</v>
      </c>
      <c r="F8" s="10">
        <v>30</v>
      </c>
    </row>
    <row r="9" spans="1:6" x14ac:dyDescent="0.3">
      <c r="A9" s="9">
        <v>10</v>
      </c>
      <c r="B9" s="9">
        <v>0</v>
      </c>
      <c r="C9" s="9">
        <v>1</v>
      </c>
      <c r="D9" s="9">
        <v>0</v>
      </c>
      <c r="E9" s="9">
        <v>0</v>
      </c>
      <c r="F9" s="9">
        <v>0</v>
      </c>
    </row>
    <row r="10" spans="1:6" x14ac:dyDescent="0.3">
      <c r="A10" s="10">
        <v>6</v>
      </c>
      <c r="B10" s="10">
        <v>26</v>
      </c>
      <c r="C10" s="10">
        <v>24</v>
      </c>
      <c r="D10" s="10">
        <v>11</v>
      </c>
      <c r="E10" s="10">
        <v>0</v>
      </c>
      <c r="F10" s="10">
        <v>34</v>
      </c>
    </row>
    <row r="11" spans="1:6" x14ac:dyDescent="0.3">
      <c r="A11" s="9">
        <v>336</v>
      </c>
      <c r="B11" s="9">
        <v>130</v>
      </c>
      <c r="C11" s="9">
        <v>411</v>
      </c>
      <c r="D11" s="9">
        <v>240</v>
      </c>
      <c r="E11" s="9">
        <v>32</v>
      </c>
      <c r="F11" s="9">
        <v>43</v>
      </c>
    </row>
    <row r="12" spans="1:6" x14ac:dyDescent="0.3">
      <c r="A12" s="10">
        <v>769</v>
      </c>
      <c r="B12" s="10">
        <v>80</v>
      </c>
      <c r="C12" s="10">
        <v>252</v>
      </c>
      <c r="D12" s="10">
        <v>15</v>
      </c>
      <c r="E12" s="10">
        <v>34</v>
      </c>
      <c r="F12" s="10">
        <v>65</v>
      </c>
    </row>
    <row r="13" spans="1:6" x14ac:dyDescent="0.3">
      <c r="A13" s="9">
        <v>78</v>
      </c>
      <c r="B13" s="9">
        <v>0</v>
      </c>
      <c r="C13" s="9">
        <v>11</v>
      </c>
      <c r="D13" s="9">
        <v>0</v>
      </c>
      <c r="E13" s="9">
        <v>0</v>
      </c>
      <c r="F13" s="9">
        <v>7</v>
      </c>
    </row>
    <row r="14" spans="1:6" x14ac:dyDescent="0.3">
      <c r="A14" s="10">
        <v>384</v>
      </c>
      <c r="B14" s="10">
        <v>0</v>
      </c>
      <c r="C14" s="10">
        <v>102</v>
      </c>
      <c r="D14" s="10">
        <v>21</v>
      </c>
      <c r="E14" s="10">
        <v>32</v>
      </c>
      <c r="F14" s="10">
        <v>5</v>
      </c>
    </row>
    <row r="15" spans="1:6" x14ac:dyDescent="0.3">
      <c r="A15" s="9">
        <v>384</v>
      </c>
      <c r="B15" s="9">
        <v>0</v>
      </c>
      <c r="C15" s="9">
        <v>102</v>
      </c>
      <c r="D15" s="9">
        <v>21</v>
      </c>
      <c r="E15" s="9">
        <v>32</v>
      </c>
      <c r="F15" s="9">
        <v>5</v>
      </c>
    </row>
    <row r="16" spans="1:6" x14ac:dyDescent="0.3">
      <c r="A16" s="10">
        <v>450</v>
      </c>
      <c r="B16" s="10">
        <v>26</v>
      </c>
      <c r="C16" s="10">
        <v>535</v>
      </c>
      <c r="D16" s="10">
        <v>73</v>
      </c>
      <c r="E16" s="10">
        <v>98</v>
      </c>
      <c r="F16" s="10">
        <v>26</v>
      </c>
    </row>
    <row r="17" spans="1:6" x14ac:dyDescent="0.3">
      <c r="A17" s="9">
        <v>140</v>
      </c>
      <c r="B17" s="9">
        <v>4</v>
      </c>
      <c r="C17" s="9">
        <v>61</v>
      </c>
      <c r="D17" s="9">
        <v>0</v>
      </c>
      <c r="E17" s="9">
        <v>13</v>
      </c>
      <c r="F17" s="9">
        <v>4</v>
      </c>
    </row>
    <row r="18" spans="1:6" x14ac:dyDescent="0.3">
      <c r="A18" s="10">
        <v>431</v>
      </c>
      <c r="B18" s="10">
        <v>82</v>
      </c>
      <c r="C18" s="10">
        <v>441</v>
      </c>
      <c r="D18" s="10">
        <v>80</v>
      </c>
      <c r="E18" s="10">
        <v>20</v>
      </c>
      <c r="F18" s="10">
        <v>102</v>
      </c>
    </row>
    <row r="19" spans="1:6" x14ac:dyDescent="0.3">
      <c r="A19" s="9">
        <v>3</v>
      </c>
      <c r="B19" s="9">
        <v>10</v>
      </c>
      <c r="C19" s="9">
        <v>8</v>
      </c>
      <c r="D19" s="9">
        <v>3</v>
      </c>
      <c r="E19" s="9">
        <v>16</v>
      </c>
      <c r="F19" s="9">
        <v>32</v>
      </c>
    </row>
    <row r="20" spans="1:6" x14ac:dyDescent="0.3">
      <c r="A20" s="10">
        <v>16</v>
      </c>
      <c r="B20" s="10">
        <v>4</v>
      </c>
      <c r="C20" s="10">
        <v>12</v>
      </c>
      <c r="D20" s="10">
        <v>2</v>
      </c>
      <c r="E20" s="10">
        <v>4</v>
      </c>
      <c r="F20" s="10">
        <v>321</v>
      </c>
    </row>
    <row r="21" spans="1:6" x14ac:dyDescent="0.3">
      <c r="A21" s="9">
        <v>63</v>
      </c>
      <c r="B21" s="9">
        <v>6</v>
      </c>
      <c r="C21" s="9">
        <v>57</v>
      </c>
      <c r="D21" s="9">
        <v>13</v>
      </c>
      <c r="E21" s="9">
        <v>13</v>
      </c>
      <c r="F21" s="9">
        <v>22</v>
      </c>
    </row>
    <row r="22" spans="1:6" x14ac:dyDescent="0.3">
      <c r="A22" s="10">
        <v>63</v>
      </c>
      <c r="B22" s="10">
        <v>6</v>
      </c>
      <c r="C22" s="10">
        <v>57</v>
      </c>
      <c r="D22" s="10">
        <v>13</v>
      </c>
      <c r="E22" s="10">
        <v>13</v>
      </c>
      <c r="F22" s="10">
        <v>22</v>
      </c>
    </row>
    <row r="23" spans="1:6" x14ac:dyDescent="0.3">
      <c r="A23" s="9">
        <v>18</v>
      </c>
      <c r="B23" s="9">
        <v>0</v>
      </c>
      <c r="C23" s="9">
        <v>2</v>
      </c>
      <c r="D23" s="9">
        <v>0</v>
      </c>
      <c r="E23" s="9">
        <v>0</v>
      </c>
      <c r="F23" s="9">
        <v>2</v>
      </c>
    </row>
    <row r="24" spans="1:6" x14ac:dyDescent="0.3">
      <c r="A24" s="10">
        <v>53</v>
      </c>
      <c r="B24" s="10">
        <v>1</v>
      </c>
      <c r="C24" s="10">
        <v>5</v>
      </c>
      <c r="D24" s="10">
        <v>2</v>
      </c>
      <c r="E24" s="10">
        <v>1</v>
      </c>
      <c r="F24" s="10">
        <v>10</v>
      </c>
    </row>
    <row r="25" spans="1:6" x14ac:dyDescent="0.3">
      <c r="A25" s="9">
        <v>5</v>
      </c>
      <c r="B25" s="9">
        <v>0</v>
      </c>
      <c r="C25" s="9">
        <v>3</v>
      </c>
      <c r="D25" s="9">
        <v>0</v>
      </c>
      <c r="E25" s="9">
        <v>0</v>
      </c>
      <c r="F25" s="9">
        <v>5</v>
      </c>
    </row>
    <row r="26" spans="1:6" x14ac:dyDescent="0.3">
      <c r="A26" s="10">
        <v>213</v>
      </c>
      <c r="B26" s="10">
        <v>9</v>
      </c>
      <c r="C26" s="10">
        <v>76</v>
      </c>
      <c r="D26" s="10">
        <v>4</v>
      </c>
      <c r="E26" s="10">
        <v>3</v>
      </c>
      <c r="F26" s="10">
        <v>30</v>
      </c>
    </row>
    <row r="27" spans="1:6" x14ac:dyDescent="0.3">
      <c r="A27" s="9">
        <v>275</v>
      </c>
      <c r="B27" s="9">
        <v>11</v>
      </c>
      <c r="C27" s="9">
        <v>68</v>
      </c>
      <c r="D27" s="9">
        <v>25</v>
      </c>
      <c r="E27" s="9">
        <v>7</v>
      </c>
      <c r="F27" s="9">
        <v>7</v>
      </c>
    </row>
    <row r="28" spans="1:6" x14ac:dyDescent="0.3">
      <c r="A28" s="10">
        <v>40</v>
      </c>
      <c r="B28" s="10">
        <v>2</v>
      </c>
      <c r="C28" s="10">
        <v>23</v>
      </c>
      <c r="D28" s="10">
        <v>0</v>
      </c>
      <c r="E28" s="10">
        <v>4</v>
      </c>
      <c r="F28" s="10">
        <v>23</v>
      </c>
    </row>
    <row r="29" spans="1:6" x14ac:dyDescent="0.3">
      <c r="A29" s="9">
        <v>308</v>
      </c>
      <c r="B29" s="9">
        <v>0</v>
      </c>
      <c r="C29" s="9">
        <v>73</v>
      </c>
      <c r="D29" s="9">
        <v>0</v>
      </c>
      <c r="E29" s="9">
        <v>0</v>
      </c>
      <c r="F29" s="9">
        <v>23</v>
      </c>
    </row>
    <row r="30" spans="1:6" x14ac:dyDescent="0.3">
      <c r="A30" s="10">
        <v>266</v>
      </c>
      <c r="B30" s="10">
        <v>21</v>
      </c>
      <c r="C30" s="10">
        <v>300</v>
      </c>
      <c r="D30" s="10">
        <v>65</v>
      </c>
      <c r="E30" s="10">
        <v>8</v>
      </c>
      <c r="F30" s="10">
        <v>44</v>
      </c>
    </row>
    <row r="31" spans="1:6" x14ac:dyDescent="0.3">
      <c r="A31" s="9">
        <v>80</v>
      </c>
      <c r="B31" s="9">
        <v>1</v>
      </c>
      <c r="C31" s="9">
        <v>37</v>
      </c>
      <c r="D31" s="9">
        <v>0</v>
      </c>
      <c r="E31" s="9">
        <v>1</v>
      </c>
      <c r="F31" s="9">
        <v>3</v>
      </c>
    </row>
    <row r="32" spans="1:6" x14ac:dyDescent="0.3">
      <c r="A32" s="10">
        <v>454</v>
      </c>
      <c r="B32" s="10">
        <v>0</v>
      </c>
      <c r="C32" s="10">
        <v>171</v>
      </c>
      <c r="D32" s="10">
        <v>8</v>
      </c>
      <c r="E32" s="10">
        <v>19</v>
      </c>
      <c r="F32" s="10">
        <v>32</v>
      </c>
    </row>
    <row r="33" spans="1:6" x14ac:dyDescent="0.3">
      <c r="A33" s="9">
        <v>454</v>
      </c>
      <c r="B33" s="9">
        <v>0</v>
      </c>
      <c r="C33" s="9">
        <v>171</v>
      </c>
      <c r="D33" s="9">
        <v>8</v>
      </c>
      <c r="E33" s="9">
        <v>19</v>
      </c>
      <c r="F33" s="9">
        <v>32</v>
      </c>
    </row>
    <row r="34" spans="1:6" x14ac:dyDescent="0.3">
      <c r="A34" s="10">
        <v>27</v>
      </c>
      <c r="B34" s="10">
        <v>0</v>
      </c>
      <c r="C34" s="10">
        <v>12</v>
      </c>
      <c r="D34" s="10">
        <v>0</v>
      </c>
      <c r="E34" s="10">
        <v>1</v>
      </c>
      <c r="F34" s="10">
        <v>5</v>
      </c>
    </row>
    <row r="35" spans="1:6" x14ac:dyDescent="0.3">
      <c r="A35" s="9">
        <v>184</v>
      </c>
      <c r="B35" s="9">
        <v>174</v>
      </c>
      <c r="C35" s="9">
        <v>256</v>
      </c>
      <c r="D35" s="9">
        <v>50</v>
      </c>
      <c r="E35" s="9">
        <v>30</v>
      </c>
      <c r="F35" s="9">
        <v>32</v>
      </c>
    </row>
    <row r="36" spans="1:6" x14ac:dyDescent="0.3">
      <c r="A36" s="10">
        <v>155</v>
      </c>
      <c r="B36" s="10">
        <v>7</v>
      </c>
      <c r="C36" s="10">
        <v>80</v>
      </c>
      <c r="D36" s="10">
        <v>13</v>
      </c>
      <c r="E36" s="10">
        <v>7</v>
      </c>
      <c r="F36" s="10">
        <v>10</v>
      </c>
    </row>
    <row r="37" spans="1:6" x14ac:dyDescent="0.3">
      <c r="A37" s="9">
        <v>423</v>
      </c>
      <c r="B37" s="9">
        <v>42</v>
      </c>
      <c r="C37" s="9">
        <v>706</v>
      </c>
      <c r="D37" s="9">
        <v>73</v>
      </c>
      <c r="E37" s="9">
        <v>197</v>
      </c>
      <c r="F37" s="9">
        <v>197</v>
      </c>
    </row>
    <row r="38" spans="1:6" x14ac:dyDescent="0.3">
      <c r="A38" s="10">
        <v>7</v>
      </c>
      <c r="B38" s="10">
        <v>0</v>
      </c>
      <c r="C38" s="10">
        <v>1</v>
      </c>
      <c r="D38" s="10">
        <v>0</v>
      </c>
      <c r="E38" s="10">
        <v>0</v>
      </c>
      <c r="F38" s="10">
        <v>0</v>
      </c>
    </row>
    <row r="39" spans="1:6" x14ac:dyDescent="0.3">
      <c r="A39" s="9">
        <v>408</v>
      </c>
      <c r="B39" s="9">
        <v>0</v>
      </c>
      <c r="C39" s="9">
        <v>21</v>
      </c>
      <c r="D39" s="9">
        <v>0</v>
      </c>
      <c r="E39" s="9">
        <v>0</v>
      </c>
      <c r="F39" s="9">
        <v>17</v>
      </c>
    </row>
    <row r="40" spans="1:6" x14ac:dyDescent="0.3">
      <c r="A40" s="10">
        <v>1</v>
      </c>
      <c r="B40" s="10">
        <v>12</v>
      </c>
      <c r="C40" s="10">
        <v>9</v>
      </c>
      <c r="D40" s="10">
        <v>0</v>
      </c>
      <c r="E40" s="10">
        <v>14</v>
      </c>
      <c r="F40" s="10">
        <v>7</v>
      </c>
    </row>
    <row r="41" spans="1:6" x14ac:dyDescent="0.3">
      <c r="A41" s="9">
        <v>1285</v>
      </c>
      <c r="B41" s="9">
        <v>21</v>
      </c>
      <c r="C41" s="9">
        <v>449</v>
      </c>
      <c r="D41" s="9">
        <v>106</v>
      </c>
      <c r="E41" s="9">
        <v>20</v>
      </c>
      <c r="F41" s="9">
        <v>20</v>
      </c>
    </row>
    <row r="42" spans="1:6" x14ac:dyDescent="0.3">
      <c r="A42" s="10">
        <v>71</v>
      </c>
      <c r="B42" s="10">
        <v>22</v>
      </c>
      <c r="C42" s="10">
        <v>112</v>
      </c>
      <c r="D42" s="10">
        <v>138</v>
      </c>
      <c r="E42" s="10">
        <v>89</v>
      </c>
      <c r="F42" s="10">
        <v>29</v>
      </c>
    </row>
    <row r="43" spans="1:6" x14ac:dyDescent="0.3">
      <c r="A43" s="9">
        <v>7</v>
      </c>
      <c r="B43" s="9">
        <v>1</v>
      </c>
      <c r="C43" s="9">
        <v>6</v>
      </c>
      <c r="D43" s="9">
        <v>0</v>
      </c>
      <c r="E43" s="9">
        <v>3</v>
      </c>
      <c r="F43" s="9">
        <v>3</v>
      </c>
    </row>
    <row r="44" spans="1:6" x14ac:dyDescent="0.3">
      <c r="A44" s="10">
        <v>1248</v>
      </c>
      <c r="B44" s="10">
        <v>16</v>
      </c>
      <c r="C44" s="10">
        <v>349</v>
      </c>
      <c r="D44" s="10">
        <v>43</v>
      </c>
      <c r="E44" s="10">
        <v>16</v>
      </c>
      <c r="F44" s="10">
        <v>16</v>
      </c>
    </row>
    <row r="45" spans="1:6" x14ac:dyDescent="0.3">
      <c r="A45" s="9">
        <v>378</v>
      </c>
      <c r="B45" s="9">
        <v>0</v>
      </c>
      <c r="C45" s="9">
        <v>189</v>
      </c>
      <c r="D45" s="9">
        <v>97</v>
      </c>
      <c r="E45" s="9">
        <v>172</v>
      </c>
      <c r="F45" s="9">
        <v>172</v>
      </c>
    </row>
    <row r="46" spans="1:6" x14ac:dyDescent="0.3">
      <c r="A46" s="10">
        <v>12</v>
      </c>
      <c r="B46" s="10">
        <v>2</v>
      </c>
      <c r="C46" s="10">
        <v>17</v>
      </c>
      <c r="D46" s="10">
        <v>6</v>
      </c>
      <c r="E46" s="10">
        <v>1</v>
      </c>
      <c r="F46" s="10">
        <v>10</v>
      </c>
    </row>
    <row r="47" spans="1:6" x14ac:dyDescent="0.3">
      <c r="A47" s="9">
        <v>1200</v>
      </c>
      <c r="B47" s="9">
        <v>0</v>
      </c>
      <c r="C47" s="9">
        <v>204</v>
      </c>
      <c r="D47" s="9">
        <v>38</v>
      </c>
      <c r="E47" s="9">
        <v>29</v>
      </c>
      <c r="F47" s="9">
        <v>14</v>
      </c>
    </row>
    <row r="48" spans="1:6" x14ac:dyDescent="0.3">
      <c r="A48" s="10">
        <v>709</v>
      </c>
      <c r="B48" s="10">
        <v>45</v>
      </c>
      <c r="C48" s="10">
        <v>115</v>
      </c>
      <c r="D48" s="10">
        <v>30</v>
      </c>
      <c r="E48" s="10">
        <v>160</v>
      </c>
      <c r="F48" s="10">
        <v>45</v>
      </c>
    </row>
    <row r="49" spans="1:6" x14ac:dyDescent="0.3">
      <c r="A49" s="9">
        <v>94</v>
      </c>
      <c r="B49" s="9">
        <v>1</v>
      </c>
      <c r="C49" s="9">
        <v>33</v>
      </c>
      <c r="D49" s="9">
        <v>13</v>
      </c>
      <c r="E49" s="9">
        <v>12</v>
      </c>
      <c r="F49" s="9">
        <v>12</v>
      </c>
    </row>
    <row r="50" spans="1:6" x14ac:dyDescent="0.3">
      <c r="A50" s="10">
        <v>4</v>
      </c>
      <c r="B50" s="10">
        <v>2</v>
      </c>
      <c r="C50" s="10">
        <v>12</v>
      </c>
      <c r="D50" s="10">
        <v>7</v>
      </c>
      <c r="E50" s="10">
        <v>5</v>
      </c>
      <c r="F50" s="10">
        <v>26</v>
      </c>
    </row>
    <row r="51" spans="1:6" x14ac:dyDescent="0.3">
      <c r="A51" s="9">
        <v>539</v>
      </c>
      <c r="B51" s="9">
        <v>169</v>
      </c>
      <c r="C51" s="9">
        <v>816</v>
      </c>
      <c r="D51" s="9">
        <v>20</v>
      </c>
      <c r="E51" s="9">
        <v>0</v>
      </c>
      <c r="F51" s="9">
        <v>30</v>
      </c>
    </row>
    <row r="52" spans="1:6" x14ac:dyDescent="0.3">
      <c r="A52" s="10">
        <v>13</v>
      </c>
      <c r="B52" s="10">
        <v>3</v>
      </c>
      <c r="C52" s="10">
        <v>6</v>
      </c>
      <c r="D52" s="10">
        <v>6</v>
      </c>
      <c r="E52" s="10">
        <v>5</v>
      </c>
      <c r="F52" s="10">
        <v>6</v>
      </c>
    </row>
    <row r="53" spans="1:6" x14ac:dyDescent="0.3">
      <c r="A53" s="9">
        <v>670</v>
      </c>
      <c r="B53" s="9">
        <v>9</v>
      </c>
      <c r="C53" s="9">
        <v>249</v>
      </c>
      <c r="D53" s="9">
        <v>0</v>
      </c>
      <c r="E53" s="9">
        <v>28</v>
      </c>
      <c r="F53" s="9">
        <v>9</v>
      </c>
    </row>
    <row r="54" spans="1:6" x14ac:dyDescent="0.3">
      <c r="A54" s="10">
        <v>158</v>
      </c>
      <c r="B54" s="10">
        <v>35</v>
      </c>
      <c r="C54" s="10">
        <v>179</v>
      </c>
      <c r="D54" s="10">
        <v>0</v>
      </c>
      <c r="E54" s="10">
        <v>0</v>
      </c>
      <c r="F54" s="10">
        <v>125</v>
      </c>
    </row>
    <row r="55" spans="1:6" x14ac:dyDescent="0.3">
      <c r="A55" s="9">
        <v>283</v>
      </c>
      <c r="B55" s="9">
        <v>10</v>
      </c>
      <c r="C55" s="9">
        <v>38</v>
      </c>
      <c r="D55" s="9">
        <v>0</v>
      </c>
      <c r="E55" s="9">
        <v>13</v>
      </c>
      <c r="F55" s="9">
        <v>27</v>
      </c>
    </row>
    <row r="56" spans="1:6" x14ac:dyDescent="0.3">
      <c r="A56" s="10">
        <v>13</v>
      </c>
      <c r="B56" s="10">
        <v>3</v>
      </c>
      <c r="C56" s="10">
        <v>8</v>
      </c>
      <c r="D56" s="10">
        <v>7</v>
      </c>
      <c r="E56" s="10">
        <v>4</v>
      </c>
      <c r="F56" s="10">
        <v>16</v>
      </c>
    </row>
    <row r="57" spans="1:6" x14ac:dyDescent="0.3">
      <c r="A57" s="9">
        <v>496</v>
      </c>
      <c r="B57" s="9">
        <v>36</v>
      </c>
      <c r="C57" s="9">
        <v>460</v>
      </c>
      <c r="D57" s="9">
        <v>189</v>
      </c>
      <c r="E57" s="9">
        <v>60</v>
      </c>
      <c r="F57" s="9">
        <v>12</v>
      </c>
    </row>
    <row r="58" spans="1:6" x14ac:dyDescent="0.3">
      <c r="A58" s="10">
        <v>12</v>
      </c>
      <c r="B58" s="10">
        <v>0</v>
      </c>
      <c r="C58" s="10">
        <v>4</v>
      </c>
      <c r="D58" s="10">
        <v>0</v>
      </c>
      <c r="E58" s="10">
        <v>0</v>
      </c>
      <c r="F58" s="10">
        <v>1</v>
      </c>
    </row>
    <row r="59" spans="1:6" x14ac:dyDescent="0.3">
      <c r="A59" s="9">
        <v>292</v>
      </c>
      <c r="B59" s="9">
        <v>51</v>
      </c>
      <c r="C59" s="9">
        <v>981</v>
      </c>
      <c r="D59" s="9">
        <v>224</v>
      </c>
      <c r="E59" s="9">
        <v>23</v>
      </c>
      <c r="F59" s="9">
        <v>17</v>
      </c>
    </row>
    <row r="60" spans="1:6" x14ac:dyDescent="0.3">
      <c r="A60" s="10">
        <v>7</v>
      </c>
      <c r="B60" s="10">
        <v>10</v>
      </c>
      <c r="C60" s="10">
        <v>13</v>
      </c>
      <c r="D60" s="10">
        <v>16</v>
      </c>
      <c r="E60" s="10">
        <v>0</v>
      </c>
      <c r="F60" s="10">
        <v>4</v>
      </c>
    </row>
    <row r="61" spans="1:6" x14ac:dyDescent="0.3">
      <c r="A61" s="9">
        <v>46</v>
      </c>
      <c r="B61" s="9">
        <v>0</v>
      </c>
      <c r="C61" s="9">
        <v>12</v>
      </c>
      <c r="D61" s="9">
        <v>0</v>
      </c>
      <c r="E61" s="9">
        <v>2</v>
      </c>
      <c r="F61" s="9">
        <v>23</v>
      </c>
    </row>
    <row r="62" spans="1:6" x14ac:dyDescent="0.3">
      <c r="A62" s="10">
        <v>34</v>
      </c>
      <c r="B62" s="10">
        <v>0</v>
      </c>
      <c r="C62" s="10">
        <v>7</v>
      </c>
      <c r="D62" s="10">
        <v>0</v>
      </c>
      <c r="E62" s="10">
        <v>0</v>
      </c>
      <c r="F62" s="10">
        <v>0</v>
      </c>
    </row>
    <row r="63" spans="1:6" x14ac:dyDescent="0.3">
      <c r="A63" s="9">
        <v>167</v>
      </c>
      <c r="B63" s="9">
        <v>0</v>
      </c>
      <c r="C63" s="9">
        <v>43</v>
      </c>
      <c r="D63" s="9">
        <v>6</v>
      </c>
      <c r="E63" s="9">
        <v>2</v>
      </c>
      <c r="F63" s="9">
        <v>13</v>
      </c>
    </row>
    <row r="64" spans="1:6" x14ac:dyDescent="0.3">
      <c r="A64" s="10">
        <v>318</v>
      </c>
      <c r="B64" s="10">
        <v>8</v>
      </c>
      <c r="C64" s="10">
        <v>407</v>
      </c>
      <c r="D64" s="10">
        <v>150</v>
      </c>
      <c r="E64" s="10">
        <v>35</v>
      </c>
      <c r="F64" s="10">
        <v>8</v>
      </c>
    </row>
    <row r="65" spans="1:6" x14ac:dyDescent="0.3">
      <c r="A65" s="9">
        <v>522</v>
      </c>
      <c r="B65" s="9">
        <v>0</v>
      </c>
      <c r="C65" s="9">
        <v>257</v>
      </c>
      <c r="D65" s="9">
        <v>32</v>
      </c>
      <c r="E65" s="9">
        <v>16</v>
      </c>
      <c r="F65" s="9">
        <v>66</v>
      </c>
    </row>
    <row r="66" spans="1:6" x14ac:dyDescent="0.3">
      <c r="A66" s="10">
        <v>67</v>
      </c>
      <c r="B66" s="10">
        <v>11</v>
      </c>
      <c r="C66" s="10">
        <v>26</v>
      </c>
      <c r="D66" s="10">
        <v>4</v>
      </c>
      <c r="E66" s="10">
        <v>3</v>
      </c>
      <c r="F66" s="10">
        <v>262</v>
      </c>
    </row>
    <row r="67" spans="1:6" x14ac:dyDescent="0.3">
      <c r="A67" s="9">
        <v>28</v>
      </c>
      <c r="B67" s="9">
        <v>0</v>
      </c>
      <c r="C67" s="9">
        <v>4</v>
      </c>
      <c r="D67" s="9">
        <v>0</v>
      </c>
      <c r="E67" s="9">
        <v>0</v>
      </c>
      <c r="F67" s="9">
        <v>0</v>
      </c>
    </row>
    <row r="68" spans="1:6" x14ac:dyDescent="0.3">
      <c r="A68" s="10">
        <v>58</v>
      </c>
      <c r="B68" s="10">
        <v>0</v>
      </c>
      <c r="C68" s="10">
        <v>18</v>
      </c>
      <c r="D68" s="10">
        <v>2</v>
      </c>
      <c r="E68" s="10">
        <v>0</v>
      </c>
      <c r="F68" s="10">
        <v>10</v>
      </c>
    </row>
    <row r="69" spans="1:6" x14ac:dyDescent="0.3">
      <c r="A69" s="9">
        <v>2</v>
      </c>
      <c r="B69" s="9">
        <v>4</v>
      </c>
      <c r="C69" s="9">
        <v>9</v>
      </c>
      <c r="D69" s="9">
        <v>0</v>
      </c>
      <c r="E69" s="9">
        <v>4</v>
      </c>
      <c r="F69" s="9">
        <v>5</v>
      </c>
    </row>
    <row r="70" spans="1:6" x14ac:dyDescent="0.3">
      <c r="A70" s="10">
        <v>229</v>
      </c>
      <c r="B70" s="10">
        <v>7</v>
      </c>
      <c r="C70" s="10">
        <v>140</v>
      </c>
      <c r="D70" s="10">
        <v>10</v>
      </c>
      <c r="E70" s="10">
        <v>3</v>
      </c>
      <c r="F70" s="10">
        <v>11</v>
      </c>
    </row>
    <row r="71" spans="1:6" x14ac:dyDescent="0.3">
      <c r="A71" s="9">
        <v>14</v>
      </c>
      <c r="B71" s="9">
        <v>0</v>
      </c>
      <c r="C71" s="9">
        <v>16</v>
      </c>
      <c r="D71" s="9">
        <v>0</v>
      </c>
      <c r="E71" s="9">
        <v>0</v>
      </c>
      <c r="F71" s="9">
        <v>6</v>
      </c>
    </row>
    <row r="72" spans="1:6" x14ac:dyDescent="0.3">
      <c r="A72" s="10">
        <v>622</v>
      </c>
      <c r="B72" s="10">
        <v>7</v>
      </c>
      <c r="C72" s="10">
        <v>115</v>
      </c>
      <c r="D72" s="10">
        <v>30</v>
      </c>
      <c r="E72" s="10">
        <v>0</v>
      </c>
      <c r="F72" s="10">
        <v>15</v>
      </c>
    </row>
    <row r="73" spans="1:6" x14ac:dyDescent="0.3">
      <c r="A73" s="9">
        <v>362</v>
      </c>
      <c r="B73" s="9">
        <v>50</v>
      </c>
      <c r="C73" s="9">
        <v>431</v>
      </c>
      <c r="D73" s="9">
        <v>134</v>
      </c>
      <c r="E73" s="9">
        <v>35</v>
      </c>
      <c r="F73" s="9">
        <v>54</v>
      </c>
    </row>
    <row r="74" spans="1:6" x14ac:dyDescent="0.3">
      <c r="A74" s="10">
        <v>38</v>
      </c>
      <c r="B74" s="10">
        <v>4</v>
      </c>
      <c r="C74" s="10">
        <v>22</v>
      </c>
      <c r="D74" s="10">
        <v>3</v>
      </c>
      <c r="E74" s="10">
        <v>3</v>
      </c>
      <c r="F74" s="10">
        <v>3</v>
      </c>
    </row>
    <row r="75" spans="1:6" x14ac:dyDescent="0.3">
      <c r="A75" s="9">
        <v>38</v>
      </c>
      <c r="B75" s="9">
        <v>4</v>
      </c>
      <c r="C75" s="9">
        <v>22</v>
      </c>
      <c r="D75" s="9">
        <v>3</v>
      </c>
      <c r="E75" s="9">
        <v>3</v>
      </c>
      <c r="F75" s="9">
        <v>3</v>
      </c>
    </row>
    <row r="76" spans="1:6" x14ac:dyDescent="0.3">
      <c r="A76" s="10">
        <v>1074</v>
      </c>
      <c r="B76" s="10">
        <v>37</v>
      </c>
      <c r="C76" s="10">
        <v>518</v>
      </c>
      <c r="D76" s="10">
        <v>193</v>
      </c>
      <c r="E76" s="10">
        <v>92</v>
      </c>
      <c r="F76" s="10">
        <v>129</v>
      </c>
    </row>
    <row r="77" spans="1:6" x14ac:dyDescent="0.3">
      <c r="A77" s="9">
        <v>983</v>
      </c>
      <c r="B77" s="9">
        <v>76</v>
      </c>
      <c r="C77" s="9">
        <v>184</v>
      </c>
      <c r="D77" s="9">
        <v>180</v>
      </c>
      <c r="E77" s="9">
        <v>138</v>
      </c>
      <c r="F77" s="9">
        <v>27</v>
      </c>
    </row>
    <row r="78" spans="1:6" x14ac:dyDescent="0.3">
      <c r="A78" s="10">
        <v>262</v>
      </c>
      <c r="B78" s="10">
        <v>6</v>
      </c>
      <c r="C78" s="10">
        <v>61</v>
      </c>
      <c r="D78" s="10">
        <v>0</v>
      </c>
      <c r="E78" s="10">
        <v>10</v>
      </c>
      <c r="F78" s="10">
        <v>102</v>
      </c>
    </row>
    <row r="79" spans="1:6" x14ac:dyDescent="0.3">
      <c r="A79" s="9">
        <v>3</v>
      </c>
      <c r="B79" s="9">
        <v>17</v>
      </c>
      <c r="C79" s="9">
        <v>26</v>
      </c>
      <c r="D79" s="9">
        <v>20</v>
      </c>
      <c r="E79" s="9">
        <v>1</v>
      </c>
      <c r="F79" s="9">
        <v>39</v>
      </c>
    </row>
    <row r="80" spans="1:6" x14ac:dyDescent="0.3">
      <c r="A80" s="10">
        <v>739</v>
      </c>
      <c r="B80" s="10">
        <v>107</v>
      </c>
      <c r="C80" s="10">
        <v>309</v>
      </c>
      <c r="D80" s="10">
        <v>140</v>
      </c>
      <c r="E80" s="10">
        <v>80</v>
      </c>
      <c r="F80" s="10">
        <v>35</v>
      </c>
    </row>
    <row r="81" spans="1:6" x14ac:dyDescent="0.3">
      <c r="A81" s="9">
        <v>610</v>
      </c>
      <c r="B81" s="9">
        <v>105</v>
      </c>
      <c r="C81" s="9">
        <v>125</v>
      </c>
      <c r="D81" s="9">
        <v>137</v>
      </c>
      <c r="E81" s="9">
        <v>42</v>
      </c>
      <c r="F81" s="9">
        <v>21</v>
      </c>
    </row>
    <row r="82" spans="1:6" x14ac:dyDescent="0.3">
      <c r="A82" s="10">
        <v>50</v>
      </c>
      <c r="B82" s="10">
        <v>4</v>
      </c>
      <c r="C82" s="10">
        <v>28</v>
      </c>
      <c r="D82" s="10">
        <v>6</v>
      </c>
      <c r="E82" s="10">
        <v>3</v>
      </c>
      <c r="F82" s="10">
        <v>26</v>
      </c>
    </row>
    <row r="83" spans="1:6" x14ac:dyDescent="0.3">
      <c r="A83" s="9">
        <v>1285</v>
      </c>
      <c r="B83" s="9">
        <v>105</v>
      </c>
      <c r="C83" s="9">
        <v>653</v>
      </c>
      <c r="D83" s="9">
        <v>28</v>
      </c>
      <c r="E83" s="9">
        <v>21</v>
      </c>
      <c r="F83" s="9">
        <v>0</v>
      </c>
    </row>
    <row r="84" spans="1:6" x14ac:dyDescent="0.3">
      <c r="A84" s="10">
        <v>650</v>
      </c>
      <c r="B84" s="10">
        <v>37</v>
      </c>
      <c r="C84" s="10">
        <v>780</v>
      </c>
      <c r="D84" s="10">
        <v>27</v>
      </c>
      <c r="E84" s="10">
        <v>167</v>
      </c>
      <c r="F84" s="10">
        <v>32</v>
      </c>
    </row>
    <row r="85" spans="1:6" x14ac:dyDescent="0.3">
      <c r="A85" s="9">
        <v>9</v>
      </c>
      <c r="B85" s="9">
        <v>1</v>
      </c>
      <c r="C85" s="9">
        <v>2</v>
      </c>
      <c r="D85" s="9">
        <v>3</v>
      </c>
      <c r="E85" s="9">
        <v>2</v>
      </c>
      <c r="F85" s="9">
        <v>0</v>
      </c>
    </row>
    <row r="86" spans="1:6" x14ac:dyDescent="0.3">
      <c r="A86" s="10">
        <v>458</v>
      </c>
      <c r="B86" s="10">
        <v>81</v>
      </c>
      <c r="C86" s="10">
        <v>356</v>
      </c>
      <c r="D86" s="10">
        <v>106</v>
      </c>
      <c r="E86" s="10">
        <v>50</v>
      </c>
      <c r="F86" s="10">
        <v>40</v>
      </c>
    </row>
    <row r="87" spans="1:6" x14ac:dyDescent="0.3">
      <c r="A87" s="9">
        <v>458</v>
      </c>
      <c r="B87" s="9">
        <v>81</v>
      </c>
      <c r="C87" s="9">
        <v>356</v>
      </c>
      <c r="D87" s="9">
        <v>106</v>
      </c>
      <c r="E87" s="9">
        <v>50</v>
      </c>
      <c r="F87" s="9">
        <v>40</v>
      </c>
    </row>
    <row r="88" spans="1:6" x14ac:dyDescent="0.3">
      <c r="A88" s="10">
        <v>292</v>
      </c>
      <c r="B88" s="10">
        <v>6</v>
      </c>
      <c r="C88" s="10">
        <v>37</v>
      </c>
      <c r="D88" s="10">
        <v>0</v>
      </c>
      <c r="E88" s="10">
        <v>3</v>
      </c>
      <c r="F88" s="10">
        <v>34</v>
      </c>
    </row>
    <row r="89" spans="1:6" x14ac:dyDescent="0.3">
      <c r="A89" s="9">
        <v>520</v>
      </c>
      <c r="B89" s="9">
        <v>7</v>
      </c>
      <c r="C89" s="9">
        <v>154</v>
      </c>
      <c r="D89" s="9">
        <v>19</v>
      </c>
      <c r="E89" s="9">
        <v>0</v>
      </c>
      <c r="F89" s="9">
        <v>14</v>
      </c>
    </row>
    <row r="90" spans="1:6" x14ac:dyDescent="0.3">
      <c r="A90" s="10">
        <v>14</v>
      </c>
      <c r="B90" s="10">
        <v>0</v>
      </c>
      <c r="C90" s="10">
        <v>1</v>
      </c>
      <c r="D90" s="10">
        <v>0</v>
      </c>
      <c r="E90" s="10">
        <v>0</v>
      </c>
      <c r="F90" s="10">
        <v>1</v>
      </c>
    </row>
    <row r="91" spans="1:6" x14ac:dyDescent="0.3">
      <c r="A91" s="9">
        <v>3</v>
      </c>
      <c r="B91" s="9">
        <v>4</v>
      </c>
      <c r="C91" s="9">
        <v>7</v>
      </c>
      <c r="D91" s="9">
        <v>15</v>
      </c>
      <c r="E91" s="9">
        <v>8</v>
      </c>
      <c r="F91" s="9">
        <v>11</v>
      </c>
    </row>
    <row r="92" spans="1:6" x14ac:dyDescent="0.3">
      <c r="A92" s="10">
        <v>1</v>
      </c>
      <c r="B92" s="10">
        <v>8</v>
      </c>
      <c r="C92" s="10">
        <v>6</v>
      </c>
      <c r="D92" s="10">
        <v>4</v>
      </c>
      <c r="E92" s="10">
        <v>8</v>
      </c>
      <c r="F92" s="10">
        <v>16</v>
      </c>
    </row>
    <row r="93" spans="1:6" x14ac:dyDescent="0.3">
      <c r="A93" s="9">
        <v>20</v>
      </c>
      <c r="B93" s="9">
        <v>3</v>
      </c>
      <c r="C93" s="9">
        <v>16</v>
      </c>
      <c r="D93" s="9">
        <v>0</v>
      </c>
      <c r="E93" s="9">
        <v>4</v>
      </c>
      <c r="F93" s="9">
        <v>1</v>
      </c>
    </row>
    <row r="94" spans="1:6" x14ac:dyDescent="0.3">
      <c r="A94" s="10">
        <v>345</v>
      </c>
      <c r="B94" s="10">
        <v>53</v>
      </c>
      <c r="C94" s="10">
        <v>528</v>
      </c>
      <c r="D94" s="10">
        <v>98</v>
      </c>
      <c r="E94" s="10">
        <v>75</v>
      </c>
      <c r="F94" s="10">
        <v>97</v>
      </c>
    </row>
    <row r="95" spans="1:6" x14ac:dyDescent="0.3">
      <c r="A95" s="9">
        <v>22</v>
      </c>
      <c r="B95" s="9">
        <v>1</v>
      </c>
      <c r="C95" s="9">
        <v>11</v>
      </c>
      <c r="D95" s="9">
        <v>0</v>
      </c>
      <c r="E95" s="9">
        <v>1</v>
      </c>
      <c r="F95" s="9">
        <v>2</v>
      </c>
    </row>
    <row r="96" spans="1:6" x14ac:dyDescent="0.3">
      <c r="A96" s="10">
        <v>42</v>
      </c>
      <c r="B96" s="10">
        <v>11</v>
      </c>
      <c r="C96" s="10">
        <v>57</v>
      </c>
      <c r="D96" s="10">
        <v>10</v>
      </c>
      <c r="E96" s="10">
        <v>28</v>
      </c>
      <c r="F96" s="10">
        <v>14</v>
      </c>
    </row>
    <row r="97" spans="1:6" x14ac:dyDescent="0.3">
      <c r="A97" s="9">
        <v>463</v>
      </c>
      <c r="B97" s="9">
        <v>96</v>
      </c>
      <c r="C97" s="9">
        <v>333</v>
      </c>
      <c r="D97" s="9">
        <v>168</v>
      </c>
      <c r="E97" s="9">
        <v>53</v>
      </c>
      <c r="F97" s="9">
        <v>10</v>
      </c>
    </row>
    <row r="98" spans="1:6" x14ac:dyDescent="0.3">
      <c r="A98" s="10">
        <v>4</v>
      </c>
      <c r="B98" s="10">
        <v>1</v>
      </c>
      <c r="C98" s="10">
        <v>7</v>
      </c>
      <c r="D98" s="10">
        <v>2</v>
      </c>
      <c r="E98" s="10">
        <v>1</v>
      </c>
      <c r="F98" s="10">
        <v>2</v>
      </c>
    </row>
    <row r="99" spans="1:6" x14ac:dyDescent="0.3">
      <c r="A99" s="9">
        <v>260</v>
      </c>
      <c r="B99" s="9">
        <v>86</v>
      </c>
      <c r="C99" s="9">
        <v>559</v>
      </c>
      <c r="D99" s="9">
        <v>63</v>
      </c>
      <c r="E99" s="9">
        <v>9</v>
      </c>
      <c r="F99" s="9">
        <v>67</v>
      </c>
    </row>
    <row r="100" spans="1:6" x14ac:dyDescent="0.3">
      <c r="A100" s="10">
        <v>180</v>
      </c>
      <c r="B100" s="10">
        <v>32</v>
      </c>
      <c r="C100" s="10">
        <v>348</v>
      </c>
      <c r="D100" s="10">
        <v>76</v>
      </c>
      <c r="E100" s="10">
        <v>32</v>
      </c>
      <c r="F100" s="10">
        <v>90</v>
      </c>
    </row>
    <row r="101" spans="1:6" x14ac:dyDescent="0.3">
      <c r="A101" s="9">
        <v>62</v>
      </c>
      <c r="B101" s="9">
        <v>1</v>
      </c>
      <c r="C101" s="9">
        <v>44</v>
      </c>
      <c r="D101" s="9">
        <v>6</v>
      </c>
      <c r="E101" s="9">
        <v>5</v>
      </c>
      <c r="F101" s="9">
        <v>22</v>
      </c>
    </row>
    <row r="102" spans="1:6" x14ac:dyDescent="0.3">
      <c r="A102" s="10">
        <v>62</v>
      </c>
      <c r="B102" s="10">
        <v>1</v>
      </c>
      <c r="C102" s="10">
        <v>44</v>
      </c>
      <c r="D102" s="10">
        <v>6</v>
      </c>
      <c r="E102" s="10">
        <v>5</v>
      </c>
      <c r="F102" s="10">
        <v>22</v>
      </c>
    </row>
    <row r="103" spans="1:6" x14ac:dyDescent="0.3">
      <c r="A103" s="9">
        <v>67</v>
      </c>
      <c r="B103" s="9">
        <v>1</v>
      </c>
      <c r="C103" s="9">
        <v>20</v>
      </c>
      <c r="D103" s="9">
        <v>0</v>
      </c>
      <c r="E103" s="9">
        <v>2</v>
      </c>
      <c r="F103" s="9">
        <v>31</v>
      </c>
    </row>
    <row r="104" spans="1:6" x14ac:dyDescent="0.3">
      <c r="A104" s="10">
        <v>421</v>
      </c>
      <c r="B104" s="10">
        <v>76</v>
      </c>
      <c r="C104" s="10">
        <v>536</v>
      </c>
      <c r="D104" s="10">
        <v>82</v>
      </c>
      <c r="E104" s="10">
        <v>178</v>
      </c>
      <c r="F104" s="10">
        <v>102</v>
      </c>
    </row>
    <row r="105" spans="1:6" x14ac:dyDescent="0.3">
      <c r="A105" s="9">
        <v>154</v>
      </c>
      <c r="B105" s="9">
        <v>22</v>
      </c>
      <c r="C105" s="9">
        <v>202</v>
      </c>
      <c r="D105" s="9">
        <v>39</v>
      </c>
      <c r="E105" s="9">
        <v>30</v>
      </c>
      <c r="F105" s="9">
        <v>8</v>
      </c>
    </row>
    <row r="106" spans="1:6" x14ac:dyDescent="0.3">
      <c r="A106" s="10">
        <v>502</v>
      </c>
      <c r="B106" s="10">
        <v>19</v>
      </c>
      <c r="C106" s="10">
        <v>132</v>
      </c>
      <c r="D106" s="10">
        <v>0</v>
      </c>
      <c r="E106" s="10">
        <v>6</v>
      </c>
      <c r="F106" s="10">
        <v>26</v>
      </c>
    </row>
    <row r="107" spans="1:6" x14ac:dyDescent="0.3">
      <c r="A107" s="9">
        <v>145</v>
      </c>
      <c r="B107" s="9">
        <v>193</v>
      </c>
      <c r="C107" s="9">
        <v>459</v>
      </c>
      <c r="D107" s="9">
        <v>205</v>
      </c>
      <c r="E107" s="9">
        <v>26</v>
      </c>
      <c r="F107" s="9">
        <v>145</v>
      </c>
    </row>
    <row r="108" spans="1:6" x14ac:dyDescent="0.3">
      <c r="A108" s="10">
        <v>322</v>
      </c>
      <c r="B108" s="10">
        <v>3</v>
      </c>
      <c r="C108" s="10">
        <v>50</v>
      </c>
      <c r="D108" s="10">
        <v>4</v>
      </c>
      <c r="E108" s="10">
        <v>3</v>
      </c>
      <c r="F108" s="10">
        <v>42</v>
      </c>
    </row>
    <row r="109" spans="1:6" x14ac:dyDescent="0.3">
      <c r="A109" s="9">
        <v>322</v>
      </c>
      <c r="B109" s="9">
        <v>3</v>
      </c>
      <c r="C109" s="9">
        <v>50</v>
      </c>
      <c r="D109" s="9">
        <v>4</v>
      </c>
      <c r="E109" s="9">
        <v>3</v>
      </c>
      <c r="F109" s="9">
        <v>42</v>
      </c>
    </row>
    <row r="110" spans="1:6" x14ac:dyDescent="0.3">
      <c r="A110" s="10">
        <v>322</v>
      </c>
      <c r="B110" s="10">
        <v>3</v>
      </c>
      <c r="C110" s="10">
        <v>50</v>
      </c>
      <c r="D110" s="10">
        <v>4</v>
      </c>
      <c r="E110" s="10">
        <v>3</v>
      </c>
      <c r="F110" s="10">
        <v>42</v>
      </c>
    </row>
    <row r="111" spans="1:6" x14ac:dyDescent="0.3">
      <c r="A111" s="9">
        <v>1099</v>
      </c>
      <c r="B111" s="9">
        <v>0</v>
      </c>
      <c r="C111" s="9">
        <v>45</v>
      </c>
      <c r="D111" s="9">
        <v>0</v>
      </c>
      <c r="E111" s="9">
        <v>0</v>
      </c>
      <c r="F111" s="9">
        <v>34</v>
      </c>
    </row>
    <row r="112" spans="1:6" x14ac:dyDescent="0.3">
      <c r="A112" s="10">
        <v>1099</v>
      </c>
      <c r="B112" s="10">
        <v>0</v>
      </c>
      <c r="C112" s="10">
        <v>45</v>
      </c>
      <c r="D112" s="10">
        <v>0</v>
      </c>
      <c r="E112" s="10">
        <v>0</v>
      </c>
      <c r="F112" s="10">
        <v>34</v>
      </c>
    </row>
    <row r="113" spans="1:6" x14ac:dyDescent="0.3">
      <c r="A113" s="9">
        <v>890</v>
      </c>
      <c r="B113" s="9">
        <v>63</v>
      </c>
      <c r="C113" s="9">
        <v>292</v>
      </c>
      <c r="D113" s="9">
        <v>0</v>
      </c>
      <c r="E113" s="9">
        <v>25</v>
      </c>
      <c r="F113" s="9">
        <v>12</v>
      </c>
    </row>
    <row r="114" spans="1:6" x14ac:dyDescent="0.3">
      <c r="A114" s="10">
        <v>863</v>
      </c>
      <c r="B114" s="10">
        <v>83</v>
      </c>
      <c r="C114" s="10">
        <v>547</v>
      </c>
      <c r="D114" s="10">
        <v>86</v>
      </c>
      <c r="E114" s="10">
        <v>99</v>
      </c>
      <c r="F114" s="10">
        <v>33</v>
      </c>
    </row>
    <row r="115" spans="1:6" x14ac:dyDescent="0.3">
      <c r="A115" s="9">
        <v>448</v>
      </c>
      <c r="B115" s="9">
        <v>21</v>
      </c>
      <c r="C115" s="9">
        <v>125</v>
      </c>
      <c r="D115" s="9">
        <v>52</v>
      </c>
      <c r="E115" s="9">
        <v>101</v>
      </c>
      <c r="F115" s="9">
        <v>62</v>
      </c>
    </row>
    <row r="116" spans="1:6" x14ac:dyDescent="0.3">
      <c r="A116" s="10">
        <v>399</v>
      </c>
      <c r="B116" s="10">
        <v>4</v>
      </c>
      <c r="C116" s="10">
        <v>30</v>
      </c>
      <c r="D116" s="10">
        <v>6</v>
      </c>
      <c r="E116" s="10">
        <v>4</v>
      </c>
      <c r="F116" s="10">
        <v>30</v>
      </c>
    </row>
    <row r="117" spans="1:6" x14ac:dyDescent="0.3">
      <c r="A117" s="9">
        <v>85</v>
      </c>
      <c r="B117" s="9">
        <v>7</v>
      </c>
      <c r="C117" s="9">
        <v>24</v>
      </c>
      <c r="D117" s="9">
        <v>2</v>
      </c>
      <c r="E117" s="9">
        <v>3</v>
      </c>
      <c r="F117" s="9">
        <v>27</v>
      </c>
    </row>
    <row r="118" spans="1:6" x14ac:dyDescent="0.3">
      <c r="A118" s="10">
        <v>97</v>
      </c>
      <c r="B118" s="10">
        <v>1</v>
      </c>
      <c r="C118" s="10">
        <v>41</v>
      </c>
      <c r="D118" s="10">
        <v>6</v>
      </c>
      <c r="E118" s="10">
        <v>2</v>
      </c>
      <c r="F118" s="10">
        <v>41</v>
      </c>
    </row>
    <row r="119" spans="1:6" x14ac:dyDescent="0.3">
      <c r="A119" s="9">
        <v>35</v>
      </c>
      <c r="B119" s="9">
        <v>3</v>
      </c>
      <c r="C119" s="9">
        <v>67</v>
      </c>
      <c r="D119" s="9">
        <v>10</v>
      </c>
      <c r="E119" s="9">
        <v>8</v>
      </c>
      <c r="F119" s="9">
        <v>24</v>
      </c>
    </row>
    <row r="120" spans="1:6" x14ac:dyDescent="0.3">
      <c r="A120" s="10">
        <v>3</v>
      </c>
      <c r="B120" s="10">
        <v>2</v>
      </c>
      <c r="C120" s="10">
        <v>11</v>
      </c>
      <c r="D120" s="10">
        <v>2</v>
      </c>
      <c r="E120" s="10">
        <v>2</v>
      </c>
      <c r="F120" s="10">
        <v>10</v>
      </c>
    </row>
    <row r="121" spans="1:6" x14ac:dyDescent="0.3">
      <c r="A121" s="9">
        <v>315</v>
      </c>
      <c r="B121" s="9">
        <v>35</v>
      </c>
      <c r="C121" s="9">
        <v>322</v>
      </c>
      <c r="D121" s="9">
        <v>46</v>
      </c>
      <c r="E121" s="9">
        <v>7</v>
      </c>
      <c r="F121" s="9">
        <v>143</v>
      </c>
    </row>
    <row r="122" spans="1:6" x14ac:dyDescent="0.3">
      <c r="A122" s="10">
        <v>738</v>
      </c>
      <c r="B122" s="10">
        <v>0</v>
      </c>
      <c r="C122" s="10">
        <v>232</v>
      </c>
      <c r="D122" s="10">
        <v>13</v>
      </c>
      <c r="E122" s="10">
        <v>20</v>
      </c>
      <c r="F122" s="10">
        <v>50</v>
      </c>
    </row>
    <row r="123" spans="1:6" x14ac:dyDescent="0.3">
      <c r="A123" s="9">
        <v>738</v>
      </c>
      <c r="B123" s="9">
        <v>0</v>
      </c>
      <c r="C123" s="9">
        <v>232</v>
      </c>
      <c r="D123" s="9">
        <v>13</v>
      </c>
      <c r="E123" s="9">
        <v>20</v>
      </c>
      <c r="F123" s="9">
        <v>50</v>
      </c>
    </row>
    <row r="124" spans="1:6" x14ac:dyDescent="0.3">
      <c r="A124" s="10">
        <v>179</v>
      </c>
      <c r="B124" s="10">
        <v>28</v>
      </c>
      <c r="C124" s="10">
        <v>520</v>
      </c>
      <c r="D124" s="10">
        <v>111</v>
      </c>
      <c r="E124" s="10">
        <v>123</v>
      </c>
      <c r="F124" s="10">
        <v>47</v>
      </c>
    </row>
    <row r="125" spans="1:6" x14ac:dyDescent="0.3">
      <c r="A125" s="9">
        <v>381</v>
      </c>
      <c r="B125" s="9">
        <v>28</v>
      </c>
      <c r="C125" s="9">
        <v>215</v>
      </c>
      <c r="D125" s="9">
        <v>84</v>
      </c>
      <c r="E125" s="9">
        <v>28</v>
      </c>
      <c r="F125" s="9">
        <v>21</v>
      </c>
    </row>
    <row r="126" spans="1:6" x14ac:dyDescent="0.3">
      <c r="A126" s="10">
        <v>247</v>
      </c>
      <c r="B126" s="10">
        <v>49</v>
      </c>
      <c r="C126" s="10">
        <v>159</v>
      </c>
      <c r="D126" s="10">
        <v>7</v>
      </c>
      <c r="E126" s="10">
        <v>82</v>
      </c>
      <c r="F126" s="10">
        <v>109</v>
      </c>
    </row>
    <row r="127" spans="1:6" x14ac:dyDescent="0.3">
      <c r="A127" s="9">
        <v>711</v>
      </c>
      <c r="B127" s="9">
        <v>36</v>
      </c>
      <c r="C127" s="9">
        <v>217</v>
      </c>
      <c r="D127" s="9">
        <v>172</v>
      </c>
      <c r="E127" s="9">
        <v>96</v>
      </c>
      <c r="F127" s="9">
        <v>168</v>
      </c>
    </row>
    <row r="128" spans="1:6" x14ac:dyDescent="0.3">
      <c r="A128" s="10">
        <v>30</v>
      </c>
      <c r="B128" s="10">
        <v>8</v>
      </c>
      <c r="C128" s="10">
        <v>12</v>
      </c>
      <c r="D128" s="10">
        <v>8</v>
      </c>
      <c r="E128" s="10">
        <v>8</v>
      </c>
      <c r="F128" s="10">
        <v>12</v>
      </c>
    </row>
    <row r="129" spans="1:6" x14ac:dyDescent="0.3">
      <c r="A129" s="9">
        <v>30</v>
      </c>
      <c r="B129" s="9">
        <v>8</v>
      </c>
      <c r="C129" s="9">
        <v>12</v>
      </c>
      <c r="D129" s="9">
        <v>8</v>
      </c>
      <c r="E129" s="9">
        <v>8</v>
      </c>
      <c r="F129" s="9">
        <v>12</v>
      </c>
    </row>
    <row r="130" spans="1:6" x14ac:dyDescent="0.3">
      <c r="A130" s="10">
        <v>288</v>
      </c>
      <c r="B130" s="10">
        <v>10</v>
      </c>
      <c r="C130" s="10">
        <v>30</v>
      </c>
      <c r="D130" s="10">
        <v>4</v>
      </c>
      <c r="E130" s="10">
        <v>10</v>
      </c>
      <c r="F130" s="10">
        <v>125</v>
      </c>
    </row>
    <row r="131" spans="1:6" x14ac:dyDescent="0.3">
      <c r="A131" s="9">
        <v>212</v>
      </c>
      <c r="B131" s="9">
        <v>6</v>
      </c>
      <c r="C131" s="9">
        <v>69</v>
      </c>
      <c r="D131" s="9">
        <v>4</v>
      </c>
      <c r="E131" s="9">
        <v>12</v>
      </c>
      <c r="F131" s="9">
        <v>3</v>
      </c>
    </row>
    <row r="132" spans="1:6" x14ac:dyDescent="0.3">
      <c r="A132" s="10">
        <v>173</v>
      </c>
      <c r="B132" s="10">
        <v>4</v>
      </c>
      <c r="C132" s="10">
        <v>30</v>
      </c>
      <c r="D132" s="10">
        <v>3</v>
      </c>
      <c r="E132" s="10">
        <v>6</v>
      </c>
      <c r="F132" s="10">
        <v>41</v>
      </c>
    </row>
    <row r="133" spans="1:6" x14ac:dyDescent="0.3">
      <c r="A133" s="9">
        <v>604</v>
      </c>
      <c r="B133" s="9">
        <v>0</v>
      </c>
      <c r="C133" s="9">
        <v>100</v>
      </c>
      <c r="D133" s="9">
        <v>19</v>
      </c>
      <c r="E133" s="9">
        <v>0</v>
      </c>
      <c r="F133" s="9">
        <v>28</v>
      </c>
    </row>
    <row r="134" spans="1:6" x14ac:dyDescent="0.3">
      <c r="A134" s="10">
        <v>482</v>
      </c>
      <c r="B134" s="10">
        <v>34</v>
      </c>
      <c r="C134" s="10">
        <v>471</v>
      </c>
      <c r="D134" s="10">
        <v>119</v>
      </c>
      <c r="E134" s="10">
        <v>68</v>
      </c>
      <c r="F134" s="10">
        <v>22</v>
      </c>
    </row>
    <row r="135" spans="1:6" x14ac:dyDescent="0.3">
      <c r="A135" s="9">
        <v>531</v>
      </c>
      <c r="B135" s="9">
        <v>69</v>
      </c>
      <c r="C135" s="9">
        <v>300</v>
      </c>
      <c r="D135" s="9">
        <v>150</v>
      </c>
      <c r="E135" s="9">
        <v>138</v>
      </c>
      <c r="F135" s="9">
        <v>150</v>
      </c>
    </row>
    <row r="136" spans="1:6" x14ac:dyDescent="0.3">
      <c r="A136" s="10">
        <v>531</v>
      </c>
      <c r="B136" s="10">
        <v>69</v>
      </c>
      <c r="C136" s="10">
        <v>300</v>
      </c>
      <c r="D136" s="10">
        <v>150</v>
      </c>
      <c r="E136" s="10">
        <v>138</v>
      </c>
      <c r="F136" s="10">
        <v>150</v>
      </c>
    </row>
    <row r="137" spans="1:6" x14ac:dyDescent="0.3">
      <c r="A137" s="9">
        <v>448</v>
      </c>
      <c r="B137" s="9">
        <v>40</v>
      </c>
      <c r="C137" s="9">
        <v>469</v>
      </c>
      <c r="D137" s="9">
        <v>80</v>
      </c>
      <c r="E137" s="9">
        <v>0</v>
      </c>
      <c r="F137" s="9">
        <v>91</v>
      </c>
    </row>
    <row r="138" spans="1:6" x14ac:dyDescent="0.3">
      <c r="A138" s="10">
        <v>9</v>
      </c>
      <c r="B138" s="10">
        <v>0</v>
      </c>
      <c r="C138" s="10">
        <v>6</v>
      </c>
      <c r="D138" s="10">
        <v>3</v>
      </c>
      <c r="E138" s="10">
        <v>1</v>
      </c>
      <c r="F138" s="10">
        <v>3</v>
      </c>
    </row>
    <row r="139" spans="1:6" x14ac:dyDescent="0.3">
      <c r="A139" s="9">
        <v>9</v>
      </c>
      <c r="B139" s="9">
        <v>0</v>
      </c>
      <c r="C139" s="9">
        <v>6</v>
      </c>
      <c r="D139" s="9">
        <v>3</v>
      </c>
      <c r="E139" s="9">
        <v>1</v>
      </c>
      <c r="F139" s="9">
        <v>3</v>
      </c>
    </row>
    <row r="140" spans="1:6" x14ac:dyDescent="0.3">
      <c r="A140" s="10">
        <v>230</v>
      </c>
      <c r="B140" s="10">
        <v>42</v>
      </c>
      <c r="C140" s="10">
        <v>192</v>
      </c>
      <c r="D140" s="10">
        <v>49</v>
      </c>
      <c r="E140" s="10">
        <v>37</v>
      </c>
      <c r="F140" s="10">
        <v>53</v>
      </c>
    </row>
    <row r="141" spans="1:6" x14ac:dyDescent="0.3">
      <c r="A141" s="9">
        <v>496</v>
      </c>
      <c r="B141" s="9">
        <v>32</v>
      </c>
      <c r="C141" s="9">
        <v>849</v>
      </c>
      <c r="D141" s="9">
        <v>229</v>
      </c>
      <c r="E141" s="9">
        <v>48</v>
      </c>
      <c r="F141" s="9">
        <v>128</v>
      </c>
    </row>
    <row r="142" spans="1:6" x14ac:dyDescent="0.3">
      <c r="A142" s="10">
        <v>33</v>
      </c>
      <c r="B142" s="10">
        <v>4</v>
      </c>
      <c r="C142" s="10">
        <v>24</v>
      </c>
      <c r="D142" s="10">
        <v>4</v>
      </c>
      <c r="E142" s="10">
        <v>2</v>
      </c>
      <c r="F142" s="10">
        <v>5</v>
      </c>
    </row>
    <row r="143" spans="1:6" x14ac:dyDescent="0.3">
      <c r="A143" s="9">
        <v>784</v>
      </c>
      <c r="B143" s="9">
        <v>48</v>
      </c>
      <c r="C143" s="9">
        <v>560</v>
      </c>
      <c r="D143" s="9">
        <v>42</v>
      </c>
      <c r="E143" s="9">
        <v>176</v>
      </c>
      <c r="F143" s="9">
        <v>48</v>
      </c>
    </row>
    <row r="144" spans="1:6" x14ac:dyDescent="0.3">
      <c r="A144" s="10">
        <v>10</v>
      </c>
      <c r="B144" s="10">
        <v>12</v>
      </c>
      <c r="C144" s="10">
        <v>12</v>
      </c>
      <c r="D144" s="10">
        <v>25</v>
      </c>
      <c r="E144" s="10">
        <v>1</v>
      </c>
      <c r="F144" s="10">
        <v>20</v>
      </c>
    </row>
    <row r="145" spans="1:6" x14ac:dyDescent="0.3">
      <c r="A145" s="9">
        <v>5</v>
      </c>
      <c r="B145" s="9">
        <v>13</v>
      </c>
      <c r="C145" s="9">
        <v>14</v>
      </c>
      <c r="D145" s="9">
        <v>0</v>
      </c>
      <c r="E145" s="9">
        <v>5</v>
      </c>
      <c r="F145" s="9">
        <v>31</v>
      </c>
    </row>
    <row r="146" spans="1:6" x14ac:dyDescent="0.3">
      <c r="A146" s="10">
        <v>4</v>
      </c>
      <c r="B146" s="10">
        <v>1</v>
      </c>
      <c r="C146" s="10">
        <v>5</v>
      </c>
      <c r="D146" s="10">
        <v>2</v>
      </c>
      <c r="E146" s="10">
        <v>0</v>
      </c>
      <c r="F146" s="10">
        <v>4</v>
      </c>
    </row>
    <row r="147" spans="1:6" x14ac:dyDescent="0.3">
      <c r="A147" s="9">
        <v>600</v>
      </c>
      <c r="B147" s="9">
        <v>20</v>
      </c>
      <c r="C147" s="9">
        <v>350</v>
      </c>
      <c r="D147" s="9">
        <v>29</v>
      </c>
      <c r="E147" s="9">
        <v>30</v>
      </c>
      <c r="F147" s="9">
        <v>33</v>
      </c>
    </row>
    <row r="148" spans="1:6" x14ac:dyDescent="0.3">
      <c r="A148" s="10">
        <v>168</v>
      </c>
      <c r="B148" s="10">
        <v>148</v>
      </c>
      <c r="C148" s="10">
        <v>444</v>
      </c>
      <c r="D148" s="10">
        <v>32</v>
      </c>
      <c r="E148" s="10">
        <v>172</v>
      </c>
      <c r="F148" s="10">
        <v>148</v>
      </c>
    </row>
    <row r="149" spans="1:6" x14ac:dyDescent="0.3">
      <c r="A149" s="9">
        <v>493</v>
      </c>
      <c r="B149" s="9">
        <v>26</v>
      </c>
      <c r="C149" s="9">
        <v>206</v>
      </c>
      <c r="D149" s="9">
        <v>116</v>
      </c>
      <c r="E149" s="9">
        <v>80</v>
      </c>
      <c r="F149" s="9">
        <v>80</v>
      </c>
    </row>
    <row r="150" spans="1:6" x14ac:dyDescent="0.3">
      <c r="A150" s="10">
        <v>6</v>
      </c>
      <c r="B150" s="10">
        <v>5</v>
      </c>
      <c r="C150" s="10">
        <v>4</v>
      </c>
      <c r="D150" s="10">
        <v>13</v>
      </c>
      <c r="E150" s="10">
        <v>4</v>
      </c>
      <c r="F150" s="10">
        <v>25</v>
      </c>
    </row>
    <row r="151" spans="1:6" x14ac:dyDescent="0.3">
      <c r="A151" s="9">
        <v>6</v>
      </c>
      <c r="B151" s="9">
        <v>4</v>
      </c>
      <c r="C151" s="9">
        <v>1</v>
      </c>
      <c r="D151" s="9">
        <v>7</v>
      </c>
      <c r="E151" s="9">
        <v>2</v>
      </c>
      <c r="F151" s="9">
        <v>15</v>
      </c>
    </row>
    <row r="152" spans="1:6" x14ac:dyDescent="0.3">
      <c r="A152" s="10">
        <v>4</v>
      </c>
      <c r="B152" s="10">
        <v>12</v>
      </c>
      <c r="C152" s="10">
        <v>5</v>
      </c>
      <c r="D152" s="10">
        <v>3</v>
      </c>
      <c r="E152" s="10">
        <v>16</v>
      </c>
      <c r="F152" s="10">
        <v>17</v>
      </c>
    </row>
    <row r="153" spans="1:6" x14ac:dyDescent="0.3">
      <c r="A153" s="9">
        <v>4</v>
      </c>
      <c r="B153" s="9">
        <v>12</v>
      </c>
      <c r="C153" s="9">
        <v>5</v>
      </c>
      <c r="D153" s="9">
        <v>3</v>
      </c>
      <c r="E153" s="9">
        <v>16</v>
      </c>
      <c r="F153" s="9">
        <v>17</v>
      </c>
    </row>
    <row r="154" spans="1:6" x14ac:dyDescent="0.3">
      <c r="A154" s="10">
        <v>29</v>
      </c>
      <c r="B154" s="10">
        <v>0</v>
      </c>
      <c r="C154" s="10">
        <v>2</v>
      </c>
      <c r="D154" s="10">
        <v>0</v>
      </c>
      <c r="E154" s="10">
        <v>0</v>
      </c>
      <c r="F154" s="10">
        <v>1</v>
      </c>
    </row>
    <row r="155" spans="1:6" x14ac:dyDescent="0.3">
      <c r="A155" s="9">
        <v>520</v>
      </c>
      <c r="B155" s="9">
        <v>8</v>
      </c>
      <c r="C155" s="9">
        <v>223</v>
      </c>
      <c r="D155" s="9">
        <v>32</v>
      </c>
      <c r="E155" s="9">
        <v>49</v>
      </c>
      <c r="F155" s="9">
        <v>42</v>
      </c>
    </row>
    <row r="156" spans="1:6" x14ac:dyDescent="0.3">
      <c r="A156" s="10">
        <v>520</v>
      </c>
      <c r="B156" s="10">
        <v>8</v>
      </c>
      <c r="C156" s="10">
        <v>223</v>
      </c>
      <c r="D156" s="10">
        <v>32</v>
      </c>
      <c r="E156" s="10">
        <v>49</v>
      </c>
      <c r="F156" s="10">
        <v>42</v>
      </c>
    </row>
    <row r="157" spans="1:6" x14ac:dyDescent="0.3">
      <c r="A157" s="9">
        <v>835</v>
      </c>
      <c r="B157" s="9">
        <v>73</v>
      </c>
      <c r="C157" s="9">
        <v>380</v>
      </c>
      <c r="D157" s="9">
        <v>114</v>
      </c>
      <c r="E157" s="9">
        <v>73</v>
      </c>
      <c r="F157" s="9">
        <v>43</v>
      </c>
    </row>
    <row r="158" spans="1:6" x14ac:dyDescent="0.3">
      <c r="A158" s="10">
        <v>1296</v>
      </c>
      <c r="B158" s="10">
        <v>17</v>
      </c>
      <c r="C158" s="10">
        <v>311</v>
      </c>
      <c r="D158" s="10">
        <v>45</v>
      </c>
      <c r="E158" s="10">
        <v>69</v>
      </c>
      <c r="F158" s="10">
        <v>51</v>
      </c>
    </row>
    <row r="159" spans="1:6" x14ac:dyDescent="0.3">
      <c r="A159" s="9">
        <v>16</v>
      </c>
      <c r="B159" s="9">
        <v>0</v>
      </c>
      <c r="C159" s="9">
        <v>3</v>
      </c>
      <c r="D159" s="9">
        <v>0</v>
      </c>
      <c r="E159" s="9">
        <v>0</v>
      </c>
      <c r="F159" s="9">
        <v>1</v>
      </c>
    </row>
    <row r="160" spans="1:6" x14ac:dyDescent="0.3">
      <c r="A160" s="10">
        <v>760</v>
      </c>
      <c r="B160" s="10">
        <v>80</v>
      </c>
      <c r="C160" s="10">
        <v>466</v>
      </c>
      <c r="D160" s="10">
        <v>17</v>
      </c>
      <c r="E160" s="10">
        <v>13</v>
      </c>
      <c r="F160" s="10">
        <v>80</v>
      </c>
    </row>
    <row r="161" spans="1:6" x14ac:dyDescent="0.3">
      <c r="A161" s="9">
        <v>70</v>
      </c>
      <c r="B161" s="9">
        <v>6</v>
      </c>
      <c r="C161" s="9">
        <v>69</v>
      </c>
      <c r="D161" s="9">
        <v>2</v>
      </c>
      <c r="E161" s="9">
        <v>3</v>
      </c>
      <c r="F161" s="9">
        <v>3</v>
      </c>
    </row>
    <row r="162" spans="1:6" x14ac:dyDescent="0.3">
      <c r="A162" s="10">
        <v>68</v>
      </c>
      <c r="B162" s="10">
        <v>0</v>
      </c>
      <c r="C162" s="10">
        <v>16</v>
      </c>
      <c r="D162" s="10">
        <v>0</v>
      </c>
      <c r="E162" s="10">
        <v>0</v>
      </c>
      <c r="F162" s="10">
        <v>8</v>
      </c>
    </row>
    <row r="163" spans="1:6" x14ac:dyDescent="0.3">
      <c r="A163" s="9">
        <v>68</v>
      </c>
      <c r="B163" s="9">
        <v>0</v>
      </c>
      <c r="C163" s="9">
        <v>16</v>
      </c>
      <c r="D163" s="9">
        <v>0</v>
      </c>
      <c r="E163" s="9">
        <v>0</v>
      </c>
      <c r="F163" s="9">
        <v>8</v>
      </c>
    </row>
    <row r="164" spans="1:6" x14ac:dyDescent="0.3">
      <c r="A164" s="10">
        <v>9</v>
      </c>
      <c r="B164" s="10">
        <v>1</v>
      </c>
      <c r="C164" s="10">
        <v>5</v>
      </c>
      <c r="D164" s="10">
        <v>4</v>
      </c>
      <c r="E164" s="10">
        <v>5</v>
      </c>
      <c r="F164" s="10">
        <v>7</v>
      </c>
    </row>
    <row r="165" spans="1:6" x14ac:dyDescent="0.3">
      <c r="A165" s="9">
        <v>9</v>
      </c>
      <c r="B165" s="9">
        <v>1</v>
      </c>
      <c r="C165" s="9">
        <v>5</v>
      </c>
      <c r="D165" s="9">
        <v>4</v>
      </c>
      <c r="E165" s="9">
        <v>5</v>
      </c>
      <c r="F165" s="9">
        <v>7</v>
      </c>
    </row>
    <row r="166" spans="1:6" x14ac:dyDescent="0.3">
      <c r="A166" s="10">
        <v>325</v>
      </c>
      <c r="B166" s="10">
        <v>83</v>
      </c>
      <c r="C166" s="10">
        <v>300</v>
      </c>
      <c r="D166" s="10">
        <v>86</v>
      </c>
      <c r="E166" s="10">
        <v>58</v>
      </c>
      <c r="F166" s="10">
        <v>91</v>
      </c>
    </row>
    <row r="167" spans="1:6" x14ac:dyDescent="0.3">
      <c r="A167" s="9">
        <v>9</v>
      </c>
      <c r="B167" s="9">
        <v>1</v>
      </c>
      <c r="C167" s="9">
        <v>3</v>
      </c>
      <c r="D167" s="9">
        <v>0</v>
      </c>
      <c r="E167" s="9">
        <v>4</v>
      </c>
      <c r="F167" s="9">
        <v>8</v>
      </c>
    </row>
    <row r="168" spans="1:6" x14ac:dyDescent="0.3">
      <c r="A168" s="10">
        <v>9</v>
      </c>
      <c r="B168" s="10">
        <v>1</v>
      </c>
      <c r="C168" s="10">
        <v>3</v>
      </c>
      <c r="D168" s="10">
        <v>0</v>
      </c>
      <c r="E168" s="10">
        <v>4</v>
      </c>
      <c r="F168" s="10">
        <v>8</v>
      </c>
    </row>
    <row r="169" spans="1:6" x14ac:dyDescent="0.3">
      <c r="A169" s="9">
        <v>303</v>
      </c>
      <c r="B169" s="9">
        <v>23</v>
      </c>
      <c r="C169" s="9">
        <v>751</v>
      </c>
      <c r="D169" s="9">
        <v>82</v>
      </c>
      <c r="E169" s="9">
        <v>26</v>
      </c>
      <c r="F169" s="9">
        <v>191</v>
      </c>
    </row>
    <row r="170" spans="1:6" x14ac:dyDescent="0.3">
      <c r="A170" s="10">
        <v>121</v>
      </c>
      <c r="B170" s="10">
        <v>103</v>
      </c>
      <c r="C170" s="10">
        <v>69</v>
      </c>
      <c r="D170" s="10">
        <v>8</v>
      </c>
      <c r="E170" s="10">
        <v>44</v>
      </c>
      <c r="F170" s="10">
        <v>48</v>
      </c>
    </row>
    <row r="171" spans="1:6" x14ac:dyDescent="0.3">
      <c r="A171" s="9">
        <v>16</v>
      </c>
      <c r="B171" s="9">
        <v>36</v>
      </c>
      <c r="C171" s="9">
        <v>21</v>
      </c>
      <c r="D171" s="9">
        <v>20</v>
      </c>
      <c r="E171" s="9">
        <v>62</v>
      </c>
      <c r="F171" s="9">
        <v>108</v>
      </c>
    </row>
    <row r="172" spans="1:6" x14ac:dyDescent="0.3">
      <c r="A172" s="10">
        <v>561</v>
      </c>
      <c r="B172" s="10">
        <v>64</v>
      </c>
      <c r="C172" s="10">
        <v>785</v>
      </c>
      <c r="D172" s="10">
        <v>84</v>
      </c>
      <c r="E172" s="10">
        <v>128</v>
      </c>
      <c r="F172" s="10">
        <v>48</v>
      </c>
    </row>
    <row r="173" spans="1:6" x14ac:dyDescent="0.3">
      <c r="A173" s="9">
        <v>462</v>
      </c>
      <c r="B173" s="9">
        <v>61</v>
      </c>
      <c r="C173" s="9">
        <v>184</v>
      </c>
      <c r="D173" s="9">
        <v>10</v>
      </c>
      <c r="E173" s="9">
        <v>53</v>
      </c>
      <c r="F173" s="9">
        <v>107</v>
      </c>
    </row>
    <row r="174" spans="1:6" x14ac:dyDescent="0.3">
      <c r="A174" s="10">
        <v>376</v>
      </c>
      <c r="B174" s="10">
        <v>0</v>
      </c>
      <c r="C174" s="10">
        <v>38</v>
      </c>
      <c r="D174" s="10">
        <v>11</v>
      </c>
      <c r="E174" s="10">
        <v>8</v>
      </c>
      <c r="F174" s="10">
        <v>69</v>
      </c>
    </row>
    <row r="175" spans="1:6" x14ac:dyDescent="0.3">
      <c r="A175" s="9">
        <v>341</v>
      </c>
      <c r="B175" s="9">
        <v>142</v>
      </c>
      <c r="C175" s="9">
        <v>113</v>
      </c>
      <c r="D175" s="9">
        <v>259</v>
      </c>
      <c r="E175" s="9">
        <v>151</v>
      </c>
      <c r="F175" s="9">
        <v>66</v>
      </c>
    </row>
    <row r="176" spans="1:6" x14ac:dyDescent="0.3">
      <c r="A176" s="10">
        <v>595</v>
      </c>
      <c r="B176" s="10">
        <v>97</v>
      </c>
      <c r="C176" s="10">
        <v>291</v>
      </c>
      <c r="D176" s="10">
        <v>127</v>
      </c>
      <c r="E176" s="10">
        <v>133</v>
      </c>
      <c r="F176" s="10">
        <v>121</v>
      </c>
    </row>
    <row r="177" spans="1:6" x14ac:dyDescent="0.3">
      <c r="A177" s="9">
        <v>179</v>
      </c>
      <c r="B177" s="9">
        <v>8</v>
      </c>
      <c r="C177" s="9">
        <v>83</v>
      </c>
      <c r="D177" s="9">
        <v>19</v>
      </c>
      <c r="E177" s="9">
        <v>11</v>
      </c>
      <c r="F177" s="9">
        <v>26</v>
      </c>
    </row>
    <row r="178" spans="1:6" x14ac:dyDescent="0.3">
      <c r="A178" s="10">
        <v>23</v>
      </c>
      <c r="B178" s="10">
        <v>4</v>
      </c>
      <c r="C178" s="10">
        <v>5</v>
      </c>
      <c r="D178" s="10">
        <v>10</v>
      </c>
      <c r="E178" s="10">
        <v>5</v>
      </c>
      <c r="F178" s="10">
        <v>23</v>
      </c>
    </row>
    <row r="179" spans="1:6" x14ac:dyDescent="0.3">
      <c r="A179" s="9">
        <v>530</v>
      </c>
      <c r="B179" s="9">
        <v>117</v>
      </c>
      <c r="C179" s="9">
        <v>678</v>
      </c>
      <c r="D179" s="9">
        <v>134</v>
      </c>
      <c r="E179" s="9">
        <v>44</v>
      </c>
      <c r="F179" s="9">
        <v>147</v>
      </c>
    </row>
    <row r="180" spans="1:6" x14ac:dyDescent="0.3">
      <c r="A180" s="10">
        <v>594</v>
      </c>
      <c r="B180" s="10">
        <v>134</v>
      </c>
      <c r="C180" s="10">
        <v>786</v>
      </c>
      <c r="D180" s="10">
        <v>33</v>
      </c>
      <c r="E180" s="10">
        <v>134</v>
      </c>
      <c r="F180" s="10">
        <v>57</v>
      </c>
    </row>
    <row r="181" spans="1:6" x14ac:dyDescent="0.3">
      <c r="A181" s="9">
        <v>852</v>
      </c>
      <c r="B181" s="9">
        <v>60</v>
      </c>
      <c r="C181" s="9">
        <v>207</v>
      </c>
      <c r="D181" s="9">
        <v>78</v>
      </c>
      <c r="E181" s="9">
        <v>36</v>
      </c>
      <c r="F181" s="9">
        <v>48</v>
      </c>
    </row>
    <row r="182" spans="1:6" x14ac:dyDescent="0.3">
      <c r="A182" s="10">
        <v>158</v>
      </c>
      <c r="B182" s="10">
        <v>0</v>
      </c>
      <c r="C182" s="10">
        <v>76</v>
      </c>
      <c r="D182" s="10">
        <v>13</v>
      </c>
      <c r="E182" s="10">
        <v>7</v>
      </c>
      <c r="F182" s="10">
        <v>71</v>
      </c>
    </row>
    <row r="183" spans="1:6" x14ac:dyDescent="0.3">
      <c r="A183" s="9">
        <v>384</v>
      </c>
      <c r="B183" s="9">
        <v>25</v>
      </c>
      <c r="C183" s="9">
        <v>292</v>
      </c>
      <c r="D183" s="9">
        <v>130</v>
      </c>
      <c r="E183" s="9">
        <v>41</v>
      </c>
      <c r="F183" s="9">
        <v>64</v>
      </c>
    </row>
    <row r="184" spans="1:6" x14ac:dyDescent="0.3">
      <c r="A184" s="10">
        <v>14</v>
      </c>
      <c r="B184" s="10">
        <v>7</v>
      </c>
      <c r="C184" s="10">
        <v>11</v>
      </c>
      <c r="D184" s="10">
        <v>11</v>
      </c>
      <c r="E184" s="10">
        <v>0</v>
      </c>
      <c r="F184" s="10">
        <v>5</v>
      </c>
    </row>
    <row r="185" spans="1:6" x14ac:dyDescent="0.3">
      <c r="A185" s="9">
        <v>2</v>
      </c>
      <c r="B185" s="9">
        <v>8</v>
      </c>
      <c r="C185" s="9">
        <v>11</v>
      </c>
      <c r="D185" s="9">
        <v>3</v>
      </c>
      <c r="E185" s="9">
        <v>8</v>
      </c>
      <c r="F185" s="9">
        <v>21</v>
      </c>
    </row>
    <row r="186" spans="1:6" x14ac:dyDescent="0.3">
      <c r="A186" s="10">
        <v>194</v>
      </c>
      <c r="B186" s="10">
        <v>2</v>
      </c>
      <c r="C186" s="10">
        <v>56</v>
      </c>
      <c r="D186" s="10">
        <v>0</v>
      </c>
      <c r="E186" s="10">
        <v>0</v>
      </c>
      <c r="F186" s="10">
        <v>0</v>
      </c>
    </row>
    <row r="187" spans="1:6" x14ac:dyDescent="0.3">
      <c r="A187" s="9">
        <v>194</v>
      </c>
      <c r="B187" s="9">
        <v>2</v>
      </c>
      <c r="C187" s="9">
        <v>56</v>
      </c>
      <c r="D187" s="9">
        <v>0</v>
      </c>
      <c r="E187" s="9">
        <v>0</v>
      </c>
      <c r="F187" s="9">
        <v>0</v>
      </c>
    </row>
    <row r="188" spans="1:6" x14ac:dyDescent="0.3">
      <c r="A188" s="10">
        <v>6</v>
      </c>
      <c r="B188" s="10">
        <v>17</v>
      </c>
      <c r="C188" s="10">
        <v>16</v>
      </c>
      <c r="D188" s="10">
        <v>6</v>
      </c>
      <c r="E188" s="10">
        <v>16</v>
      </c>
      <c r="F188" s="10">
        <v>42</v>
      </c>
    </row>
    <row r="189" spans="1:6" x14ac:dyDescent="0.3">
      <c r="A189" s="9">
        <v>179</v>
      </c>
      <c r="B189" s="9">
        <v>21</v>
      </c>
      <c r="C189" s="9">
        <v>273</v>
      </c>
      <c r="D189" s="9">
        <v>0</v>
      </c>
      <c r="E189" s="9">
        <v>21</v>
      </c>
      <c r="F189" s="9">
        <v>63</v>
      </c>
    </row>
    <row r="190" spans="1:6" x14ac:dyDescent="0.3">
      <c r="A190" s="10">
        <v>1</v>
      </c>
      <c r="B190" s="10">
        <v>3</v>
      </c>
      <c r="C190" s="10">
        <v>8</v>
      </c>
      <c r="D190" s="10">
        <v>2</v>
      </c>
      <c r="E190" s="10">
        <v>5</v>
      </c>
      <c r="F190" s="10">
        <v>5</v>
      </c>
    </row>
    <row r="191" spans="1:6" x14ac:dyDescent="0.3">
      <c r="A191" s="9">
        <v>216</v>
      </c>
      <c r="B191" s="9">
        <v>2</v>
      </c>
      <c r="C191" s="9">
        <v>6</v>
      </c>
      <c r="D191" s="9">
        <v>0</v>
      </c>
      <c r="E191" s="9">
        <v>0</v>
      </c>
      <c r="F191" s="9">
        <v>9</v>
      </c>
    </row>
    <row r="192" spans="1:6" x14ac:dyDescent="0.3">
      <c r="A192" s="10">
        <v>16</v>
      </c>
      <c r="B192" s="10">
        <v>0</v>
      </c>
      <c r="C192" s="10">
        <v>23</v>
      </c>
      <c r="D192" s="10">
        <v>3</v>
      </c>
      <c r="E192" s="10">
        <v>2</v>
      </c>
      <c r="F192" s="10">
        <v>10</v>
      </c>
    </row>
    <row r="193" spans="1:6" x14ac:dyDescent="0.3">
      <c r="A193" s="9">
        <v>428</v>
      </c>
      <c r="B193" s="9">
        <v>30</v>
      </c>
      <c r="C193" s="9">
        <v>214</v>
      </c>
      <c r="D193" s="9">
        <v>80</v>
      </c>
      <c r="E193" s="9">
        <v>30</v>
      </c>
      <c r="F193" s="9">
        <v>61</v>
      </c>
    </row>
    <row r="194" spans="1:6" x14ac:dyDescent="0.3">
      <c r="A194" s="10">
        <v>1092</v>
      </c>
      <c r="B194" s="10">
        <v>37</v>
      </c>
      <c r="C194" s="10">
        <v>592</v>
      </c>
      <c r="D194" s="10">
        <v>145</v>
      </c>
      <c r="E194" s="10">
        <v>37</v>
      </c>
      <c r="F194" s="10">
        <v>55</v>
      </c>
    </row>
    <row r="195" spans="1:6" x14ac:dyDescent="0.3">
      <c r="A195" s="9">
        <v>10</v>
      </c>
      <c r="B195" s="9">
        <v>0</v>
      </c>
      <c r="C195" s="9">
        <v>7</v>
      </c>
      <c r="D195" s="9">
        <v>2</v>
      </c>
      <c r="E195" s="9">
        <v>0</v>
      </c>
      <c r="F195" s="9">
        <v>1</v>
      </c>
    </row>
    <row r="196" spans="1:6" x14ac:dyDescent="0.3">
      <c r="A196" s="10">
        <v>559</v>
      </c>
      <c r="B196" s="10">
        <v>153</v>
      </c>
      <c r="C196" s="10">
        <v>503</v>
      </c>
      <c r="D196" s="10">
        <v>218</v>
      </c>
      <c r="E196" s="10">
        <v>13</v>
      </c>
      <c r="F196" s="10">
        <v>181</v>
      </c>
    </row>
    <row r="197" spans="1:6" x14ac:dyDescent="0.3">
      <c r="A197" s="9">
        <v>606</v>
      </c>
      <c r="B197" s="9">
        <v>148</v>
      </c>
      <c r="C197" s="9">
        <v>228</v>
      </c>
      <c r="D197" s="9">
        <v>15</v>
      </c>
      <c r="E197" s="9">
        <v>148</v>
      </c>
      <c r="F197" s="9">
        <v>22</v>
      </c>
    </row>
    <row r="198" spans="1:6" x14ac:dyDescent="0.3">
      <c r="A198" s="10">
        <v>11</v>
      </c>
      <c r="B198" s="10">
        <v>5</v>
      </c>
      <c r="C198" s="10">
        <v>22</v>
      </c>
      <c r="D198" s="10">
        <v>12</v>
      </c>
      <c r="E198" s="10">
        <v>5</v>
      </c>
      <c r="F198" s="10">
        <v>11</v>
      </c>
    </row>
    <row r="199" spans="1:6" x14ac:dyDescent="0.3">
      <c r="A199" s="9">
        <v>588</v>
      </c>
      <c r="B199" s="9">
        <v>7</v>
      </c>
      <c r="C199" s="9">
        <v>76</v>
      </c>
      <c r="D199" s="9">
        <v>110</v>
      </c>
      <c r="E199" s="9">
        <v>15</v>
      </c>
      <c r="F199" s="9">
        <v>15</v>
      </c>
    </row>
    <row r="200" spans="1:6" x14ac:dyDescent="0.3">
      <c r="A200" s="10">
        <v>316</v>
      </c>
      <c r="B200" s="10">
        <v>58</v>
      </c>
      <c r="C200" s="10">
        <v>161</v>
      </c>
      <c r="D200" s="10">
        <v>76</v>
      </c>
      <c r="E200" s="10">
        <v>51</v>
      </c>
      <c r="F200" s="10">
        <v>135</v>
      </c>
    </row>
    <row r="201" spans="1:6" x14ac:dyDescent="0.3">
      <c r="A201" s="9">
        <v>279</v>
      </c>
      <c r="B201" s="9">
        <v>83</v>
      </c>
      <c r="C201" s="9">
        <v>88</v>
      </c>
      <c r="D201" s="9">
        <v>32</v>
      </c>
      <c r="E201" s="9">
        <v>14</v>
      </c>
      <c r="F201" s="9">
        <v>34</v>
      </c>
    </row>
    <row r="202" spans="1:6" x14ac:dyDescent="0.3">
      <c r="A202" s="10">
        <v>1462</v>
      </c>
      <c r="B202" s="10">
        <v>16</v>
      </c>
      <c r="C202" s="10">
        <v>128</v>
      </c>
      <c r="D202" s="10">
        <v>0</v>
      </c>
      <c r="E202" s="10">
        <v>0</v>
      </c>
      <c r="F202" s="10">
        <v>160</v>
      </c>
    </row>
    <row r="203" spans="1:6" x14ac:dyDescent="0.3">
      <c r="A203" s="9">
        <v>546</v>
      </c>
      <c r="B203" s="9">
        <v>0</v>
      </c>
      <c r="C203" s="9">
        <v>48</v>
      </c>
      <c r="D203" s="9">
        <v>0</v>
      </c>
      <c r="E203" s="9">
        <v>6</v>
      </c>
      <c r="F203" s="9">
        <v>6</v>
      </c>
    </row>
    <row r="204" spans="1:6" x14ac:dyDescent="0.3">
      <c r="A204" s="10">
        <v>277</v>
      </c>
      <c r="B204" s="10">
        <v>21</v>
      </c>
      <c r="C204" s="10">
        <v>64</v>
      </c>
      <c r="D204" s="10">
        <v>62</v>
      </c>
      <c r="E204" s="10">
        <v>21</v>
      </c>
      <c r="F204" s="10">
        <v>25</v>
      </c>
    </row>
    <row r="205" spans="1:6" x14ac:dyDescent="0.3">
      <c r="A205" s="9">
        <v>948</v>
      </c>
      <c r="B205" s="9">
        <v>10</v>
      </c>
      <c r="C205" s="9">
        <v>86</v>
      </c>
      <c r="D205" s="9">
        <v>13</v>
      </c>
      <c r="E205" s="9">
        <v>21</v>
      </c>
      <c r="F205" s="9">
        <v>21</v>
      </c>
    </row>
    <row r="206" spans="1:6" x14ac:dyDescent="0.3">
      <c r="A206" s="10">
        <v>664</v>
      </c>
      <c r="B206" s="10">
        <v>9</v>
      </c>
      <c r="C206" s="10">
        <v>240</v>
      </c>
      <c r="D206" s="10">
        <v>50</v>
      </c>
      <c r="E206" s="10">
        <v>19</v>
      </c>
      <c r="F206" s="10">
        <v>57</v>
      </c>
    </row>
    <row r="207" spans="1:6" x14ac:dyDescent="0.3">
      <c r="A207" s="9">
        <v>268</v>
      </c>
      <c r="B207" s="9">
        <v>11</v>
      </c>
      <c r="C207" s="9">
        <v>88</v>
      </c>
      <c r="D207" s="9">
        <v>15</v>
      </c>
      <c r="E207" s="9">
        <v>3</v>
      </c>
      <c r="F207" s="9">
        <v>22</v>
      </c>
    </row>
    <row r="208" spans="1:6" x14ac:dyDescent="0.3">
      <c r="A208" s="10">
        <v>530</v>
      </c>
      <c r="B208" s="10">
        <v>142</v>
      </c>
      <c r="C208" s="10">
        <v>217</v>
      </c>
      <c r="D208" s="10">
        <v>62</v>
      </c>
      <c r="E208" s="10">
        <v>9</v>
      </c>
      <c r="F208" s="10">
        <v>56</v>
      </c>
    </row>
    <row r="209" spans="1:6" x14ac:dyDescent="0.3">
      <c r="A209" s="9">
        <v>199</v>
      </c>
      <c r="B209" s="9">
        <v>33</v>
      </c>
      <c r="C209" s="9">
        <v>60</v>
      </c>
      <c r="D209" s="9">
        <v>8</v>
      </c>
      <c r="E209" s="9">
        <v>3</v>
      </c>
      <c r="F209" s="9">
        <v>15</v>
      </c>
    </row>
    <row r="210" spans="1:6" x14ac:dyDescent="0.3">
      <c r="A210" s="10">
        <v>199</v>
      </c>
      <c r="B210" s="10">
        <v>33</v>
      </c>
      <c r="C210" s="10">
        <v>60</v>
      </c>
      <c r="D210" s="10">
        <v>8</v>
      </c>
      <c r="E210" s="10">
        <v>3</v>
      </c>
      <c r="F210" s="10">
        <v>15</v>
      </c>
    </row>
    <row r="211" spans="1:6" x14ac:dyDescent="0.3">
      <c r="A211" s="9">
        <v>73</v>
      </c>
      <c r="B211" s="9">
        <v>57</v>
      </c>
      <c r="C211" s="9">
        <v>100</v>
      </c>
      <c r="D211" s="9">
        <v>71</v>
      </c>
      <c r="E211" s="9">
        <v>15</v>
      </c>
      <c r="F211" s="9">
        <v>0</v>
      </c>
    </row>
    <row r="212" spans="1:6" x14ac:dyDescent="0.3">
      <c r="A212" s="10">
        <v>16</v>
      </c>
      <c r="B212" s="10">
        <v>5</v>
      </c>
      <c r="C212" s="10">
        <v>30</v>
      </c>
      <c r="D212" s="10">
        <v>8</v>
      </c>
      <c r="E212" s="10">
        <v>7</v>
      </c>
      <c r="F212" s="10">
        <v>26</v>
      </c>
    </row>
    <row r="213" spans="1:6" x14ac:dyDescent="0.3">
      <c r="A213" s="9">
        <v>96</v>
      </c>
      <c r="B213" s="9">
        <v>12</v>
      </c>
      <c r="C213" s="9">
        <v>96</v>
      </c>
      <c r="D213" s="9">
        <v>33</v>
      </c>
      <c r="E213" s="9">
        <v>22</v>
      </c>
      <c r="F213" s="9">
        <v>43</v>
      </c>
    </row>
    <row r="214" spans="1:6" x14ac:dyDescent="0.3">
      <c r="A214" s="10">
        <v>587</v>
      </c>
      <c r="B214" s="10">
        <v>51</v>
      </c>
      <c r="C214" s="10">
        <v>898</v>
      </c>
      <c r="D214" s="10">
        <v>247</v>
      </c>
      <c r="E214" s="10">
        <v>0</v>
      </c>
      <c r="F214" s="10">
        <v>86</v>
      </c>
    </row>
    <row r="215" spans="1:6" x14ac:dyDescent="0.3">
      <c r="A215" s="9">
        <v>56</v>
      </c>
      <c r="B215" s="9">
        <v>19</v>
      </c>
      <c r="C215" s="9">
        <v>29</v>
      </c>
      <c r="D215" s="9">
        <v>2</v>
      </c>
      <c r="E215" s="9">
        <v>14</v>
      </c>
      <c r="F215" s="9">
        <v>25</v>
      </c>
    </row>
    <row r="216" spans="1:6" x14ac:dyDescent="0.3">
      <c r="A216" s="10">
        <v>158</v>
      </c>
      <c r="B216" s="10">
        <v>11</v>
      </c>
      <c r="C216" s="10">
        <v>99</v>
      </c>
      <c r="D216" s="10">
        <v>15</v>
      </c>
      <c r="E216" s="10">
        <v>11</v>
      </c>
      <c r="F216" s="10">
        <v>17</v>
      </c>
    </row>
    <row r="217" spans="1:6" x14ac:dyDescent="0.3">
      <c r="A217" s="9">
        <v>3</v>
      </c>
      <c r="B217" s="9">
        <v>2</v>
      </c>
      <c r="C217" s="9">
        <v>8</v>
      </c>
      <c r="D217" s="9">
        <v>20</v>
      </c>
      <c r="E217" s="9">
        <v>0</v>
      </c>
      <c r="F217" s="9">
        <v>17</v>
      </c>
    </row>
    <row r="218" spans="1:6" x14ac:dyDescent="0.3">
      <c r="A218" s="10">
        <v>45</v>
      </c>
      <c r="B218" s="10">
        <v>3</v>
      </c>
      <c r="C218" s="10">
        <v>9</v>
      </c>
      <c r="D218" s="10">
        <v>4</v>
      </c>
      <c r="E218" s="10">
        <v>4</v>
      </c>
      <c r="F218" s="10">
        <v>7</v>
      </c>
    </row>
    <row r="219" spans="1:6" x14ac:dyDescent="0.3">
      <c r="A219" s="9">
        <v>8</v>
      </c>
      <c r="B219" s="9">
        <v>2</v>
      </c>
      <c r="C219" s="9">
        <v>5</v>
      </c>
      <c r="D219" s="9">
        <v>3</v>
      </c>
      <c r="E219" s="9">
        <v>0</v>
      </c>
      <c r="F219" s="9">
        <v>3</v>
      </c>
    </row>
    <row r="220" spans="1:6" x14ac:dyDescent="0.3">
      <c r="A220" s="10">
        <v>12</v>
      </c>
      <c r="B220" s="10">
        <v>6</v>
      </c>
      <c r="C220" s="10">
        <v>2</v>
      </c>
      <c r="D220" s="10">
        <v>11</v>
      </c>
      <c r="E220" s="10">
        <v>2</v>
      </c>
      <c r="F220" s="10">
        <v>16</v>
      </c>
    </row>
    <row r="221" spans="1:6" x14ac:dyDescent="0.3">
      <c r="A221" s="9">
        <v>508</v>
      </c>
      <c r="B221" s="9">
        <v>5</v>
      </c>
      <c r="C221" s="9">
        <v>21</v>
      </c>
      <c r="D221" s="9">
        <v>7</v>
      </c>
      <c r="E221" s="9">
        <v>5</v>
      </c>
      <c r="F221" s="9">
        <v>10</v>
      </c>
    </row>
    <row r="222" spans="1:6" x14ac:dyDescent="0.3">
      <c r="A222" s="10">
        <v>11</v>
      </c>
      <c r="B222" s="10">
        <v>2</v>
      </c>
      <c r="C222" s="10">
        <v>7</v>
      </c>
      <c r="D222" s="10">
        <v>4</v>
      </c>
      <c r="E222" s="10">
        <v>2</v>
      </c>
      <c r="F222" s="10">
        <v>2</v>
      </c>
    </row>
    <row r="223" spans="1:6" x14ac:dyDescent="0.3">
      <c r="A223" s="9">
        <v>234</v>
      </c>
      <c r="B223" s="9">
        <v>14</v>
      </c>
      <c r="C223" s="9">
        <v>77</v>
      </c>
      <c r="D223" s="9">
        <v>19</v>
      </c>
      <c r="E223" s="9">
        <v>10</v>
      </c>
      <c r="F223" s="9">
        <v>42</v>
      </c>
    </row>
    <row r="224" spans="1:6" x14ac:dyDescent="0.3">
      <c r="A224" s="10">
        <v>992</v>
      </c>
      <c r="B224" s="10">
        <v>24</v>
      </c>
      <c r="C224" s="10">
        <v>694</v>
      </c>
      <c r="D224" s="10">
        <v>51</v>
      </c>
      <c r="E224" s="10">
        <v>19</v>
      </c>
      <c r="F224" s="10">
        <v>119</v>
      </c>
    </row>
    <row r="225" spans="1:6" x14ac:dyDescent="0.3">
      <c r="A225" s="9">
        <v>125</v>
      </c>
      <c r="B225" s="9">
        <v>6</v>
      </c>
      <c r="C225" s="9">
        <v>73</v>
      </c>
      <c r="D225" s="9">
        <v>8</v>
      </c>
      <c r="E225" s="9">
        <v>4</v>
      </c>
      <c r="F225" s="9">
        <v>19</v>
      </c>
    </row>
    <row r="226" spans="1:6" x14ac:dyDescent="0.3">
      <c r="A226" s="10">
        <v>174</v>
      </c>
      <c r="B226" s="10">
        <v>18</v>
      </c>
      <c r="C226" s="10">
        <v>81</v>
      </c>
      <c r="D226" s="10">
        <v>28</v>
      </c>
      <c r="E226" s="10">
        <v>6</v>
      </c>
      <c r="F226" s="10">
        <v>24</v>
      </c>
    </row>
    <row r="227" spans="1:6" x14ac:dyDescent="0.3">
      <c r="A227" s="9">
        <v>1478</v>
      </c>
      <c r="B227" s="9">
        <v>19</v>
      </c>
      <c r="C227" s="9">
        <v>403</v>
      </c>
      <c r="D227" s="9">
        <v>0</v>
      </c>
      <c r="E227" s="9">
        <v>19</v>
      </c>
      <c r="F227" s="9">
        <v>0</v>
      </c>
    </row>
    <row r="228" spans="1:6" x14ac:dyDescent="0.3">
      <c r="A228" s="10">
        <v>1478</v>
      </c>
      <c r="B228" s="10">
        <v>19</v>
      </c>
      <c r="C228" s="10">
        <v>403</v>
      </c>
      <c r="D228" s="10">
        <v>0</v>
      </c>
      <c r="E228" s="10">
        <v>19</v>
      </c>
      <c r="F228" s="10">
        <v>0</v>
      </c>
    </row>
    <row r="229" spans="1:6" x14ac:dyDescent="0.3">
      <c r="A229" s="9">
        <v>80</v>
      </c>
      <c r="B229" s="9">
        <v>1</v>
      </c>
      <c r="C229" s="9">
        <v>60</v>
      </c>
      <c r="D229" s="9">
        <v>4</v>
      </c>
      <c r="E229" s="9">
        <v>6</v>
      </c>
      <c r="F229" s="9">
        <v>16</v>
      </c>
    </row>
    <row r="230" spans="1:6" x14ac:dyDescent="0.3">
      <c r="A230" s="10">
        <v>1001</v>
      </c>
      <c r="B230" s="10">
        <v>12</v>
      </c>
      <c r="C230" s="10">
        <v>240</v>
      </c>
      <c r="D230" s="10">
        <v>16</v>
      </c>
      <c r="E230" s="10">
        <v>12</v>
      </c>
      <c r="F230" s="10">
        <v>12</v>
      </c>
    </row>
    <row r="231" spans="1:6" x14ac:dyDescent="0.3">
      <c r="A231" s="9">
        <v>392</v>
      </c>
      <c r="B231" s="9">
        <v>5</v>
      </c>
      <c r="C231" s="9">
        <v>91</v>
      </c>
      <c r="D231" s="9">
        <v>28</v>
      </c>
      <c r="E231" s="9">
        <v>26</v>
      </c>
      <c r="F231" s="9">
        <v>112</v>
      </c>
    </row>
    <row r="232" spans="1:6" x14ac:dyDescent="0.3">
      <c r="A232" s="10">
        <v>388</v>
      </c>
      <c r="B232" s="10">
        <v>14</v>
      </c>
      <c r="C232" s="10">
        <v>218</v>
      </c>
      <c r="D232" s="10">
        <v>91</v>
      </c>
      <c r="E232" s="10">
        <v>14</v>
      </c>
      <c r="F232" s="10">
        <v>21</v>
      </c>
    </row>
    <row r="233" spans="1:6" x14ac:dyDescent="0.3">
      <c r="A233" s="9">
        <v>65</v>
      </c>
      <c r="B233" s="9">
        <v>0</v>
      </c>
      <c r="C233" s="9">
        <v>46</v>
      </c>
      <c r="D233" s="9">
        <v>4</v>
      </c>
      <c r="E233" s="9">
        <v>3</v>
      </c>
      <c r="F233" s="9">
        <v>20</v>
      </c>
    </row>
    <row r="234" spans="1:6" x14ac:dyDescent="0.3">
      <c r="A234" s="10">
        <v>177</v>
      </c>
      <c r="B234" s="10">
        <v>2</v>
      </c>
      <c r="C234" s="10">
        <v>71</v>
      </c>
      <c r="D234" s="10">
        <v>3</v>
      </c>
      <c r="E234" s="10">
        <v>2</v>
      </c>
      <c r="F234" s="10">
        <v>20</v>
      </c>
    </row>
    <row r="235" spans="1:6" x14ac:dyDescent="0.3">
      <c r="A235" s="9">
        <v>577</v>
      </c>
      <c r="B235" s="9">
        <v>0</v>
      </c>
      <c r="C235" s="9">
        <v>64</v>
      </c>
      <c r="D235" s="9">
        <v>0</v>
      </c>
      <c r="E235" s="9">
        <v>0</v>
      </c>
      <c r="F235" s="9">
        <v>51</v>
      </c>
    </row>
    <row r="236" spans="1:6" x14ac:dyDescent="0.3">
      <c r="A236" s="10">
        <v>460</v>
      </c>
      <c r="B236" s="10">
        <v>35</v>
      </c>
      <c r="C236" s="10">
        <v>422</v>
      </c>
      <c r="D236" s="10">
        <v>33</v>
      </c>
      <c r="E236" s="10">
        <v>12</v>
      </c>
      <c r="F236" s="10">
        <v>153</v>
      </c>
    </row>
    <row r="237" spans="1:6" x14ac:dyDescent="0.3">
      <c r="A237" s="9">
        <v>219</v>
      </c>
      <c r="B237" s="9">
        <v>3</v>
      </c>
      <c r="C237" s="9">
        <v>100</v>
      </c>
      <c r="D237" s="9">
        <v>26</v>
      </c>
      <c r="E237" s="9">
        <v>0</v>
      </c>
      <c r="F237" s="9">
        <v>17</v>
      </c>
    </row>
    <row r="238" spans="1:6" x14ac:dyDescent="0.3">
      <c r="A238" s="10">
        <v>5</v>
      </c>
      <c r="B238" s="10">
        <v>0</v>
      </c>
      <c r="C238" s="10">
        <v>3</v>
      </c>
      <c r="D238" s="10">
        <v>0</v>
      </c>
      <c r="E238" s="10">
        <v>0</v>
      </c>
      <c r="F238" s="10">
        <v>1</v>
      </c>
    </row>
    <row r="239" spans="1:6" x14ac:dyDescent="0.3">
      <c r="A239" s="9">
        <v>5</v>
      </c>
      <c r="B239" s="9">
        <v>7</v>
      </c>
      <c r="C239" s="9">
        <v>31</v>
      </c>
      <c r="D239" s="9">
        <v>15</v>
      </c>
      <c r="E239" s="9">
        <v>4</v>
      </c>
      <c r="F239" s="9">
        <v>7</v>
      </c>
    </row>
    <row r="240" spans="1:6" x14ac:dyDescent="0.3">
      <c r="A240" s="10">
        <v>31</v>
      </c>
      <c r="B240" s="10">
        <v>1</v>
      </c>
      <c r="C240" s="10">
        <v>13</v>
      </c>
      <c r="D240" s="10">
        <v>7</v>
      </c>
      <c r="E240" s="10">
        <v>2</v>
      </c>
      <c r="F240" s="10">
        <v>9</v>
      </c>
    </row>
    <row r="241" spans="1:6" x14ac:dyDescent="0.3">
      <c r="A241" s="9">
        <v>117</v>
      </c>
      <c r="B241" s="9">
        <v>0</v>
      </c>
      <c r="C241" s="9">
        <v>22</v>
      </c>
      <c r="D241" s="9">
        <v>13</v>
      </c>
      <c r="E241" s="9">
        <v>0</v>
      </c>
      <c r="F241" s="9">
        <v>30</v>
      </c>
    </row>
    <row r="242" spans="1:6" x14ac:dyDescent="0.3">
      <c r="A242" s="10">
        <v>30</v>
      </c>
      <c r="B242" s="10">
        <v>5</v>
      </c>
      <c r="C242" s="10">
        <v>24</v>
      </c>
      <c r="D242" s="10">
        <v>6</v>
      </c>
      <c r="E242" s="10">
        <v>3</v>
      </c>
      <c r="F242" s="10">
        <v>8</v>
      </c>
    </row>
    <row r="243" spans="1:6" x14ac:dyDescent="0.3">
      <c r="A243" s="9">
        <v>236</v>
      </c>
      <c r="B243" s="9">
        <v>106</v>
      </c>
      <c r="C243" s="9">
        <v>189</v>
      </c>
      <c r="D243" s="9">
        <v>23</v>
      </c>
      <c r="E243" s="9">
        <v>41</v>
      </c>
      <c r="F243" s="9">
        <v>130</v>
      </c>
    </row>
    <row r="244" spans="1:6" x14ac:dyDescent="0.3">
      <c r="A244" s="10">
        <v>6</v>
      </c>
      <c r="B244" s="10">
        <v>4</v>
      </c>
      <c r="C244" s="10">
        <v>14</v>
      </c>
      <c r="D244" s="10">
        <v>8</v>
      </c>
      <c r="E244" s="10">
        <v>8</v>
      </c>
      <c r="F244" s="10">
        <v>22</v>
      </c>
    </row>
    <row r="245" spans="1:6" x14ac:dyDescent="0.3">
      <c r="A245" s="9">
        <v>464</v>
      </c>
      <c r="B245" s="9">
        <v>28</v>
      </c>
      <c r="C245" s="9">
        <v>873</v>
      </c>
      <c r="D245" s="9">
        <v>29</v>
      </c>
      <c r="E245" s="9">
        <v>18</v>
      </c>
      <c r="F245" s="9">
        <v>37</v>
      </c>
    </row>
    <row r="246" spans="1:6" x14ac:dyDescent="0.3">
      <c r="A246" s="10">
        <v>16</v>
      </c>
      <c r="B246" s="10">
        <v>2</v>
      </c>
      <c r="C246" s="10">
        <v>18</v>
      </c>
      <c r="D246" s="10">
        <v>3</v>
      </c>
      <c r="E246" s="10">
        <v>0</v>
      </c>
      <c r="F246" s="10">
        <v>24</v>
      </c>
    </row>
    <row r="247" spans="1:6" x14ac:dyDescent="0.3">
      <c r="A247" s="9">
        <v>2</v>
      </c>
      <c r="B247" s="9">
        <v>5</v>
      </c>
      <c r="C247" s="9">
        <v>7</v>
      </c>
      <c r="D247" s="9">
        <v>0</v>
      </c>
      <c r="E247" s="9">
        <v>18</v>
      </c>
      <c r="F247" s="9">
        <v>18</v>
      </c>
    </row>
    <row r="248" spans="1:6" x14ac:dyDescent="0.3">
      <c r="A248" s="10">
        <v>120</v>
      </c>
      <c r="B248" s="10">
        <v>58</v>
      </c>
      <c r="C248" s="10">
        <v>73</v>
      </c>
      <c r="D248" s="10">
        <v>65</v>
      </c>
      <c r="E248" s="10">
        <v>89</v>
      </c>
      <c r="F248" s="10">
        <v>58</v>
      </c>
    </row>
    <row r="249" spans="1:6" x14ac:dyDescent="0.3">
      <c r="A249" s="9">
        <v>9</v>
      </c>
      <c r="B249" s="9">
        <v>1</v>
      </c>
      <c r="C249" s="9">
        <v>7</v>
      </c>
      <c r="D249" s="9">
        <v>0</v>
      </c>
      <c r="E249" s="9">
        <v>3</v>
      </c>
      <c r="F249" s="9">
        <v>2</v>
      </c>
    </row>
    <row r="250" spans="1:6" x14ac:dyDescent="0.3">
      <c r="A250" s="10">
        <v>9</v>
      </c>
      <c r="B250" s="10">
        <v>1</v>
      </c>
      <c r="C250" s="10">
        <v>7</v>
      </c>
      <c r="D250" s="10">
        <v>0</v>
      </c>
      <c r="E250" s="10">
        <v>3</v>
      </c>
      <c r="F250" s="10">
        <v>2</v>
      </c>
    </row>
    <row r="251" spans="1:6" x14ac:dyDescent="0.3">
      <c r="A251" s="9">
        <v>145</v>
      </c>
      <c r="B251" s="9">
        <v>1</v>
      </c>
      <c r="C251" s="9">
        <v>33</v>
      </c>
      <c r="D251" s="9">
        <v>2</v>
      </c>
      <c r="E251" s="9">
        <v>1</v>
      </c>
      <c r="F251" s="9">
        <v>1</v>
      </c>
    </row>
    <row r="252" spans="1:6" x14ac:dyDescent="0.3">
      <c r="A252" s="10">
        <v>200</v>
      </c>
      <c r="B252" s="10">
        <v>19</v>
      </c>
      <c r="C252" s="10">
        <v>111</v>
      </c>
      <c r="D252" s="10">
        <v>50</v>
      </c>
      <c r="E252" s="10">
        <v>15</v>
      </c>
      <c r="F252" s="10">
        <v>19</v>
      </c>
    </row>
    <row r="253" spans="1:6" x14ac:dyDescent="0.3">
      <c r="A253" s="9">
        <v>532</v>
      </c>
      <c r="B253" s="9">
        <v>88</v>
      </c>
      <c r="C253" s="9">
        <v>168</v>
      </c>
      <c r="D253" s="9">
        <v>69</v>
      </c>
      <c r="E253" s="9">
        <v>44</v>
      </c>
      <c r="F253" s="9">
        <v>133</v>
      </c>
    </row>
    <row r="254" spans="1:6" x14ac:dyDescent="0.3">
      <c r="A254" s="10">
        <v>532</v>
      </c>
      <c r="B254" s="10">
        <v>88</v>
      </c>
      <c r="C254" s="10">
        <v>168</v>
      </c>
      <c r="D254" s="10">
        <v>69</v>
      </c>
      <c r="E254" s="10">
        <v>44</v>
      </c>
      <c r="F254" s="10">
        <v>133</v>
      </c>
    </row>
    <row r="255" spans="1:6" x14ac:dyDescent="0.3">
      <c r="A255" s="9">
        <v>30</v>
      </c>
      <c r="B255" s="9">
        <v>0</v>
      </c>
      <c r="C255" s="9">
        <v>10</v>
      </c>
      <c r="D255" s="9">
        <v>2</v>
      </c>
      <c r="E255" s="9">
        <v>0</v>
      </c>
      <c r="F255" s="9">
        <v>5</v>
      </c>
    </row>
    <row r="256" spans="1:6" x14ac:dyDescent="0.3">
      <c r="A256" s="10">
        <v>297</v>
      </c>
      <c r="B256" s="10">
        <v>0</v>
      </c>
      <c r="C256" s="10">
        <v>38</v>
      </c>
      <c r="D256" s="10">
        <v>13</v>
      </c>
      <c r="E256" s="10">
        <v>0</v>
      </c>
      <c r="F256" s="10">
        <v>152</v>
      </c>
    </row>
    <row r="257" spans="1:6" x14ac:dyDescent="0.3">
      <c r="A257" s="9">
        <v>151</v>
      </c>
      <c r="B257" s="9">
        <v>7</v>
      </c>
      <c r="C257" s="9">
        <v>89</v>
      </c>
      <c r="D257" s="9">
        <v>0</v>
      </c>
      <c r="E257" s="9">
        <v>7</v>
      </c>
      <c r="F257" s="9">
        <v>28</v>
      </c>
    </row>
    <row r="258" spans="1:6" x14ac:dyDescent="0.3">
      <c r="A258" s="10">
        <v>997</v>
      </c>
      <c r="B258" s="10">
        <v>26</v>
      </c>
      <c r="C258" s="10">
        <v>269</v>
      </c>
      <c r="D258" s="10">
        <v>34</v>
      </c>
      <c r="E258" s="10">
        <v>13</v>
      </c>
      <c r="F258" s="10">
        <v>42</v>
      </c>
    </row>
    <row r="259" spans="1:6" x14ac:dyDescent="0.3">
      <c r="A259" s="9">
        <v>23</v>
      </c>
      <c r="B259" s="9">
        <v>1</v>
      </c>
      <c r="C259" s="9">
        <v>13</v>
      </c>
      <c r="D259" s="9">
        <v>2</v>
      </c>
      <c r="E259" s="9">
        <v>2</v>
      </c>
      <c r="F259" s="9">
        <v>18</v>
      </c>
    </row>
    <row r="260" spans="1:6" x14ac:dyDescent="0.3">
      <c r="A260" s="10">
        <v>23</v>
      </c>
      <c r="B260" s="10">
        <v>1</v>
      </c>
      <c r="C260" s="10">
        <v>13</v>
      </c>
      <c r="D260" s="10">
        <v>2</v>
      </c>
      <c r="E260" s="10">
        <v>2</v>
      </c>
      <c r="F260" s="10">
        <v>18</v>
      </c>
    </row>
    <row r="261" spans="1:6" x14ac:dyDescent="0.3">
      <c r="A261" s="9">
        <v>797</v>
      </c>
      <c r="B261" s="9">
        <v>153</v>
      </c>
      <c r="C261" s="9">
        <v>293</v>
      </c>
      <c r="D261" s="9">
        <v>72</v>
      </c>
      <c r="E261" s="9">
        <v>97</v>
      </c>
      <c r="F261" s="9">
        <v>30</v>
      </c>
    </row>
    <row r="262" spans="1:6" x14ac:dyDescent="0.3">
      <c r="A262" s="10">
        <v>823</v>
      </c>
      <c r="B262" s="10">
        <v>25</v>
      </c>
      <c r="C262" s="10">
        <v>459</v>
      </c>
      <c r="D262" s="10">
        <v>124</v>
      </c>
      <c r="E262" s="10">
        <v>29</v>
      </c>
      <c r="F262" s="10">
        <v>95</v>
      </c>
    </row>
    <row r="263" spans="1:6" x14ac:dyDescent="0.3">
      <c r="A263" s="9">
        <v>823</v>
      </c>
      <c r="B263" s="9">
        <v>25</v>
      </c>
      <c r="C263" s="9">
        <v>459</v>
      </c>
      <c r="D263" s="9">
        <v>124</v>
      </c>
      <c r="E263" s="9">
        <v>29</v>
      </c>
      <c r="F263" s="9">
        <v>95</v>
      </c>
    </row>
    <row r="264" spans="1:6" x14ac:dyDescent="0.3">
      <c r="A264" s="10">
        <v>966</v>
      </c>
      <c r="B264" s="10">
        <v>26</v>
      </c>
      <c r="C264" s="10">
        <v>282</v>
      </c>
      <c r="D264" s="10">
        <v>52</v>
      </c>
      <c r="E264" s="10">
        <v>26</v>
      </c>
      <c r="F264" s="10">
        <v>26</v>
      </c>
    </row>
    <row r="265" spans="1:6" x14ac:dyDescent="0.3">
      <c r="A265" s="9">
        <v>180</v>
      </c>
      <c r="B265" s="9">
        <v>60</v>
      </c>
      <c r="C265" s="9">
        <v>241</v>
      </c>
      <c r="D265" s="9">
        <v>13</v>
      </c>
      <c r="E265" s="9">
        <v>54</v>
      </c>
      <c r="F265" s="9">
        <v>54</v>
      </c>
    </row>
    <row r="266" spans="1:6" x14ac:dyDescent="0.3">
      <c r="A266" s="10">
        <v>37</v>
      </c>
      <c r="B266" s="10">
        <v>32</v>
      </c>
      <c r="C266" s="10">
        <v>38</v>
      </c>
      <c r="D266" s="10">
        <v>11</v>
      </c>
      <c r="E266" s="10">
        <v>3</v>
      </c>
      <c r="F266" s="10">
        <v>18</v>
      </c>
    </row>
    <row r="267" spans="1:6" x14ac:dyDescent="0.3">
      <c r="A267" s="9">
        <v>5</v>
      </c>
      <c r="B267" s="9">
        <v>5</v>
      </c>
      <c r="C267" s="9">
        <v>6</v>
      </c>
      <c r="D267" s="9">
        <v>0</v>
      </c>
      <c r="E267" s="9">
        <v>2</v>
      </c>
      <c r="F267" s="9">
        <v>1</v>
      </c>
    </row>
    <row r="268" spans="1:6" x14ac:dyDescent="0.3">
      <c r="A268" s="10">
        <v>416</v>
      </c>
      <c r="B268" s="10">
        <v>0</v>
      </c>
      <c r="C268" s="10">
        <v>26</v>
      </c>
      <c r="D268" s="10">
        <v>0</v>
      </c>
      <c r="E268" s="10">
        <v>0</v>
      </c>
      <c r="F268" s="10">
        <v>4</v>
      </c>
    </row>
    <row r="269" spans="1:6" x14ac:dyDescent="0.3">
      <c r="A269" s="9">
        <v>314</v>
      </c>
      <c r="B269" s="9">
        <v>11</v>
      </c>
      <c r="C269" s="9">
        <v>53</v>
      </c>
      <c r="D269" s="9">
        <v>4</v>
      </c>
      <c r="E269" s="9">
        <v>3</v>
      </c>
      <c r="F269" s="9">
        <v>107</v>
      </c>
    </row>
    <row r="270" spans="1:6" x14ac:dyDescent="0.3">
      <c r="A270" s="10">
        <v>10</v>
      </c>
      <c r="B270" s="10">
        <v>7</v>
      </c>
      <c r="C270" s="10">
        <v>19</v>
      </c>
      <c r="D270" s="10">
        <v>8</v>
      </c>
      <c r="E270" s="10">
        <v>2</v>
      </c>
      <c r="F270" s="10">
        <v>21</v>
      </c>
    </row>
    <row r="271" spans="1:6" x14ac:dyDescent="0.3">
      <c r="A271" s="9">
        <v>9</v>
      </c>
      <c r="B271" s="9">
        <v>1</v>
      </c>
      <c r="C271" s="9">
        <v>4</v>
      </c>
      <c r="D271" s="9">
        <v>3</v>
      </c>
      <c r="E271" s="9">
        <v>2</v>
      </c>
      <c r="F271" s="9">
        <v>3</v>
      </c>
    </row>
    <row r="272" spans="1:6" x14ac:dyDescent="0.3">
      <c r="A272" s="10">
        <v>18</v>
      </c>
      <c r="B272" s="10">
        <v>6</v>
      </c>
      <c r="C272" s="10">
        <v>15</v>
      </c>
      <c r="D272" s="10">
        <v>12</v>
      </c>
      <c r="E272" s="10">
        <v>8</v>
      </c>
      <c r="F272" s="10">
        <v>17</v>
      </c>
    </row>
    <row r="273" spans="1:6" x14ac:dyDescent="0.3">
      <c r="A273" s="9">
        <v>18</v>
      </c>
      <c r="B273" s="9">
        <v>6</v>
      </c>
      <c r="C273" s="9">
        <v>15</v>
      </c>
      <c r="D273" s="9">
        <v>12</v>
      </c>
      <c r="E273" s="9">
        <v>8</v>
      </c>
      <c r="F273" s="9">
        <v>17</v>
      </c>
    </row>
    <row r="274" spans="1:6" x14ac:dyDescent="0.3">
      <c r="A274" s="10">
        <v>342</v>
      </c>
      <c r="B274" s="10">
        <v>9</v>
      </c>
      <c r="C274" s="10">
        <v>112</v>
      </c>
      <c r="D274" s="10">
        <v>19</v>
      </c>
      <c r="E274" s="10">
        <v>14</v>
      </c>
      <c r="F274" s="10">
        <v>19</v>
      </c>
    </row>
    <row r="275" spans="1:6" x14ac:dyDescent="0.3">
      <c r="A275" s="9">
        <v>63</v>
      </c>
      <c r="B275" s="9">
        <v>3</v>
      </c>
      <c r="C275" s="9">
        <v>67</v>
      </c>
      <c r="D275" s="9">
        <v>8</v>
      </c>
      <c r="E275" s="9">
        <v>9</v>
      </c>
      <c r="F275" s="9">
        <v>28</v>
      </c>
    </row>
    <row r="276" spans="1:6" x14ac:dyDescent="0.3">
      <c r="A276" s="10">
        <v>20</v>
      </c>
      <c r="B276" s="10">
        <v>6</v>
      </c>
      <c r="C276" s="10">
        <v>5</v>
      </c>
      <c r="D276" s="10">
        <v>0</v>
      </c>
      <c r="E276" s="10">
        <v>9</v>
      </c>
      <c r="F276" s="10">
        <v>12</v>
      </c>
    </row>
    <row r="277" spans="1:6" x14ac:dyDescent="0.3">
      <c r="A277" s="9">
        <v>629</v>
      </c>
      <c r="B277" s="9">
        <v>0</v>
      </c>
      <c r="C277" s="9">
        <v>70</v>
      </c>
      <c r="D277" s="9">
        <v>0</v>
      </c>
      <c r="E277" s="9">
        <v>0</v>
      </c>
      <c r="F277" s="9">
        <v>35</v>
      </c>
    </row>
    <row r="278" spans="1:6" x14ac:dyDescent="0.3">
      <c r="A278" s="10">
        <v>158</v>
      </c>
      <c r="B278" s="10">
        <v>6</v>
      </c>
      <c r="C278" s="10">
        <v>45</v>
      </c>
      <c r="D278" s="10">
        <v>8</v>
      </c>
      <c r="E278" s="10">
        <v>2</v>
      </c>
      <c r="F278" s="10">
        <v>2</v>
      </c>
    </row>
    <row r="279" spans="1:6" x14ac:dyDescent="0.3">
      <c r="A279" s="9">
        <v>201</v>
      </c>
      <c r="B279" s="9">
        <v>53</v>
      </c>
      <c r="C279" s="9">
        <v>172</v>
      </c>
      <c r="D279" s="9">
        <v>116</v>
      </c>
      <c r="E279" s="9">
        <v>77</v>
      </c>
      <c r="F279" s="9">
        <v>83</v>
      </c>
    </row>
    <row r="280" spans="1:6" x14ac:dyDescent="0.3">
      <c r="A280" s="10">
        <v>964</v>
      </c>
      <c r="B280" s="10">
        <v>34</v>
      </c>
      <c r="C280" s="10">
        <v>137</v>
      </c>
      <c r="D280" s="10">
        <v>15</v>
      </c>
      <c r="E280" s="10">
        <v>0</v>
      </c>
      <c r="F280" s="10">
        <v>11</v>
      </c>
    </row>
    <row r="281" spans="1:6" x14ac:dyDescent="0.3">
      <c r="A281" s="9">
        <v>72</v>
      </c>
      <c r="B281" s="9">
        <v>24</v>
      </c>
      <c r="C281" s="9">
        <v>68</v>
      </c>
      <c r="D281" s="9">
        <v>65</v>
      </c>
      <c r="E281" s="9">
        <v>4</v>
      </c>
      <c r="F281" s="9">
        <v>8</v>
      </c>
    </row>
    <row r="282" spans="1:6" x14ac:dyDescent="0.3">
      <c r="A282" s="10">
        <v>123</v>
      </c>
      <c r="B282" s="10">
        <v>133</v>
      </c>
      <c r="C282" s="10">
        <v>142</v>
      </c>
      <c r="D282" s="10">
        <v>71</v>
      </c>
      <c r="E282" s="10">
        <v>44</v>
      </c>
      <c r="F282" s="10">
        <v>88</v>
      </c>
    </row>
    <row r="283" spans="1:6" x14ac:dyDescent="0.3">
      <c r="A283" s="9">
        <v>159</v>
      </c>
      <c r="B283" s="9">
        <v>0</v>
      </c>
      <c r="C283" s="9">
        <v>22</v>
      </c>
      <c r="D283" s="9">
        <v>2</v>
      </c>
      <c r="E283" s="9">
        <v>1</v>
      </c>
      <c r="F283" s="9">
        <v>31</v>
      </c>
    </row>
    <row r="284" spans="1:6" x14ac:dyDescent="0.3">
      <c r="A284" s="10">
        <v>6</v>
      </c>
      <c r="B284" s="10">
        <v>10</v>
      </c>
      <c r="C284" s="10">
        <v>21</v>
      </c>
      <c r="D284" s="10">
        <v>19</v>
      </c>
      <c r="E284" s="10">
        <v>14</v>
      </c>
      <c r="F284" s="10">
        <v>42</v>
      </c>
    </row>
    <row r="285" spans="1:6" x14ac:dyDescent="0.3">
      <c r="A285" s="9">
        <v>6</v>
      </c>
      <c r="B285" s="9">
        <v>10</v>
      </c>
      <c r="C285" s="9">
        <v>21</v>
      </c>
      <c r="D285" s="9">
        <v>19</v>
      </c>
      <c r="E285" s="9">
        <v>14</v>
      </c>
      <c r="F285" s="9">
        <v>42</v>
      </c>
    </row>
    <row r="286" spans="1:6" x14ac:dyDescent="0.3">
      <c r="A286" s="10">
        <v>209</v>
      </c>
      <c r="B286" s="10">
        <v>0</v>
      </c>
      <c r="C286" s="10">
        <v>40</v>
      </c>
      <c r="D286" s="10">
        <v>3</v>
      </c>
      <c r="E286" s="10">
        <v>2</v>
      </c>
      <c r="F286" s="10">
        <v>15</v>
      </c>
    </row>
    <row r="287" spans="1:6" x14ac:dyDescent="0.3">
      <c r="A287" s="9">
        <v>100</v>
      </c>
      <c r="B287" s="9">
        <v>64</v>
      </c>
      <c r="C287" s="9">
        <v>79</v>
      </c>
      <c r="D287" s="9">
        <v>65</v>
      </c>
      <c r="E287" s="9">
        <v>0</v>
      </c>
      <c r="F287" s="9">
        <v>109</v>
      </c>
    </row>
    <row r="288" spans="1:6" x14ac:dyDescent="0.3">
      <c r="A288" s="10">
        <v>1170</v>
      </c>
      <c r="B288" s="10">
        <v>19</v>
      </c>
      <c r="C288" s="10">
        <v>594</v>
      </c>
      <c r="D288" s="10">
        <v>99</v>
      </c>
      <c r="E288" s="10">
        <v>76</v>
      </c>
      <c r="F288" s="10">
        <v>134</v>
      </c>
    </row>
    <row r="289" spans="1:6" x14ac:dyDescent="0.3">
      <c r="A289" s="9">
        <v>70</v>
      </c>
      <c r="B289" s="9">
        <v>3</v>
      </c>
      <c r="C289" s="9">
        <v>37</v>
      </c>
      <c r="D289" s="9">
        <v>4</v>
      </c>
      <c r="E289" s="9">
        <v>2</v>
      </c>
      <c r="F289" s="9">
        <v>64</v>
      </c>
    </row>
    <row r="290" spans="1:6" x14ac:dyDescent="0.3">
      <c r="A290" s="10">
        <v>71</v>
      </c>
      <c r="B290" s="10">
        <v>99</v>
      </c>
      <c r="C290" s="10">
        <v>278</v>
      </c>
      <c r="D290" s="10">
        <v>185</v>
      </c>
      <c r="E290" s="10">
        <v>121</v>
      </c>
      <c r="F290" s="10">
        <v>38</v>
      </c>
    </row>
    <row r="291" spans="1:6" x14ac:dyDescent="0.3">
      <c r="A291" s="9">
        <v>5</v>
      </c>
      <c r="B291" s="9">
        <v>7</v>
      </c>
      <c r="C291" s="9">
        <v>24</v>
      </c>
      <c r="D291" s="9">
        <v>19</v>
      </c>
      <c r="E291" s="9">
        <v>14</v>
      </c>
      <c r="F291" s="9">
        <v>20</v>
      </c>
    </row>
    <row r="292" spans="1:6" x14ac:dyDescent="0.3">
      <c r="A292" s="10">
        <v>5</v>
      </c>
      <c r="B292" s="10">
        <v>7</v>
      </c>
      <c r="C292" s="10">
        <v>24</v>
      </c>
      <c r="D292" s="10">
        <v>19</v>
      </c>
      <c r="E292" s="10">
        <v>14</v>
      </c>
      <c r="F292" s="10">
        <v>20</v>
      </c>
    </row>
    <row r="293" spans="1:6" x14ac:dyDescent="0.3">
      <c r="A293" s="9">
        <v>376</v>
      </c>
      <c r="B293" s="9">
        <v>9</v>
      </c>
      <c r="C293" s="9">
        <v>83</v>
      </c>
      <c r="D293" s="9">
        <v>19</v>
      </c>
      <c r="E293" s="9">
        <v>4</v>
      </c>
      <c r="F293" s="9">
        <v>4</v>
      </c>
    </row>
    <row r="294" spans="1:6" x14ac:dyDescent="0.3">
      <c r="A294" s="10">
        <v>387</v>
      </c>
      <c r="B294" s="10">
        <v>68</v>
      </c>
      <c r="C294" s="10">
        <v>569</v>
      </c>
      <c r="D294" s="10">
        <v>89</v>
      </c>
      <c r="E294" s="10">
        <v>45</v>
      </c>
      <c r="F294" s="10">
        <v>68</v>
      </c>
    </row>
    <row r="295" spans="1:6" x14ac:dyDescent="0.3">
      <c r="A295" s="9">
        <v>357</v>
      </c>
      <c r="B295" s="9">
        <v>35</v>
      </c>
      <c r="C295" s="9">
        <v>271</v>
      </c>
      <c r="D295" s="9">
        <v>28</v>
      </c>
      <c r="E295" s="9">
        <v>28</v>
      </c>
      <c r="F295" s="9">
        <v>14</v>
      </c>
    </row>
    <row r="296" spans="1:6" x14ac:dyDescent="0.3">
      <c r="A296" s="10">
        <v>912</v>
      </c>
      <c r="B296" s="10">
        <v>72</v>
      </c>
      <c r="C296" s="10">
        <v>170</v>
      </c>
      <c r="D296" s="10">
        <v>47</v>
      </c>
      <c r="E296" s="10">
        <v>36</v>
      </c>
      <c r="F296" s="10">
        <v>97</v>
      </c>
    </row>
    <row r="297" spans="1:6" x14ac:dyDescent="0.3">
      <c r="A297" s="9">
        <v>625</v>
      </c>
      <c r="B297" s="9">
        <v>38</v>
      </c>
      <c r="C297" s="9">
        <v>242</v>
      </c>
      <c r="D297" s="9">
        <v>50</v>
      </c>
      <c r="E297" s="9">
        <v>34</v>
      </c>
      <c r="F297" s="9">
        <v>76</v>
      </c>
    </row>
    <row r="298" spans="1:6" x14ac:dyDescent="0.3">
      <c r="A298" s="10">
        <v>420</v>
      </c>
      <c r="B298" s="10">
        <v>0</v>
      </c>
      <c r="C298" s="10">
        <v>452</v>
      </c>
      <c r="D298" s="10">
        <v>182</v>
      </c>
      <c r="E298" s="10">
        <v>64</v>
      </c>
      <c r="F298" s="10">
        <v>140</v>
      </c>
    </row>
    <row r="299" spans="1:6" x14ac:dyDescent="0.3">
      <c r="A299" s="9">
        <v>6</v>
      </c>
      <c r="B299" s="9">
        <v>4</v>
      </c>
      <c r="C299" s="9">
        <v>16</v>
      </c>
      <c r="D299" s="9">
        <v>3</v>
      </c>
      <c r="E299" s="9">
        <v>10</v>
      </c>
      <c r="F299" s="9">
        <v>30</v>
      </c>
    </row>
    <row r="300" spans="1:6" x14ac:dyDescent="0.3">
      <c r="A300" s="10">
        <v>209</v>
      </c>
      <c r="B300" s="10">
        <v>19</v>
      </c>
      <c r="C300" s="10">
        <v>456</v>
      </c>
      <c r="D300" s="10">
        <v>160</v>
      </c>
      <c r="E300" s="10">
        <v>142</v>
      </c>
      <c r="F300" s="10">
        <v>66</v>
      </c>
    </row>
    <row r="301" spans="1:6" x14ac:dyDescent="0.3">
      <c r="A301" s="9">
        <v>1</v>
      </c>
      <c r="B301" s="9">
        <v>2</v>
      </c>
      <c r="C301" s="9">
        <v>5</v>
      </c>
      <c r="D301" s="9">
        <v>6</v>
      </c>
      <c r="E301" s="9">
        <v>0</v>
      </c>
      <c r="F301" s="9">
        <v>3</v>
      </c>
    </row>
    <row r="302" spans="1:6" x14ac:dyDescent="0.3">
      <c r="A302" s="10">
        <v>1</v>
      </c>
      <c r="B302" s="10">
        <v>0</v>
      </c>
      <c r="C302" s="10">
        <v>5</v>
      </c>
      <c r="D302" s="10">
        <v>0</v>
      </c>
      <c r="E302" s="10">
        <v>3</v>
      </c>
      <c r="F302" s="10">
        <v>9</v>
      </c>
    </row>
    <row r="303" spans="1:6" x14ac:dyDescent="0.3">
      <c r="A303" s="9">
        <v>641</v>
      </c>
      <c r="B303" s="9">
        <v>7</v>
      </c>
      <c r="C303" s="9">
        <v>84</v>
      </c>
      <c r="D303" s="9">
        <v>0</v>
      </c>
      <c r="E303" s="9">
        <v>30</v>
      </c>
      <c r="F303" s="9">
        <v>38</v>
      </c>
    </row>
    <row r="304" spans="1:6" x14ac:dyDescent="0.3">
      <c r="A304" s="10">
        <v>12</v>
      </c>
      <c r="B304" s="10">
        <v>4</v>
      </c>
      <c r="C304" s="10">
        <v>7</v>
      </c>
      <c r="D304" s="10">
        <v>1</v>
      </c>
      <c r="E304" s="10">
        <v>3</v>
      </c>
      <c r="F304" s="10">
        <v>5</v>
      </c>
    </row>
    <row r="305" spans="1:6" x14ac:dyDescent="0.3">
      <c r="A305" s="9">
        <v>712</v>
      </c>
      <c r="B305" s="9">
        <v>26</v>
      </c>
      <c r="C305" s="9">
        <v>538</v>
      </c>
      <c r="D305" s="9">
        <v>69</v>
      </c>
      <c r="E305" s="9">
        <v>13</v>
      </c>
      <c r="F305" s="9">
        <v>80</v>
      </c>
    </row>
    <row r="306" spans="1:6" x14ac:dyDescent="0.3">
      <c r="A306" s="10">
        <v>712</v>
      </c>
      <c r="B306" s="10">
        <v>26</v>
      </c>
      <c r="C306" s="10">
        <v>538</v>
      </c>
      <c r="D306" s="10">
        <v>69</v>
      </c>
      <c r="E306" s="10">
        <v>13</v>
      </c>
      <c r="F306" s="10">
        <v>80</v>
      </c>
    </row>
    <row r="307" spans="1:6" x14ac:dyDescent="0.3">
      <c r="A307" s="9">
        <v>465</v>
      </c>
      <c r="B307" s="9">
        <v>25</v>
      </c>
      <c r="C307" s="9">
        <v>132</v>
      </c>
      <c r="D307" s="9">
        <v>136</v>
      </c>
      <c r="E307" s="9">
        <v>0</v>
      </c>
      <c r="F307" s="9">
        <v>37</v>
      </c>
    </row>
    <row r="308" spans="1:6" x14ac:dyDescent="0.3">
      <c r="A308" s="10">
        <v>39</v>
      </c>
      <c r="B308" s="10">
        <v>1</v>
      </c>
      <c r="C308" s="10">
        <v>9</v>
      </c>
      <c r="D308" s="10">
        <v>2</v>
      </c>
      <c r="E308" s="10">
        <v>1</v>
      </c>
      <c r="F308" s="10">
        <v>34</v>
      </c>
    </row>
    <row r="309" spans="1:6" x14ac:dyDescent="0.3">
      <c r="A309" s="9">
        <v>154</v>
      </c>
      <c r="B309" s="9">
        <v>2</v>
      </c>
      <c r="C309" s="9">
        <v>46</v>
      </c>
      <c r="D309" s="9">
        <v>20</v>
      </c>
      <c r="E309" s="9">
        <v>4</v>
      </c>
      <c r="F309" s="9">
        <v>15</v>
      </c>
    </row>
    <row r="310" spans="1:6" x14ac:dyDescent="0.3">
      <c r="A310" s="10">
        <v>514</v>
      </c>
      <c r="B310" s="10">
        <v>22</v>
      </c>
      <c r="C310" s="10">
        <v>732</v>
      </c>
      <c r="D310" s="10">
        <v>42</v>
      </c>
      <c r="E310" s="10">
        <v>198</v>
      </c>
      <c r="F310" s="10">
        <v>79</v>
      </c>
    </row>
    <row r="311" spans="1:6" x14ac:dyDescent="0.3">
      <c r="A311" s="9">
        <v>14</v>
      </c>
      <c r="B311" s="9">
        <v>7</v>
      </c>
      <c r="C311" s="9">
        <v>9</v>
      </c>
      <c r="D311" s="9">
        <v>6</v>
      </c>
      <c r="E311" s="9">
        <v>16</v>
      </c>
      <c r="F311" s="9">
        <v>12</v>
      </c>
    </row>
    <row r="312" spans="1:6" x14ac:dyDescent="0.3">
      <c r="A312" s="10">
        <v>565</v>
      </c>
      <c r="B312" s="10">
        <v>42</v>
      </c>
      <c r="C312" s="10">
        <v>548</v>
      </c>
      <c r="D312" s="10">
        <v>64</v>
      </c>
      <c r="E312" s="10">
        <v>83</v>
      </c>
      <c r="F312" s="10">
        <v>99</v>
      </c>
    </row>
    <row r="313" spans="1:6" x14ac:dyDescent="0.3">
      <c r="A313" s="9">
        <v>667</v>
      </c>
      <c r="B313" s="9">
        <v>50</v>
      </c>
      <c r="C313" s="9">
        <v>850</v>
      </c>
      <c r="D313" s="9">
        <v>21</v>
      </c>
      <c r="E313" s="9">
        <v>83</v>
      </c>
      <c r="F313" s="9">
        <v>83</v>
      </c>
    </row>
    <row r="314" spans="1:6" x14ac:dyDescent="0.3">
      <c r="A314" s="10">
        <v>53</v>
      </c>
      <c r="B314" s="10">
        <v>0</v>
      </c>
      <c r="C314" s="10">
        <v>8</v>
      </c>
      <c r="D314" s="10">
        <v>0</v>
      </c>
      <c r="E314" s="10">
        <v>0</v>
      </c>
      <c r="F314" s="10">
        <v>2</v>
      </c>
    </row>
    <row r="315" spans="1:6" x14ac:dyDescent="0.3">
      <c r="A315" s="9">
        <v>66</v>
      </c>
      <c r="B315" s="9">
        <v>2</v>
      </c>
      <c r="C315" s="9">
        <v>40</v>
      </c>
      <c r="D315" s="9">
        <v>4</v>
      </c>
      <c r="E315" s="9">
        <v>3</v>
      </c>
      <c r="F315" s="9">
        <v>14</v>
      </c>
    </row>
    <row r="316" spans="1:6" x14ac:dyDescent="0.3">
      <c r="A316" s="10">
        <v>4</v>
      </c>
      <c r="B316" s="10">
        <v>24</v>
      </c>
      <c r="C316" s="10">
        <v>11</v>
      </c>
      <c r="D316" s="10">
        <v>16</v>
      </c>
      <c r="E316" s="10">
        <v>1</v>
      </c>
      <c r="F316" s="10">
        <v>25</v>
      </c>
    </row>
    <row r="317" spans="1:6" x14ac:dyDescent="0.3">
      <c r="A317" s="9">
        <v>34</v>
      </c>
      <c r="B317" s="9">
        <v>3</v>
      </c>
      <c r="C317" s="9">
        <v>29</v>
      </c>
      <c r="D317" s="9">
        <v>0</v>
      </c>
      <c r="E317" s="9">
        <v>4</v>
      </c>
      <c r="F317" s="9">
        <v>10</v>
      </c>
    </row>
    <row r="318" spans="1:6" x14ac:dyDescent="0.3">
      <c r="A318" s="10">
        <v>129</v>
      </c>
      <c r="B318" s="10">
        <v>129</v>
      </c>
      <c r="C318" s="10">
        <v>259</v>
      </c>
      <c r="D318" s="10">
        <v>168</v>
      </c>
      <c r="E318" s="10">
        <v>121</v>
      </c>
      <c r="F318" s="10">
        <v>83</v>
      </c>
    </row>
    <row r="319" spans="1:6" x14ac:dyDescent="0.3">
      <c r="A319" s="9">
        <v>129</v>
      </c>
      <c r="B319" s="9">
        <v>129</v>
      </c>
      <c r="C319" s="9">
        <v>259</v>
      </c>
      <c r="D319" s="9">
        <v>168</v>
      </c>
      <c r="E319" s="9">
        <v>121</v>
      </c>
      <c r="F319" s="9">
        <v>83</v>
      </c>
    </row>
    <row r="320" spans="1:6" x14ac:dyDescent="0.3">
      <c r="A320" s="10">
        <v>185</v>
      </c>
      <c r="B320" s="10">
        <v>0</v>
      </c>
      <c r="C320" s="10">
        <v>28</v>
      </c>
      <c r="D320" s="10">
        <v>3</v>
      </c>
      <c r="E320" s="10">
        <v>2</v>
      </c>
      <c r="F320" s="10">
        <v>17</v>
      </c>
    </row>
    <row r="321" spans="1:6" x14ac:dyDescent="0.3">
      <c r="A321" s="9">
        <v>1023</v>
      </c>
      <c r="B321" s="9">
        <v>93</v>
      </c>
      <c r="C321" s="9">
        <v>651</v>
      </c>
      <c r="D321" s="9">
        <v>49</v>
      </c>
      <c r="E321" s="9">
        <v>55</v>
      </c>
      <c r="F321" s="9">
        <v>37</v>
      </c>
    </row>
    <row r="322" spans="1:6" x14ac:dyDescent="0.3">
      <c r="A322" s="10">
        <v>338</v>
      </c>
      <c r="B322" s="10">
        <v>4</v>
      </c>
      <c r="C322" s="10">
        <v>89</v>
      </c>
      <c r="D322" s="10">
        <v>11</v>
      </c>
      <c r="E322" s="10">
        <v>8</v>
      </c>
      <c r="F322" s="10">
        <v>13</v>
      </c>
    </row>
    <row r="323" spans="1:6" x14ac:dyDescent="0.3">
      <c r="A323" s="9">
        <v>1</v>
      </c>
      <c r="B323" s="9">
        <v>3</v>
      </c>
      <c r="C323" s="9">
        <v>3</v>
      </c>
      <c r="D323" s="9">
        <v>8</v>
      </c>
      <c r="E323" s="9">
        <v>1</v>
      </c>
      <c r="F323" s="9">
        <v>13</v>
      </c>
    </row>
    <row r="324" spans="1:6" x14ac:dyDescent="0.3">
      <c r="A324" s="10">
        <v>647</v>
      </c>
      <c r="B324" s="10">
        <v>107</v>
      </c>
      <c r="C324" s="10">
        <v>391</v>
      </c>
      <c r="D324" s="10">
        <v>175</v>
      </c>
      <c r="E324" s="10">
        <v>67</v>
      </c>
      <c r="F324" s="10">
        <v>40</v>
      </c>
    </row>
    <row r="325" spans="1:6" x14ac:dyDescent="0.3">
      <c r="A325" s="9">
        <v>163</v>
      </c>
      <c r="B325" s="9">
        <v>48</v>
      </c>
      <c r="C325" s="9">
        <v>90</v>
      </c>
      <c r="D325" s="9">
        <v>0</v>
      </c>
      <c r="E325" s="9">
        <v>45</v>
      </c>
      <c r="F325" s="9">
        <v>52</v>
      </c>
    </row>
    <row r="326" spans="1:6" x14ac:dyDescent="0.3">
      <c r="A326" s="10">
        <v>1</v>
      </c>
      <c r="B326" s="10">
        <v>6</v>
      </c>
      <c r="C326" s="10">
        <v>7</v>
      </c>
      <c r="D326" s="10">
        <v>0</v>
      </c>
      <c r="E326" s="10">
        <v>1</v>
      </c>
      <c r="F326" s="10">
        <v>3</v>
      </c>
    </row>
    <row r="327" spans="1:6" x14ac:dyDescent="0.3">
      <c r="A327" s="9">
        <v>19</v>
      </c>
      <c r="B327" s="9">
        <v>13</v>
      </c>
      <c r="C327" s="9">
        <v>18</v>
      </c>
      <c r="D327" s="9">
        <v>10</v>
      </c>
      <c r="E327" s="9">
        <v>7</v>
      </c>
      <c r="F327" s="9">
        <v>8</v>
      </c>
    </row>
    <row r="328" spans="1:6" x14ac:dyDescent="0.3">
      <c r="A328" s="10">
        <v>182</v>
      </c>
      <c r="B328" s="10">
        <v>74</v>
      </c>
      <c r="C328" s="10">
        <v>298</v>
      </c>
      <c r="D328" s="10">
        <v>162</v>
      </c>
      <c r="E328" s="10">
        <v>149</v>
      </c>
      <c r="F328" s="10">
        <v>116</v>
      </c>
    </row>
    <row r="329" spans="1:6" x14ac:dyDescent="0.3">
      <c r="A329" s="9">
        <v>56</v>
      </c>
      <c r="B329" s="9">
        <v>4</v>
      </c>
      <c r="C329" s="9">
        <v>76</v>
      </c>
      <c r="D329" s="9">
        <v>17</v>
      </c>
      <c r="E329" s="9">
        <v>1</v>
      </c>
      <c r="F329" s="9">
        <v>18</v>
      </c>
    </row>
    <row r="330" spans="1:6" x14ac:dyDescent="0.3">
      <c r="A330" s="10">
        <v>779</v>
      </c>
      <c r="B330" s="10">
        <v>86</v>
      </c>
      <c r="C330" s="10">
        <v>537</v>
      </c>
      <c r="D330" s="10">
        <v>34</v>
      </c>
      <c r="E330" s="10">
        <v>69</v>
      </c>
      <c r="F330" s="10">
        <v>138</v>
      </c>
    </row>
    <row r="331" spans="1:6" x14ac:dyDescent="0.3">
      <c r="A331" s="9">
        <v>32</v>
      </c>
      <c r="B331" s="9">
        <v>34</v>
      </c>
      <c r="C331" s="9">
        <v>41</v>
      </c>
      <c r="D331" s="9">
        <v>73</v>
      </c>
      <c r="E331" s="9">
        <v>16</v>
      </c>
      <c r="F331" s="9">
        <v>116</v>
      </c>
    </row>
    <row r="332" spans="1:6" x14ac:dyDescent="0.3">
      <c r="A332" s="10">
        <v>42</v>
      </c>
      <c r="B332" s="10">
        <v>1</v>
      </c>
      <c r="C332" s="10">
        <v>18</v>
      </c>
      <c r="D332" s="10">
        <v>3</v>
      </c>
      <c r="E332" s="10">
        <v>0</v>
      </c>
      <c r="F332" s="10">
        <v>4</v>
      </c>
    </row>
    <row r="333" spans="1:6" x14ac:dyDescent="0.3">
      <c r="A333" s="9">
        <v>42</v>
      </c>
      <c r="B333" s="9">
        <v>1</v>
      </c>
      <c r="C333" s="9">
        <v>18</v>
      </c>
      <c r="D333" s="9">
        <v>3</v>
      </c>
      <c r="E333" s="9">
        <v>0</v>
      </c>
      <c r="F333" s="9">
        <v>4</v>
      </c>
    </row>
    <row r="334" spans="1:6" x14ac:dyDescent="0.3">
      <c r="A334" s="10">
        <v>298</v>
      </c>
      <c r="B334" s="10">
        <v>27</v>
      </c>
      <c r="C334" s="10">
        <v>697</v>
      </c>
      <c r="D334" s="10">
        <v>216</v>
      </c>
      <c r="E334" s="10">
        <v>24</v>
      </c>
      <c r="F334" s="10">
        <v>166</v>
      </c>
    </row>
    <row r="335" spans="1:6" x14ac:dyDescent="0.3">
      <c r="A335" s="9">
        <v>10</v>
      </c>
      <c r="B335" s="9">
        <v>4</v>
      </c>
      <c r="C335" s="9">
        <v>14</v>
      </c>
      <c r="D335" s="9">
        <v>4</v>
      </c>
      <c r="E335" s="9">
        <v>4</v>
      </c>
      <c r="F335" s="9">
        <v>1</v>
      </c>
    </row>
    <row r="336" spans="1:6" x14ac:dyDescent="0.3">
      <c r="A336" s="10">
        <v>10</v>
      </c>
      <c r="B336" s="10">
        <v>4</v>
      </c>
      <c r="C336" s="10">
        <v>14</v>
      </c>
      <c r="D336" s="10">
        <v>4</v>
      </c>
      <c r="E336" s="10">
        <v>4</v>
      </c>
      <c r="F336" s="10">
        <v>1</v>
      </c>
    </row>
    <row r="337" spans="1:6" x14ac:dyDescent="0.3">
      <c r="A337" s="9">
        <v>4</v>
      </c>
      <c r="B337" s="9">
        <v>1</v>
      </c>
      <c r="C337" s="9">
        <v>5</v>
      </c>
      <c r="D337" s="9">
        <v>2</v>
      </c>
      <c r="E337" s="9">
        <v>0</v>
      </c>
      <c r="F337" s="9">
        <v>3</v>
      </c>
    </row>
    <row r="338" spans="1:6" x14ac:dyDescent="0.3">
      <c r="A338" s="10">
        <v>488</v>
      </c>
      <c r="B338" s="10">
        <v>23</v>
      </c>
      <c r="C338" s="10">
        <v>71</v>
      </c>
      <c r="D338" s="10">
        <v>15</v>
      </c>
      <c r="E338" s="10">
        <v>0</v>
      </c>
      <c r="F338" s="10">
        <v>59</v>
      </c>
    </row>
    <row r="339" spans="1:6" x14ac:dyDescent="0.3">
      <c r="A339" s="9">
        <v>817</v>
      </c>
      <c r="B339" s="9">
        <v>185</v>
      </c>
      <c r="C339" s="9">
        <v>687</v>
      </c>
      <c r="D339" s="9">
        <v>145</v>
      </c>
      <c r="E339" s="9">
        <v>55</v>
      </c>
      <c r="F339" s="9">
        <v>241</v>
      </c>
    </row>
    <row r="340" spans="1:6" x14ac:dyDescent="0.3">
      <c r="A340" s="10">
        <v>19</v>
      </c>
      <c r="B340" s="10">
        <v>3</v>
      </c>
      <c r="C340" s="10">
        <v>19</v>
      </c>
      <c r="D340" s="10">
        <v>3</v>
      </c>
      <c r="E340" s="10">
        <v>1</v>
      </c>
      <c r="F340" s="10">
        <v>3</v>
      </c>
    </row>
    <row r="341" spans="1:6" x14ac:dyDescent="0.3">
      <c r="A341" s="9">
        <v>19</v>
      </c>
      <c r="B341" s="9">
        <v>3</v>
      </c>
      <c r="C341" s="9">
        <v>19</v>
      </c>
      <c r="D341" s="9">
        <v>3</v>
      </c>
      <c r="E341" s="9">
        <v>1</v>
      </c>
      <c r="F341" s="9">
        <v>3</v>
      </c>
    </row>
    <row r="342" spans="1:6" x14ac:dyDescent="0.3">
      <c r="A342" s="10">
        <v>459</v>
      </c>
      <c r="B342" s="10">
        <v>15</v>
      </c>
      <c r="C342" s="10">
        <v>171</v>
      </c>
      <c r="D342" s="10">
        <v>142</v>
      </c>
      <c r="E342" s="10">
        <v>23</v>
      </c>
      <c r="F342" s="10">
        <v>31</v>
      </c>
    </row>
    <row r="343" spans="1:6" x14ac:dyDescent="0.3">
      <c r="A343" s="9">
        <v>492</v>
      </c>
      <c r="B343" s="9">
        <v>5</v>
      </c>
      <c r="C343" s="9">
        <v>32</v>
      </c>
      <c r="D343" s="9">
        <v>13</v>
      </c>
      <c r="E343" s="9">
        <v>5</v>
      </c>
      <c r="F343" s="9">
        <v>21</v>
      </c>
    </row>
    <row r="344" spans="1:6" x14ac:dyDescent="0.3">
      <c r="A344" s="10">
        <v>558</v>
      </c>
      <c r="B344" s="10">
        <v>79</v>
      </c>
      <c r="C344" s="10">
        <v>622</v>
      </c>
      <c r="D344" s="10">
        <v>207</v>
      </c>
      <c r="E344" s="10">
        <v>175</v>
      </c>
      <c r="F344" s="10">
        <v>95</v>
      </c>
    </row>
    <row r="345" spans="1:6" x14ac:dyDescent="0.3">
      <c r="A345" s="9">
        <v>383</v>
      </c>
      <c r="B345" s="9">
        <v>0</v>
      </c>
      <c r="C345" s="9">
        <v>53</v>
      </c>
      <c r="D345" s="9">
        <v>6</v>
      </c>
      <c r="E345" s="9">
        <v>4</v>
      </c>
      <c r="F345" s="9">
        <v>40</v>
      </c>
    </row>
    <row r="346" spans="1:6" x14ac:dyDescent="0.3">
      <c r="A346" s="10">
        <v>209</v>
      </c>
      <c r="B346" s="10">
        <v>162</v>
      </c>
      <c r="C346" s="10">
        <v>209</v>
      </c>
      <c r="D346" s="10">
        <v>41</v>
      </c>
      <c r="E346" s="10">
        <v>162</v>
      </c>
      <c r="F346" s="10">
        <v>37</v>
      </c>
    </row>
    <row r="347" spans="1:6" x14ac:dyDescent="0.3">
      <c r="A347" s="9">
        <v>1043</v>
      </c>
      <c r="B347" s="9">
        <v>24</v>
      </c>
      <c r="C347" s="9">
        <v>97</v>
      </c>
      <c r="D347" s="9">
        <v>32</v>
      </c>
      <c r="E347" s="9">
        <v>24</v>
      </c>
      <c r="F347" s="9">
        <v>157</v>
      </c>
    </row>
    <row r="348" spans="1:6" x14ac:dyDescent="0.3">
      <c r="A348" s="10">
        <v>400</v>
      </c>
      <c r="B348" s="10">
        <v>4</v>
      </c>
      <c r="C348" s="10">
        <v>35</v>
      </c>
      <c r="D348" s="10">
        <v>6</v>
      </c>
      <c r="E348" s="10">
        <v>0</v>
      </c>
      <c r="F348" s="10">
        <v>22</v>
      </c>
    </row>
    <row r="349" spans="1:6" x14ac:dyDescent="0.3">
      <c r="A349" s="9">
        <v>3</v>
      </c>
      <c r="B349" s="9">
        <v>1</v>
      </c>
      <c r="C349" s="9">
        <v>2</v>
      </c>
      <c r="D349" s="9">
        <v>4</v>
      </c>
      <c r="E349" s="9">
        <v>3</v>
      </c>
      <c r="F349" s="9">
        <v>1</v>
      </c>
    </row>
    <row r="350" spans="1:6" x14ac:dyDescent="0.3">
      <c r="A350" s="10">
        <v>691</v>
      </c>
      <c r="B350" s="10">
        <v>7</v>
      </c>
      <c r="C350" s="10">
        <v>69</v>
      </c>
      <c r="D350" s="10">
        <v>0</v>
      </c>
      <c r="E350" s="10">
        <v>7</v>
      </c>
      <c r="F350" s="10">
        <v>23</v>
      </c>
    </row>
    <row r="351" spans="1:6" x14ac:dyDescent="0.3">
      <c r="A351" s="9">
        <v>2</v>
      </c>
      <c r="B351" s="9">
        <v>12</v>
      </c>
      <c r="C351" s="9">
        <v>10</v>
      </c>
      <c r="D351" s="9">
        <v>6</v>
      </c>
      <c r="E351" s="9">
        <v>13</v>
      </c>
      <c r="F351" s="9">
        <v>30</v>
      </c>
    </row>
    <row r="352" spans="1:6" x14ac:dyDescent="0.3">
      <c r="A352" s="10">
        <v>783</v>
      </c>
      <c r="B352" s="10">
        <v>30</v>
      </c>
      <c r="C352" s="10">
        <v>537</v>
      </c>
      <c r="D352" s="10">
        <v>140</v>
      </c>
      <c r="E352" s="10">
        <v>76</v>
      </c>
      <c r="F352" s="10">
        <v>15</v>
      </c>
    </row>
    <row r="353" spans="1:6" x14ac:dyDescent="0.3">
      <c r="A353" s="9">
        <v>3</v>
      </c>
      <c r="B353" s="9">
        <v>3</v>
      </c>
      <c r="C353" s="9">
        <v>14</v>
      </c>
      <c r="D353" s="9">
        <v>15</v>
      </c>
      <c r="E353" s="9">
        <v>21</v>
      </c>
      <c r="F353" s="9">
        <v>10</v>
      </c>
    </row>
    <row r="354" spans="1:6" x14ac:dyDescent="0.3">
      <c r="A354" s="10">
        <v>4</v>
      </c>
      <c r="B354" s="10">
        <v>16</v>
      </c>
      <c r="C354" s="10">
        <v>20</v>
      </c>
      <c r="D354" s="10">
        <v>0</v>
      </c>
      <c r="E354" s="10">
        <v>17</v>
      </c>
      <c r="F354" s="10">
        <v>20</v>
      </c>
    </row>
    <row r="355" spans="1:6" x14ac:dyDescent="0.3">
      <c r="A355" s="9">
        <v>43</v>
      </c>
      <c r="B355" s="9">
        <v>12</v>
      </c>
      <c r="C355" s="9">
        <v>96</v>
      </c>
      <c r="D355" s="9">
        <v>78</v>
      </c>
      <c r="E355" s="9">
        <v>40</v>
      </c>
      <c r="F355" s="9">
        <v>55</v>
      </c>
    </row>
    <row r="356" spans="1:6" x14ac:dyDescent="0.3">
      <c r="A356" s="10">
        <v>10</v>
      </c>
      <c r="B356" s="10">
        <v>2</v>
      </c>
      <c r="C356" s="10">
        <v>16</v>
      </c>
      <c r="D356" s="10">
        <v>11</v>
      </c>
      <c r="E356" s="10">
        <v>2</v>
      </c>
      <c r="F356" s="10">
        <v>21</v>
      </c>
    </row>
    <row r="357" spans="1:6" x14ac:dyDescent="0.3">
      <c r="A357" s="9">
        <v>777</v>
      </c>
      <c r="B357" s="9">
        <v>35</v>
      </c>
      <c r="C357" s="9">
        <v>731</v>
      </c>
      <c r="D357" s="9">
        <v>39</v>
      </c>
      <c r="E357" s="9">
        <v>137</v>
      </c>
      <c r="F357" s="9">
        <v>114</v>
      </c>
    </row>
    <row r="358" spans="1:6" x14ac:dyDescent="0.3">
      <c r="A358" s="10">
        <v>63</v>
      </c>
      <c r="B358" s="10">
        <v>0</v>
      </c>
      <c r="C358" s="10">
        <v>21</v>
      </c>
      <c r="D358" s="10">
        <v>7</v>
      </c>
      <c r="E358" s="10">
        <v>0</v>
      </c>
      <c r="F358" s="10">
        <v>12</v>
      </c>
    </row>
    <row r="359" spans="1:6" x14ac:dyDescent="0.3">
      <c r="A359" s="9">
        <v>16</v>
      </c>
      <c r="B359" s="9">
        <v>7</v>
      </c>
      <c r="C359" s="9">
        <v>23</v>
      </c>
      <c r="D359" s="9">
        <v>0</v>
      </c>
      <c r="E359" s="9">
        <v>8</v>
      </c>
      <c r="F359" s="9">
        <v>6</v>
      </c>
    </row>
    <row r="360" spans="1:6" x14ac:dyDescent="0.3">
      <c r="A360" s="10">
        <v>27</v>
      </c>
      <c r="B360" s="10">
        <v>2</v>
      </c>
      <c r="C360" s="10">
        <v>7</v>
      </c>
      <c r="D360" s="10">
        <v>0</v>
      </c>
      <c r="E360" s="10">
        <v>2</v>
      </c>
      <c r="F360" s="10">
        <v>13</v>
      </c>
    </row>
    <row r="361" spans="1:6" x14ac:dyDescent="0.3">
      <c r="A361" s="9">
        <v>27</v>
      </c>
      <c r="B361" s="9">
        <v>5</v>
      </c>
      <c r="C361" s="9">
        <v>8</v>
      </c>
      <c r="D361" s="9">
        <v>8</v>
      </c>
      <c r="E361" s="9">
        <v>3</v>
      </c>
      <c r="F361" s="9">
        <v>12</v>
      </c>
    </row>
    <row r="362" spans="1:6" x14ac:dyDescent="0.3">
      <c r="A362" s="10">
        <v>71</v>
      </c>
      <c r="B362" s="10">
        <v>0</v>
      </c>
      <c r="C362" s="10">
        <v>13</v>
      </c>
      <c r="D362" s="10">
        <v>3</v>
      </c>
      <c r="E362" s="10">
        <v>1</v>
      </c>
      <c r="F362" s="10">
        <v>0</v>
      </c>
    </row>
    <row r="363" spans="1:6" x14ac:dyDescent="0.3">
      <c r="A363" s="9">
        <v>402</v>
      </c>
      <c r="B363" s="9">
        <v>35</v>
      </c>
      <c r="C363" s="9">
        <v>106</v>
      </c>
      <c r="D363" s="9">
        <v>101</v>
      </c>
      <c r="E363" s="9">
        <v>77</v>
      </c>
      <c r="F363" s="9">
        <v>42</v>
      </c>
    </row>
    <row r="364" spans="1:6" x14ac:dyDescent="0.3">
      <c r="A364" s="10">
        <v>144</v>
      </c>
      <c r="B364" s="10">
        <v>1</v>
      </c>
      <c r="C364" s="10">
        <v>32</v>
      </c>
      <c r="D364" s="10">
        <v>2</v>
      </c>
      <c r="E364" s="10">
        <v>1</v>
      </c>
      <c r="F364" s="10">
        <v>7</v>
      </c>
    </row>
    <row r="365" spans="1:6" x14ac:dyDescent="0.3">
      <c r="A365" s="9">
        <v>840</v>
      </c>
      <c r="B365" s="9">
        <v>53</v>
      </c>
      <c r="C365" s="9">
        <v>804</v>
      </c>
      <c r="D365" s="9">
        <v>23</v>
      </c>
      <c r="E365" s="9">
        <v>71</v>
      </c>
      <c r="F365" s="9">
        <v>17</v>
      </c>
    </row>
    <row r="366" spans="1:6" x14ac:dyDescent="0.3">
      <c r="A366" s="10">
        <v>32</v>
      </c>
      <c r="B366" s="10">
        <v>0</v>
      </c>
      <c r="C366" s="10">
        <v>8</v>
      </c>
      <c r="D366" s="10">
        <v>23</v>
      </c>
      <c r="E366" s="10">
        <v>4</v>
      </c>
      <c r="F366" s="10">
        <v>18</v>
      </c>
    </row>
    <row r="367" spans="1:6" x14ac:dyDescent="0.3">
      <c r="A367" s="9">
        <v>32</v>
      </c>
      <c r="B367" s="9">
        <v>0</v>
      </c>
      <c r="C367" s="9">
        <v>8</v>
      </c>
      <c r="D367" s="9">
        <v>23</v>
      </c>
      <c r="E367" s="9">
        <v>4</v>
      </c>
      <c r="F367" s="9">
        <v>18</v>
      </c>
    </row>
    <row r="368" spans="1:6" x14ac:dyDescent="0.3">
      <c r="A368" s="10">
        <v>32</v>
      </c>
      <c r="B368" s="10">
        <v>0</v>
      </c>
      <c r="C368" s="10">
        <v>8</v>
      </c>
      <c r="D368" s="10">
        <v>23</v>
      </c>
      <c r="E368" s="10">
        <v>4</v>
      </c>
      <c r="F368" s="10">
        <v>18</v>
      </c>
    </row>
    <row r="369" spans="1:6" x14ac:dyDescent="0.3">
      <c r="A369" s="9">
        <v>88</v>
      </c>
      <c r="B369" s="9">
        <v>10</v>
      </c>
      <c r="C369" s="9">
        <v>46</v>
      </c>
      <c r="D369" s="9">
        <v>2</v>
      </c>
      <c r="E369" s="9">
        <v>3</v>
      </c>
      <c r="F369" s="9">
        <v>64</v>
      </c>
    </row>
    <row r="370" spans="1:6" x14ac:dyDescent="0.3">
      <c r="A370" s="10">
        <v>56</v>
      </c>
      <c r="B370" s="10">
        <v>5</v>
      </c>
      <c r="C370" s="10">
        <v>24</v>
      </c>
      <c r="D370" s="10">
        <v>4</v>
      </c>
      <c r="E370" s="10">
        <v>0</v>
      </c>
      <c r="F370" s="10">
        <v>3</v>
      </c>
    </row>
    <row r="371" spans="1:6" x14ac:dyDescent="0.3">
      <c r="A371" s="9">
        <v>74</v>
      </c>
      <c r="B371" s="9">
        <v>0</v>
      </c>
      <c r="C371" s="9">
        <v>42</v>
      </c>
      <c r="D371" s="9">
        <v>2</v>
      </c>
      <c r="E371" s="9">
        <v>1</v>
      </c>
      <c r="F371" s="9">
        <v>6</v>
      </c>
    </row>
    <row r="372" spans="1:6" x14ac:dyDescent="0.3">
      <c r="A372" s="10">
        <v>40</v>
      </c>
      <c r="B372" s="10">
        <v>3</v>
      </c>
      <c r="C372" s="10">
        <v>30</v>
      </c>
      <c r="D372" s="10">
        <v>10</v>
      </c>
      <c r="E372" s="10">
        <v>7</v>
      </c>
      <c r="F372" s="10">
        <v>11</v>
      </c>
    </row>
    <row r="373" spans="1:6" x14ac:dyDescent="0.3">
      <c r="A373" s="9">
        <v>40</v>
      </c>
      <c r="B373" s="9">
        <v>3</v>
      </c>
      <c r="C373" s="9">
        <v>30</v>
      </c>
      <c r="D373" s="9">
        <v>10</v>
      </c>
      <c r="E373" s="9">
        <v>7</v>
      </c>
      <c r="F373" s="9">
        <v>11</v>
      </c>
    </row>
    <row r="374" spans="1:6" x14ac:dyDescent="0.3">
      <c r="A374" s="10">
        <v>100</v>
      </c>
      <c r="B374" s="10">
        <v>71</v>
      </c>
      <c r="C374" s="10">
        <v>243</v>
      </c>
      <c r="D374" s="10">
        <v>108</v>
      </c>
      <c r="E374" s="10">
        <v>94</v>
      </c>
      <c r="F374" s="10">
        <v>219</v>
      </c>
    </row>
    <row r="375" spans="1:6" x14ac:dyDescent="0.3">
      <c r="A375" s="9">
        <v>8</v>
      </c>
      <c r="B375" s="9">
        <v>0</v>
      </c>
      <c r="C375" s="9">
        <v>3</v>
      </c>
      <c r="D375" s="9">
        <v>0</v>
      </c>
      <c r="E375" s="9">
        <v>0</v>
      </c>
      <c r="F375" s="9">
        <v>1</v>
      </c>
    </row>
    <row r="376" spans="1:6" x14ac:dyDescent="0.3">
      <c r="A376" s="10">
        <v>26</v>
      </c>
      <c r="B376" s="10">
        <v>3</v>
      </c>
      <c r="C376" s="10">
        <v>23</v>
      </c>
      <c r="D376" s="10">
        <v>4</v>
      </c>
      <c r="E376" s="10">
        <v>7</v>
      </c>
      <c r="F376" s="10">
        <v>3</v>
      </c>
    </row>
    <row r="377" spans="1:6" x14ac:dyDescent="0.3">
      <c r="A377" s="9">
        <v>15</v>
      </c>
      <c r="B377" s="9">
        <v>5</v>
      </c>
      <c r="C377" s="9">
        <v>14</v>
      </c>
      <c r="D377" s="9">
        <v>0</v>
      </c>
      <c r="E377" s="9">
        <v>4</v>
      </c>
      <c r="F377" s="9">
        <v>11</v>
      </c>
    </row>
    <row r="378" spans="1:6" x14ac:dyDescent="0.3">
      <c r="A378" s="10">
        <v>29</v>
      </c>
      <c r="B378" s="10">
        <v>1</v>
      </c>
      <c r="C378" s="10">
        <v>17</v>
      </c>
      <c r="D378" s="10">
        <v>0</v>
      </c>
      <c r="E378" s="10">
        <v>3</v>
      </c>
      <c r="F378" s="10">
        <v>13</v>
      </c>
    </row>
    <row r="379" spans="1:6" x14ac:dyDescent="0.3">
      <c r="A379" s="9">
        <v>162</v>
      </c>
      <c r="B379" s="9">
        <v>6</v>
      </c>
      <c r="C379" s="9">
        <v>37</v>
      </c>
      <c r="D379" s="9">
        <v>6</v>
      </c>
      <c r="E379" s="9">
        <v>13</v>
      </c>
      <c r="F379" s="9">
        <v>13</v>
      </c>
    </row>
    <row r="380" spans="1:6" x14ac:dyDescent="0.3">
      <c r="A380" s="10">
        <v>1302</v>
      </c>
      <c r="B380" s="10">
        <v>68</v>
      </c>
      <c r="C380" s="10">
        <v>731</v>
      </c>
      <c r="D380" s="10">
        <v>89</v>
      </c>
      <c r="E380" s="10">
        <v>114</v>
      </c>
      <c r="F380" s="10">
        <v>45</v>
      </c>
    </row>
    <row r="381" spans="1:6" x14ac:dyDescent="0.3">
      <c r="A381" s="9">
        <v>6</v>
      </c>
      <c r="B381" s="9">
        <v>10</v>
      </c>
      <c r="C381" s="9">
        <v>12</v>
      </c>
      <c r="D381" s="9">
        <v>3</v>
      </c>
      <c r="E381" s="9">
        <v>15</v>
      </c>
      <c r="F381" s="9">
        <v>40</v>
      </c>
    </row>
    <row r="382" spans="1:6" x14ac:dyDescent="0.3">
      <c r="A382" s="10">
        <v>47</v>
      </c>
      <c r="B382" s="10">
        <v>1</v>
      </c>
      <c r="C382" s="10">
        <v>6</v>
      </c>
      <c r="D382" s="10">
        <v>0</v>
      </c>
      <c r="E382" s="10">
        <v>0</v>
      </c>
      <c r="F382" s="10">
        <v>12</v>
      </c>
    </row>
    <row r="383" spans="1:6" x14ac:dyDescent="0.3">
      <c r="A383" s="9">
        <v>0</v>
      </c>
      <c r="B383" s="9">
        <v>0</v>
      </c>
      <c r="C383" s="9">
        <v>0</v>
      </c>
      <c r="D383" s="9">
        <v>6</v>
      </c>
      <c r="E383" s="9">
        <v>2</v>
      </c>
      <c r="F383" s="9">
        <v>6</v>
      </c>
    </row>
    <row r="384" spans="1:6" x14ac:dyDescent="0.3">
      <c r="A384" s="10">
        <v>129</v>
      </c>
      <c r="B384" s="10">
        <v>26</v>
      </c>
      <c r="C384" s="10">
        <v>67</v>
      </c>
      <c r="D384" s="10">
        <v>3</v>
      </c>
      <c r="E384" s="10">
        <v>67</v>
      </c>
      <c r="F384" s="10">
        <v>2</v>
      </c>
    </row>
    <row r="385" spans="1:6" x14ac:dyDescent="0.3">
      <c r="A385" s="9">
        <v>16</v>
      </c>
      <c r="B385" s="9">
        <v>11</v>
      </c>
      <c r="C385" s="9">
        <v>15</v>
      </c>
      <c r="D385" s="9">
        <v>2</v>
      </c>
      <c r="E385" s="9">
        <v>0</v>
      </c>
      <c r="F385" s="9">
        <v>12</v>
      </c>
    </row>
    <row r="386" spans="1:6" x14ac:dyDescent="0.3">
      <c r="A386" s="10">
        <v>520</v>
      </c>
      <c r="B386" s="10">
        <v>42</v>
      </c>
      <c r="C386" s="10">
        <v>98</v>
      </c>
      <c r="D386" s="10">
        <v>0</v>
      </c>
      <c r="E386" s="10">
        <v>42</v>
      </c>
      <c r="F386" s="10">
        <v>14</v>
      </c>
    </row>
    <row r="387" spans="1:6" x14ac:dyDescent="0.3">
      <c r="A387" s="9">
        <v>0</v>
      </c>
      <c r="B387" s="9">
        <v>7</v>
      </c>
      <c r="C387" s="9">
        <v>5</v>
      </c>
      <c r="D387" s="9">
        <v>26</v>
      </c>
      <c r="E387" s="9">
        <v>2</v>
      </c>
      <c r="F387" s="9">
        <v>17</v>
      </c>
    </row>
    <row r="388" spans="1:6" x14ac:dyDescent="0.3">
      <c r="A388" s="10">
        <v>71</v>
      </c>
      <c r="B388" s="10">
        <v>0</v>
      </c>
      <c r="C388" s="10">
        <v>18</v>
      </c>
      <c r="D388" s="10">
        <v>0</v>
      </c>
      <c r="E388" s="10">
        <v>0</v>
      </c>
      <c r="F388" s="10">
        <v>13</v>
      </c>
    </row>
    <row r="389" spans="1:6" x14ac:dyDescent="0.3">
      <c r="A389" s="9">
        <v>918</v>
      </c>
      <c r="B389" s="9">
        <v>57</v>
      </c>
      <c r="C389" s="9">
        <v>842</v>
      </c>
      <c r="D389" s="9">
        <v>99</v>
      </c>
      <c r="E389" s="9">
        <v>38</v>
      </c>
      <c r="F389" s="9">
        <v>133</v>
      </c>
    </row>
    <row r="390" spans="1:6" x14ac:dyDescent="0.3">
      <c r="A390" s="10">
        <v>5</v>
      </c>
      <c r="B390" s="10">
        <v>4</v>
      </c>
      <c r="C390" s="10">
        <v>5</v>
      </c>
      <c r="D390" s="10">
        <v>4</v>
      </c>
      <c r="E390" s="10">
        <v>2</v>
      </c>
      <c r="F390" s="10">
        <v>10</v>
      </c>
    </row>
    <row r="391" spans="1:6" x14ac:dyDescent="0.3">
      <c r="A391" s="9">
        <v>172</v>
      </c>
      <c r="B391" s="9">
        <v>10</v>
      </c>
      <c r="C391" s="9">
        <v>125</v>
      </c>
      <c r="D391" s="9">
        <v>21</v>
      </c>
      <c r="E391" s="9">
        <v>13</v>
      </c>
      <c r="F391" s="9">
        <v>16</v>
      </c>
    </row>
    <row r="392" spans="1:6" x14ac:dyDescent="0.3">
      <c r="A392" s="10">
        <v>931</v>
      </c>
      <c r="B392" s="10">
        <v>56</v>
      </c>
      <c r="C392" s="10">
        <v>253</v>
      </c>
      <c r="D392" s="10">
        <v>91</v>
      </c>
      <c r="E392" s="10">
        <v>98</v>
      </c>
      <c r="F392" s="10">
        <v>14</v>
      </c>
    </row>
    <row r="393" spans="1:6" x14ac:dyDescent="0.3">
      <c r="A393" s="9">
        <v>666</v>
      </c>
      <c r="B393" s="9">
        <v>35</v>
      </c>
      <c r="C393" s="9">
        <v>124</v>
      </c>
      <c r="D393" s="9">
        <v>69</v>
      </c>
      <c r="E393" s="9">
        <v>8</v>
      </c>
      <c r="F393" s="9">
        <v>26</v>
      </c>
    </row>
    <row r="394" spans="1:6" x14ac:dyDescent="0.3">
      <c r="A394" s="10">
        <v>5</v>
      </c>
      <c r="B394" s="10">
        <v>3</v>
      </c>
      <c r="C394" s="10">
        <v>4</v>
      </c>
      <c r="D394" s="10">
        <v>4</v>
      </c>
      <c r="E394" s="10">
        <v>1</v>
      </c>
      <c r="F394" s="10">
        <v>0</v>
      </c>
    </row>
    <row r="395" spans="1:6" x14ac:dyDescent="0.3">
      <c r="A395" s="9">
        <v>27</v>
      </c>
      <c r="B395" s="9">
        <v>1</v>
      </c>
      <c r="C395" s="9">
        <v>14</v>
      </c>
      <c r="D395" s="9">
        <v>4</v>
      </c>
      <c r="E395" s="9">
        <v>1</v>
      </c>
      <c r="F395" s="9">
        <v>21</v>
      </c>
    </row>
    <row r="396" spans="1:6" x14ac:dyDescent="0.3">
      <c r="A396" s="10">
        <v>24</v>
      </c>
      <c r="B396" s="10">
        <v>1</v>
      </c>
      <c r="C396" s="10">
        <v>10</v>
      </c>
      <c r="D396" s="10">
        <v>2</v>
      </c>
      <c r="E396" s="10">
        <v>0</v>
      </c>
      <c r="F396" s="10">
        <v>4</v>
      </c>
    </row>
    <row r="397" spans="1:6" x14ac:dyDescent="0.3">
      <c r="A397" s="9">
        <v>4</v>
      </c>
      <c r="B397" s="9">
        <v>1</v>
      </c>
      <c r="C397" s="9">
        <v>11</v>
      </c>
      <c r="D397" s="9">
        <v>0</v>
      </c>
      <c r="E397" s="9">
        <v>0</v>
      </c>
      <c r="F397" s="9">
        <v>1</v>
      </c>
    </row>
    <row r="398" spans="1:6" x14ac:dyDescent="0.3">
      <c r="A398" s="10">
        <v>25</v>
      </c>
      <c r="B398" s="10">
        <v>1</v>
      </c>
      <c r="C398" s="10">
        <v>13</v>
      </c>
      <c r="D398" s="10">
        <v>0</v>
      </c>
      <c r="E398" s="10">
        <v>0</v>
      </c>
      <c r="F398" s="10">
        <v>3</v>
      </c>
    </row>
    <row r="399" spans="1:6" x14ac:dyDescent="0.3">
      <c r="A399" s="9">
        <v>25</v>
      </c>
      <c r="B399" s="9">
        <v>1</v>
      </c>
      <c r="C399" s="9">
        <v>13</v>
      </c>
      <c r="D399" s="9">
        <v>0</v>
      </c>
      <c r="E399" s="9">
        <v>0</v>
      </c>
      <c r="F399" s="9">
        <v>3</v>
      </c>
    </row>
    <row r="400" spans="1:6" x14ac:dyDescent="0.3">
      <c r="A400" s="10">
        <v>391</v>
      </c>
      <c r="B400" s="10">
        <v>32</v>
      </c>
      <c r="C400" s="10">
        <v>70</v>
      </c>
      <c r="D400" s="10">
        <v>21</v>
      </c>
      <c r="E400" s="10">
        <v>32</v>
      </c>
      <c r="F400" s="10">
        <v>16</v>
      </c>
    </row>
    <row r="401" spans="1:6" x14ac:dyDescent="0.3">
      <c r="A401" s="9">
        <v>81</v>
      </c>
      <c r="B401" s="9">
        <v>0</v>
      </c>
      <c r="C401" s="9">
        <v>6</v>
      </c>
      <c r="D401" s="9">
        <v>0</v>
      </c>
      <c r="E401" s="9">
        <v>0</v>
      </c>
      <c r="F401" s="9">
        <v>6</v>
      </c>
    </row>
    <row r="402" spans="1:6" x14ac:dyDescent="0.3">
      <c r="A402" s="10">
        <v>14</v>
      </c>
      <c r="B402" s="10">
        <v>2</v>
      </c>
      <c r="C402" s="10">
        <v>30</v>
      </c>
      <c r="D402" s="10">
        <v>8</v>
      </c>
      <c r="E402" s="10">
        <v>2</v>
      </c>
      <c r="F402" s="10">
        <v>3</v>
      </c>
    </row>
    <row r="403" spans="1:6" x14ac:dyDescent="0.3">
      <c r="A403" s="9">
        <v>674</v>
      </c>
      <c r="B403" s="9">
        <v>168</v>
      </c>
      <c r="C403" s="9">
        <v>108</v>
      </c>
      <c r="D403" s="9">
        <v>192</v>
      </c>
      <c r="E403" s="9">
        <v>42</v>
      </c>
      <c r="F403" s="9">
        <v>231</v>
      </c>
    </row>
    <row r="404" spans="1:6" x14ac:dyDescent="0.3">
      <c r="A404" s="10">
        <v>267</v>
      </c>
      <c r="B404" s="10">
        <v>42</v>
      </c>
      <c r="C404" s="10">
        <v>309</v>
      </c>
      <c r="D404" s="10">
        <v>55</v>
      </c>
      <c r="E404" s="10">
        <v>42</v>
      </c>
      <c r="F404" s="10">
        <v>21</v>
      </c>
    </row>
    <row r="405" spans="1:6" x14ac:dyDescent="0.3">
      <c r="A405" s="9">
        <v>224</v>
      </c>
      <c r="B405" s="9">
        <v>2</v>
      </c>
      <c r="C405" s="9">
        <v>25</v>
      </c>
      <c r="D405" s="9">
        <v>7</v>
      </c>
      <c r="E405" s="9">
        <v>0</v>
      </c>
      <c r="F405" s="9">
        <v>110</v>
      </c>
    </row>
    <row r="406" spans="1:6" x14ac:dyDescent="0.3">
      <c r="A406" s="10">
        <v>1239</v>
      </c>
      <c r="B406" s="10">
        <v>17</v>
      </c>
      <c r="C406" s="10">
        <v>413</v>
      </c>
      <c r="D406" s="10">
        <v>23</v>
      </c>
      <c r="E406" s="10">
        <v>34</v>
      </c>
      <c r="F406" s="10">
        <v>17</v>
      </c>
    </row>
    <row r="407" spans="1:6" x14ac:dyDescent="0.3">
      <c r="A407" s="9">
        <v>412</v>
      </c>
      <c r="B407" s="9">
        <v>22</v>
      </c>
      <c r="C407" s="9">
        <v>132</v>
      </c>
      <c r="D407" s="9">
        <v>59</v>
      </c>
      <c r="E407" s="9">
        <v>28</v>
      </c>
      <c r="F407" s="9">
        <v>183</v>
      </c>
    </row>
    <row r="408" spans="1:6" x14ac:dyDescent="0.3">
      <c r="A408" s="10">
        <v>1205</v>
      </c>
      <c r="B408" s="10">
        <v>0</v>
      </c>
      <c r="C408" s="10">
        <v>235</v>
      </c>
      <c r="D408" s="10">
        <v>19</v>
      </c>
      <c r="E408" s="10">
        <v>14</v>
      </c>
      <c r="F408" s="10">
        <v>205</v>
      </c>
    </row>
    <row r="409" spans="1:6" x14ac:dyDescent="0.3">
      <c r="A409" s="9">
        <v>304</v>
      </c>
      <c r="B409" s="9">
        <v>98</v>
      </c>
      <c r="C409" s="9">
        <v>230</v>
      </c>
      <c r="D409" s="9">
        <v>150</v>
      </c>
      <c r="E409" s="9">
        <v>74</v>
      </c>
      <c r="F409" s="9">
        <v>74</v>
      </c>
    </row>
    <row r="410" spans="1:6" x14ac:dyDescent="0.3">
      <c r="A410" s="10">
        <v>76</v>
      </c>
      <c r="B410" s="10">
        <v>3</v>
      </c>
      <c r="C410" s="10">
        <v>31</v>
      </c>
      <c r="D410" s="10">
        <v>4</v>
      </c>
      <c r="E410" s="10">
        <v>4</v>
      </c>
      <c r="F410" s="10">
        <v>27</v>
      </c>
    </row>
    <row r="411" spans="1:6" x14ac:dyDescent="0.3">
      <c r="A411" s="9">
        <v>1004</v>
      </c>
      <c r="B411" s="9">
        <v>12</v>
      </c>
      <c r="C411" s="9">
        <v>145</v>
      </c>
      <c r="D411" s="9">
        <v>32</v>
      </c>
      <c r="E411" s="9">
        <v>12</v>
      </c>
      <c r="F411" s="9">
        <v>36</v>
      </c>
    </row>
    <row r="412" spans="1:6" x14ac:dyDescent="0.3">
      <c r="A412" s="10">
        <v>584</v>
      </c>
      <c r="B412" s="10">
        <v>44</v>
      </c>
      <c r="C412" s="10">
        <v>212</v>
      </c>
      <c r="D412" s="10">
        <v>46</v>
      </c>
      <c r="E412" s="10">
        <v>8</v>
      </c>
      <c r="F412" s="10">
        <v>177</v>
      </c>
    </row>
    <row r="413" spans="1:6" x14ac:dyDescent="0.3">
      <c r="A413" s="9">
        <v>422</v>
      </c>
      <c r="B413" s="9">
        <v>7</v>
      </c>
      <c r="C413" s="9">
        <v>238</v>
      </c>
      <c r="D413" s="9">
        <v>69</v>
      </c>
      <c r="E413" s="9">
        <v>46</v>
      </c>
      <c r="F413" s="9">
        <v>15</v>
      </c>
    </row>
    <row r="414" spans="1:6" x14ac:dyDescent="0.3">
      <c r="A414" s="10">
        <v>1170</v>
      </c>
      <c r="B414" s="10">
        <v>48</v>
      </c>
      <c r="C414" s="10">
        <v>320</v>
      </c>
      <c r="D414" s="10">
        <v>42</v>
      </c>
      <c r="E414" s="10">
        <v>32</v>
      </c>
      <c r="F414" s="10">
        <v>192</v>
      </c>
    </row>
    <row r="415" spans="1:6" x14ac:dyDescent="0.3">
      <c r="A415" s="9">
        <v>269</v>
      </c>
      <c r="B415" s="9">
        <v>129</v>
      </c>
      <c r="C415" s="9">
        <v>495</v>
      </c>
      <c r="D415" s="9">
        <v>182</v>
      </c>
      <c r="E415" s="9">
        <v>43</v>
      </c>
      <c r="F415" s="9">
        <v>29</v>
      </c>
    </row>
    <row r="416" spans="1:6" x14ac:dyDescent="0.3">
      <c r="A416" s="10">
        <v>26</v>
      </c>
      <c r="B416" s="10">
        <v>0</v>
      </c>
      <c r="C416" s="10">
        <v>8</v>
      </c>
      <c r="D416" s="10">
        <v>0</v>
      </c>
      <c r="E416" s="10">
        <v>0</v>
      </c>
      <c r="F416" s="10">
        <v>3</v>
      </c>
    </row>
    <row r="417" spans="1:6" x14ac:dyDescent="0.3">
      <c r="A417" s="9">
        <v>28</v>
      </c>
      <c r="B417" s="9">
        <v>0</v>
      </c>
      <c r="C417" s="9">
        <v>9</v>
      </c>
      <c r="D417" s="9">
        <v>3</v>
      </c>
      <c r="E417" s="9">
        <v>0</v>
      </c>
      <c r="F417" s="9">
        <v>0</v>
      </c>
    </row>
    <row r="418" spans="1:6" x14ac:dyDescent="0.3">
      <c r="A418" s="10">
        <v>613</v>
      </c>
      <c r="B418" s="10">
        <v>22</v>
      </c>
      <c r="C418" s="10">
        <v>319</v>
      </c>
      <c r="D418" s="10">
        <v>33</v>
      </c>
      <c r="E418" s="10">
        <v>102</v>
      </c>
      <c r="F418" s="10">
        <v>12</v>
      </c>
    </row>
    <row r="419" spans="1:6" x14ac:dyDescent="0.3">
      <c r="A419" s="9">
        <v>163</v>
      </c>
      <c r="B419" s="9">
        <v>23</v>
      </c>
      <c r="C419" s="9">
        <v>424</v>
      </c>
      <c r="D419" s="9">
        <v>27</v>
      </c>
      <c r="E419" s="9">
        <v>65</v>
      </c>
      <c r="F419" s="9">
        <v>76</v>
      </c>
    </row>
    <row r="420" spans="1:6" x14ac:dyDescent="0.3">
      <c r="A420" s="10">
        <v>163</v>
      </c>
      <c r="B420" s="10">
        <v>23</v>
      </c>
      <c r="C420" s="10">
        <v>424</v>
      </c>
      <c r="D420" s="10">
        <v>27</v>
      </c>
      <c r="E420" s="10">
        <v>65</v>
      </c>
      <c r="F420" s="10">
        <v>76</v>
      </c>
    </row>
    <row r="421" spans="1:6" x14ac:dyDescent="0.3">
      <c r="A421" s="9">
        <v>1</v>
      </c>
      <c r="B421" s="9">
        <v>6</v>
      </c>
      <c r="C421" s="9">
        <v>2</v>
      </c>
      <c r="D421" s="9">
        <v>3</v>
      </c>
      <c r="E421" s="9">
        <v>6</v>
      </c>
      <c r="F421" s="9">
        <v>3</v>
      </c>
    </row>
    <row r="422" spans="1:6" x14ac:dyDescent="0.3">
      <c r="A422" s="10">
        <v>22</v>
      </c>
      <c r="B422" s="10">
        <v>1</v>
      </c>
      <c r="C422" s="10">
        <v>11</v>
      </c>
      <c r="D422" s="10">
        <v>0</v>
      </c>
      <c r="E422" s="10">
        <v>5</v>
      </c>
      <c r="F422" s="10">
        <v>3</v>
      </c>
    </row>
    <row r="423" spans="1:6" x14ac:dyDescent="0.3">
      <c r="A423" s="9">
        <v>279</v>
      </c>
      <c r="B423" s="9">
        <v>172</v>
      </c>
      <c r="C423" s="9">
        <v>74</v>
      </c>
      <c r="D423" s="9">
        <v>38</v>
      </c>
      <c r="E423" s="9">
        <v>8</v>
      </c>
      <c r="F423" s="9">
        <v>246</v>
      </c>
    </row>
    <row r="424" spans="1:6" x14ac:dyDescent="0.3">
      <c r="A424" s="10">
        <v>2</v>
      </c>
      <c r="B424" s="10">
        <v>0</v>
      </c>
      <c r="C424" s="10">
        <v>8</v>
      </c>
      <c r="D424" s="10">
        <v>2</v>
      </c>
      <c r="E424" s="10">
        <v>2</v>
      </c>
      <c r="F424" s="10">
        <v>3</v>
      </c>
    </row>
    <row r="425" spans="1:6" x14ac:dyDescent="0.3">
      <c r="A425" s="9">
        <v>113</v>
      </c>
      <c r="B425" s="9">
        <v>61</v>
      </c>
      <c r="C425" s="9">
        <v>204</v>
      </c>
      <c r="D425" s="9">
        <v>34</v>
      </c>
      <c r="E425" s="9">
        <v>26</v>
      </c>
      <c r="F425" s="9">
        <v>47</v>
      </c>
    </row>
    <row r="426" spans="1:6" x14ac:dyDescent="0.3">
      <c r="A426" s="10">
        <v>70</v>
      </c>
      <c r="B426" s="10">
        <v>54</v>
      </c>
      <c r="C426" s="10">
        <v>109</v>
      </c>
      <c r="D426" s="10">
        <v>80</v>
      </c>
      <c r="E426" s="10">
        <v>9</v>
      </c>
      <c r="F426" s="10">
        <v>45</v>
      </c>
    </row>
    <row r="427" spans="1:6" x14ac:dyDescent="0.3">
      <c r="A427" s="9">
        <v>267</v>
      </c>
      <c r="B427" s="9">
        <v>140</v>
      </c>
      <c r="C427" s="9">
        <v>599</v>
      </c>
      <c r="D427" s="9">
        <v>34</v>
      </c>
      <c r="E427" s="9">
        <v>12</v>
      </c>
      <c r="F427" s="9">
        <v>127</v>
      </c>
    </row>
    <row r="428" spans="1:6" x14ac:dyDescent="0.3">
      <c r="A428" s="10">
        <v>261</v>
      </c>
      <c r="B428" s="10">
        <v>23</v>
      </c>
      <c r="C428" s="10">
        <v>73</v>
      </c>
      <c r="D428" s="10">
        <v>4</v>
      </c>
      <c r="E428" s="10">
        <v>23</v>
      </c>
      <c r="F428" s="10">
        <v>50</v>
      </c>
    </row>
    <row r="429" spans="1:6" x14ac:dyDescent="0.3">
      <c r="A429" s="9">
        <v>856</v>
      </c>
      <c r="B429" s="9">
        <v>61</v>
      </c>
      <c r="C429" s="9">
        <v>570</v>
      </c>
      <c r="D429" s="9">
        <v>40</v>
      </c>
      <c r="E429" s="9">
        <v>25</v>
      </c>
      <c r="F429" s="9">
        <v>122</v>
      </c>
    </row>
    <row r="430" spans="1:6" x14ac:dyDescent="0.3">
      <c r="A430" s="10">
        <v>454</v>
      </c>
      <c r="B430" s="10">
        <v>194</v>
      </c>
      <c r="C430" s="10">
        <v>106</v>
      </c>
      <c r="D430" s="10">
        <v>31</v>
      </c>
      <c r="E430" s="10">
        <v>22</v>
      </c>
      <c r="F430" s="10">
        <v>43</v>
      </c>
    </row>
    <row r="431" spans="1:6" x14ac:dyDescent="0.3">
      <c r="A431" s="9">
        <v>8</v>
      </c>
      <c r="B431" s="9">
        <v>8</v>
      </c>
      <c r="C431" s="9">
        <v>22</v>
      </c>
      <c r="D431" s="9">
        <v>24</v>
      </c>
      <c r="E431" s="9">
        <v>11</v>
      </c>
      <c r="F431" s="9">
        <v>9</v>
      </c>
    </row>
    <row r="432" spans="1:6" x14ac:dyDescent="0.3">
      <c r="A432" s="10">
        <v>546</v>
      </c>
      <c r="B432" s="10">
        <v>91</v>
      </c>
      <c r="C432" s="10">
        <v>410</v>
      </c>
      <c r="D432" s="10">
        <v>119</v>
      </c>
      <c r="E432" s="10">
        <v>0</v>
      </c>
      <c r="F432" s="10">
        <v>22</v>
      </c>
    </row>
    <row r="433" spans="1:6" x14ac:dyDescent="0.3">
      <c r="A433" s="9">
        <v>96</v>
      </c>
      <c r="B433" s="9">
        <v>1</v>
      </c>
      <c r="C433" s="9">
        <v>42</v>
      </c>
      <c r="D433" s="9">
        <v>12</v>
      </c>
      <c r="E433" s="9">
        <v>3</v>
      </c>
      <c r="F433" s="9">
        <v>32</v>
      </c>
    </row>
    <row r="434" spans="1:6" x14ac:dyDescent="0.3">
      <c r="A434" s="10">
        <v>452</v>
      </c>
      <c r="B434" s="10">
        <v>18</v>
      </c>
      <c r="C434" s="10">
        <v>102</v>
      </c>
      <c r="D434" s="10">
        <v>16</v>
      </c>
      <c r="E434" s="10">
        <v>18</v>
      </c>
      <c r="F434" s="10">
        <v>6</v>
      </c>
    </row>
    <row r="435" spans="1:6" x14ac:dyDescent="0.3">
      <c r="A435" s="9">
        <v>20</v>
      </c>
      <c r="B435" s="9">
        <v>0</v>
      </c>
      <c r="C435" s="9">
        <v>14</v>
      </c>
      <c r="D435" s="9">
        <v>7</v>
      </c>
      <c r="E435" s="9">
        <v>3</v>
      </c>
      <c r="F435" s="9">
        <v>1</v>
      </c>
    </row>
    <row r="436" spans="1:6" x14ac:dyDescent="0.3">
      <c r="A436" s="10">
        <v>658</v>
      </c>
      <c r="B436" s="10">
        <v>80</v>
      </c>
      <c r="C436" s="10">
        <v>483</v>
      </c>
      <c r="D436" s="10">
        <v>123</v>
      </c>
      <c r="E436" s="10">
        <v>13</v>
      </c>
      <c r="F436" s="10">
        <v>13</v>
      </c>
    </row>
    <row r="437" spans="1:6" x14ac:dyDescent="0.3">
      <c r="A437" s="9">
        <v>451</v>
      </c>
      <c r="B437" s="9">
        <v>0</v>
      </c>
      <c r="C437" s="9">
        <v>39</v>
      </c>
      <c r="D437" s="9">
        <v>0</v>
      </c>
      <c r="E437" s="9">
        <v>4</v>
      </c>
      <c r="F437" s="9">
        <v>24</v>
      </c>
    </row>
    <row r="438" spans="1:6" x14ac:dyDescent="0.3">
      <c r="A438" s="10">
        <v>395</v>
      </c>
      <c r="B438" s="10">
        <v>183</v>
      </c>
      <c r="C438" s="10">
        <v>565</v>
      </c>
      <c r="D438" s="10">
        <v>166</v>
      </c>
      <c r="E438" s="10">
        <v>141</v>
      </c>
      <c r="F438" s="10">
        <v>28</v>
      </c>
    </row>
    <row r="439" spans="1:6" x14ac:dyDescent="0.3">
      <c r="A439" s="9">
        <v>688</v>
      </c>
      <c r="B439" s="9">
        <v>14</v>
      </c>
      <c r="C439" s="9">
        <v>309</v>
      </c>
      <c r="D439" s="9">
        <v>201</v>
      </c>
      <c r="E439" s="9">
        <v>24</v>
      </c>
      <c r="F439" s="9">
        <v>38</v>
      </c>
    </row>
    <row r="440" spans="1:6" x14ac:dyDescent="0.3">
      <c r="A440" s="10">
        <v>1035</v>
      </c>
      <c r="B440" s="10">
        <v>134</v>
      </c>
      <c r="C440" s="10">
        <v>670</v>
      </c>
      <c r="D440" s="10">
        <v>25</v>
      </c>
      <c r="E440" s="10">
        <v>38</v>
      </c>
      <c r="F440" s="10">
        <v>0</v>
      </c>
    </row>
    <row r="441" spans="1:6" x14ac:dyDescent="0.3">
      <c r="A441" s="9">
        <v>464</v>
      </c>
      <c r="B441" s="9">
        <v>151</v>
      </c>
      <c r="C441" s="9">
        <v>292</v>
      </c>
      <c r="D441" s="9">
        <v>65</v>
      </c>
      <c r="E441" s="9">
        <v>60</v>
      </c>
      <c r="F441" s="9">
        <v>30</v>
      </c>
    </row>
    <row r="442" spans="1:6" x14ac:dyDescent="0.3">
      <c r="A442" s="10">
        <v>365</v>
      </c>
      <c r="B442" s="10">
        <v>32</v>
      </c>
      <c r="C442" s="10">
        <v>117</v>
      </c>
      <c r="D442" s="10">
        <v>34</v>
      </c>
      <c r="E442" s="10">
        <v>110</v>
      </c>
      <c r="F442" s="10">
        <v>6</v>
      </c>
    </row>
    <row r="443" spans="1:6" x14ac:dyDescent="0.3">
      <c r="A443" s="9">
        <v>181</v>
      </c>
      <c r="B443" s="9">
        <v>21</v>
      </c>
      <c r="C443" s="9">
        <v>69</v>
      </c>
      <c r="D443" s="9">
        <v>39</v>
      </c>
      <c r="E443" s="9">
        <v>3</v>
      </c>
      <c r="F443" s="9">
        <v>96</v>
      </c>
    </row>
    <row r="444" spans="1:6" x14ac:dyDescent="0.3">
      <c r="A444" s="10">
        <v>6</v>
      </c>
      <c r="B444" s="10">
        <v>6</v>
      </c>
      <c r="C444" s="10">
        <v>15</v>
      </c>
      <c r="D444" s="10">
        <v>10</v>
      </c>
      <c r="E444" s="10">
        <v>5</v>
      </c>
      <c r="F444" s="10">
        <v>2</v>
      </c>
    </row>
    <row r="445" spans="1:6" x14ac:dyDescent="0.3">
      <c r="A445" s="9">
        <v>331</v>
      </c>
      <c r="B445" s="9">
        <v>197</v>
      </c>
      <c r="C445" s="9">
        <v>170</v>
      </c>
      <c r="D445" s="9">
        <v>58</v>
      </c>
      <c r="E445" s="9">
        <v>152</v>
      </c>
      <c r="F445" s="9">
        <v>35</v>
      </c>
    </row>
    <row r="446" spans="1:6" x14ac:dyDescent="0.3">
      <c r="A446" s="10">
        <v>3</v>
      </c>
      <c r="B446" s="10">
        <v>1</v>
      </c>
      <c r="C446" s="10">
        <v>10</v>
      </c>
      <c r="D446" s="10">
        <v>3</v>
      </c>
      <c r="E446" s="10">
        <v>2</v>
      </c>
      <c r="F446" s="10">
        <v>12</v>
      </c>
    </row>
    <row r="447" spans="1:6" x14ac:dyDescent="0.3">
      <c r="A447" s="9">
        <v>256</v>
      </c>
      <c r="B447" s="9">
        <v>34</v>
      </c>
      <c r="C447" s="9">
        <v>103</v>
      </c>
      <c r="D447" s="9">
        <v>90</v>
      </c>
      <c r="E447" s="9">
        <v>29</v>
      </c>
      <c r="F447" s="9">
        <v>49</v>
      </c>
    </row>
    <row r="448" spans="1:6" x14ac:dyDescent="0.3">
      <c r="A448" s="10">
        <v>836</v>
      </c>
      <c r="B448" s="10">
        <v>185</v>
      </c>
      <c r="C448" s="10">
        <v>575</v>
      </c>
      <c r="D448" s="10">
        <v>24</v>
      </c>
      <c r="E448" s="10">
        <v>25</v>
      </c>
      <c r="F448" s="10">
        <v>77</v>
      </c>
    </row>
    <row r="449" spans="1:6" x14ac:dyDescent="0.3">
      <c r="A449" s="9">
        <v>2</v>
      </c>
      <c r="B449" s="9">
        <v>6</v>
      </c>
      <c r="C449" s="9">
        <v>28</v>
      </c>
      <c r="D449" s="9">
        <v>13</v>
      </c>
      <c r="E449" s="9">
        <v>4</v>
      </c>
      <c r="F449" s="9">
        <v>16</v>
      </c>
    </row>
    <row r="450" spans="1:6" x14ac:dyDescent="0.3">
      <c r="A450" s="10">
        <v>14</v>
      </c>
      <c r="B450" s="10">
        <v>0</v>
      </c>
      <c r="C450" s="10">
        <v>24</v>
      </c>
      <c r="D450" s="10">
        <v>3</v>
      </c>
      <c r="E450" s="10">
        <v>3</v>
      </c>
      <c r="F450" s="10">
        <v>2</v>
      </c>
    </row>
    <row r="451" spans="1:6" x14ac:dyDescent="0.3">
      <c r="A451" s="9">
        <v>14</v>
      </c>
      <c r="B451" s="9">
        <v>0</v>
      </c>
      <c r="C451" s="9">
        <v>24</v>
      </c>
      <c r="D451" s="9">
        <v>3</v>
      </c>
      <c r="E451" s="9">
        <v>3</v>
      </c>
      <c r="F451" s="9">
        <v>2</v>
      </c>
    </row>
    <row r="452" spans="1:6" x14ac:dyDescent="0.3">
      <c r="A452" s="10">
        <v>233</v>
      </c>
      <c r="B452" s="10">
        <v>0</v>
      </c>
      <c r="C452" s="10">
        <v>23</v>
      </c>
      <c r="D452" s="10">
        <v>0</v>
      </c>
      <c r="E452" s="10">
        <v>0</v>
      </c>
      <c r="F452" s="10">
        <v>12</v>
      </c>
    </row>
    <row r="453" spans="1:6" x14ac:dyDescent="0.3">
      <c r="A453" s="9">
        <v>5</v>
      </c>
      <c r="B453" s="9">
        <v>1</v>
      </c>
      <c r="C453" s="9">
        <v>3</v>
      </c>
      <c r="D453" s="9">
        <v>3</v>
      </c>
      <c r="E453" s="9">
        <v>263</v>
      </c>
      <c r="F453" s="9">
        <v>362</v>
      </c>
    </row>
    <row r="454" spans="1:6" x14ac:dyDescent="0.3">
      <c r="A454" s="10">
        <v>378</v>
      </c>
      <c r="B454" s="10">
        <v>0</v>
      </c>
      <c r="C454" s="10">
        <v>101</v>
      </c>
      <c r="D454" s="10">
        <v>0</v>
      </c>
      <c r="E454" s="10">
        <v>0</v>
      </c>
      <c r="F454" s="10">
        <v>72</v>
      </c>
    </row>
    <row r="455" spans="1:6" x14ac:dyDescent="0.3">
      <c r="A455" s="9">
        <v>12</v>
      </c>
      <c r="B455" s="9">
        <v>0</v>
      </c>
      <c r="C455" s="9">
        <v>4</v>
      </c>
      <c r="D455" s="9">
        <v>0</v>
      </c>
      <c r="E455" s="9">
        <v>0</v>
      </c>
      <c r="F455" s="9">
        <v>1</v>
      </c>
    </row>
    <row r="456" spans="1:6" x14ac:dyDescent="0.3">
      <c r="A456" s="10">
        <v>345</v>
      </c>
      <c r="B456" s="10">
        <v>25</v>
      </c>
      <c r="C456" s="10">
        <v>501</v>
      </c>
      <c r="D456" s="10">
        <v>63</v>
      </c>
      <c r="E456" s="10">
        <v>138</v>
      </c>
      <c r="F456" s="10">
        <v>80</v>
      </c>
    </row>
    <row r="457" spans="1:6" x14ac:dyDescent="0.3">
      <c r="A457" s="9">
        <v>10</v>
      </c>
      <c r="B457" s="9">
        <v>4</v>
      </c>
      <c r="C457" s="9">
        <v>4</v>
      </c>
      <c r="D457" s="9">
        <v>3</v>
      </c>
      <c r="E457" s="9">
        <v>3</v>
      </c>
      <c r="F457" s="9">
        <v>14</v>
      </c>
    </row>
    <row r="458" spans="1:6" x14ac:dyDescent="0.3">
      <c r="A458" s="10">
        <v>19</v>
      </c>
      <c r="B458" s="10">
        <v>3</v>
      </c>
      <c r="C458" s="10">
        <v>26</v>
      </c>
      <c r="D458" s="10">
        <v>10</v>
      </c>
      <c r="E458" s="10">
        <v>9</v>
      </c>
      <c r="F458" s="10">
        <v>3</v>
      </c>
    </row>
    <row r="459" spans="1:6" x14ac:dyDescent="0.3">
      <c r="A459" s="9">
        <v>7</v>
      </c>
      <c r="B459" s="9">
        <v>0</v>
      </c>
      <c r="C459" s="9">
        <v>12</v>
      </c>
      <c r="D459" s="9">
        <v>13</v>
      </c>
      <c r="E459" s="9">
        <v>7</v>
      </c>
      <c r="F459" s="9">
        <v>32</v>
      </c>
    </row>
    <row r="460" spans="1:6" x14ac:dyDescent="0.3">
      <c r="A460" s="10">
        <v>2</v>
      </c>
      <c r="B460" s="10">
        <v>1</v>
      </c>
      <c r="C460" s="10">
        <v>1</v>
      </c>
      <c r="D460" s="10">
        <v>1</v>
      </c>
      <c r="E460" s="10">
        <v>0</v>
      </c>
      <c r="F460" s="10">
        <v>1</v>
      </c>
    </row>
    <row r="461" spans="1:6" x14ac:dyDescent="0.3">
      <c r="A461" s="9">
        <v>30</v>
      </c>
      <c r="B461" s="9">
        <v>0</v>
      </c>
      <c r="C461" s="9">
        <v>11</v>
      </c>
      <c r="D461" s="9">
        <v>0</v>
      </c>
      <c r="E461" s="9">
        <v>0</v>
      </c>
      <c r="F461" s="9">
        <v>3</v>
      </c>
    </row>
    <row r="462" spans="1:6" x14ac:dyDescent="0.3">
      <c r="A462" s="10">
        <v>9</v>
      </c>
      <c r="B462" s="10">
        <v>0</v>
      </c>
      <c r="C462" s="10">
        <v>3</v>
      </c>
      <c r="D462" s="10">
        <v>0</v>
      </c>
      <c r="E462" s="10">
        <v>0</v>
      </c>
      <c r="F462" s="10">
        <v>1</v>
      </c>
    </row>
    <row r="463" spans="1:6" x14ac:dyDescent="0.3">
      <c r="A463" s="9">
        <v>172</v>
      </c>
      <c r="B463" s="9">
        <v>3</v>
      </c>
      <c r="C463" s="9">
        <v>115</v>
      </c>
      <c r="D463" s="9">
        <v>16</v>
      </c>
      <c r="E463" s="9">
        <v>0</v>
      </c>
      <c r="F463" s="9">
        <v>18</v>
      </c>
    </row>
    <row r="464" spans="1:6" x14ac:dyDescent="0.3">
      <c r="A464" s="10">
        <v>279</v>
      </c>
      <c r="B464" s="10">
        <v>0</v>
      </c>
      <c r="C464" s="10">
        <v>18</v>
      </c>
      <c r="D464" s="10">
        <v>0</v>
      </c>
      <c r="E464" s="10">
        <v>0</v>
      </c>
      <c r="F464" s="10">
        <v>9</v>
      </c>
    </row>
    <row r="465" spans="1:6" x14ac:dyDescent="0.3">
      <c r="A465" s="9">
        <v>881</v>
      </c>
      <c r="B465" s="9">
        <v>38</v>
      </c>
      <c r="C465" s="9">
        <v>319</v>
      </c>
      <c r="D465" s="9">
        <v>16</v>
      </c>
      <c r="E465" s="9">
        <v>25</v>
      </c>
      <c r="F465" s="9">
        <v>12</v>
      </c>
    </row>
    <row r="466" spans="1:6" x14ac:dyDescent="0.3">
      <c r="A466" s="10">
        <v>19</v>
      </c>
      <c r="B466" s="10">
        <v>0</v>
      </c>
      <c r="C466" s="10">
        <v>9</v>
      </c>
      <c r="D466" s="10">
        <v>0</v>
      </c>
      <c r="E466" s="10">
        <v>0</v>
      </c>
      <c r="F466" s="10">
        <v>2</v>
      </c>
    </row>
    <row r="467" spans="1:6" x14ac:dyDescent="0.3">
      <c r="A467" s="9">
        <v>305</v>
      </c>
      <c r="B467" s="9">
        <v>3</v>
      </c>
      <c r="C467" s="9">
        <v>27</v>
      </c>
      <c r="D467" s="9">
        <v>4</v>
      </c>
      <c r="E467" s="9">
        <v>3</v>
      </c>
      <c r="F467" s="9">
        <v>144</v>
      </c>
    </row>
    <row r="468" spans="1:6" x14ac:dyDescent="0.3">
      <c r="A468" s="10">
        <v>6</v>
      </c>
      <c r="B468" s="10">
        <v>4</v>
      </c>
      <c r="C468" s="10">
        <v>7</v>
      </c>
      <c r="D468" s="10">
        <v>4</v>
      </c>
      <c r="E468" s="10">
        <v>3</v>
      </c>
      <c r="F468" s="10">
        <v>8</v>
      </c>
    </row>
    <row r="469" spans="1:6" x14ac:dyDescent="0.3">
      <c r="A469" s="9">
        <v>778</v>
      </c>
      <c r="B469" s="9">
        <v>178</v>
      </c>
      <c r="C469" s="9">
        <v>689</v>
      </c>
      <c r="D469" s="9">
        <v>41</v>
      </c>
      <c r="E469" s="9">
        <v>27</v>
      </c>
      <c r="F469" s="9">
        <v>44</v>
      </c>
    </row>
    <row r="470" spans="1:6" x14ac:dyDescent="0.3">
      <c r="A470" s="10">
        <v>69</v>
      </c>
      <c r="B470" s="10">
        <v>8</v>
      </c>
      <c r="C470" s="10">
        <v>26</v>
      </c>
      <c r="D470" s="10">
        <v>12</v>
      </c>
      <c r="E470" s="10">
        <v>7</v>
      </c>
      <c r="F470" s="10">
        <v>12</v>
      </c>
    </row>
    <row r="471" spans="1:6" x14ac:dyDescent="0.3">
      <c r="A471" s="9">
        <v>69</v>
      </c>
      <c r="B471" s="9">
        <v>8</v>
      </c>
      <c r="C471" s="9">
        <v>26</v>
      </c>
      <c r="D471" s="9">
        <v>12</v>
      </c>
      <c r="E471" s="9">
        <v>7</v>
      </c>
      <c r="F471" s="9">
        <v>12</v>
      </c>
    </row>
    <row r="472" spans="1:6" x14ac:dyDescent="0.3">
      <c r="A472" s="10">
        <v>79</v>
      </c>
      <c r="B472" s="10">
        <v>7</v>
      </c>
      <c r="C472" s="10">
        <v>58</v>
      </c>
      <c r="D472" s="10">
        <v>6</v>
      </c>
      <c r="E472" s="10">
        <v>3</v>
      </c>
      <c r="F472" s="10">
        <v>18</v>
      </c>
    </row>
    <row r="473" spans="1:6" x14ac:dyDescent="0.3">
      <c r="A473" s="9">
        <v>344</v>
      </c>
      <c r="B473" s="9">
        <v>189</v>
      </c>
      <c r="C473" s="9">
        <v>482</v>
      </c>
      <c r="D473" s="9">
        <v>50</v>
      </c>
      <c r="E473" s="9">
        <v>33</v>
      </c>
      <c r="F473" s="9">
        <v>172</v>
      </c>
    </row>
    <row r="474" spans="1:6" x14ac:dyDescent="0.3">
      <c r="A474" s="10">
        <v>1184</v>
      </c>
      <c r="B474" s="10">
        <v>102</v>
      </c>
      <c r="C474" s="10">
        <v>673</v>
      </c>
      <c r="D474" s="10">
        <v>52</v>
      </c>
      <c r="E474" s="10">
        <v>40</v>
      </c>
      <c r="F474" s="10">
        <v>40</v>
      </c>
    </row>
    <row r="475" spans="1:6" x14ac:dyDescent="0.3">
      <c r="A475" s="9">
        <v>490</v>
      </c>
      <c r="B475" s="9">
        <v>0</v>
      </c>
      <c r="C475" s="9">
        <v>184</v>
      </c>
      <c r="D475" s="9">
        <v>10</v>
      </c>
      <c r="E475" s="9">
        <v>28</v>
      </c>
      <c r="F475" s="9">
        <v>21</v>
      </c>
    </row>
    <row r="476" spans="1:6" x14ac:dyDescent="0.3">
      <c r="A476" s="10">
        <v>1349</v>
      </c>
      <c r="B476" s="10">
        <v>16</v>
      </c>
      <c r="C476" s="10">
        <v>249</v>
      </c>
      <c r="D476" s="10">
        <v>43</v>
      </c>
      <c r="E476" s="10">
        <v>16</v>
      </c>
      <c r="F476" s="10">
        <v>33</v>
      </c>
    </row>
    <row r="477" spans="1:6" x14ac:dyDescent="0.3">
      <c r="A477" s="9">
        <v>153</v>
      </c>
      <c r="B477" s="9">
        <v>4</v>
      </c>
      <c r="C477" s="9">
        <v>56</v>
      </c>
      <c r="D477" s="9">
        <v>0</v>
      </c>
      <c r="E477" s="9">
        <v>9</v>
      </c>
      <c r="F477" s="9">
        <v>31</v>
      </c>
    </row>
    <row r="478" spans="1:6" x14ac:dyDescent="0.3">
      <c r="A478" s="10">
        <v>84</v>
      </c>
      <c r="B478" s="10">
        <v>5</v>
      </c>
      <c r="C478" s="10">
        <v>38</v>
      </c>
      <c r="D478" s="10">
        <v>150</v>
      </c>
      <c r="E478" s="10">
        <v>12</v>
      </c>
      <c r="F478" s="10">
        <v>28</v>
      </c>
    </row>
    <row r="479" spans="1:6" x14ac:dyDescent="0.3">
      <c r="A479" s="9">
        <v>84</v>
      </c>
      <c r="B479" s="9">
        <v>5</v>
      </c>
      <c r="C479" s="9">
        <v>38</v>
      </c>
      <c r="D479" s="9">
        <v>150</v>
      </c>
      <c r="E479" s="9">
        <v>12</v>
      </c>
      <c r="F479" s="9">
        <v>28</v>
      </c>
    </row>
    <row r="480" spans="1:6" x14ac:dyDescent="0.3">
      <c r="A480" s="10">
        <v>1000</v>
      </c>
      <c r="B480" s="10">
        <v>155</v>
      </c>
      <c r="C480" s="10">
        <v>379</v>
      </c>
      <c r="D480" s="10">
        <v>224</v>
      </c>
      <c r="E480" s="10">
        <v>17</v>
      </c>
      <c r="F480" s="10">
        <v>120</v>
      </c>
    </row>
    <row r="481" spans="1:6" x14ac:dyDescent="0.3">
      <c r="A481" s="9">
        <v>14</v>
      </c>
      <c r="B481" s="9">
        <v>0</v>
      </c>
      <c r="C481" s="9">
        <v>6</v>
      </c>
      <c r="D481" s="9">
        <v>0</v>
      </c>
      <c r="E481" s="9">
        <v>0</v>
      </c>
      <c r="F481" s="9">
        <v>0</v>
      </c>
    </row>
    <row r="482" spans="1:6" x14ac:dyDescent="0.3">
      <c r="A482" s="10">
        <v>52</v>
      </c>
      <c r="B482" s="10">
        <v>0</v>
      </c>
      <c r="C482" s="10">
        <v>9</v>
      </c>
      <c r="D482" s="10">
        <v>0</v>
      </c>
      <c r="E482" s="10">
        <v>0</v>
      </c>
      <c r="F482" s="10">
        <v>1</v>
      </c>
    </row>
    <row r="483" spans="1:6" x14ac:dyDescent="0.3">
      <c r="A483" s="9">
        <v>52</v>
      </c>
      <c r="B483" s="9">
        <v>0</v>
      </c>
      <c r="C483" s="9">
        <v>9</v>
      </c>
      <c r="D483" s="9">
        <v>0</v>
      </c>
      <c r="E483" s="9">
        <v>0</v>
      </c>
      <c r="F483" s="9">
        <v>1</v>
      </c>
    </row>
    <row r="484" spans="1:6" x14ac:dyDescent="0.3">
      <c r="A484" s="10">
        <v>301</v>
      </c>
      <c r="B484" s="10">
        <v>11</v>
      </c>
      <c r="C484" s="10">
        <v>61</v>
      </c>
      <c r="D484" s="10">
        <v>4</v>
      </c>
      <c r="E484" s="10">
        <v>7</v>
      </c>
      <c r="F484" s="10">
        <v>11</v>
      </c>
    </row>
    <row r="485" spans="1:6" x14ac:dyDescent="0.3">
      <c r="A485" s="9">
        <v>15</v>
      </c>
      <c r="B485" s="9">
        <v>0</v>
      </c>
      <c r="C485" s="9">
        <v>2</v>
      </c>
      <c r="D485" s="9">
        <v>0</v>
      </c>
      <c r="E485" s="9">
        <v>0</v>
      </c>
      <c r="F485" s="9">
        <v>6</v>
      </c>
    </row>
    <row r="486" spans="1:6" x14ac:dyDescent="0.3">
      <c r="A486" s="10">
        <v>519</v>
      </c>
      <c r="B486" s="10">
        <v>50</v>
      </c>
      <c r="C486" s="10">
        <v>167</v>
      </c>
      <c r="D486" s="10">
        <v>130</v>
      </c>
      <c r="E486" s="10">
        <v>0</v>
      </c>
      <c r="F486" s="10">
        <v>41</v>
      </c>
    </row>
    <row r="487" spans="1:6" x14ac:dyDescent="0.3">
      <c r="A487" s="9">
        <v>238</v>
      </c>
      <c r="B487" s="9">
        <v>115</v>
      </c>
      <c r="C487" s="9">
        <v>215</v>
      </c>
      <c r="D487" s="9">
        <v>169</v>
      </c>
      <c r="E487" s="9">
        <v>69</v>
      </c>
      <c r="F487" s="9">
        <v>76</v>
      </c>
    </row>
    <row r="488" spans="1:6" x14ac:dyDescent="0.3">
      <c r="A488" s="10">
        <v>620</v>
      </c>
      <c r="B488" s="10">
        <v>26</v>
      </c>
      <c r="C488" s="10">
        <v>195</v>
      </c>
      <c r="D488" s="10">
        <v>34</v>
      </c>
      <c r="E488" s="10">
        <v>17</v>
      </c>
      <c r="F488" s="10">
        <v>141</v>
      </c>
    </row>
    <row r="489" spans="1:6" x14ac:dyDescent="0.3">
      <c r="A489" s="9">
        <v>620</v>
      </c>
      <c r="B489" s="9">
        <v>26</v>
      </c>
      <c r="C489" s="9">
        <v>195</v>
      </c>
      <c r="D489" s="9">
        <v>34</v>
      </c>
      <c r="E489" s="9">
        <v>17</v>
      </c>
      <c r="F489" s="9">
        <v>141</v>
      </c>
    </row>
    <row r="490" spans="1:6" x14ac:dyDescent="0.3">
      <c r="A490" s="10">
        <v>572</v>
      </c>
      <c r="B490" s="10">
        <v>19</v>
      </c>
      <c r="C490" s="10">
        <v>286</v>
      </c>
      <c r="D490" s="10">
        <v>50</v>
      </c>
      <c r="E490" s="10">
        <v>38</v>
      </c>
      <c r="F490" s="10">
        <v>248</v>
      </c>
    </row>
    <row r="491" spans="1:6" x14ac:dyDescent="0.3">
      <c r="A491" s="9">
        <v>380</v>
      </c>
      <c r="B491" s="9">
        <v>98</v>
      </c>
      <c r="C491" s="9">
        <v>733</v>
      </c>
      <c r="D491" s="9">
        <v>110</v>
      </c>
      <c r="E491" s="9">
        <v>112</v>
      </c>
      <c r="F491" s="9">
        <v>28</v>
      </c>
    </row>
    <row r="492" spans="1:6" x14ac:dyDescent="0.3">
      <c r="A492" s="10">
        <v>443</v>
      </c>
      <c r="B492" s="10">
        <v>5</v>
      </c>
      <c r="C492" s="10">
        <v>71</v>
      </c>
      <c r="D492" s="10">
        <v>21</v>
      </c>
      <c r="E492" s="10">
        <v>16</v>
      </c>
      <c r="F492" s="10">
        <v>82</v>
      </c>
    </row>
    <row r="493" spans="1:6" x14ac:dyDescent="0.3">
      <c r="A493" s="9">
        <v>620</v>
      </c>
      <c r="B493" s="9">
        <v>16</v>
      </c>
      <c r="C493" s="9">
        <v>165</v>
      </c>
      <c r="D493" s="9">
        <v>0</v>
      </c>
      <c r="E493" s="9">
        <v>24</v>
      </c>
      <c r="F493" s="9">
        <v>82</v>
      </c>
    </row>
    <row r="494" spans="1:6" x14ac:dyDescent="0.3">
      <c r="A494" s="10">
        <v>620</v>
      </c>
      <c r="B494" s="10">
        <v>16</v>
      </c>
      <c r="C494" s="10">
        <v>165</v>
      </c>
      <c r="D494" s="10">
        <v>0</v>
      </c>
      <c r="E494" s="10">
        <v>24</v>
      </c>
      <c r="F494" s="10">
        <v>82</v>
      </c>
    </row>
    <row r="495" spans="1:6" x14ac:dyDescent="0.3">
      <c r="A495" s="9">
        <v>252</v>
      </c>
      <c r="B495" s="9">
        <v>98</v>
      </c>
      <c r="C495" s="9">
        <v>827</v>
      </c>
      <c r="D495" s="9">
        <v>219</v>
      </c>
      <c r="E495" s="9">
        <v>70</v>
      </c>
      <c r="F495" s="9">
        <v>196</v>
      </c>
    </row>
    <row r="496" spans="1:6" x14ac:dyDescent="0.3">
      <c r="A496" s="10">
        <v>796</v>
      </c>
      <c r="B496" s="10">
        <v>14</v>
      </c>
      <c r="C496" s="10">
        <v>590</v>
      </c>
      <c r="D496" s="10">
        <v>38</v>
      </c>
      <c r="E496" s="10">
        <v>44</v>
      </c>
      <c r="F496" s="10">
        <v>0</v>
      </c>
    </row>
    <row r="497" spans="1:6" x14ac:dyDescent="0.3">
      <c r="A497" s="9">
        <v>410</v>
      </c>
      <c r="B497" s="9">
        <v>0</v>
      </c>
      <c r="C497" s="9">
        <v>59</v>
      </c>
      <c r="D497" s="9">
        <v>19</v>
      </c>
      <c r="E497" s="9">
        <v>9</v>
      </c>
      <c r="F497" s="9">
        <v>44</v>
      </c>
    </row>
    <row r="498" spans="1:6" x14ac:dyDescent="0.3">
      <c r="A498" s="10">
        <v>1</v>
      </c>
      <c r="B498" s="10">
        <v>2</v>
      </c>
      <c r="C498" s="10">
        <v>7</v>
      </c>
      <c r="D498" s="10">
        <v>4</v>
      </c>
      <c r="E498" s="10">
        <v>3</v>
      </c>
      <c r="F498" s="10">
        <v>11</v>
      </c>
    </row>
    <row r="499" spans="1:6" x14ac:dyDescent="0.3">
      <c r="A499" s="9">
        <v>507</v>
      </c>
      <c r="B499" s="9">
        <v>19</v>
      </c>
      <c r="C499" s="9">
        <v>364</v>
      </c>
      <c r="D499" s="9">
        <v>25</v>
      </c>
      <c r="E499" s="9">
        <v>47</v>
      </c>
      <c r="F499" s="9">
        <v>9</v>
      </c>
    </row>
    <row r="500" spans="1:6" x14ac:dyDescent="0.3">
      <c r="A500" s="10">
        <v>125</v>
      </c>
      <c r="B500" s="10">
        <v>17</v>
      </c>
      <c r="C500" s="10">
        <v>52</v>
      </c>
      <c r="D500" s="10">
        <v>3</v>
      </c>
      <c r="E500" s="10">
        <v>19</v>
      </c>
      <c r="F500" s="10">
        <v>30</v>
      </c>
    </row>
    <row r="501" spans="1:6" x14ac:dyDescent="0.3">
      <c r="A501" s="9">
        <v>327</v>
      </c>
      <c r="B501" s="9">
        <v>9</v>
      </c>
      <c r="C501" s="9">
        <v>125</v>
      </c>
      <c r="D501" s="9">
        <v>25</v>
      </c>
      <c r="E501" s="9">
        <v>4</v>
      </c>
      <c r="F501" s="9">
        <v>139</v>
      </c>
    </row>
    <row r="502" spans="1:6" x14ac:dyDescent="0.3">
      <c r="A502" s="10">
        <v>15</v>
      </c>
      <c r="B502" s="10">
        <v>0</v>
      </c>
      <c r="C502" s="10">
        <v>6</v>
      </c>
      <c r="D502" s="10">
        <v>0</v>
      </c>
      <c r="E502" s="10">
        <v>1</v>
      </c>
      <c r="F502" s="10">
        <v>12</v>
      </c>
    </row>
    <row r="503" spans="1:6" x14ac:dyDescent="0.3">
      <c r="A503" s="9">
        <v>397</v>
      </c>
      <c r="B503" s="9">
        <v>19</v>
      </c>
      <c r="C503" s="9">
        <v>69</v>
      </c>
      <c r="D503" s="9">
        <v>12</v>
      </c>
      <c r="E503" s="9">
        <v>0</v>
      </c>
      <c r="F503" s="9">
        <v>9</v>
      </c>
    </row>
    <row r="504" spans="1:6" x14ac:dyDescent="0.3">
      <c r="A504" s="10">
        <v>397</v>
      </c>
      <c r="B504" s="10">
        <v>19</v>
      </c>
      <c r="C504" s="10">
        <v>69</v>
      </c>
      <c r="D504" s="10">
        <v>12</v>
      </c>
      <c r="E504" s="10">
        <v>0</v>
      </c>
      <c r="F504" s="10">
        <v>9</v>
      </c>
    </row>
    <row r="505" spans="1:6" x14ac:dyDescent="0.3">
      <c r="A505" s="9">
        <v>760</v>
      </c>
      <c r="B505" s="9">
        <v>38</v>
      </c>
      <c r="C505" s="9">
        <v>104</v>
      </c>
      <c r="D505" s="9">
        <v>50</v>
      </c>
      <c r="E505" s="9">
        <v>9</v>
      </c>
      <c r="F505" s="9">
        <v>38</v>
      </c>
    </row>
    <row r="506" spans="1:6" x14ac:dyDescent="0.3">
      <c r="A506" s="10">
        <v>29</v>
      </c>
      <c r="B506" s="10">
        <v>1</v>
      </c>
      <c r="C506" s="10">
        <v>9</v>
      </c>
      <c r="D506" s="10">
        <v>2</v>
      </c>
      <c r="E506" s="10">
        <v>0</v>
      </c>
      <c r="F506" s="10">
        <v>2</v>
      </c>
    </row>
    <row r="507" spans="1:6" x14ac:dyDescent="0.3">
      <c r="A507" s="9">
        <v>105</v>
      </c>
      <c r="B507" s="9">
        <v>0</v>
      </c>
      <c r="C507" s="9">
        <v>9</v>
      </c>
      <c r="D507" s="9">
        <v>2</v>
      </c>
      <c r="E507" s="9">
        <v>1</v>
      </c>
      <c r="F507" s="9">
        <v>4</v>
      </c>
    </row>
    <row r="508" spans="1:6" x14ac:dyDescent="0.3">
      <c r="A508" s="10">
        <v>1126</v>
      </c>
      <c r="B508" s="10">
        <v>28</v>
      </c>
      <c r="C508" s="10">
        <v>211</v>
      </c>
      <c r="D508" s="10">
        <v>37</v>
      </c>
      <c r="E508" s="10">
        <v>28</v>
      </c>
      <c r="F508" s="10">
        <v>42</v>
      </c>
    </row>
    <row r="509" spans="1:6" x14ac:dyDescent="0.3">
      <c r="A509" s="9">
        <v>280</v>
      </c>
      <c r="B509" s="9">
        <v>0</v>
      </c>
      <c r="C509" s="9">
        <v>18</v>
      </c>
      <c r="D509" s="9">
        <v>0</v>
      </c>
      <c r="E509" s="9">
        <v>0</v>
      </c>
      <c r="F509" s="9">
        <v>24</v>
      </c>
    </row>
    <row r="510" spans="1:6" x14ac:dyDescent="0.3">
      <c r="A510" s="10">
        <v>39</v>
      </c>
      <c r="B510" s="10">
        <v>1</v>
      </c>
      <c r="C510" s="10">
        <v>22</v>
      </c>
      <c r="D510" s="10">
        <v>3</v>
      </c>
      <c r="E510" s="10">
        <v>4</v>
      </c>
      <c r="F510" s="10">
        <v>12</v>
      </c>
    </row>
    <row r="511" spans="1:6" x14ac:dyDescent="0.3">
      <c r="A511" s="9">
        <v>68</v>
      </c>
      <c r="B511" s="9">
        <v>7</v>
      </c>
      <c r="C511" s="9">
        <v>59</v>
      </c>
      <c r="D511" s="9">
        <v>10</v>
      </c>
      <c r="E511" s="9">
        <v>5</v>
      </c>
      <c r="F511" s="9">
        <v>11</v>
      </c>
    </row>
    <row r="512" spans="1:6" x14ac:dyDescent="0.3">
      <c r="A512" s="10">
        <v>108</v>
      </c>
      <c r="B512" s="10">
        <v>1</v>
      </c>
      <c r="C512" s="10">
        <v>28</v>
      </c>
      <c r="D512" s="10">
        <v>13</v>
      </c>
      <c r="E512" s="10">
        <v>1</v>
      </c>
      <c r="F512" s="10">
        <v>4</v>
      </c>
    </row>
    <row r="513" spans="1:6" x14ac:dyDescent="0.3">
      <c r="A513" s="9">
        <v>108</v>
      </c>
      <c r="B513" s="9">
        <v>1</v>
      </c>
      <c r="C513" s="9">
        <v>28</v>
      </c>
      <c r="D513" s="9">
        <v>13</v>
      </c>
      <c r="E513" s="9">
        <v>1</v>
      </c>
      <c r="F513" s="9">
        <v>4</v>
      </c>
    </row>
    <row r="514" spans="1:6" x14ac:dyDescent="0.3">
      <c r="A514" s="10">
        <v>16</v>
      </c>
      <c r="B514" s="10">
        <v>1</v>
      </c>
      <c r="C514" s="10">
        <v>2</v>
      </c>
      <c r="D514" s="10">
        <v>0</v>
      </c>
      <c r="E514" s="10">
        <v>0</v>
      </c>
      <c r="F514" s="10">
        <v>1</v>
      </c>
    </row>
    <row r="515" spans="1:6" x14ac:dyDescent="0.3">
      <c r="A515" s="9">
        <v>641</v>
      </c>
      <c r="B515" s="9">
        <v>7</v>
      </c>
      <c r="C515" s="9">
        <v>56</v>
      </c>
      <c r="D515" s="9">
        <v>0</v>
      </c>
      <c r="E515" s="9">
        <v>0</v>
      </c>
      <c r="F515" s="9">
        <v>28</v>
      </c>
    </row>
    <row r="516" spans="1:6" x14ac:dyDescent="0.3">
      <c r="A516" s="10">
        <v>25</v>
      </c>
      <c r="B516" s="10">
        <v>0</v>
      </c>
      <c r="C516" s="10">
        <v>8</v>
      </c>
      <c r="D516" s="10">
        <v>0</v>
      </c>
      <c r="E516" s="10">
        <v>1</v>
      </c>
      <c r="F516" s="10">
        <v>4</v>
      </c>
    </row>
    <row r="517" spans="1:6" x14ac:dyDescent="0.3">
      <c r="A517" s="9">
        <v>102</v>
      </c>
      <c r="B517" s="9">
        <v>9</v>
      </c>
      <c r="C517" s="9">
        <v>49</v>
      </c>
      <c r="D517" s="9">
        <v>24</v>
      </c>
      <c r="E517" s="9">
        <v>3</v>
      </c>
      <c r="F517" s="9">
        <v>12</v>
      </c>
    </row>
    <row r="518" spans="1:6" x14ac:dyDescent="0.3">
      <c r="A518" s="10">
        <v>3</v>
      </c>
      <c r="B518" s="10">
        <v>0</v>
      </c>
      <c r="C518" s="10">
        <v>5</v>
      </c>
      <c r="D518" s="10">
        <v>13</v>
      </c>
      <c r="E518" s="10">
        <v>0</v>
      </c>
      <c r="F518" s="10">
        <v>1</v>
      </c>
    </row>
    <row r="519" spans="1:6" x14ac:dyDescent="0.3">
      <c r="A519" s="9">
        <v>1000</v>
      </c>
      <c r="B519" s="9">
        <v>19</v>
      </c>
      <c r="C519" s="9">
        <v>711</v>
      </c>
      <c r="D519" s="9">
        <v>125</v>
      </c>
      <c r="E519" s="9">
        <v>115</v>
      </c>
      <c r="F519" s="9">
        <v>38</v>
      </c>
    </row>
    <row r="520" spans="1:6" x14ac:dyDescent="0.3">
      <c r="A520" s="10">
        <v>1000</v>
      </c>
      <c r="B520" s="10">
        <v>19</v>
      </c>
      <c r="C520" s="10">
        <v>711</v>
      </c>
      <c r="D520" s="10">
        <v>125</v>
      </c>
      <c r="E520" s="10">
        <v>115</v>
      </c>
      <c r="F520" s="10">
        <v>38</v>
      </c>
    </row>
    <row r="521" spans="1:6" x14ac:dyDescent="0.3">
      <c r="A521" s="9">
        <v>820</v>
      </c>
      <c r="B521" s="9">
        <v>57</v>
      </c>
      <c r="C521" s="9">
        <v>242</v>
      </c>
      <c r="D521" s="9">
        <v>45</v>
      </c>
      <c r="E521" s="9">
        <v>0</v>
      </c>
      <c r="F521" s="9">
        <v>11</v>
      </c>
    </row>
    <row r="522" spans="1:6" x14ac:dyDescent="0.3">
      <c r="A522" s="10">
        <v>86</v>
      </c>
      <c r="B522" s="10">
        <v>12</v>
      </c>
      <c r="C522" s="10">
        <v>75</v>
      </c>
      <c r="D522" s="10">
        <v>33</v>
      </c>
      <c r="E522" s="10">
        <v>15</v>
      </c>
      <c r="F522" s="10">
        <v>6</v>
      </c>
    </row>
    <row r="523" spans="1:6" x14ac:dyDescent="0.3">
      <c r="A523" s="9">
        <v>86</v>
      </c>
      <c r="B523" s="9">
        <v>12</v>
      </c>
      <c r="C523" s="9">
        <v>75</v>
      </c>
      <c r="D523" s="9">
        <v>33</v>
      </c>
      <c r="E523" s="9">
        <v>15</v>
      </c>
      <c r="F523" s="9">
        <v>6</v>
      </c>
    </row>
    <row r="524" spans="1:6" x14ac:dyDescent="0.3">
      <c r="A524" s="10">
        <v>1074</v>
      </c>
      <c r="B524" s="10">
        <v>0</v>
      </c>
      <c r="C524" s="10">
        <v>69</v>
      </c>
      <c r="D524" s="10">
        <v>0</v>
      </c>
      <c r="E524" s="10">
        <v>0</v>
      </c>
      <c r="F524" s="10">
        <v>46</v>
      </c>
    </row>
    <row r="525" spans="1:6" x14ac:dyDescent="0.3">
      <c r="A525" s="9">
        <v>13</v>
      </c>
      <c r="B525" s="9">
        <v>6</v>
      </c>
      <c r="C525" s="9">
        <v>7</v>
      </c>
      <c r="D525" s="9">
        <v>0</v>
      </c>
      <c r="E525" s="9">
        <v>3</v>
      </c>
      <c r="F525" s="9">
        <v>3</v>
      </c>
    </row>
    <row r="526" spans="1:6" x14ac:dyDescent="0.3">
      <c r="A526" s="10">
        <v>217</v>
      </c>
      <c r="B526" s="10">
        <v>77</v>
      </c>
      <c r="C526" s="10">
        <v>373</v>
      </c>
      <c r="D526" s="10">
        <v>111</v>
      </c>
      <c r="E526" s="10">
        <v>23</v>
      </c>
      <c r="F526" s="10">
        <v>93</v>
      </c>
    </row>
    <row r="527" spans="1:6" x14ac:dyDescent="0.3">
      <c r="A527" s="9">
        <v>352</v>
      </c>
      <c r="B527" s="9">
        <v>0</v>
      </c>
      <c r="C527" s="9">
        <v>27</v>
      </c>
      <c r="D527" s="9">
        <v>10</v>
      </c>
      <c r="E527" s="9">
        <v>0</v>
      </c>
      <c r="F527" s="9">
        <v>15</v>
      </c>
    </row>
    <row r="528" spans="1:6" x14ac:dyDescent="0.3">
      <c r="A528" s="10">
        <v>352</v>
      </c>
      <c r="B528" s="10">
        <v>0</v>
      </c>
      <c r="C528" s="10">
        <v>27</v>
      </c>
      <c r="D528" s="10">
        <v>10</v>
      </c>
      <c r="E528" s="10">
        <v>0</v>
      </c>
      <c r="F528" s="10">
        <v>15</v>
      </c>
    </row>
    <row r="529" spans="1:6" x14ac:dyDescent="0.3">
      <c r="A529" s="9">
        <v>240</v>
      </c>
      <c r="B529" s="9">
        <v>90</v>
      </c>
      <c r="C529" s="9">
        <v>216</v>
      </c>
      <c r="D529" s="9">
        <v>63</v>
      </c>
      <c r="E529" s="9">
        <v>6</v>
      </c>
      <c r="F529" s="9">
        <v>24</v>
      </c>
    </row>
    <row r="530" spans="1:6" x14ac:dyDescent="0.3">
      <c r="A530" s="10">
        <v>2</v>
      </c>
      <c r="B530" s="10">
        <v>8</v>
      </c>
      <c r="C530" s="10">
        <v>10</v>
      </c>
      <c r="D530" s="10">
        <v>12</v>
      </c>
      <c r="E530" s="10">
        <v>14</v>
      </c>
      <c r="F530" s="10">
        <v>23</v>
      </c>
    </row>
    <row r="531" spans="1:6" x14ac:dyDescent="0.3">
      <c r="A531" s="9">
        <v>3</v>
      </c>
      <c r="B531" s="9">
        <v>18</v>
      </c>
      <c r="C531" s="9">
        <v>26</v>
      </c>
      <c r="D531" s="9">
        <v>11</v>
      </c>
      <c r="E531" s="9">
        <v>8</v>
      </c>
      <c r="F531" s="9">
        <v>12</v>
      </c>
    </row>
    <row r="532" spans="1:6" x14ac:dyDescent="0.3">
      <c r="A532" s="10">
        <v>3</v>
      </c>
      <c r="B532" s="10">
        <v>9</v>
      </c>
      <c r="C532" s="10">
        <v>15</v>
      </c>
      <c r="D532" s="10">
        <v>13</v>
      </c>
      <c r="E532" s="10">
        <v>2</v>
      </c>
      <c r="F532" s="10">
        <v>39</v>
      </c>
    </row>
    <row r="533" spans="1:6" x14ac:dyDescent="0.3">
      <c r="A533" s="9">
        <v>412</v>
      </c>
      <c r="B533" s="9">
        <v>5</v>
      </c>
      <c r="C533" s="9">
        <v>119</v>
      </c>
      <c r="D533" s="9">
        <v>38</v>
      </c>
      <c r="E533" s="9">
        <v>29</v>
      </c>
      <c r="F533" s="9">
        <v>77</v>
      </c>
    </row>
    <row r="534" spans="1:6" x14ac:dyDescent="0.3">
      <c r="A534" s="10">
        <v>124</v>
      </c>
      <c r="B534" s="10">
        <v>83</v>
      </c>
      <c r="C534" s="10">
        <v>267</v>
      </c>
      <c r="D534" s="10">
        <v>85</v>
      </c>
      <c r="E534" s="10">
        <v>59</v>
      </c>
      <c r="F534" s="10">
        <v>35</v>
      </c>
    </row>
    <row r="535" spans="1:6" x14ac:dyDescent="0.3">
      <c r="A535" s="9">
        <v>124</v>
      </c>
      <c r="B535" s="9">
        <v>83</v>
      </c>
      <c r="C535" s="9">
        <v>267</v>
      </c>
      <c r="D535" s="9">
        <v>85</v>
      </c>
      <c r="E535" s="9">
        <v>59</v>
      </c>
      <c r="F535" s="9">
        <v>35</v>
      </c>
    </row>
    <row r="536" spans="1:6" x14ac:dyDescent="0.3">
      <c r="A536" s="10">
        <v>736</v>
      </c>
      <c r="B536" s="10">
        <v>114</v>
      </c>
      <c r="C536" s="10">
        <v>279</v>
      </c>
      <c r="D536" s="10">
        <v>82</v>
      </c>
      <c r="E536" s="10">
        <v>76</v>
      </c>
      <c r="F536" s="10">
        <v>190</v>
      </c>
    </row>
    <row r="537" spans="1:6" x14ac:dyDescent="0.3">
      <c r="A537" s="9">
        <v>1006</v>
      </c>
      <c r="B537" s="9">
        <v>22</v>
      </c>
      <c r="C537" s="9">
        <v>115</v>
      </c>
      <c r="D537" s="9">
        <v>59</v>
      </c>
      <c r="E537" s="9">
        <v>68</v>
      </c>
      <c r="F537" s="9">
        <v>45</v>
      </c>
    </row>
    <row r="538" spans="1:6" x14ac:dyDescent="0.3">
      <c r="A538" s="10">
        <v>1006</v>
      </c>
      <c r="B538" s="10">
        <v>22</v>
      </c>
      <c r="C538" s="10">
        <v>115</v>
      </c>
      <c r="D538" s="10">
        <v>59</v>
      </c>
      <c r="E538" s="10">
        <v>68</v>
      </c>
      <c r="F538" s="10">
        <v>45</v>
      </c>
    </row>
    <row r="539" spans="1:6" x14ac:dyDescent="0.3">
      <c r="A539" s="9">
        <v>8</v>
      </c>
      <c r="B539" s="9">
        <v>4</v>
      </c>
      <c r="C539" s="9">
        <v>5</v>
      </c>
      <c r="D539" s="9">
        <v>15</v>
      </c>
      <c r="E539" s="9">
        <v>2</v>
      </c>
      <c r="F539" s="9">
        <v>11</v>
      </c>
    </row>
    <row r="540" spans="1:6" x14ac:dyDescent="0.3">
      <c r="A540" s="10">
        <v>217</v>
      </c>
      <c r="B540" s="10">
        <v>38</v>
      </c>
      <c r="C540" s="10">
        <v>350</v>
      </c>
      <c r="D540" s="10">
        <v>111</v>
      </c>
      <c r="E540" s="10">
        <v>85</v>
      </c>
      <c r="F540" s="10">
        <v>15</v>
      </c>
    </row>
    <row r="541" spans="1:6" x14ac:dyDescent="0.3">
      <c r="A541" s="9">
        <v>23</v>
      </c>
      <c r="B541" s="9">
        <v>2</v>
      </c>
      <c r="C541" s="9">
        <v>17</v>
      </c>
      <c r="D541" s="9">
        <v>2</v>
      </c>
      <c r="E541" s="9">
        <v>1</v>
      </c>
      <c r="F541" s="9">
        <v>0</v>
      </c>
    </row>
    <row r="542" spans="1:6" x14ac:dyDescent="0.3">
      <c r="A542" s="10">
        <v>11</v>
      </c>
      <c r="B542" s="10">
        <v>0</v>
      </c>
      <c r="C542" s="10">
        <v>5</v>
      </c>
      <c r="D542" s="10">
        <v>2</v>
      </c>
      <c r="E542" s="10">
        <v>1</v>
      </c>
      <c r="F542" s="10">
        <v>1</v>
      </c>
    </row>
    <row r="543" spans="1:6" x14ac:dyDescent="0.3">
      <c r="A543" s="9">
        <v>22</v>
      </c>
      <c r="B543" s="9">
        <v>1</v>
      </c>
      <c r="C543" s="9">
        <v>9</v>
      </c>
      <c r="D543" s="9">
        <v>0</v>
      </c>
      <c r="E543" s="9">
        <v>0</v>
      </c>
      <c r="F543" s="9">
        <v>14</v>
      </c>
    </row>
    <row r="544" spans="1:6" x14ac:dyDescent="0.3">
      <c r="A544" s="10">
        <v>580</v>
      </c>
      <c r="B544" s="10">
        <v>6</v>
      </c>
      <c r="C544" s="10">
        <v>58</v>
      </c>
      <c r="D544" s="10">
        <v>8</v>
      </c>
      <c r="E544" s="10">
        <v>0</v>
      </c>
      <c r="F544" s="10">
        <v>27</v>
      </c>
    </row>
    <row r="545" spans="1:6" x14ac:dyDescent="0.3">
      <c r="A545" s="9">
        <v>10</v>
      </c>
      <c r="B545" s="9">
        <v>0</v>
      </c>
      <c r="C545" s="9">
        <v>10</v>
      </c>
      <c r="D545" s="9">
        <v>3</v>
      </c>
      <c r="E545" s="9">
        <v>1</v>
      </c>
      <c r="F545" s="9">
        <v>7</v>
      </c>
    </row>
    <row r="546" spans="1:6" x14ac:dyDescent="0.3">
      <c r="A546" s="10">
        <v>10</v>
      </c>
      <c r="B546" s="10">
        <v>0</v>
      </c>
      <c r="C546" s="10">
        <v>10</v>
      </c>
      <c r="D546" s="10">
        <v>3</v>
      </c>
      <c r="E546" s="10">
        <v>1</v>
      </c>
      <c r="F546" s="10">
        <v>7</v>
      </c>
    </row>
    <row r="547" spans="1:6" x14ac:dyDescent="0.3">
      <c r="A547" s="9">
        <v>112</v>
      </c>
      <c r="B547" s="9">
        <v>19</v>
      </c>
      <c r="C547" s="9">
        <v>21</v>
      </c>
      <c r="D547" s="9">
        <v>16</v>
      </c>
      <c r="E547" s="9">
        <v>14</v>
      </c>
      <c r="F547" s="9">
        <v>5</v>
      </c>
    </row>
    <row r="548" spans="1:6" x14ac:dyDescent="0.3">
      <c r="A548" s="10">
        <v>112</v>
      </c>
      <c r="B548" s="10">
        <v>19</v>
      </c>
      <c r="C548" s="10">
        <v>21</v>
      </c>
      <c r="D548" s="10">
        <v>16</v>
      </c>
      <c r="E548" s="10">
        <v>14</v>
      </c>
      <c r="F548" s="10">
        <v>5</v>
      </c>
    </row>
    <row r="549" spans="1:6" x14ac:dyDescent="0.3">
      <c r="A549" s="9">
        <v>11</v>
      </c>
      <c r="B549" s="9">
        <v>0</v>
      </c>
      <c r="C549" s="9">
        <v>4</v>
      </c>
      <c r="D549" s="9">
        <v>0</v>
      </c>
      <c r="E549" s="9">
        <v>0</v>
      </c>
      <c r="F549" s="9">
        <v>2</v>
      </c>
    </row>
    <row r="550" spans="1:6" x14ac:dyDescent="0.3">
      <c r="A550" s="10">
        <v>2</v>
      </c>
      <c r="B550" s="10">
        <v>5</v>
      </c>
      <c r="C550" s="10">
        <v>9</v>
      </c>
      <c r="D550" s="10">
        <v>28</v>
      </c>
      <c r="E550" s="10">
        <v>6</v>
      </c>
      <c r="F550" s="10">
        <v>28</v>
      </c>
    </row>
    <row r="551" spans="1:6" x14ac:dyDescent="0.3">
      <c r="A551" s="9">
        <v>8</v>
      </c>
      <c r="B551" s="9">
        <v>0</v>
      </c>
      <c r="C551" s="9">
        <v>3</v>
      </c>
      <c r="D551" s="9">
        <v>0</v>
      </c>
      <c r="E551" s="9">
        <v>0</v>
      </c>
      <c r="F551" s="9">
        <v>0</v>
      </c>
    </row>
    <row r="552" spans="1:6" x14ac:dyDescent="0.3">
      <c r="A552" s="10">
        <v>88</v>
      </c>
      <c r="B552" s="10">
        <v>39</v>
      </c>
      <c r="C552" s="10">
        <v>54</v>
      </c>
      <c r="D552" s="10">
        <v>64</v>
      </c>
      <c r="E552" s="10">
        <v>28</v>
      </c>
      <c r="F552" s="10">
        <v>153</v>
      </c>
    </row>
    <row r="553" spans="1:6" x14ac:dyDescent="0.3">
      <c r="A553" s="9">
        <v>182</v>
      </c>
      <c r="B553" s="9">
        <v>4</v>
      </c>
      <c r="C553" s="9">
        <v>33</v>
      </c>
      <c r="D553" s="9">
        <v>0</v>
      </c>
      <c r="E553" s="9">
        <v>0</v>
      </c>
      <c r="F553" s="9">
        <v>66</v>
      </c>
    </row>
    <row r="554" spans="1:6" x14ac:dyDescent="0.3">
      <c r="A554" s="10">
        <v>227</v>
      </c>
      <c r="B554" s="10">
        <v>23</v>
      </c>
      <c r="C554" s="10">
        <v>389</v>
      </c>
      <c r="D554" s="10">
        <v>42</v>
      </c>
      <c r="E554" s="10">
        <v>21</v>
      </c>
      <c r="F554" s="10">
        <v>75</v>
      </c>
    </row>
    <row r="555" spans="1:6" x14ac:dyDescent="0.3">
      <c r="A555" s="9">
        <v>227</v>
      </c>
      <c r="B555" s="9">
        <v>23</v>
      </c>
      <c r="C555" s="9">
        <v>389</v>
      </c>
      <c r="D555" s="9">
        <v>42</v>
      </c>
      <c r="E555" s="9">
        <v>21</v>
      </c>
      <c r="F555" s="9">
        <v>75</v>
      </c>
    </row>
    <row r="556" spans="1:6" x14ac:dyDescent="0.3">
      <c r="A556" s="10">
        <v>290</v>
      </c>
      <c r="B556" s="10">
        <v>59</v>
      </c>
      <c r="C556" s="10">
        <v>177</v>
      </c>
      <c r="D556" s="10">
        <v>77</v>
      </c>
      <c r="E556" s="10">
        <v>5</v>
      </c>
      <c r="F556" s="10">
        <v>29</v>
      </c>
    </row>
    <row r="557" spans="1:6" x14ac:dyDescent="0.3">
      <c r="A557" s="9">
        <v>284</v>
      </c>
      <c r="B557" s="9">
        <v>16</v>
      </c>
      <c r="C557" s="9">
        <v>160</v>
      </c>
      <c r="D557" s="9">
        <v>84</v>
      </c>
      <c r="E557" s="9">
        <v>16</v>
      </c>
      <c r="F557" s="9">
        <v>134</v>
      </c>
    </row>
    <row r="558" spans="1:6" x14ac:dyDescent="0.3">
      <c r="A558" s="10">
        <v>173</v>
      </c>
      <c r="B558" s="10">
        <v>2</v>
      </c>
      <c r="C558" s="10">
        <v>39</v>
      </c>
      <c r="D558" s="10">
        <v>3</v>
      </c>
      <c r="E558" s="10">
        <v>2</v>
      </c>
      <c r="F558" s="10">
        <v>47</v>
      </c>
    </row>
    <row r="559" spans="1:6" x14ac:dyDescent="0.3">
      <c r="A559" s="9">
        <v>656</v>
      </c>
      <c r="B559" s="9">
        <v>38</v>
      </c>
      <c r="C559" s="9">
        <v>161</v>
      </c>
      <c r="D559" s="9">
        <v>62</v>
      </c>
      <c r="E559" s="9">
        <v>47</v>
      </c>
      <c r="F559" s="9">
        <v>37</v>
      </c>
    </row>
    <row r="560" spans="1:6" x14ac:dyDescent="0.3">
      <c r="A560" s="10">
        <v>656</v>
      </c>
      <c r="B560" s="10">
        <v>38</v>
      </c>
      <c r="C560" s="10">
        <v>161</v>
      </c>
      <c r="D560" s="10">
        <v>62</v>
      </c>
      <c r="E560" s="10">
        <v>47</v>
      </c>
      <c r="F560" s="10">
        <v>37</v>
      </c>
    </row>
    <row r="561" spans="1:6" x14ac:dyDescent="0.3">
      <c r="A561" s="9">
        <v>953</v>
      </c>
      <c r="B561" s="9">
        <v>0</v>
      </c>
      <c r="C561" s="9">
        <v>71</v>
      </c>
      <c r="D561" s="9">
        <v>0</v>
      </c>
      <c r="E561" s="9">
        <v>0</v>
      </c>
      <c r="F561" s="9">
        <v>174</v>
      </c>
    </row>
    <row r="562" spans="1:6" x14ac:dyDescent="0.3">
      <c r="A562" s="10">
        <v>953</v>
      </c>
      <c r="B562" s="10">
        <v>0</v>
      </c>
      <c r="C562" s="10">
        <v>71</v>
      </c>
      <c r="D562" s="10">
        <v>0</v>
      </c>
      <c r="E562" s="10">
        <v>0</v>
      </c>
      <c r="F562" s="10">
        <v>174</v>
      </c>
    </row>
    <row r="563" spans="1:6" x14ac:dyDescent="0.3">
      <c r="A563" s="9">
        <v>3</v>
      </c>
      <c r="B563" s="9">
        <v>18</v>
      </c>
      <c r="C563" s="9">
        <v>14</v>
      </c>
      <c r="D563" s="9">
        <v>15</v>
      </c>
      <c r="E563" s="9">
        <v>22</v>
      </c>
      <c r="F563" s="9">
        <v>50</v>
      </c>
    </row>
    <row r="564" spans="1:6" x14ac:dyDescent="0.3">
      <c r="A564" s="10">
        <v>8</v>
      </c>
      <c r="B564" s="10">
        <v>0</v>
      </c>
      <c r="C564" s="10">
        <v>8</v>
      </c>
      <c r="D564" s="10">
        <v>0</v>
      </c>
      <c r="E564" s="10">
        <v>0</v>
      </c>
      <c r="F564" s="10">
        <v>2</v>
      </c>
    </row>
    <row r="565" spans="1:6" x14ac:dyDescent="0.3">
      <c r="A565" s="9">
        <v>18</v>
      </c>
      <c r="B565" s="9">
        <v>3</v>
      </c>
      <c r="C565" s="9">
        <v>17</v>
      </c>
      <c r="D565" s="9">
        <v>3</v>
      </c>
      <c r="E565" s="9">
        <v>0</v>
      </c>
      <c r="F565" s="9">
        <v>4</v>
      </c>
    </row>
    <row r="566" spans="1:6" x14ac:dyDescent="0.3">
      <c r="A566" s="10">
        <v>37</v>
      </c>
      <c r="B566" s="10">
        <v>5</v>
      </c>
      <c r="C566" s="10">
        <v>56</v>
      </c>
      <c r="D566" s="10">
        <v>12</v>
      </c>
      <c r="E566" s="10">
        <v>8</v>
      </c>
      <c r="F566" s="10">
        <v>5</v>
      </c>
    </row>
    <row r="567" spans="1:6" x14ac:dyDescent="0.3">
      <c r="A567" s="9">
        <v>163</v>
      </c>
      <c r="B567" s="9">
        <v>0</v>
      </c>
      <c r="C567" s="9">
        <v>480</v>
      </c>
      <c r="D567" s="9">
        <v>0</v>
      </c>
      <c r="E567" s="9">
        <v>126</v>
      </c>
      <c r="F567" s="9">
        <v>75</v>
      </c>
    </row>
    <row r="568" spans="1:6" x14ac:dyDescent="0.3">
      <c r="A568" s="10">
        <v>69</v>
      </c>
      <c r="B568" s="10">
        <v>2</v>
      </c>
      <c r="C568" s="10">
        <v>15</v>
      </c>
      <c r="D568" s="10">
        <v>2</v>
      </c>
      <c r="E568" s="10">
        <v>2</v>
      </c>
      <c r="F568" s="10">
        <v>6</v>
      </c>
    </row>
    <row r="569" spans="1:6" x14ac:dyDescent="0.3">
      <c r="A569" s="9">
        <v>56</v>
      </c>
      <c r="B569" s="9">
        <v>7</v>
      </c>
      <c r="C569" s="9">
        <v>48</v>
      </c>
      <c r="D569" s="9">
        <v>10</v>
      </c>
      <c r="E569" s="9">
        <v>2</v>
      </c>
      <c r="F569" s="9">
        <v>18</v>
      </c>
    </row>
    <row r="570" spans="1:6" x14ac:dyDescent="0.3">
      <c r="A570" s="10">
        <v>38</v>
      </c>
      <c r="B570" s="10">
        <v>0</v>
      </c>
      <c r="C570" s="10">
        <v>2</v>
      </c>
      <c r="D570" s="10">
        <v>0</v>
      </c>
      <c r="E570" s="10">
        <v>0</v>
      </c>
      <c r="F570" s="10">
        <v>6</v>
      </c>
    </row>
    <row r="571" spans="1:6" x14ac:dyDescent="0.3">
      <c r="A571" s="9">
        <v>38</v>
      </c>
      <c r="B571" s="9">
        <v>0</v>
      </c>
      <c r="C571" s="9">
        <v>2</v>
      </c>
      <c r="D571" s="9">
        <v>0</v>
      </c>
      <c r="E571" s="9">
        <v>0</v>
      </c>
      <c r="F571" s="9">
        <v>6</v>
      </c>
    </row>
    <row r="572" spans="1:6" x14ac:dyDescent="0.3">
      <c r="A572" s="10">
        <v>8</v>
      </c>
      <c r="B572" s="10">
        <v>2</v>
      </c>
      <c r="C572" s="10">
        <v>4</v>
      </c>
      <c r="D572" s="10">
        <v>0</v>
      </c>
      <c r="E572" s="10">
        <v>0</v>
      </c>
      <c r="F572" s="10">
        <v>1</v>
      </c>
    </row>
    <row r="573" spans="1:6" x14ac:dyDescent="0.3">
      <c r="A573" s="9">
        <v>626</v>
      </c>
      <c r="B573" s="9">
        <v>0</v>
      </c>
      <c r="C573" s="9">
        <v>70</v>
      </c>
      <c r="D573" s="9">
        <v>0</v>
      </c>
      <c r="E573" s="9">
        <v>7</v>
      </c>
      <c r="F573" s="9">
        <v>28</v>
      </c>
    </row>
    <row r="574" spans="1:6" x14ac:dyDescent="0.3">
      <c r="A574" s="10">
        <v>112</v>
      </c>
      <c r="B574" s="10">
        <v>0</v>
      </c>
      <c r="C574" s="10">
        <v>6</v>
      </c>
      <c r="D574" s="10">
        <v>2</v>
      </c>
      <c r="E574" s="10">
        <v>1</v>
      </c>
      <c r="F574" s="10">
        <v>14</v>
      </c>
    </row>
    <row r="575" spans="1:6" x14ac:dyDescent="0.3">
      <c r="A575" s="9">
        <v>547</v>
      </c>
      <c r="B575" s="9">
        <v>99</v>
      </c>
      <c r="C575" s="9">
        <v>812</v>
      </c>
      <c r="D575" s="9">
        <v>151</v>
      </c>
      <c r="E575" s="9">
        <v>82</v>
      </c>
      <c r="F575" s="9">
        <v>33</v>
      </c>
    </row>
    <row r="576" spans="1:6" x14ac:dyDescent="0.3">
      <c r="A576" s="10">
        <v>507</v>
      </c>
      <c r="B576" s="10">
        <v>93</v>
      </c>
      <c r="C576" s="10">
        <v>520</v>
      </c>
      <c r="D576" s="10">
        <v>242</v>
      </c>
      <c r="E576" s="10">
        <v>40</v>
      </c>
      <c r="F576" s="10">
        <v>26</v>
      </c>
    </row>
    <row r="577" spans="1:6" x14ac:dyDescent="0.3">
      <c r="A577" s="9">
        <v>35</v>
      </c>
      <c r="B577" s="9">
        <v>1</v>
      </c>
      <c r="C577" s="9">
        <v>16</v>
      </c>
      <c r="D577" s="9">
        <v>0</v>
      </c>
      <c r="E577" s="9">
        <v>1</v>
      </c>
      <c r="F577" s="9">
        <v>1</v>
      </c>
    </row>
    <row r="578" spans="1:6" x14ac:dyDescent="0.3">
      <c r="A578" s="10">
        <v>795</v>
      </c>
      <c r="B578" s="10">
        <v>0</v>
      </c>
      <c r="C578" s="10">
        <v>545</v>
      </c>
      <c r="D578" s="10">
        <v>95</v>
      </c>
      <c r="E578" s="10">
        <v>58</v>
      </c>
      <c r="F578" s="10">
        <v>0</v>
      </c>
    </row>
    <row r="579" spans="1:6" x14ac:dyDescent="0.3">
      <c r="A579" s="9">
        <v>56</v>
      </c>
      <c r="B579" s="9">
        <v>0</v>
      </c>
      <c r="C579" s="9">
        <v>9</v>
      </c>
      <c r="D579" s="9">
        <v>0</v>
      </c>
      <c r="E579" s="9">
        <v>0</v>
      </c>
      <c r="F579" s="9">
        <v>3</v>
      </c>
    </row>
    <row r="580" spans="1:6" x14ac:dyDescent="0.3">
      <c r="A580" s="10">
        <v>895</v>
      </c>
      <c r="B580" s="10">
        <v>10</v>
      </c>
      <c r="C580" s="10">
        <v>101</v>
      </c>
      <c r="D580" s="10">
        <v>13</v>
      </c>
      <c r="E580" s="10">
        <v>0</v>
      </c>
      <c r="F580" s="10">
        <v>152</v>
      </c>
    </row>
    <row r="581" spans="1:6" x14ac:dyDescent="0.3">
      <c r="A581" s="9">
        <v>899</v>
      </c>
      <c r="B581" s="9">
        <v>0</v>
      </c>
      <c r="C581" s="9">
        <v>101</v>
      </c>
      <c r="D581" s="9">
        <v>0</v>
      </c>
      <c r="E581" s="9">
        <v>0</v>
      </c>
      <c r="F581" s="9">
        <v>20</v>
      </c>
    </row>
    <row r="582" spans="1:6" x14ac:dyDescent="0.3">
      <c r="A582" s="10">
        <v>178</v>
      </c>
      <c r="B582" s="10">
        <v>4</v>
      </c>
      <c r="C582" s="10">
        <v>26</v>
      </c>
      <c r="D582" s="10">
        <v>8</v>
      </c>
      <c r="E582" s="10">
        <v>4</v>
      </c>
      <c r="F582" s="10">
        <v>44</v>
      </c>
    </row>
    <row r="583" spans="1:6" x14ac:dyDescent="0.3">
      <c r="A583" s="9">
        <v>14</v>
      </c>
      <c r="B583" s="9">
        <v>0</v>
      </c>
      <c r="C583" s="9">
        <v>3</v>
      </c>
      <c r="D583" s="9">
        <v>0</v>
      </c>
      <c r="E583" s="9">
        <v>0</v>
      </c>
      <c r="F583" s="9">
        <v>3</v>
      </c>
    </row>
    <row r="584" spans="1:6" x14ac:dyDescent="0.3">
      <c r="A584" s="10">
        <v>265</v>
      </c>
      <c r="B584" s="10">
        <v>199</v>
      </c>
      <c r="C584" s="10">
        <v>303</v>
      </c>
      <c r="D584" s="10">
        <v>234</v>
      </c>
      <c r="E584" s="10">
        <v>9</v>
      </c>
      <c r="F584" s="10">
        <v>170</v>
      </c>
    </row>
    <row r="585" spans="1:6" x14ac:dyDescent="0.3">
      <c r="A585" s="9">
        <v>265</v>
      </c>
      <c r="B585" s="9">
        <v>199</v>
      </c>
      <c r="C585" s="9">
        <v>303</v>
      </c>
      <c r="D585" s="9">
        <v>234</v>
      </c>
      <c r="E585" s="9">
        <v>9</v>
      </c>
      <c r="F585" s="9">
        <v>170</v>
      </c>
    </row>
    <row r="586" spans="1:6" x14ac:dyDescent="0.3">
      <c r="A586" s="10">
        <v>349</v>
      </c>
      <c r="B586" s="10">
        <v>16</v>
      </c>
      <c r="C586" s="10">
        <v>144</v>
      </c>
      <c r="D586" s="10">
        <v>28</v>
      </c>
      <c r="E586" s="10">
        <v>5</v>
      </c>
      <c r="F586" s="10">
        <v>182</v>
      </c>
    </row>
    <row r="587" spans="1:6" x14ac:dyDescent="0.3">
      <c r="A587" s="9">
        <v>4</v>
      </c>
      <c r="B587" s="9">
        <v>12</v>
      </c>
      <c r="C587" s="9">
        <v>11</v>
      </c>
      <c r="D587" s="9">
        <v>3</v>
      </c>
      <c r="E587" s="9">
        <v>13</v>
      </c>
      <c r="F587" s="9">
        <v>15</v>
      </c>
    </row>
    <row r="588" spans="1:6" x14ac:dyDescent="0.3">
      <c r="A588" s="10">
        <v>848</v>
      </c>
      <c r="B588" s="10">
        <v>154</v>
      </c>
      <c r="C588" s="10">
        <v>323</v>
      </c>
      <c r="D588" s="10">
        <v>201</v>
      </c>
      <c r="E588" s="10">
        <v>61</v>
      </c>
      <c r="F588" s="10">
        <v>78</v>
      </c>
    </row>
    <row r="589" spans="1:6" x14ac:dyDescent="0.3">
      <c r="A589" s="9">
        <v>817</v>
      </c>
      <c r="B589" s="9">
        <v>183</v>
      </c>
      <c r="C589" s="9">
        <v>797</v>
      </c>
      <c r="D589" s="9">
        <v>106</v>
      </c>
      <c r="E589" s="9">
        <v>163</v>
      </c>
      <c r="F589" s="9">
        <v>20</v>
      </c>
    </row>
    <row r="590" spans="1:6" x14ac:dyDescent="0.3">
      <c r="A590" s="10">
        <v>962</v>
      </c>
      <c r="B590" s="10">
        <v>12</v>
      </c>
      <c r="C590" s="10">
        <v>194</v>
      </c>
      <c r="D590" s="10">
        <v>16</v>
      </c>
      <c r="E590" s="10">
        <v>24</v>
      </c>
      <c r="F590" s="10">
        <v>12</v>
      </c>
    </row>
    <row r="591" spans="1:6" x14ac:dyDescent="0.3">
      <c r="A591" s="9">
        <v>25</v>
      </c>
      <c r="B591" s="9">
        <v>3</v>
      </c>
      <c r="C591" s="9">
        <v>43</v>
      </c>
      <c r="D591" s="9">
        <v>17</v>
      </c>
      <c r="E591" s="9">
        <v>4</v>
      </c>
      <c r="F591" s="9">
        <v>17</v>
      </c>
    </row>
    <row r="592" spans="1:6" x14ac:dyDescent="0.3">
      <c r="A592" s="10">
        <v>1</v>
      </c>
      <c r="B592" s="10">
        <v>45</v>
      </c>
      <c r="C592" s="10">
        <v>3</v>
      </c>
      <c r="D592" s="10">
        <v>4</v>
      </c>
      <c r="E592" s="10">
        <v>6</v>
      </c>
      <c r="F592" s="10">
        <v>42</v>
      </c>
    </row>
    <row r="593" spans="1:6" x14ac:dyDescent="0.3">
      <c r="A593" s="9">
        <v>1</v>
      </c>
      <c r="B593" s="9">
        <v>1</v>
      </c>
      <c r="C593" s="9">
        <v>5</v>
      </c>
      <c r="D593" s="9">
        <v>0</v>
      </c>
      <c r="E593" s="9">
        <v>3</v>
      </c>
      <c r="F593" s="9">
        <v>1</v>
      </c>
    </row>
    <row r="594" spans="1:6" x14ac:dyDescent="0.3">
      <c r="A594" s="10">
        <v>212</v>
      </c>
      <c r="B594" s="10">
        <v>123</v>
      </c>
      <c r="C594" s="10">
        <v>177</v>
      </c>
      <c r="D594" s="10">
        <v>15</v>
      </c>
      <c r="E594" s="10">
        <v>64</v>
      </c>
      <c r="F594" s="10">
        <v>23</v>
      </c>
    </row>
    <row r="595" spans="1:6" x14ac:dyDescent="0.3">
      <c r="A595" s="9">
        <v>11</v>
      </c>
      <c r="B595" s="9">
        <v>4</v>
      </c>
      <c r="C595" s="9">
        <v>20</v>
      </c>
      <c r="D595" s="9">
        <v>10</v>
      </c>
      <c r="E595" s="9">
        <v>3</v>
      </c>
      <c r="F595" s="9">
        <v>5</v>
      </c>
    </row>
    <row r="596" spans="1:6" x14ac:dyDescent="0.3">
      <c r="A596" s="10">
        <v>2</v>
      </c>
      <c r="B596" s="10">
        <v>0</v>
      </c>
      <c r="C596" s="10">
        <v>9</v>
      </c>
      <c r="D596" s="10">
        <v>3</v>
      </c>
      <c r="E596" s="10">
        <v>6</v>
      </c>
      <c r="F596" s="10">
        <v>2</v>
      </c>
    </row>
    <row r="597" spans="1:6" x14ac:dyDescent="0.3">
      <c r="A597" s="9">
        <v>347</v>
      </c>
      <c r="B597" s="9">
        <v>0</v>
      </c>
      <c r="C597" s="9">
        <v>35</v>
      </c>
      <c r="D597" s="9">
        <v>4</v>
      </c>
      <c r="E597" s="9">
        <v>3</v>
      </c>
      <c r="F597" s="9">
        <v>7</v>
      </c>
    </row>
    <row r="598" spans="1:6" x14ac:dyDescent="0.3">
      <c r="A598" s="10">
        <v>73</v>
      </c>
      <c r="B598" s="10">
        <v>0</v>
      </c>
      <c r="C598" s="10">
        <v>13</v>
      </c>
      <c r="D598" s="10">
        <v>0</v>
      </c>
      <c r="E598" s="10">
        <v>1</v>
      </c>
      <c r="F598" s="10">
        <v>0</v>
      </c>
    </row>
    <row r="599" spans="1:6" x14ac:dyDescent="0.3">
      <c r="A599" s="9">
        <v>426</v>
      </c>
      <c r="B599" s="9">
        <v>49</v>
      </c>
      <c r="C599" s="9">
        <v>127</v>
      </c>
      <c r="D599" s="9">
        <v>111</v>
      </c>
      <c r="E599" s="9">
        <v>21</v>
      </c>
      <c r="F599" s="9">
        <v>42</v>
      </c>
    </row>
    <row r="600" spans="1:6" x14ac:dyDescent="0.3">
      <c r="A600" s="10">
        <v>1</v>
      </c>
      <c r="B600" s="10">
        <v>3</v>
      </c>
      <c r="C600" s="10">
        <v>4</v>
      </c>
      <c r="D600" s="10">
        <v>2</v>
      </c>
      <c r="E600" s="10">
        <v>2</v>
      </c>
      <c r="F600" s="10">
        <v>6</v>
      </c>
    </row>
    <row r="601" spans="1:6" x14ac:dyDescent="0.3">
      <c r="A601" s="9">
        <v>48</v>
      </c>
      <c r="B601" s="9">
        <v>9</v>
      </c>
      <c r="C601" s="9">
        <v>45</v>
      </c>
      <c r="D601" s="9">
        <v>3</v>
      </c>
      <c r="E601" s="9">
        <v>15</v>
      </c>
      <c r="F601" s="9">
        <v>20</v>
      </c>
    </row>
    <row r="602" spans="1:6" x14ac:dyDescent="0.3">
      <c r="A602" s="10">
        <v>1</v>
      </c>
      <c r="B602" s="10">
        <v>1</v>
      </c>
      <c r="C602" s="10">
        <v>4</v>
      </c>
      <c r="D602" s="10">
        <v>11</v>
      </c>
      <c r="E602" s="10">
        <v>9</v>
      </c>
      <c r="F602" s="10">
        <v>10</v>
      </c>
    </row>
    <row r="603" spans="1:6" x14ac:dyDescent="0.3">
      <c r="A603" s="9">
        <v>1076</v>
      </c>
      <c r="B603" s="9">
        <v>68</v>
      </c>
      <c r="C603" s="9">
        <v>103</v>
      </c>
      <c r="D603" s="9">
        <v>29</v>
      </c>
      <c r="E603" s="9">
        <v>91</v>
      </c>
      <c r="F603" s="9">
        <v>68</v>
      </c>
    </row>
    <row r="604" spans="1:6" x14ac:dyDescent="0.3">
      <c r="A604" s="10">
        <v>36</v>
      </c>
      <c r="B604" s="10">
        <v>2</v>
      </c>
      <c r="C604" s="10">
        <v>42</v>
      </c>
      <c r="D604" s="10">
        <v>20</v>
      </c>
      <c r="E604" s="10">
        <v>21</v>
      </c>
      <c r="F604" s="10">
        <v>10</v>
      </c>
    </row>
    <row r="605" spans="1:6" x14ac:dyDescent="0.3">
      <c r="A605" s="9">
        <v>733</v>
      </c>
      <c r="B605" s="9">
        <v>9</v>
      </c>
      <c r="C605" s="9">
        <v>180</v>
      </c>
      <c r="D605" s="9">
        <v>12</v>
      </c>
      <c r="E605" s="9">
        <v>19</v>
      </c>
      <c r="F605" s="9">
        <v>66</v>
      </c>
    </row>
    <row r="606" spans="1:6" x14ac:dyDescent="0.3">
      <c r="A606" s="10">
        <v>39</v>
      </c>
      <c r="B606" s="10">
        <v>2</v>
      </c>
      <c r="C606" s="10">
        <v>25</v>
      </c>
      <c r="D606" s="10">
        <v>4</v>
      </c>
      <c r="E606" s="10">
        <v>3</v>
      </c>
      <c r="F606" s="10">
        <v>24</v>
      </c>
    </row>
    <row r="607" spans="1:6" x14ac:dyDescent="0.3">
      <c r="A607" s="9">
        <v>523</v>
      </c>
      <c r="B607" s="9">
        <v>7</v>
      </c>
      <c r="C607" s="9">
        <v>134</v>
      </c>
      <c r="D607" s="9">
        <v>37</v>
      </c>
      <c r="E607" s="9">
        <v>14</v>
      </c>
      <c r="F607" s="9">
        <v>169</v>
      </c>
    </row>
    <row r="608" spans="1:6" x14ac:dyDescent="0.3">
      <c r="A608" s="10">
        <v>1083</v>
      </c>
      <c r="B608" s="10">
        <v>108</v>
      </c>
      <c r="C608" s="10">
        <v>649</v>
      </c>
      <c r="D608" s="10">
        <v>253</v>
      </c>
      <c r="E608" s="10">
        <v>151</v>
      </c>
      <c r="F608" s="10">
        <v>108</v>
      </c>
    </row>
    <row r="609" spans="1:6" x14ac:dyDescent="0.3">
      <c r="A609" s="9">
        <v>98</v>
      </c>
      <c r="B609" s="9">
        <v>0</v>
      </c>
      <c r="C609" s="9">
        <v>106</v>
      </c>
      <c r="D609" s="9">
        <v>49</v>
      </c>
      <c r="E609" s="9">
        <v>10</v>
      </c>
      <c r="F609" s="9">
        <v>106</v>
      </c>
    </row>
    <row r="610" spans="1:6" x14ac:dyDescent="0.3">
      <c r="A610" s="10">
        <v>98</v>
      </c>
      <c r="B610" s="10">
        <v>0</v>
      </c>
      <c r="C610" s="10">
        <v>106</v>
      </c>
      <c r="D610" s="10">
        <v>49</v>
      </c>
      <c r="E610" s="10">
        <v>10</v>
      </c>
      <c r="F610" s="10">
        <v>106</v>
      </c>
    </row>
    <row r="611" spans="1:6" x14ac:dyDescent="0.3">
      <c r="A611" s="9">
        <v>99</v>
      </c>
      <c r="B611" s="9">
        <v>2</v>
      </c>
      <c r="C611" s="9">
        <v>11</v>
      </c>
      <c r="D611" s="9">
        <v>4</v>
      </c>
      <c r="E611" s="9">
        <v>0</v>
      </c>
      <c r="F611" s="9">
        <v>16</v>
      </c>
    </row>
    <row r="612" spans="1:6" x14ac:dyDescent="0.3">
      <c r="A612" s="10">
        <v>138</v>
      </c>
      <c r="B612" s="10">
        <v>15</v>
      </c>
      <c r="C612" s="10">
        <v>35</v>
      </c>
      <c r="D612" s="10">
        <v>25</v>
      </c>
      <c r="E612" s="10">
        <v>11</v>
      </c>
      <c r="F612" s="10">
        <v>72</v>
      </c>
    </row>
    <row r="613" spans="1:6" x14ac:dyDescent="0.3">
      <c r="A613" s="9">
        <v>509</v>
      </c>
      <c r="B613" s="9">
        <v>133</v>
      </c>
      <c r="C613" s="9">
        <v>497</v>
      </c>
      <c r="D613" s="9">
        <v>78</v>
      </c>
      <c r="E613" s="9">
        <v>24</v>
      </c>
      <c r="F613" s="9">
        <v>97</v>
      </c>
    </row>
    <row r="614" spans="1:6" x14ac:dyDescent="0.3">
      <c r="A614" s="10">
        <v>527</v>
      </c>
      <c r="B614" s="10">
        <v>0</v>
      </c>
      <c r="C614" s="10">
        <v>21</v>
      </c>
      <c r="D614" s="10">
        <v>0</v>
      </c>
      <c r="E614" s="10">
        <v>0</v>
      </c>
      <c r="F614" s="10">
        <v>60</v>
      </c>
    </row>
    <row r="615" spans="1:6" x14ac:dyDescent="0.3">
      <c r="A615" s="9">
        <v>340</v>
      </c>
      <c r="B615" s="9">
        <v>21</v>
      </c>
      <c r="C615" s="9">
        <v>134</v>
      </c>
      <c r="D615" s="9">
        <v>258</v>
      </c>
      <c r="E615" s="9">
        <v>14</v>
      </c>
      <c r="F615" s="9">
        <v>56</v>
      </c>
    </row>
    <row r="616" spans="1:6" x14ac:dyDescent="0.3">
      <c r="A616" s="10">
        <v>340</v>
      </c>
      <c r="B616" s="10">
        <v>21</v>
      </c>
      <c r="C616" s="10">
        <v>134</v>
      </c>
      <c r="D616" s="10">
        <v>258</v>
      </c>
      <c r="E616" s="10">
        <v>14</v>
      </c>
      <c r="F616" s="10">
        <v>56</v>
      </c>
    </row>
    <row r="617" spans="1:6" x14ac:dyDescent="0.3">
      <c r="A617" s="9">
        <v>1184</v>
      </c>
      <c r="B617" s="9">
        <v>32</v>
      </c>
      <c r="C617" s="9">
        <v>352</v>
      </c>
      <c r="D617" s="9">
        <v>21</v>
      </c>
      <c r="E617" s="9">
        <v>16</v>
      </c>
      <c r="F617" s="9">
        <v>16</v>
      </c>
    </row>
    <row r="618" spans="1:6" x14ac:dyDescent="0.3">
      <c r="A618" s="10">
        <v>10</v>
      </c>
      <c r="B618" s="10">
        <v>24</v>
      </c>
      <c r="C618" s="10">
        <v>15</v>
      </c>
      <c r="D618" s="10">
        <v>13</v>
      </c>
      <c r="E618" s="10">
        <v>1</v>
      </c>
      <c r="F618" s="10">
        <v>30</v>
      </c>
    </row>
    <row r="619" spans="1:6" x14ac:dyDescent="0.3">
      <c r="A619" s="9">
        <v>434</v>
      </c>
      <c r="B619" s="9">
        <v>137</v>
      </c>
      <c r="C619" s="9">
        <v>400</v>
      </c>
      <c r="D619" s="9">
        <v>45</v>
      </c>
      <c r="E619" s="9">
        <v>137</v>
      </c>
      <c r="F619" s="9">
        <v>45</v>
      </c>
    </row>
    <row r="620" spans="1:6" x14ac:dyDescent="0.3">
      <c r="A620" s="10">
        <v>434</v>
      </c>
      <c r="B620" s="10">
        <v>137</v>
      </c>
      <c r="C620" s="10">
        <v>400</v>
      </c>
      <c r="D620" s="10">
        <v>45</v>
      </c>
      <c r="E620" s="10">
        <v>137</v>
      </c>
      <c r="F620" s="10">
        <v>45</v>
      </c>
    </row>
    <row r="621" spans="1:6" x14ac:dyDescent="0.3">
      <c r="A621" s="9">
        <v>102</v>
      </c>
      <c r="B621" s="9">
        <v>1</v>
      </c>
      <c r="C621" s="9">
        <v>15</v>
      </c>
      <c r="D621" s="9">
        <v>2</v>
      </c>
      <c r="E621" s="9">
        <v>0</v>
      </c>
      <c r="F621" s="9">
        <v>24</v>
      </c>
    </row>
    <row r="622" spans="1:6" x14ac:dyDescent="0.3">
      <c r="A622" s="10">
        <v>208</v>
      </c>
      <c r="B622" s="10">
        <v>17</v>
      </c>
      <c r="C622" s="10">
        <v>76</v>
      </c>
      <c r="D622" s="10">
        <v>36</v>
      </c>
      <c r="E622" s="10">
        <v>17</v>
      </c>
      <c r="F622" s="10">
        <v>38</v>
      </c>
    </row>
    <row r="623" spans="1:6" x14ac:dyDescent="0.3">
      <c r="A623" s="9">
        <v>438</v>
      </c>
      <c r="B623" s="9">
        <v>66</v>
      </c>
      <c r="C623" s="9">
        <v>400</v>
      </c>
      <c r="D623" s="9">
        <v>12</v>
      </c>
      <c r="E623" s="9">
        <v>38</v>
      </c>
      <c r="F623" s="9">
        <v>114</v>
      </c>
    </row>
    <row r="624" spans="1:6" x14ac:dyDescent="0.3">
      <c r="A624" s="10">
        <v>125</v>
      </c>
      <c r="B624" s="10">
        <v>16</v>
      </c>
      <c r="C624" s="10">
        <v>98</v>
      </c>
      <c r="D624" s="10">
        <v>134</v>
      </c>
      <c r="E624" s="10">
        <v>21</v>
      </c>
      <c r="F624" s="10">
        <v>27</v>
      </c>
    </row>
    <row r="625" spans="1:6" x14ac:dyDescent="0.3">
      <c r="A625" s="9">
        <v>1308</v>
      </c>
      <c r="B625" s="9">
        <v>0</v>
      </c>
      <c r="C625" s="9">
        <v>396</v>
      </c>
      <c r="D625" s="9">
        <v>23</v>
      </c>
      <c r="E625" s="9">
        <v>0</v>
      </c>
      <c r="F625" s="9">
        <v>0</v>
      </c>
    </row>
    <row r="626" spans="1:6" x14ac:dyDescent="0.3">
      <c r="A626" s="10">
        <v>64</v>
      </c>
      <c r="B626" s="10">
        <v>1</v>
      </c>
      <c r="C626" s="10">
        <v>21</v>
      </c>
      <c r="D626" s="10">
        <v>0</v>
      </c>
      <c r="E626" s="10">
        <v>1</v>
      </c>
      <c r="F626" s="10">
        <v>27</v>
      </c>
    </row>
    <row r="627" spans="1:6" x14ac:dyDescent="0.3">
      <c r="A627" s="9">
        <v>7</v>
      </c>
      <c r="B627" s="9">
        <v>4</v>
      </c>
      <c r="C627" s="9">
        <v>13</v>
      </c>
      <c r="D627" s="9">
        <v>15</v>
      </c>
      <c r="E627" s="9">
        <v>8</v>
      </c>
      <c r="F627" s="9">
        <v>17</v>
      </c>
    </row>
    <row r="628" spans="1:6" x14ac:dyDescent="0.3">
      <c r="A628" s="10">
        <v>7</v>
      </c>
      <c r="B628" s="10">
        <v>4</v>
      </c>
      <c r="C628" s="10">
        <v>13</v>
      </c>
      <c r="D628" s="10">
        <v>15</v>
      </c>
      <c r="E628" s="10">
        <v>8</v>
      </c>
      <c r="F628" s="10">
        <v>17</v>
      </c>
    </row>
    <row r="629" spans="1:6" x14ac:dyDescent="0.3">
      <c r="A629" s="9">
        <v>200</v>
      </c>
      <c r="B629" s="9">
        <v>5</v>
      </c>
      <c r="C629" s="9">
        <v>44</v>
      </c>
      <c r="D629" s="9">
        <v>0</v>
      </c>
      <c r="E629" s="9">
        <v>10</v>
      </c>
      <c r="F629" s="9">
        <v>20</v>
      </c>
    </row>
    <row r="630" spans="1:6" x14ac:dyDescent="0.3">
      <c r="A630" s="10">
        <v>1001</v>
      </c>
      <c r="B630" s="10">
        <v>44</v>
      </c>
      <c r="C630" s="10">
        <v>107</v>
      </c>
      <c r="D630" s="10">
        <v>58</v>
      </c>
      <c r="E630" s="10">
        <v>44</v>
      </c>
      <c r="F630" s="10">
        <v>44</v>
      </c>
    </row>
    <row r="631" spans="1:6" x14ac:dyDescent="0.3">
      <c r="A631" s="9">
        <v>36</v>
      </c>
      <c r="B631" s="9">
        <v>0</v>
      </c>
      <c r="C631" s="9">
        <v>2</v>
      </c>
      <c r="D631" s="9">
        <v>0</v>
      </c>
      <c r="E631" s="9">
        <v>0</v>
      </c>
      <c r="F631" s="9">
        <v>4</v>
      </c>
    </row>
    <row r="632" spans="1:6" x14ac:dyDescent="0.3">
      <c r="A632" s="10">
        <v>18</v>
      </c>
      <c r="B632" s="10">
        <v>42</v>
      </c>
      <c r="C632" s="10">
        <v>24</v>
      </c>
      <c r="D632" s="10">
        <v>15</v>
      </c>
      <c r="E632" s="10">
        <v>20</v>
      </c>
      <c r="F632" s="10">
        <v>18</v>
      </c>
    </row>
    <row r="633" spans="1:6" x14ac:dyDescent="0.3">
      <c r="A633" s="9">
        <v>18</v>
      </c>
      <c r="B633" s="9">
        <v>42</v>
      </c>
      <c r="C633" s="9">
        <v>24</v>
      </c>
      <c r="D633" s="9">
        <v>15</v>
      </c>
      <c r="E633" s="9">
        <v>20</v>
      </c>
      <c r="F633" s="9">
        <v>18</v>
      </c>
    </row>
    <row r="634" spans="1:6" x14ac:dyDescent="0.3">
      <c r="A634" s="10">
        <v>673</v>
      </c>
      <c r="B634" s="10">
        <v>0</v>
      </c>
      <c r="C634" s="10">
        <v>199</v>
      </c>
      <c r="D634" s="10">
        <v>37</v>
      </c>
      <c r="E634" s="10">
        <v>47</v>
      </c>
      <c r="F634" s="10">
        <v>26</v>
      </c>
    </row>
    <row r="635" spans="1:6" x14ac:dyDescent="0.3">
      <c r="A635" s="9">
        <v>6</v>
      </c>
      <c r="B635" s="9">
        <v>7</v>
      </c>
      <c r="C635" s="9">
        <v>4</v>
      </c>
      <c r="D635" s="9">
        <v>3</v>
      </c>
      <c r="E635" s="9">
        <v>4</v>
      </c>
      <c r="F635" s="9">
        <v>6</v>
      </c>
    </row>
    <row r="636" spans="1:6" x14ac:dyDescent="0.3">
      <c r="A636" s="10">
        <v>1050</v>
      </c>
      <c r="B636" s="10">
        <v>12</v>
      </c>
      <c r="C636" s="10">
        <v>144</v>
      </c>
      <c r="D636" s="10">
        <v>0</v>
      </c>
      <c r="E636" s="10">
        <v>0</v>
      </c>
      <c r="F636" s="10">
        <v>24</v>
      </c>
    </row>
    <row r="637" spans="1:6" x14ac:dyDescent="0.3">
      <c r="A637" s="9">
        <v>787</v>
      </c>
      <c r="B637" s="9">
        <v>20</v>
      </c>
      <c r="C637" s="9">
        <v>204</v>
      </c>
      <c r="D637" s="9">
        <v>0</v>
      </c>
      <c r="E637" s="9">
        <v>0</v>
      </c>
      <c r="F637" s="9">
        <v>92</v>
      </c>
    </row>
    <row r="638" spans="1:6" x14ac:dyDescent="0.3">
      <c r="A638" s="10">
        <v>833</v>
      </c>
      <c r="B638" s="10">
        <v>33</v>
      </c>
      <c r="C638" s="10">
        <v>549</v>
      </c>
      <c r="D638" s="10">
        <v>151</v>
      </c>
      <c r="E638" s="10">
        <v>133</v>
      </c>
      <c r="F638" s="10">
        <v>233</v>
      </c>
    </row>
    <row r="639" spans="1:6" x14ac:dyDescent="0.3">
      <c r="A639" s="9">
        <v>284</v>
      </c>
      <c r="B639" s="9">
        <v>0</v>
      </c>
      <c r="C639" s="9">
        <v>52</v>
      </c>
      <c r="D639" s="9">
        <v>8</v>
      </c>
      <c r="E639" s="9">
        <v>3</v>
      </c>
      <c r="F639" s="9">
        <v>20</v>
      </c>
    </row>
    <row r="640" spans="1:6" x14ac:dyDescent="0.3">
      <c r="A640" s="10">
        <v>605</v>
      </c>
      <c r="B640" s="10">
        <v>91</v>
      </c>
      <c r="C640" s="10">
        <v>399</v>
      </c>
      <c r="D640" s="10">
        <v>0</v>
      </c>
      <c r="E640" s="10">
        <v>45</v>
      </c>
      <c r="F640" s="10">
        <v>205</v>
      </c>
    </row>
    <row r="641" spans="1:6" x14ac:dyDescent="0.3">
      <c r="A641" s="9">
        <v>227</v>
      </c>
      <c r="B641" s="9">
        <v>151</v>
      </c>
      <c r="C641" s="9">
        <v>573</v>
      </c>
      <c r="D641" s="9">
        <v>98</v>
      </c>
      <c r="E641" s="9">
        <v>54</v>
      </c>
      <c r="F641" s="9">
        <v>31</v>
      </c>
    </row>
    <row r="642" spans="1:6" x14ac:dyDescent="0.3">
      <c r="A642" s="10">
        <v>800</v>
      </c>
      <c r="B642" s="10">
        <v>0</v>
      </c>
      <c r="C642" s="10">
        <v>297</v>
      </c>
      <c r="D642" s="10">
        <v>0</v>
      </c>
      <c r="E642" s="10">
        <v>34</v>
      </c>
      <c r="F642" s="10">
        <v>57</v>
      </c>
    </row>
    <row r="643" spans="1:6" x14ac:dyDescent="0.3">
      <c r="A643" s="9">
        <v>861</v>
      </c>
      <c r="B643" s="9">
        <v>31</v>
      </c>
      <c r="C643" s="9">
        <v>558</v>
      </c>
      <c r="D643" s="9">
        <v>62</v>
      </c>
      <c r="E643" s="9">
        <v>95</v>
      </c>
      <c r="F643" s="9">
        <v>79</v>
      </c>
    </row>
    <row r="644" spans="1:6" x14ac:dyDescent="0.3">
      <c r="A644" s="10">
        <v>62</v>
      </c>
      <c r="B644" s="10">
        <v>1</v>
      </c>
      <c r="C644" s="10">
        <v>57</v>
      </c>
      <c r="D644" s="10">
        <v>19</v>
      </c>
      <c r="E644" s="10">
        <v>11</v>
      </c>
      <c r="F644" s="10">
        <v>48</v>
      </c>
    </row>
    <row r="645" spans="1:6" x14ac:dyDescent="0.3">
      <c r="A645" s="9">
        <v>23</v>
      </c>
      <c r="B645" s="9">
        <v>0</v>
      </c>
      <c r="C645" s="9">
        <v>9</v>
      </c>
      <c r="D645" s="9">
        <v>0</v>
      </c>
      <c r="E645" s="9">
        <v>0</v>
      </c>
      <c r="F645" s="9">
        <v>12</v>
      </c>
    </row>
    <row r="646" spans="1:6" x14ac:dyDescent="0.3">
      <c r="A646" s="10">
        <v>11</v>
      </c>
      <c r="B646" s="10">
        <v>0</v>
      </c>
      <c r="C646" s="10">
        <v>16</v>
      </c>
      <c r="D646" s="10">
        <v>7</v>
      </c>
      <c r="E646" s="10">
        <v>6</v>
      </c>
      <c r="F646" s="10">
        <v>21</v>
      </c>
    </row>
    <row r="647" spans="1:6" x14ac:dyDescent="0.3">
      <c r="A647" s="9">
        <v>25</v>
      </c>
      <c r="B647" s="9">
        <v>0</v>
      </c>
      <c r="C647" s="9">
        <v>22</v>
      </c>
      <c r="D647" s="9">
        <v>2</v>
      </c>
      <c r="E647" s="9">
        <v>3</v>
      </c>
      <c r="F647" s="9">
        <v>5</v>
      </c>
    </row>
    <row r="648" spans="1:6" x14ac:dyDescent="0.3">
      <c r="A648" s="10">
        <v>22</v>
      </c>
      <c r="B648" s="10">
        <v>2</v>
      </c>
      <c r="C648" s="10">
        <v>31</v>
      </c>
      <c r="D648" s="10">
        <v>7</v>
      </c>
      <c r="E648" s="10">
        <v>4</v>
      </c>
      <c r="F648" s="10">
        <v>5</v>
      </c>
    </row>
    <row r="649" spans="1:6" x14ac:dyDescent="0.3">
      <c r="A649" s="9">
        <v>25</v>
      </c>
      <c r="B649" s="9">
        <v>0</v>
      </c>
      <c r="C649" s="9">
        <v>8</v>
      </c>
      <c r="D649" s="9">
        <v>2</v>
      </c>
      <c r="E649" s="9">
        <v>0</v>
      </c>
      <c r="F649" s="9">
        <v>2</v>
      </c>
    </row>
    <row r="650" spans="1:6" x14ac:dyDescent="0.3">
      <c r="A650" s="10">
        <v>25</v>
      </c>
      <c r="B650" s="10">
        <v>0</v>
      </c>
      <c r="C650" s="10">
        <v>8</v>
      </c>
      <c r="D650" s="10">
        <v>2</v>
      </c>
      <c r="E650" s="10">
        <v>0</v>
      </c>
      <c r="F650" s="10">
        <v>2</v>
      </c>
    </row>
    <row r="651" spans="1:6" x14ac:dyDescent="0.3">
      <c r="A651" s="9">
        <v>161</v>
      </c>
      <c r="B651" s="9">
        <v>28</v>
      </c>
      <c r="C651" s="9">
        <v>136</v>
      </c>
      <c r="D651" s="9">
        <v>32</v>
      </c>
      <c r="E651" s="9">
        <v>3</v>
      </c>
      <c r="F651" s="9">
        <v>45</v>
      </c>
    </row>
    <row r="652" spans="1:6" x14ac:dyDescent="0.3">
      <c r="A652" s="10">
        <v>315</v>
      </c>
      <c r="B652" s="10">
        <v>4</v>
      </c>
      <c r="C652" s="10">
        <v>62</v>
      </c>
      <c r="D652" s="10">
        <v>41</v>
      </c>
      <c r="E652" s="10">
        <v>31</v>
      </c>
      <c r="F652" s="10">
        <v>146</v>
      </c>
    </row>
    <row r="653" spans="1:6" x14ac:dyDescent="0.3">
      <c r="A653" s="9">
        <v>522</v>
      </c>
      <c r="B653" s="9">
        <v>0</v>
      </c>
      <c r="C653" s="9">
        <v>522</v>
      </c>
      <c r="D653" s="9">
        <v>227</v>
      </c>
      <c r="E653" s="9">
        <v>120</v>
      </c>
      <c r="F653" s="9">
        <v>134</v>
      </c>
    </row>
    <row r="654" spans="1:6" x14ac:dyDescent="0.3">
      <c r="A654" s="10">
        <v>712</v>
      </c>
      <c r="B654" s="10">
        <v>50</v>
      </c>
      <c r="C654" s="10">
        <v>420</v>
      </c>
      <c r="D654" s="10">
        <v>65</v>
      </c>
      <c r="E654" s="10">
        <v>38</v>
      </c>
      <c r="F654" s="10">
        <v>38</v>
      </c>
    </row>
    <row r="655" spans="1:6" x14ac:dyDescent="0.3">
      <c r="A655" s="9">
        <v>33</v>
      </c>
      <c r="B655" s="9">
        <v>0</v>
      </c>
      <c r="C655" s="9">
        <v>5</v>
      </c>
      <c r="D655" s="9">
        <v>0</v>
      </c>
      <c r="E655" s="9">
        <v>0</v>
      </c>
      <c r="F655" s="9">
        <v>15</v>
      </c>
    </row>
    <row r="656" spans="1:6" x14ac:dyDescent="0.3">
      <c r="A656" s="10">
        <v>342</v>
      </c>
      <c r="B656" s="10">
        <v>32</v>
      </c>
      <c r="C656" s="10">
        <v>230</v>
      </c>
      <c r="D656" s="10">
        <v>34</v>
      </c>
      <c r="E656" s="10">
        <v>32</v>
      </c>
      <c r="F656" s="10">
        <v>40</v>
      </c>
    </row>
    <row r="657" spans="1:6" x14ac:dyDescent="0.3">
      <c r="A657" s="9">
        <v>22</v>
      </c>
      <c r="B657" s="9">
        <v>2</v>
      </c>
      <c r="C657" s="9">
        <v>12</v>
      </c>
      <c r="D657" s="9">
        <v>0</v>
      </c>
      <c r="E657" s="9">
        <v>2</v>
      </c>
      <c r="F657" s="9">
        <v>5</v>
      </c>
    </row>
    <row r="658" spans="1:6" x14ac:dyDescent="0.3">
      <c r="A658" s="10">
        <v>359</v>
      </c>
      <c r="B658" s="10">
        <v>35</v>
      </c>
      <c r="C658" s="10">
        <v>314</v>
      </c>
      <c r="D658" s="10">
        <v>93</v>
      </c>
      <c r="E658" s="10">
        <v>116</v>
      </c>
      <c r="F658" s="10">
        <v>89</v>
      </c>
    </row>
    <row r="659" spans="1:6" x14ac:dyDescent="0.3">
      <c r="A659" s="9">
        <v>324</v>
      </c>
      <c r="B659" s="9">
        <v>48</v>
      </c>
      <c r="C659" s="9">
        <v>186</v>
      </c>
      <c r="D659" s="9">
        <v>39</v>
      </c>
      <c r="E659" s="9">
        <v>18</v>
      </c>
      <c r="F659" s="9">
        <v>198</v>
      </c>
    </row>
    <row r="660" spans="1:6" x14ac:dyDescent="0.3">
      <c r="A660" s="10">
        <v>233</v>
      </c>
      <c r="B660" s="10">
        <v>20</v>
      </c>
      <c r="C660" s="10">
        <v>57</v>
      </c>
      <c r="D660" s="10">
        <v>8</v>
      </c>
      <c r="E660" s="10">
        <v>20</v>
      </c>
      <c r="F660" s="10">
        <v>91</v>
      </c>
    </row>
    <row r="661" spans="1:6" x14ac:dyDescent="0.3">
      <c r="A661" s="9">
        <v>370</v>
      </c>
      <c r="B661" s="9">
        <v>9</v>
      </c>
      <c r="C661" s="9">
        <v>92</v>
      </c>
      <c r="D661" s="9">
        <v>6</v>
      </c>
      <c r="E661" s="9">
        <v>9</v>
      </c>
      <c r="F661" s="9">
        <v>4</v>
      </c>
    </row>
    <row r="662" spans="1:6" x14ac:dyDescent="0.3">
      <c r="A662" s="10">
        <v>1001</v>
      </c>
      <c r="B662" s="10">
        <v>17</v>
      </c>
      <c r="C662" s="10">
        <v>572</v>
      </c>
      <c r="D662" s="10">
        <v>93</v>
      </c>
      <c r="E662" s="10">
        <v>125</v>
      </c>
      <c r="F662" s="10">
        <v>17</v>
      </c>
    </row>
    <row r="663" spans="1:6" x14ac:dyDescent="0.3">
      <c r="A663" s="9">
        <v>173</v>
      </c>
      <c r="B663" s="9">
        <v>8</v>
      </c>
      <c r="C663" s="9">
        <v>107</v>
      </c>
      <c r="D663" s="9">
        <v>7</v>
      </c>
      <c r="E663" s="9">
        <v>2</v>
      </c>
      <c r="F663" s="9">
        <v>176</v>
      </c>
    </row>
    <row r="664" spans="1:6" x14ac:dyDescent="0.3">
      <c r="A664" s="10">
        <v>5</v>
      </c>
      <c r="B664" s="10">
        <v>0</v>
      </c>
      <c r="C664" s="10">
        <v>1</v>
      </c>
      <c r="D664" s="10">
        <v>1</v>
      </c>
      <c r="E664" s="10">
        <v>1</v>
      </c>
      <c r="F664" s="10">
        <v>1</v>
      </c>
    </row>
    <row r="665" spans="1:6" x14ac:dyDescent="0.3">
      <c r="A665" s="9">
        <v>10</v>
      </c>
      <c r="B665" s="9">
        <v>3</v>
      </c>
      <c r="C665" s="9">
        <v>3</v>
      </c>
      <c r="D665" s="9">
        <v>0</v>
      </c>
      <c r="E665" s="9">
        <v>0</v>
      </c>
      <c r="F665" s="9">
        <v>0</v>
      </c>
    </row>
    <row r="666" spans="1:6" x14ac:dyDescent="0.3">
      <c r="A666" s="10">
        <v>8</v>
      </c>
      <c r="B666" s="10">
        <v>4</v>
      </c>
      <c r="C666" s="10">
        <v>20</v>
      </c>
      <c r="D666" s="10">
        <v>6</v>
      </c>
      <c r="E666" s="10">
        <v>3</v>
      </c>
      <c r="F666" s="10">
        <v>16</v>
      </c>
    </row>
    <row r="667" spans="1:6" x14ac:dyDescent="0.3">
      <c r="A667" s="9">
        <v>138</v>
      </c>
      <c r="B667" s="9">
        <v>39</v>
      </c>
      <c r="C667" s="9">
        <v>63</v>
      </c>
      <c r="D667" s="9">
        <v>55</v>
      </c>
      <c r="E667" s="9">
        <v>18</v>
      </c>
      <c r="F667" s="9">
        <v>21</v>
      </c>
    </row>
    <row r="668" spans="1:6" x14ac:dyDescent="0.3">
      <c r="A668" s="10">
        <v>245</v>
      </c>
      <c r="B668" s="10">
        <v>19</v>
      </c>
      <c r="C668" s="10">
        <v>125</v>
      </c>
      <c r="D668" s="10">
        <v>37</v>
      </c>
      <c r="E668" s="10">
        <v>67</v>
      </c>
      <c r="F668" s="10">
        <v>14</v>
      </c>
    </row>
    <row r="669" spans="1:6" x14ac:dyDescent="0.3">
      <c r="A669" s="9">
        <v>68</v>
      </c>
      <c r="B669" s="9">
        <v>129</v>
      </c>
      <c r="C669" s="9">
        <v>396</v>
      </c>
      <c r="D669" s="9">
        <v>188</v>
      </c>
      <c r="E669" s="9">
        <v>22</v>
      </c>
      <c r="F669" s="9">
        <v>15</v>
      </c>
    </row>
    <row r="670" spans="1:6" x14ac:dyDescent="0.3">
      <c r="A670" s="10">
        <v>434</v>
      </c>
      <c r="B670" s="10">
        <v>22</v>
      </c>
      <c r="C670" s="10">
        <v>388</v>
      </c>
      <c r="D670" s="10">
        <v>104</v>
      </c>
      <c r="E670" s="10">
        <v>22</v>
      </c>
      <c r="F670" s="10">
        <v>34</v>
      </c>
    </row>
    <row r="671" spans="1:6" x14ac:dyDescent="0.3">
      <c r="A671" s="9">
        <v>631</v>
      </c>
      <c r="B671" s="9">
        <v>43</v>
      </c>
      <c r="C671" s="9">
        <v>239</v>
      </c>
      <c r="D671" s="9">
        <v>128</v>
      </c>
      <c r="E671" s="9">
        <v>76</v>
      </c>
      <c r="F671" s="9">
        <v>21</v>
      </c>
    </row>
    <row r="672" spans="1:6" x14ac:dyDescent="0.3">
      <c r="A672" s="10">
        <v>1156</v>
      </c>
      <c r="B672" s="10">
        <v>120</v>
      </c>
      <c r="C672" s="10">
        <v>915</v>
      </c>
      <c r="D672" s="10">
        <v>94</v>
      </c>
      <c r="E672" s="10">
        <v>144</v>
      </c>
      <c r="F672" s="10">
        <v>96</v>
      </c>
    </row>
    <row r="673" spans="1:6" x14ac:dyDescent="0.3">
      <c r="A673" s="9">
        <v>1156</v>
      </c>
      <c r="B673" s="9">
        <v>120</v>
      </c>
      <c r="C673" s="9">
        <v>915</v>
      </c>
      <c r="D673" s="9">
        <v>94</v>
      </c>
      <c r="E673" s="9">
        <v>144</v>
      </c>
      <c r="F673" s="9">
        <v>96</v>
      </c>
    </row>
    <row r="674" spans="1:6" x14ac:dyDescent="0.3">
      <c r="A674" s="10">
        <v>398</v>
      </c>
      <c r="B674" s="10">
        <v>40</v>
      </c>
      <c r="C674" s="10">
        <v>367</v>
      </c>
      <c r="D674" s="10">
        <v>119</v>
      </c>
      <c r="E674" s="10">
        <v>122</v>
      </c>
      <c r="F674" s="10">
        <v>30</v>
      </c>
    </row>
    <row r="675" spans="1:6" x14ac:dyDescent="0.3">
      <c r="A675" s="9">
        <v>230</v>
      </c>
      <c r="B675" s="9">
        <v>35</v>
      </c>
      <c r="C675" s="9">
        <v>75</v>
      </c>
      <c r="D675" s="9">
        <v>63</v>
      </c>
      <c r="E675" s="9">
        <v>57</v>
      </c>
      <c r="F675" s="9">
        <v>31</v>
      </c>
    </row>
    <row r="676" spans="1:6" x14ac:dyDescent="0.3">
      <c r="A676" s="10">
        <v>2</v>
      </c>
      <c r="B676" s="10">
        <v>0</v>
      </c>
      <c r="C676" s="10">
        <v>7</v>
      </c>
      <c r="D676" s="10">
        <v>3</v>
      </c>
      <c r="E676" s="10">
        <v>7</v>
      </c>
      <c r="F676" s="10">
        <v>10</v>
      </c>
    </row>
    <row r="677" spans="1:6" x14ac:dyDescent="0.3">
      <c r="A677" s="9">
        <v>122</v>
      </c>
      <c r="B677" s="9">
        <v>21</v>
      </c>
      <c r="C677" s="9">
        <v>43</v>
      </c>
      <c r="D677" s="9">
        <v>25</v>
      </c>
      <c r="E677" s="9">
        <v>10</v>
      </c>
      <c r="F677" s="9">
        <v>15</v>
      </c>
    </row>
    <row r="678" spans="1:6" x14ac:dyDescent="0.3">
      <c r="A678" s="10">
        <v>19</v>
      </c>
      <c r="B678" s="10">
        <v>3</v>
      </c>
      <c r="C678" s="10">
        <v>6</v>
      </c>
      <c r="D678" s="10">
        <v>4</v>
      </c>
      <c r="E678" s="10">
        <v>2</v>
      </c>
      <c r="F678" s="10">
        <v>12</v>
      </c>
    </row>
    <row r="679" spans="1:6" x14ac:dyDescent="0.3">
      <c r="A679" s="9">
        <v>386</v>
      </c>
      <c r="B679" s="9">
        <v>23</v>
      </c>
      <c r="C679" s="9">
        <v>95</v>
      </c>
      <c r="D679" s="9">
        <v>54</v>
      </c>
      <c r="E679" s="9">
        <v>41</v>
      </c>
      <c r="F679" s="9">
        <v>196</v>
      </c>
    </row>
    <row r="680" spans="1:6" x14ac:dyDescent="0.3">
      <c r="A680" s="10">
        <v>379</v>
      </c>
      <c r="B680" s="10">
        <v>6</v>
      </c>
      <c r="C680" s="10">
        <v>157</v>
      </c>
      <c r="D680" s="10">
        <v>25</v>
      </c>
      <c r="E680" s="10">
        <v>91</v>
      </c>
      <c r="F680" s="10">
        <v>91</v>
      </c>
    </row>
    <row r="681" spans="1:6" x14ac:dyDescent="0.3">
      <c r="A681" s="9">
        <v>243</v>
      </c>
      <c r="B681" s="9">
        <v>11</v>
      </c>
      <c r="C681" s="9">
        <v>119</v>
      </c>
      <c r="D681" s="9">
        <v>10</v>
      </c>
      <c r="E681" s="9">
        <v>3</v>
      </c>
      <c r="F681" s="9">
        <v>15</v>
      </c>
    </row>
    <row r="682" spans="1:6" x14ac:dyDescent="0.3">
      <c r="A682" s="10">
        <v>358</v>
      </c>
      <c r="B682" s="10">
        <v>108</v>
      </c>
      <c r="C682" s="10">
        <v>413</v>
      </c>
      <c r="D682" s="10">
        <v>141</v>
      </c>
      <c r="E682" s="10">
        <v>97</v>
      </c>
      <c r="F682" s="10">
        <v>32</v>
      </c>
    </row>
    <row r="683" spans="1:6" x14ac:dyDescent="0.3">
      <c r="A683" s="9">
        <v>358</v>
      </c>
      <c r="B683" s="9">
        <v>108</v>
      </c>
      <c r="C683" s="9">
        <v>413</v>
      </c>
      <c r="D683" s="9">
        <v>141</v>
      </c>
      <c r="E683" s="9">
        <v>97</v>
      </c>
      <c r="F683" s="9">
        <v>32</v>
      </c>
    </row>
    <row r="684" spans="1:6" x14ac:dyDescent="0.3">
      <c r="A684" s="10">
        <v>258</v>
      </c>
      <c r="B684" s="10">
        <v>107</v>
      </c>
      <c r="C684" s="10">
        <v>291</v>
      </c>
      <c r="D684" s="10">
        <v>84</v>
      </c>
      <c r="E684" s="10">
        <v>37</v>
      </c>
      <c r="F684" s="10">
        <v>86</v>
      </c>
    </row>
    <row r="685" spans="1:6" x14ac:dyDescent="0.3">
      <c r="A685" s="9">
        <v>65</v>
      </c>
      <c r="B685" s="9">
        <v>36</v>
      </c>
      <c r="C685" s="9">
        <v>74</v>
      </c>
      <c r="D685" s="9">
        <v>38</v>
      </c>
      <c r="E685" s="9">
        <v>20</v>
      </c>
      <c r="F685" s="9">
        <v>110</v>
      </c>
    </row>
    <row r="686" spans="1:6" x14ac:dyDescent="0.3">
      <c r="A686" s="10">
        <v>846</v>
      </c>
      <c r="B686" s="10">
        <v>84</v>
      </c>
      <c r="C686" s="10">
        <v>352</v>
      </c>
      <c r="D686" s="10">
        <v>91</v>
      </c>
      <c r="E686" s="10">
        <v>56</v>
      </c>
      <c r="F686" s="10">
        <v>42</v>
      </c>
    </row>
    <row r="687" spans="1:6" x14ac:dyDescent="0.3">
      <c r="A687" s="9">
        <v>724</v>
      </c>
      <c r="B687" s="9">
        <v>17</v>
      </c>
      <c r="C687" s="9">
        <v>143</v>
      </c>
      <c r="D687" s="9">
        <v>0</v>
      </c>
      <c r="E687" s="9">
        <v>8</v>
      </c>
      <c r="F687" s="9">
        <v>196</v>
      </c>
    </row>
    <row r="688" spans="1:6" x14ac:dyDescent="0.3">
      <c r="A688" s="10">
        <v>770</v>
      </c>
      <c r="B688" s="10">
        <v>29</v>
      </c>
      <c r="C688" s="10">
        <v>890</v>
      </c>
      <c r="D688" s="10">
        <v>250</v>
      </c>
      <c r="E688" s="10">
        <v>27</v>
      </c>
      <c r="F688" s="10">
        <v>24</v>
      </c>
    </row>
    <row r="689" spans="1:6" x14ac:dyDescent="0.3">
      <c r="A689" s="9">
        <v>815</v>
      </c>
      <c r="B689" s="9">
        <v>10</v>
      </c>
      <c r="C689" s="9">
        <v>239</v>
      </c>
      <c r="D689" s="9">
        <v>28</v>
      </c>
      <c r="E689" s="9">
        <v>10</v>
      </c>
      <c r="F689" s="9">
        <v>108</v>
      </c>
    </row>
    <row r="690" spans="1:6" x14ac:dyDescent="0.3">
      <c r="A690" s="10">
        <v>2</v>
      </c>
      <c r="B690" s="10">
        <v>2</v>
      </c>
      <c r="C690" s="10">
        <v>11</v>
      </c>
      <c r="D690" s="10">
        <v>41</v>
      </c>
      <c r="E690" s="10">
        <v>7</v>
      </c>
      <c r="F690" s="10">
        <v>11</v>
      </c>
    </row>
    <row r="691" spans="1:6" x14ac:dyDescent="0.3">
      <c r="A691" s="9">
        <v>16</v>
      </c>
      <c r="B691" s="9">
        <v>17</v>
      </c>
      <c r="C691" s="9">
        <v>19</v>
      </c>
      <c r="D691" s="9">
        <v>20</v>
      </c>
      <c r="E691" s="9">
        <v>21</v>
      </c>
      <c r="F691" s="9">
        <v>22</v>
      </c>
    </row>
    <row r="692" spans="1:6" x14ac:dyDescent="0.3">
      <c r="A692" s="10">
        <v>819</v>
      </c>
      <c r="B692" s="10">
        <v>0</v>
      </c>
      <c r="C692" s="10">
        <v>72</v>
      </c>
      <c r="D692" s="10">
        <v>12</v>
      </c>
      <c r="E692" s="10">
        <v>0</v>
      </c>
      <c r="F692" s="10">
        <v>63</v>
      </c>
    </row>
    <row r="693" spans="1:6" x14ac:dyDescent="0.3">
      <c r="A693" s="9">
        <v>46</v>
      </c>
      <c r="B693" s="9">
        <v>0</v>
      </c>
      <c r="C693" s="9">
        <v>40</v>
      </c>
      <c r="D693" s="9">
        <v>3</v>
      </c>
      <c r="E693" s="9">
        <v>0</v>
      </c>
      <c r="F693" s="9">
        <v>3</v>
      </c>
    </row>
    <row r="694" spans="1:6" x14ac:dyDescent="0.3">
      <c r="A694" s="10">
        <v>5</v>
      </c>
      <c r="B694" s="10">
        <v>3</v>
      </c>
      <c r="C694" s="10">
        <v>11</v>
      </c>
      <c r="D694" s="10">
        <v>12</v>
      </c>
      <c r="E694" s="10">
        <v>5</v>
      </c>
      <c r="F694" s="10">
        <v>9</v>
      </c>
    </row>
    <row r="695" spans="1:6" x14ac:dyDescent="0.3">
      <c r="A695" s="9">
        <v>5</v>
      </c>
      <c r="B695" s="9">
        <v>3</v>
      </c>
      <c r="C695" s="9">
        <v>11</v>
      </c>
      <c r="D695" s="9">
        <v>12</v>
      </c>
      <c r="E695" s="9">
        <v>5</v>
      </c>
      <c r="F695" s="9">
        <v>9</v>
      </c>
    </row>
    <row r="696" spans="1:6" x14ac:dyDescent="0.3">
      <c r="A696" s="10">
        <v>479</v>
      </c>
      <c r="B696" s="10">
        <v>5</v>
      </c>
      <c r="C696" s="10">
        <v>82</v>
      </c>
      <c r="D696" s="10">
        <v>7</v>
      </c>
      <c r="E696" s="10">
        <v>17</v>
      </c>
      <c r="F696" s="10">
        <v>171</v>
      </c>
    </row>
    <row r="697" spans="1:6" x14ac:dyDescent="0.3">
      <c r="A697" s="9">
        <v>938</v>
      </c>
      <c r="B697" s="9">
        <v>142</v>
      </c>
      <c r="C697" s="9">
        <v>754</v>
      </c>
      <c r="D697" s="9">
        <v>159</v>
      </c>
      <c r="E697" s="9">
        <v>81</v>
      </c>
      <c r="F697" s="9">
        <v>183</v>
      </c>
    </row>
    <row r="698" spans="1:6" x14ac:dyDescent="0.3">
      <c r="A698" s="10">
        <v>283</v>
      </c>
      <c r="B698" s="10">
        <v>17</v>
      </c>
      <c r="C698" s="10">
        <v>372</v>
      </c>
      <c r="D698" s="10">
        <v>138</v>
      </c>
      <c r="E698" s="10">
        <v>106</v>
      </c>
      <c r="F698" s="10">
        <v>44</v>
      </c>
    </row>
    <row r="699" spans="1:6" x14ac:dyDescent="0.3">
      <c r="A699" s="9">
        <v>909</v>
      </c>
      <c r="B699" s="9">
        <v>12</v>
      </c>
      <c r="C699" s="9">
        <v>278</v>
      </c>
      <c r="D699" s="9">
        <v>0</v>
      </c>
      <c r="E699" s="9">
        <v>12</v>
      </c>
      <c r="F699" s="9">
        <v>242</v>
      </c>
    </row>
    <row r="700" spans="1:6" x14ac:dyDescent="0.3">
      <c r="A700" s="10">
        <v>156</v>
      </c>
      <c r="B700" s="10">
        <v>29</v>
      </c>
      <c r="C700" s="10">
        <v>56</v>
      </c>
      <c r="D700" s="10">
        <v>30</v>
      </c>
      <c r="E700" s="10">
        <v>32</v>
      </c>
      <c r="F700" s="10">
        <v>47</v>
      </c>
    </row>
    <row r="701" spans="1:6" x14ac:dyDescent="0.3">
      <c r="A701" s="9">
        <v>213</v>
      </c>
      <c r="B701" s="9">
        <v>2</v>
      </c>
      <c r="C701" s="9">
        <v>44</v>
      </c>
      <c r="D701" s="9">
        <v>0</v>
      </c>
      <c r="E701" s="9">
        <v>2</v>
      </c>
      <c r="F701" s="9">
        <v>5</v>
      </c>
    </row>
    <row r="702" spans="1:6" x14ac:dyDescent="0.3">
      <c r="A702" s="10">
        <v>123</v>
      </c>
      <c r="B702" s="10">
        <v>1</v>
      </c>
      <c r="C702" s="10">
        <v>26</v>
      </c>
      <c r="D702" s="10">
        <v>2</v>
      </c>
      <c r="E702" s="10">
        <v>0</v>
      </c>
      <c r="F702" s="10">
        <v>72</v>
      </c>
    </row>
    <row r="703" spans="1:6" x14ac:dyDescent="0.3">
      <c r="A703" s="9">
        <v>37</v>
      </c>
      <c r="B703" s="9">
        <v>4</v>
      </c>
      <c r="C703" s="9">
        <v>24</v>
      </c>
      <c r="D703" s="9">
        <v>16</v>
      </c>
      <c r="E703" s="9">
        <v>9</v>
      </c>
      <c r="F703" s="9">
        <v>9</v>
      </c>
    </row>
    <row r="704" spans="1:6" x14ac:dyDescent="0.3">
      <c r="A704" s="10">
        <v>154</v>
      </c>
      <c r="B704" s="10">
        <v>0</v>
      </c>
      <c r="C704" s="10">
        <v>50</v>
      </c>
      <c r="D704" s="10">
        <v>6</v>
      </c>
      <c r="E704" s="10">
        <v>11</v>
      </c>
      <c r="F704" s="10">
        <v>37</v>
      </c>
    </row>
    <row r="705" spans="1:6" x14ac:dyDescent="0.3">
      <c r="A705" s="9">
        <v>154</v>
      </c>
      <c r="B705" s="9">
        <v>0</v>
      </c>
      <c r="C705" s="9">
        <v>50</v>
      </c>
      <c r="D705" s="9">
        <v>6</v>
      </c>
      <c r="E705" s="9">
        <v>11</v>
      </c>
      <c r="F705" s="9">
        <v>37</v>
      </c>
    </row>
    <row r="706" spans="1:6" x14ac:dyDescent="0.3">
      <c r="A706" s="10">
        <v>940</v>
      </c>
      <c r="B706" s="10">
        <v>44</v>
      </c>
      <c r="C706" s="10">
        <v>396</v>
      </c>
      <c r="D706" s="10">
        <v>0</v>
      </c>
      <c r="E706" s="10">
        <v>88</v>
      </c>
      <c r="F706" s="10">
        <v>58</v>
      </c>
    </row>
    <row r="707" spans="1:6" x14ac:dyDescent="0.3">
      <c r="A707" s="9">
        <v>51</v>
      </c>
      <c r="B707" s="9">
        <v>1</v>
      </c>
      <c r="C707" s="9">
        <v>7</v>
      </c>
      <c r="D707" s="9">
        <v>2</v>
      </c>
      <c r="E707" s="9">
        <v>1</v>
      </c>
      <c r="F707" s="9">
        <v>25</v>
      </c>
    </row>
    <row r="708" spans="1:6" x14ac:dyDescent="0.3">
      <c r="A708" s="10">
        <v>141</v>
      </c>
      <c r="B708" s="10">
        <v>11</v>
      </c>
      <c r="C708" s="10">
        <v>114</v>
      </c>
      <c r="D708" s="10">
        <v>15</v>
      </c>
      <c r="E708" s="10">
        <v>14</v>
      </c>
      <c r="F708" s="10">
        <v>5</v>
      </c>
    </row>
    <row r="709" spans="1:6" x14ac:dyDescent="0.3">
      <c r="A709" s="9">
        <v>160</v>
      </c>
      <c r="B709" s="9">
        <v>15</v>
      </c>
      <c r="C709" s="9">
        <v>196</v>
      </c>
      <c r="D709" s="9">
        <v>15</v>
      </c>
      <c r="E709" s="9">
        <v>11</v>
      </c>
      <c r="F709" s="9">
        <v>50</v>
      </c>
    </row>
    <row r="710" spans="1:6" x14ac:dyDescent="0.3">
      <c r="A710" s="10">
        <v>16</v>
      </c>
      <c r="B710" s="10">
        <v>14</v>
      </c>
      <c r="C710" s="10">
        <v>36</v>
      </c>
      <c r="D710" s="10">
        <v>37</v>
      </c>
      <c r="E710" s="10">
        <v>22</v>
      </c>
      <c r="F710" s="10">
        <v>48</v>
      </c>
    </row>
    <row r="711" spans="1:6" x14ac:dyDescent="0.3">
      <c r="A711" s="9">
        <v>557</v>
      </c>
      <c r="B711" s="9">
        <v>129</v>
      </c>
      <c r="C711" s="9">
        <v>761</v>
      </c>
      <c r="D711" s="9">
        <v>29</v>
      </c>
      <c r="E711" s="9">
        <v>185</v>
      </c>
      <c r="F711" s="9">
        <v>111</v>
      </c>
    </row>
    <row r="712" spans="1:6" x14ac:dyDescent="0.3">
      <c r="A712" s="10">
        <v>196</v>
      </c>
      <c r="B712" s="10">
        <v>0</v>
      </c>
      <c r="C712" s="10">
        <v>512</v>
      </c>
      <c r="D712" s="10">
        <v>33</v>
      </c>
      <c r="E712" s="10">
        <v>130</v>
      </c>
      <c r="F712" s="10">
        <v>54</v>
      </c>
    </row>
    <row r="713" spans="1:6" x14ac:dyDescent="0.3">
      <c r="A713" s="9">
        <v>295</v>
      </c>
      <c r="B713" s="9">
        <v>35</v>
      </c>
      <c r="C713" s="9">
        <v>482</v>
      </c>
      <c r="D713" s="9">
        <v>121</v>
      </c>
      <c r="E713" s="9">
        <v>120</v>
      </c>
      <c r="F713" s="9">
        <v>40</v>
      </c>
    </row>
    <row r="714" spans="1:6" x14ac:dyDescent="0.3">
      <c r="A714" s="10">
        <v>231</v>
      </c>
      <c r="B714" s="10">
        <v>7</v>
      </c>
      <c r="C714" s="10">
        <v>137</v>
      </c>
      <c r="D714" s="10">
        <v>4</v>
      </c>
      <c r="E714" s="10">
        <v>15</v>
      </c>
      <c r="F714" s="10">
        <v>39</v>
      </c>
    </row>
    <row r="715" spans="1:6" x14ac:dyDescent="0.3">
      <c r="A715" s="9">
        <v>231</v>
      </c>
      <c r="B715" s="9">
        <v>7</v>
      </c>
      <c r="C715" s="9">
        <v>137</v>
      </c>
      <c r="D715" s="9">
        <v>4</v>
      </c>
      <c r="E715" s="9">
        <v>15</v>
      </c>
      <c r="F715" s="9">
        <v>39</v>
      </c>
    </row>
    <row r="716" spans="1:6" x14ac:dyDescent="0.3">
      <c r="A716" s="10">
        <v>38</v>
      </c>
      <c r="B716" s="10">
        <v>4</v>
      </c>
      <c r="C716" s="10">
        <v>22</v>
      </c>
      <c r="D716" s="10">
        <v>4</v>
      </c>
      <c r="E716" s="10">
        <v>2</v>
      </c>
      <c r="F716" s="10">
        <v>20</v>
      </c>
    </row>
    <row r="717" spans="1:6" x14ac:dyDescent="0.3">
      <c r="A717" s="9">
        <v>29</v>
      </c>
      <c r="B717" s="9">
        <v>12</v>
      </c>
      <c r="C717" s="9">
        <v>59</v>
      </c>
      <c r="D717" s="9">
        <v>19</v>
      </c>
      <c r="E717" s="9">
        <v>1</v>
      </c>
      <c r="F717" s="9">
        <v>36</v>
      </c>
    </row>
    <row r="718" spans="1:6" x14ac:dyDescent="0.3">
      <c r="A718" s="10">
        <v>29</v>
      </c>
      <c r="B718" s="10">
        <v>12</v>
      </c>
      <c r="C718" s="10">
        <v>59</v>
      </c>
      <c r="D718" s="10">
        <v>19</v>
      </c>
      <c r="E718" s="10">
        <v>1</v>
      </c>
      <c r="F718" s="10">
        <v>36</v>
      </c>
    </row>
    <row r="719" spans="1:6" x14ac:dyDescent="0.3">
      <c r="A719" s="9">
        <v>29</v>
      </c>
      <c r="B719" s="9">
        <v>12</v>
      </c>
      <c r="C719" s="9">
        <v>59</v>
      </c>
      <c r="D719" s="9">
        <v>19</v>
      </c>
      <c r="E719" s="9">
        <v>1</v>
      </c>
      <c r="F719" s="9">
        <v>36</v>
      </c>
    </row>
    <row r="720" spans="1:6" x14ac:dyDescent="0.3">
      <c r="A720" s="10">
        <v>420</v>
      </c>
      <c r="B720" s="10">
        <v>15</v>
      </c>
      <c r="C720" s="10">
        <v>186</v>
      </c>
      <c r="D720" s="10">
        <v>151</v>
      </c>
      <c r="E720" s="10">
        <v>38</v>
      </c>
      <c r="F720" s="10">
        <v>15</v>
      </c>
    </row>
    <row r="721" spans="1:6" x14ac:dyDescent="0.3">
      <c r="A721" s="9">
        <v>8</v>
      </c>
      <c r="B721" s="9">
        <v>4</v>
      </c>
      <c r="C721" s="9">
        <v>12</v>
      </c>
      <c r="D721" s="9">
        <v>15</v>
      </c>
      <c r="E721" s="9">
        <v>4</v>
      </c>
      <c r="F721" s="9">
        <v>29</v>
      </c>
    </row>
    <row r="722" spans="1:6" x14ac:dyDescent="0.3">
      <c r="A722" s="10">
        <v>229</v>
      </c>
      <c r="B722" s="10">
        <v>27</v>
      </c>
      <c r="C722" s="10">
        <v>71</v>
      </c>
      <c r="D722" s="10">
        <v>13</v>
      </c>
      <c r="E722" s="10">
        <v>3</v>
      </c>
      <c r="F722" s="10">
        <v>34</v>
      </c>
    </row>
    <row r="723" spans="1:6" x14ac:dyDescent="0.3">
      <c r="A723" s="9">
        <v>1230</v>
      </c>
      <c r="B723" s="9">
        <v>0</v>
      </c>
      <c r="C723" s="9">
        <v>396</v>
      </c>
      <c r="D723" s="9">
        <v>232</v>
      </c>
      <c r="E723" s="9">
        <v>178</v>
      </c>
      <c r="F723" s="9">
        <v>158</v>
      </c>
    </row>
    <row r="724" spans="1:6" x14ac:dyDescent="0.3">
      <c r="A724" s="10">
        <v>91</v>
      </c>
      <c r="B724" s="10">
        <v>64</v>
      </c>
      <c r="C724" s="10">
        <v>128</v>
      </c>
      <c r="D724" s="10">
        <v>65</v>
      </c>
      <c r="E724" s="10">
        <v>3</v>
      </c>
      <c r="F724" s="10">
        <v>50</v>
      </c>
    </row>
    <row r="725" spans="1:6" x14ac:dyDescent="0.3">
      <c r="A725" s="9">
        <v>1060</v>
      </c>
      <c r="B725" s="9">
        <v>61</v>
      </c>
      <c r="C725" s="9">
        <v>835</v>
      </c>
      <c r="D725" s="9">
        <v>80</v>
      </c>
      <c r="E725" s="9">
        <v>20</v>
      </c>
      <c r="F725" s="9">
        <v>101</v>
      </c>
    </row>
    <row r="726" spans="1:6" x14ac:dyDescent="0.3">
      <c r="A726" s="10">
        <v>11</v>
      </c>
      <c r="B726" s="10">
        <v>0</v>
      </c>
      <c r="C726" s="10">
        <v>5</v>
      </c>
      <c r="D726" s="10">
        <v>0</v>
      </c>
      <c r="E726" s="10">
        <v>0</v>
      </c>
      <c r="F726" s="10">
        <v>1</v>
      </c>
    </row>
    <row r="727" spans="1:6" x14ac:dyDescent="0.3">
      <c r="A727" s="9">
        <v>121</v>
      </c>
      <c r="B727" s="9">
        <v>24</v>
      </c>
      <c r="C727" s="9">
        <v>124</v>
      </c>
      <c r="D727" s="9">
        <v>24</v>
      </c>
      <c r="E727" s="9">
        <v>15</v>
      </c>
      <c r="F727" s="9">
        <v>42</v>
      </c>
    </row>
    <row r="728" spans="1:6" x14ac:dyDescent="0.3">
      <c r="A728" s="10">
        <v>13</v>
      </c>
      <c r="B728" s="10">
        <v>0</v>
      </c>
      <c r="C728" s="10">
        <v>8</v>
      </c>
      <c r="D728" s="10">
        <v>2</v>
      </c>
      <c r="E728" s="10">
        <v>1</v>
      </c>
      <c r="F728" s="10">
        <v>5</v>
      </c>
    </row>
    <row r="729" spans="1:6" x14ac:dyDescent="0.3">
      <c r="A729" s="9">
        <v>17</v>
      </c>
      <c r="B729" s="9">
        <v>0</v>
      </c>
      <c r="C729" s="9">
        <v>2</v>
      </c>
      <c r="D729" s="9">
        <v>0</v>
      </c>
      <c r="E729" s="9">
        <v>0</v>
      </c>
      <c r="F729" s="9">
        <v>2</v>
      </c>
    </row>
    <row r="730" spans="1:6" x14ac:dyDescent="0.3">
      <c r="A730" s="10">
        <v>8</v>
      </c>
      <c r="B730" s="10">
        <v>1</v>
      </c>
      <c r="C730" s="10">
        <v>5</v>
      </c>
      <c r="D730" s="10">
        <v>0</v>
      </c>
      <c r="E730" s="10">
        <v>0</v>
      </c>
      <c r="F730" s="10">
        <v>1</v>
      </c>
    </row>
    <row r="731" spans="1:6" x14ac:dyDescent="0.3">
      <c r="A731" s="9">
        <v>46</v>
      </c>
      <c r="B731" s="9">
        <v>7</v>
      </c>
      <c r="C731" s="9">
        <v>59</v>
      </c>
      <c r="D731" s="9">
        <v>2</v>
      </c>
      <c r="E731" s="9">
        <v>4</v>
      </c>
      <c r="F731" s="9">
        <v>27</v>
      </c>
    </row>
    <row r="732" spans="1:6" x14ac:dyDescent="0.3">
      <c r="A732" s="10">
        <v>5</v>
      </c>
      <c r="B732" s="10">
        <v>6</v>
      </c>
      <c r="C732" s="10">
        <v>10</v>
      </c>
      <c r="D732" s="10">
        <v>6</v>
      </c>
      <c r="E732" s="10">
        <v>5</v>
      </c>
      <c r="F732" s="10">
        <v>10</v>
      </c>
    </row>
    <row r="733" spans="1:6" x14ac:dyDescent="0.3">
      <c r="A733" s="9">
        <v>302</v>
      </c>
      <c r="B733" s="9">
        <v>29</v>
      </c>
      <c r="C733" s="9">
        <v>131</v>
      </c>
      <c r="D733" s="9">
        <v>32</v>
      </c>
      <c r="E733" s="9">
        <v>0</v>
      </c>
      <c r="F733" s="9">
        <v>27</v>
      </c>
    </row>
    <row r="734" spans="1:6" x14ac:dyDescent="0.3">
      <c r="A734" s="10">
        <v>728</v>
      </c>
      <c r="B734" s="10">
        <v>17</v>
      </c>
      <c r="C734" s="10">
        <v>133</v>
      </c>
      <c r="D734" s="10">
        <v>11</v>
      </c>
      <c r="E734" s="10">
        <v>8</v>
      </c>
      <c r="F734" s="10">
        <v>124</v>
      </c>
    </row>
    <row r="735" spans="1:6" x14ac:dyDescent="0.3">
      <c r="A735" s="9">
        <v>9</v>
      </c>
      <c r="B735" s="9">
        <v>0</v>
      </c>
      <c r="C735" s="9">
        <v>6</v>
      </c>
      <c r="D735" s="9">
        <v>4</v>
      </c>
      <c r="E735" s="9">
        <v>1</v>
      </c>
      <c r="F735" s="9">
        <v>5</v>
      </c>
    </row>
    <row r="736" spans="1:6" x14ac:dyDescent="0.3">
      <c r="A736" s="10">
        <v>9</v>
      </c>
      <c r="B736" s="10">
        <v>0</v>
      </c>
      <c r="C736" s="10">
        <v>6</v>
      </c>
      <c r="D736" s="10">
        <v>4</v>
      </c>
      <c r="E736" s="10">
        <v>1</v>
      </c>
      <c r="F736" s="10">
        <v>5</v>
      </c>
    </row>
    <row r="737" spans="1:6" x14ac:dyDescent="0.3">
      <c r="A737" s="9">
        <v>110</v>
      </c>
      <c r="B737" s="9">
        <v>0</v>
      </c>
      <c r="C737" s="9">
        <v>5</v>
      </c>
      <c r="D737" s="9">
        <v>2</v>
      </c>
      <c r="E737" s="9">
        <v>0</v>
      </c>
      <c r="F737" s="9">
        <v>3</v>
      </c>
    </row>
    <row r="738" spans="1:6" x14ac:dyDescent="0.3">
      <c r="A738" s="10">
        <v>711</v>
      </c>
      <c r="B738" s="10">
        <v>28</v>
      </c>
      <c r="C738" s="10">
        <v>142</v>
      </c>
      <c r="D738" s="10">
        <v>49</v>
      </c>
      <c r="E738" s="10">
        <v>18</v>
      </c>
      <c r="F738" s="10">
        <v>47</v>
      </c>
    </row>
    <row r="739" spans="1:6" x14ac:dyDescent="0.3">
      <c r="A739" s="9">
        <v>778</v>
      </c>
      <c r="B739" s="9">
        <v>44</v>
      </c>
      <c r="C739" s="9">
        <v>499</v>
      </c>
      <c r="D739" s="9">
        <v>95</v>
      </c>
      <c r="E739" s="9">
        <v>73</v>
      </c>
      <c r="F739" s="9">
        <v>146</v>
      </c>
    </row>
    <row r="740" spans="1:6" x14ac:dyDescent="0.3">
      <c r="A740" s="10">
        <v>0</v>
      </c>
      <c r="B740" s="10">
        <v>1</v>
      </c>
      <c r="C740" s="10">
        <v>3</v>
      </c>
      <c r="D740" s="10">
        <v>10</v>
      </c>
      <c r="E740" s="10">
        <v>6</v>
      </c>
      <c r="F740" s="10">
        <v>9</v>
      </c>
    </row>
    <row r="741" spans="1:6" x14ac:dyDescent="0.3">
      <c r="A741" s="9">
        <v>995</v>
      </c>
      <c r="B741" s="9">
        <v>112</v>
      </c>
      <c r="C741" s="9">
        <v>417</v>
      </c>
      <c r="D741" s="9">
        <v>42</v>
      </c>
      <c r="E741" s="9">
        <v>48</v>
      </c>
      <c r="F741" s="9">
        <v>41</v>
      </c>
    </row>
    <row r="742" spans="1:6" x14ac:dyDescent="0.3">
      <c r="A742" s="10">
        <v>493</v>
      </c>
      <c r="B742" s="10">
        <v>183</v>
      </c>
      <c r="C742" s="10">
        <v>352</v>
      </c>
      <c r="D742" s="10">
        <v>184</v>
      </c>
      <c r="E742" s="10">
        <v>23</v>
      </c>
      <c r="F742" s="10">
        <v>28</v>
      </c>
    </row>
    <row r="743" spans="1:6" x14ac:dyDescent="0.3">
      <c r="A743" s="9">
        <v>23</v>
      </c>
      <c r="B743" s="9">
        <v>17</v>
      </c>
      <c r="C743" s="9">
        <v>23</v>
      </c>
      <c r="D743" s="9">
        <v>43</v>
      </c>
      <c r="E743" s="9">
        <v>20</v>
      </c>
      <c r="F743" s="9">
        <v>9</v>
      </c>
    </row>
    <row r="744" spans="1:6" x14ac:dyDescent="0.3">
      <c r="A744" s="10">
        <v>704</v>
      </c>
      <c r="B744" s="10">
        <v>129</v>
      </c>
      <c r="C744" s="10">
        <v>853</v>
      </c>
      <c r="D744" s="10">
        <v>120</v>
      </c>
      <c r="E744" s="10">
        <v>74</v>
      </c>
      <c r="F744" s="10">
        <v>111</v>
      </c>
    </row>
    <row r="745" spans="1:6" x14ac:dyDescent="0.3">
      <c r="A745" s="9">
        <v>2</v>
      </c>
      <c r="B745" s="9">
        <v>3</v>
      </c>
      <c r="C745" s="9">
        <v>12</v>
      </c>
      <c r="D745" s="9">
        <v>3</v>
      </c>
      <c r="E745" s="9">
        <v>5</v>
      </c>
      <c r="F745" s="9">
        <v>7</v>
      </c>
    </row>
    <row r="746" spans="1:6" x14ac:dyDescent="0.3">
      <c r="A746" s="10">
        <v>415</v>
      </c>
      <c r="B746" s="10">
        <v>5</v>
      </c>
      <c r="C746" s="10">
        <v>124</v>
      </c>
      <c r="D746" s="10">
        <v>15</v>
      </c>
      <c r="E746" s="10">
        <v>35</v>
      </c>
      <c r="F746" s="10">
        <v>11</v>
      </c>
    </row>
    <row r="747" spans="1:6" x14ac:dyDescent="0.3">
      <c r="A747" s="9">
        <v>241</v>
      </c>
      <c r="B747" s="9">
        <v>0</v>
      </c>
      <c r="C747" s="9">
        <v>12</v>
      </c>
      <c r="D747" s="9">
        <v>0</v>
      </c>
      <c r="E747" s="9">
        <v>0</v>
      </c>
      <c r="F747" s="9">
        <v>25</v>
      </c>
    </row>
    <row r="748" spans="1:6" x14ac:dyDescent="0.3">
      <c r="A748" s="10">
        <v>34</v>
      </c>
      <c r="B748" s="10">
        <v>11</v>
      </c>
      <c r="C748" s="10">
        <v>137</v>
      </c>
      <c r="D748" s="10">
        <v>179</v>
      </c>
      <c r="E748" s="10">
        <v>61</v>
      </c>
      <c r="F748" s="10">
        <v>45</v>
      </c>
    </row>
    <row r="749" spans="1:6" x14ac:dyDescent="0.3">
      <c r="A749" s="9">
        <v>1050</v>
      </c>
      <c r="B749" s="9">
        <v>178</v>
      </c>
      <c r="C749" s="9">
        <v>555</v>
      </c>
      <c r="D749" s="9">
        <v>77</v>
      </c>
      <c r="E749" s="9">
        <v>138</v>
      </c>
      <c r="F749" s="9">
        <v>118</v>
      </c>
    </row>
    <row r="750" spans="1:6" x14ac:dyDescent="0.3">
      <c r="A750" s="10">
        <v>135</v>
      </c>
      <c r="B750" s="10">
        <v>46</v>
      </c>
      <c r="C750" s="10">
        <v>92</v>
      </c>
      <c r="D750" s="10">
        <v>65</v>
      </c>
      <c r="E750" s="10">
        <v>61</v>
      </c>
      <c r="F750" s="10">
        <v>11</v>
      </c>
    </row>
    <row r="751" spans="1:6" x14ac:dyDescent="0.3">
      <c r="A751" s="9">
        <v>135</v>
      </c>
      <c r="B751" s="9">
        <v>46</v>
      </c>
      <c r="C751" s="9">
        <v>92</v>
      </c>
      <c r="D751" s="9">
        <v>65</v>
      </c>
      <c r="E751" s="9">
        <v>61</v>
      </c>
      <c r="F751" s="9">
        <v>11</v>
      </c>
    </row>
    <row r="752" spans="1:6" x14ac:dyDescent="0.3">
      <c r="A752" s="10">
        <v>4</v>
      </c>
      <c r="B752" s="10">
        <v>7</v>
      </c>
      <c r="C752" s="10">
        <v>7</v>
      </c>
      <c r="D752" s="10">
        <v>6</v>
      </c>
      <c r="E752" s="10">
        <v>4</v>
      </c>
      <c r="F752" s="10">
        <v>13</v>
      </c>
    </row>
    <row r="753" spans="1:6" x14ac:dyDescent="0.3">
      <c r="A753" s="9">
        <v>76</v>
      </c>
      <c r="B753" s="9">
        <v>10</v>
      </c>
      <c r="C753" s="9">
        <v>56</v>
      </c>
      <c r="D753" s="9">
        <v>3</v>
      </c>
      <c r="E753" s="9">
        <v>1</v>
      </c>
      <c r="F753" s="9">
        <v>23</v>
      </c>
    </row>
    <row r="754" spans="1:6" x14ac:dyDescent="0.3">
      <c r="A754" s="10">
        <v>50</v>
      </c>
      <c r="B754" s="10">
        <v>4</v>
      </c>
      <c r="C754" s="10">
        <v>44</v>
      </c>
      <c r="D754" s="10">
        <v>10</v>
      </c>
      <c r="E754" s="10">
        <v>10</v>
      </c>
      <c r="F754" s="10">
        <v>43</v>
      </c>
    </row>
    <row r="755" spans="1:6" x14ac:dyDescent="0.3">
      <c r="A755" s="9">
        <v>384</v>
      </c>
      <c r="B755" s="9">
        <v>60</v>
      </c>
      <c r="C755" s="9">
        <v>364</v>
      </c>
      <c r="D755" s="9">
        <v>119</v>
      </c>
      <c r="E755" s="9">
        <v>101</v>
      </c>
      <c r="F755" s="9">
        <v>232</v>
      </c>
    </row>
    <row r="756" spans="1:6" x14ac:dyDescent="0.3">
      <c r="A756" s="10">
        <v>275</v>
      </c>
      <c r="B756" s="10">
        <v>0</v>
      </c>
      <c r="C756" s="10">
        <v>86</v>
      </c>
      <c r="D756" s="10">
        <v>10</v>
      </c>
      <c r="E756" s="10">
        <v>23</v>
      </c>
      <c r="F756" s="10">
        <v>66</v>
      </c>
    </row>
    <row r="757" spans="1:6" x14ac:dyDescent="0.3">
      <c r="A757" s="9">
        <v>254</v>
      </c>
      <c r="B757" s="9">
        <v>10</v>
      </c>
      <c r="C757" s="9">
        <v>44</v>
      </c>
      <c r="D757" s="9">
        <v>30</v>
      </c>
      <c r="E757" s="9">
        <v>10</v>
      </c>
      <c r="F757" s="9">
        <v>227</v>
      </c>
    </row>
    <row r="758" spans="1:6" x14ac:dyDescent="0.3">
      <c r="A758" s="10">
        <v>3</v>
      </c>
      <c r="B758" s="10">
        <v>6</v>
      </c>
      <c r="C758" s="10">
        <v>7</v>
      </c>
      <c r="D758" s="10">
        <v>0</v>
      </c>
      <c r="E758" s="10">
        <v>0</v>
      </c>
      <c r="F758" s="10">
        <v>3</v>
      </c>
    </row>
    <row r="759" spans="1:6" x14ac:dyDescent="0.3">
      <c r="A759" s="9">
        <v>957</v>
      </c>
      <c r="B759" s="9">
        <v>40</v>
      </c>
      <c r="C759" s="9">
        <v>175</v>
      </c>
      <c r="D759" s="9">
        <v>158</v>
      </c>
      <c r="E759" s="9">
        <v>53</v>
      </c>
      <c r="F759" s="9">
        <v>107</v>
      </c>
    </row>
    <row r="760" spans="1:6" x14ac:dyDescent="0.3">
      <c r="A760" s="10">
        <v>293</v>
      </c>
      <c r="B760" s="10">
        <v>6</v>
      </c>
      <c r="C760" s="10">
        <v>23</v>
      </c>
      <c r="D760" s="10">
        <v>13</v>
      </c>
      <c r="E760" s="10">
        <v>6</v>
      </c>
      <c r="F760" s="10">
        <v>92</v>
      </c>
    </row>
    <row r="761" spans="1:6" x14ac:dyDescent="0.3">
      <c r="A761" s="9">
        <v>777</v>
      </c>
      <c r="B761" s="9">
        <v>129</v>
      </c>
      <c r="C761" s="9">
        <v>573</v>
      </c>
      <c r="D761" s="9">
        <v>216</v>
      </c>
      <c r="E761" s="9">
        <v>21</v>
      </c>
      <c r="F761" s="9">
        <v>203</v>
      </c>
    </row>
    <row r="762" spans="1:6" x14ac:dyDescent="0.3">
      <c r="A762" s="10">
        <v>63</v>
      </c>
      <c r="B762" s="10">
        <v>151</v>
      </c>
      <c r="C762" s="10">
        <v>137</v>
      </c>
      <c r="D762" s="10">
        <v>153</v>
      </c>
      <c r="E762" s="10">
        <v>19</v>
      </c>
      <c r="F762" s="10">
        <v>53</v>
      </c>
    </row>
    <row r="763" spans="1:6" x14ac:dyDescent="0.3">
      <c r="A763" s="9">
        <v>21</v>
      </c>
      <c r="B763" s="9">
        <v>12</v>
      </c>
      <c r="C763" s="9">
        <v>12</v>
      </c>
      <c r="D763" s="9">
        <v>0</v>
      </c>
      <c r="E763" s="9">
        <v>3</v>
      </c>
      <c r="F763" s="9">
        <v>3</v>
      </c>
    </row>
    <row r="764" spans="1:6" x14ac:dyDescent="0.3">
      <c r="A764" s="10">
        <v>245</v>
      </c>
      <c r="B764" s="10">
        <v>16</v>
      </c>
      <c r="C764" s="10">
        <v>223</v>
      </c>
      <c r="D764" s="10">
        <v>21</v>
      </c>
      <c r="E764" s="10">
        <v>43</v>
      </c>
      <c r="F764" s="10">
        <v>16</v>
      </c>
    </row>
    <row r="765" spans="1:6" x14ac:dyDescent="0.3">
      <c r="A765" s="9">
        <v>245</v>
      </c>
      <c r="B765" s="9">
        <v>16</v>
      </c>
      <c r="C765" s="9">
        <v>223</v>
      </c>
      <c r="D765" s="9">
        <v>21</v>
      </c>
      <c r="E765" s="9">
        <v>43</v>
      </c>
      <c r="F765" s="9">
        <v>16</v>
      </c>
    </row>
    <row r="766" spans="1:6" x14ac:dyDescent="0.3">
      <c r="A766" s="10">
        <v>12</v>
      </c>
      <c r="B766" s="10">
        <v>0</v>
      </c>
      <c r="C766" s="10">
        <v>1</v>
      </c>
      <c r="D766" s="10">
        <v>0</v>
      </c>
      <c r="E766" s="10">
        <v>0</v>
      </c>
      <c r="F766" s="10">
        <v>6</v>
      </c>
    </row>
    <row r="767" spans="1:6" x14ac:dyDescent="0.3">
      <c r="A767" s="9">
        <v>17</v>
      </c>
      <c r="B767" s="9">
        <v>0</v>
      </c>
      <c r="C767" s="9">
        <v>3</v>
      </c>
      <c r="D767" s="9">
        <v>0</v>
      </c>
      <c r="E767" s="9">
        <v>0</v>
      </c>
      <c r="F767" s="9">
        <v>1</v>
      </c>
    </row>
    <row r="768" spans="1:6" x14ac:dyDescent="0.3">
      <c r="A768" s="10">
        <v>24</v>
      </c>
      <c r="B768" s="10">
        <v>4</v>
      </c>
      <c r="C768" s="10">
        <v>22</v>
      </c>
      <c r="D768" s="10">
        <v>0</v>
      </c>
      <c r="E768" s="10">
        <v>2</v>
      </c>
      <c r="F768" s="10">
        <v>9</v>
      </c>
    </row>
    <row r="769" spans="1:6" x14ac:dyDescent="0.3">
      <c r="A769" s="9">
        <v>173</v>
      </c>
      <c r="B769" s="9">
        <v>26</v>
      </c>
      <c r="C769" s="9">
        <v>255</v>
      </c>
      <c r="D769" s="9">
        <v>35</v>
      </c>
      <c r="E769" s="9">
        <v>71</v>
      </c>
      <c r="F769" s="9">
        <v>81</v>
      </c>
    </row>
    <row r="770" spans="1:6" x14ac:dyDescent="0.3">
      <c r="A770" s="10">
        <v>754</v>
      </c>
      <c r="B770" s="10">
        <v>160</v>
      </c>
      <c r="C770" s="10">
        <v>625</v>
      </c>
      <c r="D770" s="10">
        <v>63</v>
      </c>
      <c r="E770" s="10">
        <v>32</v>
      </c>
      <c r="F770" s="10">
        <v>48</v>
      </c>
    </row>
    <row r="771" spans="1:6" x14ac:dyDescent="0.3">
      <c r="A771" s="9">
        <v>11</v>
      </c>
      <c r="B771" s="9">
        <v>0</v>
      </c>
      <c r="C771" s="9">
        <v>7</v>
      </c>
      <c r="D771" s="9">
        <v>3</v>
      </c>
      <c r="E771" s="9">
        <v>1</v>
      </c>
      <c r="F771" s="9">
        <v>6</v>
      </c>
    </row>
    <row r="772" spans="1:6" x14ac:dyDescent="0.3">
      <c r="A772" s="10">
        <v>20</v>
      </c>
      <c r="B772" s="10">
        <v>1</v>
      </c>
      <c r="C772" s="10">
        <v>28</v>
      </c>
      <c r="D772" s="10">
        <v>3</v>
      </c>
      <c r="E772" s="10">
        <v>3</v>
      </c>
      <c r="F772" s="10">
        <v>2</v>
      </c>
    </row>
    <row r="773" spans="1:6" x14ac:dyDescent="0.3">
      <c r="A773" s="9">
        <v>822</v>
      </c>
      <c r="B773" s="9">
        <v>114</v>
      </c>
      <c r="C773" s="9">
        <v>108</v>
      </c>
      <c r="D773" s="9">
        <v>179</v>
      </c>
      <c r="E773" s="9">
        <v>137</v>
      </c>
      <c r="F773" s="9">
        <v>114</v>
      </c>
    </row>
    <row r="774" spans="1:6" x14ac:dyDescent="0.3">
      <c r="A774" s="10">
        <v>219</v>
      </c>
      <c r="B774" s="10">
        <v>3</v>
      </c>
      <c r="C774" s="10">
        <v>60</v>
      </c>
      <c r="D774" s="10">
        <v>12</v>
      </c>
      <c r="E774" s="10">
        <v>9</v>
      </c>
      <c r="F774" s="10">
        <v>12</v>
      </c>
    </row>
    <row r="775" spans="1:6" x14ac:dyDescent="0.3">
      <c r="A775" s="9">
        <v>373</v>
      </c>
      <c r="B775" s="9">
        <v>14</v>
      </c>
      <c r="C775" s="9">
        <v>83</v>
      </c>
      <c r="D775" s="9">
        <v>6</v>
      </c>
      <c r="E775" s="9">
        <v>9</v>
      </c>
      <c r="F775" s="9">
        <v>19</v>
      </c>
    </row>
    <row r="776" spans="1:6" x14ac:dyDescent="0.3">
      <c r="A776" s="10">
        <v>15</v>
      </c>
      <c r="B776" s="10">
        <v>0</v>
      </c>
      <c r="C776" s="10">
        <v>12</v>
      </c>
      <c r="D776" s="10">
        <v>7</v>
      </c>
      <c r="E776" s="10">
        <v>3</v>
      </c>
      <c r="F776" s="10">
        <v>7</v>
      </c>
    </row>
    <row r="777" spans="1:6" x14ac:dyDescent="0.3">
      <c r="A777" s="9">
        <v>15</v>
      </c>
      <c r="B777" s="9">
        <v>0</v>
      </c>
      <c r="C777" s="9">
        <v>12</v>
      </c>
      <c r="D777" s="9">
        <v>7</v>
      </c>
      <c r="E777" s="9">
        <v>3</v>
      </c>
      <c r="F777" s="9">
        <v>7</v>
      </c>
    </row>
    <row r="778" spans="1:6" x14ac:dyDescent="0.3">
      <c r="A778" s="10">
        <v>1171</v>
      </c>
      <c r="B778" s="10">
        <v>43</v>
      </c>
      <c r="C778" s="10">
        <v>219</v>
      </c>
      <c r="D778" s="10">
        <v>19</v>
      </c>
      <c r="E778" s="10">
        <v>14</v>
      </c>
      <c r="F778" s="10">
        <v>47</v>
      </c>
    </row>
    <row r="779" spans="1:6" x14ac:dyDescent="0.3">
      <c r="A779" s="9">
        <v>371</v>
      </c>
      <c r="B779" s="9">
        <v>159</v>
      </c>
      <c r="C779" s="9">
        <v>194</v>
      </c>
      <c r="D779" s="9">
        <v>58</v>
      </c>
      <c r="E779" s="9">
        <v>106</v>
      </c>
      <c r="F779" s="9">
        <v>141</v>
      </c>
    </row>
    <row r="780" spans="1:6" x14ac:dyDescent="0.3">
      <c r="A780" s="10">
        <v>23</v>
      </c>
      <c r="B780" s="10">
        <v>0</v>
      </c>
      <c r="C780" s="10">
        <v>8</v>
      </c>
      <c r="D780" s="10">
        <v>6</v>
      </c>
      <c r="E780" s="10">
        <v>2</v>
      </c>
      <c r="F780" s="10">
        <v>18</v>
      </c>
    </row>
    <row r="781" spans="1:6" x14ac:dyDescent="0.3">
      <c r="A781" s="9">
        <v>8</v>
      </c>
      <c r="B781" s="9">
        <v>4</v>
      </c>
      <c r="C781" s="9">
        <v>10</v>
      </c>
      <c r="D781" s="9">
        <v>2</v>
      </c>
      <c r="E781" s="9">
        <v>2</v>
      </c>
      <c r="F781" s="9">
        <v>4</v>
      </c>
    </row>
    <row r="782" spans="1:6" x14ac:dyDescent="0.3">
      <c r="A782" s="10">
        <v>8</v>
      </c>
      <c r="B782" s="10">
        <v>4</v>
      </c>
      <c r="C782" s="10">
        <v>10</v>
      </c>
      <c r="D782" s="10">
        <v>2</v>
      </c>
      <c r="E782" s="10">
        <v>2</v>
      </c>
      <c r="F782" s="10">
        <v>4</v>
      </c>
    </row>
    <row r="783" spans="1:6" x14ac:dyDescent="0.3">
      <c r="A783" s="9">
        <v>801</v>
      </c>
      <c r="B783" s="9">
        <v>0</v>
      </c>
      <c r="C783" s="9">
        <v>80</v>
      </c>
      <c r="D783" s="9">
        <v>0</v>
      </c>
      <c r="E783" s="9">
        <v>0</v>
      </c>
      <c r="F783" s="9">
        <v>35</v>
      </c>
    </row>
    <row r="784" spans="1:6" x14ac:dyDescent="0.3">
      <c r="A784" s="10">
        <v>20</v>
      </c>
      <c r="B784" s="10">
        <v>4</v>
      </c>
      <c r="C784" s="10">
        <v>10</v>
      </c>
      <c r="D784" s="10">
        <v>6</v>
      </c>
      <c r="E784" s="10">
        <v>4</v>
      </c>
      <c r="F784" s="10">
        <v>17</v>
      </c>
    </row>
    <row r="785" spans="1:6" x14ac:dyDescent="0.3">
      <c r="A785" s="9">
        <v>23</v>
      </c>
      <c r="B785" s="9">
        <v>2</v>
      </c>
      <c r="C785" s="9">
        <v>11</v>
      </c>
      <c r="D785" s="9">
        <v>3</v>
      </c>
      <c r="E785" s="9">
        <v>1</v>
      </c>
      <c r="F785" s="9">
        <v>4</v>
      </c>
    </row>
    <row r="786" spans="1:6" x14ac:dyDescent="0.3">
      <c r="A786" s="10">
        <v>48</v>
      </c>
      <c r="B786" s="10">
        <v>0</v>
      </c>
      <c r="C786" s="10">
        <v>2</v>
      </c>
      <c r="D786" s="10">
        <v>0</v>
      </c>
      <c r="E786" s="10">
        <v>0</v>
      </c>
      <c r="F786" s="10">
        <v>5</v>
      </c>
    </row>
    <row r="787" spans="1:6" x14ac:dyDescent="0.3">
      <c r="A787" s="9">
        <v>244</v>
      </c>
      <c r="B787" s="9">
        <v>8</v>
      </c>
      <c r="C787" s="9">
        <v>32</v>
      </c>
      <c r="D787" s="9">
        <v>7</v>
      </c>
      <c r="E787" s="9">
        <v>2</v>
      </c>
      <c r="F787" s="9">
        <v>50</v>
      </c>
    </row>
    <row r="788" spans="1:6" x14ac:dyDescent="0.3">
      <c r="A788" s="10">
        <v>562</v>
      </c>
      <c r="B788" s="10">
        <v>58</v>
      </c>
      <c r="C788" s="10">
        <v>168</v>
      </c>
      <c r="D788" s="10">
        <v>43</v>
      </c>
      <c r="E788" s="10">
        <v>16</v>
      </c>
      <c r="F788" s="10">
        <v>142</v>
      </c>
    </row>
    <row r="789" spans="1:6" x14ac:dyDescent="0.3">
      <c r="A789" s="9">
        <v>79</v>
      </c>
      <c r="B789" s="9">
        <v>1</v>
      </c>
      <c r="C789" s="9">
        <v>31</v>
      </c>
      <c r="D789" s="9">
        <v>4</v>
      </c>
      <c r="E789" s="9">
        <v>4</v>
      </c>
      <c r="F789" s="9">
        <v>12</v>
      </c>
    </row>
    <row r="790" spans="1:6" x14ac:dyDescent="0.3">
      <c r="A790" s="10">
        <v>79</v>
      </c>
      <c r="B790" s="10">
        <v>1</v>
      </c>
      <c r="C790" s="10">
        <v>31</v>
      </c>
      <c r="D790" s="10">
        <v>4</v>
      </c>
      <c r="E790" s="10">
        <v>4</v>
      </c>
      <c r="F790" s="10">
        <v>12</v>
      </c>
    </row>
    <row r="791" spans="1:6" x14ac:dyDescent="0.3">
      <c r="A791" s="9">
        <v>1</v>
      </c>
      <c r="B791" s="9">
        <v>10</v>
      </c>
      <c r="C791" s="9">
        <v>11</v>
      </c>
      <c r="D791" s="9">
        <v>19</v>
      </c>
      <c r="E791" s="9">
        <v>3</v>
      </c>
      <c r="F791" s="9">
        <v>15</v>
      </c>
    </row>
    <row r="792" spans="1:6" x14ac:dyDescent="0.3">
      <c r="A792" s="10">
        <v>4</v>
      </c>
      <c r="B792" s="10">
        <v>3</v>
      </c>
      <c r="C792" s="10">
        <v>7</v>
      </c>
      <c r="D792" s="10">
        <v>0</v>
      </c>
      <c r="E792" s="10">
        <v>3</v>
      </c>
      <c r="F792" s="10">
        <v>11</v>
      </c>
    </row>
    <row r="793" spans="1:6" x14ac:dyDescent="0.3">
      <c r="A793" s="9">
        <v>8</v>
      </c>
      <c r="B793" s="9">
        <v>7</v>
      </c>
      <c r="C793" s="9">
        <v>9</v>
      </c>
      <c r="D793" s="9">
        <v>13</v>
      </c>
      <c r="E793" s="9">
        <v>6</v>
      </c>
      <c r="F793" s="9">
        <v>12</v>
      </c>
    </row>
    <row r="794" spans="1:6" x14ac:dyDescent="0.3">
      <c r="A794" s="10">
        <v>707</v>
      </c>
      <c r="B794" s="10">
        <v>20</v>
      </c>
      <c r="C794" s="10">
        <v>171</v>
      </c>
      <c r="D794" s="10">
        <v>65</v>
      </c>
      <c r="E794" s="10">
        <v>60</v>
      </c>
      <c r="F794" s="10">
        <v>50</v>
      </c>
    </row>
    <row r="795" spans="1:6" x14ac:dyDescent="0.3">
      <c r="A795" s="9">
        <v>356</v>
      </c>
      <c r="B795" s="9">
        <v>0</v>
      </c>
      <c r="C795" s="9">
        <v>107</v>
      </c>
      <c r="D795" s="9">
        <v>19</v>
      </c>
      <c r="E795" s="9">
        <v>9</v>
      </c>
      <c r="F795" s="9">
        <v>117</v>
      </c>
    </row>
    <row r="796" spans="1:6" x14ac:dyDescent="0.3">
      <c r="A796" s="10">
        <v>356</v>
      </c>
      <c r="B796" s="10">
        <v>0</v>
      </c>
      <c r="C796" s="10">
        <v>107</v>
      </c>
      <c r="D796" s="10">
        <v>19</v>
      </c>
      <c r="E796" s="10">
        <v>9</v>
      </c>
      <c r="F796" s="10">
        <v>117</v>
      </c>
    </row>
    <row r="797" spans="1:6" x14ac:dyDescent="0.3">
      <c r="A797" s="9">
        <v>743</v>
      </c>
      <c r="B797" s="9">
        <v>19</v>
      </c>
      <c r="C797" s="9">
        <v>181</v>
      </c>
      <c r="D797" s="9">
        <v>12</v>
      </c>
      <c r="E797" s="9">
        <v>0</v>
      </c>
      <c r="F797" s="9">
        <v>200</v>
      </c>
    </row>
    <row r="798" spans="1:6" x14ac:dyDescent="0.3">
      <c r="A798" s="10">
        <v>235</v>
      </c>
      <c r="B798" s="10">
        <v>65</v>
      </c>
      <c r="C798" s="10">
        <v>164</v>
      </c>
      <c r="D798" s="10">
        <v>50</v>
      </c>
      <c r="E798" s="10">
        <v>49</v>
      </c>
      <c r="F798" s="10">
        <v>27</v>
      </c>
    </row>
    <row r="799" spans="1:6" x14ac:dyDescent="0.3">
      <c r="A799" s="9">
        <v>393</v>
      </c>
      <c r="B799" s="9">
        <v>5</v>
      </c>
      <c r="C799" s="9">
        <v>136</v>
      </c>
      <c r="D799" s="9">
        <v>7</v>
      </c>
      <c r="E799" s="9">
        <v>5</v>
      </c>
      <c r="F799" s="9">
        <v>27</v>
      </c>
    </row>
    <row r="800" spans="1:6" x14ac:dyDescent="0.3">
      <c r="A800" s="10">
        <v>721</v>
      </c>
      <c r="B800" s="10">
        <v>111</v>
      </c>
      <c r="C800" s="10">
        <v>925</v>
      </c>
      <c r="D800" s="10">
        <v>97</v>
      </c>
      <c r="E800" s="10">
        <v>18</v>
      </c>
      <c r="F800" s="10">
        <v>18</v>
      </c>
    </row>
    <row r="801" spans="1:6" x14ac:dyDescent="0.3">
      <c r="A801" s="9">
        <v>28</v>
      </c>
      <c r="B801" s="9">
        <v>9</v>
      </c>
      <c r="C801" s="9">
        <v>37</v>
      </c>
      <c r="D801" s="9">
        <v>12</v>
      </c>
      <c r="E801" s="9">
        <v>7</v>
      </c>
      <c r="F801" s="9">
        <v>13</v>
      </c>
    </row>
    <row r="802" spans="1:6" x14ac:dyDescent="0.3">
      <c r="A802" s="10">
        <v>896</v>
      </c>
      <c r="B802" s="10">
        <v>10</v>
      </c>
      <c r="C802" s="10">
        <v>101</v>
      </c>
      <c r="D802" s="10">
        <v>13</v>
      </c>
      <c r="E802" s="10">
        <v>10</v>
      </c>
      <c r="F802" s="10">
        <v>34</v>
      </c>
    </row>
    <row r="803" spans="1:6" x14ac:dyDescent="0.3">
      <c r="A803" s="9">
        <v>217</v>
      </c>
      <c r="B803" s="9">
        <v>76</v>
      </c>
      <c r="C803" s="9">
        <v>690</v>
      </c>
      <c r="D803" s="9">
        <v>50</v>
      </c>
      <c r="E803" s="9">
        <v>26</v>
      </c>
      <c r="F803" s="9">
        <v>38</v>
      </c>
    </row>
    <row r="804" spans="1:6" x14ac:dyDescent="0.3">
      <c r="A804" s="10">
        <v>48</v>
      </c>
      <c r="B804" s="10">
        <v>13</v>
      </c>
      <c r="C804" s="10">
        <v>57</v>
      </c>
      <c r="D804" s="10">
        <v>24</v>
      </c>
      <c r="E804" s="10">
        <v>15</v>
      </c>
      <c r="F804" s="10">
        <v>25</v>
      </c>
    </row>
    <row r="805" spans="1:6" x14ac:dyDescent="0.3">
      <c r="A805" s="9">
        <v>482</v>
      </c>
      <c r="B805" s="9">
        <v>147</v>
      </c>
      <c r="C805" s="9">
        <v>509</v>
      </c>
      <c r="D805" s="9">
        <v>104</v>
      </c>
      <c r="E805" s="9">
        <v>107</v>
      </c>
      <c r="F805" s="9">
        <v>107</v>
      </c>
    </row>
    <row r="806" spans="1:6" x14ac:dyDescent="0.3">
      <c r="A806" s="10">
        <v>167</v>
      </c>
      <c r="B806" s="10">
        <v>2</v>
      </c>
      <c r="C806" s="10">
        <v>89</v>
      </c>
      <c r="D806" s="10">
        <v>0</v>
      </c>
      <c r="E806" s="10">
        <v>0</v>
      </c>
      <c r="F806" s="10">
        <v>34</v>
      </c>
    </row>
    <row r="807" spans="1:6" x14ac:dyDescent="0.3">
      <c r="A807" s="9">
        <v>879</v>
      </c>
      <c r="B807" s="9">
        <v>143</v>
      </c>
      <c r="C807" s="9">
        <v>797</v>
      </c>
      <c r="D807" s="9">
        <v>106</v>
      </c>
      <c r="E807" s="9">
        <v>143</v>
      </c>
      <c r="F807" s="9">
        <v>143</v>
      </c>
    </row>
    <row r="808" spans="1:6" x14ac:dyDescent="0.3">
      <c r="A808" s="10">
        <v>6</v>
      </c>
      <c r="B808" s="10">
        <v>0</v>
      </c>
      <c r="C808" s="10">
        <v>5</v>
      </c>
      <c r="D808" s="10">
        <v>2</v>
      </c>
      <c r="E808" s="10">
        <v>1</v>
      </c>
      <c r="F808" s="10">
        <v>2</v>
      </c>
    </row>
    <row r="809" spans="1:6" x14ac:dyDescent="0.3">
      <c r="A809" s="9">
        <v>367</v>
      </c>
      <c r="B809" s="9">
        <v>4</v>
      </c>
      <c r="C809" s="9">
        <v>51</v>
      </c>
      <c r="D809" s="9">
        <v>6</v>
      </c>
      <c r="E809" s="9">
        <v>4</v>
      </c>
      <c r="F809" s="9">
        <v>95</v>
      </c>
    </row>
    <row r="810" spans="1:6" x14ac:dyDescent="0.3">
      <c r="A810" s="10">
        <v>693</v>
      </c>
      <c r="B810" s="10">
        <v>21</v>
      </c>
      <c r="C810" s="10">
        <v>925</v>
      </c>
      <c r="D810" s="10">
        <v>31</v>
      </c>
      <c r="E810" s="10">
        <v>24</v>
      </c>
      <c r="F810" s="10">
        <v>84</v>
      </c>
    </row>
    <row r="811" spans="1:6" x14ac:dyDescent="0.3">
      <c r="A811" s="9">
        <v>691</v>
      </c>
      <c r="B811" s="9">
        <v>7</v>
      </c>
      <c r="C811" s="9">
        <v>61</v>
      </c>
      <c r="D811" s="9">
        <v>10</v>
      </c>
      <c r="E811" s="9">
        <v>0</v>
      </c>
      <c r="F811" s="9">
        <v>46</v>
      </c>
    </row>
    <row r="812" spans="1:6" x14ac:dyDescent="0.3">
      <c r="A812" s="10">
        <v>231</v>
      </c>
      <c r="B812" s="10">
        <v>161</v>
      </c>
      <c r="C812" s="10">
        <v>215</v>
      </c>
      <c r="D812" s="10">
        <v>171</v>
      </c>
      <c r="E812" s="10">
        <v>30</v>
      </c>
      <c r="F812" s="10">
        <v>53</v>
      </c>
    </row>
    <row r="813" spans="1:6" x14ac:dyDescent="0.3">
      <c r="A813" s="9">
        <v>816</v>
      </c>
      <c r="B813" s="9">
        <v>66</v>
      </c>
      <c r="C813" s="9">
        <v>549</v>
      </c>
      <c r="D813" s="9">
        <v>216</v>
      </c>
      <c r="E813" s="9">
        <v>66</v>
      </c>
      <c r="F813" s="9">
        <v>99</v>
      </c>
    </row>
    <row r="814" spans="1:6" x14ac:dyDescent="0.3">
      <c r="A814" s="10">
        <v>19</v>
      </c>
      <c r="B814" s="10">
        <v>1</v>
      </c>
      <c r="C814" s="10">
        <v>17</v>
      </c>
      <c r="D814" s="10">
        <v>2</v>
      </c>
      <c r="E814" s="10">
        <v>0</v>
      </c>
      <c r="F814" s="10">
        <v>2</v>
      </c>
    </row>
    <row r="815" spans="1:6" x14ac:dyDescent="0.3">
      <c r="A815" s="9">
        <v>24</v>
      </c>
      <c r="B815" s="9">
        <v>0</v>
      </c>
      <c r="C815" s="9">
        <v>8</v>
      </c>
      <c r="D815" s="9">
        <v>0</v>
      </c>
      <c r="E815" s="9">
        <v>0</v>
      </c>
      <c r="F815" s="9">
        <v>1</v>
      </c>
    </row>
    <row r="816" spans="1:6" x14ac:dyDescent="0.3">
      <c r="A816" s="10">
        <v>483</v>
      </c>
      <c r="B816" s="10">
        <v>74</v>
      </c>
      <c r="C816" s="10">
        <v>114</v>
      </c>
      <c r="D816" s="10">
        <v>169</v>
      </c>
      <c r="E816" s="10">
        <v>37</v>
      </c>
      <c r="F816" s="10">
        <v>18</v>
      </c>
    </row>
    <row r="817" spans="1:6" x14ac:dyDescent="0.3">
      <c r="A817" s="9">
        <v>32</v>
      </c>
      <c r="B817" s="9">
        <v>1</v>
      </c>
      <c r="C817" s="9">
        <v>64</v>
      </c>
      <c r="D817" s="9">
        <v>16</v>
      </c>
      <c r="E817" s="9">
        <v>12</v>
      </c>
      <c r="F817" s="9">
        <v>85</v>
      </c>
    </row>
    <row r="818" spans="1:6" x14ac:dyDescent="0.3">
      <c r="A818" s="10">
        <v>595</v>
      </c>
      <c r="B818" s="10">
        <v>71</v>
      </c>
      <c r="C818" s="10">
        <v>153</v>
      </c>
      <c r="D818" s="10">
        <v>120</v>
      </c>
      <c r="E818" s="10">
        <v>112</v>
      </c>
      <c r="F818" s="10">
        <v>41</v>
      </c>
    </row>
    <row r="819" spans="1:6" x14ac:dyDescent="0.3">
      <c r="A819" s="9">
        <v>1181</v>
      </c>
      <c r="B819" s="9">
        <v>26</v>
      </c>
      <c r="C819" s="9">
        <v>120</v>
      </c>
      <c r="D819" s="9">
        <v>17</v>
      </c>
      <c r="E819" s="9">
        <v>13</v>
      </c>
      <c r="F819" s="9">
        <v>39</v>
      </c>
    </row>
    <row r="820" spans="1:6" x14ac:dyDescent="0.3">
      <c r="A820" s="10">
        <v>244</v>
      </c>
      <c r="B820" s="10">
        <v>51</v>
      </c>
      <c r="C820" s="10">
        <v>270</v>
      </c>
      <c r="D820" s="10">
        <v>101</v>
      </c>
      <c r="E820" s="10">
        <v>0</v>
      </c>
      <c r="F820" s="10">
        <v>45</v>
      </c>
    </row>
    <row r="821" spans="1:6" x14ac:dyDescent="0.3">
      <c r="A821" s="9">
        <v>48</v>
      </c>
      <c r="B821" s="9">
        <v>0</v>
      </c>
      <c r="C821" s="9">
        <v>14</v>
      </c>
      <c r="D821" s="9">
        <v>0</v>
      </c>
      <c r="E821" s="9">
        <v>0</v>
      </c>
      <c r="F821" s="9">
        <v>6</v>
      </c>
    </row>
    <row r="822" spans="1:6" x14ac:dyDescent="0.3">
      <c r="A822" s="10">
        <v>4</v>
      </c>
      <c r="B822" s="10">
        <v>9</v>
      </c>
      <c r="C822" s="10">
        <v>12</v>
      </c>
      <c r="D822" s="10">
        <v>11</v>
      </c>
      <c r="E822" s="10">
        <v>2</v>
      </c>
      <c r="F822" s="10">
        <v>8</v>
      </c>
    </row>
    <row r="823" spans="1:6" x14ac:dyDescent="0.3">
      <c r="A823" s="9">
        <v>491</v>
      </c>
      <c r="B823" s="9">
        <v>48</v>
      </c>
      <c r="C823" s="9">
        <v>231</v>
      </c>
      <c r="D823" s="9">
        <v>112</v>
      </c>
      <c r="E823" s="9">
        <v>105</v>
      </c>
      <c r="F823" s="9">
        <v>134</v>
      </c>
    </row>
    <row r="824" spans="1:6" x14ac:dyDescent="0.3">
      <c r="A824" s="10">
        <v>4</v>
      </c>
      <c r="B824" s="10">
        <v>2</v>
      </c>
      <c r="C824" s="10">
        <v>5</v>
      </c>
      <c r="D824" s="10">
        <v>2</v>
      </c>
      <c r="E824" s="10">
        <v>0</v>
      </c>
      <c r="F824" s="10">
        <v>0</v>
      </c>
    </row>
    <row r="825" spans="1:6" x14ac:dyDescent="0.3">
      <c r="A825" s="9">
        <v>38</v>
      </c>
      <c r="B825" s="9">
        <v>0</v>
      </c>
      <c r="C825" s="9">
        <v>12</v>
      </c>
      <c r="D825" s="9">
        <v>3</v>
      </c>
      <c r="E825" s="9">
        <v>1</v>
      </c>
      <c r="F825" s="9">
        <v>1</v>
      </c>
    </row>
    <row r="826" spans="1:6" x14ac:dyDescent="0.3">
      <c r="A826" s="10">
        <v>254</v>
      </c>
      <c r="B826" s="10">
        <v>6</v>
      </c>
      <c r="C826" s="10">
        <v>71</v>
      </c>
      <c r="D826" s="10">
        <v>4</v>
      </c>
      <c r="E826" s="10">
        <v>0</v>
      </c>
      <c r="F826" s="10">
        <v>27</v>
      </c>
    </row>
    <row r="827" spans="1:6" x14ac:dyDescent="0.3">
      <c r="A827" s="9">
        <v>410</v>
      </c>
      <c r="B827" s="9">
        <v>112</v>
      </c>
      <c r="C827" s="9">
        <v>420</v>
      </c>
      <c r="D827" s="9">
        <v>0</v>
      </c>
      <c r="E827" s="9">
        <v>82</v>
      </c>
      <c r="F827" s="9">
        <v>71</v>
      </c>
    </row>
    <row r="828" spans="1:6" x14ac:dyDescent="0.3">
      <c r="A828" s="10">
        <v>410</v>
      </c>
      <c r="B828" s="10">
        <v>112</v>
      </c>
      <c r="C828" s="10">
        <v>420</v>
      </c>
      <c r="D828" s="10">
        <v>0</v>
      </c>
      <c r="E828" s="10">
        <v>82</v>
      </c>
      <c r="F828" s="10">
        <v>71</v>
      </c>
    </row>
    <row r="829" spans="1:6" x14ac:dyDescent="0.3">
      <c r="A829" s="9">
        <v>21</v>
      </c>
      <c r="B829" s="9">
        <v>1</v>
      </c>
      <c r="C829" s="9">
        <v>9</v>
      </c>
      <c r="D829" s="9">
        <v>7</v>
      </c>
      <c r="E829" s="9">
        <v>3</v>
      </c>
      <c r="F829" s="9">
        <v>5</v>
      </c>
    </row>
    <row r="830" spans="1:6" x14ac:dyDescent="0.3">
      <c r="A830" s="10">
        <v>671</v>
      </c>
      <c r="B830" s="10">
        <v>47</v>
      </c>
      <c r="C830" s="10">
        <v>655</v>
      </c>
      <c r="D830" s="10">
        <v>145</v>
      </c>
      <c r="E830" s="10">
        <v>111</v>
      </c>
      <c r="F830" s="10">
        <v>15</v>
      </c>
    </row>
    <row r="831" spans="1:6" x14ac:dyDescent="0.3">
      <c r="A831" s="9">
        <v>1009</v>
      </c>
      <c r="B831" s="9">
        <v>181</v>
      </c>
      <c r="C831" s="9">
        <v>104</v>
      </c>
      <c r="D831" s="9">
        <v>202</v>
      </c>
      <c r="E831" s="9">
        <v>21</v>
      </c>
      <c r="F831" s="9">
        <v>207</v>
      </c>
    </row>
    <row r="832" spans="1:6" x14ac:dyDescent="0.3">
      <c r="A832" s="10">
        <v>972</v>
      </c>
      <c r="B832" s="10">
        <v>19</v>
      </c>
      <c r="C832" s="10">
        <v>595</v>
      </c>
      <c r="D832" s="10">
        <v>180</v>
      </c>
      <c r="E832" s="10">
        <v>26</v>
      </c>
      <c r="F832" s="10">
        <v>138</v>
      </c>
    </row>
    <row r="833" spans="1:6" x14ac:dyDescent="0.3">
      <c r="A833" s="9">
        <v>11</v>
      </c>
      <c r="B833" s="9">
        <v>7</v>
      </c>
      <c r="C833" s="9">
        <v>12</v>
      </c>
      <c r="D833" s="9">
        <v>2</v>
      </c>
      <c r="E833" s="9">
        <v>2</v>
      </c>
      <c r="F833" s="9">
        <v>27</v>
      </c>
    </row>
    <row r="834" spans="1:6" x14ac:dyDescent="0.3">
      <c r="A834" s="10">
        <v>598</v>
      </c>
      <c r="B834" s="10">
        <v>16</v>
      </c>
      <c r="C834" s="10">
        <v>141</v>
      </c>
      <c r="D834" s="10">
        <v>32</v>
      </c>
      <c r="E834" s="10">
        <v>41</v>
      </c>
      <c r="F834" s="10">
        <v>49</v>
      </c>
    </row>
    <row r="835" spans="1:6" x14ac:dyDescent="0.3">
      <c r="A835" s="9">
        <v>139</v>
      </c>
      <c r="B835" s="9">
        <v>13</v>
      </c>
      <c r="C835" s="9">
        <v>78</v>
      </c>
      <c r="D835" s="9">
        <v>20</v>
      </c>
      <c r="E835" s="9">
        <v>13</v>
      </c>
      <c r="F835" s="9">
        <v>36</v>
      </c>
    </row>
    <row r="836" spans="1:6" x14ac:dyDescent="0.3">
      <c r="A836" s="10">
        <v>488</v>
      </c>
      <c r="B836" s="10">
        <v>21</v>
      </c>
      <c r="C836" s="10">
        <v>238</v>
      </c>
      <c r="D836" s="10">
        <v>56</v>
      </c>
      <c r="E836" s="10">
        <v>108</v>
      </c>
      <c r="F836" s="10">
        <v>28</v>
      </c>
    </row>
    <row r="837" spans="1:6" x14ac:dyDescent="0.3">
      <c r="A837" s="9">
        <v>15</v>
      </c>
      <c r="B837" s="9">
        <v>0</v>
      </c>
      <c r="C837" s="9">
        <v>8</v>
      </c>
      <c r="D837" s="9">
        <v>4</v>
      </c>
      <c r="E837" s="9">
        <v>2</v>
      </c>
      <c r="F837" s="9">
        <v>20</v>
      </c>
    </row>
    <row r="838" spans="1:6" x14ac:dyDescent="0.3">
      <c r="A838" s="10">
        <v>15</v>
      </c>
      <c r="B838" s="10">
        <v>0</v>
      </c>
      <c r="C838" s="10">
        <v>8</v>
      </c>
      <c r="D838" s="10">
        <v>4</v>
      </c>
      <c r="E838" s="10">
        <v>2</v>
      </c>
      <c r="F838" s="10">
        <v>20</v>
      </c>
    </row>
    <row r="839" spans="1:6" x14ac:dyDescent="0.3">
      <c r="A839" s="9">
        <v>15</v>
      </c>
      <c r="B839" s="9">
        <v>0</v>
      </c>
      <c r="C839" s="9">
        <v>8</v>
      </c>
      <c r="D839" s="9">
        <v>4</v>
      </c>
      <c r="E839" s="9">
        <v>2</v>
      </c>
      <c r="F839" s="9">
        <v>20</v>
      </c>
    </row>
    <row r="840" spans="1:6" x14ac:dyDescent="0.3">
      <c r="A840" s="10">
        <v>15</v>
      </c>
      <c r="B840" s="10">
        <v>0</v>
      </c>
      <c r="C840" s="10">
        <v>8</v>
      </c>
      <c r="D840" s="10">
        <v>4</v>
      </c>
      <c r="E840" s="10">
        <v>2</v>
      </c>
      <c r="F840" s="10">
        <v>20</v>
      </c>
    </row>
    <row r="841" spans="1:6" x14ac:dyDescent="0.3">
      <c r="A841" s="9">
        <v>605</v>
      </c>
      <c r="B841" s="9">
        <v>10</v>
      </c>
      <c r="C841" s="9">
        <v>345</v>
      </c>
      <c r="D841" s="9">
        <v>84</v>
      </c>
      <c r="E841" s="9">
        <v>54</v>
      </c>
      <c r="F841" s="9">
        <v>32</v>
      </c>
    </row>
    <row r="842" spans="1:6" x14ac:dyDescent="0.3">
      <c r="A842" s="10">
        <v>0</v>
      </c>
      <c r="B842" s="10">
        <v>4</v>
      </c>
      <c r="C842" s="10">
        <v>5</v>
      </c>
      <c r="D842" s="10">
        <v>6</v>
      </c>
      <c r="E842" s="10">
        <v>0</v>
      </c>
      <c r="F842" s="10">
        <v>4</v>
      </c>
    </row>
    <row r="843" spans="1:6" x14ac:dyDescent="0.3">
      <c r="A843" s="9">
        <v>702</v>
      </c>
      <c r="B843" s="9">
        <v>17</v>
      </c>
      <c r="C843" s="9">
        <v>151</v>
      </c>
      <c r="D843" s="9">
        <v>0</v>
      </c>
      <c r="E843" s="9">
        <v>8</v>
      </c>
      <c r="F843" s="9">
        <v>35</v>
      </c>
    </row>
    <row r="844" spans="1:6" x14ac:dyDescent="0.3">
      <c r="A844" s="10">
        <v>2</v>
      </c>
      <c r="B844" s="10">
        <v>5</v>
      </c>
      <c r="C844" s="10">
        <v>12</v>
      </c>
      <c r="D844" s="10">
        <v>4</v>
      </c>
      <c r="E844" s="10">
        <v>8</v>
      </c>
      <c r="F844" s="10">
        <v>7</v>
      </c>
    </row>
    <row r="845" spans="1:6" x14ac:dyDescent="0.3">
      <c r="A845" s="9">
        <v>239</v>
      </c>
      <c r="B845" s="9">
        <v>7</v>
      </c>
      <c r="C845" s="9">
        <v>119</v>
      </c>
      <c r="D845" s="9">
        <v>4</v>
      </c>
      <c r="E845" s="9">
        <v>15</v>
      </c>
      <c r="F845" s="9">
        <v>11</v>
      </c>
    </row>
    <row r="846" spans="1:6" x14ac:dyDescent="0.3">
      <c r="A846" s="10">
        <v>5</v>
      </c>
      <c r="B846" s="10">
        <v>1</v>
      </c>
      <c r="C846" s="10">
        <v>5</v>
      </c>
      <c r="D846" s="10">
        <v>10</v>
      </c>
      <c r="E846" s="10">
        <v>0</v>
      </c>
      <c r="F846" s="10">
        <v>7</v>
      </c>
    </row>
    <row r="847" spans="1:6" x14ac:dyDescent="0.3">
      <c r="A847" s="9">
        <v>1</v>
      </c>
      <c r="B847" s="9">
        <v>6</v>
      </c>
      <c r="C847" s="9">
        <v>7</v>
      </c>
      <c r="D847" s="9">
        <v>11</v>
      </c>
      <c r="E847" s="9">
        <v>5</v>
      </c>
      <c r="F847" s="9">
        <v>3</v>
      </c>
    </row>
    <row r="848" spans="1:6" x14ac:dyDescent="0.3">
      <c r="A848" s="10">
        <v>183</v>
      </c>
      <c r="B848" s="10">
        <v>2</v>
      </c>
      <c r="C848" s="10">
        <v>64</v>
      </c>
      <c r="D848" s="10">
        <v>7</v>
      </c>
      <c r="E848" s="10">
        <v>2</v>
      </c>
      <c r="F848" s="10">
        <v>12</v>
      </c>
    </row>
    <row r="849" spans="1:6" x14ac:dyDescent="0.3">
      <c r="A849" s="9">
        <v>771</v>
      </c>
      <c r="B849" s="9">
        <v>51</v>
      </c>
      <c r="C849" s="9">
        <v>154</v>
      </c>
      <c r="D849" s="9">
        <v>54</v>
      </c>
      <c r="E849" s="9">
        <v>10</v>
      </c>
      <c r="F849" s="9">
        <v>154</v>
      </c>
    </row>
    <row r="850" spans="1:6" x14ac:dyDescent="0.3">
      <c r="A850" s="10">
        <v>83</v>
      </c>
      <c r="B850" s="10">
        <v>2</v>
      </c>
      <c r="C850" s="10">
        <v>101</v>
      </c>
      <c r="D850" s="10">
        <v>64</v>
      </c>
      <c r="E850" s="10">
        <v>26</v>
      </c>
      <c r="F850" s="10">
        <v>117</v>
      </c>
    </row>
    <row r="851" spans="1:6" x14ac:dyDescent="0.3">
      <c r="A851" s="9">
        <v>170</v>
      </c>
      <c r="B851" s="9">
        <v>6</v>
      </c>
      <c r="C851" s="9">
        <v>97</v>
      </c>
      <c r="D851" s="9">
        <v>24</v>
      </c>
      <c r="E851" s="9">
        <v>12</v>
      </c>
      <c r="F851" s="9">
        <v>88</v>
      </c>
    </row>
    <row r="852" spans="1:6" x14ac:dyDescent="0.3">
      <c r="A852" s="10">
        <v>33</v>
      </c>
      <c r="B852" s="10">
        <v>0</v>
      </c>
      <c r="C852" s="10">
        <v>5</v>
      </c>
      <c r="D852" s="10">
        <v>0</v>
      </c>
      <c r="E852" s="10">
        <v>0</v>
      </c>
      <c r="F852" s="10">
        <v>0</v>
      </c>
    </row>
    <row r="853" spans="1:6" x14ac:dyDescent="0.3">
      <c r="A853" s="9">
        <v>450</v>
      </c>
      <c r="B853" s="9">
        <v>133</v>
      </c>
      <c r="C853" s="9">
        <v>951</v>
      </c>
      <c r="D853" s="9">
        <v>173</v>
      </c>
      <c r="E853" s="9">
        <v>0</v>
      </c>
      <c r="F853" s="9">
        <v>216</v>
      </c>
    </row>
    <row r="854" spans="1:6" x14ac:dyDescent="0.3">
      <c r="A854" s="10">
        <v>51</v>
      </c>
      <c r="B854" s="10">
        <v>2</v>
      </c>
      <c r="C854" s="10">
        <v>7</v>
      </c>
      <c r="D854" s="10">
        <v>0</v>
      </c>
      <c r="E854" s="10">
        <v>1</v>
      </c>
      <c r="F854" s="10">
        <v>2</v>
      </c>
    </row>
    <row r="855" spans="1:6" x14ac:dyDescent="0.3">
      <c r="A855" s="9">
        <v>0</v>
      </c>
      <c r="B855" s="9">
        <v>0</v>
      </c>
      <c r="C855" s="9">
        <v>1</v>
      </c>
      <c r="D855" s="9">
        <v>7</v>
      </c>
      <c r="E855" s="9">
        <v>4</v>
      </c>
      <c r="F855" s="9">
        <v>6</v>
      </c>
    </row>
    <row r="856" spans="1:6" x14ac:dyDescent="0.3">
      <c r="A856" s="10">
        <v>59</v>
      </c>
      <c r="B856" s="10">
        <v>0</v>
      </c>
      <c r="C856" s="10">
        <v>11</v>
      </c>
      <c r="D856" s="10">
        <v>4</v>
      </c>
      <c r="E856" s="10">
        <v>2</v>
      </c>
      <c r="F856" s="10">
        <v>5</v>
      </c>
    </row>
    <row r="857" spans="1:6" x14ac:dyDescent="0.3">
      <c r="A857" s="9">
        <v>1063</v>
      </c>
      <c r="B857" s="9">
        <v>89</v>
      </c>
      <c r="C857" s="9">
        <v>102</v>
      </c>
      <c r="D857" s="9">
        <v>16</v>
      </c>
      <c r="E857" s="9">
        <v>12</v>
      </c>
      <c r="F857" s="9">
        <v>25</v>
      </c>
    </row>
    <row r="858" spans="1:6" x14ac:dyDescent="0.3">
      <c r="A858" s="10">
        <v>789</v>
      </c>
      <c r="B858" s="10">
        <v>0</v>
      </c>
      <c r="C858" s="10">
        <v>133</v>
      </c>
      <c r="D858" s="10">
        <v>0</v>
      </c>
      <c r="E858" s="10">
        <v>28</v>
      </c>
      <c r="F858" s="10">
        <v>152</v>
      </c>
    </row>
    <row r="859" spans="1:6" x14ac:dyDescent="0.3">
      <c r="A859" s="9">
        <v>63</v>
      </c>
      <c r="B859" s="9">
        <v>10</v>
      </c>
      <c r="C859" s="9">
        <v>83</v>
      </c>
      <c r="D859" s="9">
        <v>7</v>
      </c>
      <c r="E859" s="9">
        <v>19</v>
      </c>
      <c r="F859" s="9">
        <v>19</v>
      </c>
    </row>
    <row r="860" spans="1:6" x14ac:dyDescent="0.3">
      <c r="A860" s="10">
        <v>228</v>
      </c>
      <c r="B860" s="10">
        <v>19</v>
      </c>
      <c r="C860" s="10">
        <v>130</v>
      </c>
      <c r="D860" s="10">
        <v>4</v>
      </c>
      <c r="E860" s="10">
        <v>11</v>
      </c>
      <c r="F860" s="10">
        <v>51</v>
      </c>
    </row>
    <row r="861" spans="1:6" x14ac:dyDescent="0.3">
      <c r="A861" s="9">
        <v>512</v>
      </c>
      <c r="B861" s="9">
        <v>0</v>
      </c>
      <c r="C861" s="9">
        <v>83</v>
      </c>
      <c r="D861" s="9">
        <v>0</v>
      </c>
      <c r="E861" s="9">
        <v>0</v>
      </c>
      <c r="F861" s="9">
        <v>41</v>
      </c>
    </row>
    <row r="862" spans="1:6" x14ac:dyDescent="0.3">
      <c r="A862" s="10">
        <v>11</v>
      </c>
      <c r="B862" s="10">
        <v>1</v>
      </c>
      <c r="C862" s="10">
        <v>6</v>
      </c>
      <c r="D862" s="10">
        <v>2</v>
      </c>
      <c r="E862" s="10">
        <v>1</v>
      </c>
      <c r="F862" s="10">
        <v>6</v>
      </c>
    </row>
    <row r="863" spans="1:6" x14ac:dyDescent="0.3">
      <c r="A863" s="9">
        <v>275</v>
      </c>
      <c r="B863" s="9">
        <v>59</v>
      </c>
      <c r="C863" s="9">
        <v>107</v>
      </c>
      <c r="D863" s="9">
        <v>69</v>
      </c>
      <c r="E863" s="9">
        <v>101</v>
      </c>
      <c r="F863" s="9">
        <v>59</v>
      </c>
    </row>
    <row r="864" spans="1:6" x14ac:dyDescent="0.3">
      <c r="A864" s="10">
        <v>452</v>
      </c>
      <c r="B864" s="10">
        <v>20</v>
      </c>
      <c r="C864" s="10">
        <v>514</v>
      </c>
      <c r="D864" s="10">
        <v>13</v>
      </c>
      <c r="E864" s="10">
        <v>30</v>
      </c>
      <c r="F864" s="10">
        <v>0</v>
      </c>
    </row>
    <row r="865" spans="1:6" x14ac:dyDescent="0.3">
      <c r="A865" s="9">
        <v>7</v>
      </c>
      <c r="B865" s="9">
        <v>17</v>
      </c>
      <c r="C865" s="9">
        <v>18</v>
      </c>
      <c r="D865" s="9">
        <v>6</v>
      </c>
      <c r="E865" s="9">
        <v>10</v>
      </c>
      <c r="F865" s="9">
        <v>26</v>
      </c>
    </row>
    <row r="866" spans="1:6" x14ac:dyDescent="0.3">
      <c r="A866" s="10">
        <v>355</v>
      </c>
      <c r="B866" s="10">
        <v>30</v>
      </c>
      <c r="C866" s="10">
        <v>177</v>
      </c>
      <c r="D866" s="10">
        <v>90</v>
      </c>
      <c r="E866" s="10">
        <v>138</v>
      </c>
      <c r="F866" s="10">
        <v>30</v>
      </c>
    </row>
    <row r="867" spans="1:6" x14ac:dyDescent="0.3">
      <c r="A867" s="9">
        <v>512</v>
      </c>
      <c r="B867" s="9">
        <v>53</v>
      </c>
      <c r="C867" s="9">
        <v>98</v>
      </c>
      <c r="D867" s="9">
        <v>81</v>
      </c>
      <c r="E867" s="9">
        <v>179</v>
      </c>
      <c r="F867" s="9">
        <v>89</v>
      </c>
    </row>
    <row r="868" spans="1:6" x14ac:dyDescent="0.3">
      <c r="A868" s="10">
        <v>204</v>
      </c>
      <c r="B868" s="10">
        <v>97</v>
      </c>
      <c r="C868" s="10">
        <v>97</v>
      </c>
      <c r="D868" s="10">
        <v>21</v>
      </c>
      <c r="E868" s="10">
        <v>118</v>
      </c>
      <c r="F868" s="10">
        <v>26</v>
      </c>
    </row>
    <row r="869" spans="1:6" x14ac:dyDescent="0.3">
      <c r="A869" s="9">
        <v>6</v>
      </c>
      <c r="B869" s="9">
        <v>0</v>
      </c>
      <c r="C869" s="9">
        <v>5</v>
      </c>
      <c r="D869" s="9">
        <v>0</v>
      </c>
      <c r="E869" s="9">
        <v>0</v>
      </c>
      <c r="F869" s="9">
        <v>1</v>
      </c>
    </row>
    <row r="870" spans="1:6" x14ac:dyDescent="0.3">
      <c r="A870" s="10">
        <v>235</v>
      </c>
      <c r="B870" s="10">
        <v>6</v>
      </c>
      <c r="C870" s="10">
        <v>45</v>
      </c>
      <c r="D870" s="10">
        <v>8</v>
      </c>
      <c r="E870" s="10">
        <v>9</v>
      </c>
      <c r="F870" s="10">
        <v>12</v>
      </c>
    </row>
    <row r="871" spans="1:6" x14ac:dyDescent="0.3">
      <c r="A871" s="9">
        <v>33</v>
      </c>
      <c r="B871" s="9">
        <v>6</v>
      </c>
      <c r="C871" s="9">
        <v>40</v>
      </c>
      <c r="D871" s="9">
        <v>3</v>
      </c>
      <c r="E871" s="9">
        <v>7</v>
      </c>
      <c r="F871" s="9">
        <v>10</v>
      </c>
    </row>
    <row r="872" spans="1:6" x14ac:dyDescent="0.3">
      <c r="A872" s="10">
        <v>239</v>
      </c>
      <c r="B872" s="10">
        <v>3</v>
      </c>
      <c r="C872" s="10">
        <v>141</v>
      </c>
      <c r="D872" s="10">
        <v>0</v>
      </c>
      <c r="E872" s="10">
        <v>7</v>
      </c>
      <c r="F872" s="10">
        <v>23</v>
      </c>
    </row>
    <row r="873" spans="1:6" x14ac:dyDescent="0.3">
      <c r="A873" s="9">
        <v>11</v>
      </c>
      <c r="B873" s="9">
        <v>0</v>
      </c>
      <c r="C873" s="9">
        <v>5</v>
      </c>
      <c r="D873" s="9">
        <v>0</v>
      </c>
      <c r="E873" s="9">
        <v>0</v>
      </c>
      <c r="F873" s="9">
        <v>1</v>
      </c>
    </row>
    <row r="874" spans="1:6" x14ac:dyDescent="0.3">
      <c r="A874" s="10">
        <v>5</v>
      </c>
      <c r="B874" s="10">
        <v>6</v>
      </c>
      <c r="C874" s="10">
        <v>15</v>
      </c>
      <c r="D874" s="10">
        <v>11</v>
      </c>
      <c r="E874" s="10">
        <v>7</v>
      </c>
      <c r="F874" s="10">
        <v>13</v>
      </c>
    </row>
    <row r="875" spans="1:6" x14ac:dyDescent="0.3">
      <c r="A875" s="9">
        <v>252</v>
      </c>
      <c r="B875" s="9">
        <v>3</v>
      </c>
      <c r="C875" s="9">
        <v>42</v>
      </c>
      <c r="D875" s="9">
        <v>4</v>
      </c>
      <c r="E875" s="9">
        <v>3</v>
      </c>
      <c r="F875" s="9">
        <v>102</v>
      </c>
    </row>
    <row r="876" spans="1:6" x14ac:dyDescent="0.3">
      <c r="A876" s="10">
        <v>556</v>
      </c>
      <c r="B876" s="10">
        <v>54</v>
      </c>
      <c r="C876" s="10">
        <v>845</v>
      </c>
      <c r="D876" s="10">
        <v>202</v>
      </c>
      <c r="E876" s="10">
        <v>133</v>
      </c>
      <c r="F876" s="10">
        <v>63</v>
      </c>
    </row>
    <row r="877" spans="1:6" x14ac:dyDescent="0.3">
      <c r="A877" s="9">
        <v>556</v>
      </c>
      <c r="B877" s="9">
        <v>54</v>
      </c>
      <c r="C877" s="9">
        <v>845</v>
      </c>
      <c r="D877" s="9">
        <v>202</v>
      </c>
      <c r="E877" s="9">
        <v>133</v>
      </c>
      <c r="F877" s="9">
        <v>63</v>
      </c>
    </row>
    <row r="878" spans="1:6" x14ac:dyDescent="0.3">
      <c r="A878" s="10">
        <v>27</v>
      </c>
      <c r="B878" s="10">
        <v>0</v>
      </c>
      <c r="C878" s="10">
        <v>10</v>
      </c>
      <c r="D878" s="10">
        <v>0</v>
      </c>
      <c r="E878" s="10">
        <v>0</v>
      </c>
      <c r="F878" s="10">
        <v>4</v>
      </c>
    </row>
    <row r="879" spans="1:6" x14ac:dyDescent="0.3">
      <c r="A879" s="9">
        <v>3</v>
      </c>
      <c r="B879" s="9">
        <v>14</v>
      </c>
      <c r="C879" s="9">
        <v>17</v>
      </c>
      <c r="D879" s="9">
        <v>6</v>
      </c>
      <c r="E879" s="9">
        <v>1</v>
      </c>
      <c r="F879" s="9">
        <v>5</v>
      </c>
    </row>
    <row r="880" spans="1:6" x14ac:dyDescent="0.3">
      <c r="A880" s="10">
        <v>317</v>
      </c>
      <c r="B880" s="10">
        <v>46</v>
      </c>
      <c r="C880" s="10">
        <v>247</v>
      </c>
      <c r="D880" s="10">
        <v>151</v>
      </c>
      <c r="E880" s="10">
        <v>46</v>
      </c>
      <c r="F880" s="10">
        <v>139</v>
      </c>
    </row>
    <row r="881" spans="1:6" x14ac:dyDescent="0.3">
      <c r="A881" s="9">
        <v>158</v>
      </c>
      <c r="B881" s="9">
        <v>19</v>
      </c>
      <c r="C881" s="9">
        <v>288</v>
      </c>
      <c r="D881" s="9">
        <v>25</v>
      </c>
      <c r="E881" s="9">
        <v>0</v>
      </c>
      <c r="F881" s="9">
        <v>38</v>
      </c>
    </row>
    <row r="882" spans="1:6" x14ac:dyDescent="0.3">
      <c r="A882" s="10">
        <v>897</v>
      </c>
      <c r="B882" s="10">
        <v>23</v>
      </c>
      <c r="C882" s="10">
        <v>207</v>
      </c>
      <c r="D882" s="10">
        <v>15</v>
      </c>
      <c r="E882" s="10">
        <v>11</v>
      </c>
      <c r="F882" s="10">
        <v>92</v>
      </c>
    </row>
    <row r="883" spans="1:6" x14ac:dyDescent="0.3">
      <c r="A883" s="9">
        <v>167</v>
      </c>
      <c r="B883" s="9">
        <v>13</v>
      </c>
      <c r="C883" s="9">
        <v>180</v>
      </c>
      <c r="D883" s="9">
        <v>86</v>
      </c>
      <c r="E883" s="9">
        <v>13</v>
      </c>
      <c r="F883" s="9">
        <v>70</v>
      </c>
    </row>
    <row r="884" spans="1:6" x14ac:dyDescent="0.3">
      <c r="A884" s="10">
        <v>16</v>
      </c>
      <c r="B884" s="10">
        <v>0</v>
      </c>
      <c r="C884" s="10">
        <v>17</v>
      </c>
      <c r="D884" s="10">
        <v>6</v>
      </c>
      <c r="E884" s="10">
        <v>3</v>
      </c>
      <c r="F884" s="10">
        <v>6</v>
      </c>
    </row>
    <row r="885" spans="1:6" x14ac:dyDescent="0.3">
      <c r="A885" s="9">
        <v>48</v>
      </c>
      <c r="B885" s="9">
        <v>58</v>
      </c>
      <c r="C885" s="9">
        <v>68</v>
      </c>
      <c r="D885" s="9">
        <v>16</v>
      </c>
      <c r="E885" s="9">
        <v>66</v>
      </c>
      <c r="F885" s="9">
        <v>43</v>
      </c>
    </row>
    <row r="886" spans="1:6" x14ac:dyDescent="0.3">
      <c r="A886" s="10">
        <v>2</v>
      </c>
      <c r="B886" s="10">
        <v>3</v>
      </c>
      <c r="C886" s="10">
        <v>6</v>
      </c>
      <c r="D886" s="10">
        <v>4</v>
      </c>
      <c r="E886" s="10">
        <v>1</v>
      </c>
      <c r="F886" s="10">
        <v>9</v>
      </c>
    </row>
    <row r="887" spans="1:6" x14ac:dyDescent="0.3">
      <c r="A887" s="9">
        <v>2</v>
      </c>
      <c r="B887" s="9">
        <v>3</v>
      </c>
      <c r="C887" s="9">
        <v>6</v>
      </c>
      <c r="D887" s="9">
        <v>4</v>
      </c>
      <c r="E887" s="9">
        <v>1</v>
      </c>
      <c r="F887" s="9">
        <v>9</v>
      </c>
    </row>
    <row r="888" spans="1:6" x14ac:dyDescent="0.3">
      <c r="A888" s="10">
        <v>42</v>
      </c>
      <c r="B888" s="10">
        <v>0</v>
      </c>
      <c r="C888" s="10">
        <v>17</v>
      </c>
      <c r="D888" s="10">
        <v>0</v>
      </c>
      <c r="E888" s="10">
        <v>0</v>
      </c>
      <c r="F888" s="10">
        <v>18</v>
      </c>
    </row>
    <row r="889" spans="1:6" x14ac:dyDescent="0.3">
      <c r="A889" s="9">
        <v>97</v>
      </c>
      <c r="B889" s="9">
        <v>3</v>
      </c>
      <c r="C889" s="9">
        <v>66</v>
      </c>
      <c r="D889" s="9">
        <v>12</v>
      </c>
      <c r="E889" s="9">
        <v>7</v>
      </c>
      <c r="F889" s="9">
        <v>34</v>
      </c>
    </row>
    <row r="890" spans="1:6" x14ac:dyDescent="0.3">
      <c r="A890" s="10">
        <v>24</v>
      </c>
      <c r="B890" s="10">
        <v>1</v>
      </c>
      <c r="C890" s="10">
        <v>16</v>
      </c>
      <c r="D890" s="10">
        <v>12</v>
      </c>
      <c r="E890" s="10">
        <v>2</v>
      </c>
      <c r="F890" s="10">
        <v>5</v>
      </c>
    </row>
    <row r="891" spans="1:6" x14ac:dyDescent="0.3">
      <c r="A891" s="9">
        <v>9</v>
      </c>
      <c r="B891" s="9">
        <v>1</v>
      </c>
      <c r="C891" s="9">
        <v>5</v>
      </c>
      <c r="D891" s="9">
        <v>2</v>
      </c>
      <c r="E891" s="9">
        <v>1</v>
      </c>
      <c r="F891" s="9">
        <v>4</v>
      </c>
    </row>
    <row r="892" spans="1:6" x14ac:dyDescent="0.3">
      <c r="A892" s="10">
        <v>38</v>
      </c>
      <c r="B892" s="10">
        <v>15</v>
      </c>
      <c r="C892" s="10">
        <v>54</v>
      </c>
      <c r="D892" s="10">
        <v>3</v>
      </c>
      <c r="E892" s="10">
        <v>8</v>
      </c>
      <c r="F892" s="10">
        <v>29</v>
      </c>
    </row>
    <row r="893" spans="1:6" x14ac:dyDescent="0.3">
      <c r="A893" s="9">
        <v>56</v>
      </c>
      <c r="B893" s="9">
        <v>0</v>
      </c>
      <c r="C893" s="9">
        <v>11</v>
      </c>
      <c r="D893" s="9">
        <v>0</v>
      </c>
      <c r="E893" s="9">
        <v>0</v>
      </c>
      <c r="F893" s="9">
        <v>8</v>
      </c>
    </row>
    <row r="894" spans="1:6" x14ac:dyDescent="0.3">
      <c r="A894" s="10">
        <v>21</v>
      </c>
      <c r="B894" s="10">
        <v>2</v>
      </c>
      <c r="C894" s="10">
        <v>28</v>
      </c>
      <c r="D894" s="10">
        <v>3</v>
      </c>
      <c r="E894" s="10">
        <v>2</v>
      </c>
      <c r="F894" s="10">
        <v>9</v>
      </c>
    </row>
    <row r="895" spans="1:6" x14ac:dyDescent="0.3">
      <c r="A895" s="9">
        <v>4</v>
      </c>
      <c r="B895" s="9">
        <v>7</v>
      </c>
      <c r="C895" s="9">
        <v>15</v>
      </c>
      <c r="D895" s="9">
        <v>13</v>
      </c>
      <c r="E895" s="9">
        <v>9</v>
      </c>
      <c r="F895" s="9">
        <v>15</v>
      </c>
    </row>
    <row r="896" spans="1:6" x14ac:dyDescent="0.3">
      <c r="A896" s="10">
        <v>37</v>
      </c>
      <c r="B896" s="10">
        <v>0</v>
      </c>
      <c r="C896" s="10">
        <v>17</v>
      </c>
      <c r="D896" s="10">
        <v>0</v>
      </c>
      <c r="E896" s="10">
        <v>0</v>
      </c>
      <c r="F896" s="10">
        <v>3</v>
      </c>
    </row>
    <row r="897" spans="1:6" x14ac:dyDescent="0.3">
      <c r="A897" s="9">
        <v>187</v>
      </c>
      <c r="B897" s="9">
        <v>5</v>
      </c>
      <c r="C897" s="9">
        <v>65</v>
      </c>
      <c r="D897" s="9">
        <v>26</v>
      </c>
      <c r="E897" s="9">
        <v>20</v>
      </c>
      <c r="F897" s="9">
        <v>14</v>
      </c>
    </row>
    <row r="898" spans="1:6" x14ac:dyDescent="0.3">
      <c r="A898" s="10">
        <v>229</v>
      </c>
      <c r="B898" s="10">
        <v>7</v>
      </c>
      <c r="C898" s="10">
        <v>137</v>
      </c>
      <c r="D898" s="10">
        <v>4</v>
      </c>
      <c r="E898" s="10">
        <v>0</v>
      </c>
      <c r="F898" s="10">
        <v>91</v>
      </c>
    </row>
    <row r="899" spans="1:6" x14ac:dyDescent="0.3">
      <c r="A899" s="9">
        <v>380</v>
      </c>
      <c r="B899" s="9">
        <v>0</v>
      </c>
      <c r="C899" s="9">
        <v>47</v>
      </c>
      <c r="D899" s="9">
        <v>6</v>
      </c>
      <c r="E899" s="9">
        <v>0</v>
      </c>
      <c r="F899" s="9">
        <v>34</v>
      </c>
    </row>
    <row r="900" spans="1:6" x14ac:dyDescent="0.3">
      <c r="A900" s="10">
        <v>826</v>
      </c>
      <c r="B900" s="10">
        <v>50</v>
      </c>
      <c r="C900" s="10">
        <v>317</v>
      </c>
      <c r="D900" s="10">
        <v>50</v>
      </c>
      <c r="E900" s="10">
        <v>38</v>
      </c>
      <c r="F900" s="10">
        <v>38</v>
      </c>
    </row>
    <row r="901" spans="1:6" x14ac:dyDescent="0.3">
      <c r="A901" s="9">
        <v>513</v>
      </c>
      <c r="B901" s="9">
        <v>7</v>
      </c>
      <c r="C901" s="9">
        <v>133</v>
      </c>
      <c r="D901" s="9">
        <v>46</v>
      </c>
      <c r="E901" s="9">
        <v>14</v>
      </c>
      <c r="F901" s="9">
        <v>14</v>
      </c>
    </row>
    <row r="902" spans="1:6" x14ac:dyDescent="0.3">
      <c r="A902" s="10">
        <v>313</v>
      </c>
      <c r="B902" s="10">
        <v>15</v>
      </c>
      <c r="C902" s="10">
        <v>47</v>
      </c>
      <c r="D902" s="10">
        <v>20</v>
      </c>
      <c r="E902" s="10">
        <v>0</v>
      </c>
      <c r="F902" s="10">
        <v>192</v>
      </c>
    </row>
    <row r="903" spans="1:6" x14ac:dyDescent="0.3">
      <c r="A903" s="9">
        <v>313</v>
      </c>
      <c r="B903" s="9">
        <v>15</v>
      </c>
      <c r="C903" s="9">
        <v>47</v>
      </c>
      <c r="D903" s="9">
        <v>20</v>
      </c>
      <c r="E903" s="9">
        <v>0</v>
      </c>
      <c r="F903" s="9">
        <v>192</v>
      </c>
    </row>
    <row r="904" spans="1:6" x14ac:dyDescent="0.3">
      <c r="A904" s="10">
        <v>760</v>
      </c>
      <c r="B904" s="10">
        <v>40</v>
      </c>
      <c r="C904" s="10">
        <v>480</v>
      </c>
      <c r="D904" s="10">
        <v>0</v>
      </c>
      <c r="E904" s="10">
        <v>40</v>
      </c>
      <c r="F904" s="10">
        <v>26</v>
      </c>
    </row>
    <row r="905" spans="1:6" x14ac:dyDescent="0.3">
      <c r="A905" s="9">
        <v>18</v>
      </c>
      <c r="B905" s="9">
        <v>0</v>
      </c>
      <c r="C905" s="9">
        <v>6</v>
      </c>
      <c r="D905" s="9">
        <v>3</v>
      </c>
      <c r="E905" s="9">
        <v>3</v>
      </c>
      <c r="F905" s="9">
        <v>5</v>
      </c>
    </row>
    <row r="906" spans="1:6" x14ac:dyDescent="0.3">
      <c r="A906" s="10">
        <v>29</v>
      </c>
      <c r="B906" s="10">
        <v>0</v>
      </c>
      <c r="C906" s="10">
        <v>8</v>
      </c>
      <c r="D906" s="10">
        <v>2</v>
      </c>
      <c r="E906" s="10">
        <v>0</v>
      </c>
      <c r="F906" s="10">
        <v>6</v>
      </c>
    </row>
    <row r="907" spans="1:6" x14ac:dyDescent="0.3">
      <c r="A907" s="9">
        <v>8</v>
      </c>
      <c r="B907" s="9">
        <v>3</v>
      </c>
      <c r="C907" s="9">
        <v>19</v>
      </c>
      <c r="D907" s="9">
        <v>3</v>
      </c>
      <c r="E907" s="9">
        <v>3</v>
      </c>
      <c r="F907" s="9">
        <v>8</v>
      </c>
    </row>
    <row r="908" spans="1:6" x14ac:dyDescent="0.3">
      <c r="A908" s="10">
        <v>329</v>
      </c>
      <c r="B908" s="10">
        <v>35</v>
      </c>
      <c r="C908" s="10">
        <v>222</v>
      </c>
      <c r="D908" s="10">
        <v>130</v>
      </c>
      <c r="E908" s="10">
        <v>35</v>
      </c>
      <c r="F908" s="10">
        <v>43</v>
      </c>
    </row>
    <row r="909" spans="1:6" x14ac:dyDescent="0.3">
      <c r="A909" s="9">
        <v>703</v>
      </c>
      <c r="B909" s="9">
        <v>102</v>
      </c>
      <c r="C909" s="9">
        <v>601</v>
      </c>
      <c r="D909" s="9">
        <v>0</v>
      </c>
      <c r="E909" s="9">
        <v>58</v>
      </c>
      <c r="F909" s="9">
        <v>43</v>
      </c>
    </row>
    <row r="910" spans="1:6" x14ac:dyDescent="0.3">
      <c r="A910" s="10">
        <v>571</v>
      </c>
      <c r="B910" s="10">
        <v>12</v>
      </c>
      <c r="C910" s="10">
        <v>523</v>
      </c>
      <c r="D910" s="10">
        <v>63</v>
      </c>
      <c r="E910" s="10">
        <v>60</v>
      </c>
      <c r="F910" s="10">
        <v>24</v>
      </c>
    </row>
    <row r="911" spans="1:6" x14ac:dyDescent="0.3">
      <c r="A911" s="9">
        <v>40</v>
      </c>
      <c r="B911" s="9">
        <v>15</v>
      </c>
      <c r="C911" s="9">
        <v>15</v>
      </c>
      <c r="D911" s="9">
        <v>17</v>
      </c>
      <c r="E911" s="9">
        <v>6</v>
      </c>
      <c r="F911" s="9">
        <v>7</v>
      </c>
    </row>
    <row r="912" spans="1:6" x14ac:dyDescent="0.3">
      <c r="A912" s="10">
        <v>28</v>
      </c>
      <c r="B912" s="10">
        <v>0</v>
      </c>
      <c r="C912" s="10">
        <v>11</v>
      </c>
      <c r="D912" s="10">
        <v>0</v>
      </c>
      <c r="E912" s="10">
        <v>0</v>
      </c>
      <c r="F912" s="10">
        <v>9</v>
      </c>
    </row>
    <row r="913" spans="1:6" x14ac:dyDescent="0.3">
      <c r="A913" s="9">
        <v>5</v>
      </c>
      <c r="B913" s="9">
        <v>1</v>
      </c>
      <c r="C913" s="9">
        <v>8</v>
      </c>
      <c r="D913" s="9">
        <v>0</v>
      </c>
      <c r="E913" s="9">
        <v>0</v>
      </c>
      <c r="F913" s="9">
        <v>1</v>
      </c>
    </row>
    <row r="914" spans="1:6" x14ac:dyDescent="0.3">
      <c r="A914" s="10">
        <v>5</v>
      </c>
      <c r="B914" s="10">
        <v>1</v>
      </c>
      <c r="C914" s="10">
        <v>8</v>
      </c>
      <c r="D914" s="10">
        <v>0</v>
      </c>
      <c r="E914" s="10">
        <v>0</v>
      </c>
      <c r="F914" s="10">
        <v>1</v>
      </c>
    </row>
    <row r="915" spans="1:6" x14ac:dyDescent="0.3">
      <c r="A915" s="9">
        <v>6</v>
      </c>
      <c r="B915" s="9">
        <v>2</v>
      </c>
      <c r="C915" s="9">
        <v>15</v>
      </c>
      <c r="D915" s="9">
        <v>6</v>
      </c>
      <c r="E915" s="9">
        <v>6</v>
      </c>
      <c r="F915" s="9">
        <v>3</v>
      </c>
    </row>
    <row r="916" spans="1:6" x14ac:dyDescent="0.3">
      <c r="A916" s="10">
        <v>1218</v>
      </c>
      <c r="B916" s="10">
        <v>16</v>
      </c>
      <c r="C916" s="10">
        <v>272</v>
      </c>
      <c r="D916" s="10">
        <v>104</v>
      </c>
      <c r="E916" s="10">
        <v>0</v>
      </c>
      <c r="F916" s="10">
        <v>80</v>
      </c>
    </row>
    <row r="917" spans="1:6" x14ac:dyDescent="0.3">
      <c r="A917" s="9">
        <v>1218</v>
      </c>
      <c r="B917" s="9">
        <v>16</v>
      </c>
      <c r="C917" s="9">
        <v>272</v>
      </c>
      <c r="D917" s="9">
        <v>104</v>
      </c>
      <c r="E917" s="9">
        <v>0</v>
      </c>
      <c r="F917" s="9">
        <v>80</v>
      </c>
    </row>
    <row r="918" spans="1:6" x14ac:dyDescent="0.3">
      <c r="A918" s="10">
        <v>2</v>
      </c>
      <c r="B918" s="10">
        <v>7</v>
      </c>
      <c r="C918" s="10">
        <v>11</v>
      </c>
      <c r="D918" s="10">
        <v>16</v>
      </c>
      <c r="E918" s="10">
        <v>12</v>
      </c>
      <c r="F918" s="10">
        <v>27</v>
      </c>
    </row>
    <row r="919" spans="1:6" x14ac:dyDescent="0.3">
      <c r="A919" s="9">
        <v>9</v>
      </c>
      <c r="B919" s="9">
        <v>0</v>
      </c>
      <c r="C919" s="9">
        <v>5</v>
      </c>
      <c r="D919" s="9">
        <v>0</v>
      </c>
      <c r="E919" s="9">
        <v>0</v>
      </c>
      <c r="F919" s="9">
        <v>7</v>
      </c>
    </row>
    <row r="920" spans="1:6" x14ac:dyDescent="0.3">
      <c r="A920" s="10">
        <v>478</v>
      </c>
      <c r="B920" s="10">
        <v>0</v>
      </c>
      <c r="C920" s="10">
        <v>193</v>
      </c>
      <c r="D920" s="10">
        <v>110</v>
      </c>
      <c r="E920" s="10">
        <v>75</v>
      </c>
      <c r="F920" s="10">
        <v>117</v>
      </c>
    </row>
    <row r="921" spans="1:6" x14ac:dyDescent="0.3">
      <c r="A921" s="9">
        <v>110</v>
      </c>
      <c r="B921" s="9">
        <v>5</v>
      </c>
      <c r="C921" s="9">
        <v>137</v>
      </c>
      <c r="D921" s="9">
        <v>26</v>
      </c>
      <c r="E921" s="9">
        <v>23</v>
      </c>
      <c r="F921" s="9">
        <v>29</v>
      </c>
    </row>
    <row r="922" spans="1:6" x14ac:dyDescent="0.3">
      <c r="A922" s="10">
        <v>1332</v>
      </c>
      <c r="B922" s="10">
        <v>17</v>
      </c>
      <c r="C922" s="10">
        <v>311</v>
      </c>
      <c r="D922" s="10">
        <v>23</v>
      </c>
      <c r="E922" s="10">
        <v>51</v>
      </c>
      <c r="F922" s="10">
        <v>86</v>
      </c>
    </row>
    <row r="923" spans="1:6" x14ac:dyDescent="0.3">
      <c r="A923" s="9">
        <v>84</v>
      </c>
      <c r="B923" s="9">
        <v>3</v>
      </c>
      <c r="C923" s="9">
        <v>61</v>
      </c>
      <c r="D923" s="9">
        <v>2</v>
      </c>
      <c r="E923" s="9">
        <v>1</v>
      </c>
      <c r="F923" s="9">
        <v>21</v>
      </c>
    </row>
    <row r="924" spans="1:6" x14ac:dyDescent="0.3">
      <c r="A924" s="10">
        <v>10</v>
      </c>
      <c r="B924" s="10">
        <v>0</v>
      </c>
      <c r="C924" s="10">
        <v>8</v>
      </c>
      <c r="D924" s="10">
        <v>0</v>
      </c>
      <c r="E924" s="10">
        <v>0</v>
      </c>
      <c r="F924" s="10">
        <v>9</v>
      </c>
    </row>
    <row r="925" spans="1:6" x14ac:dyDescent="0.3">
      <c r="A925" s="9">
        <v>1032</v>
      </c>
      <c r="B925" s="9">
        <v>105</v>
      </c>
      <c r="C925" s="9">
        <v>779</v>
      </c>
      <c r="D925" s="9">
        <v>137</v>
      </c>
      <c r="E925" s="9">
        <v>105</v>
      </c>
      <c r="F925" s="9">
        <v>51</v>
      </c>
    </row>
    <row r="926" spans="1:6" x14ac:dyDescent="0.3">
      <c r="A926" s="10">
        <v>296</v>
      </c>
      <c r="B926" s="10">
        <v>13</v>
      </c>
      <c r="C926" s="10">
        <v>104</v>
      </c>
      <c r="D926" s="10">
        <v>11</v>
      </c>
      <c r="E926" s="10">
        <v>13</v>
      </c>
      <c r="F926" s="10">
        <v>17</v>
      </c>
    </row>
    <row r="927" spans="1:6" x14ac:dyDescent="0.3">
      <c r="A927" s="9">
        <v>8</v>
      </c>
      <c r="B927" s="9">
        <v>4</v>
      </c>
      <c r="C927" s="9">
        <v>15</v>
      </c>
      <c r="D927" s="9">
        <v>3</v>
      </c>
      <c r="E927" s="9">
        <v>5</v>
      </c>
      <c r="F927" s="9">
        <v>3</v>
      </c>
    </row>
    <row r="928" spans="1:6" x14ac:dyDescent="0.3">
      <c r="A928" s="10">
        <v>8</v>
      </c>
      <c r="B928" s="10">
        <v>26</v>
      </c>
      <c r="C928" s="10">
        <v>46</v>
      </c>
      <c r="D928" s="10">
        <v>38</v>
      </c>
      <c r="E928" s="10">
        <v>9</v>
      </c>
      <c r="F928" s="10">
        <v>49</v>
      </c>
    </row>
    <row r="929" spans="1:6" x14ac:dyDescent="0.3">
      <c r="A929" s="9">
        <v>674</v>
      </c>
      <c r="B929" s="9">
        <v>62</v>
      </c>
      <c r="C929" s="9">
        <v>134</v>
      </c>
      <c r="D929" s="9">
        <v>0</v>
      </c>
      <c r="E929" s="9">
        <v>26</v>
      </c>
      <c r="F929" s="9">
        <v>8</v>
      </c>
    </row>
    <row r="930" spans="1:6" x14ac:dyDescent="0.3">
      <c r="A930" s="10">
        <v>2</v>
      </c>
      <c r="B930" s="10">
        <v>10</v>
      </c>
      <c r="C930" s="10">
        <v>11</v>
      </c>
      <c r="D930" s="10">
        <v>12</v>
      </c>
      <c r="E930" s="10">
        <v>9</v>
      </c>
      <c r="F930" s="10">
        <v>20</v>
      </c>
    </row>
    <row r="931" spans="1:6" x14ac:dyDescent="0.3">
      <c r="A931" s="9">
        <v>635</v>
      </c>
      <c r="B931" s="9">
        <v>114</v>
      </c>
      <c r="C931" s="9">
        <v>254</v>
      </c>
      <c r="D931" s="9">
        <v>132</v>
      </c>
      <c r="E931" s="9">
        <v>152</v>
      </c>
      <c r="F931" s="9">
        <v>76</v>
      </c>
    </row>
    <row r="932" spans="1:6" x14ac:dyDescent="0.3">
      <c r="A932" s="10">
        <v>635</v>
      </c>
      <c r="B932" s="10">
        <v>114</v>
      </c>
      <c r="C932" s="10">
        <v>254</v>
      </c>
      <c r="D932" s="10">
        <v>132</v>
      </c>
      <c r="E932" s="10">
        <v>152</v>
      </c>
      <c r="F932" s="10">
        <v>76</v>
      </c>
    </row>
    <row r="933" spans="1:6" x14ac:dyDescent="0.3">
      <c r="A933" s="9">
        <v>399</v>
      </c>
      <c r="B933" s="9">
        <v>27</v>
      </c>
      <c r="C933" s="9">
        <v>159</v>
      </c>
      <c r="D933" s="9">
        <v>58</v>
      </c>
      <c r="E933" s="9">
        <v>8</v>
      </c>
      <c r="F933" s="9">
        <v>39</v>
      </c>
    </row>
    <row r="934" spans="1:6" x14ac:dyDescent="0.3">
      <c r="A934" s="10">
        <v>294</v>
      </c>
      <c r="B934" s="10">
        <v>142</v>
      </c>
      <c r="C934" s="10">
        <v>218</v>
      </c>
      <c r="D934" s="10">
        <v>164</v>
      </c>
      <c r="E934" s="10">
        <v>58</v>
      </c>
      <c r="F934" s="10">
        <v>151</v>
      </c>
    </row>
    <row r="935" spans="1:6" x14ac:dyDescent="0.3">
      <c r="A935" s="9">
        <v>913</v>
      </c>
      <c r="B935" s="9">
        <v>26</v>
      </c>
      <c r="C935" s="9">
        <v>376</v>
      </c>
      <c r="D935" s="9">
        <v>17</v>
      </c>
      <c r="E935" s="9">
        <v>26</v>
      </c>
      <c r="F935" s="9">
        <v>13</v>
      </c>
    </row>
    <row r="936" spans="1:6" x14ac:dyDescent="0.3">
      <c r="A936" s="10">
        <v>224</v>
      </c>
      <c r="B936" s="10">
        <v>155</v>
      </c>
      <c r="C936" s="10">
        <v>155</v>
      </c>
      <c r="D936" s="10">
        <v>192</v>
      </c>
      <c r="E936" s="10">
        <v>93</v>
      </c>
      <c r="F936" s="10">
        <v>54</v>
      </c>
    </row>
    <row r="937" spans="1:6" x14ac:dyDescent="0.3">
      <c r="A937" s="9">
        <v>7</v>
      </c>
      <c r="B937" s="9">
        <v>4</v>
      </c>
      <c r="C937" s="9">
        <v>23</v>
      </c>
      <c r="D937" s="9">
        <v>7</v>
      </c>
      <c r="E937" s="9">
        <v>0</v>
      </c>
      <c r="F937" s="9">
        <v>11</v>
      </c>
    </row>
    <row r="938" spans="1:6" x14ac:dyDescent="0.3">
      <c r="A938" s="10">
        <v>731</v>
      </c>
      <c r="B938" s="10">
        <v>60</v>
      </c>
      <c r="C938" s="10">
        <v>353</v>
      </c>
      <c r="D938" s="10">
        <v>78</v>
      </c>
      <c r="E938" s="10">
        <v>12</v>
      </c>
      <c r="F938" s="10">
        <v>73</v>
      </c>
    </row>
    <row r="939" spans="1:6" x14ac:dyDescent="0.3">
      <c r="A939" s="9">
        <v>2</v>
      </c>
      <c r="B939" s="9">
        <v>8</v>
      </c>
      <c r="C939" s="9">
        <v>1</v>
      </c>
      <c r="D939" s="9">
        <v>4</v>
      </c>
      <c r="E939" s="9">
        <v>7</v>
      </c>
      <c r="F939" s="9">
        <v>15</v>
      </c>
    </row>
    <row r="940" spans="1:6" x14ac:dyDescent="0.3">
      <c r="A940" s="10">
        <v>281</v>
      </c>
      <c r="B940" s="10">
        <v>7</v>
      </c>
      <c r="C940" s="10">
        <v>84</v>
      </c>
      <c r="D940" s="10">
        <v>15</v>
      </c>
      <c r="E940" s="10">
        <v>0</v>
      </c>
      <c r="F940" s="10">
        <v>119</v>
      </c>
    </row>
    <row r="941" spans="1:6" x14ac:dyDescent="0.3">
      <c r="A941" s="9">
        <v>19</v>
      </c>
      <c r="B941" s="9">
        <v>0</v>
      </c>
      <c r="C941" s="9">
        <v>35</v>
      </c>
      <c r="D941" s="9">
        <v>6</v>
      </c>
      <c r="E941" s="9">
        <v>4</v>
      </c>
      <c r="F941" s="9">
        <v>17</v>
      </c>
    </row>
    <row r="942" spans="1:6" x14ac:dyDescent="0.3">
      <c r="A942" s="10">
        <v>489</v>
      </c>
      <c r="B942" s="10">
        <v>6</v>
      </c>
      <c r="C942" s="10">
        <v>152</v>
      </c>
      <c r="D942" s="10">
        <v>8</v>
      </c>
      <c r="E942" s="10">
        <v>6</v>
      </c>
      <c r="F942" s="10">
        <v>132</v>
      </c>
    </row>
    <row r="943" spans="1:6" x14ac:dyDescent="0.3">
      <c r="A943" s="9">
        <v>86</v>
      </c>
      <c r="B943" s="9">
        <v>2</v>
      </c>
      <c r="C943" s="9">
        <v>73</v>
      </c>
      <c r="D943" s="9">
        <v>69</v>
      </c>
      <c r="E943" s="9">
        <v>38</v>
      </c>
      <c r="F943" s="9">
        <v>48</v>
      </c>
    </row>
    <row r="944" spans="1:6" x14ac:dyDescent="0.3">
      <c r="A944" s="10">
        <v>721</v>
      </c>
      <c r="B944" s="10">
        <v>0</v>
      </c>
      <c r="C944" s="10">
        <v>152</v>
      </c>
      <c r="D944" s="10">
        <v>119</v>
      </c>
      <c r="E944" s="10">
        <v>50</v>
      </c>
      <c r="F944" s="10">
        <v>50</v>
      </c>
    </row>
    <row r="945" spans="1:6" x14ac:dyDescent="0.3">
      <c r="A945" s="9">
        <v>551</v>
      </c>
      <c r="B945" s="9">
        <v>137</v>
      </c>
      <c r="C945" s="9">
        <v>792</v>
      </c>
      <c r="D945" s="9">
        <v>179</v>
      </c>
      <c r="E945" s="9">
        <v>103</v>
      </c>
      <c r="F945" s="9">
        <v>33</v>
      </c>
    </row>
    <row r="946" spans="1:6" x14ac:dyDescent="0.3">
      <c r="A946" s="10">
        <v>6</v>
      </c>
      <c r="B946" s="10">
        <v>5</v>
      </c>
      <c r="C946" s="10">
        <v>5</v>
      </c>
      <c r="D946" s="10">
        <v>8</v>
      </c>
      <c r="E946" s="10">
        <v>0</v>
      </c>
      <c r="F946" s="10">
        <v>5</v>
      </c>
    </row>
    <row r="947" spans="1:6" x14ac:dyDescent="0.3">
      <c r="A947" s="9">
        <v>471</v>
      </c>
      <c r="B947" s="9">
        <v>0</v>
      </c>
      <c r="C947" s="9">
        <v>510</v>
      </c>
      <c r="D947" s="9">
        <v>99</v>
      </c>
      <c r="E947" s="9">
        <v>21</v>
      </c>
      <c r="F947" s="9">
        <v>12</v>
      </c>
    </row>
    <row r="948" spans="1:6" x14ac:dyDescent="0.3">
      <c r="A948" s="10">
        <v>22</v>
      </c>
      <c r="B948" s="10">
        <v>4</v>
      </c>
      <c r="C948" s="10">
        <v>17</v>
      </c>
      <c r="D948" s="10">
        <v>12</v>
      </c>
      <c r="E948" s="10">
        <v>10</v>
      </c>
      <c r="F948" s="10">
        <v>13</v>
      </c>
    </row>
    <row r="949" spans="1:6" x14ac:dyDescent="0.3">
      <c r="A949" s="9">
        <v>519</v>
      </c>
      <c r="B949" s="9">
        <v>71</v>
      </c>
      <c r="C949" s="9">
        <v>860</v>
      </c>
      <c r="D949" s="9">
        <v>93</v>
      </c>
      <c r="E949" s="9">
        <v>27</v>
      </c>
      <c r="F949" s="9">
        <v>53</v>
      </c>
    </row>
    <row r="950" spans="1:6" x14ac:dyDescent="0.3">
      <c r="A950" s="10">
        <v>140</v>
      </c>
      <c r="B950" s="10">
        <v>3</v>
      </c>
      <c r="C950" s="10">
        <v>29</v>
      </c>
      <c r="D950" s="10">
        <v>4</v>
      </c>
      <c r="E950" s="10">
        <v>5</v>
      </c>
      <c r="F950" s="10">
        <v>14</v>
      </c>
    </row>
    <row r="951" spans="1:6" x14ac:dyDescent="0.3">
      <c r="A951" s="9">
        <v>176</v>
      </c>
      <c r="B951" s="9">
        <v>29</v>
      </c>
      <c r="C951" s="9">
        <v>818</v>
      </c>
      <c r="D951" s="9">
        <v>0</v>
      </c>
      <c r="E951" s="9">
        <v>33</v>
      </c>
      <c r="F951" s="9">
        <v>112</v>
      </c>
    </row>
    <row r="952" spans="1:6" x14ac:dyDescent="0.3">
      <c r="A952" s="10">
        <v>51</v>
      </c>
      <c r="B952" s="10">
        <v>12</v>
      </c>
      <c r="C952" s="10">
        <v>49</v>
      </c>
      <c r="D952" s="10">
        <v>17</v>
      </c>
      <c r="E952" s="10">
        <v>24</v>
      </c>
      <c r="F952" s="10">
        <v>24</v>
      </c>
    </row>
    <row r="953" spans="1:6" x14ac:dyDescent="0.3">
      <c r="A953" s="9">
        <v>14</v>
      </c>
      <c r="B953" s="9">
        <v>0</v>
      </c>
      <c r="C953" s="9">
        <v>4</v>
      </c>
      <c r="D953" s="9">
        <v>0</v>
      </c>
      <c r="E953" s="9">
        <v>0</v>
      </c>
      <c r="F953" s="9">
        <v>8</v>
      </c>
    </row>
    <row r="954" spans="1:6" x14ac:dyDescent="0.3">
      <c r="A954" s="10">
        <v>31</v>
      </c>
      <c r="B954" s="10">
        <v>0</v>
      </c>
      <c r="C954" s="10">
        <v>6</v>
      </c>
      <c r="D954" s="10">
        <v>0</v>
      </c>
      <c r="E954" s="10">
        <v>1</v>
      </c>
      <c r="F954" s="10">
        <v>8</v>
      </c>
    </row>
    <row r="955" spans="1:6" x14ac:dyDescent="0.3">
      <c r="A955" s="9">
        <v>421</v>
      </c>
      <c r="B955" s="9">
        <v>5</v>
      </c>
      <c r="C955" s="9">
        <v>90</v>
      </c>
      <c r="D955" s="9">
        <v>0</v>
      </c>
      <c r="E955" s="9">
        <v>16</v>
      </c>
      <c r="F955" s="9">
        <v>10</v>
      </c>
    </row>
    <row r="956" spans="1:6" x14ac:dyDescent="0.3">
      <c r="A956" s="10">
        <v>3</v>
      </c>
      <c r="B956" s="10">
        <v>9</v>
      </c>
      <c r="C956" s="10">
        <v>4</v>
      </c>
      <c r="D956" s="10">
        <v>7</v>
      </c>
      <c r="E956" s="10">
        <v>8</v>
      </c>
      <c r="F956" s="10">
        <v>7</v>
      </c>
    </row>
    <row r="957" spans="1:6" x14ac:dyDescent="0.3">
      <c r="A957" s="9">
        <v>534</v>
      </c>
      <c r="B957" s="9">
        <v>5</v>
      </c>
      <c r="C957" s="9">
        <v>47</v>
      </c>
      <c r="D957" s="9">
        <v>0</v>
      </c>
      <c r="E957" s="9">
        <v>5</v>
      </c>
      <c r="F957" s="9">
        <v>41</v>
      </c>
    </row>
    <row r="958" spans="1:6" x14ac:dyDescent="0.3">
      <c r="A958" s="10">
        <v>768</v>
      </c>
      <c r="B958" s="10">
        <v>44</v>
      </c>
      <c r="C958" s="10">
        <v>561</v>
      </c>
      <c r="D958" s="10">
        <v>77</v>
      </c>
      <c r="E958" s="10">
        <v>44</v>
      </c>
      <c r="F958" s="10">
        <v>14</v>
      </c>
    </row>
    <row r="959" spans="1:6" x14ac:dyDescent="0.3">
      <c r="A959" s="9">
        <v>1</v>
      </c>
      <c r="B959" s="9">
        <v>1</v>
      </c>
      <c r="C959" s="9">
        <v>1725</v>
      </c>
      <c r="D959" s="9">
        <v>1</v>
      </c>
      <c r="E959" s="9">
        <v>1</v>
      </c>
      <c r="F959" s="9">
        <v>1</v>
      </c>
    </row>
    <row r="960" spans="1:6" x14ac:dyDescent="0.3">
      <c r="A960" s="10">
        <v>652</v>
      </c>
      <c r="B960" s="10">
        <v>48</v>
      </c>
      <c r="C960" s="10">
        <v>350</v>
      </c>
      <c r="D960" s="10">
        <v>94</v>
      </c>
      <c r="E960" s="10">
        <v>84</v>
      </c>
      <c r="F960" s="10">
        <v>108</v>
      </c>
    </row>
    <row r="961" spans="1:6" x14ac:dyDescent="0.3">
      <c r="A961" s="9">
        <v>235</v>
      </c>
      <c r="B961" s="9">
        <v>0</v>
      </c>
      <c r="C961" s="9">
        <v>235</v>
      </c>
      <c r="D961" s="9">
        <v>19</v>
      </c>
      <c r="E961" s="9">
        <v>4</v>
      </c>
      <c r="F961" s="9">
        <v>191</v>
      </c>
    </row>
    <row r="962" spans="1:6" x14ac:dyDescent="0.3">
      <c r="A962" s="10">
        <v>594</v>
      </c>
      <c r="B962" s="10">
        <v>51</v>
      </c>
      <c r="C962" s="10">
        <v>631</v>
      </c>
      <c r="D962" s="10">
        <v>72</v>
      </c>
      <c r="E962" s="10">
        <v>55</v>
      </c>
      <c r="F962" s="10">
        <v>32</v>
      </c>
    </row>
    <row r="963" spans="1:6" x14ac:dyDescent="0.3">
      <c r="A963" s="9">
        <v>174</v>
      </c>
      <c r="B963" s="9">
        <v>77</v>
      </c>
      <c r="C963" s="9">
        <v>203</v>
      </c>
      <c r="D963" s="9">
        <v>6</v>
      </c>
      <c r="E963" s="9">
        <v>24</v>
      </c>
      <c r="F963" s="9">
        <v>97</v>
      </c>
    </row>
    <row r="964" spans="1:6" x14ac:dyDescent="0.3">
      <c r="A964" s="10">
        <v>2</v>
      </c>
      <c r="B964" s="10">
        <v>13</v>
      </c>
      <c r="C964" s="10">
        <v>6</v>
      </c>
      <c r="D964" s="10">
        <v>7</v>
      </c>
      <c r="E964" s="10">
        <v>5</v>
      </c>
      <c r="F964" s="10">
        <v>11</v>
      </c>
    </row>
    <row r="965" spans="1:6" x14ac:dyDescent="0.3">
      <c r="A965" s="9">
        <v>24</v>
      </c>
      <c r="B965" s="9">
        <v>0</v>
      </c>
      <c r="C965" s="9">
        <v>2</v>
      </c>
      <c r="D965" s="9">
        <v>0</v>
      </c>
      <c r="E965" s="9">
        <v>0</v>
      </c>
      <c r="F965" s="9">
        <v>9</v>
      </c>
    </row>
    <row r="966" spans="1:6" x14ac:dyDescent="0.3">
      <c r="A966" s="10">
        <v>6</v>
      </c>
      <c r="B966" s="10">
        <v>0</v>
      </c>
      <c r="C966" s="10">
        <v>6</v>
      </c>
      <c r="D966" s="10">
        <v>2</v>
      </c>
      <c r="E966" s="10">
        <v>1</v>
      </c>
      <c r="F966" s="10">
        <v>1</v>
      </c>
    </row>
    <row r="967" spans="1:6" x14ac:dyDescent="0.3">
      <c r="A967" s="9">
        <v>1142</v>
      </c>
      <c r="B967" s="9">
        <v>29</v>
      </c>
      <c r="C967" s="9">
        <v>249</v>
      </c>
      <c r="D967" s="9">
        <v>38</v>
      </c>
      <c r="E967" s="9">
        <v>29</v>
      </c>
      <c r="F967" s="9">
        <v>14</v>
      </c>
    </row>
    <row r="968" spans="1:6" x14ac:dyDescent="0.3">
      <c r="A968" s="10">
        <v>80</v>
      </c>
      <c r="B968" s="10">
        <v>15</v>
      </c>
      <c r="C968" s="10">
        <v>93</v>
      </c>
      <c r="D968" s="10">
        <v>20</v>
      </c>
      <c r="E968" s="10">
        <v>13</v>
      </c>
      <c r="F968" s="10">
        <v>52</v>
      </c>
    </row>
    <row r="969" spans="1:6" x14ac:dyDescent="0.3">
      <c r="A969" s="9">
        <v>41</v>
      </c>
      <c r="B969" s="9">
        <v>1</v>
      </c>
      <c r="C969" s="9">
        <v>6</v>
      </c>
      <c r="D969" s="9">
        <v>2</v>
      </c>
      <c r="E969" s="9">
        <v>0</v>
      </c>
      <c r="F969" s="9">
        <v>5</v>
      </c>
    </row>
    <row r="970" spans="1:6" x14ac:dyDescent="0.3">
      <c r="A970" s="10">
        <v>105</v>
      </c>
      <c r="B970" s="10">
        <v>0</v>
      </c>
      <c r="C970" s="10">
        <v>10</v>
      </c>
      <c r="D970" s="10">
        <v>0</v>
      </c>
      <c r="E970" s="10">
        <v>1</v>
      </c>
      <c r="F970" s="10">
        <v>0</v>
      </c>
    </row>
    <row r="971" spans="1:6" x14ac:dyDescent="0.3">
      <c r="A971" s="9">
        <v>724</v>
      </c>
      <c r="B971" s="9">
        <v>74</v>
      </c>
      <c r="C971" s="9">
        <v>929</v>
      </c>
      <c r="D971" s="9">
        <v>97</v>
      </c>
      <c r="E971" s="9">
        <v>55</v>
      </c>
      <c r="F971" s="9">
        <v>130</v>
      </c>
    </row>
    <row r="972" spans="1:6" x14ac:dyDescent="0.3">
      <c r="A972" s="10">
        <v>1181</v>
      </c>
      <c r="B972" s="10">
        <v>107</v>
      </c>
      <c r="C972" s="10">
        <v>199</v>
      </c>
      <c r="D972" s="10">
        <v>39</v>
      </c>
      <c r="E972" s="10">
        <v>30</v>
      </c>
      <c r="F972" s="10">
        <v>30</v>
      </c>
    </row>
    <row r="973" spans="1:6" x14ac:dyDescent="0.3">
      <c r="A973" s="9">
        <v>1181</v>
      </c>
      <c r="B973" s="9">
        <v>107</v>
      </c>
      <c r="C973" s="9">
        <v>199</v>
      </c>
      <c r="D973" s="9">
        <v>39</v>
      </c>
      <c r="E973" s="9">
        <v>30</v>
      </c>
      <c r="F973" s="9">
        <v>30</v>
      </c>
    </row>
    <row r="974" spans="1:6" x14ac:dyDescent="0.3">
      <c r="A974" s="10">
        <v>284</v>
      </c>
      <c r="B974" s="10">
        <v>3</v>
      </c>
      <c r="C974" s="10">
        <v>84</v>
      </c>
      <c r="D974" s="10">
        <v>4</v>
      </c>
      <c r="E974" s="10">
        <v>7</v>
      </c>
      <c r="F974" s="10">
        <v>23</v>
      </c>
    </row>
    <row r="975" spans="1:6" x14ac:dyDescent="0.3">
      <c r="A975" s="9">
        <v>7</v>
      </c>
      <c r="B975" s="9">
        <v>10</v>
      </c>
      <c r="C975" s="9">
        <v>13</v>
      </c>
      <c r="D975" s="9">
        <v>3</v>
      </c>
      <c r="E975" s="9">
        <v>11</v>
      </c>
      <c r="F975" s="9">
        <v>11</v>
      </c>
    </row>
    <row r="976" spans="1:6" x14ac:dyDescent="0.3">
      <c r="A976" s="10">
        <v>14</v>
      </c>
      <c r="B976" s="10">
        <v>0</v>
      </c>
      <c r="C976" s="10">
        <v>3</v>
      </c>
      <c r="D976" s="10">
        <v>0</v>
      </c>
      <c r="E976" s="10">
        <v>0</v>
      </c>
      <c r="F976" s="10">
        <v>4</v>
      </c>
    </row>
    <row r="977" spans="1:6" x14ac:dyDescent="0.3">
      <c r="A977" s="9">
        <v>26</v>
      </c>
      <c r="B977" s="9">
        <v>0</v>
      </c>
      <c r="C977" s="9">
        <v>6</v>
      </c>
      <c r="D977" s="9">
        <v>0</v>
      </c>
      <c r="E977" s="9">
        <v>0</v>
      </c>
      <c r="F977" s="9">
        <v>2</v>
      </c>
    </row>
    <row r="978" spans="1:6" x14ac:dyDescent="0.3">
      <c r="A978" s="10">
        <v>604</v>
      </c>
      <c r="B978" s="10">
        <v>26</v>
      </c>
      <c r="C978" s="10">
        <v>470</v>
      </c>
      <c r="D978" s="10">
        <v>123</v>
      </c>
      <c r="E978" s="10">
        <v>161</v>
      </c>
      <c r="F978" s="10">
        <v>94</v>
      </c>
    </row>
    <row r="979" spans="1:6" x14ac:dyDescent="0.3">
      <c r="A979" s="9">
        <v>16</v>
      </c>
      <c r="B979" s="9">
        <v>2</v>
      </c>
      <c r="C979" s="9">
        <v>18</v>
      </c>
      <c r="D979" s="9">
        <v>2</v>
      </c>
      <c r="E979" s="9">
        <v>1</v>
      </c>
      <c r="F979" s="9">
        <v>5</v>
      </c>
    </row>
    <row r="980" spans="1:6" x14ac:dyDescent="0.3">
      <c r="A980" s="10">
        <v>65</v>
      </c>
      <c r="B980" s="10">
        <v>4</v>
      </c>
      <c r="C980" s="10">
        <v>16</v>
      </c>
      <c r="D980" s="10">
        <v>0</v>
      </c>
      <c r="E980" s="10">
        <v>4</v>
      </c>
      <c r="F980" s="10">
        <v>11</v>
      </c>
    </row>
    <row r="981" spans="1:6" x14ac:dyDescent="0.3">
      <c r="A981" s="9">
        <v>65</v>
      </c>
      <c r="B981" s="9">
        <v>4</v>
      </c>
      <c r="C981" s="9">
        <v>16</v>
      </c>
      <c r="D981" s="9">
        <v>0</v>
      </c>
      <c r="E981" s="9">
        <v>4</v>
      </c>
      <c r="F981" s="9">
        <v>11</v>
      </c>
    </row>
    <row r="982" spans="1:6" x14ac:dyDescent="0.3">
      <c r="A982" s="10">
        <v>100</v>
      </c>
      <c r="B982" s="10">
        <v>2</v>
      </c>
      <c r="C982" s="10">
        <v>16</v>
      </c>
      <c r="D982" s="10">
        <v>2</v>
      </c>
      <c r="E982" s="10">
        <v>1</v>
      </c>
      <c r="F982" s="10">
        <v>31</v>
      </c>
    </row>
    <row r="983" spans="1:6" x14ac:dyDescent="0.3">
      <c r="A983" s="9">
        <v>2</v>
      </c>
      <c r="B983" s="9">
        <v>7</v>
      </c>
      <c r="C983" s="9">
        <v>5</v>
      </c>
      <c r="D983" s="9">
        <v>2</v>
      </c>
      <c r="E983" s="9">
        <v>15</v>
      </c>
      <c r="F983" s="9">
        <v>27</v>
      </c>
    </row>
    <row r="984" spans="1:6" x14ac:dyDescent="0.3">
      <c r="A984" s="10">
        <v>21</v>
      </c>
      <c r="B984" s="10">
        <v>0</v>
      </c>
      <c r="C984" s="10">
        <v>3</v>
      </c>
      <c r="D984" s="10">
        <v>0</v>
      </c>
      <c r="E984" s="10">
        <v>0</v>
      </c>
      <c r="F984" s="10">
        <v>0</v>
      </c>
    </row>
    <row r="985" spans="1:6" x14ac:dyDescent="0.3">
      <c r="A985" s="9">
        <v>26</v>
      </c>
      <c r="B985" s="9">
        <v>1</v>
      </c>
      <c r="C985" s="9">
        <v>16</v>
      </c>
      <c r="D985" s="9">
        <v>2</v>
      </c>
      <c r="E985" s="9">
        <v>2</v>
      </c>
      <c r="F985" s="9">
        <v>15</v>
      </c>
    </row>
    <row r="986" spans="1:6" x14ac:dyDescent="0.3">
      <c r="A986" s="10">
        <v>207</v>
      </c>
      <c r="B986" s="10">
        <v>26</v>
      </c>
      <c r="C986" s="10">
        <v>447</v>
      </c>
      <c r="D986" s="10">
        <v>75</v>
      </c>
      <c r="E986" s="10">
        <v>0</v>
      </c>
      <c r="F986" s="10">
        <v>223</v>
      </c>
    </row>
    <row r="987" spans="1:6" x14ac:dyDescent="0.3">
      <c r="A987" s="9">
        <v>207</v>
      </c>
      <c r="B987" s="9">
        <v>26</v>
      </c>
      <c r="C987" s="9">
        <v>447</v>
      </c>
      <c r="D987" s="9">
        <v>75</v>
      </c>
      <c r="E987" s="9">
        <v>0</v>
      </c>
      <c r="F987" s="9">
        <v>223</v>
      </c>
    </row>
    <row r="988" spans="1:6" x14ac:dyDescent="0.3">
      <c r="A988" s="10">
        <v>513</v>
      </c>
      <c r="B988" s="10">
        <v>14</v>
      </c>
      <c r="C988" s="10">
        <v>154</v>
      </c>
      <c r="D988" s="10">
        <v>19</v>
      </c>
      <c r="E988" s="10">
        <v>0</v>
      </c>
      <c r="F988" s="10">
        <v>28</v>
      </c>
    </row>
    <row r="989" spans="1:6" x14ac:dyDescent="0.3">
      <c r="A989" s="9">
        <v>299</v>
      </c>
      <c r="B989" s="9">
        <v>5</v>
      </c>
      <c r="C989" s="9">
        <v>201</v>
      </c>
      <c r="D989" s="9">
        <v>21</v>
      </c>
      <c r="E989" s="9">
        <v>21</v>
      </c>
      <c r="F989" s="9">
        <v>49</v>
      </c>
    </row>
    <row r="990" spans="1:6" x14ac:dyDescent="0.3">
      <c r="A990" s="10">
        <v>525</v>
      </c>
      <c r="B990" s="10">
        <v>147</v>
      </c>
      <c r="C990" s="10">
        <v>112</v>
      </c>
      <c r="D990" s="10">
        <v>219</v>
      </c>
      <c r="E990" s="10">
        <v>147</v>
      </c>
      <c r="F990" s="10">
        <v>63</v>
      </c>
    </row>
    <row r="991" spans="1:6" x14ac:dyDescent="0.3">
      <c r="A991" s="9">
        <v>155</v>
      </c>
      <c r="B991" s="9">
        <v>1</v>
      </c>
      <c r="C991" s="9">
        <v>25</v>
      </c>
      <c r="D991" s="9">
        <v>0</v>
      </c>
      <c r="E991" s="9">
        <v>1</v>
      </c>
      <c r="F991" s="9">
        <v>3</v>
      </c>
    </row>
    <row r="992" spans="1:6" x14ac:dyDescent="0.3">
      <c r="A992" s="10">
        <v>606</v>
      </c>
      <c r="B992" s="10">
        <v>24</v>
      </c>
      <c r="C992" s="10">
        <v>974</v>
      </c>
      <c r="D992" s="10">
        <v>197</v>
      </c>
      <c r="E992" s="10">
        <v>194</v>
      </c>
      <c r="F992" s="10">
        <v>64</v>
      </c>
    </row>
    <row r="993" spans="1:6" x14ac:dyDescent="0.3">
      <c r="A993" s="9">
        <v>159</v>
      </c>
      <c r="B993" s="9">
        <v>0</v>
      </c>
      <c r="C993" s="9">
        <v>120</v>
      </c>
      <c r="D993" s="9">
        <v>0</v>
      </c>
      <c r="E993" s="9">
        <v>0</v>
      </c>
      <c r="F993" s="9">
        <v>137</v>
      </c>
    </row>
    <row r="994" spans="1:6" x14ac:dyDescent="0.3">
      <c r="A994" s="10">
        <v>676</v>
      </c>
      <c r="B994" s="10">
        <v>161</v>
      </c>
      <c r="C994" s="10">
        <v>426</v>
      </c>
      <c r="D994" s="10">
        <v>210</v>
      </c>
      <c r="E994" s="10">
        <v>44</v>
      </c>
      <c r="F994" s="10">
        <v>58</v>
      </c>
    </row>
    <row r="995" spans="1:6" x14ac:dyDescent="0.3">
      <c r="A995" s="9">
        <v>7</v>
      </c>
      <c r="B995" s="9">
        <v>0</v>
      </c>
      <c r="C995" s="9">
        <v>8</v>
      </c>
      <c r="D995" s="9">
        <v>2</v>
      </c>
      <c r="E995" s="9">
        <v>0</v>
      </c>
      <c r="F995" s="9">
        <v>1</v>
      </c>
    </row>
    <row r="996" spans="1:6" x14ac:dyDescent="0.3">
      <c r="A996" s="10">
        <v>68</v>
      </c>
      <c r="B996" s="10">
        <v>28</v>
      </c>
      <c r="C996" s="10">
        <v>39</v>
      </c>
      <c r="D996" s="10">
        <v>16</v>
      </c>
      <c r="E996" s="10">
        <v>30</v>
      </c>
      <c r="F996" s="10">
        <v>41</v>
      </c>
    </row>
    <row r="997" spans="1:6" x14ac:dyDescent="0.3">
      <c r="A997" s="9">
        <v>19</v>
      </c>
      <c r="B997" s="9">
        <v>5</v>
      </c>
      <c r="C997" s="9">
        <v>12</v>
      </c>
      <c r="D997" s="9">
        <v>10</v>
      </c>
      <c r="E997" s="9">
        <v>3</v>
      </c>
      <c r="F997" s="9">
        <v>19</v>
      </c>
    </row>
    <row r="998" spans="1:6" x14ac:dyDescent="0.3">
      <c r="A998" s="10">
        <v>22</v>
      </c>
      <c r="B998" s="10">
        <v>2</v>
      </c>
      <c r="C998" s="10">
        <v>14</v>
      </c>
      <c r="D998" s="10">
        <v>0</v>
      </c>
      <c r="E998" s="10">
        <v>1</v>
      </c>
      <c r="F998" s="10">
        <v>10</v>
      </c>
    </row>
    <row r="999" spans="1:6" x14ac:dyDescent="0.3">
      <c r="A999" s="9">
        <v>494</v>
      </c>
      <c r="B999" s="9">
        <v>5</v>
      </c>
      <c r="C999" s="9">
        <v>82</v>
      </c>
      <c r="D999" s="9">
        <v>7</v>
      </c>
      <c r="E999" s="9">
        <v>0</v>
      </c>
      <c r="F999" s="9">
        <v>100</v>
      </c>
    </row>
    <row r="1000" spans="1:6" x14ac:dyDescent="0.3">
      <c r="A1000" s="10">
        <v>353</v>
      </c>
      <c r="B1000" s="10">
        <v>61</v>
      </c>
      <c r="C1000" s="10">
        <v>753</v>
      </c>
      <c r="D1000" s="10">
        <v>40</v>
      </c>
      <c r="E1000" s="10">
        <v>46</v>
      </c>
      <c r="F1000" s="10">
        <v>27</v>
      </c>
    </row>
    <row r="1001" spans="1:6" x14ac:dyDescent="0.3">
      <c r="A1001" s="9">
        <v>1253</v>
      </c>
      <c r="B1001" s="9">
        <v>0</v>
      </c>
      <c r="C1001" s="9">
        <v>447</v>
      </c>
      <c r="D1001" s="9">
        <v>23</v>
      </c>
      <c r="E1001" s="9">
        <v>71</v>
      </c>
      <c r="F1001" s="9">
        <v>35</v>
      </c>
    </row>
    <row r="1002" spans="1:6" x14ac:dyDescent="0.3">
      <c r="A1002" s="10">
        <v>50</v>
      </c>
      <c r="B1002" s="10">
        <v>15</v>
      </c>
      <c r="C1002" s="10">
        <v>110</v>
      </c>
      <c r="D1002" s="10">
        <v>39</v>
      </c>
      <c r="E1002" s="10">
        <v>15</v>
      </c>
      <c r="F1002" s="10">
        <v>15</v>
      </c>
    </row>
    <row r="1003" spans="1:6" x14ac:dyDescent="0.3">
      <c r="A1003" s="9">
        <v>12</v>
      </c>
      <c r="B1003" s="9">
        <v>3</v>
      </c>
      <c r="C1003" s="9">
        <v>8</v>
      </c>
      <c r="D1003" s="9">
        <v>8</v>
      </c>
      <c r="E1003" s="9">
        <v>0</v>
      </c>
      <c r="F1003" s="9">
        <v>17</v>
      </c>
    </row>
    <row r="1004" spans="1:6" x14ac:dyDescent="0.3">
      <c r="A1004" s="10">
        <v>443</v>
      </c>
      <c r="B1004" s="10">
        <v>10</v>
      </c>
      <c r="C1004" s="10">
        <v>75</v>
      </c>
      <c r="D1004" s="10">
        <v>0</v>
      </c>
      <c r="E1004" s="10">
        <v>10</v>
      </c>
      <c r="F1004" s="10">
        <v>48</v>
      </c>
    </row>
    <row r="1005" spans="1:6" x14ac:dyDescent="0.3">
      <c r="A1005" s="9">
        <v>9</v>
      </c>
      <c r="B1005" s="9">
        <v>4</v>
      </c>
      <c r="C1005" s="9">
        <v>18</v>
      </c>
      <c r="D1005" s="9">
        <v>7</v>
      </c>
      <c r="E1005" s="9">
        <v>5</v>
      </c>
      <c r="F1005" s="9">
        <v>5</v>
      </c>
    </row>
    <row r="1006" spans="1:6" x14ac:dyDescent="0.3">
      <c r="A1006" s="10">
        <v>182</v>
      </c>
      <c r="B1006" s="10">
        <v>4</v>
      </c>
      <c r="C1006" s="10">
        <v>33</v>
      </c>
      <c r="D1006" s="10">
        <v>0</v>
      </c>
      <c r="E1006" s="10">
        <v>2</v>
      </c>
      <c r="F1006" s="10">
        <v>42</v>
      </c>
    </row>
    <row r="1007" spans="1:6" x14ac:dyDescent="0.3">
      <c r="A1007" s="9">
        <v>521</v>
      </c>
      <c r="B1007" s="9">
        <v>168</v>
      </c>
      <c r="C1007" s="9">
        <v>706</v>
      </c>
      <c r="D1007" s="9">
        <v>80</v>
      </c>
      <c r="E1007" s="9">
        <v>76</v>
      </c>
      <c r="F1007" s="9">
        <v>61</v>
      </c>
    </row>
    <row r="1008" spans="1:6" x14ac:dyDescent="0.3">
      <c r="A1008" s="10">
        <v>395</v>
      </c>
      <c r="B1008" s="10">
        <v>15</v>
      </c>
      <c r="C1008" s="10">
        <v>263</v>
      </c>
      <c r="D1008" s="10">
        <v>60</v>
      </c>
      <c r="E1008" s="10">
        <v>54</v>
      </c>
      <c r="F1008" s="10">
        <v>38</v>
      </c>
    </row>
    <row r="1009" spans="1:6" x14ac:dyDescent="0.3">
      <c r="A1009" s="9">
        <v>10</v>
      </c>
      <c r="B1009" s="9">
        <v>1</v>
      </c>
      <c r="C1009" s="9">
        <v>18</v>
      </c>
      <c r="D1009" s="9">
        <v>10</v>
      </c>
      <c r="E1009" s="9">
        <v>4</v>
      </c>
      <c r="F1009" s="9">
        <v>7</v>
      </c>
    </row>
    <row r="1010" spans="1:6" x14ac:dyDescent="0.3">
      <c r="A1010" s="10">
        <v>977</v>
      </c>
      <c r="B1010" s="10">
        <v>12</v>
      </c>
      <c r="C1010" s="10">
        <v>253</v>
      </c>
      <c r="D1010" s="10">
        <v>16</v>
      </c>
      <c r="E1010" s="10">
        <v>12</v>
      </c>
      <c r="F1010" s="10">
        <v>101</v>
      </c>
    </row>
    <row r="1011" spans="1:6" x14ac:dyDescent="0.3">
      <c r="A1011" s="9">
        <v>977</v>
      </c>
      <c r="B1011" s="9">
        <v>12</v>
      </c>
      <c r="C1011" s="9">
        <v>253</v>
      </c>
      <c r="D1011" s="9">
        <v>16</v>
      </c>
      <c r="E1011" s="9">
        <v>12</v>
      </c>
      <c r="F1011" s="9">
        <v>101</v>
      </c>
    </row>
    <row r="1012" spans="1:6" x14ac:dyDescent="0.3">
      <c r="A1012" s="10">
        <v>603</v>
      </c>
      <c r="B1012" s="10">
        <v>45</v>
      </c>
      <c r="C1012" s="10">
        <v>207</v>
      </c>
      <c r="D1012" s="10">
        <v>36</v>
      </c>
      <c r="E1012" s="10">
        <v>18</v>
      </c>
      <c r="F1012" s="10">
        <v>54</v>
      </c>
    </row>
    <row r="1013" spans="1:6" x14ac:dyDescent="0.3">
      <c r="A1013" s="9">
        <v>51</v>
      </c>
      <c r="B1013" s="9">
        <v>0</v>
      </c>
      <c r="C1013" s="9">
        <v>16</v>
      </c>
      <c r="D1013" s="9">
        <v>0</v>
      </c>
      <c r="E1013" s="9">
        <v>0</v>
      </c>
      <c r="F1013" s="9">
        <v>4</v>
      </c>
    </row>
    <row r="1014" spans="1:6" x14ac:dyDescent="0.3">
      <c r="A1014" s="10">
        <v>5</v>
      </c>
      <c r="B1014" s="10">
        <v>3</v>
      </c>
      <c r="C1014" s="10">
        <v>9</v>
      </c>
      <c r="D1014" s="10">
        <v>6</v>
      </c>
      <c r="E1014" s="10">
        <v>2</v>
      </c>
      <c r="F1014" s="10">
        <v>6</v>
      </c>
    </row>
    <row r="1015" spans="1:6" x14ac:dyDescent="0.3">
      <c r="A1015" s="9">
        <v>967</v>
      </c>
      <c r="B1015" s="9">
        <v>0</v>
      </c>
      <c r="C1015" s="9">
        <v>617</v>
      </c>
      <c r="D1015" s="9">
        <v>43</v>
      </c>
      <c r="E1015" s="9">
        <v>50</v>
      </c>
      <c r="F1015" s="9">
        <v>0</v>
      </c>
    </row>
    <row r="1016" spans="1:6" x14ac:dyDescent="0.3">
      <c r="A1016" s="10">
        <v>7</v>
      </c>
      <c r="B1016" s="10">
        <v>5</v>
      </c>
      <c r="C1016" s="10">
        <v>39</v>
      </c>
      <c r="D1016" s="10">
        <v>17</v>
      </c>
      <c r="E1016" s="10">
        <v>15</v>
      </c>
      <c r="F1016" s="10">
        <v>37</v>
      </c>
    </row>
    <row r="1017" spans="1:6" x14ac:dyDescent="0.3">
      <c r="A1017" s="9">
        <v>18</v>
      </c>
      <c r="B1017" s="9">
        <v>0</v>
      </c>
      <c r="C1017" s="9">
        <v>4</v>
      </c>
      <c r="D1017" s="9">
        <v>0</v>
      </c>
      <c r="E1017" s="9">
        <v>0</v>
      </c>
      <c r="F1017" s="9">
        <v>1</v>
      </c>
    </row>
    <row r="1018" spans="1:6" x14ac:dyDescent="0.3">
      <c r="A1018" s="10">
        <v>1</v>
      </c>
      <c r="B1018" s="10">
        <v>9</v>
      </c>
      <c r="C1018" s="10">
        <v>8</v>
      </c>
      <c r="D1018" s="10">
        <v>11</v>
      </c>
      <c r="E1018" s="10">
        <v>3</v>
      </c>
      <c r="F1018" s="10">
        <v>22</v>
      </c>
    </row>
    <row r="1019" spans="1:6" x14ac:dyDescent="0.3">
      <c r="A1019" s="9">
        <v>273</v>
      </c>
      <c r="B1019" s="9">
        <v>11</v>
      </c>
      <c r="C1019" s="9">
        <v>178</v>
      </c>
      <c r="D1019" s="9">
        <v>62</v>
      </c>
      <c r="E1019" s="9">
        <v>83</v>
      </c>
      <c r="F1019" s="9">
        <v>29</v>
      </c>
    </row>
    <row r="1020" spans="1:6" x14ac:dyDescent="0.3">
      <c r="A1020" s="10">
        <v>277</v>
      </c>
      <c r="B1020" s="10">
        <v>162</v>
      </c>
      <c r="C1020" s="10">
        <v>305</v>
      </c>
      <c r="D1020" s="10">
        <v>173</v>
      </c>
      <c r="E1020" s="10">
        <v>76</v>
      </c>
      <c r="F1020" s="10">
        <v>124</v>
      </c>
    </row>
    <row r="1021" spans="1:6" x14ac:dyDescent="0.3">
      <c r="A1021" s="9">
        <v>425</v>
      </c>
      <c r="B1021" s="9">
        <v>115</v>
      </c>
      <c r="C1021" s="9">
        <v>292</v>
      </c>
      <c r="D1021" s="9">
        <v>23</v>
      </c>
      <c r="E1021" s="9">
        <v>35</v>
      </c>
      <c r="F1021" s="9">
        <v>79</v>
      </c>
    </row>
    <row r="1022" spans="1:6" x14ac:dyDescent="0.3">
      <c r="A1022" s="10">
        <v>425</v>
      </c>
      <c r="B1022" s="10">
        <v>115</v>
      </c>
      <c r="C1022" s="10">
        <v>292</v>
      </c>
      <c r="D1022" s="10">
        <v>23</v>
      </c>
      <c r="E1022" s="10">
        <v>35</v>
      </c>
      <c r="F1022" s="10">
        <v>79</v>
      </c>
    </row>
    <row r="1023" spans="1:6" x14ac:dyDescent="0.3">
      <c r="A1023" s="9">
        <v>35</v>
      </c>
      <c r="B1023" s="9">
        <v>4</v>
      </c>
      <c r="C1023" s="9">
        <v>17</v>
      </c>
      <c r="D1023" s="9">
        <v>7</v>
      </c>
      <c r="E1023" s="9">
        <v>6</v>
      </c>
      <c r="F1023" s="9">
        <v>64</v>
      </c>
    </row>
    <row r="1024" spans="1:6" x14ac:dyDescent="0.3">
      <c r="A1024" s="10">
        <v>1394</v>
      </c>
      <c r="B1024" s="10">
        <v>22</v>
      </c>
      <c r="C1024" s="10">
        <v>708</v>
      </c>
      <c r="D1024" s="10">
        <v>89</v>
      </c>
      <c r="E1024" s="10">
        <v>91</v>
      </c>
      <c r="F1024" s="10">
        <v>182</v>
      </c>
    </row>
    <row r="1025" spans="1:6" x14ac:dyDescent="0.3">
      <c r="A1025" s="9">
        <v>40</v>
      </c>
      <c r="B1025" s="9">
        <v>2</v>
      </c>
      <c r="C1025" s="9">
        <v>15</v>
      </c>
      <c r="D1025" s="9">
        <v>8</v>
      </c>
      <c r="E1025" s="9">
        <v>0</v>
      </c>
      <c r="F1025" s="9">
        <v>6</v>
      </c>
    </row>
    <row r="1026" spans="1:6" x14ac:dyDescent="0.3">
      <c r="A1026" s="10">
        <v>40</v>
      </c>
      <c r="B1026" s="10">
        <v>2</v>
      </c>
      <c r="C1026" s="10">
        <v>15</v>
      </c>
      <c r="D1026" s="10">
        <v>8</v>
      </c>
      <c r="E1026" s="10">
        <v>0</v>
      </c>
      <c r="F1026" s="10">
        <v>6</v>
      </c>
    </row>
    <row r="1027" spans="1:6" x14ac:dyDescent="0.3">
      <c r="A1027" s="9">
        <v>171</v>
      </c>
      <c r="B1027" s="9">
        <v>0</v>
      </c>
      <c r="C1027" s="9">
        <v>11</v>
      </c>
      <c r="D1027" s="9">
        <v>0</v>
      </c>
      <c r="E1027" s="9">
        <v>1</v>
      </c>
      <c r="F1027" s="9">
        <v>20</v>
      </c>
    </row>
    <row r="1028" spans="1:6" x14ac:dyDescent="0.3">
      <c r="A1028" s="10">
        <v>709</v>
      </c>
      <c r="B1028" s="10">
        <v>43</v>
      </c>
      <c r="C1028" s="10">
        <v>182</v>
      </c>
      <c r="D1028" s="10">
        <v>42</v>
      </c>
      <c r="E1028" s="10">
        <v>118</v>
      </c>
      <c r="F1028" s="10">
        <v>247</v>
      </c>
    </row>
    <row r="1029" spans="1:6" x14ac:dyDescent="0.3">
      <c r="A1029" s="9">
        <v>554</v>
      </c>
      <c r="B1029" s="9">
        <v>41</v>
      </c>
      <c r="C1029" s="9">
        <v>215</v>
      </c>
      <c r="D1029" s="9">
        <v>11</v>
      </c>
      <c r="E1029" s="9">
        <v>0</v>
      </c>
      <c r="F1029" s="9">
        <v>24</v>
      </c>
    </row>
    <row r="1030" spans="1:6" x14ac:dyDescent="0.3">
      <c r="A1030" s="10">
        <v>191</v>
      </c>
      <c r="B1030" s="10">
        <v>9</v>
      </c>
      <c r="C1030" s="10">
        <v>97</v>
      </c>
      <c r="D1030" s="10">
        <v>0</v>
      </c>
      <c r="E1030" s="10">
        <v>6</v>
      </c>
      <c r="F1030" s="10">
        <v>82</v>
      </c>
    </row>
    <row r="1031" spans="1:6" x14ac:dyDescent="0.3">
      <c r="A1031" s="9">
        <v>230</v>
      </c>
      <c r="B1031" s="9">
        <v>14</v>
      </c>
      <c r="C1031" s="9">
        <v>156</v>
      </c>
      <c r="D1031" s="9">
        <v>82</v>
      </c>
      <c r="E1031" s="9">
        <v>24</v>
      </c>
      <c r="F1031" s="9">
        <v>58</v>
      </c>
    </row>
    <row r="1032" spans="1:6" x14ac:dyDescent="0.3">
      <c r="A1032" s="10">
        <v>11</v>
      </c>
      <c r="B1032" s="10">
        <v>1</v>
      </c>
      <c r="C1032" s="10">
        <v>2</v>
      </c>
      <c r="D1032" s="10">
        <v>2</v>
      </c>
      <c r="E1032" s="10">
        <v>1</v>
      </c>
      <c r="F1032" s="10">
        <v>6</v>
      </c>
    </row>
    <row r="1033" spans="1:6" x14ac:dyDescent="0.3">
      <c r="A1033" s="9">
        <v>11</v>
      </c>
      <c r="B1033" s="9">
        <v>1</v>
      </c>
      <c r="C1033" s="9">
        <v>2</v>
      </c>
      <c r="D1033" s="9">
        <v>2</v>
      </c>
      <c r="E1033" s="9">
        <v>1</v>
      </c>
      <c r="F1033" s="9">
        <v>6</v>
      </c>
    </row>
    <row r="1034" spans="1:6" x14ac:dyDescent="0.3">
      <c r="A1034" s="10">
        <v>131</v>
      </c>
      <c r="B1034" s="10">
        <v>0</v>
      </c>
      <c r="C1034" s="10">
        <v>16</v>
      </c>
      <c r="D1034" s="10">
        <v>2</v>
      </c>
      <c r="E1034" s="10">
        <v>1</v>
      </c>
      <c r="F1034" s="10">
        <v>39</v>
      </c>
    </row>
    <row r="1035" spans="1:6" x14ac:dyDescent="0.3">
      <c r="A1035" s="9">
        <v>1073</v>
      </c>
      <c r="B1035" s="9">
        <v>0</v>
      </c>
      <c r="C1035" s="9">
        <v>250</v>
      </c>
      <c r="D1035" s="9">
        <v>153</v>
      </c>
      <c r="E1035" s="9">
        <v>14</v>
      </c>
      <c r="F1035" s="9">
        <v>14</v>
      </c>
    </row>
    <row r="1036" spans="1:6" x14ac:dyDescent="0.3">
      <c r="A1036" s="10">
        <v>56</v>
      </c>
      <c r="B1036" s="10">
        <v>10</v>
      </c>
      <c r="C1036" s="10">
        <v>92</v>
      </c>
      <c r="D1036" s="10">
        <v>19</v>
      </c>
      <c r="E1036" s="10">
        <v>7</v>
      </c>
      <c r="F1036" s="10">
        <v>25</v>
      </c>
    </row>
    <row r="1037" spans="1:6" x14ac:dyDescent="0.3">
      <c r="A1037" s="9">
        <v>4</v>
      </c>
      <c r="B1037" s="9">
        <v>19</v>
      </c>
      <c r="C1037" s="9">
        <v>9</v>
      </c>
      <c r="D1037" s="9">
        <v>28</v>
      </c>
      <c r="E1037" s="9">
        <v>25</v>
      </c>
      <c r="F1037" s="9">
        <v>17</v>
      </c>
    </row>
    <row r="1038" spans="1:6" x14ac:dyDescent="0.3">
      <c r="A1038" s="10">
        <v>652</v>
      </c>
      <c r="B1038" s="10">
        <v>8</v>
      </c>
      <c r="C1038" s="10">
        <v>158</v>
      </c>
      <c r="D1038" s="10">
        <v>21</v>
      </c>
      <c r="E1038" s="10">
        <v>0</v>
      </c>
      <c r="F1038" s="10">
        <v>142</v>
      </c>
    </row>
    <row r="1039" spans="1:6" x14ac:dyDescent="0.3">
      <c r="A1039" s="9">
        <v>157</v>
      </c>
      <c r="B1039" s="9">
        <v>43</v>
      </c>
      <c r="C1039" s="9">
        <v>127</v>
      </c>
      <c r="D1039" s="9">
        <v>68</v>
      </c>
      <c r="E1039" s="9">
        <v>56</v>
      </c>
      <c r="F1039" s="9">
        <v>37</v>
      </c>
    </row>
    <row r="1040" spans="1:6" x14ac:dyDescent="0.3">
      <c r="A1040" s="10">
        <v>226</v>
      </c>
      <c r="B1040" s="10">
        <v>22</v>
      </c>
      <c r="C1040" s="10">
        <v>133</v>
      </c>
      <c r="D1040" s="10">
        <v>41</v>
      </c>
      <c r="E1040" s="10">
        <v>31</v>
      </c>
      <c r="F1040" s="10">
        <v>31</v>
      </c>
    </row>
    <row r="1041" spans="1:6" x14ac:dyDescent="0.3">
      <c r="A1041" s="9">
        <v>962</v>
      </c>
      <c r="B1041" s="9">
        <v>61</v>
      </c>
      <c r="C1041" s="9">
        <v>921</v>
      </c>
      <c r="D1041" s="9">
        <v>52</v>
      </c>
      <c r="E1041" s="9">
        <v>61</v>
      </c>
      <c r="F1041" s="9">
        <v>20</v>
      </c>
    </row>
    <row r="1042" spans="1:6" x14ac:dyDescent="0.3">
      <c r="A1042" s="10">
        <v>186</v>
      </c>
      <c r="B1042" s="10">
        <v>36</v>
      </c>
      <c r="C1042" s="10">
        <v>234</v>
      </c>
      <c r="D1042" s="10">
        <v>86</v>
      </c>
      <c r="E1042" s="10">
        <v>72</v>
      </c>
      <c r="F1042" s="10">
        <v>48</v>
      </c>
    </row>
    <row r="1043" spans="1:6" x14ac:dyDescent="0.3">
      <c r="A1043" s="9">
        <v>483</v>
      </c>
      <c r="B1043" s="9">
        <v>84</v>
      </c>
      <c r="C1043" s="9">
        <v>398</v>
      </c>
      <c r="D1043" s="9">
        <v>205</v>
      </c>
      <c r="E1043" s="9">
        <v>84</v>
      </c>
      <c r="F1043" s="9">
        <v>241</v>
      </c>
    </row>
    <row r="1044" spans="1:6" x14ac:dyDescent="0.3">
      <c r="A1044" s="10">
        <v>483</v>
      </c>
      <c r="B1044" s="10">
        <v>84</v>
      </c>
      <c r="C1044" s="10">
        <v>398</v>
      </c>
      <c r="D1044" s="10">
        <v>205</v>
      </c>
      <c r="E1044" s="10">
        <v>84</v>
      </c>
      <c r="F1044" s="10">
        <v>241</v>
      </c>
    </row>
    <row r="1045" spans="1:6" x14ac:dyDescent="0.3">
      <c r="A1045" s="9">
        <v>97</v>
      </c>
      <c r="B1045" s="9">
        <v>12</v>
      </c>
      <c r="C1045" s="9">
        <v>84</v>
      </c>
      <c r="D1045" s="9">
        <v>13</v>
      </c>
      <c r="E1045" s="9">
        <v>10</v>
      </c>
      <c r="F1045" s="9">
        <v>15</v>
      </c>
    </row>
    <row r="1046" spans="1:6" x14ac:dyDescent="0.3">
      <c r="A1046" s="10">
        <v>303</v>
      </c>
      <c r="B1046" s="10">
        <v>0</v>
      </c>
      <c r="C1046" s="10">
        <v>280</v>
      </c>
      <c r="D1046" s="10">
        <v>60</v>
      </c>
      <c r="E1046" s="10">
        <v>147</v>
      </c>
      <c r="F1046" s="10">
        <v>15</v>
      </c>
    </row>
    <row r="1047" spans="1:6" x14ac:dyDescent="0.3">
      <c r="A1047" s="9">
        <v>18</v>
      </c>
      <c r="B1047" s="9">
        <v>0</v>
      </c>
      <c r="C1047" s="9">
        <v>9</v>
      </c>
      <c r="D1047" s="9">
        <v>0</v>
      </c>
      <c r="E1047" s="9">
        <v>1</v>
      </c>
      <c r="F1047" s="9">
        <v>11</v>
      </c>
    </row>
    <row r="1048" spans="1:6" x14ac:dyDescent="0.3">
      <c r="A1048" s="10">
        <v>17</v>
      </c>
      <c r="B1048" s="10">
        <v>3</v>
      </c>
      <c r="C1048" s="10">
        <v>18</v>
      </c>
      <c r="D1048" s="10">
        <v>3</v>
      </c>
      <c r="E1048" s="10">
        <v>4</v>
      </c>
      <c r="F1048" s="10">
        <v>18</v>
      </c>
    </row>
    <row r="1049" spans="1:6" x14ac:dyDescent="0.3">
      <c r="A1049" s="9">
        <v>14</v>
      </c>
      <c r="B1049" s="9">
        <v>3</v>
      </c>
      <c r="C1049" s="9">
        <v>21</v>
      </c>
      <c r="D1049" s="9">
        <v>2</v>
      </c>
      <c r="E1049" s="9">
        <v>1</v>
      </c>
      <c r="F1049" s="9">
        <v>28</v>
      </c>
    </row>
    <row r="1050" spans="1:6" x14ac:dyDescent="0.3">
      <c r="A1050" s="10">
        <v>14</v>
      </c>
      <c r="B1050" s="10">
        <v>3</v>
      </c>
      <c r="C1050" s="10">
        <v>21</v>
      </c>
      <c r="D1050" s="10">
        <v>2</v>
      </c>
      <c r="E1050" s="10">
        <v>1</v>
      </c>
      <c r="F1050" s="10">
        <v>28</v>
      </c>
    </row>
    <row r="1051" spans="1:6" x14ac:dyDescent="0.3">
      <c r="A1051" s="9">
        <v>178</v>
      </c>
      <c r="B1051" s="9">
        <v>3</v>
      </c>
      <c r="C1051" s="9">
        <v>85</v>
      </c>
      <c r="D1051" s="9">
        <v>71</v>
      </c>
      <c r="E1051" s="9">
        <v>66</v>
      </c>
      <c r="F1051" s="9">
        <v>58</v>
      </c>
    </row>
    <row r="1052" spans="1:6" x14ac:dyDescent="0.3">
      <c r="A1052" s="10">
        <v>1276</v>
      </c>
      <c r="B1052" s="10">
        <v>24</v>
      </c>
      <c r="C1052" s="10">
        <v>746</v>
      </c>
      <c r="D1052" s="10">
        <v>94</v>
      </c>
      <c r="E1052" s="10">
        <v>29</v>
      </c>
      <c r="F1052" s="10">
        <v>48</v>
      </c>
    </row>
    <row r="1053" spans="1:6" x14ac:dyDescent="0.3">
      <c r="A1053" s="9">
        <v>240</v>
      </c>
      <c r="B1053" s="9">
        <v>132</v>
      </c>
      <c r="C1053" s="9">
        <v>445</v>
      </c>
      <c r="D1053" s="9">
        <v>250</v>
      </c>
      <c r="E1053" s="9">
        <v>192</v>
      </c>
      <c r="F1053" s="9">
        <v>108</v>
      </c>
    </row>
    <row r="1054" spans="1:6" x14ac:dyDescent="0.3">
      <c r="A1054" s="10">
        <v>130</v>
      </c>
      <c r="B1054" s="10">
        <v>30</v>
      </c>
      <c r="C1054" s="10">
        <v>168</v>
      </c>
      <c r="D1054" s="10">
        <v>20</v>
      </c>
      <c r="E1054" s="10">
        <v>34</v>
      </c>
      <c r="F1054" s="10">
        <v>0</v>
      </c>
    </row>
    <row r="1055" spans="1:6" x14ac:dyDescent="0.3">
      <c r="A1055" s="9">
        <v>614</v>
      </c>
      <c r="B1055" s="9">
        <v>16</v>
      </c>
      <c r="C1055" s="9">
        <v>132</v>
      </c>
      <c r="D1055" s="9">
        <v>43</v>
      </c>
      <c r="E1055" s="9">
        <v>33</v>
      </c>
      <c r="F1055" s="9">
        <v>33</v>
      </c>
    </row>
    <row r="1056" spans="1:6" x14ac:dyDescent="0.3">
      <c r="A1056" s="10">
        <v>1288</v>
      </c>
      <c r="B1056" s="10">
        <v>20</v>
      </c>
      <c r="C1056" s="10">
        <v>613</v>
      </c>
      <c r="D1056" s="10">
        <v>80</v>
      </c>
      <c r="E1056" s="10">
        <v>61</v>
      </c>
      <c r="F1056" s="10">
        <v>27</v>
      </c>
    </row>
    <row r="1057" spans="1:6" x14ac:dyDescent="0.3">
      <c r="A1057" s="9">
        <v>563</v>
      </c>
      <c r="B1057" s="9">
        <v>76</v>
      </c>
      <c r="C1057" s="9">
        <v>384</v>
      </c>
      <c r="D1057" s="9">
        <v>84</v>
      </c>
      <c r="E1057" s="9">
        <v>192</v>
      </c>
      <c r="F1057" s="9">
        <v>89</v>
      </c>
    </row>
    <row r="1058" spans="1:6" x14ac:dyDescent="0.3">
      <c r="A1058" s="10">
        <v>2</v>
      </c>
      <c r="B1058" s="10">
        <v>23</v>
      </c>
      <c r="C1058" s="10">
        <v>11</v>
      </c>
      <c r="D1058" s="10">
        <v>8</v>
      </c>
      <c r="E1058" s="10">
        <v>6</v>
      </c>
      <c r="F1058" s="10">
        <v>46</v>
      </c>
    </row>
    <row r="1059" spans="1:6" x14ac:dyDescent="0.3">
      <c r="A1059" s="9">
        <v>2</v>
      </c>
      <c r="B1059" s="9">
        <v>23</v>
      </c>
      <c r="C1059" s="9">
        <v>11</v>
      </c>
      <c r="D1059" s="9">
        <v>8</v>
      </c>
      <c r="E1059" s="9">
        <v>6</v>
      </c>
      <c r="F1059" s="9">
        <v>46</v>
      </c>
    </row>
    <row r="1060" spans="1:6" x14ac:dyDescent="0.3">
      <c r="A1060" s="10">
        <v>2</v>
      </c>
      <c r="B1060" s="10">
        <v>1</v>
      </c>
      <c r="C1060" s="10">
        <v>18</v>
      </c>
      <c r="D1060" s="10">
        <v>20</v>
      </c>
      <c r="E1060" s="10">
        <v>11</v>
      </c>
      <c r="F1060" s="10">
        <v>16</v>
      </c>
    </row>
    <row r="1061" spans="1:6" x14ac:dyDescent="0.3">
      <c r="A1061" s="9">
        <v>43</v>
      </c>
      <c r="B1061" s="9">
        <v>2</v>
      </c>
      <c r="C1061" s="9">
        <v>27</v>
      </c>
      <c r="D1061" s="9">
        <v>0</v>
      </c>
      <c r="E1061" s="9">
        <v>9</v>
      </c>
      <c r="F1061" s="9">
        <v>12</v>
      </c>
    </row>
    <row r="1062" spans="1:6" x14ac:dyDescent="0.3">
      <c r="A1062" s="10">
        <v>189</v>
      </c>
      <c r="B1062" s="10">
        <v>2</v>
      </c>
      <c r="C1062" s="10">
        <v>29</v>
      </c>
      <c r="D1062" s="10">
        <v>3</v>
      </c>
      <c r="E1062" s="10">
        <v>2</v>
      </c>
      <c r="F1062" s="10">
        <v>40</v>
      </c>
    </row>
    <row r="1063" spans="1:6" x14ac:dyDescent="0.3">
      <c r="A1063" s="9">
        <v>6</v>
      </c>
      <c r="B1063" s="9">
        <v>3</v>
      </c>
      <c r="C1063" s="9">
        <v>12</v>
      </c>
      <c r="D1063" s="9">
        <v>6</v>
      </c>
      <c r="E1063" s="9">
        <v>1</v>
      </c>
      <c r="F1063" s="9">
        <v>0</v>
      </c>
    </row>
    <row r="1064" spans="1:6" x14ac:dyDescent="0.3">
      <c r="A1064" s="10">
        <v>67</v>
      </c>
      <c r="B1064" s="10">
        <v>4</v>
      </c>
      <c r="C1064" s="10">
        <v>32</v>
      </c>
      <c r="D1064" s="10">
        <v>17</v>
      </c>
      <c r="E1064" s="10">
        <v>2</v>
      </c>
      <c r="F1064" s="10">
        <v>16</v>
      </c>
    </row>
    <row r="1065" spans="1:6" x14ac:dyDescent="0.3">
      <c r="A1065" s="9">
        <v>67</v>
      </c>
      <c r="B1065" s="9">
        <v>4</v>
      </c>
      <c r="C1065" s="9">
        <v>32</v>
      </c>
      <c r="D1065" s="9">
        <v>17</v>
      </c>
      <c r="E1065" s="9">
        <v>2</v>
      </c>
      <c r="F1065" s="9">
        <v>16</v>
      </c>
    </row>
    <row r="1066" spans="1:6" x14ac:dyDescent="0.3">
      <c r="A1066" s="10">
        <v>240</v>
      </c>
      <c r="B1066" s="10">
        <v>67</v>
      </c>
      <c r="C1066" s="10">
        <v>500</v>
      </c>
      <c r="D1066" s="10">
        <v>199</v>
      </c>
      <c r="E1066" s="10">
        <v>0</v>
      </c>
      <c r="F1066" s="10">
        <v>163</v>
      </c>
    </row>
    <row r="1067" spans="1:6" x14ac:dyDescent="0.3">
      <c r="A1067" s="9">
        <v>240</v>
      </c>
      <c r="B1067" s="9">
        <v>67</v>
      </c>
      <c r="C1067" s="9">
        <v>500</v>
      </c>
      <c r="D1067" s="9">
        <v>199</v>
      </c>
      <c r="E1067" s="9">
        <v>0</v>
      </c>
      <c r="F1067" s="9">
        <v>163</v>
      </c>
    </row>
    <row r="1068" spans="1:6" x14ac:dyDescent="0.3">
      <c r="A1068" s="10">
        <v>95</v>
      </c>
      <c r="B1068" s="10">
        <v>11</v>
      </c>
      <c r="C1068" s="10">
        <v>35</v>
      </c>
      <c r="D1068" s="10">
        <v>0</v>
      </c>
      <c r="E1068" s="10">
        <v>4</v>
      </c>
      <c r="F1068" s="10">
        <v>7</v>
      </c>
    </row>
    <row r="1069" spans="1:6" x14ac:dyDescent="0.3">
      <c r="A1069" s="9">
        <v>210</v>
      </c>
      <c r="B1069" s="9">
        <v>0</v>
      </c>
      <c r="C1069" s="9">
        <v>6</v>
      </c>
      <c r="D1069" s="9">
        <v>0</v>
      </c>
      <c r="E1069" s="9">
        <v>0</v>
      </c>
      <c r="F1069" s="9">
        <v>2</v>
      </c>
    </row>
    <row r="1070" spans="1:6" x14ac:dyDescent="0.3">
      <c r="A1070" s="10">
        <v>344</v>
      </c>
      <c r="B1070" s="10">
        <v>35</v>
      </c>
      <c r="C1070" s="10">
        <v>178</v>
      </c>
      <c r="D1070" s="10">
        <v>15</v>
      </c>
      <c r="E1070" s="10">
        <v>23</v>
      </c>
      <c r="F1070" s="10">
        <v>17</v>
      </c>
    </row>
    <row r="1071" spans="1:6" x14ac:dyDescent="0.3">
      <c r="A1071" s="9">
        <v>2</v>
      </c>
      <c r="B1071" s="9">
        <v>2</v>
      </c>
      <c r="C1071" s="9">
        <v>4</v>
      </c>
      <c r="D1071" s="9">
        <v>13</v>
      </c>
      <c r="E1071" s="9">
        <v>13</v>
      </c>
      <c r="F1071" s="9">
        <v>4</v>
      </c>
    </row>
    <row r="1072" spans="1:6" x14ac:dyDescent="0.3">
      <c r="A1072" s="10">
        <v>9</v>
      </c>
      <c r="B1072" s="10">
        <v>4</v>
      </c>
      <c r="C1072" s="10">
        <v>17</v>
      </c>
      <c r="D1072" s="10">
        <v>10</v>
      </c>
      <c r="E1072" s="10">
        <v>2</v>
      </c>
      <c r="F1072" s="10">
        <v>7</v>
      </c>
    </row>
    <row r="1073" spans="1:6" x14ac:dyDescent="0.3">
      <c r="A1073" s="9">
        <v>179</v>
      </c>
      <c r="B1073" s="9">
        <v>2</v>
      </c>
      <c r="C1073" s="9">
        <v>64</v>
      </c>
      <c r="D1073" s="9">
        <v>38</v>
      </c>
      <c r="E1073" s="9">
        <v>17</v>
      </c>
      <c r="F1073" s="9">
        <v>58</v>
      </c>
    </row>
    <row r="1074" spans="1:6" x14ac:dyDescent="0.3">
      <c r="A1074" s="10">
        <v>130</v>
      </c>
      <c r="B1074" s="10">
        <v>0</v>
      </c>
      <c r="C1074" s="10">
        <v>16</v>
      </c>
      <c r="D1074" s="10">
        <v>0</v>
      </c>
      <c r="E1074" s="10">
        <v>0</v>
      </c>
      <c r="F1074" s="10">
        <v>5</v>
      </c>
    </row>
    <row r="1075" spans="1:6" x14ac:dyDescent="0.3">
      <c r="A1075" s="9">
        <v>306</v>
      </c>
      <c r="B1075" s="9">
        <v>5</v>
      </c>
      <c r="C1075" s="9">
        <v>109</v>
      </c>
      <c r="D1075" s="9">
        <v>21</v>
      </c>
      <c r="E1075" s="9">
        <v>109</v>
      </c>
      <c r="F1075" s="9">
        <v>92</v>
      </c>
    </row>
    <row r="1076" spans="1:6" x14ac:dyDescent="0.3">
      <c r="A1076" s="10">
        <v>189</v>
      </c>
      <c r="B1076" s="10">
        <v>10</v>
      </c>
      <c r="C1076" s="10">
        <v>253</v>
      </c>
      <c r="D1076" s="10">
        <v>56</v>
      </c>
      <c r="E1076" s="10">
        <v>43</v>
      </c>
      <c r="F1076" s="10">
        <v>64</v>
      </c>
    </row>
    <row r="1077" spans="1:6" x14ac:dyDescent="0.3">
      <c r="A1077" s="9">
        <v>267</v>
      </c>
      <c r="B1077" s="9">
        <v>3</v>
      </c>
      <c r="C1077" s="9">
        <v>30</v>
      </c>
      <c r="D1077" s="9">
        <v>4</v>
      </c>
      <c r="E1077" s="9">
        <v>0</v>
      </c>
      <c r="F1077" s="9">
        <v>57</v>
      </c>
    </row>
    <row r="1078" spans="1:6" x14ac:dyDescent="0.3">
      <c r="A1078" s="10">
        <v>14</v>
      </c>
      <c r="B1078" s="10">
        <v>0</v>
      </c>
      <c r="C1078" s="10">
        <v>2</v>
      </c>
      <c r="D1078" s="10">
        <v>0</v>
      </c>
      <c r="E1078" s="10">
        <v>0</v>
      </c>
      <c r="F1078" s="10">
        <v>7</v>
      </c>
    </row>
    <row r="1079" spans="1:6" x14ac:dyDescent="0.3">
      <c r="A1079" s="9">
        <v>14</v>
      </c>
      <c r="B1079" s="9">
        <v>0</v>
      </c>
      <c r="C1079" s="9">
        <v>2</v>
      </c>
      <c r="D1079" s="9">
        <v>0</v>
      </c>
      <c r="E1079" s="9">
        <v>0</v>
      </c>
      <c r="F1079" s="9">
        <v>7</v>
      </c>
    </row>
    <row r="1080" spans="1:6" x14ac:dyDescent="0.3">
      <c r="A1080" s="10">
        <v>505</v>
      </c>
      <c r="B1080" s="10">
        <v>72</v>
      </c>
      <c r="C1080" s="10">
        <v>270</v>
      </c>
      <c r="D1080" s="10">
        <v>36</v>
      </c>
      <c r="E1080" s="10">
        <v>27</v>
      </c>
      <c r="F1080" s="10">
        <v>54</v>
      </c>
    </row>
    <row r="1081" spans="1:6" x14ac:dyDescent="0.3">
      <c r="A1081" s="9">
        <v>505</v>
      </c>
      <c r="B1081" s="9">
        <v>72</v>
      </c>
      <c r="C1081" s="9">
        <v>270</v>
      </c>
      <c r="D1081" s="9">
        <v>36</v>
      </c>
      <c r="E1081" s="9">
        <v>27</v>
      </c>
      <c r="F1081" s="9">
        <v>54</v>
      </c>
    </row>
    <row r="1082" spans="1:6" x14ac:dyDescent="0.3">
      <c r="A1082" s="10">
        <v>183</v>
      </c>
      <c r="B1082" s="10">
        <v>5</v>
      </c>
      <c r="C1082" s="10">
        <v>65</v>
      </c>
      <c r="D1082" s="10">
        <v>3</v>
      </c>
      <c r="E1082" s="10">
        <v>5</v>
      </c>
      <c r="F1082" s="10">
        <v>49</v>
      </c>
    </row>
    <row r="1083" spans="1:6" x14ac:dyDescent="0.3">
      <c r="A1083" s="9">
        <v>758</v>
      </c>
      <c r="B1083" s="9">
        <v>12</v>
      </c>
      <c r="C1083" s="9">
        <v>385</v>
      </c>
      <c r="D1083" s="9">
        <v>33</v>
      </c>
      <c r="E1083" s="9">
        <v>89</v>
      </c>
      <c r="F1083" s="9">
        <v>89</v>
      </c>
    </row>
    <row r="1084" spans="1:6" x14ac:dyDescent="0.3">
      <c r="A1084" s="10">
        <v>758</v>
      </c>
      <c r="B1084" s="10">
        <v>12</v>
      </c>
      <c r="C1084" s="10">
        <v>385</v>
      </c>
      <c r="D1084" s="10">
        <v>33</v>
      </c>
      <c r="E1084" s="10">
        <v>89</v>
      </c>
      <c r="F1084" s="10">
        <v>89</v>
      </c>
    </row>
    <row r="1085" spans="1:6" x14ac:dyDescent="0.3">
      <c r="A1085" s="9">
        <v>505</v>
      </c>
      <c r="B1085" s="9">
        <v>137</v>
      </c>
      <c r="C1085" s="9">
        <v>401</v>
      </c>
      <c r="D1085" s="9">
        <v>104</v>
      </c>
      <c r="E1085" s="9">
        <v>22</v>
      </c>
      <c r="F1085" s="9">
        <v>22</v>
      </c>
    </row>
    <row r="1086" spans="1:6" x14ac:dyDescent="0.3">
      <c r="A1086" s="10">
        <v>824</v>
      </c>
      <c r="B1086" s="10">
        <v>32</v>
      </c>
      <c r="C1086" s="10">
        <v>162</v>
      </c>
      <c r="D1086" s="10">
        <v>42</v>
      </c>
      <c r="E1086" s="10">
        <v>32</v>
      </c>
      <c r="F1086" s="10">
        <v>43</v>
      </c>
    </row>
    <row r="1087" spans="1:6" x14ac:dyDescent="0.3">
      <c r="A1087" s="9">
        <v>918</v>
      </c>
      <c r="B1087" s="9">
        <v>21</v>
      </c>
      <c r="C1087" s="9">
        <v>118</v>
      </c>
      <c r="D1087" s="9">
        <v>13</v>
      </c>
      <c r="E1087" s="9">
        <v>10</v>
      </c>
      <c r="F1087" s="9">
        <v>21</v>
      </c>
    </row>
    <row r="1088" spans="1:6" x14ac:dyDescent="0.3">
      <c r="A1088" s="10">
        <v>918</v>
      </c>
      <c r="B1088" s="10">
        <v>21</v>
      </c>
      <c r="C1088" s="10">
        <v>118</v>
      </c>
      <c r="D1088" s="10">
        <v>13</v>
      </c>
      <c r="E1088" s="10">
        <v>10</v>
      </c>
      <c r="F1088" s="10">
        <v>21</v>
      </c>
    </row>
    <row r="1089" spans="1:6" x14ac:dyDescent="0.3">
      <c r="A1089" s="9">
        <v>980</v>
      </c>
      <c r="B1089" s="9">
        <v>37</v>
      </c>
      <c r="C1089" s="9">
        <v>265</v>
      </c>
      <c r="D1089" s="9">
        <v>35</v>
      </c>
      <c r="E1089" s="9">
        <v>163</v>
      </c>
      <c r="F1089" s="9">
        <v>31</v>
      </c>
    </row>
    <row r="1090" spans="1:6" x14ac:dyDescent="0.3">
      <c r="A1090" s="10">
        <v>526</v>
      </c>
      <c r="B1090" s="10">
        <v>35</v>
      </c>
      <c r="C1090" s="10">
        <v>214</v>
      </c>
      <c r="D1090" s="10">
        <v>69</v>
      </c>
      <c r="E1090" s="10">
        <v>53</v>
      </c>
      <c r="F1090" s="10">
        <v>35</v>
      </c>
    </row>
    <row r="1091" spans="1:6" x14ac:dyDescent="0.3">
      <c r="A1091" s="9">
        <v>66</v>
      </c>
      <c r="B1091" s="9">
        <v>0</v>
      </c>
      <c r="C1091" s="9">
        <v>16</v>
      </c>
      <c r="D1091" s="9">
        <v>0</v>
      </c>
      <c r="E1091" s="9">
        <v>6</v>
      </c>
      <c r="F1091" s="9">
        <v>20</v>
      </c>
    </row>
    <row r="1092" spans="1:6" x14ac:dyDescent="0.3">
      <c r="A1092" s="10">
        <v>151</v>
      </c>
      <c r="B1092" s="10">
        <v>81</v>
      </c>
      <c r="C1092" s="10">
        <v>86</v>
      </c>
      <c r="D1092" s="10">
        <v>168</v>
      </c>
      <c r="E1092" s="10">
        <v>91</v>
      </c>
      <c r="F1092" s="10">
        <v>64</v>
      </c>
    </row>
    <row r="1093" spans="1:6" x14ac:dyDescent="0.3">
      <c r="A1093" s="9">
        <v>13</v>
      </c>
      <c r="B1093" s="9">
        <v>3</v>
      </c>
      <c r="C1093" s="9">
        <v>17</v>
      </c>
      <c r="D1093" s="9">
        <v>7</v>
      </c>
      <c r="E1093" s="9">
        <v>3</v>
      </c>
      <c r="F1093" s="9">
        <v>3</v>
      </c>
    </row>
    <row r="1094" spans="1:6" x14ac:dyDescent="0.3">
      <c r="A1094" s="10">
        <v>5</v>
      </c>
      <c r="B1094" s="10">
        <v>1</v>
      </c>
      <c r="C1094" s="10">
        <v>9</v>
      </c>
      <c r="D1094" s="10">
        <v>2</v>
      </c>
      <c r="E1094" s="10">
        <v>0</v>
      </c>
      <c r="F1094" s="10">
        <v>4</v>
      </c>
    </row>
    <row r="1095" spans="1:6" x14ac:dyDescent="0.3">
      <c r="A1095" s="9">
        <v>5</v>
      </c>
      <c r="B1095" s="9">
        <v>9</v>
      </c>
      <c r="C1095" s="9">
        <v>20</v>
      </c>
      <c r="D1095" s="9">
        <v>6</v>
      </c>
      <c r="E1095" s="9">
        <v>8</v>
      </c>
      <c r="F1095" s="9">
        <v>21</v>
      </c>
    </row>
    <row r="1096" spans="1:6" x14ac:dyDescent="0.3">
      <c r="A1096" s="10">
        <v>6</v>
      </c>
      <c r="B1096" s="10">
        <v>8</v>
      </c>
      <c r="C1096" s="10">
        <v>19</v>
      </c>
      <c r="D1096" s="10">
        <v>16</v>
      </c>
      <c r="E1096" s="10">
        <v>4</v>
      </c>
      <c r="F1096" s="10">
        <v>4</v>
      </c>
    </row>
    <row r="1097" spans="1:6" x14ac:dyDescent="0.3">
      <c r="A1097" s="9">
        <v>22</v>
      </c>
      <c r="B1097" s="9">
        <v>2</v>
      </c>
      <c r="C1097" s="9">
        <v>18</v>
      </c>
      <c r="D1097" s="9">
        <v>0</v>
      </c>
      <c r="E1097" s="9">
        <v>2</v>
      </c>
      <c r="F1097" s="9">
        <v>12</v>
      </c>
    </row>
    <row r="1098" spans="1:6" x14ac:dyDescent="0.3">
      <c r="A1098" s="10">
        <v>0</v>
      </c>
      <c r="B1098" s="10">
        <v>1</v>
      </c>
      <c r="C1098" s="10">
        <v>4</v>
      </c>
      <c r="D1098" s="10">
        <v>15</v>
      </c>
      <c r="E1098" s="10">
        <v>1</v>
      </c>
      <c r="F1098" s="10">
        <v>5</v>
      </c>
    </row>
    <row r="1099" spans="1:6" x14ac:dyDescent="0.3">
      <c r="A1099" s="9">
        <v>690</v>
      </c>
      <c r="B1099" s="9">
        <v>117</v>
      </c>
      <c r="C1099" s="9">
        <v>499</v>
      </c>
      <c r="D1099" s="9">
        <v>76</v>
      </c>
      <c r="E1099" s="9">
        <v>102</v>
      </c>
      <c r="F1099" s="9">
        <v>88</v>
      </c>
    </row>
    <row r="1100" spans="1:6" x14ac:dyDescent="0.3">
      <c r="A1100" s="10">
        <v>8</v>
      </c>
      <c r="B1100" s="10">
        <v>1</v>
      </c>
      <c r="C1100" s="10">
        <v>7</v>
      </c>
      <c r="D1100" s="10">
        <v>2</v>
      </c>
      <c r="E1100" s="10">
        <v>0</v>
      </c>
      <c r="F1100" s="10">
        <v>0</v>
      </c>
    </row>
    <row r="1101" spans="1:6" x14ac:dyDescent="0.3">
      <c r="A1101" s="9">
        <v>6</v>
      </c>
      <c r="B1101" s="9">
        <v>1</v>
      </c>
      <c r="C1101" s="9">
        <v>10</v>
      </c>
      <c r="D1101" s="9">
        <v>0</v>
      </c>
      <c r="E1101" s="9">
        <v>1</v>
      </c>
      <c r="F1101" s="9">
        <v>4</v>
      </c>
    </row>
    <row r="1102" spans="1:6" x14ac:dyDescent="0.3">
      <c r="A1102" s="10">
        <v>2</v>
      </c>
      <c r="B1102" s="10">
        <v>4</v>
      </c>
      <c r="C1102" s="10">
        <v>9</v>
      </c>
      <c r="D1102" s="10">
        <v>10</v>
      </c>
      <c r="E1102" s="10">
        <v>5</v>
      </c>
      <c r="F1102" s="10">
        <v>16</v>
      </c>
    </row>
    <row r="1103" spans="1:6" x14ac:dyDescent="0.3">
      <c r="A1103" s="9">
        <v>202</v>
      </c>
      <c r="B1103" s="9">
        <v>2</v>
      </c>
      <c r="C1103" s="9">
        <v>46</v>
      </c>
      <c r="D1103" s="9">
        <v>3</v>
      </c>
      <c r="E1103" s="9">
        <v>2</v>
      </c>
      <c r="F1103" s="9">
        <v>10</v>
      </c>
    </row>
    <row r="1104" spans="1:6" x14ac:dyDescent="0.3">
      <c r="A1104" s="10">
        <v>4</v>
      </c>
      <c r="B1104" s="10">
        <v>8</v>
      </c>
      <c r="C1104" s="10">
        <v>11</v>
      </c>
      <c r="D1104" s="10">
        <v>12</v>
      </c>
      <c r="E1104" s="10">
        <v>2</v>
      </c>
      <c r="F1104" s="10">
        <v>13</v>
      </c>
    </row>
    <row r="1105" spans="1:6" x14ac:dyDescent="0.3">
      <c r="A1105" s="9">
        <v>792</v>
      </c>
      <c r="B1105" s="9">
        <v>0</v>
      </c>
      <c r="C1105" s="9">
        <v>275</v>
      </c>
      <c r="D1105" s="9">
        <v>45</v>
      </c>
      <c r="E1105" s="9">
        <v>45</v>
      </c>
      <c r="F1105" s="9">
        <v>126</v>
      </c>
    </row>
    <row r="1106" spans="1:6" x14ac:dyDescent="0.3">
      <c r="A1106" s="10">
        <v>545</v>
      </c>
      <c r="B1106" s="10">
        <v>7</v>
      </c>
      <c r="C1106" s="10">
        <v>114</v>
      </c>
      <c r="D1106" s="10">
        <v>37</v>
      </c>
      <c r="E1106" s="10">
        <v>21</v>
      </c>
      <c r="F1106" s="10">
        <v>78</v>
      </c>
    </row>
    <row r="1107" spans="1:6" x14ac:dyDescent="0.3">
      <c r="A1107" s="9">
        <v>31</v>
      </c>
      <c r="B1107" s="9">
        <v>0</v>
      </c>
      <c r="C1107" s="9">
        <v>7</v>
      </c>
      <c r="D1107" s="9">
        <v>2</v>
      </c>
      <c r="E1107" s="9">
        <v>0</v>
      </c>
      <c r="F1107" s="9">
        <v>6</v>
      </c>
    </row>
    <row r="1108" spans="1:6" x14ac:dyDescent="0.3">
      <c r="A1108" s="10">
        <v>31</v>
      </c>
      <c r="B1108" s="10">
        <v>0</v>
      </c>
      <c r="C1108" s="10">
        <v>7</v>
      </c>
      <c r="D1108" s="10">
        <v>2</v>
      </c>
      <c r="E1108" s="10">
        <v>0</v>
      </c>
      <c r="F1108" s="10">
        <v>6</v>
      </c>
    </row>
    <row r="1109" spans="1:6" x14ac:dyDescent="0.3">
      <c r="A1109" s="9">
        <v>280</v>
      </c>
      <c r="B1109" s="9">
        <v>7</v>
      </c>
      <c r="C1109" s="9">
        <v>81</v>
      </c>
      <c r="D1109" s="9">
        <v>20</v>
      </c>
      <c r="E1109" s="9">
        <v>0</v>
      </c>
      <c r="F1109" s="9">
        <v>27</v>
      </c>
    </row>
    <row r="1110" spans="1:6" x14ac:dyDescent="0.3">
      <c r="A1110" s="10">
        <v>109</v>
      </c>
      <c r="B1110" s="10">
        <v>18</v>
      </c>
      <c r="C1110" s="10">
        <v>16</v>
      </c>
      <c r="D1110" s="10">
        <v>24</v>
      </c>
      <c r="E1110" s="10">
        <v>26</v>
      </c>
      <c r="F1110" s="10">
        <v>18</v>
      </c>
    </row>
    <row r="1111" spans="1:6" x14ac:dyDescent="0.3">
      <c r="A1111" s="9">
        <v>15</v>
      </c>
      <c r="B1111" s="9">
        <v>8</v>
      </c>
      <c r="C1111" s="9">
        <v>16</v>
      </c>
      <c r="D1111" s="9">
        <v>11</v>
      </c>
      <c r="E1111" s="9">
        <v>5</v>
      </c>
      <c r="F1111" s="9">
        <v>22</v>
      </c>
    </row>
    <row r="1112" spans="1:6" x14ac:dyDescent="0.3">
      <c r="A1112" s="10">
        <v>382</v>
      </c>
      <c r="B1112" s="10">
        <v>138</v>
      </c>
      <c r="C1112" s="10">
        <v>65</v>
      </c>
      <c r="D1112" s="10">
        <v>60</v>
      </c>
      <c r="E1112" s="10">
        <v>26</v>
      </c>
      <c r="F1112" s="10">
        <v>59</v>
      </c>
    </row>
    <row r="1113" spans="1:6" x14ac:dyDescent="0.3">
      <c r="A1113" s="9">
        <v>1</v>
      </c>
      <c r="B1113" s="9">
        <v>5</v>
      </c>
      <c r="C1113" s="9">
        <v>3</v>
      </c>
      <c r="D1113" s="9">
        <v>7</v>
      </c>
      <c r="E1113" s="9">
        <v>4</v>
      </c>
      <c r="F1113" s="9">
        <v>8</v>
      </c>
    </row>
    <row r="1114" spans="1:6" x14ac:dyDescent="0.3">
      <c r="A1114" s="10">
        <v>664</v>
      </c>
      <c r="B1114" s="10">
        <v>58</v>
      </c>
      <c r="C1114" s="10">
        <v>83</v>
      </c>
      <c r="D1114" s="10">
        <v>32</v>
      </c>
      <c r="E1114" s="10">
        <v>0</v>
      </c>
      <c r="F1114" s="10">
        <v>66</v>
      </c>
    </row>
    <row r="1115" spans="1:6" x14ac:dyDescent="0.3">
      <c r="A1115" s="9">
        <v>27</v>
      </c>
      <c r="B1115" s="9">
        <v>2</v>
      </c>
      <c r="C1115" s="9">
        <v>10</v>
      </c>
      <c r="D1115" s="9">
        <v>0</v>
      </c>
      <c r="E1115" s="9">
        <v>0</v>
      </c>
      <c r="F1115" s="9">
        <v>1</v>
      </c>
    </row>
    <row r="1116" spans="1:6" x14ac:dyDescent="0.3">
      <c r="A1116" s="10">
        <v>27</v>
      </c>
      <c r="B1116" s="10">
        <v>2</v>
      </c>
      <c r="C1116" s="10">
        <v>10</v>
      </c>
      <c r="D1116" s="10">
        <v>0</v>
      </c>
      <c r="E1116" s="10">
        <v>0</v>
      </c>
      <c r="F1116" s="10">
        <v>1</v>
      </c>
    </row>
    <row r="1117" spans="1:6" x14ac:dyDescent="0.3">
      <c r="A1117" s="9">
        <v>13</v>
      </c>
      <c r="B1117" s="9">
        <v>4</v>
      </c>
      <c r="C1117" s="9">
        <v>20</v>
      </c>
      <c r="D1117" s="9">
        <v>0</v>
      </c>
      <c r="E1117" s="9">
        <v>0</v>
      </c>
      <c r="F1117" s="9">
        <v>1</v>
      </c>
    </row>
    <row r="1118" spans="1:6" x14ac:dyDescent="0.3">
      <c r="A1118" s="10">
        <v>132</v>
      </c>
      <c r="B1118" s="10">
        <v>0</v>
      </c>
      <c r="C1118" s="10">
        <v>16</v>
      </c>
      <c r="D1118" s="10">
        <v>0</v>
      </c>
      <c r="E1118" s="10">
        <v>0</v>
      </c>
      <c r="F1118" s="10">
        <v>4</v>
      </c>
    </row>
    <row r="1119" spans="1:6" x14ac:dyDescent="0.3">
      <c r="A1119" s="9">
        <v>88</v>
      </c>
      <c r="B1119" s="9">
        <v>3</v>
      </c>
      <c r="C1119" s="9">
        <v>21</v>
      </c>
      <c r="D1119" s="9">
        <v>4</v>
      </c>
      <c r="E1119" s="9">
        <v>1</v>
      </c>
      <c r="F1119" s="9">
        <v>29</v>
      </c>
    </row>
    <row r="1120" spans="1:6" x14ac:dyDescent="0.3">
      <c r="A1120" s="10">
        <v>448</v>
      </c>
      <c r="B1120" s="10">
        <v>4</v>
      </c>
      <c r="C1120" s="10">
        <v>34</v>
      </c>
      <c r="D1120" s="10">
        <v>6</v>
      </c>
      <c r="E1120" s="10">
        <v>4</v>
      </c>
      <c r="F1120" s="10">
        <v>39</v>
      </c>
    </row>
    <row r="1121" spans="1:6" x14ac:dyDescent="0.3">
      <c r="A1121" s="9">
        <v>129</v>
      </c>
      <c r="B1121" s="9">
        <v>0</v>
      </c>
      <c r="C1121" s="9">
        <v>21</v>
      </c>
      <c r="D1121" s="9">
        <v>0</v>
      </c>
      <c r="E1121" s="9">
        <v>1</v>
      </c>
      <c r="F1121" s="9">
        <v>7</v>
      </c>
    </row>
    <row r="1122" spans="1:6" x14ac:dyDescent="0.3">
      <c r="A1122" s="10">
        <v>371</v>
      </c>
      <c r="B1122" s="10">
        <v>32</v>
      </c>
      <c r="C1122" s="10">
        <v>189</v>
      </c>
      <c r="D1122" s="10">
        <v>0</v>
      </c>
      <c r="E1122" s="10">
        <v>58</v>
      </c>
      <c r="F1122" s="10">
        <v>6</v>
      </c>
    </row>
    <row r="1123" spans="1:6" x14ac:dyDescent="0.3">
      <c r="A1123" s="9">
        <v>750</v>
      </c>
      <c r="B1123" s="9">
        <v>71</v>
      </c>
      <c r="C1123" s="9">
        <v>174</v>
      </c>
      <c r="D1123" s="9">
        <v>13</v>
      </c>
      <c r="E1123" s="9">
        <v>10</v>
      </c>
      <c r="F1123" s="9">
        <v>20</v>
      </c>
    </row>
    <row r="1124" spans="1:6" x14ac:dyDescent="0.3">
      <c r="A1124" s="10">
        <v>10</v>
      </c>
      <c r="B1124" s="10">
        <v>6</v>
      </c>
      <c r="C1124" s="10">
        <v>11</v>
      </c>
      <c r="D1124" s="10">
        <v>0</v>
      </c>
      <c r="E1124" s="10">
        <v>4</v>
      </c>
      <c r="F1124" s="10">
        <v>2</v>
      </c>
    </row>
    <row r="1125" spans="1:6" x14ac:dyDescent="0.3">
      <c r="A1125" s="9">
        <v>2</v>
      </c>
      <c r="B1125" s="9">
        <v>6</v>
      </c>
      <c r="C1125" s="9">
        <v>4</v>
      </c>
      <c r="D1125" s="9">
        <v>3</v>
      </c>
      <c r="E1125" s="9">
        <v>1</v>
      </c>
      <c r="F1125" s="9">
        <v>9</v>
      </c>
    </row>
    <row r="1126" spans="1:6" x14ac:dyDescent="0.3">
      <c r="A1126" s="10">
        <v>40</v>
      </c>
      <c r="B1126" s="10">
        <v>1</v>
      </c>
      <c r="C1126" s="10">
        <v>40</v>
      </c>
      <c r="D1126" s="10">
        <v>4</v>
      </c>
      <c r="E1126" s="10">
        <v>3</v>
      </c>
      <c r="F1126" s="10">
        <v>18</v>
      </c>
    </row>
    <row r="1127" spans="1:6" x14ac:dyDescent="0.3">
      <c r="A1127" s="9">
        <v>194</v>
      </c>
      <c r="B1127" s="9">
        <v>55</v>
      </c>
      <c r="C1127" s="9">
        <v>134</v>
      </c>
      <c r="D1127" s="9">
        <v>15</v>
      </c>
      <c r="E1127" s="9">
        <v>0</v>
      </c>
      <c r="F1127" s="9">
        <v>3</v>
      </c>
    </row>
    <row r="1128" spans="1:6" x14ac:dyDescent="0.3">
      <c r="A1128" s="10">
        <v>99</v>
      </c>
      <c r="B1128" s="10">
        <v>4</v>
      </c>
      <c r="C1128" s="10">
        <v>32</v>
      </c>
      <c r="D1128" s="10">
        <v>37</v>
      </c>
      <c r="E1128" s="10">
        <v>54</v>
      </c>
      <c r="F1128" s="10">
        <v>6</v>
      </c>
    </row>
    <row r="1129" spans="1:6" x14ac:dyDescent="0.3">
      <c r="A1129" s="9">
        <v>223</v>
      </c>
      <c r="B1129" s="9">
        <v>2</v>
      </c>
      <c r="C1129" s="9">
        <v>31</v>
      </c>
      <c r="D1129" s="9">
        <v>0</v>
      </c>
      <c r="E1129" s="9">
        <v>2</v>
      </c>
      <c r="F1129" s="9">
        <v>39</v>
      </c>
    </row>
    <row r="1130" spans="1:6" x14ac:dyDescent="0.3">
      <c r="A1130" s="10">
        <v>81</v>
      </c>
      <c r="B1130" s="10">
        <v>18</v>
      </c>
      <c r="C1130" s="10">
        <v>113</v>
      </c>
      <c r="D1130" s="10">
        <v>47</v>
      </c>
      <c r="E1130" s="10">
        <v>13</v>
      </c>
      <c r="F1130" s="10">
        <v>21</v>
      </c>
    </row>
    <row r="1131" spans="1:6" x14ac:dyDescent="0.3">
      <c r="A1131" s="9">
        <v>57</v>
      </c>
      <c r="B1131" s="9">
        <v>2</v>
      </c>
      <c r="C1131" s="9">
        <v>51</v>
      </c>
      <c r="D1131" s="9">
        <v>4</v>
      </c>
      <c r="E1131" s="9">
        <v>2</v>
      </c>
      <c r="F1131" s="9">
        <v>23</v>
      </c>
    </row>
    <row r="1132" spans="1:6" x14ac:dyDescent="0.3">
      <c r="A1132" s="10">
        <v>340</v>
      </c>
      <c r="B1132" s="10">
        <v>108</v>
      </c>
      <c r="C1132" s="10">
        <v>185</v>
      </c>
      <c r="D1132" s="10">
        <v>130</v>
      </c>
      <c r="E1132" s="10">
        <v>38</v>
      </c>
      <c r="F1132" s="10">
        <v>100</v>
      </c>
    </row>
    <row r="1133" spans="1:6" x14ac:dyDescent="0.3">
      <c r="A1133" s="9">
        <v>336</v>
      </c>
      <c r="B1133" s="9">
        <v>123</v>
      </c>
      <c r="C1133" s="9">
        <v>274</v>
      </c>
      <c r="D1133" s="9">
        <v>46</v>
      </c>
      <c r="E1133" s="9">
        <v>123</v>
      </c>
      <c r="F1133" s="9">
        <v>141</v>
      </c>
    </row>
    <row r="1134" spans="1:6" x14ac:dyDescent="0.3">
      <c r="A1134" s="10">
        <v>20</v>
      </c>
      <c r="B1134" s="10">
        <v>2</v>
      </c>
      <c r="C1134" s="10">
        <v>23</v>
      </c>
      <c r="D1134" s="10">
        <v>3</v>
      </c>
      <c r="E1134" s="10">
        <v>1</v>
      </c>
      <c r="F1134" s="10">
        <v>4</v>
      </c>
    </row>
    <row r="1135" spans="1:6" x14ac:dyDescent="0.3">
      <c r="A1135" s="9">
        <v>30</v>
      </c>
      <c r="B1135" s="9">
        <v>5</v>
      </c>
      <c r="C1135" s="9">
        <v>22</v>
      </c>
      <c r="D1135" s="9">
        <v>8</v>
      </c>
      <c r="E1135" s="9">
        <v>9</v>
      </c>
      <c r="F1135" s="9">
        <v>28</v>
      </c>
    </row>
    <row r="1136" spans="1:6" x14ac:dyDescent="0.3">
      <c r="A1136" s="10">
        <v>407</v>
      </c>
      <c r="B1136" s="10">
        <v>53</v>
      </c>
      <c r="C1136" s="10">
        <v>221</v>
      </c>
      <c r="D1136" s="10">
        <v>58</v>
      </c>
      <c r="E1136" s="10">
        <v>150</v>
      </c>
      <c r="F1136" s="10">
        <v>26</v>
      </c>
    </row>
    <row r="1137" spans="1:6" x14ac:dyDescent="0.3">
      <c r="A1137" s="9">
        <v>51</v>
      </c>
      <c r="B1137" s="9">
        <v>4</v>
      </c>
      <c r="C1137" s="9">
        <v>50</v>
      </c>
      <c r="D1137" s="9">
        <v>12</v>
      </c>
      <c r="E1137" s="9">
        <v>1</v>
      </c>
      <c r="F1137" s="9">
        <v>49</v>
      </c>
    </row>
    <row r="1138" spans="1:6" x14ac:dyDescent="0.3">
      <c r="A1138" s="10">
        <v>90</v>
      </c>
      <c r="B1138" s="10">
        <v>17</v>
      </c>
      <c r="C1138" s="10">
        <v>97</v>
      </c>
      <c r="D1138" s="10">
        <v>15</v>
      </c>
      <c r="E1138" s="10">
        <v>6</v>
      </c>
      <c r="F1138" s="10">
        <v>15</v>
      </c>
    </row>
    <row r="1139" spans="1:6" x14ac:dyDescent="0.3">
      <c r="A1139" s="9">
        <v>423</v>
      </c>
      <c r="B1139" s="9">
        <v>184</v>
      </c>
      <c r="C1139" s="9">
        <v>368</v>
      </c>
      <c r="D1139" s="9">
        <v>13</v>
      </c>
      <c r="E1139" s="9">
        <v>97</v>
      </c>
      <c r="F1139" s="9">
        <v>21</v>
      </c>
    </row>
    <row r="1140" spans="1:6" x14ac:dyDescent="0.3">
      <c r="A1140" s="10">
        <v>5</v>
      </c>
      <c r="B1140" s="10">
        <v>1</v>
      </c>
      <c r="C1140" s="10">
        <v>6</v>
      </c>
      <c r="D1140" s="10">
        <v>3</v>
      </c>
      <c r="E1140" s="10">
        <v>4</v>
      </c>
      <c r="F1140" s="10">
        <v>3</v>
      </c>
    </row>
    <row r="1141" spans="1:6" x14ac:dyDescent="0.3">
      <c r="A1141" s="9">
        <v>378</v>
      </c>
      <c r="B1141" s="9">
        <v>97</v>
      </c>
      <c r="C1141" s="9">
        <v>259</v>
      </c>
      <c r="D1141" s="9">
        <v>197</v>
      </c>
      <c r="E1141" s="9">
        <v>194</v>
      </c>
      <c r="F1141" s="9">
        <v>34</v>
      </c>
    </row>
    <row r="1142" spans="1:6" x14ac:dyDescent="0.3">
      <c r="A1142" s="10">
        <v>61</v>
      </c>
      <c r="B1142" s="10">
        <v>0</v>
      </c>
      <c r="C1142" s="10">
        <v>3</v>
      </c>
      <c r="D1142" s="10">
        <v>0</v>
      </c>
      <c r="E1142" s="10">
        <v>0</v>
      </c>
      <c r="F1142" s="10">
        <v>7</v>
      </c>
    </row>
    <row r="1143" spans="1:6" x14ac:dyDescent="0.3">
      <c r="A1143" s="9">
        <v>70</v>
      </c>
      <c r="B1143" s="9">
        <v>0</v>
      </c>
      <c r="C1143" s="9">
        <v>16</v>
      </c>
      <c r="D1143" s="9">
        <v>0</v>
      </c>
      <c r="E1143" s="9">
        <v>0</v>
      </c>
      <c r="F1143" s="9">
        <v>4</v>
      </c>
    </row>
    <row r="1144" spans="1:6" x14ac:dyDescent="0.3">
      <c r="A1144" s="10">
        <v>173</v>
      </c>
      <c r="B1144" s="10">
        <v>13</v>
      </c>
      <c r="C1144" s="10">
        <v>131</v>
      </c>
      <c r="D1144" s="10">
        <v>32</v>
      </c>
      <c r="E1144" s="10">
        <v>3</v>
      </c>
      <c r="F1144" s="10">
        <v>6</v>
      </c>
    </row>
    <row r="1145" spans="1:6" x14ac:dyDescent="0.3">
      <c r="A1145" s="9">
        <v>3</v>
      </c>
      <c r="B1145" s="9">
        <v>2</v>
      </c>
      <c r="C1145" s="9">
        <v>10</v>
      </c>
      <c r="D1145" s="9">
        <v>3</v>
      </c>
      <c r="E1145" s="9">
        <v>0</v>
      </c>
      <c r="F1145" s="9">
        <v>2</v>
      </c>
    </row>
    <row r="1146" spans="1:6" x14ac:dyDescent="0.3">
      <c r="A1146" s="10">
        <v>595</v>
      </c>
      <c r="B1146" s="10">
        <v>23</v>
      </c>
      <c r="C1146" s="10">
        <v>123</v>
      </c>
      <c r="D1146" s="10">
        <v>10</v>
      </c>
      <c r="E1146" s="10">
        <v>23</v>
      </c>
      <c r="F1146" s="10">
        <v>154</v>
      </c>
    </row>
    <row r="1147" spans="1:6" x14ac:dyDescent="0.3">
      <c r="A1147" s="9">
        <v>595</v>
      </c>
      <c r="B1147" s="9">
        <v>23</v>
      </c>
      <c r="C1147" s="9">
        <v>123</v>
      </c>
      <c r="D1147" s="9">
        <v>10</v>
      </c>
      <c r="E1147" s="9">
        <v>23</v>
      </c>
      <c r="F1147" s="9">
        <v>154</v>
      </c>
    </row>
    <row r="1148" spans="1:6" x14ac:dyDescent="0.3">
      <c r="A1148" s="10">
        <v>10</v>
      </c>
      <c r="B1148" s="10">
        <v>14</v>
      </c>
      <c r="C1148" s="10">
        <v>29</v>
      </c>
      <c r="D1148" s="10">
        <v>4</v>
      </c>
      <c r="E1148" s="10">
        <v>2</v>
      </c>
      <c r="F1148" s="10">
        <v>36</v>
      </c>
    </row>
    <row r="1149" spans="1:6" x14ac:dyDescent="0.3">
      <c r="A1149" s="9">
        <v>82</v>
      </c>
      <c r="B1149" s="9">
        <v>33</v>
      </c>
      <c r="C1149" s="9">
        <v>54</v>
      </c>
      <c r="D1149" s="9">
        <v>71</v>
      </c>
      <c r="E1149" s="9">
        <v>30</v>
      </c>
      <c r="F1149" s="9">
        <v>41</v>
      </c>
    </row>
    <row r="1150" spans="1:6" x14ac:dyDescent="0.3">
      <c r="A1150" s="10">
        <v>15</v>
      </c>
      <c r="B1150" s="10">
        <v>0</v>
      </c>
      <c r="C1150" s="10">
        <v>11</v>
      </c>
      <c r="D1150" s="10">
        <v>0</v>
      </c>
      <c r="E1150" s="10">
        <v>2</v>
      </c>
      <c r="F1150" s="10">
        <v>9</v>
      </c>
    </row>
    <row r="1151" spans="1:6" x14ac:dyDescent="0.3">
      <c r="A1151" s="9">
        <v>15</v>
      </c>
      <c r="B1151" s="9">
        <v>0</v>
      </c>
      <c r="C1151" s="9">
        <v>11</v>
      </c>
      <c r="D1151" s="9">
        <v>0</v>
      </c>
      <c r="E1151" s="9">
        <v>2</v>
      </c>
      <c r="F1151" s="9">
        <v>9</v>
      </c>
    </row>
    <row r="1152" spans="1:6" x14ac:dyDescent="0.3">
      <c r="A1152" s="10">
        <v>220</v>
      </c>
      <c r="B1152" s="10">
        <v>0</v>
      </c>
      <c r="C1152" s="10">
        <v>33</v>
      </c>
      <c r="D1152" s="10">
        <v>3</v>
      </c>
      <c r="E1152" s="10">
        <v>0</v>
      </c>
      <c r="F1152" s="10">
        <v>23</v>
      </c>
    </row>
    <row r="1153" spans="1:6" x14ac:dyDescent="0.3">
      <c r="A1153" s="9">
        <v>517</v>
      </c>
      <c r="B1153" s="9">
        <v>12</v>
      </c>
      <c r="C1153" s="9">
        <v>54</v>
      </c>
      <c r="D1153" s="9">
        <v>16</v>
      </c>
      <c r="E1153" s="9">
        <v>6</v>
      </c>
      <c r="F1153" s="9">
        <v>120</v>
      </c>
    </row>
    <row r="1154" spans="1:6" x14ac:dyDescent="0.3">
      <c r="A1154" s="10">
        <v>615</v>
      </c>
      <c r="B1154" s="10">
        <v>28</v>
      </c>
      <c r="C1154" s="10">
        <v>259</v>
      </c>
      <c r="D1154" s="10">
        <v>12</v>
      </c>
      <c r="E1154" s="10">
        <v>48</v>
      </c>
      <c r="F1154" s="10">
        <v>30</v>
      </c>
    </row>
    <row r="1155" spans="1:6" x14ac:dyDescent="0.3">
      <c r="A1155" s="9">
        <v>11</v>
      </c>
      <c r="B1155" s="9">
        <v>2</v>
      </c>
      <c r="C1155" s="9">
        <v>9</v>
      </c>
      <c r="D1155" s="9">
        <v>3</v>
      </c>
      <c r="E1155" s="9">
        <v>0</v>
      </c>
      <c r="F1155" s="9">
        <v>8</v>
      </c>
    </row>
    <row r="1156" spans="1:6" x14ac:dyDescent="0.3">
      <c r="A1156" s="10">
        <v>480</v>
      </c>
      <c r="B1156" s="10">
        <v>86</v>
      </c>
      <c r="C1156" s="10">
        <v>249</v>
      </c>
      <c r="D1156" s="10">
        <v>75</v>
      </c>
      <c r="E1156" s="10">
        <v>86</v>
      </c>
      <c r="F1156" s="10">
        <v>144</v>
      </c>
    </row>
    <row r="1157" spans="1:6" x14ac:dyDescent="0.3">
      <c r="A1157" s="9">
        <v>398</v>
      </c>
      <c r="B1157" s="9">
        <v>61</v>
      </c>
      <c r="C1157" s="9">
        <v>265</v>
      </c>
      <c r="D1157" s="9">
        <v>138</v>
      </c>
      <c r="E1157" s="9">
        <v>61</v>
      </c>
      <c r="F1157" s="9">
        <v>53</v>
      </c>
    </row>
    <row r="1158" spans="1:6" x14ac:dyDescent="0.3">
      <c r="A1158" s="10">
        <v>398</v>
      </c>
      <c r="B1158" s="10">
        <v>61</v>
      </c>
      <c r="C1158" s="10">
        <v>265</v>
      </c>
      <c r="D1158" s="10">
        <v>138</v>
      </c>
      <c r="E1158" s="10">
        <v>61</v>
      </c>
      <c r="F1158" s="10">
        <v>53</v>
      </c>
    </row>
    <row r="1159" spans="1:6" x14ac:dyDescent="0.3">
      <c r="A1159" s="9">
        <v>752</v>
      </c>
      <c r="B1159" s="9">
        <v>122</v>
      </c>
      <c r="C1159" s="9">
        <v>476</v>
      </c>
      <c r="D1159" s="9">
        <v>39</v>
      </c>
      <c r="E1159" s="9">
        <v>153</v>
      </c>
      <c r="F1159" s="9">
        <v>34</v>
      </c>
    </row>
    <row r="1160" spans="1:6" x14ac:dyDescent="0.3">
      <c r="A1160" s="10">
        <v>464</v>
      </c>
      <c r="B1160" s="10">
        <v>5</v>
      </c>
      <c r="C1160" s="10">
        <v>64</v>
      </c>
      <c r="D1160" s="10">
        <v>7</v>
      </c>
      <c r="E1160" s="10">
        <v>0</v>
      </c>
      <c r="F1160" s="10">
        <v>70</v>
      </c>
    </row>
    <row r="1161" spans="1:6" x14ac:dyDescent="0.3">
      <c r="A1161" s="9">
        <v>28</v>
      </c>
      <c r="B1161" s="9">
        <v>6</v>
      </c>
      <c r="C1161" s="9">
        <v>27</v>
      </c>
      <c r="D1161" s="9">
        <v>12</v>
      </c>
      <c r="E1161" s="9">
        <v>17</v>
      </c>
      <c r="F1161" s="9">
        <v>39</v>
      </c>
    </row>
    <row r="1162" spans="1:6" x14ac:dyDescent="0.3">
      <c r="A1162" s="10">
        <v>154</v>
      </c>
      <c r="B1162" s="10">
        <v>20</v>
      </c>
      <c r="C1162" s="10">
        <v>66</v>
      </c>
      <c r="D1162" s="10">
        <v>0</v>
      </c>
      <c r="E1162" s="10">
        <v>12</v>
      </c>
      <c r="F1162" s="10">
        <v>27</v>
      </c>
    </row>
    <row r="1163" spans="1:6" x14ac:dyDescent="0.3">
      <c r="A1163" s="9">
        <v>23</v>
      </c>
      <c r="B1163" s="9">
        <v>0</v>
      </c>
      <c r="C1163" s="9">
        <v>26</v>
      </c>
      <c r="D1163" s="9">
        <v>7</v>
      </c>
      <c r="E1163" s="9">
        <v>15</v>
      </c>
      <c r="F1163" s="9">
        <v>3</v>
      </c>
    </row>
    <row r="1164" spans="1:6" x14ac:dyDescent="0.3">
      <c r="A1164" s="10">
        <v>1</v>
      </c>
      <c r="B1164" s="10">
        <v>3</v>
      </c>
      <c r="C1164" s="10">
        <v>4</v>
      </c>
      <c r="D1164" s="10">
        <v>2</v>
      </c>
      <c r="E1164" s="10">
        <v>3</v>
      </c>
      <c r="F1164" s="10">
        <v>11</v>
      </c>
    </row>
    <row r="1165" spans="1:6" x14ac:dyDescent="0.3">
      <c r="A1165" s="9">
        <v>53</v>
      </c>
      <c r="B1165" s="9">
        <v>5</v>
      </c>
      <c r="C1165" s="9">
        <v>19</v>
      </c>
      <c r="D1165" s="9">
        <v>2</v>
      </c>
      <c r="E1165" s="9">
        <v>13</v>
      </c>
      <c r="F1165" s="9">
        <v>4</v>
      </c>
    </row>
    <row r="1166" spans="1:6" x14ac:dyDescent="0.3">
      <c r="A1166" s="10">
        <v>741</v>
      </c>
      <c r="B1166" s="10">
        <v>68</v>
      </c>
      <c r="C1166" s="10">
        <v>689</v>
      </c>
      <c r="D1166" s="10">
        <v>224</v>
      </c>
      <c r="E1166" s="10">
        <v>68</v>
      </c>
      <c r="F1166" s="10">
        <v>103</v>
      </c>
    </row>
    <row r="1167" spans="1:6" x14ac:dyDescent="0.3">
      <c r="A1167" s="9">
        <v>230</v>
      </c>
      <c r="B1167" s="9">
        <v>48</v>
      </c>
      <c r="C1167" s="9">
        <v>214</v>
      </c>
      <c r="D1167" s="9">
        <v>13</v>
      </c>
      <c r="E1167" s="9">
        <v>32</v>
      </c>
      <c r="F1167" s="9">
        <v>75</v>
      </c>
    </row>
    <row r="1168" spans="1:6" x14ac:dyDescent="0.3">
      <c r="A1168" s="10">
        <v>5</v>
      </c>
      <c r="B1168" s="10">
        <v>2</v>
      </c>
      <c r="C1168" s="10">
        <v>8</v>
      </c>
      <c r="D1168" s="10">
        <v>2</v>
      </c>
      <c r="E1168" s="10">
        <v>2</v>
      </c>
      <c r="F1168" s="10">
        <v>9</v>
      </c>
    </row>
    <row r="1169" spans="1:6" x14ac:dyDescent="0.3">
      <c r="A1169" s="9">
        <v>5</v>
      </c>
      <c r="B1169" s="9">
        <v>2</v>
      </c>
      <c r="C1169" s="9">
        <v>16</v>
      </c>
      <c r="D1169" s="9">
        <v>3</v>
      </c>
      <c r="E1169" s="9">
        <v>2</v>
      </c>
      <c r="F1169" s="9">
        <v>19</v>
      </c>
    </row>
    <row r="1170" spans="1:6" x14ac:dyDescent="0.3">
      <c r="A1170" s="10">
        <v>456</v>
      </c>
      <c r="B1170" s="10">
        <v>4</v>
      </c>
      <c r="C1170" s="10">
        <v>24</v>
      </c>
      <c r="D1170" s="10">
        <v>0</v>
      </c>
      <c r="E1170" s="10">
        <v>0</v>
      </c>
      <c r="F1170" s="10">
        <v>9</v>
      </c>
    </row>
    <row r="1171" spans="1:6" x14ac:dyDescent="0.3">
      <c r="A1171" s="9">
        <v>143</v>
      </c>
      <c r="B1171" s="9">
        <v>15</v>
      </c>
      <c r="C1171" s="9">
        <v>60</v>
      </c>
      <c r="D1171" s="9">
        <v>24</v>
      </c>
      <c r="E1171" s="9">
        <v>23</v>
      </c>
      <c r="F1171" s="9">
        <v>5</v>
      </c>
    </row>
    <row r="1172" spans="1:6" x14ac:dyDescent="0.3">
      <c r="A1172" s="10">
        <v>31</v>
      </c>
      <c r="B1172" s="10">
        <v>0</v>
      </c>
      <c r="C1172" s="10">
        <v>6</v>
      </c>
      <c r="D1172" s="10">
        <v>2</v>
      </c>
      <c r="E1172" s="10">
        <v>1</v>
      </c>
      <c r="F1172" s="10">
        <v>5</v>
      </c>
    </row>
    <row r="1173" spans="1:6" x14ac:dyDescent="0.3">
      <c r="A1173" s="9">
        <v>2</v>
      </c>
      <c r="B1173" s="9">
        <v>2</v>
      </c>
      <c r="C1173" s="9">
        <v>11</v>
      </c>
      <c r="D1173" s="9">
        <v>10</v>
      </c>
      <c r="E1173" s="9">
        <v>6</v>
      </c>
      <c r="F1173" s="9">
        <v>12</v>
      </c>
    </row>
    <row r="1174" spans="1:6" x14ac:dyDescent="0.3">
      <c r="A1174" s="10">
        <v>0</v>
      </c>
      <c r="B1174" s="10">
        <v>0</v>
      </c>
      <c r="C1174" s="10">
        <v>1</v>
      </c>
      <c r="D1174" s="10">
        <v>8</v>
      </c>
      <c r="E1174" s="10">
        <v>3</v>
      </c>
      <c r="F1174" s="10">
        <v>2</v>
      </c>
    </row>
    <row r="1175" spans="1:6" x14ac:dyDescent="0.3">
      <c r="A1175" s="9">
        <v>625</v>
      </c>
      <c r="B1175" s="9">
        <v>35</v>
      </c>
      <c r="C1175" s="9">
        <v>169</v>
      </c>
      <c r="D1175" s="9">
        <v>58</v>
      </c>
      <c r="E1175" s="9">
        <v>17</v>
      </c>
      <c r="F1175" s="9">
        <v>35</v>
      </c>
    </row>
    <row r="1176" spans="1:6" x14ac:dyDescent="0.3">
      <c r="A1176" s="10">
        <v>407</v>
      </c>
      <c r="B1176" s="10">
        <v>114</v>
      </c>
      <c r="C1176" s="10">
        <v>445</v>
      </c>
      <c r="D1176" s="10">
        <v>181</v>
      </c>
      <c r="E1176" s="10">
        <v>165</v>
      </c>
      <c r="F1176" s="10">
        <v>203</v>
      </c>
    </row>
    <row r="1177" spans="1:6" x14ac:dyDescent="0.3">
      <c r="A1177" s="9">
        <v>254</v>
      </c>
      <c r="B1177" s="9">
        <v>7</v>
      </c>
      <c r="C1177" s="9">
        <v>108</v>
      </c>
      <c r="D1177" s="9">
        <v>20</v>
      </c>
      <c r="E1177" s="9">
        <v>0</v>
      </c>
      <c r="F1177" s="9">
        <v>26</v>
      </c>
    </row>
    <row r="1178" spans="1:6" x14ac:dyDescent="0.3">
      <c r="A1178" s="10">
        <v>3</v>
      </c>
      <c r="B1178" s="10">
        <v>3</v>
      </c>
      <c r="C1178" s="10">
        <v>7</v>
      </c>
      <c r="D1178" s="10">
        <v>0</v>
      </c>
      <c r="E1178" s="10">
        <v>2</v>
      </c>
      <c r="F1178" s="10">
        <v>11</v>
      </c>
    </row>
    <row r="1179" spans="1:6" x14ac:dyDescent="0.3">
      <c r="A1179" s="9">
        <v>269</v>
      </c>
      <c r="B1179" s="9">
        <v>15</v>
      </c>
      <c r="C1179" s="9">
        <v>69</v>
      </c>
      <c r="D1179" s="9">
        <v>15</v>
      </c>
      <c r="E1179" s="9">
        <v>19</v>
      </c>
      <c r="F1179" s="9">
        <v>38</v>
      </c>
    </row>
    <row r="1180" spans="1:6" x14ac:dyDescent="0.3">
      <c r="A1180" s="10">
        <v>269</v>
      </c>
      <c r="B1180" s="10">
        <v>15</v>
      </c>
      <c r="C1180" s="10">
        <v>69</v>
      </c>
      <c r="D1180" s="10">
        <v>15</v>
      </c>
      <c r="E1180" s="10">
        <v>19</v>
      </c>
      <c r="F1180" s="10">
        <v>38</v>
      </c>
    </row>
    <row r="1181" spans="1:6" x14ac:dyDescent="0.3">
      <c r="A1181" s="9">
        <v>7</v>
      </c>
      <c r="B1181" s="9">
        <v>1</v>
      </c>
      <c r="C1181" s="9">
        <v>6</v>
      </c>
      <c r="D1181" s="9">
        <v>3</v>
      </c>
      <c r="E1181" s="9">
        <v>1</v>
      </c>
      <c r="F1181" s="9">
        <v>11</v>
      </c>
    </row>
    <row r="1182" spans="1:6" x14ac:dyDescent="0.3">
      <c r="A1182" s="10">
        <v>301</v>
      </c>
      <c r="B1182" s="10">
        <v>7</v>
      </c>
      <c r="C1182" s="10">
        <v>74</v>
      </c>
      <c r="D1182" s="10">
        <v>10</v>
      </c>
      <c r="E1182" s="10">
        <v>0</v>
      </c>
      <c r="F1182" s="10">
        <v>58</v>
      </c>
    </row>
    <row r="1183" spans="1:6" x14ac:dyDescent="0.3">
      <c r="A1183" s="9">
        <v>375</v>
      </c>
      <c r="B1183" s="9">
        <v>42</v>
      </c>
      <c r="C1183" s="9">
        <v>48</v>
      </c>
      <c r="D1183" s="9">
        <v>94</v>
      </c>
      <c r="E1183" s="9">
        <v>66</v>
      </c>
      <c r="F1183" s="9">
        <v>96</v>
      </c>
    </row>
    <row r="1184" spans="1:6" x14ac:dyDescent="0.3">
      <c r="A1184" s="10">
        <v>10</v>
      </c>
      <c r="B1184" s="10">
        <v>0</v>
      </c>
      <c r="C1184" s="10">
        <v>3</v>
      </c>
      <c r="D1184" s="10">
        <v>0</v>
      </c>
      <c r="E1184" s="10">
        <v>0</v>
      </c>
      <c r="F1184" s="10">
        <v>4</v>
      </c>
    </row>
    <row r="1185" spans="1:6" x14ac:dyDescent="0.3">
      <c r="A1185" s="9">
        <v>12</v>
      </c>
      <c r="B1185" s="9">
        <v>0</v>
      </c>
      <c r="C1185" s="9">
        <v>13</v>
      </c>
      <c r="D1185" s="9">
        <v>4</v>
      </c>
      <c r="E1185" s="9">
        <v>2</v>
      </c>
      <c r="F1185" s="9">
        <v>4</v>
      </c>
    </row>
    <row r="1186" spans="1:6" x14ac:dyDescent="0.3">
      <c r="A1186" s="10">
        <v>3</v>
      </c>
      <c r="B1186" s="10">
        <v>3</v>
      </c>
      <c r="C1186" s="10">
        <v>3</v>
      </c>
      <c r="D1186" s="10">
        <v>15</v>
      </c>
      <c r="E1186" s="10">
        <v>4</v>
      </c>
      <c r="F1186" s="10">
        <v>15</v>
      </c>
    </row>
    <row r="1187" spans="1:6" x14ac:dyDescent="0.3">
      <c r="A1187" s="9">
        <v>258</v>
      </c>
      <c r="B1187" s="9">
        <v>105</v>
      </c>
      <c r="C1187" s="9">
        <v>239</v>
      </c>
      <c r="D1187" s="9">
        <v>237</v>
      </c>
      <c r="E1187" s="9">
        <v>172</v>
      </c>
      <c r="F1187" s="9">
        <v>9</v>
      </c>
    </row>
    <row r="1188" spans="1:6" x14ac:dyDescent="0.3">
      <c r="A1188" s="10">
        <v>1</v>
      </c>
      <c r="B1188" s="10">
        <v>4</v>
      </c>
      <c r="C1188" s="10">
        <v>10</v>
      </c>
      <c r="D1188" s="10">
        <v>29</v>
      </c>
      <c r="E1188" s="10">
        <v>0</v>
      </c>
      <c r="F1188" s="10">
        <v>36</v>
      </c>
    </row>
    <row r="1189" spans="1:6" x14ac:dyDescent="0.3">
      <c r="A1189" s="9">
        <v>1</v>
      </c>
      <c r="B1189" s="9">
        <v>4</v>
      </c>
      <c r="C1189" s="9">
        <v>10</v>
      </c>
      <c r="D1189" s="9">
        <v>29</v>
      </c>
      <c r="E1189" s="9">
        <v>0</v>
      </c>
      <c r="F1189" s="9">
        <v>36</v>
      </c>
    </row>
    <row r="1190" spans="1:6" x14ac:dyDescent="0.3">
      <c r="A1190" s="10">
        <v>45</v>
      </c>
      <c r="B1190" s="10">
        <v>12</v>
      </c>
      <c r="C1190" s="10">
        <v>52</v>
      </c>
      <c r="D1190" s="10">
        <v>25</v>
      </c>
      <c r="E1190" s="10">
        <v>22</v>
      </c>
      <c r="F1190" s="10">
        <v>13</v>
      </c>
    </row>
    <row r="1191" spans="1:6" x14ac:dyDescent="0.3">
      <c r="A1191" s="9">
        <v>1215</v>
      </c>
      <c r="B1191" s="9">
        <v>33</v>
      </c>
      <c r="C1191" s="9">
        <v>249</v>
      </c>
      <c r="D1191" s="9">
        <v>64</v>
      </c>
      <c r="E1191" s="9">
        <v>116</v>
      </c>
      <c r="F1191" s="9">
        <v>149</v>
      </c>
    </row>
    <row r="1192" spans="1:6" x14ac:dyDescent="0.3">
      <c r="A1192" s="10">
        <v>6</v>
      </c>
      <c r="B1192" s="10">
        <v>0</v>
      </c>
      <c r="C1192" s="10">
        <v>3</v>
      </c>
      <c r="D1192" s="10">
        <v>0</v>
      </c>
      <c r="E1192" s="10">
        <v>0</v>
      </c>
      <c r="F1192" s="10">
        <v>1</v>
      </c>
    </row>
    <row r="1193" spans="1:6" x14ac:dyDescent="0.3">
      <c r="A1193" s="9">
        <v>36</v>
      </c>
      <c r="B1193" s="9">
        <v>0</v>
      </c>
      <c r="C1193" s="9">
        <v>12</v>
      </c>
      <c r="D1193" s="9">
        <v>2</v>
      </c>
      <c r="E1193" s="9">
        <v>2</v>
      </c>
      <c r="F1193" s="9">
        <v>10</v>
      </c>
    </row>
    <row r="1194" spans="1:6" x14ac:dyDescent="0.3">
      <c r="A1194" s="10">
        <v>19</v>
      </c>
      <c r="B1194" s="10">
        <v>3</v>
      </c>
      <c r="C1194" s="10">
        <v>10</v>
      </c>
      <c r="D1194" s="10">
        <v>11</v>
      </c>
      <c r="E1194" s="10">
        <v>8</v>
      </c>
      <c r="F1194" s="10">
        <v>6</v>
      </c>
    </row>
    <row r="1195" spans="1:6" x14ac:dyDescent="0.3">
      <c r="A1195" s="9">
        <v>106</v>
      </c>
      <c r="B1195" s="9">
        <v>27</v>
      </c>
      <c r="C1195" s="9">
        <v>68</v>
      </c>
      <c r="D1195" s="9">
        <v>52</v>
      </c>
      <c r="E1195" s="9">
        <v>7</v>
      </c>
      <c r="F1195" s="9">
        <v>5</v>
      </c>
    </row>
    <row r="1196" spans="1:6" x14ac:dyDescent="0.3">
      <c r="A1196" s="10">
        <v>871</v>
      </c>
      <c r="B1196" s="10">
        <v>111</v>
      </c>
      <c r="C1196" s="10">
        <v>704</v>
      </c>
      <c r="D1196" s="10">
        <v>145</v>
      </c>
      <c r="E1196" s="10">
        <v>55</v>
      </c>
      <c r="F1196" s="10">
        <v>166</v>
      </c>
    </row>
    <row r="1197" spans="1:6" x14ac:dyDescent="0.3">
      <c r="A1197" s="9">
        <v>368</v>
      </c>
      <c r="B1197" s="9">
        <v>32</v>
      </c>
      <c r="C1197" s="9">
        <v>639</v>
      </c>
      <c r="D1197" s="9">
        <v>13</v>
      </c>
      <c r="E1197" s="9">
        <v>43</v>
      </c>
      <c r="F1197" s="9">
        <v>10</v>
      </c>
    </row>
    <row r="1198" spans="1:6" x14ac:dyDescent="0.3">
      <c r="A1198" s="10">
        <v>233</v>
      </c>
      <c r="B1198" s="10">
        <v>2</v>
      </c>
      <c r="C1198" s="10">
        <v>53</v>
      </c>
      <c r="D1198" s="10">
        <v>3</v>
      </c>
      <c r="E1198" s="10">
        <v>5</v>
      </c>
      <c r="F1198" s="10">
        <v>14</v>
      </c>
    </row>
    <row r="1199" spans="1:6" x14ac:dyDescent="0.3">
      <c r="A1199" s="9">
        <v>11</v>
      </c>
      <c r="B1199" s="9">
        <v>12</v>
      </c>
      <c r="C1199" s="9">
        <v>35</v>
      </c>
      <c r="D1199" s="9">
        <v>3</v>
      </c>
      <c r="E1199" s="9">
        <v>5</v>
      </c>
      <c r="F1199" s="9">
        <v>12</v>
      </c>
    </row>
    <row r="1200" spans="1:6" x14ac:dyDescent="0.3">
      <c r="A1200" s="10">
        <v>1193</v>
      </c>
      <c r="B1200" s="10">
        <v>33</v>
      </c>
      <c r="C1200" s="10">
        <v>281</v>
      </c>
      <c r="D1200" s="10">
        <v>129</v>
      </c>
      <c r="E1200" s="10">
        <v>66</v>
      </c>
      <c r="F1200" s="10">
        <v>33</v>
      </c>
    </row>
    <row r="1201" spans="1:6" x14ac:dyDescent="0.3">
      <c r="A1201" s="9">
        <v>441</v>
      </c>
      <c r="B1201" s="9">
        <v>35</v>
      </c>
      <c r="C1201" s="9">
        <v>83</v>
      </c>
      <c r="D1201" s="9">
        <v>7</v>
      </c>
      <c r="E1201" s="9">
        <v>29</v>
      </c>
      <c r="F1201" s="9">
        <v>11</v>
      </c>
    </row>
    <row r="1202" spans="1:6" x14ac:dyDescent="0.3">
      <c r="A1202" s="10">
        <v>87</v>
      </c>
      <c r="B1202" s="10">
        <v>3</v>
      </c>
      <c r="C1202" s="10">
        <v>25</v>
      </c>
      <c r="D1202" s="10">
        <v>3</v>
      </c>
      <c r="E1202" s="10">
        <v>2</v>
      </c>
      <c r="F1202" s="10">
        <v>13</v>
      </c>
    </row>
    <row r="1203" spans="1:6" x14ac:dyDescent="0.3">
      <c r="A1203" s="9">
        <v>20</v>
      </c>
      <c r="B1203" s="9">
        <v>6</v>
      </c>
      <c r="C1203" s="9">
        <v>43</v>
      </c>
      <c r="D1203" s="9">
        <v>19</v>
      </c>
      <c r="E1203" s="9">
        <v>5</v>
      </c>
      <c r="F1203" s="9">
        <v>38</v>
      </c>
    </row>
    <row r="1204" spans="1:6" x14ac:dyDescent="0.3">
      <c r="A1204" s="10">
        <v>14</v>
      </c>
      <c r="B1204" s="10">
        <v>10</v>
      </c>
      <c r="C1204" s="10">
        <v>29</v>
      </c>
      <c r="D1204" s="10">
        <v>4</v>
      </c>
      <c r="E1204" s="10">
        <v>7</v>
      </c>
      <c r="F1204" s="10">
        <v>15</v>
      </c>
    </row>
    <row r="1205" spans="1:6" x14ac:dyDescent="0.3">
      <c r="A1205" s="9">
        <v>110</v>
      </c>
      <c r="B1205" s="9">
        <v>5</v>
      </c>
      <c r="C1205" s="9">
        <v>59</v>
      </c>
      <c r="D1205" s="9">
        <v>7</v>
      </c>
      <c r="E1205" s="9">
        <v>1</v>
      </c>
      <c r="F1205" s="9">
        <v>7</v>
      </c>
    </row>
    <row r="1206" spans="1:6" x14ac:dyDescent="0.3">
      <c r="A1206" s="10">
        <v>437</v>
      </c>
      <c r="B1206" s="10">
        <v>8</v>
      </c>
      <c r="C1206" s="10">
        <v>206</v>
      </c>
      <c r="D1206" s="10">
        <v>160</v>
      </c>
      <c r="E1206" s="10">
        <v>49</v>
      </c>
      <c r="F1206" s="10">
        <v>42</v>
      </c>
    </row>
    <row r="1207" spans="1:6" x14ac:dyDescent="0.3">
      <c r="A1207" s="9">
        <v>437</v>
      </c>
      <c r="B1207" s="9">
        <v>8</v>
      </c>
      <c r="C1207" s="9">
        <v>206</v>
      </c>
      <c r="D1207" s="9">
        <v>160</v>
      </c>
      <c r="E1207" s="9">
        <v>49</v>
      </c>
      <c r="F1207" s="9">
        <v>42</v>
      </c>
    </row>
    <row r="1208" spans="1:6" x14ac:dyDescent="0.3">
      <c r="A1208" s="10">
        <v>965</v>
      </c>
      <c r="B1208" s="10">
        <v>69</v>
      </c>
      <c r="C1208" s="10">
        <v>279</v>
      </c>
      <c r="D1208" s="10">
        <v>54</v>
      </c>
      <c r="E1208" s="10">
        <v>41</v>
      </c>
      <c r="F1208" s="10">
        <v>69</v>
      </c>
    </row>
    <row r="1209" spans="1:6" x14ac:dyDescent="0.3">
      <c r="A1209" s="9">
        <v>483</v>
      </c>
      <c r="B1209" s="9">
        <v>0</v>
      </c>
      <c r="C1209" s="9">
        <v>108</v>
      </c>
      <c r="D1209" s="9">
        <v>0</v>
      </c>
      <c r="E1209" s="9">
        <v>6</v>
      </c>
      <c r="F1209" s="9">
        <v>36</v>
      </c>
    </row>
    <row r="1210" spans="1:6" x14ac:dyDescent="0.3">
      <c r="A1210" s="10">
        <v>204</v>
      </c>
      <c r="B1210" s="10">
        <v>5</v>
      </c>
      <c r="C1210" s="10">
        <v>39</v>
      </c>
      <c r="D1210" s="10">
        <v>17</v>
      </c>
      <c r="E1210" s="10">
        <v>0</v>
      </c>
      <c r="F1210" s="10">
        <v>89</v>
      </c>
    </row>
    <row r="1211" spans="1:6" x14ac:dyDescent="0.3">
      <c r="A1211" s="9">
        <v>32</v>
      </c>
      <c r="B1211" s="9">
        <v>2</v>
      </c>
      <c r="C1211" s="9">
        <v>1607</v>
      </c>
      <c r="D1211" s="9">
        <v>12</v>
      </c>
      <c r="E1211" s="9">
        <v>4</v>
      </c>
      <c r="F1211" s="9">
        <v>22</v>
      </c>
    </row>
    <row r="1212" spans="1:6" x14ac:dyDescent="0.3">
      <c r="A1212" s="10">
        <v>510</v>
      </c>
      <c r="B1212" s="10">
        <v>120</v>
      </c>
      <c r="C1212" s="10">
        <v>550</v>
      </c>
      <c r="D1212" s="10">
        <v>156</v>
      </c>
      <c r="E1212" s="10">
        <v>40</v>
      </c>
      <c r="F1212" s="10">
        <v>241</v>
      </c>
    </row>
    <row r="1213" spans="1:6" x14ac:dyDescent="0.3">
      <c r="A1213" s="9">
        <v>574</v>
      </c>
      <c r="B1213" s="9">
        <v>8</v>
      </c>
      <c r="C1213" s="9">
        <v>216</v>
      </c>
      <c r="D1213" s="9">
        <v>21</v>
      </c>
      <c r="E1213" s="9">
        <v>16</v>
      </c>
      <c r="F1213" s="9">
        <v>33</v>
      </c>
    </row>
    <row r="1214" spans="1:6" x14ac:dyDescent="0.3">
      <c r="A1214" s="10">
        <v>85</v>
      </c>
      <c r="B1214" s="10">
        <v>0</v>
      </c>
      <c r="C1214" s="10">
        <v>3</v>
      </c>
      <c r="D1214" s="10">
        <v>0</v>
      </c>
      <c r="E1214" s="10">
        <v>0</v>
      </c>
      <c r="F1214" s="10">
        <v>7</v>
      </c>
    </row>
    <row r="1215" spans="1:6" x14ac:dyDescent="0.3">
      <c r="A1215" s="9">
        <v>332</v>
      </c>
      <c r="B1215" s="9">
        <v>194</v>
      </c>
      <c r="C1215" s="9">
        <v>377</v>
      </c>
      <c r="D1215" s="9">
        <v>149</v>
      </c>
      <c r="E1215" s="9">
        <v>125</v>
      </c>
      <c r="F1215" s="9">
        <v>57</v>
      </c>
    </row>
    <row r="1216" spans="1:6" x14ac:dyDescent="0.3">
      <c r="A1216" s="10">
        <v>332</v>
      </c>
      <c r="B1216" s="10">
        <v>194</v>
      </c>
      <c r="C1216" s="10">
        <v>377</v>
      </c>
      <c r="D1216" s="10">
        <v>149</v>
      </c>
      <c r="E1216" s="10">
        <v>125</v>
      </c>
      <c r="F1216" s="10">
        <v>57</v>
      </c>
    </row>
    <row r="1217" spans="1:6" x14ac:dyDescent="0.3">
      <c r="A1217" s="9">
        <v>642</v>
      </c>
      <c r="B1217" s="9">
        <v>14</v>
      </c>
      <c r="C1217" s="9">
        <v>49</v>
      </c>
      <c r="D1217" s="9">
        <v>0</v>
      </c>
      <c r="E1217" s="9">
        <v>7</v>
      </c>
      <c r="F1217" s="9">
        <v>57</v>
      </c>
    </row>
    <row r="1218" spans="1:6" x14ac:dyDescent="0.3">
      <c r="A1218" s="10">
        <v>642</v>
      </c>
      <c r="B1218" s="10">
        <v>14</v>
      </c>
      <c r="C1218" s="10">
        <v>49</v>
      </c>
      <c r="D1218" s="10">
        <v>0</v>
      </c>
      <c r="E1218" s="10">
        <v>7</v>
      </c>
      <c r="F1218" s="10">
        <v>57</v>
      </c>
    </row>
    <row r="1219" spans="1:6" x14ac:dyDescent="0.3">
      <c r="A1219" s="9">
        <v>35</v>
      </c>
      <c r="B1219" s="9">
        <v>0</v>
      </c>
      <c r="C1219" s="9">
        <v>4</v>
      </c>
      <c r="D1219" s="9">
        <v>0</v>
      </c>
      <c r="E1219" s="9">
        <v>0</v>
      </c>
      <c r="F1219" s="9">
        <v>10</v>
      </c>
    </row>
    <row r="1220" spans="1:6" x14ac:dyDescent="0.3">
      <c r="A1220" s="10">
        <v>2</v>
      </c>
      <c r="B1220" s="10">
        <v>3</v>
      </c>
      <c r="C1220" s="10">
        <v>10</v>
      </c>
      <c r="D1220" s="10">
        <v>11</v>
      </c>
      <c r="E1220" s="10">
        <v>2</v>
      </c>
      <c r="F1220" s="10">
        <v>10</v>
      </c>
    </row>
    <row r="1221" spans="1:6" x14ac:dyDescent="0.3">
      <c r="A1221" s="9">
        <v>2</v>
      </c>
      <c r="B1221" s="9">
        <v>3</v>
      </c>
      <c r="C1221" s="9">
        <v>10</v>
      </c>
      <c r="D1221" s="9">
        <v>11</v>
      </c>
      <c r="E1221" s="9">
        <v>2</v>
      </c>
      <c r="F1221" s="9">
        <v>10</v>
      </c>
    </row>
    <row r="1222" spans="1:6" x14ac:dyDescent="0.3">
      <c r="A1222" s="10">
        <v>30</v>
      </c>
      <c r="B1222" s="10">
        <v>9</v>
      </c>
      <c r="C1222" s="10">
        <v>12</v>
      </c>
      <c r="D1222" s="10">
        <v>2</v>
      </c>
      <c r="E1222" s="10">
        <v>11</v>
      </c>
      <c r="F1222" s="10">
        <v>30</v>
      </c>
    </row>
    <row r="1223" spans="1:6" x14ac:dyDescent="0.3">
      <c r="A1223" s="9">
        <v>5</v>
      </c>
      <c r="B1223" s="9">
        <v>3</v>
      </c>
      <c r="C1223" s="9">
        <v>10</v>
      </c>
      <c r="D1223" s="9">
        <v>12</v>
      </c>
      <c r="E1223" s="9">
        <v>7</v>
      </c>
      <c r="F1223" s="9">
        <v>20</v>
      </c>
    </row>
    <row r="1224" spans="1:6" x14ac:dyDescent="0.3">
      <c r="A1224" s="10">
        <v>46</v>
      </c>
      <c r="B1224" s="10">
        <v>0</v>
      </c>
      <c r="C1224" s="10">
        <v>30</v>
      </c>
      <c r="D1224" s="10">
        <v>12</v>
      </c>
      <c r="E1224" s="10">
        <v>1</v>
      </c>
      <c r="F1224" s="10">
        <v>30</v>
      </c>
    </row>
    <row r="1225" spans="1:6" x14ac:dyDescent="0.3">
      <c r="A1225" s="9">
        <v>587</v>
      </c>
      <c r="B1225" s="9">
        <v>54</v>
      </c>
      <c r="C1225" s="9">
        <v>348</v>
      </c>
      <c r="D1225" s="9">
        <v>71</v>
      </c>
      <c r="E1225" s="9">
        <v>54</v>
      </c>
      <c r="F1225" s="9">
        <v>130</v>
      </c>
    </row>
    <row r="1226" spans="1:6" x14ac:dyDescent="0.3">
      <c r="A1226" s="10">
        <v>587</v>
      </c>
      <c r="B1226" s="10">
        <v>54</v>
      </c>
      <c r="C1226" s="10">
        <v>348</v>
      </c>
      <c r="D1226" s="10">
        <v>71</v>
      </c>
      <c r="E1226" s="10">
        <v>54</v>
      </c>
      <c r="F1226" s="10">
        <v>130</v>
      </c>
    </row>
    <row r="1227" spans="1:6" x14ac:dyDescent="0.3">
      <c r="A1227" s="9">
        <v>354</v>
      </c>
      <c r="B1227" s="9">
        <v>21</v>
      </c>
      <c r="C1227" s="9">
        <v>311</v>
      </c>
      <c r="D1227" s="9">
        <v>167</v>
      </c>
      <c r="E1227" s="9">
        <v>75</v>
      </c>
      <c r="F1227" s="9">
        <v>32</v>
      </c>
    </row>
    <row r="1228" spans="1:6" x14ac:dyDescent="0.3">
      <c r="A1228" s="10">
        <v>9</v>
      </c>
      <c r="B1228" s="10">
        <v>0</v>
      </c>
      <c r="C1228" s="10">
        <v>16</v>
      </c>
      <c r="D1228" s="10">
        <v>6</v>
      </c>
      <c r="E1228" s="10">
        <v>6</v>
      </c>
      <c r="F1228" s="10">
        <v>10</v>
      </c>
    </row>
    <row r="1229" spans="1:6" x14ac:dyDescent="0.3">
      <c r="A1229" s="9">
        <v>97</v>
      </c>
      <c r="B1229" s="9">
        <v>4</v>
      </c>
      <c r="C1229" s="9">
        <v>44</v>
      </c>
      <c r="D1229" s="9">
        <v>6</v>
      </c>
      <c r="E1229" s="9">
        <v>1</v>
      </c>
      <c r="F1229" s="9">
        <v>18</v>
      </c>
    </row>
    <row r="1230" spans="1:6" x14ac:dyDescent="0.3">
      <c r="A1230" s="10">
        <v>19</v>
      </c>
      <c r="B1230" s="10">
        <v>8</v>
      </c>
      <c r="C1230" s="10">
        <v>29</v>
      </c>
      <c r="D1230" s="10">
        <v>0</v>
      </c>
      <c r="E1230" s="10">
        <v>12</v>
      </c>
      <c r="F1230" s="10">
        <v>26</v>
      </c>
    </row>
    <row r="1231" spans="1:6" x14ac:dyDescent="0.3">
      <c r="A1231" s="9">
        <v>26</v>
      </c>
      <c r="B1231" s="9">
        <v>3</v>
      </c>
      <c r="C1231" s="9">
        <v>13</v>
      </c>
      <c r="D1231" s="9">
        <v>2</v>
      </c>
      <c r="E1231" s="9">
        <v>10</v>
      </c>
      <c r="F1231" s="9">
        <v>0</v>
      </c>
    </row>
    <row r="1232" spans="1:6" x14ac:dyDescent="0.3">
      <c r="A1232" s="10">
        <v>376</v>
      </c>
      <c r="B1232" s="10">
        <v>53</v>
      </c>
      <c r="C1232" s="10">
        <v>462</v>
      </c>
      <c r="D1232" s="10">
        <v>168</v>
      </c>
      <c r="E1232" s="10">
        <v>53</v>
      </c>
      <c r="F1232" s="10">
        <v>53</v>
      </c>
    </row>
    <row r="1233" spans="1:6" x14ac:dyDescent="0.3">
      <c r="A1233" s="9">
        <v>390</v>
      </c>
      <c r="B1233" s="9">
        <v>22</v>
      </c>
      <c r="C1233" s="9">
        <v>323</v>
      </c>
      <c r="D1233" s="9">
        <v>104</v>
      </c>
      <c r="E1233" s="9">
        <v>35</v>
      </c>
      <c r="F1233" s="9">
        <v>107</v>
      </c>
    </row>
    <row r="1234" spans="1:6" x14ac:dyDescent="0.3">
      <c r="A1234" s="10">
        <v>390</v>
      </c>
      <c r="B1234" s="10">
        <v>22</v>
      </c>
      <c r="C1234" s="10">
        <v>323</v>
      </c>
      <c r="D1234" s="10">
        <v>104</v>
      </c>
      <c r="E1234" s="10">
        <v>35</v>
      </c>
      <c r="F1234" s="10">
        <v>107</v>
      </c>
    </row>
    <row r="1235" spans="1:6" x14ac:dyDescent="0.3">
      <c r="A1235" s="9">
        <v>476</v>
      </c>
      <c r="B1235" s="9">
        <v>75</v>
      </c>
      <c r="C1235" s="9">
        <v>162</v>
      </c>
      <c r="D1235" s="9">
        <v>29</v>
      </c>
      <c r="E1235" s="9">
        <v>151</v>
      </c>
      <c r="F1235" s="9">
        <v>97</v>
      </c>
    </row>
    <row r="1236" spans="1:6" x14ac:dyDescent="0.3">
      <c r="A1236" s="10">
        <v>121</v>
      </c>
      <c r="B1236" s="10">
        <v>62</v>
      </c>
      <c r="C1236" s="10">
        <v>90</v>
      </c>
      <c r="D1236" s="10">
        <v>68</v>
      </c>
      <c r="E1236" s="10">
        <v>20</v>
      </c>
      <c r="F1236" s="10">
        <v>125</v>
      </c>
    </row>
    <row r="1237" spans="1:6" x14ac:dyDescent="0.3">
      <c r="A1237" s="9">
        <v>18</v>
      </c>
      <c r="B1237" s="9">
        <v>7</v>
      </c>
      <c r="C1237" s="9">
        <v>34</v>
      </c>
      <c r="D1237" s="9">
        <v>10</v>
      </c>
      <c r="E1237" s="9">
        <v>2</v>
      </c>
      <c r="F1237" s="9">
        <v>3</v>
      </c>
    </row>
    <row r="1238" spans="1:6" x14ac:dyDescent="0.3">
      <c r="A1238" s="10">
        <v>627</v>
      </c>
      <c r="B1238" s="10">
        <v>91</v>
      </c>
      <c r="C1238" s="10">
        <v>597</v>
      </c>
      <c r="D1238" s="10">
        <v>159</v>
      </c>
      <c r="E1238" s="10">
        <v>91</v>
      </c>
      <c r="F1238" s="10">
        <v>15</v>
      </c>
    </row>
    <row r="1239" spans="1:6" x14ac:dyDescent="0.3">
      <c r="A1239" s="9">
        <v>12</v>
      </c>
      <c r="B1239" s="9">
        <v>6</v>
      </c>
      <c r="C1239" s="9">
        <v>20</v>
      </c>
      <c r="D1239" s="9">
        <v>30</v>
      </c>
      <c r="E1239" s="9">
        <v>1</v>
      </c>
      <c r="F1239" s="9">
        <v>3</v>
      </c>
    </row>
    <row r="1240" spans="1:6" x14ac:dyDescent="0.3">
      <c r="A1240" s="10">
        <v>165</v>
      </c>
      <c r="B1240" s="10">
        <v>3</v>
      </c>
      <c r="C1240" s="10">
        <v>147</v>
      </c>
      <c r="D1240" s="10">
        <v>4</v>
      </c>
      <c r="E1240" s="10">
        <v>24</v>
      </c>
      <c r="F1240" s="10">
        <v>41</v>
      </c>
    </row>
    <row r="1241" spans="1:6" x14ac:dyDescent="0.3">
      <c r="A1241" s="9">
        <v>806</v>
      </c>
      <c r="B1241" s="9">
        <v>80</v>
      </c>
      <c r="C1241" s="9">
        <v>161</v>
      </c>
      <c r="D1241" s="9">
        <v>120</v>
      </c>
      <c r="E1241" s="9">
        <v>11</v>
      </c>
      <c r="F1241" s="9">
        <v>33</v>
      </c>
    </row>
    <row r="1242" spans="1:6" x14ac:dyDescent="0.3">
      <c r="A1242" s="10">
        <v>763</v>
      </c>
      <c r="B1242" s="10">
        <v>29</v>
      </c>
      <c r="C1242" s="10">
        <v>138</v>
      </c>
      <c r="D1242" s="10">
        <v>76</v>
      </c>
      <c r="E1242" s="10">
        <v>176</v>
      </c>
      <c r="F1242" s="10">
        <v>58</v>
      </c>
    </row>
    <row r="1243" spans="1:6" x14ac:dyDescent="0.3">
      <c r="A1243" s="9">
        <v>205</v>
      </c>
      <c r="B1243" s="9">
        <v>20</v>
      </c>
      <c r="C1243" s="9">
        <v>47</v>
      </c>
      <c r="D1243" s="9">
        <v>23</v>
      </c>
      <c r="E1243" s="9">
        <v>2</v>
      </c>
      <c r="F1243" s="9">
        <v>56</v>
      </c>
    </row>
    <row r="1244" spans="1:6" x14ac:dyDescent="0.3">
      <c r="A1244" s="10">
        <v>1003</v>
      </c>
      <c r="B1244" s="10">
        <v>34</v>
      </c>
      <c r="C1244" s="10">
        <v>536</v>
      </c>
      <c r="D1244" s="10">
        <v>134</v>
      </c>
      <c r="E1244" s="10">
        <v>51</v>
      </c>
      <c r="F1244" s="10">
        <v>34</v>
      </c>
    </row>
    <row r="1245" spans="1:6" x14ac:dyDescent="0.3">
      <c r="A1245" s="9">
        <v>4</v>
      </c>
      <c r="B1245" s="9">
        <v>0</v>
      </c>
      <c r="C1245" s="9">
        <v>16</v>
      </c>
      <c r="D1245" s="9">
        <v>17</v>
      </c>
      <c r="E1245" s="9">
        <v>4</v>
      </c>
      <c r="F1245" s="9">
        <v>4</v>
      </c>
    </row>
    <row r="1246" spans="1:6" x14ac:dyDescent="0.3">
      <c r="A1246" s="10">
        <v>23</v>
      </c>
      <c r="B1246" s="10">
        <v>0</v>
      </c>
      <c r="C1246" s="10">
        <v>11</v>
      </c>
      <c r="D1246" s="10">
        <v>3</v>
      </c>
      <c r="E1246" s="10">
        <v>2</v>
      </c>
      <c r="F1246" s="10">
        <v>2</v>
      </c>
    </row>
    <row r="1247" spans="1:6" x14ac:dyDescent="0.3">
      <c r="A1247" s="9">
        <v>790</v>
      </c>
      <c r="B1247" s="9">
        <v>19</v>
      </c>
      <c r="C1247" s="9">
        <v>133</v>
      </c>
      <c r="D1247" s="9">
        <v>12</v>
      </c>
      <c r="E1247" s="9">
        <v>0</v>
      </c>
      <c r="F1247" s="9">
        <v>19</v>
      </c>
    </row>
    <row r="1248" spans="1:6" x14ac:dyDescent="0.3">
      <c r="A1248" s="10">
        <v>10</v>
      </c>
      <c r="B1248" s="10">
        <v>0</v>
      </c>
      <c r="C1248" s="10">
        <v>11</v>
      </c>
      <c r="D1248" s="10">
        <v>17</v>
      </c>
      <c r="E1248" s="10">
        <v>29</v>
      </c>
      <c r="F1248" s="10">
        <v>29</v>
      </c>
    </row>
    <row r="1249" spans="1:6" x14ac:dyDescent="0.3">
      <c r="A1249" s="9">
        <v>13</v>
      </c>
      <c r="B1249" s="9">
        <v>2</v>
      </c>
      <c r="C1249" s="9">
        <v>14</v>
      </c>
      <c r="D1249" s="9">
        <v>8</v>
      </c>
      <c r="E1249" s="9">
        <v>7</v>
      </c>
      <c r="F1249" s="9">
        <v>4</v>
      </c>
    </row>
    <row r="1250" spans="1:6" x14ac:dyDescent="0.3">
      <c r="A1250" s="10">
        <v>40</v>
      </c>
      <c r="B1250" s="10">
        <v>0</v>
      </c>
      <c r="C1250" s="10">
        <v>19</v>
      </c>
      <c r="D1250" s="10">
        <v>2</v>
      </c>
      <c r="E1250" s="10">
        <v>1</v>
      </c>
      <c r="F1250" s="10">
        <v>3</v>
      </c>
    </row>
    <row r="1251" spans="1:6" x14ac:dyDescent="0.3">
      <c r="A1251" s="9">
        <v>98</v>
      </c>
      <c r="B1251" s="9">
        <v>1</v>
      </c>
      <c r="C1251" s="9">
        <v>17</v>
      </c>
      <c r="D1251" s="9">
        <v>0</v>
      </c>
      <c r="E1251" s="9">
        <v>1</v>
      </c>
      <c r="F1251" s="9">
        <v>5</v>
      </c>
    </row>
    <row r="1252" spans="1:6" x14ac:dyDescent="0.3">
      <c r="A1252" s="10">
        <v>12</v>
      </c>
      <c r="B1252" s="10">
        <v>1</v>
      </c>
      <c r="C1252" s="10">
        <v>3</v>
      </c>
      <c r="D1252" s="10">
        <v>0</v>
      </c>
      <c r="E1252" s="10">
        <v>0</v>
      </c>
      <c r="F1252" s="10">
        <v>7</v>
      </c>
    </row>
    <row r="1253" spans="1:6" x14ac:dyDescent="0.3">
      <c r="A1253" s="9">
        <v>11</v>
      </c>
      <c r="B1253" s="9">
        <v>0</v>
      </c>
      <c r="C1253" s="9">
        <v>10</v>
      </c>
      <c r="D1253" s="9">
        <v>0</v>
      </c>
      <c r="E1253" s="9">
        <v>2</v>
      </c>
      <c r="F1253" s="9">
        <v>20</v>
      </c>
    </row>
    <row r="1254" spans="1:6" x14ac:dyDescent="0.3">
      <c r="A1254" s="10">
        <v>62</v>
      </c>
      <c r="B1254" s="10">
        <v>0</v>
      </c>
      <c r="C1254" s="10">
        <v>22</v>
      </c>
      <c r="D1254" s="10">
        <v>3</v>
      </c>
      <c r="E1254" s="10">
        <v>1</v>
      </c>
      <c r="F1254" s="10">
        <v>26</v>
      </c>
    </row>
    <row r="1255" spans="1:6" x14ac:dyDescent="0.3">
      <c r="A1255" s="9">
        <v>1148</v>
      </c>
      <c r="B1255" s="9">
        <v>0</v>
      </c>
      <c r="C1255" s="9">
        <v>60</v>
      </c>
      <c r="D1255" s="9">
        <v>0</v>
      </c>
      <c r="E1255" s="9">
        <v>0</v>
      </c>
      <c r="F1255" s="9">
        <v>24</v>
      </c>
    </row>
    <row r="1256" spans="1:6" x14ac:dyDescent="0.3">
      <c r="A1256" s="10">
        <v>984</v>
      </c>
      <c r="B1256" s="10">
        <v>51</v>
      </c>
      <c r="C1256" s="10">
        <v>432</v>
      </c>
      <c r="D1256" s="10">
        <v>180</v>
      </c>
      <c r="E1256" s="10">
        <v>120</v>
      </c>
      <c r="F1256" s="10">
        <v>190</v>
      </c>
    </row>
    <row r="1257" spans="1:6" x14ac:dyDescent="0.3">
      <c r="A1257" s="9">
        <v>172</v>
      </c>
      <c r="B1257" s="9">
        <v>41</v>
      </c>
      <c r="C1257" s="9">
        <v>86</v>
      </c>
      <c r="D1257" s="9">
        <v>45</v>
      </c>
      <c r="E1257" s="9">
        <v>6</v>
      </c>
      <c r="F1257" s="9">
        <v>27</v>
      </c>
    </row>
    <row r="1258" spans="1:6" x14ac:dyDescent="0.3">
      <c r="A1258" s="10">
        <v>368</v>
      </c>
      <c r="B1258" s="10">
        <v>24</v>
      </c>
      <c r="C1258" s="10">
        <v>68</v>
      </c>
      <c r="D1258" s="10">
        <v>38</v>
      </c>
      <c r="E1258" s="10">
        <v>0</v>
      </c>
      <c r="F1258" s="10">
        <v>88</v>
      </c>
    </row>
    <row r="1259" spans="1:6" x14ac:dyDescent="0.3">
      <c r="A1259" s="9">
        <v>368</v>
      </c>
      <c r="B1259" s="9">
        <v>24</v>
      </c>
      <c r="C1259" s="9">
        <v>68</v>
      </c>
      <c r="D1259" s="9">
        <v>38</v>
      </c>
      <c r="E1259" s="9">
        <v>0</v>
      </c>
      <c r="F1259" s="9">
        <v>88</v>
      </c>
    </row>
    <row r="1260" spans="1:6" x14ac:dyDescent="0.3">
      <c r="A1260" s="10">
        <v>941</v>
      </c>
      <c r="B1260" s="10">
        <v>14</v>
      </c>
      <c r="C1260" s="10">
        <v>397</v>
      </c>
      <c r="D1260" s="10">
        <v>76</v>
      </c>
      <c r="E1260" s="10">
        <v>58</v>
      </c>
      <c r="F1260" s="10">
        <v>176</v>
      </c>
    </row>
    <row r="1261" spans="1:6" x14ac:dyDescent="0.3">
      <c r="A1261" s="9">
        <v>241</v>
      </c>
      <c r="B1261" s="9">
        <v>45</v>
      </c>
      <c r="C1261" s="9">
        <v>604</v>
      </c>
      <c r="D1261" s="9">
        <v>34</v>
      </c>
      <c r="E1261" s="9">
        <v>26</v>
      </c>
      <c r="F1261" s="9">
        <v>54</v>
      </c>
    </row>
    <row r="1262" spans="1:6" x14ac:dyDescent="0.3">
      <c r="A1262" s="10">
        <v>112</v>
      </c>
      <c r="B1262" s="10">
        <v>10</v>
      </c>
      <c r="C1262" s="10">
        <v>107</v>
      </c>
      <c r="D1262" s="10">
        <v>30</v>
      </c>
      <c r="E1262" s="10">
        <v>0</v>
      </c>
      <c r="F1262" s="10">
        <v>20</v>
      </c>
    </row>
    <row r="1263" spans="1:6" x14ac:dyDescent="0.3">
      <c r="A1263" s="9">
        <v>799</v>
      </c>
      <c r="B1263" s="9">
        <v>12</v>
      </c>
      <c r="C1263" s="9">
        <v>375</v>
      </c>
      <c r="D1263" s="9">
        <v>16</v>
      </c>
      <c r="E1263" s="9">
        <v>12</v>
      </c>
      <c r="F1263" s="9">
        <v>12</v>
      </c>
    </row>
    <row r="1264" spans="1:6" x14ac:dyDescent="0.3">
      <c r="A1264" s="10">
        <v>406</v>
      </c>
      <c r="B1264" s="10">
        <v>0</v>
      </c>
      <c r="C1264" s="10">
        <v>30</v>
      </c>
      <c r="D1264" s="10">
        <v>0</v>
      </c>
      <c r="E1264" s="10">
        <v>0</v>
      </c>
      <c r="F1264" s="10">
        <v>8</v>
      </c>
    </row>
    <row r="1265" spans="1:6" x14ac:dyDescent="0.3">
      <c r="A1265" s="9">
        <v>406</v>
      </c>
      <c r="B1265" s="9">
        <v>0</v>
      </c>
      <c r="C1265" s="9">
        <v>30</v>
      </c>
      <c r="D1265" s="9">
        <v>0</v>
      </c>
      <c r="E1265" s="9">
        <v>0</v>
      </c>
      <c r="F1265" s="9">
        <v>8</v>
      </c>
    </row>
    <row r="1266" spans="1:6" x14ac:dyDescent="0.3">
      <c r="A1266" s="10">
        <v>95</v>
      </c>
      <c r="B1266" s="10">
        <v>14</v>
      </c>
      <c r="C1266" s="10">
        <v>64</v>
      </c>
      <c r="D1266" s="10">
        <v>2</v>
      </c>
      <c r="E1266" s="10">
        <v>9</v>
      </c>
      <c r="F1266" s="10">
        <v>38</v>
      </c>
    </row>
    <row r="1267" spans="1:6" x14ac:dyDescent="0.3">
      <c r="A1267" s="9">
        <v>709</v>
      </c>
      <c r="B1267" s="9">
        <v>93</v>
      </c>
      <c r="C1267" s="9">
        <v>374</v>
      </c>
      <c r="D1267" s="9">
        <v>104</v>
      </c>
      <c r="E1267" s="9">
        <v>80</v>
      </c>
      <c r="F1267" s="9">
        <v>80</v>
      </c>
    </row>
    <row r="1268" spans="1:6" x14ac:dyDescent="0.3">
      <c r="A1268" s="10">
        <v>709</v>
      </c>
      <c r="B1268" s="10">
        <v>93</v>
      </c>
      <c r="C1268" s="10">
        <v>374</v>
      </c>
      <c r="D1268" s="10">
        <v>104</v>
      </c>
      <c r="E1268" s="10">
        <v>80</v>
      </c>
      <c r="F1268" s="10">
        <v>80</v>
      </c>
    </row>
    <row r="1269" spans="1:6" x14ac:dyDescent="0.3">
      <c r="A1269" s="9">
        <v>90</v>
      </c>
      <c r="B1269" s="9">
        <v>67</v>
      </c>
      <c r="C1269" s="9">
        <v>165</v>
      </c>
      <c r="D1269" s="9">
        <v>30</v>
      </c>
      <c r="E1269" s="9">
        <v>43</v>
      </c>
      <c r="F1269" s="9">
        <v>11</v>
      </c>
    </row>
    <row r="1270" spans="1:6" x14ac:dyDescent="0.3">
      <c r="A1270" s="10">
        <v>128</v>
      </c>
      <c r="B1270" s="10">
        <v>0</v>
      </c>
      <c r="C1270" s="10">
        <v>16</v>
      </c>
      <c r="D1270" s="10">
        <v>0</v>
      </c>
      <c r="E1270" s="10">
        <v>1</v>
      </c>
      <c r="F1270" s="10">
        <v>4</v>
      </c>
    </row>
    <row r="1271" spans="1:6" x14ac:dyDescent="0.3">
      <c r="A1271" s="9">
        <v>8</v>
      </c>
      <c r="B1271" s="9">
        <v>0</v>
      </c>
      <c r="C1271" s="9">
        <v>14</v>
      </c>
      <c r="D1271" s="9">
        <v>2</v>
      </c>
      <c r="E1271" s="9">
        <v>3</v>
      </c>
      <c r="F1271" s="9">
        <v>7</v>
      </c>
    </row>
    <row r="1272" spans="1:6" x14ac:dyDescent="0.3">
      <c r="A1272" s="10">
        <v>261</v>
      </c>
      <c r="B1272" s="10">
        <v>42</v>
      </c>
      <c r="C1272" s="10">
        <v>144</v>
      </c>
      <c r="D1272" s="10">
        <v>55</v>
      </c>
      <c r="E1272" s="10">
        <v>48</v>
      </c>
      <c r="F1272" s="10">
        <v>133</v>
      </c>
    </row>
    <row r="1273" spans="1:6" x14ac:dyDescent="0.3">
      <c r="A1273" s="9">
        <v>1050</v>
      </c>
      <c r="B1273" s="9">
        <v>14</v>
      </c>
      <c r="C1273" s="9">
        <v>322</v>
      </c>
      <c r="D1273" s="9">
        <v>0</v>
      </c>
      <c r="E1273" s="9">
        <v>14</v>
      </c>
      <c r="F1273" s="9">
        <v>112</v>
      </c>
    </row>
    <row r="1274" spans="1:6" x14ac:dyDescent="0.3">
      <c r="A1274" s="10">
        <v>29</v>
      </c>
      <c r="B1274" s="10">
        <v>0</v>
      </c>
      <c r="C1274" s="10">
        <v>25</v>
      </c>
      <c r="D1274" s="10">
        <v>2</v>
      </c>
      <c r="E1274" s="10">
        <v>2</v>
      </c>
      <c r="F1274" s="10">
        <v>3</v>
      </c>
    </row>
    <row r="1275" spans="1:6" x14ac:dyDescent="0.3">
      <c r="A1275" s="9">
        <v>298</v>
      </c>
      <c r="B1275" s="9">
        <v>7</v>
      </c>
      <c r="C1275" s="9">
        <v>68</v>
      </c>
      <c r="D1275" s="9">
        <v>4</v>
      </c>
      <c r="E1275" s="9">
        <v>0</v>
      </c>
      <c r="F1275" s="9">
        <v>19</v>
      </c>
    </row>
    <row r="1276" spans="1:6" x14ac:dyDescent="0.3">
      <c r="A1276" s="10">
        <v>377</v>
      </c>
      <c r="B1276" s="10">
        <v>10</v>
      </c>
      <c r="C1276" s="10">
        <v>540</v>
      </c>
      <c r="D1276" s="10">
        <v>80</v>
      </c>
      <c r="E1276" s="10">
        <v>30</v>
      </c>
      <c r="F1276" s="10">
        <v>10</v>
      </c>
    </row>
    <row r="1277" spans="1:6" x14ac:dyDescent="0.3">
      <c r="A1277" s="9">
        <v>919</v>
      </c>
      <c r="B1277" s="9">
        <v>0</v>
      </c>
      <c r="C1277" s="9">
        <v>505</v>
      </c>
      <c r="D1277" s="9">
        <v>99</v>
      </c>
      <c r="E1277" s="9">
        <v>30</v>
      </c>
      <c r="F1277" s="9">
        <v>45</v>
      </c>
    </row>
    <row r="1278" spans="1:6" x14ac:dyDescent="0.3">
      <c r="A1278" s="10">
        <v>919</v>
      </c>
      <c r="B1278" s="10">
        <v>0</v>
      </c>
      <c r="C1278" s="10">
        <v>505</v>
      </c>
      <c r="D1278" s="10">
        <v>99</v>
      </c>
      <c r="E1278" s="10">
        <v>30</v>
      </c>
      <c r="F1278" s="10">
        <v>45</v>
      </c>
    </row>
    <row r="1279" spans="1:6" x14ac:dyDescent="0.3">
      <c r="A1279" s="9">
        <v>25</v>
      </c>
      <c r="B1279" s="9">
        <v>6</v>
      </c>
      <c r="C1279" s="9">
        <v>25</v>
      </c>
      <c r="D1279" s="9">
        <v>6</v>
      </c>
      <c r="E1279" s="9">
        <v>0</v>
      </c>
      <c r="F1279" s="9">
        <v>0</v>
      </c>
    </row>
    <row r="1280" spans="1:6" x14ac:dyDescent="0.3">
      <c r="A1280" s="10">
        <v>163</v>
      </c>
      <c r="B1280" s="10">
        <v>2</v>
      </c>
      <c r="C1280" s="10">
        <v>40</v>
      </c>
      <c r="D1280" s="10">
        <v>8</v>
      </c>
      <c r="E1280" s="10">
        <v>11</v>
      </c>
      <c r="F1280" s="10">
        <v>11</v>
      </c>
    </row>
    <row r="1281" spans="1:6" x14ac:dyDescent="0.3">
      <c r="A1281" s="9">
        <v>162</v>
      </c>
      <c r="B1281" s="9">
        <v>50</v>
      </c>
      <c r="C1281" s="9">
        <v>100</v>
      </c>
      <c r="D1281" s="9">
        <v>55</v>
      </c>
      <c r="E1281" s="9">
        <v>30</v>
      </c>
      <c r="F1281" s="9">
        <v>27</v>
      </c>
    </row>
    <row r="1282" spans="1:6" x14ac:dyDescent="0.3">
      <c r="A1282" s="10">
        <v>162</v>
      </c>
      <c r="B1282" s="10">
        <v>50</v>
      </c>
      <c r="C1282" s="10">
        <v>100</v>
      </c>
      <c r="D1282" s="10">
        <v>55</v>
      </c>
      <c r="E1282" s="10">
        <v>30</v>
      </c>
      <c r="F1282" s="10">
        <v>27</v>
      </c>
    </row>
    <row r="1283" spans="1:6" x14ac:dyDescent="0.3">
      <c r="A1283" s="9">
        <v>5</v>
      </c>
      <c r="B1283" s="9">
        <v>4</v>
      </c>
      <c r="C1283" s="9">
        <v>13</v>
      </c>
      <c r="D1283" s="9">
        <v>8</v>
      </c>
      <c r="E1283" s="9">
        <v>0</v>
      </c>
      <c r="F1283" s="9">
        <v>4</v>
      </c>
    </row>
    <row r="1284" spans="1:6" x14ac:dyDescent="0.3">
      <c r="A1284" s="10">
        <v>5</v>
      </c>
      <c r="B1284" s="10">
        <v>4</v>
      </c>
      <c r="C1284" s="10">
        <v>13</v>
      </c>
      <c r="D1284" s="10">
        <v>8</v>
      </c>
      <c r="E1284" s="10">
        <v>0</v>
      </c>
      <c r="F1284" s="10">
        <v>4</v>
      </c>
    </row>
    <row r="1285" spans="1:6" x14ac:dyDescent="0.3">
      <c r="A1285" s="9">
        <v>198</v>
      </c>
      <c r="B1285" s="9">
        <v>18</v>
      </c>
      <c r="C1285" s="9">
        <v>252</v>
      </c>
      <c r="D1285" s="9">
        <v>32</v>
      </c>
      <c r="E1285" s="9">
        <v>108</v>
      </c>
      <c r="F1285" s="9">
        <v>54</v>
      </c>
    </row>
    <row r="1286" spans="1:6" x14ac:dyDescent="0.3">
      <c r="A1286" s="10">
        <v>215</v>
      </c>
      <c r="B1286" s="10">
        <v>63</v>
      </c>
      <c r="C1286" s="10">
        <v>507</v>
      </c>
      <c r="D1286" s="10">
        <v>231</v>
      </c>
      <c r="E1286" s="10">
        <v>31</v>
      </c>
      <c r="F1286" s="10">
        <v>190</v>
      </c>
    </row>
    <row r="1287" spans="1:6" x14ac:dyDescent="0.3">
      <c r="A1287" s="9">
        <v>112</v>
      </c>
      <c r="B1287" s="9">
        <v>17</v>
      </c>
      <c r="C1287" s="9">
        <v>44</v>
      </c>
      <c r="D1287" s="9">
        <v>34</v>
      </c>
      <c r="E1287" s="9">
        <v>22</v>
      </c>
      <c r="F1287" s="9">
        <v>89</v>
      </c>
    </row>
    <row r="1288" spans="1:6" x14ac:dyDescent="0.3">
      <c r="A1288" s="10">
        <v>112</v>
      </c>
      <c r="B1288" s="10">
        <v>17</v>
      </c>
      <c r="C1288" s="10">
        <v>44</v>
      </c>
      <c r="D1288" s="10">
        <v>34</v>
      </c>
      <c r="E1288" s="10">
        <v>22</v>
      </c>
      <c r="F1288" s="10">
        <v>89</v>
      </c>
    </row>
    <row r="1289" spans="1:6" x14ac:dyDescent="0.3">
      <c r="A1289" s="9">
        <v>2</v>
      </c>
      <c r="B1289" s="9">
        <v>1</v>
      </c>
      <c r="C1289" s="9">
        <v>1</v>
      </c>
      <c r="D1289" s="9">
        <v>0</v>
      </c>
      <c r="E1289" s="9">
        <v>0</v>
      </c>
      <c r="F1289" s="9">
        <v>1</v>
      </c>
    </row>
    <row r="1290" spans="1:6" x14ac:dyDescent="0.3">
      <c r="A1290" s="10">
        <v>198</v>
      </c>
      <c r="B1290" s="10">
        <v>2</v>
      </c>
      <c r="C1290" s="10">
        <v>43</v>
      </c>
      <c r="D1290" s="10">
        <v>0</v>
      </c>
      <c r="E1290" s="10">
        <v>12</v>
      </c>
      <c r="F1290" s="10">
        <v>20</v>
      </c>
    </row>
    <row r="1291" spans="1:6" x14ac:dyDescent="0.3">
      <c r="A1291" s="9">
        <v>1493</v>
      </c>
      <c r="B1291" s="9">
        <v>86</v>
      </c>
      <c r="C1291" s="9">
        <v>454</v>
      </c>
      <c r="D1291" s="9">
        <v>112</v>
      </c>
      <c r="E1291" s="9">
        <v>43</v>
      </c>
      <c r="F1291" s="9">
        <v>43</v>
      </c>
    </row>
    <row r="1292" spans="1:6" x14ac:dyDescent="0.3">
      <c r="A1292" s="10">
        <v>1090</v>
      </c>
      <c r="B1292" s="10">
        <v>12</v>
      </c>
      <c r="C1292" s="10">
        <v>96</v>
      </c>
      <c r="D1292" s="10">
        <v>16</v>
      </c>
      <c r="E1292" s="10">
        <v>12</v>
      </c>
      <c r="F1292" s="10">
        <v>60</v>
      </c>
    </row>
    <row r="1293" spans="1:6" x14ac:dyDescent="0.3">
      <c r="A1293" s="9">
        <v>295</v>
      </c>
      <c r="B1293" s="9">
        <v>106</v>
      </c>
      <c r="C1293" s="9">
        <v>271</v>
      </c>
      <c r="D1293" s="9">
        <v>75</v>
      </c>
      <c r="E1293" s="9">
        <v>98</v>
      </c>
      <c r="F1293" s="9">
        <v>65</v>
      </c>
    </row>
    <row r="1294" spans="1:6" x14ac:dyDescent="0.3">
      <c r="A1294" s="10">
        <v>216</v>
      </c>
      <c r="B1294" s="10">
        <v>162</v>
      </c>
      <c r="C1294" s="10">
        <v>224</v>
      </c>
      <c r="D1294" s="10">
        <v>101</v>
      </c>
      <c r="E1294" s="10">
        <v>92</v>
      </c>
      <c r="F1294" s="10">
        <v>162</v>
      </c>
    </row>
    <row r="1295" spans="1:6" x14ac:dyDescent="0.3">
      <c r="A1295" s="9">
        <v>3</v>
      </c>
      <c r="B1295" s="9">
        <v>2</v>
      </c>
      <c r="C1295" s="9">
        <v>12</v>
      </c>
      <c r="D1295" s="9">
        <v>0</v>
      </c>
      <c r="E1295" s="9">
        <v>1</v>
      </c>
      <c r="F1295" s="9">
        <v>9</v>
      </c>
    </row>
    <row r="1296" spans="1:6" x14ac:dyDescent="0.3">
      <c r="A1296" s="10">
        <v>536</v>
      </c>
      <c r="B1296" s="10">
        <v>27</v>
      </c>
      <c r="C1296" s="10">
        <v>590</v>
      </c>
      <c r="D1296" s="10">
        <v>38</v>
      </c>
      <c r="E1296" s="10">
        <v>107</v>
      </c>
      <c r="F1296" s="10">
        <v>67</v>
      </c>
    </row>
    <row r="1297" spans="1:6" x14ac:dyDescent="0.3">
      <c r="A1297" s="9">
        <v>1149</v>
      </c>
      <c r="B1297" s="9">
        <v>71</v>
      </c>
      <c r="C1297" s="9">
        <v>449</v>
      </c>
      <c r="D1297" s="9">
        <v>69</v>
      </c>
      <c r="E1297" s="9">
        <v>71</v>
      </c>
      <c r="F1297" s="9">
        <v>26</v>
      </c>
    </row>
    <row r="1298" spans="1:6" x14ac:dyDescent="0.3">
      <c r="A1298" s="10">
        <v>70</v>
      </c>
      <c r="B1298" s="10">
        <v>0</v>
      </c>
      <c r="C1298" s="10">
        <v>11</v>
      </c>
      <c r="D1298" s="10">
        <v>2</v>
      </c>
      <c r="E1298" s="10">
        <v>8</v>
      </c>
      <c r="F1298" s="10">
        <v>23</v>
      </c>
    </row>
    <row r="1299" spans="1:6" x14ac:dyDescent="0.3">
      <c r="A1299" s="9">
        <v>244</v>
      </c>
      <c r="B1299" s="9">
        <v>15</v>
      </c>
      <c r="C1299" s="9">
        <v>108</v>
      </c>
      <c r="D1299" s="9">
        <v>4</v>
      </c>
      <c r="E1299" s="9">
        <v>15</v>
      </c>
      <c r="F1299" s="9">
        <v>50</v>
      </c>
    </row>
    <row r="1300" spans="1:6" x14ac:dyDescent="0.3">
      <c r="A1300" s="10">
        <v>244</v>
      </c>
      <c r="B1300" s="10">
        <v>15</v>
      </c>
      <c r="C1300" s="10">
        <v>108</v>
      </c>
      <c r="D1300" s="10">
        <v>4</v>
      </c>
      <c r="E1300" s="10">
        <v>15</v>
      </c>
      <c r="F1300" s="10">
        <v>50</v>
      </c>
    </row>
    <row r="1301" spans="1:6" x14ac:dyDescent="0.3">
      <c r="A1301" s="9">
        <v>586</v>
      </c>
      <c r="B1301" s="9">
        <v>66</v>
      </c>
      <c r="C1301" s="9">
        <v>653</v>
      </c>
      <c r="D1301" s="9">
        <v>17</v>
      </c>
      <c r="E1301" s="9">
        <v>0</v>
      </c>
      <c r="F1301" s="9">
        <v>26</v>
      </c>
    </row>
    <row r="1302" spans="1:6" x14ac:dyDescent="0.3">
      <c r="A1302" s="10">
        <v>77</v>
      </c>
      <c r="B1302" s="10">
        <v>8</v>
      </c>
      <c r="C1302" s="10">
        <v>44</v>
      </c>
      <c r="D1302" s="10">
        <v>10</v>
      </c>
      <c r="E1302" s="10">
        <v>10</v>
      </c>
      <c r="F1302" s="10">
        <v>25</v>
      </c>
    </row>
    <row r="1303" spans="1:6" x14ac:dyDescent="0.3">
      <c r="A1303" s="9">
        <v>539</v>
      </c>
      <c r="B1303" s="9">
        <v>30</v>
      </c>
      <c r="C1303" s="9">
        <v>92</v>
      </c>
      <c r="D1303" s="9">
        <v>80</v>
      </c>
      <c r="E1303" s="9">
        <v>46</v>
      </c>
      <c r="F1303" s="9">
        <v>38</v>
      </c>
    </row>
    <row r="1304" spans="1:6" x14ac:dyDescent="0.3">
      <c r="A1304" s="10">
        <v>200</v>
      </c>
      <c r="B1304" s="10">
        <v>193</v>
      </c>
      <c r="C1304" s="10">
        <v>100</v>
      </c>
      <c r="D1304" s="10">
        <v>46</v>
      </c>
      <c r="E1304" s="10">
        <v>185</v>
      </c>
      <c r="F1304" s="10">
        <v>185</v>
      </c>
    </row>
    <row r="1305" spans="1:6" x14ac:dyDescent="0.3">
      <c r="A1305" s="9">
        <v>794</v>
      </c>
      <c r="B1305" s="9">
        <v>115</v>
      </c>
      <c r="C1305" s="9">
        <v>243</v>
      </c>
      <c r="D1305" s="9">
        <v>150</v>
      </c>
      <c r="E1305" s="9">
        <v>0</v>
      </c>
      <c r="F1305" s="9">
        <v>205</v>
      </c>
    </row>
    <row r="1306" spans="1:6" x14ac:dyDescent="0.3">
      <c r="A1306" s="10">
        <v>23</v>
      </c>
      <c r="B1306" s="10">
        <v>1</v>
      </c>
      <c r="C1306" s="10">
        <v>6</v>
      </c>
      <c r="D1306" s="10">
        <v>0</v>
      </c>
      <c r="E1306" s="10">
        <v>0</v>
      </c>
      <c r="F1306" s="10">
        <v>2</v>
      </c>
    </row>
    <row r="1307" spans="1:6" x14ac:dyDescent="0.3">
      <c r="A1307" s="9">
        <v>387</v>
      </c>
      <c r="B1307" s="9">
        <v>84</v>
      </c>
      <c r="C1307" s="9">
        <v>141</v>
      </c>
      <c r="D1307" s="9">
        <v>73</v>
      </c>
      <c r="E1307" s="9">
        <v>35</v>
      </c>
      <c r="F1307" s="9">
        <v>162</v>
      </c>
    </row>
    <row r="1308" spans="1:6" x14ac:dyDescent="0.3">
      <c r="A1308" s="10">
        <v>774</v>
      </c>
      <c r="B1308" s="10">
        <v>70</v>
      </c>
      <c r="C1308" s="10">
        <v>118</v>
      </c>
      <c r="D1308" s="10">
        <v>182</v>
      </c>
      <c r="E1308" s="10">
        <v>187</v>
      </c>
      <c r="F1308" s="10">
        <v>93</v>
      </c>
    </row>
    <row r="1309" spans="1:6" x14ac:dyDescent="0.3">
      <c r="A1309" s="9">
        <v>19</v>
      </c>
      <c r="B1309" s="9">
        <v>0</v>
      </c>
      <c r="C1309" s="9">
        <v>5</v>
      </c>
      <c r="D1309" s="9">
        <v>0</v>
      </c>
      <c r="E1309" s="9">
        <v>0</v>
      </c>
      <c r="F1309" s="9">
        <v>8</v>
      </c>
    </row>
    <row r="1310" spans="1:6" x14ac:dyDescent="0.3">
      <c r="A1310" s="10">
        <v>11</v>
      </c>
      <c r="B1310" s="10">
        <v>3</v>
      </c>
      <c r="C1310" s="10">
        <v>22</v>
      </c>
      <c r="D1310" s="10">
        <v>2</v>
      </c>
      <c r="E1310" s="10">
        <v>2</v>
      </c>
      <c r="F1310" s="10">
        <v>6</v>
      </c>
    </row>
    <row r="1311" spans="1:6" x14ac:dyDescent="0.3">
      <c r="A1311" s="9">
        <v>11</v>
      </c>
      <c r="B1311" s="9">
        <v>3</v>
      </c>
      <c r="C1311" s="9">
        <v>22</v>
      </c>
      <c r="D1311" s="9">
        <v>2</v>
      </c>
      <c r="E1311" s="9">
        <v>2</v>
      </c>
      <c r="F1311" s="9">
        <v>6</v>
      </c>
    </row>
    <row r="1312" spans="1:6" x14ac:dyDescent="0.3">
      <c r="A1312" s="10">
        <v>328</v>
      </c>
      <c r="B1312" s="10">
        <v>9</v>
      </c>
      <c r="C1312" s="10">
        <v>124</v>
      </c>
      <c r="D1312" s="10">
        <v>12</v>
      </c>
      <c r="E1312" s="10">
        <v>24</v>
      </c>
      <c r="F1312" s="10">
        <v>109</v>
      </c>
    </row>
    <row r="1313" spans="1:6" x14ac:dyDescent="0.3">
      <c r="A1313" s="9">
        <v>328</v>
      </c>
      <c r="B1313" s="9">
        <v>9</v>
      </c>
      <c r="C1313" s="9">
        <v>124</v>
      </c>
      <c r="D1313" s="9">
        <v>12</v>
      </c>
      <c r="E1313" s="9">
        <v>24</v>
      </c>
      <c r="F1313" s="9">
        <v>109</v>
      </c>
    </row>
    <row r="1314" spans="1:6" x14ac:dyDescent="0.3">
      <c r="A1314" s="10">
        <v>901</v>
      </c>
      <c r="B1314" s="10">
        <v>31</v>
      </c>
      <c r="C1314" s="10">
        <v>345</v>
      </c>
      <c r="D1314" s="10">
        <v>75</v>
      </c>
      <c r="E1314" s="10">
        <v>31</v>
      </c>
      <c r="F1314" s="10">
        <v>191</v>
      </c>
    </row>
    <row r="1315" spans="1:6" x14ac:dyDescent="0.3">
      <c r="A1315" s="9">
        <v>901</v>
      </c>
      <c r="B1315" s="9">
        <v>31</v>
      </c>
      <c r="C1315" s="9">
        <v>345</v>
      </c>
      <c r="D1315" s="9">
        <v>75</v>
      </c>
      <c r="E1315" s="9">
        <v>31</v>
      </c>
      <c r="F1315" s="9">
        <v>191</v>
      </c>
    </row>
    <row r="1316" spans="1:6" x14ac:dyDescent="0.3">
      <c r="A1316" s="10">
        <v>901</v>
      </c>
      <c r="B1316" s="10">
        <v>31</v>
      </c>
      <c r="C1316" s="10">
        <v>345</v>
      </c>
      <c r="D1316" s="10">
        <v>75</v>
      </c>
      <c r="E1316" s="10">
        <v>31</v>
      </c>
      <c r="F1316" s="10">
        <v>191</v>
      </c>
    </row>
    <row r="1317" spans="1:6" x14ac:dyDescent="0.3">
      <c r="A1317" s="9">
        <v>866</v>
      </c>
      <c r="B1317" s="9">
        <v>21</v>
      </c>
      <c r="C1317" s="9">
        <v>151</v>
      </c>
      <c r="D1317" s="9">
        <v>28</v>
      </c>
      <c r="E1317" s="9">
        <v>21</v>
      </c>
      <c r="F1317" s="9">
        <v>86</v>
      </c>
    </row>
    <row r="1318" spans="1:6" x14ac:dyDescent="0.3">
      <c r="A1318" s="10">
        <v>37</v>
      </c>
      <c r="B1318" s="10">
        <v>12</v>
      </c>
      <c r="C1318" s="10">
        <v>23</v>
      </c>
      <c r="D1318" s="10">
        <v>8</v>
      </c>
      <c r="E1318" s="10">
        <v>11</v>
      </c>
      <c r="F1318" s="10">
        <v>52</v>
      </c>
    </row>
    <row r="1319" spans="1:6" x14ac:dyDescent="0.3">
      <c r="A1319" s="9">
        <v>308</v>
      </c>
      <c r="B1319" s="9">
        <v>85</v>
      </c>
      <c r="C1319" s="9">
        <v>137</v>
      </c>
      <c r="D1319" s="9">
        <v>102</v>
      </c>
      <c r="E1319" s="9">
        <v>45</v>
      </c>
      <c r="F1319" s="9">
        <v>118</v>
      </c>
    </row>
    <row r="1320" spans="1:6" x14ac:dyDescent="0.3">
      <c r="A1320" s="10">
        <v>753</v>
      </c>
      <c r="B1320" s="10">
        <v>43</v>
      </c>
      <c r="C1320" s="10">
        <v>226</v>
      </c>
      <c r="D1320" s="10">
        <v>69</v>
      </c>
      <c r="E1320" s="10">
        <v>10</v>
      </c>
      <c r="F1320" s="10">
        <v>204</v>
      </c>
    </row>
    <row r="1321" spans="1:6" x14ac:dyDescent="0.3">
      <c r="A1321" s="9">
        <v>1048</v>
      </c>
      <c r="B1321" s="9">
        <v>0</v>
      </c>
      <c r="C1321" s="9">
        <v>217</v>
      </c>
      <c r="D1321" s="9">
        <v>0</v>
      </c>
      <c r="E1321" s="9">
        <v>0</v>
      </c>
      <c r="F1321" s="9">
        <v>12</v>
      </c>
    </row>
    <row r="1322" spans="1:6" x14ac:dyDescent="0.3">
      <c r="A1322" s="10">
        <v>960</v>
      </c>
      <c r="B1322" s="10">
        <v>28</v>
      </c>
      <c r="C1322" s="10">
        <v>183</v>
      </c>
      <c r="D1322" s="10">
        <v>220</v>
      </c>
      <c r="E1322" s="10">
        <v>70</v>
      </c>
      <c r="F1322" s="10">
        <v>70</v>
      </c>
    </row>
    <row r="1323" spans="1:6" x14ac:dyDescent="0.3">
      <c r="A1323" s="9">
        <v>888</v>
      </c>
      <c r="B1323" s="9">
        <v>0</v>
      </c>
      <c r="C1323" s="9">
        <v>57</v>
      </c>
      <c r="D1323" s="9">
        <v>0</v>
      </c>
      <c r="E1323" s="9">
        <v>0</v>
      </c>
      <c r="F1323" s="9">
        <v>76</v>
      </c>
    </row>
    <row r="1324" spans="1:6" x14ac:dyDescent="0.3">
      <c r="A1324" s="10">
        <v>31</v>
      </c>
      <c r="B1324" s="10">
        <v>3</v>
      </c>
      <c r="C1324" s="10">
        <v>31</v>
      </c>
      <c r="D1324" s="10">
        <v>2</v>
      </c>
      <c r="E1324" s="10">
        <v>8</v>
      </c>
      <c r="F1324" s="10">
        <v>4</v>
      </c>
    </row>
    <row r="1325" spans="1:6" x14ac:dyDescent="0.3">
      <c r="A1325" s="9">
        <v>4</v>
      </c>
      <c r="B1325" s="9">
        <v>1</v>
      </c>
      <c r="C1325" s="9">
        <v>6</v>
      </c>
      <c r="D1325" s="9">
        <v>4</v>
      </c>
      <c r="E1325" s="9">
        <v>1</v>
      </c>
      <c r="F1325" s="9">
        <v>9</v>
      </c>
    </row>
    <row r="1326" spans="1:6" x14ac:dyDescent="0.3">
      <c r="A1326" s="10">
        <v>19</v>
      </c>
      <c r="B1326" s="10">
        <v>6</v>
      </c>
      <c r="C1326" s="10">
        <v>20</v>
      </c>
      <c r="D1326" s="10">
        <v>0</v>
      </c>
      <c r="E1326" s="10">
        <v>5</v>
      </c>
      <c r="F1326" s="10">
        <v>12</v>
      </c>
    </row>
    <row r="1327" spans="1:6" x14ac:dyDescent="0.3">
      <c r="A1327" s="9">
        <v>14</v>
      </c>
      <c r="B1327" s="9">
        <v>10</v>
      </c>
      <c r="C1327" s="9">
        <v>13</v>
      </c>
      <c r="D1327" s="9">
        <v>4</v>
      </c>
      <c r="E1327" s="9">
        <v>15</v>
      </c>
      <c r="F1327" s="9">
        <v>9</v>
      </c>
    </row>
    <row r="1328" spans="1:6" x14ac:dyDescent="0.3">
      <c r="A1328" s="10">
        <v>7</v>
      </c>
      <c r="B1328" s="10">
        <v>3</v>
      </c>
      <c r="C1328" s="10">
        <v>10</v>
      </c>
      <c r="D1328" s="10">
        <v>8</v>
      </c>
      <c r="E1328" s="10">
        <v>1</v>
      </c>
      <c r="F1328" s="10">
        <v>7</v>
      </c>
    </row>
    <row r="1329" spans="1:6" x14ac:dyDescent="0.3">
      <c r="A1329" s="9">
        <v>32</v>
      </c>
      <c r="B1329" s="9">
        <v>0</v>
      </c>
      <c r="C1329" s="9">
        <v>5</v>
      </c>
      <c r="D1329" s="9">
        <v>0</v>
      </c>
      <c r="E1329" s="9">
        <v>0</v>
      </c>
      <c r="F1329" s="9">
        <v>1</v>
      </c>
    </row>
    <row r="1330" spans="1:6" x14ac:dyDescent="0.3">
      <c r="A1330" s="10">
        <v>654</v>
      </c>
      <c r="B1330" s="10">
        <v>7</v>
      </c>
      <c r="C1330" s="10">
        <v>92</v>
      </c>
      <c r="D1330" s="10">
        <v>0</v>
      </c>
      <c r="E1330" s="10">
        <v>15</v>
      </c>
      <c r="F1330" s="10">
        <v>30</v>
      </c>
    </row>
    <row r="1331" spans="1:6" x14ac:dyDescent="0.3">
      <c r="A1331" s="9">
        <v>204</v>
      </c>
      <c r="B1331" s="9">
        <v>34</v>
      </c>
      <c r="C1331" s="9">
        <v>204</v>
      </c>
      <c r="D1331" s="9">
        <v>172</v>
      </c>
      <c r="E1331" s="9">
        <v>153</v>
      </c>
      <c r="F1331" s="9">
        <v>173</v>
      </c>
    </row>
    <row r="1332" spans="1:6" x14ac:dyDescent="0.3">
      <c r="A1332" s="10">
        <v>707</v>
      </c>
      <c r="B1332" s="10">
        <v>21</v>
      </c>
      <c r="C1332" s="10">
        <v>250</v>
      </c>
      <c r="D1332" s="10">
        <v>85</v>
      </c>
      <c r="E1332" s="10">
        <v>43</v>
      </c>
      <c r="F1332" s="10">
        <v>73</v>
      </c>
    </row>
    <row r="1333" spans="1:6" x14ac:dyDescent="0.3">
      <c r="A1333" s="9">
        <v>499</v>
      </c>
      <c r="B1333" s="9">
        <v>149</v>
      </c>
      <c r="C1333" s="9">
        <v>815</v>
      </c>
      <c r="D1333" s="9">
        <v>173</v>
      </c>
      <c r="E1333" s="9">
        <v>49</v>
      </c>
      <c r="F1333" s="9">
        <v>49</v>
      </c>
    </row>
    <row r="1334" spans="1:6" x14ac:dyDescent="0.3">
      <c r="A1334" s="10">
        <v>172</v>
      </c>
      <c r="B1334" s="10">
        <v>73</v>
      </c>
      <c r="C1334" s="10">
        <v>93</v>
      </c>
      <c r="D1334" s="10">
        <v>95</v>
      </c>
      <c r="E1334" s="10">
        <v>78</v>
      </c>
      <c r="F1334" s="10">
        <v>34</v>
      </c>
    </row>
    <row r="1335" spans="1:6" x14ac:dyDescent="0.3">
      <c r="A1335" s="9">
        <v>2</v>
      </c>
      <c r="B1335" s="9">
        <v>4</v>
      </c>
      <c r="C1335" s="9">
        <v>2</v>
      </c>
      <c r="D1335" s="9">
        <v>0</v>
      </c>
      <c r="E1335" s="9">
        <v>11</v>
      </c>
      <c r="F1335" s="9">
        <v>5</v>
      </c>
    </row>
    <row r="1336" spans="1:6" x14ac:dyDescent="0.3">
      <c r="A1336" s="10">
        <v>576</v>
      </c>
      <c r="B1336" s="10">
        <v>172</v>
      </c>
      <c r="C1336" s="10">
        <v>961</v>
      </c>
      <c r="D1336" s="10">
        <v>125</v>
      </c>
      <c r="E1336" s="10">
        <v>115</v>
      </c>
      <c r="F1336" s="10">
        <v>19</v>
      </c>
    </row>
    <row r="1337" spans="1:6" x14ac:dyDescent="0.3">
      <c r="A1337" s="9">
        <v>471</v>
      </c>
      <c r="B1337" s="9">
        <v>102</v>
      </c>
      <c r="C1337" s="9">
        <v>125</v>
      </c>
      <c r="D1337" s="9">
        <v>212</v>
      </c>
      <c r="E1337" s="9">
        <v>61</v>
      </c>
      <c r="F1337" s="9">
        <v>245</v>
      </c>
    </row>
    <row r="1338" spans="1:6" x14ac:dyDescent="0.3">
      <c r="A1338" s="10">
        <v>184</v>
      </c>
      <c r="B1338" s="10">
        <v>23</v>
      </c>
      <c r="C1338" s="10">
        <v>446</v>
      </c>
      <c r="D1338" s="10">
        <v>30</v>
      </c>
      <c r="E1338" s="10">
        <v>23</v>
      </c>
      <c r="F1338" s="10">
        <v>23</v>
      </c>
    </row>
    <row r="1339" spans="1:6" x14ac:dyDescent="0.3">
      <c r="A1339" s="9">
        <v>635</v>
      </c>
      <c r="B1339" s="9">
        <v>88</v>
      </c>
      <c r="C1339" s="9">
        <v>546</v>
      </c>
      <c r="D1339" s="9">
        <v>172</v>
      </c>
      <c r="E1339" s="9">
        <v>88</v>
      </c>
      <c r="F1339" s="9">
        <v>88</v>
      </c>
    </row>
    <row r="1340" spans="1:6" x14ac:dyDescent="0.3">
      <c r="A1340" s="10">
        <v>295</v>
      </c>
      <c r="B1340" s="10">
        <v>21</v>
      </c>
      <c r="C1340" s="10">
        <v>78</v>
      </c>
      <c r="D1340" s="10">
        <v>39</v>
      </c>
      <c r="E1340" s="10">
        <v>13</v>
      </c>
      <c r="F1340" s="10">
        <v>13</v>
      </c>
    </row>
    <row r="1341" spans="1:6" x14ac:dyDescent="0.3">
      <c r="A1341" s="9">
        <v>576</v>
      </c>
      <c r="B1341" s="9">
        <v>7</v>
      </c>
      <c r="C1341" s="9">
        <v>115</v>
      </c>
      <c r="D1341" s="9">
        <v>19</v>
      </c>
      <c r="E1341" s="9">
        <v>7</v>
      </c>
      <c r="F1341" s="9">
        <v>7</v>
      </c>
    </row>
    <row r="1342" spans="1:6" x14ac:dyDescent="0.3">
      <c r="A1342" s="10">
        <v>8</v>
      </c>
      <c r="B1342" s="10">
        <v>0</v>
      </c>
      <c r="C1342" s="10">
        <v>7</v>
      </c>
      <c r="D1342" s="10">
        <v>3</v>
      </c>
      <c r="E1342" s="10">
        <v>1</v>
      </c>
      <c r="F1342" s="10">
        <v>1</v>
      </c>
    </row>
    <row r="1343" spans="1:6" x14ac:dyDescent="0.3">
      <c r="A1343" s="9">
        <v>381</v>
      </c>
      <c r="B1343" s="9">
        <v>35</v>
      </c>
      <c r="C1343" s="9">
        <v>172</v>
      </c>
      <c r="D1343" s="9">
        <v>56</v>
      </c>
      <c r="E1343" s="9">
        <v>86</v>
      </c>
      <c r="F1343" s="9">
        <v>93</v>
      </c>
    </row>
    <row r="1344" spans="1:6" x14ac:dyDescent="0.3">
      <c r="A1344" s="10">
        <v>16</v>
      </c>
      <c r="B1344" s="10">
        <v>3</v>
      </c>
      <c r="C1344" s="10">
        <v>25</v>
      </c>
      <c r="D1344" s="10">
        <v>6</v>
      </c>
      <c r="E1344" s="10">
        <v>1</v>
      </c>
      <c r="F1344" s="10">
        <v>13</v>
      </c>
    </row>
    <row r="1345" spans="1:6" x14ac:dyDescent="0.3">
      <c r="A1345" s="9">
        <v>44</v>
      </c>
      <c r="B1345" s="9">
        <v>4</v>
      </c>
      <c r="C1345" s="9">
        <v>21</v>
      </c>
      <c r="D1345" s="9">
        <v>6</v>
      </c>
      <c r="E1345" s="9">
        <v>0</v>
      </c>
      <c r="F1345" s="9">
        <v>27</v>
      </c>
    </row>
    <row r="1346" spans="1:6" x14ac:dyDescent="0.3">
      <c r="A1346" s="10">
        <v>44</v>
      </c>
      <c r="B1346" s="10">
        <v>4</v>
      </c>
      <c r="C1346" s="10">
        <v>21</v>
      </c>
      <c r="D1346" s="10">
        <v>6</v>
      </c>
      <c r="E1346" s="10">
        <v>0</v>
      </c>
      <c r="F1346" s="10">
        <v>27</v>
      </c>
    </row>
    <row r="1347" spans="1:6" x14ac:dyDescent="0.3">
      <c r="A1347" s="9">
        <v>371</v>
      </c>
      <c r="B1347" s="9">
        <v>17</v>
      </c>
      <c r="C1347" s="9">
        <v>238</v>
      </c>
      <c r="D1347" s="9">
        <v>23</v>
      </c>
      <c r="E1347" s="9">
        <v>24</v>
      </c>
      <c r="F1347" s="9">
        <v>106</v>
      </c>
    </row>
    <row r="1348" spans="1:6" x14ac:dyDescent="0.3">
      <c r="A1348" s="10">
        <v>735</v>
      </c>
      <c r="B1348" s="10">
        <v>40</v>
      </c>
      <c r="C1348" s="10">
        <v>183</v>
      </c>
      <c r="D1348" s="10">
        <v>52</v>
      </c>
      <c r="E1348" s="10">
        <v>20</v>
      </c>
      <c r="F1348" s="10">
        <v>30</v>
      </c>
    </row>
    <row r="1349" spans="1:6" x14ac:dyDescent="0.3">
      <c r="A1349" s="9">
        <v>386</v>
      </c>
      <c r="B1349" s="9">
        <v>172</v>
      </c>
      <c r="C1349" s="9">
        <v>183</v>
      </c>
      <c r="D1349" s="9">
        <v>185</v>
      </c>
      <c r="E1349" s="9">
        <v>132</v>
      </c>
      <c r="F1349" s="9">
        <v>111</v>
      </c>
    </row>
    <row r="1350" spans="1:6" x14ac:dyDescent="0.3">
      <c r="A1350" s="10">
        <v>548</v>
      </c>
      <c r="B1350" s="10">
        <v>31</v>
      </c>
      <c r="C1350" s="10">
        <v>422</v>
      </c>
      <c r="D1350" s="10">
        <v>0</v>
      </c>
      <c r="E1350" s="10">
        <v>112</v>
      </c>
      <c r="F1350" s="10">
        <v>28</v>
      </c>
    </row>
    <row r="1351" spans="1:6" x14ac:dyDescent="0.3">
      <c r="A1351" s="9">
        <v>6</v>
      </c>
      <c r="B1351" s="9">
        <v>16</v>
      </c>
      <c r="C1351" s="9">
        <v>11</v>
      </c>
      <c r="D1351" s="9">
        <v>11</v>
      </c>
      <c r="E1351" s="9">
        <v>1</v>
      </c>
      <c r="F1351" s="9">
        <v>16</v>
      </c>
    </row>
    <row r="1352" spans="1:6" x14ac:dyDescent="0.3">
      <c r="A1352" s="10">
        <v>1000</v>
      </c>
      <c r="B1352" s="10">
        <v>0</v>
      </c>
      <c r="C1352" s="10">
        <v>76</v>
      </c>
      <c r="D1352" s="10">
        <v>0</v>
      </c>
      <c r="E1352" s="10">
        <v>0</v>
      </c>
      <c r="F1352" s="10">
        <v>10</v>
      </c>
    </row>
    <row r="1353" spans="1:6" x14ac:dyDescent="0.3">
      <c r="A1353" s="9">
        <v>206</v>
      </c>
      <c r="B1353" s="9">
        <v>0</v>
      </c>
      <c r="C1353" s="9">
        <v>46</v>
      </c>
      <c r="D1353" s="9">
        <v>3</v>
      </c>
      <c r="E1353" s="9">
        <v>2</v>
      </c>
      <c r="F1353" s="9">
        <v>12</v>
      </c>
    </row>
    <row r="1354" spans="1:6" x14ac:dyDescent="0.3">
      <c r="A1354" s="10">
        <v>483</v>
      </c>
      <c r="B1354" s="10">
        <v>72</v>
      </c>
      <c r="C1354" s="10">
        <v>567</v>
      </c>
      <c r="D1354" s="10">
        <v>94</v>
      </c>
      <c r="E1354" s="10">
        <v>12</v>
      </c>
      <c r="F1354" s="10">
        <v>108</v>
      </c>
    </row>
    <row r="1355" spans="1:6" x14ac:dyDescent="0.3">
      <c r="A1355" s="9">
        <v>611</v>
      </c>
      <c r="B1355" s="9">
        <v>76</v>
      </c>
      <c r="C1355" s="9">
        <v>749</v>
      </c>
      <c r="D1355" s="9">
        <v>59</v>
      </c>
      <c r="E1355" s="9">
        <v>45</v>
      </c>
      <c r="F1355" s="9">
        <v>26</v>
      </c>
    </row>
    <row r="1356" spans="1:6" x14ac:dyDescent="0.3">
      <c r="A1356" s="10">
        <v>7</v>
      </c>
      <c r="B1356" s="10">
        <v>10</v>
      </c>
      <c r="C1356" s="10">
        <v>17</v>
      </c>
      <c r="D1356" s="10">
        <v>8</v>
      </c>
      <c r="E1356" s="10">
        <v>6</v>
      </c>
      <c r="F1356" s="10">
        <v>13</v>
      </c>
    </row>
    <row r="1357" spans="1:6" x14ac:dyDescent="0.3">
      <c r="A1357" s="9">
        <v>19</v>
      </c>
      <c r="B1357" s="9">
        <v>7</v>
      </c>
      <c r="C1357" s="9">
        <v>19</v>
      </c>
      <c r="D1357" s="9">
        <v>0</v>
      </c>
      <c r="E1357" s="9">
        <v>1</v>
      </c>
      <c r="F1357" s="9">
        <v>24</v>
      </c>
    </row>
    <row r="1358" spans="1:6" x14ac:dyDescent="0.3">
      <c r="A1358" s="10">
        <v>265</v>
      </c>
      <c r="B1358" s="10">
        <v>138</v>
      </c>
      <c r="C1358" s="10">
        <v>553</v>
      </c>
      <c r="D1358" s="10">
        <v>224</v>
      </c>
      <c r="E1358" s="10">
        <v>23</v>
      </c>
      <c r="F1358" s="10">
        <v>92</v>
      </c>
    </row>
    <row r="1359" spans="1:6" x14ac:dyDescent="0.3">
      <c r="A1359" s="9">
        <v>292</v>
      </c>
      <c r="B1359" s="9">
        <v>3</v>
      </c>
      <c r="C1359" s="9">
        <v>77</v>
      </c>
      <c r="D1359" s="9">
        <v>10</v>
      </c>
      <c r="E1359" s="9">
        <v>3</v>
      </c>
      <c r="F1359" s="9">
        <v>26</v>
      </c>
    </row>
    <row r="1360" spans="1:6" x14ac:dyDescent="0.3">
      <c r="A1360" s="10">
        <v>292</v>
      </c>
      <c r="B1360" s="10">
        <v>3</v>
      </c>
      <c r="C1360" s="10">
        <v>77</v>
      </c>
      <c r="D1360" s="10">
        <v>10</v>
      </c>
      <c r="E1360" s="10">
        <v>3</v>
      </c>
      <c r="F1360" s="10">
        <v>26</v>
      </c>
    </row>
    <row r="1361" spans="1:6" x14ac:dyDescent="0.3">
      <c r="A1361" s="9">
        <v>161</v>
      </c>
      <c r="B1361" s="9">
        <v>0</v>
      </c>
      <c r="C1361" s="9">
        <v>253</v>
      </c>
      <c r="D1361" s="9">
        <v>199</v>
      </c>
      <c r="E1361" s="9">
        <v>191</v>
      </c>
      <c r="F1361" s="9">
        <v>122</v>
      </c>
    </row>
    <row r="1362" spans="1:6" x14ac:dyDescent="0.3">
      <c r="A1362" s="10">
        <v>713</v>
      </c>
      <c r="B1362" s="10">
        <v>0</v>
      </c>
      <c r="C1362" s="10">
        <v>264</v>
      </c>
      <c r="D1362" s="10">
        <v>120</v>
      </c>
      <c r="E1362" s="10">
        <v>80</v>
      </c>
      <c r="F1362" s="10">
        <v>34</v>
      </c>
    </row>
    <row r="1363" spans="1:6" x14ac:dyDescent="0.3">
      <c r="A1363" s="9">
        <v>6</v>
      </c>
      <c r="B1363" s="9">
        <v>0</v>
      </c>
      <c r="C1363" s="9">
        <v>2</v>
      </c>
      <c r="D1363" s="9">
        <v>2</v>
      </c>
      <c r="E1363" s="9">
        <v>0</v>
      </c>
      <c r="F1363" s="9">
        <v>1</v>
      </c>
    </row>
    <row r="1364" spans="1:6" x14ac:dyDescent="0.3">
      <c r="A1364" s="10">
        <v>593</v>
      </c>
      <c r="B1364" s="10">
        <v>30</v>
      </c>
      <c r="C1364" s="10">
        <v>91</v>
      </c>
      <c r="D1364" s="10">
        <v>29</v>
      </c>
      <c r="E1364" s="10">
        <v>22</v>
      </c>
      <c r="F1364" s="10">
        <v>7</v>
      </c>
    </row>
    <row r="1365" spans="1:6" x14ac:dyDescent="0.3">
      <c r="A1365" s="9">
        <v>26</v>
      </c>
      <c r="B1365" s="9">
        <v>2</v>
      </c>
      <c r="C1365" s="9">
        <v>19</v>
      </c>
      <c r="D1365" s="9">
        <v>10</v>
      </c>
      <c r="E1365" s="9">
        <v>5</v>
      </c>
      <c r="F1365" s="9">
        <v>8</v>
      </c>
    </row>
    <row r="1366" spans="1:6" x14ac:dyDescent="0.3">
      <c r="A1366" s="10">
        <v>448</v>
      </c>
      <c r="B1366" s="10">
        <v>71</v>
      </c>
      <c r="C1366" s="10">
        <v>951</v>
      </c>
      <c r="D1366" s="10">
        <v>40</v>
      </c>
      <c r="E1366" s="10">
        <v>17</v>
      </c>
      <c r="F1366" s="10">
        <v>17</v>
      </c>
    </row>
    <row r="1367" spans="1:6" x14ac:dyDescent="0.3">
      <c r="A1367" s="9">
        <v>1311</v>
      </c>
      <c r="B1367" s="9">
        <v>0</v>
      </c>
      <c r="C1367" s="9">
        <v>359</v>
      </c>
      <c r="D1367" s="9">
        <v>46</v>
      </c>
      <c r="E1367" s="9">
        <v>89</v>
      </c>
      <c r="F1367" s="9">
        <v>17</v>
      </c>
    </row>
    <row r="1368" spans="1:6" x14ac:dyDescent="0.3">
      <c r="A1368" s="10">
        <v>526</v>
      </c>
      <c r="B1368" s="10">
        <v>80</v>
      </c>
      <c r="C1368" s="10">
        <v>553</v>
      </c>
      <c r="D1368" s="10">
        <v>123</v>
      </c>
      <c r="E1368" s="10">
        <v>94</v>
      </c>
      <c r="F1368" s="10">
        <v>53</v>
      </c>
    </row>
    <row r="1369" spans="1:6" x14ac:dyDescent="0.3">
      <c r="A1369" s="9">
        <v>86</v>
      </c>
      <c r="B1369" s="9">
        <v>4</v>
      </c>
      <c r="C1369" s="9">
        <v>56</v>
      </c>
      <c r="D1369" s="9">
        <v>2</v>
      </c>
      <c r="E1369" s="9">
        <v>4</v>
      </c>
      <c r="F1369" s="9">
        <v>7</v>
      </c>
    </row>
    <row r="1370" spans="1:6" x14ac:dyDescent="0.3">
      <c r="A1370" s="10">
        <v>547</v>
      </c>
      <c r="B1370" s="10">
        <v>7</v>
      </c>
      <c r="C1370" s="10">
        <v>140</v>
      </c>
      <c r="D1370" s="10">
        <v>0</v>
      </c>
      <c r="E1370" s="10">
        <v>7</v>
      </c>
      <c r="F1370" s="10">
        <v>63</v>
      </c>
    </row>
    <row r="1371" spans="1:6" x14ac:dyDescent="0.3">
      <c r="A1371" s="9">
        <v>1</v>
      </c>
      <c r="B1371" s="9">
        <v>2</v>
      </c>
      <c r="C1371" s="9">
        <v>8</v>
      </c>
      <c r="D1371" s="9">
        <v>4</v>
      </c>
      <c r="E1371" s="9">
        <v>3</v>
      </c>
      <c r="F1371" s="9">
        <v>13</v>
      </c>
    </row>
    <row r="1372" spans="1:6" x14ac:dyDescent="0.3">
      <c r="A1372" s="10">
        <v>1</v>
      </c>
      <c r="B1372" s="10">
        <v>2</v>
      </c>
      <c r="C1372" s="10">
        <v>8</v>
      </c>
      <c r="D1372" s="10">
        <v>4</v>
      </c>
      <c r="E1372" s="10">
        <v>3</v>
      </c>
      <c r="F1372" s="10">
        <v>13</v>
      </c>
    </row>
    <row r="1373" spans="1:6" x14ac:dyDescent="0.3">
      <c r="A1373" s="9">
        <v>1166</v>
      </c>
      <c r="B1373" s="9">
        <v>0</v>
      </c>
      <c r="C1373" s="9">
        <v>48</v>
      </c>
      <c r="D1373" s="9">
        <v>0</v>
      </c>
      <c r="E1373" s="9">
        <v>0</v>
      </c>
      <c r="F1373" s="9">
        <v>36</v>
      </c>
    </row>
    <row r="1374" spans="1:6" x14ac:dyDescent="0.3">
      <c r="A1374" s="10">
        <v>1486</v>
      </c>
      <c r="B1374" s="10">
        <v>55</v>
      </c>
      <c r="C1374" s="10">
        <v>278</v>
      </c>
      <c r="D1374" s="10">
        <v>49</v>
      </c>
      <c r="E1374" s="10">
        <v>0</v>
      </c>
      <c r="F1374" s="10">
        <v>185</v>
      </c>
    </row>
    <row r="1375" spans="1:6" x14ac:dyDescent="0.3">
      <c r="A1375" s="9">
        <v>349</v>
      </c>
      <c r="B1375" s="9">
        <v>4</v>
      </c>
      <c r="C1375" s="9">
        <v>78</v>
      </c>
      <c r="D1375" s="9">
        <v>6</v>
      </c>
      <c r="E1375" s="9">
        <v>0</v>
      </c>
      <c r="F1375" s="9">
        <v>43</v>
      </c>
    </row>
    <row r="1376" spans="1:6" x14ac:dyDescent="0.3">
      <c r="A1376" s="10">
        <v>365</v>
      </c>
      <c r="B1376" s="10">
        <v>3</v>
      </c>
      <c r="C1376" s="10">
        <v>15</v>
      </c>
      <c r="D1376" s="10">
        <v>4</v>
      </c>
      <c r="E1376" s="10">
        <v>3</v>
      </c>
      <c r="F1376" s="10">
        <v>11</v>
      </c>
    </row>
    <row r="1377" spans="1:6" x14ac:dyDescent="0.3">
      <c r="A1377" s="9">
        <v>349</v>
      </c>
      <c r="B1377" s="9">
        <v>7</v>
      </c>
      <c r="C1377" s="9">
        <v>35</v>
      </c>
      <c r="D1377" s="9">
        <v>0</v>
      </c>
      <c r="E1377" s="9">
        <v>0</v>
      </c>
      <c r="F1377" s="9">
        <v>47</v>
      </c>
    </row>
    <row r="1378" spans="1:6" x14ac:dyDescent="0.3">
      <c r="A1378" s="10">
        <v>515</v>
      </c>
      <c r="B1378" s="10">
        <v>47</v>
      </c>
      <c r="C1378" s="10">
        <v>267</v>
      </c>
      <c r="D1378" s="10">
        <v>62</v>
      </c>
      <c r="E1378" s="10">
        <v>66</v>
      </c>
      <c r="F1378" s="10">
        <v>38</v>
      </c>
    </row>
    <row r="1379" spans="1:6" x14ac:dyDescent="0.3">
      <c r="A1379" s="9">
        <v>88</v>
      </c>
      <c r="B1379" s="9">
        <v>39</v>
      </c>
      <c r="C1379" s="9">
        <v>78</v>
      </c>
      <c r="D1379" s="9">
        <v>58</v>
      </c>
      <c r="E1379" s="9">
        <v>13</v>
      </c>
      <c r="F1379" s="9">
        <v>93</v>
      </c>
    </row>
    <row r="1380" spans="1:6" x14ac:dyDescent="0.3">
      <c r="A1380" s="10">
        <v>10</v>
      </c>
      <c r="B1380" s="10">
        <v>1</v>
      </c>
      <c r="C1380" s="10">
        <v>7</v>
      </c>
      <c r="D1380" s="10">
        <v>0</v>
      </c>
      <c r="E1380" s="10">
        <v>0</v>
      </c>
      <c r="F1380" s="10">
        <v>1</v>
      </c>
    </row>
    <row r="1381" spans="1:6" x14ac:dyDescent="0.3">
      <c r="A1381" s="9">
        <v>53</v>
      </c>
      <c r="B1381" s="9">
        <v>1</v>
      </c>
      <c r="C1381" s="9">
        <v>34</v>
      </c>
      <c r="D1381" s="9">
        <v>2</v>
      </c>
      <c r="E1381" s="9">
        <v>0</v>
      </c>
      <c r="F1381" s="9">
        <v>16</v>
      </c>
    </row>
    <row r="1382" spans="1:6" x14ac:dyDescent="0.3">
      <c r="A1382" s="10">
        <v>606</v>
      </c>
      <c r="B1382" s="10">
        <v>7</v>
      </c>
      <c r="C1382" s="10">
        <v>155</v>
      </c>
      <c r="D1382" s="10">
        <v>10</v>
      </c>
      <c r="E1382" s="10">
        <v>0</v>
      </c>
      <c r="F1382" s="10">
        <v>54</v>
      </c>
    </row>
    <row r="1383" spans="1:6" x14ac:dyDescent="0.3">
      <c r="A1383" s="9">
        <v>1492</v>
      </c>
      <c r="B1383" s="9">
        <v>38</v>
      </c>
      <c r="C1383" s="9">
        <v>287</v>
      </c>
      <c r="D1383" s="9">
        <v>50</v>
      </c>
      <c r="E1383" s="9">
        <v>57</v>
      </c>
      <c r="F1383" s="9">
        <v>33</v>
      </c>
    </row>
    <row r="1384" spans="1:6" x14ac:dyDescent="0.3">
      <c r="A1384" s="10">
        <v>1492</v>
      </c>
      <c r="B1384" s="10">
        <v>38</v>
      </c>
      <c r="C1384" s="10">
        <v>287</v>
      </c>
      <c r="D1384" s="10">
        <v>50</v>
      </c>
      <c r="E1384" s="10">
        <v>57</v>
      </c>
      <c r="F1384" s="10">
        <v>33</v>
      </c>
    </row>
    <row r="1385" spans="1:6" x14ac:dyDescent="0.3">
      <c r="A1385" s="9">
        <v>78</v>
      </c>
      <c r="B1385" s="9">
        <v>0</v>
      </c>
      <c r="C1385" s="9">
        <v>11</v>
      </c>
      <c r="D1385" s="9">
        <v>0</v>
      </c>
      <c r="E1385" s="9">
        <v>0</v>
      </c>
      <c r="F1385" s="9">
        <v>10</v>
      </c>
    </row>
    <row r="1386" spans="1:6" x14ac:dyDescent="0.3">
      <c r="A1386" s="10">
        <v>5</v>
      </c>
      <c r="B1386" s="10">
        <v>1</v>
      </c>
      <c r="C1386" s="10">
        <v>13</v>
      </c>
      <c r="D1386" s="10">
        <v>3</v>
      </c>
      <c r="E1386" s="10">
        <v>5</v>
      </c>
      <c r="F1386" s="10">
        <v>1</v>
      </c>
    </row>
    <row r="1387" spans="1:6" x14ac:dyDescent="0.3">
      <c r="A1387" s="9">
        <v>356</v>
      </c>
      <c r="B1387" s="9">
        <v>80</v>
      </c>
      <c r="C1387" s="9">
        <v>329</v>
      </c>
      <c r="D1387" s="9">
        <v>138</v>
      </c>
      <c r="E1387" s="9">
        <v>17</v>
      </c>
      <c r="F1387" s="9">
        <v>106</v>
      </c>
    </row>
    <row r="1388" spans="1:6" x14ac:dyDescent="0.3">
      <c r="A1388" s="10">
        <v>533</v>
      </c>
      <c r="B1388" s="10">
        <v>10</v>
      </c>
      <c r="C1388" s="10">
        <v>217</v>
      </c>
      <c r="D1388" s="10">
        <v>198</v>
      </c>
      <c r="E1388" s="10">
        <v>174</v>
      </c>
      <c r="F1388" s="10">
        <v>195</v>
      </c>
    </row>
    <row r="1389" spans="1:6" x14ac:dyDescent="0.3">
      <c r="A1389" s="9">
        <v>216</v>
      </c>
      <c r="B1389" s="9">
        <v>9</v>
      </c>
      <c r="C1389" s="9">
        <v>57</v>
      </c>
      <c r="D1389" s="9">
        <v>20</v>
      </c>
      <c r="E1389" s="9">
        <v>9</v>
      </c>
      <c r="F1389" s="9">
        <v>125</v>
      </c>
    </row>
    <row r="1390" spans="1:6" x14ac:dyDescent="0.3">
      <c r="A1390" s="10">
        <v>183</v>
      </c>
      <c r="B1390" s="10">
        <v>33</v>
      </c>
      <c r="C1390" s="10">
        <v>493</v>
      </c>
      <c r="D1390" s="10">
        <v>59</v>
      </c>
      <c r="E1390" s="10">
        <v>103</v>
      </c>
      <c r="F1390" s="10">
        <v>57</v>
      </c>
    </row>
    <row r="1391" spans="1:6" x14ac:dyDescent="0.3">
      <c r="A1391" s="9">
        <v>196</v>
      </c>
      <c r="B1391" s="9">
        <v>25</v>
      </c>
      <c r="C1391" s="9">
        <v>607</v>
      </c>
      <c r="D1391" s="9">
        <v>67</v>
      </c>
      <c r="E1391" s="9">
        <v>17</v>
      </c>
      <c r="F1391" s="9">
        <v>49</v>
      </c>
    </row>
    <row r="1392" spans="1:6" x14ac:dyDescent="0.3">
      <c r="A1392" s="10">
        <v>91</v>
      </c>
      <c r="B1392" s="10">
        <v>65</v>
      </c>
      <c r="C1392" s="10">
        <v>52</v>
      </c>
      <c r="D1392" s="10">
        <v>10</v>
      </c>
      <c r="E1392" s="10">
        <v>44</v>
      </c>
      <c r="F1392" s="10">
        <v>28</v>
      </c>
    </row>
    <row r="1393" spans="1:6" x14ac:dyDescent="0.3">
      <c r="A1393" s="9">
        <v>575</v>
      </c>
      <c r="B1393" s="9">
        <v>80</v>
      </c>
      <c r="C1393" s="9">
        <v>428</v>
      </c>
      <c r="D1393" s="9">
        <v>208</v>
      </c>
      <c r="E1393" s="9">
        <v>93</v>
      </c>
      <c r="F1393" s="9">
        <v>80</v>
      </c>
    </row>
    <row r="1394" spans="1:6" x14ac:dyDescent="0.3">
      <c r="A1394" s="10">
        <v>726</v>
      </c>
      <c r="B1394" s="10">
        <v>53</v>
      </c>
      <c r="C1394" s="10">
        <v>363</v>
      </c>
      <c r="D1394" s="10">
        <v>123</v>
      </c>
      <c r="E1394" s="10">
        <v>107</v>
      </c>
      <c r="F1394" s="10">
        <v>161</v>
      </c>
    </row>
    <row r="1395" spans="1:6" x14ac:dyDescent="0.3">
      <c r="A1395" s="9">
        <v>5</v>
      </c>
      <c r="B1395" s="9">
        <v>2</v>
      </c>
      <c r="C1395" s="9">
        <v>3</v>
      </c>
      <c r="D1395" s="9">
        <v>3</v>
      </c>
      <c r="E1395" s="9">
        <v>0</v>
      </c>
      <c r="F1395" s="9">
        <v>5</v>
      </c>
    </row>
    <row r="1396" spans="1:6" x14ac:dyDescent="0.3">
      <c r="A1396" s="10">
        <v>833</v>
      </c>
      <c r="B1396" s="10">
        <v>80</v>
      </c>
      <c r="C1396" s="10">
        <v>363</v>
      </c>
      <c r="D1396" s="10">
        <v>52</v>
      </c>
      <c r="E1396" s="10">
        <v>26</v>
      </c>
      <c r="F1396" s="10">
        <v>174</v>
      </c>
    </row>
    <row r="1397" spans="1:6" x14ac:dyDescent="0.3">
      <c r="A1397" s="9">
        <v>12</v>
      </c>
      <c r="B1397" s="9">
        <v>2</v>
      </c>
      <c r="C1397" s="9">
        <v>20</v>
      </c>
      <c r="D1397" s="9">
        <v>3</v>
      </c>
      <c r="E1397" s="9">
        <v>2</v>
      </c>
      <c r="F1397" s="9">
        <v>5</v>
      </c>
    </row>
    <row r="1398" spans="1:6" x14ac:dyDescent="0.3">
      <c r="A1398" s="10">
        <v>938</v>
      </c>
      <c r="B1398" s="10">
        <v>19</v>
      </c>
      <c r="C1398" s="10">
        <v>843</v>
      </c>
      <c r="D1398" s="10">
        <v>25</v>
      </c>
      <c r="E1398" s="10">
        <v>95</v>
      </c>
      <c r="F1398" s="10">
        <v>38</v>
      </c>
    </row>
    <row r="1399" spans="1:6" x14ac:dyDescent="0.3">
      <c r="A1399" s="9">
        <v>56</v>
      </c>
      <c r="B1399" s="9">
        <v>0</v>
      </c>
      <c r="C1399" s="9">
        <v>14</v>
      </c>
      <c r="D1399" s="9">
        <v>0</v>
      </c>
      <c r="E1399" s="9">
        <v>0</v>
      </c>
      <c r="F1399" s="9">
        <v>2</v>
      </c>
    </row>
    <row r="1400" spans="1:6" x14ac:dyDescent="0.3">
      <c r="A1400" s="10">
        <v>56</v>
      </c>
      <c r="B1400" s="10">
        <v>0</v>
      </c>
      <c r="C1400" s="10">
        <v>14</v>
      </c>
      <c r="D1400" s="10">
        <v>0</v>
      </c>
      <c r="E1400" s="10">
        <v>0</v>
      </c>
      <c r="F1400" s="10">
        <v>2</v>
      </c>
    </row>
    <row r="1401" spans="1:6" x14ac:dyDescent="0.3">
      <c r="A1401" s="9">
        <v>445</v>
      </c>
      <c r="B1401" s="9">
        <v>25</v>
      </c>
      <c r="C1401" s="9">
        <v>706</v>
      </c>
      <c r="D1401" s="9">
        <v>80</v>
      </c>
      <c r="E1401" s="9">
        <v>76</v>
      </c>
      <c r="F1401" s="9">
        <v>48</v>
      </c>
    </row>
    <row r="1402" spans="1:6" x14ac:dyDescent="0.3">
      <c r="A1402" s="10">
        <v>1259</v>
      </c>
      <c r="B1402" s="10">
        <v>172</v>
      </c>
      <c r="C1402" s="10">
        <v>815</v>
      </c>
      <c r="D1402" s="10">
        <v>97</v>
      </c>
      <c r="E1402" s="10">
        <v>148</v>
      </c>
      <c r="F1402" s="10">
        <v>33</v>
      </c>
    </row>
    <row r="1403" spans="1:6" x14ac:dyDescent="0.3">
      <c r="A1403" s="9">
        <v>248</v>
      </c>
      <c r="B1403" s="9">
        <v>3</v>
      </c>
      <c r="C1403" s="9">
        <v>81</v>
      </c>
      <c r="D1403" s="9">
        <v>4</v>
      </c>
      <c r="E1403" s="9">
        <v>3</v>
      </c>
      <c r="F1403" s="9">
        <v>51</v>
      </c>
    </row>
    <row r="1404" spans="1:6" x14ac:dyDescent="0.3">
      <c r="A1404" s="10">
        <v>284</v>
      </c>
      <c r="B1404" s="10">
        <v>0</v>
      </c>
      <c r="C1404" s="10">
        <v>55</v>
      </c>
      <c r="D1404" s="10">
        <v>0</v>
      </c>
      <c r="E1404" s="10">
        <v>6</v>
      </c>
      <c r="F1404" s="10">
        <v>52</v>
      </c>
    </row>
    <row r="1405" spans="1:6" x14ac:dyDescent="0.3">
      <c r="A1405" s="9">
        <v>239</v>
      </c>
      <c r="B1405" s="9">
        <v>13</v>
      </c>
      <c r="C1405" s="9">
        <v>143</v>
      </c>
      <c r="D1405" s="9">
        <v>45</v>
      </c>
      <c r="E1405" s="9">
        <v>4</v>
      </c>
      <c r="F1405" s="9">
        <v>52</v>
      </c>
    </row>
    <row r="1406" spans="1:6" x14ac:dyDescent="0.3">
      <c r="A1406" s="10">
        <v>1111</v>
      </c>
      <c r="B1406" s="10">
        <v>24</v>
      </c>
      <c r="C1406" s="10">
        <v>790</v>
      </c>
      <c r="D1406" s="10">
        <v>160</v>
      </c>
      <c r="E1406" s="10">
        <v>45</v>
      </c>
      <c r="F1406" s="10">
        <v>172</v>
      </c>
    </row>
    <row r="1407" spans="1:6" x14ac:dyDescent="0.3">
      <c r="A1407" s="9">
        <v>1111</v>
      </c>
      <c r="B1407" s="9">
        <v>24</v>
      </c>
      <c r="C1407" s="9">
        <v>790</v>
      </c>
      <c r="D1407" s="9">
        <v>160</v>
      </c>
      <c r="E1407" s="9">
        <v>45</v>
      </c>
      <c r="F1407" s="9">
        <v>172</v>
      </c>
    </row>
    <row r="1408" spans="1:6" x14ac:dyDescent="0.3">
      <c r="A1408" s="10">
        <v>52</v>
      </c>
      <c r="B1408" s="10">
        <v>12</v>
      </c>
      <c r="C1408" s="10">
        <v>50</v>
      </c>
      <c r="D1408" s="10">
        <v>4</v>
      </c>
      <c r="E1408" s="10">
        <v>36</v>
      </c>
      <c r="F1408" s="10">
        <v>55</v>
      </c>
    </row>
    <row r="1409" spans="1:6" x14ac:dyDescent="0.3">
      <c r="A1409" s="9">
        <v>25</v>
      </c>
      <c r="B1409" s="9">
        <v>6</v>
      </c>
      <c r="C1409" s="9">
        <v>16</v>
      </c>
      <c r="D1409" s="9">
        <v>20</v>
      </c>
      <c r="E1409" s="9">
        <v>0</v>
      </c>
      <c r="F1409" s="9">
        <v>5</v>
      </c>
    </row>
    <row r="1410" spans="1:6" x14ac:dyDescent="0.3">
      <c r="A1410" s="10">
        <v>28</v>
      </c>
      <c r="B1410" s="10">
        <v>23</v>
      </c>
      <c r="C1410" s="10">
        <v>29</v>
      </c>
      <c r="D1410" s="10">
        <v>29</v>
      </c>
      <c r="E1410" s="10">
        <v>14</v>
      </c>
      <c r="F1410" s="10">
        <v>47</v>
      </c>
    </row>
    <row r="1411" spans="1:6" x14ac:dyDescent="0.3">
      <c r="A1411" s="9">
        <v>614</v>
      </c>
      <c r="B1411" s="9">
        <v>35</v>
      </c>
      <c r="C1411" s="9">
        <v>160</v>
      </c>
      <c r="D1411" s="9">
        <v>58</v>
      </c>
      <c r="E1411" s="9">
        <v>35</v>
      </c>
      <c r="F1411" s="9">
        <v>35</v>
      </c>
    </row>
    <row r="1412" spans="1:6" x14ac:dyDescent="0.3">
      <c r="A1412" s="10">
        <v>710</v>
      </c>
      <c r="B1412" s="10">
        <v>15</v>
      </c>
      <c r="C1412" s="10">
        <v>30</v>
      </c>
      <c r="D1412" s="10">
        <v>20</v>
      </c>
      <c r="E1412" s="10">
        <v>0</v>
      </c>
      <c r="F1412" s="10">
        <v>0</v>
      </c>
    </row>
    <row r="1413" spans="1:6" x14ac:dyDescent="0.3">
      <c r="A1413" s="9">
        <v>322</v>
      </c>
      <c r="B1413" s="9">
        <v>53</v>
      </c>
      <c r="C1413" s="9">
        <v>899</v>
      </c>
      <c r="D1413" s="9">
        <v>34</v>
      </c>
      <c r="E1413" s="9">
        <v>40</v>
      </c>
      <c r="F1413" s="9">
        <v>53</v>
      </c>
    </row>
    <row r="1414" spans="1:6" x14ac:dyDescent="0.3">
      <c r="A1414" s="10">
        <v>73</v>
      </c>
      <c r="B1414" s="10">
        <v>18</v>
      </c>
      <c r="C1414" s="10">
        <v>66</v>
      </c>
      <c r="D1414" s="10">
        <v>7</v>
      </c>
      <c r="E1414" s="10">
        <v>12</v>
      </c>
      <c r="F1414" s="10">
        <v>2</v>
      </c>
    </row>
    <row r="1415" spans="1:6" x14ac:dyDescent="0.3">
      <c r="A1415" s="9">
        <v>1241</v>
      </c>
      <c r="B1415" s="9">
        <v>0</v>
      </c>
      <c r="C1415" s="9">
        <v>80</v>
      </c>
      <c r="D1415" s="9">
        <v>0</v>
      </c>
      <c r="E1415" s="9">
        <v>13</v>
      </c>
      <c r="F1415" s="9">
        <v>40</v>
      </c>
    </row>
    <row r="1416" spans="1:6" x14ac:dyDescent="0.3">
      <c r="A1416" s="10">
        <v>529</v>
      </c>
      <c r="B1416" s="10">
        <v>0</v>
      </c>
      <c r="C1416" s="10">
        <v>356</v>
      </c>
      <c r="D1416" s="10">
        <v>63</v>
      </c>
      <c r="E1416" s="10">
        <v>28</v>
      </c>
      <c r="F1416" s="10">
        <v>0</v>
      </c>
    </row>
    <row r="1417" spans="1:6" x14ac:dyDescent="0.3">
      <c r="A1417" s="9">
        <v>529</v>
      </c>
      <c r="B1417" s="9">
        <v>0</v>
      </c>
      <c r="C1417" s="9">
        <v>356</v>
      </c>
      <c r="D1417" s="9">
        <v>63</v>
      </c>
      <c r="E1417" s="9">
        <v>28</v>
      </c>
      <c r="F1417" s="9">
        <v>0</v>
      </c>
    </row>
    <row r="1418" spans="1:6" x14ac:dyDescent="0.3">
      <c r="A1418" s="10">
        <v>5</v>
      </c>
      <c r="B1418" s="10">
        <v>0</v>
      </c>
      <c r="C1418" s="10">
        <v>4</v>
      </c>
      <c r="D1418" s="10">
        <v>0</v>
      </c>
      <c r="E1418" s="10">
        <v>0</v>
      </c>
      <c r="F1418" s="10">
        <v>1</v>
      </c>
    </row>
    <row r="1419" spans="1:6" x14ac:dyDescent="0.3">
      <c r="A1419" s="9">
        <v>35</v>
      </c>
      <c r="B1419" s="9">
        <v>0</v>
      </c>
      <c r="C1419" s="9">
        <v>2</v>
      </c>
      <c r="D1419" s="9">
        <v>0</v>
      </c>
      <c r="E1419" s="9">
        <v>0</v>
      </c>
      <c r="F1419" s="9">
        <v>2</v>
      </c>
    </row>
    <row r="1420" spans="1:6" x14ac:dyDescent="0.3">
      <c r="A1420" s="10">
        <v>447</v>
      </c>
      <c r="B1420" s="10">
        <v>0</v>
      </c>
      <c r="C1420" s="10">
        <v>28</v>
      </c>
      <c r="D1420" s="10">
        <v>0</v>
      </c>
      <c r="E1420" s="10">
        <v>0</v>
      </c>
      <c r="F1420" s="10">
        <v>43</v>
      </c>
    </row>
    <row r="1421" spans="1:6" x14ac:dyDescent="0.3">
      <c r="A1421" s="9">
        <v>81</v>
      </c>
      <c r="B1421" s="9">
        <v>1</v>
      </c>
      <c r="C1421" s="9">
        <v>31</v>
      </c>
      <c r="D1421" s="9">
        <v>2</v>
      </c>
      <c r="E1421" s="9">
        <v>1</v>
      </c>
      <c r="F1421" s="9">
        <v>0</v>
      </c>
    </row>
    <row r="1422" spans="1:6" x14ac:dyDescent="0.3">
      <c r="A1422" s="10">
        <v>123</v>
      </c>
      <c r="B1422" s="10">
        <v>17</v>
      </c>
      <c r="C1422" s="10">
        <v>171</v>
      </c>
      <c r="D1422" s="10">
        <v>39</v>
      </c>
      <c r="E1422" s="10">
        <v>0</v>
      </c>
      <c r="F1422" s="10">
        <v>30</v>
      </c>
    </row>
    <row r="1423" spans="1:6" x14ac:dyDescent="0.3">
      <c r="A1423" s="9">
        <v>587</v>
      </c>
      <c r="B1423" s="9">
        <v>43</v>
      </c>
      <c r="C1423" s="9">
        <v>337</v>
      </c>
      <c r="D1423" s="9">
        <v>42</v>
      </c>
      <c r="E1423" s="9">
        <v>87</v>
      </c>
      <c r="F1423" s="9">
        <v>54</v>
      </c>
    </row>
    <row r="1424" spans="1:6" x14ac:dyDescent="0.3">
      <c r="A1424" s="10">
        <v>587</v>
      </c>
      <c r="B1424" s="10">
        <v>43</v>
      </c>
      <c r="C1424" s="10">
        <v>337</v>
      </c>
      <c r="D1424" s="10">
        <v>42</v>
      </c>
      <c r="E1424" s="10">
        <v>87</v>
      </c>
      <c r="F1424" s="10">
        <v>54</v>
      </c>
    </row>
    <row r="1425" spans="1:6" x14ac:dyDescent="0.3">
      <c r="A1425" s="9">
        <v>9</v>
      </c>
      <c r="B1425" s="9">
        <v>0</v>
      </c>
      <c r="C1425" s="9">
        <v>7</v>
      </c>
      <c r="D1425" s="9">
        <v>3</v>
      </c>
      <c r="E1425" s="9">
        <v>4</v>
      </c>
      <c r="F1425" s="9">
        <v>7</v>
      </c>
    </row>
    <row r="1426" spans="1:6" x14ac:dyDescent="0.3">
      <c r="A1426" s="10">
        <v>212</v>
      </c>
      <c r="B1426" s="10">
        <v>5</v>
      </c>
      <c r="C1426" s="10">
        <v>33</v>
      </c>
      <c r="D1426" s="10">
        <v>7</v>
      </c>
      <c r="E1426" s="10">
        <v>0</v>
      </c>
      <c r="F1426" s="10">
        <v>2</v>
      </c>
    </row>
    <row r="1427" spans="1:6" x14ac:dyDescent="0.3">
      <c r="A1427" s="9">
        <v>293</v>
      </c>
      <c r="B1427" s="9">
        <v>8</v>
      </c>
      <c r="C1427" s="9">
        <v>124</v>
      </c>
      <c r="D1427" s="9">
        <v>11</v>
      </c>
      <c r="E1427" s="9">
        <v>4</v>
      </c>
      <c r="F1427" s="9">
        <v>106</v>
      </c>
    </row>
    <row r="1428" spans="1:6" x14ac:dyDescent="0.3">
      <c r="A1428" s="10">
        <v>376</v>
      </c>
      <c r="B1428" s="10">
        <v>4</v>
      </c>
      <c r="C1428" s="10">
        <v>94</v>
      </c>
      <c r="D1428" s="10">
        <v>12</v>
      </c>
      <c r="E1428" s="10">
        <v>9</v>
      </c>
      <c r="F1428" s="10">
        <v>24</v>
      </c>
    </row>
    <row r="1429" spans="1:6" x14ac:dyDescent="0.3">
      <c r="A1429" s="9">
        <v>570</v>
      </c>
      <c r="B1429" s="9">
        <v>73</v>
      </c>
      <c r="C1429" s="9">
        <v>614</v>
      </c>
      <c r="D1429" s="9">
        <v>133</v>
      </c>
      <c r="E1429" s="9">
        <v>102</v>
      </c>
      <c r="F1429" s="9">
        <v>73</v>
      </c>
    </row>
    <row r="1430" spans="1:6" x14ac:dyDescent="0.3">
      <c r="A1430" s="10">
        <v>23</v>
      </c>
      <c r="B1430" s="10">
        <v>1</v>
      </c>
      <c r="C1430" s="10">
        <v>7</v>
      </c>
      <c r="D1430" s="10">
        <v>0</v>
      </c>
      <c r="E1430" s="10">
        <v>4</v>
      </c>
      <c r="F1430" s="10">
        <v>24</v>
      </c>
    </row>
    <row r="1431" spans="1:6" x14ac:dyDescent="0.3">
      <c r="A1431" s="9">
        <v>867</v>
      </c>
      <c r="B1431" s="9">
        <v>0</v>
      </c>
      <c r="C1431" s="9">
        <v>86</v>
      </c>
      <c r="D1431" s="9">
        <v>0</v>
      </c>
      <c r="E1431" s="9">
        <v>0</v>
      </c>
      <c r="F1431" s="9">
        <v>19</v>
      </c>
    </row>
    <row r="1432" spans="1:6" x14ac:dyDescent="0.3">
      <c r="A1432" s="10">
        <v>10</v>
      </c>
      <c r="B1432" s="10">
        <v>17</v>
      </c>
      <c r="C1432" s="10">
        <v>18</v>
      </c>
      <c r="D1432" s="10">
        <v>8</v>
      </c>
      <c r="E1432" s="10">
        <v>26</v>
      </c>
      <c r="F1432" s="10">
        <v>40</v>
      </c>
    </row>
    <row r="1433" spans="1:6" x14ac:dyDescent="0.3">
      <c r="A1433" s="9">
        <v>789</v>
      </c>
      <c r="B1433" s="9">
        <v>0</v>
      </c>
      <c r="C1433" s="9">
        <v>142</v>
      </c>
      <c r="D1433" s="9">
        <v>12</v>
      </c>
      <c r="E1433" s="9">
        <v>9</v>
      </c>
      <c r="F1433" s="9">
        <v>38</v>
      </c>
    </row>
    <row r="1434" spans="1:6" x14ac:dyDescent="0.3">
      <c r="A1434" s="10">
        <v>789</v>
      </c>
      <c r="B1434" s="10">
        <v>0</v>
      </c>
      <c r="C1434" s="10">
        <v>142</v>
      </c>
      <c r="D1434" s="10">
        <v>12</v>
      </c>
      <c r="E1434" s="10">
        <v>9</v>
      </c>
      <c r="F1434" s="10">
        <v>38</v>
      </c>
    </row>
    <row r="1435" spans="1:6" x14ac:dyDescent="0.3">
      <c r="A1435" s="9">
        <v>757</v>
      </c>
      <c r="B1435" s="9">
        <v>80</v>
      </c>
      <c r="C1435" s="9">
        <v>217</v>
      </c>
      <c r="D1435" s="9">
        <v>29</v>
      </c>
      <c r="E1435" s="9">
        <v>80</v>
      </c>
      <c r="F1435" s="9">
        <v>11</v>
      </c>
    </row>
    <row r="1436" spans="1:6" x14ac:dyDescent="0.3">
      <c r="A1436" s="10">
        <v>757</v>
      </c>
      <c r="B1436" s="10">
        <v>80</v>
      </c>
      <c r="C1436" s="10">
        <v>217</v>
      </c>
      <c r="D1436" s="10">
        <v>29</v>
      </c>
      <c r="E1436" s="10">
        <v>80</v>
      </c>
      <c r="F1436" s="10">
        <v>11</v>
      </c>
    </row>
    <row r="1437" spans="1:6" x14ac:dyDescent="0.3">
      <c r="A1437" s="9">
        <v>757</v>
      </c>
      <c r="B1437" s="9">
        <v>80</v>
      </c>
      <c r="C1437" s="9">
        <v>217</v>
      </c>
      <c r="D1437" s="9">
        <v>29</v>
      </c>
      <c r="E1437" s="9">
        <v>80</v>
      </c>
      <c r="F1437" s="9">
        <v>11</v>
      </c>
    </row>
    <row r="1438" spans="1:6" x14ac:dyDescent="0.3">
      <c r="A1438" s="10">
        <v>29</v>
      </c>
      <c r="B1438" s="10">
        <v>4</v>
      </c>
      <c r="C1438" s="10">
        <v>34</v>
      </c>
      <c r="D1438" s="10">
        <v>2</v>
      </c>
      <c r="E1438" s="10">
        <v>4</v>
      </c>
      <c r="F1438" s="10">
        <v>4</v>
      </c>
    </row>
    <row r="1439" spans="1:6" x14ac:dyDescent="0.3">
      <c r="A1439" s="9">
        <v>46</v>
      </c>
      <c r="B1439" s="9">
        <v>0</v>
      </c>
      <c r="C1439" s="9">
        <v>7</v>
      </c>
      <c r="D1439" s="9">
        <v>0</v>
      </c>
      <c r="E1439" s="9">
        <v>0</v>
      </c>
      <c r="F1439" s="9">
        <v>2</v>
      </c>
    </row>
    <row r="1440" spans="1:6" x14ac:dyDescent="0.3">
      <c r="A1440" s="10">
        <v>159</v>
      </c>
      <c r="B1440" s="10">
        <v>2</v>
      </c>
      <c r="C1440" s="10">
        <v>51</v>
      </c>
      <c r="D1440" s="10">
        <v>6</v>
      </c>
      <c r="E1440" s="10">
        <v>2</v>
      </c>
      <c r="F1440" s="10">
        <v>24</v>
      </c>
    </row>
    <row r="1441" spans="1:6" x14ac:dyDescent="0.3">
      <c r="A1441" s="9">
        <v>70</v>
      </c>
      <c r="B1441" s="9">
        <v>0</v>
      </c>
      <c r="C1441" s="9">
        <v>17</v>
      </c>
      <c r="D1441" s="9">
        <v>0</v>
      </c>
      <c r="E1441" s="9">
        <v>0</v>
      </c>
      <c r="F1441" s="9">
        <v>6</v>
      </c>
    </row>
    <row r="1442" spans="1:6" x14ac:dyDescent="0.3">
      <c r="A1442" s="10">
        <v>882</v>
      </c>
      <c r="B1442" s="10">
        <v>29</v>
      </c>
      <c r="C1442" s="10">
        <v>514</v>
      </c>
      <c r="D1442" s="10">
        <v>38</v>
      </c>
      <c r="E1442" s="10">
        <v>29</v>
      </c>
      <c r="F1442" s="10">
        <v>44</v>
      </c>
    </row>
    <row r="1443" spans="1:6" x14ac:dyDescent="0.3">
      <c r="A1443" s="9">
        <v>536</v>
      </c>
      <c r="B1443" s="9">
        <v>11</v>
      </c>
      <c r="C1443" s="9">
        <v>387</v>
      </c>
      <c r="D1443" s="9">
        <v>149</v>
      </c>
      <c r="E1443" s="9">
        <v>91</v>
      </c>
      <c r="F1443" s="9">
        <v>57</v>
      </c>
    </row>
    <row r="1444" spans="1:6" x14ac:dyDescent="0.3">
      <c r="A1444" s="10">
        <v>291</v>
      </c>
      <c r="B1444" s="10">
        <v>10</v>
      </c>
      <c r="C1444" s="10">
        <v>689</v>
      </c>
      <c r="D1444" s="10">
        <v>84</v>
      </c>
      <c r="E1444" s="10">
        <v>10</v>
      </c>
      <c r="F1444" s="10">
        <v>0</v>
      </c>
    </row>
    <row r="1445" spans="1:6" x14ac:dyDescent="0.3">
      <c r="A1445" s="9">
        <v>318</v>
      </c>
      <c r="B1445" s="9">
        <v>3</v>
      </c>
      <c r="C1445" s="9">
        <v>17</v>
      </c>
      <c r="D1445" s="9">
        <v>4</v>
      </c>
      <c r="E1445" s="9">
        <v>7</v>
      </c>
      <c r="F1445" s="9">
        <v>56</v>
      </c>
    </row>
    <row r="1446" spans="1:6" x14ac:dyDescent="0.3">
      <c r="A1446" s="10">
        <v>379</v>
      </c>
      <c r="B1446" s="10">
        <v>4</v>
      </c>
      <c r="C1446" s="10">
        <v>93</v>
      </c>
      <c r="D1446" s="10">
        <v>12</v>
      </c>
      <c r="E1446" s="10">
        <v>9</v>
      </c>
      <c r="F1446" s="10">
        <v>98</v>
      </c>
    </row>
    <row r="1447" spans="1:6" x14ac:dyDescent="0.3">
      <c r="A1447" s="9">
        <v>378</v>
      </c>
      <c r="B1447" s="9">
        <v>0</v>
      </c>
      <c r="C1447" s="9">
        <v>88</v>
      </c>
      <c r="D1447" s="9">
        <v>19</v>
      </c>
      <c r="E1447" s="9">
        <v>4</v>
      </c>
      <c r="F1447" s="9">
        <v>73</v>
      </c>
    </row>
    <row r="1448" spans="1:6" x14ac:dyDescent="0.3">
      <c r="A1448" s="10">
        <v>333</v>
      </c>
      <c r="B1448" s="10">
        <v>0</v>
      </c>
      <c r="C1448" s="10">
        <v>815</v>
      </c>
      <c r="D1448" s="10">
        <v>129</v>
      </c>
      <c r="E1448" s="10">
        <v>42</v>
      </c>
      <c r="F1448" s="10">
        <v>29</v>
      </c>
    </row>
    <row r="1449" spans="1:6" x14ac:dyDescent="0.3">
      <c r="A1449" s="9">
        <v>635</v>
      </c>
      <c r="B1449" s="9">
        <v>15</v>
      </c>
      <c r="C1449" s="9">
        <v>100</v>
      </c>
      <c r="D1449" s="9">
        <v>20</v>
      </c>
      <c r="E1449" s="9">
        <v>7</v>
      </c>
      <c r="F1449" s="9">
        <v>131</v>
      </c>
    </row>
    <row r="1450" spans="1:6" x14ac:dyDescent="0.3">
      <c r="A1450" s="10">
        <v>635</v>
      </c>
      <c r="B1450" s="10">
        <v>15</v>
      </c>
      <c r="C1450" s="10">
        <v>100</v>
      </c>
      <c r="D1450" s="10">
        <v>20</v>
      </c>
      <c r="E1450" s="10">
        <v>7</v>
      </c>
      <c r="F1450" s="10">
        <v>131</v>
      </c>
    </row>
    <row r="1451" spans="1:6" x14ac:dyDescent="0.3">
      <c r="A1451" s="9">
        <v>635</v>
      </c>
      <c r="B1451" s="9">
        <v>15</v>
      </c>
      <c r="C1451" s="9">
        <v>100</v>
      </c>
      <c r="D1451" s="9">
        <v>20</v>
      </c>
      <c r="E1451" s="9">
        <v>7</v>
      </c>
      <c r="F1451" s="9">
        <v>131</v>
      </c>
    </row>
    <row r="1452" spans="1:6" x14ac:dyDescent="0.3">
      <c r="A1452" s="10">
        <v>12</v>
      </c>
      <c r="B1452" s="10">
        <v>0</v>
      </c>
      <c r="C1452" s="10">
        <v>13</v>
      </c>
      <c r="D1452" s="10">
        <v>2</v>
      </c>
      <c r="E1452" s="10">
        <v>0</v>
      </c>
      <c r="F1452" s="10">
        <v>10</v>
      </c>
    </row>
    <row r="1453" spans="1:6" x14ac:dyDescent="0.3">
      <c r="A1453" s="9">
        <v>12</v>
      </c>
      <c r="B1453" s="9">
        <v>0</v>
      </c>
      <c r="C1453" s="9">
        <v>13</v>
      </c>
      <c r="D1453" s="9">
        <v>2</v>
      </c>
      <c r="E1453" s="9">
        <v>0</v>
      </c>
      <c r="F1453" s="9">
        <v>10</v>
      </c>
    </row>
    <row r="1454" spans="1:6" x14ac:dyDescent="0.3">
      <c r="A1454" s="10">
        <v>960</v>
      </c>
      <c r="B1454" s="10">
        <v>0</v>
      </c>
      <c r="C1454" s="10">
        <v>883</v>
      </c>
      <c r="D1454" s="10">
        <v>50</v>
      </c>
      <c r="E1454" s="10">
        <v>38</v>
      </c>
      <c r="F1454" s="10">
        <v>0</v>
      </c>
    </row>
    <row r="1455" spans="1:6" x14ac:dyDescent="0.3">
      <c r="A1455" s="9">
        <v>313</v>
      </c>
      <c r="B1455" s="9">
        <v>8</v>
      </c>
      <c r="C1455" s="9">
        <v>104</v>
      </c>
      <c r="D1455" s="9">
        <v>6</v>
      </c>
      <c r="E1455" s="9">
        <v>4</v>
      </c>
      <c r="F1455" s="9">
        <v>126</v>
      </c>
    </row>
    <row r="1456" spans="1:6" x14ac:dyDescent="0.3">
      <c r="A1456" s="10">
        <v>0</v>
      </c>
      <c r="B1456" s="10">
        <v>4</v>
      </c>
      <c r="C1456" s="10">
        <v>7</v>
      </c>
      <c r="D1456" s="10">
        <v>11</v>
      </c>
      <c r="E1456" s="10">
        <v>10</v>
      </c>
      <c r="F1456" s="10">
        <v>15</v>
      </c>
    </row>
    <row r="1457" spans="1:6" x14ac:dyDescent="0.3">
      <c r="A1457" s="9">
        <v>749</v>
      </c>
      <c r="B1457" s="9">
        <v>40</v>
      </c>
      <c r="C1457" s="9">
        <v>294</v>
      </c>
      <c r="D1457" s="9">
        <v>121</v>
      </c>
      <c r="E1457" s="9">
        <v>160</v>
      </c>
      <c r="F1457" s="9">
        <v>147</v>
      </c>
    </row>
    <row r="1458" spans="1:6" x14ac:dyDescent="0.3">
      <c r="A1458" s="10">
        <v>203</v>
      </c>
      <c r="B1458" s="10">
        <v>0</v>
      </c>
      <c r="C1458" s="10">
        <v>10</v>
      </c>
      <c r="D1458" s="10">
        <v>0</v>
      </c>
      <c r="E1458" s="10">
        <v>0</v>
      </c>
      <c r="F1458" s="10">
        <v>2</v>
      </c>
    </row>
    <row r="1459" spans="1:6" x14ac:dyDescent="0.3">
      <c r="A1459" s="9">
        <v>157</v>
      </c>
      <c r="B1459" s="9">
        <v>6</v>
      </c>
      <c r="C1459" s="9">
        <v>39</v>
      </c>
      <c r="D1459" s="9">
        <v>6</v>
      </c>
      <c r="E1459" s="9">
        <v>13</v>
      </c>
      <c r="F1459" s="9">
        <v>75</v>
      </c>
    </row>
    <row r="1460" spans="1:6" x14ac:dyDescent="0.3">
      <c r="A1460" s="10">
        <v>1</v>
      </c>
      <c r="B1460" s="10">
        <v>26</v>
      </c>
      <c r="C1460" s="10">
        <v>25</v>
      </c>
      <c r="D1460" s="10">
        <v>17</v>
      </c>
      <c r="E1460" s="10">
        <v>23</v>
      </c>
      <c r="F1460" s="10">
        <v>15</v>
      </c>
    </row>
    <row r="1461" spans="1:6" x14ac:dyDescent="0.3">
      <c r="A1461" s="9">
        <v>22</v>
      </c>
      <c r="B1461" s="9">
        <v>0</v>
      </c>
      <c r="C1461" s="9">
        <v>6</v>
      </c>
      <c r="D1461" s="9">
        <v>6</v>
      </c>
      <c r="E1461" s="9">
        <v>2</v>
      </c>
      <c r="F1461" s="9">
        <v>6</v>
      </c>
    </row>
    <row r="1462" spans="1:6" x14ac:dyDescent="0.3">
      <c r="A1462" s="10">
        <v>39</v>
      </c>
      <c r="B1462" s="10">
        <v>1</v>
      </c>
      <c r="C1462" s="10">
        <v>16</v>
      </c>
      <c r="D1462" s="10">
        <v>2</v>
      </c>
      <c r="E1462" s="10">
        <v>0</v>
      </c>
      <c r="F1462" s="10">
        <v>3</v>
      </c>
    </row>
    <row r="1463" spans="1:6" x14ac:dyDescent="0.3">
      <c r="A1463" s="9">
        <v>42</v>
      </c>
      <c r="B1463" s="9">
        <v>16</v>
      </c>
      <c r="C1463" s="9">
        <v>29</v>
      </c>
      <c r="D1463" s="9">
        <v>12</v>
      </c>
      <c r="E1463" s="9">
        <v>20</v>
      </c>
      <c r="F1463" s="9">
        <v>8</v>
      </c>
    </row>
    <row r="1464" spans="1:6" x14ac:dyDescent="0.3">
      <c r="A1464" s="10">
        <v>1</v>
      </c>
      <c r="B1464" s="10">
        <v>1</v>
      </c>
      <c r="C1464" s="10">
        <v>3</v>
      </c>
      <c r="D1464" s="10">
        <v>1</v>
      </c>
      <c r="E1464" s="10">
        <v>1</v>
      </c>
      <c r="F1464" s="10">
        <v>1</v>
      </c>
    </row>
    <row r="1465" spans="1:6" x14ac:dyDescent="0.3">
      <c r="A1465" s="9">
        <v>4</v>
      </c>
      <c r="B1465" s="9">
        <v>2</v>
      </c>
      <c r="C1465" s="9">
        <v>11</v>
      </c>
      <c r="D1465" s="9">
        <v>2</v>
      </c>
      <c r="E1465" s="9">
        <v>0</v>
      </c>
      <c r="F1465" s="9">
        <v>4</v>
      </c>
    </row>
    <row r="1466" spans="1:6" x14ac:dyDescent="0.3">
      <c r="A1466" s="10">
        <v>4</v>
      </c>
      <c r="B1466" s="10">
        <v>2</v>
      </c>
      <c r="C1466" s="10">
        <v>11</v>
      </c>
      <c r="D1466" s="10">
        <v>2</v>
      </c>
      <c r="E1466" s="10">
        <v>0</v>
      </c>
      <c r="F1466" s="10">
        <v>4</v>
      </c>
    </row>
    <row r="1467" spans="1:6" x14ac:dyDescent="0.3">
      <c r="A1467" s="9">
        <v>750</v>
      </c>
      <c r="B1467" s="9">
        <v>8</v>
      </c>
      <c r="C1467" s="9">
        <v>125</v>
      </c>
      <c r="D1467" s="9">
        <v>11</v>
      </c>
      <c r="E1467" s="9">
        <v>8</v>
      </c>
      <c r="F1467" s="9">
        <v>26</v>
      </c>
    </row>
    <row r="1468" spans="1:6" x14ac:dyDescent="0.3">
      <c r="A1468" s="10">
        <v>25</v>
      </c>
      <c r="B1468" s="10">
        <v>3</v>
      </c>
      <c r="C1468" s="10">
        <v>16</v>
      </c>
      <c r="D1468" s="10">
        <v>8</v>
      </c>
      <c r="E1468" s="10">
        <v>5</v>
      </c>
      <c r="F1468" s="10">
        <v>2</v>
      </c>
    </row>
    <row r="1469" spans="1:6" x14ac:dyDescent="0.3">
      <c r="A1469" s="9">
        <v>10</v>
      </c>
      <c r="B1469" s="9">
        <v>5</v>
      </c>
      <c r="C1469" s="9">
        <v>28</v>
      </c>
      <c r="D1469" s="9">
        <v>11</v>
      </c>
      <c r="E1469" s="9">
        <v>1</v>
      </c>
      <c r="F1469" s="9">
        <v>8</v>
      </c>
    </row>
    <row r="1470" spans="1:6" x14ac:dyDescent="0.3">
      <c r="A1470" s="10">
        <v>4</v>
      </c>
      <c r="B1470" s="10">
        <v>0</v>
      </c>
      <c r="C1470" s="10">
        <v>2</v>
      </c>
      <c r="D1470" s="10">
        <v>0</v>
      </c>
      <c r="E1470" s="10">
        <v>0</v>
      </c>
      <c r="F1470" s="10">
        <v>2</v>
      </c>
    </row>
    <row r="1471" spans="1:6" x14ac:dyDescent="0.3">
      <c r="A1471" s="9">
        <v>407</v>
      </c>
      <c r="B1471" s="9">
        <v>70</v>
      </c>
      <c r="C1471" s="9">
        <v>239</v>
      </c>
      <c r="D1471" s="9">
        <v>103</v>
      </c>
      <c r="E1471" s="9">
        <v>88</v>
      </c>
      <c r="F1471" s="9">
        <v>53</v>
      </c>
    </row>
    <row r="1472" spans="1:6" x14ac:dyDescent="0.3">
      <c r="A1472" s="10">
        <v>619</v>
      </c>
      <c r="B1472" s="10">
        <v>54</v>
      </c>
      <c r="C1472" s="10">
        <v>260</v>
      </c>
      <c r="D1472" s="10">
        <v>127</v>
      </c>
      <c r="E1472" s="10">
        <v>54</v>
      </c>
      <c r="F1472" s="10">
        <v>54</v>
      </c>
    </row>
    <row r="1473" spans="1:6" x14ac:dyDescent="0.3">
      <c r="A1473" s="9">
        <v>629</v>
      </c>
      <c r="B1473" s="9">
        <v>17</v>
      </c>
      <c r="C1473" s="9">
        <v>177</v>
      </c>
      <c r="D1473" s="9">
        <v>69</v>
      </c>
      <c r="E1473" s="9">
        <v>0</v>
      </c>
      <c r="F1473" s="9">
        <v>8</v>
      </c>
    </row>
    <row r="1474" spans="1:6" x14ac:dyDescent="0.3">
      <c r="A1474" s="10">
        <v>30</v>
      </c>
      <c r="B1474" s="10">
        <v>0</v>
      </c>
      <c r="C1474" s="10">
        <v>9</v>
      </c>
      <c r="D1474" s="10">
        <v>0</v>
      </c>
      <c r="E1474" s="10">
        <v>0</v>
      </c>
      <c r="F1474" s="10">
        <v>3</v>
      </c>
    </row>
    <row r="1475" spans="1:6" x14ac:dyDescent="0.3">
      <c r="A1475" s="9">
        <v>320</v>
      </c>
      <c r="B1475" s="9">
        <v>48</v>
      </c>
      <c r="C1475" s="9">
        <v>133</v>
      </c>
      <c r="D1475" s="9">
        <v>39</v>
      </c>
      <c r="E1475" s="9">
        <v>72</v>
      </c>
      <c r="F1475" s="9">
        <v>48</v>
      </c>
    </row>
    <row r="1476" spans="1:6" x14ac:dyDescent="0.3">
      <c r="A1476" s="10">
        <v>320</v>
      </c>
      <c r="B1476" s="10">
        <v>48</v>
      </c>
      <c r="C1476" s="10">
        <v>133</v>
      </c>
      <c r="D1476" s="10">
        <v>39</v>
      </c>
      <c r="E1476" s="10">
        <v>72</v>
      </c>
      <c r="F1476" s="10">
        <v>48</v>
      </c>
    </row>
    <row r="1477" spans="1:6" x14ac:dyDescent="0.3">
      <c r="A1477" s="9">
        <v>3</v>
      </c>
      <c r="B1477" s="9">
        <v>1</v>
      </c>
      <c r="C1477" s="9">
        <v>8</v>
      </c>
      <c r="D1477" s="9">
        <v>4</v>
      </c>
      <c r="E1477" s="9">
        <v>3</v>
      </c>
      <c r="F1477" s="9">
        <v>3</v>
      </c>
    </row>
    <row r="1478" spans="1:6" x14ac:dyDescent="0.3">
      <c r="A1478" s="10">
        <v>215</v>
      </c>
      <c r="B1478" s="10">
        <v>7</v>
      </c>
      <c r="C1478" s="10">
        <v>33</v>
      </c>
      <c r="D1478" s="10">
        <v>3</v>
      </c>
      <c r="E1478" s="10">
        <v>0</v>
      </c>
      <c r="F1478" s="10">
        <v>13</v>
      </c>
    </row>
    <row r="1479" spans="1:6" x14ac:dyDescent="0.3">
      <c r="A1479" s="9">
        <v>311</v>
      </c>
      <c r="B1479" s="9">
        <v>26</v>
      </c>
      <c r="C1479" s="9">
        <v>640</v>
      </c>
      <c r="D1479" s="9">
        <v>180</v>
      </c>
      <c r="E1479" s="9">
        <v>37</v>
      </c>
      <c r="F1479" s="9">
        <v>121</v>
      </c>
    </row>
    <row r="1480" spans="1:6" x14ac:dyDescent="0.3">
      <c r="A1480" s="10">
        <v>29</v>
      </c>
      <c r="B1480" s="10">
        <v>0</v>
      </c>
      <c r="C1480" s="10">
        <v>5</v>
      </c>
      <c r="D1480" s="10">
        <v>0</v>
      </c>
      <c r="E1480" s="10">
        <v>1</v>
      </c>
      <c r="F1480" s="10">
        <v>5</v>
      </c>
    </row>
    <row r="1481" spans="1:6" x14ac:dyDescent="0.3">
      <c r="A1481" s="9">
        <v>112</v>
      </c>
      <c r="B1481" s="9">
        <v>6</v>
      </c>
      <c r="C1481" s="9">
        <v>92</v>
      </c>
      <c r="D1481" s="9">
        <v>3</v>
      </c>
      <c r="E1481" s="9">
        <v>9</v>
      </c>
      <c r="F1481" s="9">
        <v>38</v>
      </c>
    </row>
    <row r="1482" spans="1:6" x14ac:dyDescent="0.3">
      <c r="A1482" s="10">
        <v>7</v>
      </c>
      <c r="B1482" s="10">
        <v>2</v>
      </c>
      <c r="C1482" s="10">
        <v>6</v>
      </c>
      <c r="D1482" s="10">
        <v>2</v>
      </c>
      <c r="E1482" s="10">
        <v>0</v>
      </c>
      <c r="F1482" s="10">
        <v>3</v>
      </c>
    </row>
    <row r="1483" spans="1:6" x14ac:dyDescent="0.3">
      <c r="A1483" s="9">
        <v>7</v>
      </c>
      <c r="B1483" s="9">
        <v>11</v>
      </c>
      <c r="C1483" s="9">
        <v>3</v>
      </c>
      <c r="D1483" s="9">
        <v>10</v>
      </c>
      <c r="E1483" s="9">
        <v>4</v>
      </c>
      <c r="F1483" s="9">
        <v>20</v>
      </c>
    </row>
    <row r="1484" spans="1:6" x14ac:dyDescent="0.3">
      <c r="A1484" s="10">
        <v>5</v>
      </c>
      <c r="B1484" s="10">
        <v>23</v>
      </c>
      <c r="C1484" s="10">
        <v>15</v>
      </c>
      <c r="D1484" s="10">
        <v>0</v>
      </c>
      <c r="E1484" s="10">
        <v>18</v>
      </c>
      <c r="F1484" s="10">
        <v>14</v>
      </c>
    </row>
    <row r="1485" spans="1:6" x14ac:dyDescent="0.3">
      <c r="A1485" s="9">
        <v>1103</v>
      </c>
      <c r="B1485" s="9">
        <v>0</v>
      </c>
      <c r="C1485" s="9">
        <v>45</v>
      </c>
      <c r="D1485" s="9">
        <v>0</v>
      </c>
      <c r="E1485" s="9">
        <v>0</v>
      </c>
      <c r="F1485" s="9">
        <v>34</v>
      </c>
    </row>
    <row r="1486" spans="1:6" x14ac:dyDescent="0.3">
      <c r="A1486" s="10">
        <v>1103</v>
      </c>
      <c r="B1486" s="10">
        <v>0</v>
      </c>
      <c r="C1486" s="10">
        <v>45</v>
      </c>
      <c r="D1486" s="10">
        <v>0</v>
      </c>
      <c r="E1486" s="10">
        <v>0</v>
      </c>
      <c r="F1486" s="10">
        <v>34</v>
      </c>
    </row>
    <row r="1487" spans="1:6" x14ac:dyDescent="0.3">
      <c r="A1487" s="9">
        <v>1060</v>
      </c>
      <c r="B1487" s="9">
        <v>21</v>
      </c>
      <c r="C1487" s="9">
        <v>530</v>
      </c>
      <c r="D1487" s="9">
        <v>32</v>
      </c>
      <c r="E1487" s="9">
        <v>0</v>
      </c>
      <c r="F1487" s="9">
        <v>224</v>
      </c>
    </row>
    <row r="1488" spans="1:6" x14ac:dyDescent="0.3">
      <c r="A1488" s="10">
        <v>561</v>
      </c>
      <c r="B1488" s="10">
        <v>85</v>
      </c>
      <c r="C1488" s="10">
        <v>171</v>
      </c>
      <c r="D1488" s="10">
        <v>25</v>
      </c>
      <c r="E1488" s="10">
        <v>123</v>
      </c>
      <c r="F1488" s="10">
        <v>114</v>
      </c>
    </row>
    <row r="1489" spans="1:6" x14ac:dyDescent="0.3">
      <c r="A1489" s="9">
        <v>153</v>
      </c>
      <c r="B1489" s="9">
        <v>64</v>
      </c>
      <c r="C1489" s="9">
        <v>123</v>
      </c>
      <c r="D1489" s="9">
        <v>116</v>
      </c>
      <c r="E1489" s="9">
        <v>64</v>
      </c>
      <c r="F1489" s="9">
        <v>14</v>
      </c>
    </row>
    <row r="1490" spans="1:6" x14ac:dyDescent="0.3">
      <c r="A1490" s="10">
        <v>39</v>
      </c>
      <c r="B1490" s="10">
        <v>33</v>
      </c>
      <c r="C1490" s="10">
        <v>130</v>
      </c>
      <c r="D1490" s="10">
        <v>41</v>
      </c>
      <c r="E1490" s="10">
        <v>26</v>
      </c>
      <c r="F1490" s="10">
        <v>44</v>
      </c>
    </row>
    <row r="1491" spans="1:6" x14ac:dyDescent="0.3">
      <c r="A1491" s="9">
        <v>404</v>
      </c>
      <c r="B1491" s="9">
        <v>0</v>
      </c>
      <c r="C1491" s="9">
        <v>92</v>
      </c>
      <c r="D1491" s="9">
        <v>28</v>
      </c>
      <c r="E1491" s="9">
        <v>27</v>
      </c>
      <c r="F1491" s="9">
        <v>142</v>
      </c>
    </row>
    <row r="1492" spans="1:6" x14ac:dyDescent="0.3">
      <c r="A1492" s="10">
        <v>375</v>
      </c>
      <c r="B1492" s="10">
        <v>152</v>
      </c>
      <c r="C1492" s="10">
        <v>335</v>
      </c>
      <c r="D1492" s="10">
        <v>93</v>
      </c>
      <c r="E1492" s="10">
        <v>91</v>
      </c>
      <c r="F1492" s="10">
        <v>81</v>
      </c>
    </row>
    <row r="1493" spans="1:6" x14ac:dyDescent="0.3">
      <c r="A1493" s="9">
        <v>375</v>
      </c>
      <c r="B1493" s="9">
        <v>152</v>
      </c>
      <c r="C1493" s="9">
        <v>335</v>
      </c>
      <c r="D1493" s="9">
        <v>93</v>
      </c>
      <c r="E1493" s="9">
        <v>91</v>
      </c>
      <c r="F1493" s="9">
        <v>81</v>
      </c>
    </row>
    <row r="1494" spans="1:6" x14ac:dyDescent="0.3">
      <c r="A1494" s="10">
        <v>10</v>
      </c>
      <c r="B1494" s="10">
        <v>4</v>
      </c>
      <c r="C1494" s="10">
        <v>7</v>
      </c>
      <c r="D1494" s="10">
        <v>0</v>
      </c>
      <c r="E1494" s="10">
        <v>6</v>
      </c>
      <c r="F1494" s="10">
        <v>3</v>
      </c>
    </row>
    <row r="1495" spans="1:6" x14ac:dyDescent="0.3">
      <c r="A1495" s="9">
        <v>4</v>
      </c>
      <c r="B1495" s="9">
        <v>1</v>
      </c>
      <c r="C1495" s="9">
        <v>9</v>
      </c>
      <c r="D1495" s="9">
        <v>3</v>
      </c>
      <c r="E1495" s="9">
        <v>0</v>
      </c>
      <c r="F1495" s="9">
        <v>0</v>
      </c>
    </row>
    <row r="1496" spans="1:6" x14ac:dyDescent="0.3">
      <c r="A1496" s="10">
        <v>23</v>
      </c>
      <c r="B1496" s="10">
        <v>4</v>
      </c>
      <c r="C1496" s="10">
        <v>10</v>
      </c>
      <c r="D1496" s="10">
        <v>0</v>
      </c>
      <c r="E1496" s="10">
        <v>2</v>
      </c>
      <c r="F1496" s="10">
        <v>15</v>
      </c>
    </row>
    <row r="1497" spans="1:6" x14ac:dyDescent="0.3">
      <c r="A1497" s="9">
        <v>411</v>
      </c>
      <c r="B1497" s="9">
        <v>0</v>
      </c>
      <c r="C1497" s="9">
        <v>26</v>
      </c>
      <c r="D1497" s="9">
        <v>0</v>
      </c>
      <c r="E1497" s="9">
        <v>0</v>
      </c>
      <c r="F1497" s="9">
        <v>21</v>
      </c>
    </row>
    <row r="1498" spans="1:6" x14ac:dyDescent="0.3">
      <c r="A1498" s="10">
        <v>411</v>
      </c>
      <c r="B1498" s="10">
        <v>0</v>
      </c>
      <c r="C1498" s="10">
        <v>26</v>
      </c>
      <c r="D1498" s="10">
        <v>0</v>
      </c>
      <c r="E1498" s="10">
        <v>0</v>
      </c>
      <c r="F1498" s="10">
        <v>21</v>
      </c>
    </row>
    <row r="1499" spans="1:6" x14ac:dyDescent="0.3">
      <c r="A1499" s="9">
        <v>211</v>
      </c>
      <c r="B1499" s="9">
        <v>2</v>
      </c>
      <c r="C1499" s="9">
        <v>30</v>
      </c>
      <c r="D1499" s="9">
        <v>7</v>
      </c>
      <c r="E1499" s="9">
        <v>7</v>
      </c>
      <c r="F1499" s="9">
        <v>10</v>
      </c>
    </row>
    <row r="1500" spans="1:6" x14ac:dyDescent="0.3">
      <c r="A1500" s="10">
        <v>446</v>
      </c>
      <c r="B1500" s="10">
        <v>107</v>
      </c>
      <c r="C1500" s="10">
        <v>768</v>
      </c>
      <c r="D1500" s="10">
        <v>33</v>
      </c>
      <c r="E1500" s="10">
        <v>196</v>
      </c>
      <c r="F1500" s="10">
        <v>53</v>
      </c>
    </row>
    <row r="1501" spans="1:6" x14ac:dyDescent="0.3">
      <c r="A1501" s="9">
        <v>239</v>
      </c>
      <c r="B1501" s="9">
        <v>10</v>
      </c>
      <c r="C1501" s="9">
        <v>554</v>
      </c>
      <c r="D1501" s="9">
        <v>254</v>
      </c>
      <c r="E1501" s="9">
        <v>87</v>
      </c>
      <c r="F1501" s="9">
        <v>54</v>
      </c>
    </row>
    <row r="1502" spans="1:6" x14ac:dyDescent="0.3">
      <c r="A1502" s="10">
        <v>7</v>
      </c>
      <c r="B1502" s="10">
        <v>2</v>
      </c>
      <c r="C1502" s="10">
        <v>8</v>
      </c>
      <c r="D1502" s="10">
        <v>3</v>
      </c>
      <c r="E1502" s="10">
        <v>2</v>
      </c>
      <c r="F1502" s="10">
        <v>3</v>
      </c>
    </row>
    <row r="1503" spans="1:6" x14ac:dyDescent="0.3">
      <c r="A1503" s="9">
        <v>374</v>
      </c>
      <c r="B1503" s="9">
        <v>64</v>
      </c>
      <c r="C1503" s="9">
        <v>116</v>
      </c>
      <c r="D1503" s="9">
        <v>84</v>
      </c>
      <c r="E1503" s="9">
        <v>25</v>
      </c>
      <c r="F1503" s="9">
        <v>64</v>
      </c>
    </row>
    <row r="1504" spans="1:6" x14ac:dyDescent="0.3">
      <c r="A1504" s="10">
        <v>221</v>
      </c>
      <c r="B1504" s="10">
        <v>104</v>
      </c>
      <c r="C1504" s="10">
        <v>169</v>
      </c>
      <c r="D1504" s="10">
        <v>102</v>
      </c>
      <c r="E1504" s="10">
        <v>78</v>
      </c>
      <c r="F1504" s="10">
        <v>84</v>
      </c>
    </row>
    <row r="1505" spans="1:6" x14ac:dyDescent="0.3">
      <c r="A1505" s="9">
        <v>1218</v>
      </c>
      <c r="B1505" s="9">
        <v>107</v>
      </c>
      <c r="C1505" s="9">
        <v>304</v>
      </c>
      <c r="D1505" s="9">
        <v>23</v>
      </c>
      <c r="E1505" s="9">
        <v>143</v>
      </c>
      <c r="F1505" s="9">
        <v>33</v>
      </c>
    </row>
    <row r="1506" spans="1:6" x14ac:dyDescent="0.3">
      <c r="A1506" s="10">
        <v>1047</v>
      </c>
      <c r="B1506" s="10">
        <v>0</v>
      </c>
      <c r="C1506" s="10">
        <v>140</v>
      </c>
      <c r="D1506" s="10">
        <v>67</v>
      </c>
      <c r="E1506" s="10">
        <v>38</v>
      </c>
      <c r="F1506" s="10">
        <v>153</v>
      </c>
    </row>
    <row r="1507" spans="1:6" x14ac:dyDescent="0.3">
      <c r="A1507" s="9">
        <v>1206</v>
      </c>
      <c r="B1507" s="9">
        <v>55</v>
      </c>
      <c r="C1507" s="9">
        <v>445</v>
      </c>
      <c r="D1507" s="9">
        <v>168</v>
      </c>
      <c r="E1507" s="9">
        <v>18</v>
      </c>
      <c r="F1507" s="9">
        <v>18</v>
      </c>
    </row>
    <row r="1508" spans="1:6" x14ac:dyDescent="0.3">
      <c r="A1508" s="10">
        <v>20</v>
      </c>
      <c r="B1508" s="10">
        <v>3</v>
      </c>
      <c r="C1508" s="10">
        <v>4</v>
      </c>
      <c r="D1508" s="10">
        <v>2</v>
      </c>
      <c r="E1508" s="10">
        <v>0</v>
      </c>
      <c r="F1508" s="10">
        <v>2</v>
      </c>
    </row>
    <row r="1509" spans="1:6" x14ac:dyDescent="0.3">
      <c r="A1509" s="9">
        <v>274</v>
      </c>
      <c r="B1509" s="9">
        <v>83</v>
      </c>
      <c r="C1509" s="9">
        <v>216</v>
      </c>
      <c r="D1509" s="9">
        <v>151</v>
      </c>
      <c r="E1509" s="9">
        <v>141</v>
      </c>
      <c r="F1509" s="9">
        <v>224</v>
      </c>
    </row>
    <row r="1510" spans="1:6" x14ac:dyDescent="0.3">
      <c r="A1510" s="10">
        <v>27</v>
      </c>
      <c r="B1510" s="10">
        <v>1</v>
      </c>
      <c r="C1510" s="10">
        <v>12</v>
      </c>
      <c r="D1510" s="10">
        <v>2</v>
      </c>
      <c r="E1510" s="10">
        <v>0</v>
      </c>
      <c r="F1510" s="10">
        <v>10</v>
      </c>
    </row>
    <row r="1511" spans="1:6" x14ac:dyDescent="0.3">
      <c r="A1511" s="9">
        <v>19</v>
      </c>
      <c r="B1511" s="9">
        <v>3</v>
      </c>
      <c r="C1511" s="9">
        <v>19</v>
      </c>
      <c r="D1511" s="9">
        <v>4</v>
      </c>
      <c r="E1511" s="9">
        <v>5</v>
      </c>
      <c r="F1511" s="9">
        <v>26</v>
      </c>
    </row>
    <row r="1512" spans="1:6" x14ac:dyDescent="0.3">
      <c r="A1512" s="10">
        <v>584</v>
      </c>
      <c r="B1512" s="10">
        <v>100</v>
      </c>
      <c r="C1512" s="10">
        <v>835</v>
      </c>
      <c r="D1512" s="10">
        <v>65</v>
      </c>
      <c r="E1512" s="10">
        <v>83</v>
      </c>
      <c r="F1512" s="10">
        <v>35</v>
      </c>
    </row>
    <row r="1513" spans="1:6" x14ac:dyDescent="0.3">
      <c r="A1513" s="9">
        <v>738</v>
      </c>
      <c r="B1513" s="9">
        <v>20</v>
      </c>
      <c r="C1513" s="9">
        <v>172</v>
      </c>
      <c r="D1513" s="9">
        <v>52</v>
      </c>
      <c r="E1513" s="9">
        <v>50</v>
      </c>
      <c r="F1513" s="9">
        <v>20</v>
      </c>
    </row>
    <row r="1514" spans="1:6" x14ac:dyDescent="0.3">
      <c r="A1514" s="10">
        <v>889</v>
      </c>
      <c r="B1514" s="10">
        <v>55</v>
      </c>
      <c r="C1514" s="10">
        <v>685</v>
      </c>
      <c r="D1514" s="10">
        <v>168</v>
      </c>
      <c r="E1514" s="10">
        <v>92</v>
      </c>
      <c r="F1514" s="10">
        <v>129</v>
      </c>
    </row>
    <row r="1515" spans="1:6" x14ac:dyDescent="0.3">
      <c r="A1515" s="9">
        <v>146</v>
      </c>
      <c r="B1515" s="9">
        <v>0</v>
      </c>
      <c r="C1515" s="9">
        <v>93</v>
      </c>
      <c r="D1515" s="9">
        <v>7</v>
      </c>
      <c r="E1515" s="9">
        <v>13</v>
      </c>
      <c r="F1515" s="9">
        <v>73</v>
      </c>
    </row>
    <row r="1516" spans="1:6" x14ac:dyDescent="0.3">
      <c r="A1516" s="10">
        <v>315</v>
      </c>
      <c r="B1516" s="10">
        <v>26</v>
      </c>
      <c r="C1516" s="10">
        <v>473</v>
      </c>
      <c r="D1516" s="10">
        <v>220</v>
      </c>
      <c r="E1516" s="10">
        <v>12</v>
      </c>
      <c r="F1516" s="10">
        <v>182</v>
      </c>
    </row>
    <row r="1517" spans="1:6" x14ac:dyDescent="0.3">
      <c r="A1517" s="9">
        <v>18</v>
      </c>
      <c r="B1517" s="9">
        <v>3</v>
      </c>
      <c r="C1517" s="9">
        <v>19</v>
      </c>
      <c r="D1517" s="9">
        <v>3</v>
      </c>
      <c r="E1517" s="9">
        <v>3</v>
      </c>
      <c r="F1517" s="9">
        <v>6</v>
      </c>
    </row>
    <row r="1518" spans="1:6" x14ac:dyDescent="0.3">
      <c r="A1518" s="10">
        <v>18</v>
      </c>
      <c r="B1518" s="10">
        <v>3</v>
      </c>
      <c r="C1518" s="10">
        <v>19</v>
      </c>
      <c r="D1518" s="10">
        <v>3</v>
      </c>
      <c r="E1518" s="10">
        <v>3</v>
      </c>
      <c r="F1518" s="10">
        <v>6</v>
      </c>
    </row>
    <row r="1519" spans="1:6" x14ac:dyDescent="0.3">
      <c r="A1519" s="9">
        <v>15</v>
      </c>
      <c r="B1519" s="9">
        <v>20</v>
      </c>
      <c r="C1519" s="9">
        <v>25</v>
      </c>
      <c r="D1519" s="9">
        <v>2</v>
      </c>
      <c r="E1519" s="9">
        <v>7</v>
      </c>
      <c r="F1519" s="9">
        <v>26</v>
      </c>
    </row>
    <row r="1520" spans="1:6" x14ac:dyDescent="0.3">
      <c r="A1520" s="10">
        <v>815</v>
      </c>
      <c r="B1520" s="10">
        <v>8</v>
      </c>
      <c r="C1520" s="10">
        <v>53</v>
      </c>
      <c r="D1520" s="10">
        <v>11</v>
      </c>
      <c r="E1520" s="10">
        <v>0</v>
      </c>
      <c r="F1520" s="10">
        <v>70</v>
      </c>
    </row>
    <row r="1521" spans="1:6" x14ac:dyDescent="0.3">
      <c r="A1521" s="9">
        <v>9</v>
      </c>
      <c r="B1521" s="9">
        <v>7</v>
      </c>
      <c r="C1521" s="9">
        <v>13</v>
      </c>
      <c r="D1521" s="9">
        <v>3</v>
      </c>
      <c r="E1521" s="9">
        <v>2</v>
      </c>
      <c r="F1521" s="9">
        <v>20</v>
      </c>
    </row>
    <row r="1522" spans="1:6" x14ac:dyDescent="0.3">
      <c r="A1522" s="10">
        <v>247</v>
      </c>
      <c r="B1522" s="10">
        <v>8</v>
      </c>
      <c r="C1522" s="10">
        <v>160</v>
      </c>
      <c r="D1522" s="10">
        <v>6</v>
      </c>
      <c r="E1522" s="10">
        <v>8</v>
      </c>
      <c r="F1522" s="10">
        <v>65</v>
      </c>
    </row>
    <row r="1523" spans="1:6" x14ac:dyDescent="0.3">
      <c r="A1523" s="9">
        <v>1115</v>
      </c>
      <c r="B1523" s="9">
        <v>12</v>
      </c>
      <c r="C1523" s="9">
        <v>128</v>
      </c>
      <c r="D1523" s="9">
        <v>33</v>
      </c>
      <c r="E1523" s="9">
        <v>12</v>
      </c>
      <c r="F1523" s="9">
        <v>76</v>
      </c>
    </row>
    <row r="1524" spans="1:6" x14ac:dyDescent="0.3">
      <c r="A1524" s="10">
        <v>68</v>
      </c>
      <c r="B1524" s="10">
        <v>0</v>
      </c>
      <c r="C1524" s="10">
        <v>226</v>
      </c>
      <c r="D1524" s="10">
        <v>51</v>
      </c>
      <c r="E1524" s="10">
        <v>157</v>
      </c>
      <c r="F1524" s="10">
        <v>68</v>
      </c>
    </row>
    <row r="1525" spans="1:6" x14ac:dyDescent="0.3">
      <c r="A1525" s="9">
        <v>185</v>
      </c>
      <c r="B1525" s="9">
        <v>8</v>
      </c>
      <c r="C1525" s="9">
        <v>133</v>
      </c>
      <c r="D1525" s="9">
        <v>56</v>
      </c>
      <c r="E1525" s="9">
        <v>56</v>
      </c>
      <c r="F1525" s="9">
        <v>12</v>
      </c>
    </row>
    <row r="1526" spans="1:6" x14ac:dyDescent="0.3">
      <c r="A1526" s="10">
        <v>54</v>
      </c>
      <c r="B1526" s="10">
        <v>0</v>
      </c>
      <c r="C1526" s="10">
        <v>10</v>
      </c>
      <c r="D1526" s="10">
        <v>0</v>
      </c>
      <c r="E1526" s="10">
        <v>0</v>
      </c>
      <c r="F1526" s="10">
        <v>2</v>
      </c>
    </row>
    <row r="1527" spans="1:6" x14ac:dyDescent="0.3">
      <c r="A1527" s="9">
        <v>411</v>
      </c>
      <c r="B1527" s="9">
        <v>106</v>
      </c>
      <c r="C1527" s="9">
        <v>147</v>
      </c>
      <c r="D1527" s="9">
        <v>54</v>
      </c>
      <c r="E1527" s="9">
        <v>115</v>
      </c>
      <c r="F1527" s="9">
        <v>66</v>
      </c>
    </row>
    <row r="1528" spans="1:6" x14ac:dyDescent="0.3">
      <c r="A1528" s="10">
        <v>7</v>
      </c>
      <c r="B1528" s="10">
        <v>2</v>
      </c>
      <c r="C1528" s="10">
        <v>9</v>
      </c>
      <c r="D1528" s="10">
        <v>2</v>
      </c>
      <c r="E1528" s="10">
        <v>0</v>
      </c>
      <c r="F1528" s="10">
        <v>2</v>
      </c>
    </row>
    <row r="1529" spans="1:6" x14ac:dyDescent="0.3">
      <c r="A1529" s="9">
        <v>182</v>
      </c>
      <c r="B1529" s="9">
        <v>17</v>
      </c>
      <c r="C1529" s="9">
        <v>259</v>
      </c>
      <c r="D1529" s="9">
        <v>77</v>
      </c>
      <c r="E1529" s="9">
        <v>70</v>
      </c>
      <c r="F1529" s="9">
        <v>29</v>
      </c>
    </row>
    <row r="1530" spans="1:6" x14ac:dyDescent="0.3">
      <c r="A1530" s="10">
        <v>251</v>
      </c>
      <c r="B1530" s="10">
        <v>108</v>
      </c>
      <c r="C1530" s="10">
        <v>334</v>
      </c>
      <c r="D1530" s="10">
        <v>65</v>
      </c>
      <c r="E1530" s="10">
        <v>92</v>
      </c>
      <c r="F1530" s="10">
        <v>117</v>
      </c>
    </row>
    <row r="1531" spans="1:6" x14ac:dyDescent="0.3">
      <c r="A1531" s="9">
        <v>28</v>
      </c>
      <c r="B1531" s="9">
        <v>0</v>
      </c>
      <c r="C1531" s="9">
        <v>6</v>
      </c>
      <c r="D1531" s="9">
        <v>1</v>
      </c>
      <c r="E1531" s="9">
        <v>1</v>
      </c>
      <c r="F1531" s="9">
        <v>13</v>
      </c>
    </row>
    <row r="1532" spans="1:6" x14ac:dyDescent="0.3">
      <c r="A1532" s="10">
        <v>20</v>
      </c>
      <c r="B1532" s="10">
        <v>2</v>
      </c>
      <c r="C1532" s="10">
        <v>9</v>
      </c>
      <c r="D1532" s="10">
        <v>4</v>
      </c>
      <c r="E1532" s="10">
        <v>6</v>
      </c>
      <c r="F1532" s="10">
        <v>20</v>
      </c>
    </row>
    <row r="1533" spans="1:6" x14ac:dyDescent="0.3">
      <c r="A1533" s="9">
        <v>416</v>
      </c>
      <c r="B1533" s="9">
        <v>46</v>
      </c>
      <c r="C1533" s="9">
        <v>925</v>
      </c>
      <c r="D1533" s="9">
        <v>60</v>
      </c>
      <c r="E1533" s="9">
        <v>107</v>
      </c>
      <c r="F1533" s="9">
        <v>46</v>
      </c>
    </row>
    <row r="1534" spans="1:6" x14ac:dyDescent="0.3">
      <c r="A1534" s="10">
        <v>14</v>
      </c>
      <c r="B1534" s="10">
        <v>1</v>
      </c>
      <c r="C1534" s="10">
        <v>21</v>
      </c>
      <c r="D1534" s="10">
        <v>2</v>
      </c>
      <c r="E1534" s="10">
        <v>3</v>
      </c>
      <c r="F1534" s="10">
        <v>25</v>
      </c>
    </row>
    <row r="1535" spans="1:6" x14ac:dyDescent="0.3">
      <c r="A1535" s="9">
        <v>112</v>
      </c>
      <c r="B1535" s="9">
        <v>1</v>
      </c>
      <c r="C1535" s="9">
        <v>54</v>
      </c>
      <c r="D1535" s="9">
        <v>7</v>
      </c>
      <c r="E1535" s="9">
        <v>7</v>
      </c>
      <c r="F1535" s="9">
        <v>36</v>
      </c>
    </row>
    <row r="1536" spans="1:6" x14ac:dyDescent="0.3">
      <c r="A1536" s="10">
        <v>141</v>
      </c>
      <c r="B1536" s="10">
        <v>8</v>
      </c>
      <c r="C1536" s="10">
        <v>129</v>
      </c>
      <c r="D1536" s="10">
        <v>3</v>
      </c>
      <c r="E1536" s="10">
        <v>11</v>
      </c>
      <c r="F1536" s="10">
        <v>47</v>
      </c>
    </row>
    <row r="1537" spans="1:6" x14ac:dyDescent="0.3">
      <c r="A1537" s="9">
        <v>50</v>
      </c>
      <c r="B1537" s="9">
        <v>1</v>
      </c>
      <c r="C1537" s="9">
        <v>27</v>
      </c>
      <c r="D1537" s="9">
        <v>6</v>
      </c>
      <c r="E1537" s="9">
        <v>7</v>
      </c>
      <c r="F1537" s="9">
        <v>1</v>
      </c>
    </row>
    <row r="1538" spans="1:6" x14ac:dyDescent="0.3">
      <c r="A1538" s="10">
        <v>166</v>
      </c>
      <c r="B1538" s="10">
        <v>75</v>
      </c>
      <c r="C1538" s="10">
        <v>96</v>
      </c>
      <c r="D1538" s="10">
        <v>119</v>
      </c>
      <c r="E1538" s="10">
        <v>107</v>
      </c>
      <c r="F1538" s="10">
        <v>59</v>
      </c>
    </row>
    <row r="1539" spans="1:6" x14ac:dyDescent="0.3">
      <c r="A1539" s="9">
        <v>562</v>
      </c>
      <c r="B1539" s="9">
        <v>81</v>
      </c>
      <c r="C1539" s="9">
        <v>276</v>
      </c>
      <c r="D1539" s="9">
        <v>80</v>
      </c>
      <c r="E1539" s="9">
        <v>40</v>
      </c>
      <c r="F1539" s="9">
        <v>81</v>
      </c>
    </row>
    <row r="1540" spans="1:6" x14ac:dyDescent="0.3">
      <c r="A1540" s="10">
        <v>72</v>
      </c>
      <c r="B1540" s="10">
        <v>7</v>
      </c>
      <c r="C1540" s="10">
        <v>58</v>
      </c>
      <c r="D1540" s="10">
        <v>13</v>
      </c>
      <c r="E1540" s="10">
        <v>1</v>
      </c>
      <c r="F1540" s="10">
        <v>24</v>
      </c>
    </row>
    <row r="1541" spans="1:6" x14ac:dyDescent="0.3">
      <c r="A1541" s="9">
        <v>315</v>
      </c>
      <c r="B1541" s="9">
        <v>0</v>
      </c>
      <c r="C1541" s="9">
        <v>31</v>
      </c>
      <c r="D1541" s="9">
        <v>4</v>
      </c>
      <c r="E1541" s="9">
        <v>0</v>
      </c>
      <c r="F1541" s="9">
        <v>91</v>
      </c>
    </row>
    <row r="1542" spans="1:6" x14ac:dyDescent="0.3">
      <c r="A1542" s="10">
        <v>438</v>
      </c>
      <c r="B1542" s="10">
        <v>169</v>
      </c>
      <c r="C1542" s="10">
        <v>565</v>
      </c>
      <c r="D1542" s="10">
        <v>91</v>
      </c>
      <c r="E1542" s="10">
        <v>169</v>
      </c>
      <c r="F1542" s="10">
        <v>70</v>
      </c>
    </row>
    <row r="1543" spans="1:6" x14ac:dyDescent="0.3">
      <c r="A1543" s="9">
        <v>19</v>
      </c>
      <c r="B1543" s="9">
        <v>1</v>
      </c>
      <c r="C1543" s="9">
        <v>14</v>
      </c>
      <c r="D1543" s="9">
        <v>3</v>
      </c>
      <c r="E1543" s="9">
        <v>2</v>
      </c>
      <c r="F1543" s="9">
        <v>4</v>
      </c>
    </row>
    <row r="1544" spans="1:6" x14ac:dyDescent="0.3">
      <c r="A1544" s="10">
        <v>134</v>
      </c>
      <c r="B1544" s="10">
        <v>8</v>
      </c>
      <c r="C1544" s="10">
        <v>76</v>
      </c>
      <c r="D1544" s="10">
        <v>6</v>
      </c>
      <c r="E1544" s="10">
        <v>0</v>
      </c>
      <c r="F1544" s="10">
        <v>11</v>
      </c>
    </row>
    <row r="1545" spans="1:6" x14ac:dyDescent="0.3">
      <c r="A1545" s="9">
        <v>283</v>
      </c>
      <c r="B1545" s="9">
        <v>112</v>
      </c>
      <c r="C1545" s="9">
        <v>151</v>
      </c>
      <c r="D1545" s="9">
        <v>51</v>
      </c>
      <c r="E1545" s="9">
        <v>72</v>
      </c>
      <c r="F1545" s="9">
        <v>125</v>
      </c>
    </row>
    <row r="1546" spans="1:6" x14ac:dyDescent="0.3">
      <c r="A1546" s="10">
        <v>2</v>
      </c>
      <c r="B1546" s="10">
        <v>1</v>
      </c>
      <c r="C1546" s="10">
        <v>6</v>
      </c>
      <c r="D1546" s="10">
        <v>2</v>
      </c>
      <c r="E1546" s="10">
        <v>1</v>
      </c>
      <c r="F1546" s="10">
        <v>1</v>
      </c>
    </row>
    <row r="1547" spans="1:6" x14ac:dyDescent="0.3">
      <c r="A1547" s="9">
        <v>75</v>
      </c>
      <c r="B1547" s="9">
        <v>12</v>
      </c>
      <c r="C1547" s="9">
        <v>141</v>
      </c>
      <c r="D1547" s="9">
        <v>43</v>
      </c>
      <c r="E1547" s="9">
        <v>39</v>
      </c>
      <c r="F1547" s="9">
        <v>187</v>
      </c>
    </row>
    <row r="1548" spans="1:6" x14ac:dyDescent="0.3">
      <c r="A1548" s="10">
        <v>75</v>
      </c>
      <c r="B1548" s="10">
        <v>12</v>
      </c>
      <c r="C1548" s="10">
        <v>141</v>
      </c>
      <c r="D1548" s="10">
        <v>43</v>
      </c>
      <c r="E1548" s="10">
        <v>39</v>
      </c>
      <c r="F1548" s="10">
        <v>187</v>
      </c>
    </row>
    <row r="1549" spans="1:6" x14ac:dyDescent="0.3">
      <c r="A1549" s="9">
        <v>347</v>
      </c>
      <c r="B1549" s="9">
        <v>44</v>
      </c>
      <c r="C1549" s="9">
        <v>534</v>
      </c>
      <c r="D1549" s="9">
        <v>17</v>
      </c>
      <c r="E1549" s="9">
        <v>0</v>
      </c>
      <c r="F1549" s="9">
        <v>26</v>
      </c>
    </row>
    <row r="1550" spans="1:6" x14ac:dyDescent="0.3">
      <c r="A1550" s="10">
        <v>347</v>
      </c>
      <c r="B1550" s="10">
        <v>44</v>
      </c>
      <c r="C1550" s="10">
        <v>534</v>
      </c>
      <c r="D1550" s="10">
        <v>17</v>
      </c>
      <c r="E1550" s="10">
        <v>0</v>
      </c>
      <c r="F1550" s="10">
        <v>26</v>
      </c>
    </row>
    <row r="1551" spans="1:6" x14ac:dyDescent="0.3">
      <c r="A1551" s="9">
        <v>492</v>
      </c>
      <c r="B1551" s="9">
        <v>0</v>
      </c>
      <c r="C1551" s="9">
        <v>37</v>
      </c>
      <c r="D1551" s="9">
        <v>7</v>
      </c>
      <c r="E1551" s="9">
        <v>0</v>
      </c>
      <c r="F1551" s="9">
        <v>42</v>
      </c>
    </row>
    <row r="1552" spans="1:6" x14ac:dyDescent="0.3">
      <c r="A1552" s="10">
        <v>15</v>
      </c>
      <c r="B1552" s="10">
        <v>2</v>
      </c>
      <c r="C1552" s="10">
        <v>10</v>
      </c>
      <c r="D1552" s="10">
        <v>0</v>
      </c>
      <c r="E1552" s="10">
        <v>1</v>
      </c>
      <c r="F1552" s="10">
        <v>4</v>
      </c>
    </row>
    <row r="1553" spans="1:6" x14ac:dyDescent="0.3">
      <c r="A1553" s="9">
        <v>364</v>
      </c>
      <c r="B1553" s="9">
        <v>40</v>
      </c>
      <c r="C1553" s="9">
        <v>425</v>
      </c>
      <c r="D1553" s="9">
        <v>158</v>
      </c>
      <c r="E1553" s="9">
        <v>60</v>
      </c>
      <c r="F1553" s="9">
        <v>50</v>
      </c>
    </row>
    <row r="1554" spans="1:6" x14ac:dyDescent="0.3">
      <c r="A1554" s="10">
        <v>206</v>
      </c>
      <c r="B1554" s="10">
        <v>10</v>
      </c>
      <c r="C1554" s="10">
        <v>67</v>
      </c>
      <c r="D1554" s="10">
        <v>30</v>
      </c>
      <c r="E1554" s="10">
        <v>27</v>
      </c>
      <c r="F1554" s="10">
        <v>71</v>
      </c>
    </row>
    <row r="1555" spans="1:6" x14ac:dyDescent="0.3">
      <c r="A1555" s="9">
        <v>135</v>
      </c>
      <c r="B1555" s="9">
        <v>1</v>
      </c>
      <c r="C1555" s="9">
        <v>41</v>
      </c>
      <c r="D1555" s="9">
        <v>10</v>
      </c>
      <c r="E1555" s="9">
        <v>1</v>
      </c>
      <c r="F1555" s="9">
        <v>67</v>
      </c>
    </row>
    <row r="1556" spans="1:6" x14ac:dyDescent="0.3">
      <c r="A1556" s="10">
        <v>861</v>
      </c>
      <c r="B1556" s="10">
        <v>138</v>
      </c>
      <c r="C1556" s="10">
        <v>461</v>
      </c>
      <c r="D1556" s="10">
        <v>60</v>
      </c>
      <c r="E1556" s="10">
        <v>30</v>
      </c>
      <c r="F1556" s="10">
        <v>61</v>
      </c>
    </row>
    <row r="1557" spans="1:6" x14ac:dyDescent="0.3">
      <c r="A1557" s="9">
        <v>1016</v>
      </c>
      <c r="B1557" s="9">
        <v>12</v>
      </c>
      <c r="C1557" s="9">
        <v>215</v>
      </c>
      <c r="D1557" s="9">
        <v>16</v>
      </c>
      <c r="E1557" s="9">
        <v>12</v>
      </c>
      <c r="F1557" s="9">
        <v>63</v>
      </c>
    </row>
    <row r="1558" spans="1:6" x14ac:dyDescent="0.3">
      <c r="A1558" s="10">
        <v>8</v>
      </c>
      <c r="B1558" s="10">
        <v>15</v>
      </c>
      <c r="C1558" s="10">
        <v>27</v>
      </c>
      <c r="D1558" s="10">
        <v>0</v>
      </c>
      <c r="E1558" s="10">
        <v>20</v>
      </c>
      <c r="F1558" s="10">
        <v>33</v>
      </c>
    </row>
    <row r="1559" spans="1:6" x14ac:dyDescent="0.3">
      <c r="A1559" s="9">
        <v>432</v>
      </c>
      <c r="B1559" s="9">
        <v>79</v>
      </c>
      <c r="C1559" s="9">
        <v>341</v>
      </c>
      <c r="D1559" s="9">
        <v>177</v>
      </c>
      <c r="E1559" s="9">
        <v>136</v>
      </c>
      <c r="F1559" s="9">
        <v>170</v>
      </c>
    </row>
    <row r="1560" spans="1:6" x14ac:dyDescent="0.3">
      <c r="A1560" s="10">
        <v>270</v>
      </c>
      <c r="B1560" s="10">
        <v>3</v>
      </c>
      <c r="C1560" s="10">
        <v>27</v>
      </c>
      <c r="D1560" s="10">
        <v>39</v>
      </c>
      <c r="E1560" s="10">
        <v>6</v>
      </c>
      <c r="F1560" s="10">
        <v>99</v>
      </c>
    </row>
    <row r="1561" spans="1:6" x14ac:dyDescent="0.3">
      <c r="A1561" s="9">
        <v>270</v>
      </c>
      <c r="B1561" s="9">
        <v>3</v>
      </c>
      <c r="C1561" s="9">
        <v>27</v>
      </c>
      <c r="D1561" s="9">
        <v>39</v>
      </c>
      <c r="E1561" s="9">
        <v>6</v>
      </c>
      <c r="F1561" s="9">
        <v>99</v>
      </c>
    </row>
    <row r="1562" spans="1:6" x14ac:dyDescent="0.3">
      <c r="A1562" s="10">
        <v>722</v>
      </c>
      <c r="B1562" s="10">
        <v>27</v>
      </c>
      <c r="C1562" s="10">
        <v>102</v>
      </c>
      <c r="D1562" s="10">
        <v>44</v>
      </c>
      <c r="E1562" s="10">
        <v>72</v>
      </c>
      <c r="F1562" s="10">
        <v>168</v>
      </c>
    </row>
    <row r="1563" spans="1:6" x14ac:dyDescent="0.3">
      <c r="A1563" s="9">
        <v>516</v>
      </c>
      <c r="B1563" s="9">
        <v>0</v>
      </c>
      <c r="C1563" s="9">
        <v>21</v>
      </c>
      <c r="D1563" s="9">
        <v>0</v>
      </c>
      <c r="E1563" s="9">
        <v>0</v>
      </c>
      <c r="F1563" s="9">
        <v>5</v>
      </c>
    </row>
    <row r="1564" spans="1:6" x14ac:dyDescent="0.3">
      <c r="A1564" s="10">
        <v>410</v>
      </c>
      <c r="B1564" s="10">
        <v>16</v>
      </c>
      <c r="C1564" s="10">
        <v>114</v>
      </c>
      <c r="D1564" s="10">
        <v>0</v>
      </c>
      <c r="E1564" s="10">
        <v>5</v>
      </c>
      <c r="F1564" s="10">
        <v>49</v>
      </c>
    </row>
    <row r="1565" spans="1:6" x14ac:dyDescent="0.3">
      <c r="A1565" s="9">
        <v>159</v>
      </c>
      <c r="B1565" s="9">
        <v>4</v>
      </c>
      <c r="C1565" s="9">
        <v>45</v>
      </c>
      <c r="D1565" s="9">
        <v>6</v>
      </c>
      <c r="E1565" s="9">
        <v>2</v>
      </c>
      <c r="F1565" s="9">
        <v>38</v>
      </c>
    </row>
    <row r="1566" spans="1:6" x14ac:dyDescent="0.3">
      <c r="A1566" s="10">
        <v>1</v>
      </c>
      <c r="B1566" s="10">
        <v>3</v>
      </c>
      <c r="C1566" s="10">
        <v>2</v>
      </c>
      <c r="D1566" s="10">
        <v>20</v>
      </c>
      <c r="E1566" s="10">
        <v>30</v>
      </c>
      <c r="F1566" s="10">
        <v>47</v>
      </c>
    </row>
    <row r="1567" spans="1:6" x14ac:dyDescent="0.3">
      <c r="A1567" s="9">
        <v>350</v>
      </c>
      <c r="B1567" s="9">
        <v>60</v>
      </c>
      <c r="C1567" s="9">
        <v>568</v>
      </c>
      <c r="D1567" s="9">
        <v>110</v>
      </c>
      <c r="E1567" s="9">
        <v>133</v>
      </c>
      <c r="F1567" s="9">
        <v>145</v>
      </c>
    </row>
    <row r="1568" spans="1:6" x14ac:dyDescent="0.3">
      <c r="A1568" s="10">
        <v>350</v>
      </c>
      <c r="B1568" s="10">
        <v>60</v>
      </c>
      <c r="C1568" s="10">
        <v>568</v>
      </c>
      <c r="D1568" s="10">
        <v>110</v>
      </c>
      <c r="E1568" s="10">
        <v>133</v>
      </c>
      <c r="F1568" s="10">
        <v>145</v>
      </c>
    </row>
    <row r="1569" spans="1:6" x14ac:dyDescent="0.3">
      <c r="A1569" s="9">
        <v>403</v>
      </c>
      <c r="B1569" s="9">
        <v>24</v>
      </c>
      <c r="C1569" s="9">
        <v>29</v>
      </c>
      <c r="D1569" s="9">
        <v>6</v>
      </c>
      <c r="E1569" s="9">
        <v>24</v>
      </c>
      <c r="F1569" s="9">
        <v>218</v>
      </c>
    </row>
    <row r="1570" spans="1:6" x14ac:dyDescent="0.3">
      <c r="A1570" s="10">
        <v>218</v>
      </c>
      <c r="B1570" s="10">
        <v>63</v>
      </c>
      <c r="C1570" s="10">
        <v>282</v>
      </c>
      <c r="D1570" s="10">
        <v>137</v>
      </c>
      <c r="E1570" s="10">
        <v>35</v>
      </c>
      <c r="F1570" s="10">
        <v>70</v>
      </c>
    </row>
    <row r="1571" spans="1:6" x14ac:dyDescent="0.3">
      <c r="A1571" s="9">
        <v>560</v>
      </c>
      <c r="B1571" s="9">
        <v>21</v>
      </c>
      <c r="C1571" s="9">
        <v>442</v>
      </c>
      <c r="D1571" s="9">
        <v>29</v>
      </c>
      <c r="E1571" s="9">
        <v>44</v>
      </c>
      <c r="F1571" s="9">
        <v>29</v>
      </c>
    </row>
    <row r="1572" spans="1:6" x14ac:dyDescent="0.3">
      <c r="A1572" s="10">
        <v>15</v>
      </c>
      <c r="B1572" s="10">
        <v>1</v>
      </c>
      <c r="C1572" s="10">
        <v>23</v>
      </c>
      <c r="D1572" s="10">
        <v>0</v>
      </c>
      <c r="E1572" s="10">
        <v>5</v>
      </c>
      <c r="F1572" s="10">
        <v>1</v>
      </c>
    </row>
    <row r="1573" spans="1:6" x14ac:dyDescent="0.3">
      <c r="A1573" s="9">
        <v>729</v>
      </c>
      <c r="B1573" s="9">
        <v>17</v>
      </c>
      <c r="C1573" s="9">
        <v>133</v>
      </c>
      <c r="D1573" s="9">
        <v>11</v>
      </c>
      <c r="E1573" s="9">
        <v>0</v>
      </c>
      <c r="F1573" s="9">
        <v>195</v>
      </c>
    </row>
    <row r="1574" spans="1:6" x14ac:dyDescent="0.3">
      <c r="A1574" s="10">
        <v>1224</v>
      </c>
      <c r="B1574" s="10">
        <v>28</v>
      </c>
      <c r="C1574" s="10">
        <v>140</v>
      </c>
      <c r="D1574" s="10">
        <v>0</v>
      </c>
      <c r="E1574" s="10">
        <v>14</v>
      </c>
      <c r="F1574" s="10">
        <v>168</v>
      </c>
    </row>
    <row r="1575" spans="1:6" x14ac:dyDescent="0.3">
      <c r="A1575" s="9">
        <v>1121</v>
      </c>
      <c r="B1575" s="9">
        <v>0</v>
      </c>
      <c r="C1575" s="9">
        <v>72</v>
      </c>
      <c r="D1575" s="9">
        <v>0</v>
      </c>
      <c r="E1575" s="9">
        <v>12</v>
      </c>
      <c r="F1575" s="9">
        <v>12</v>
      </c>
    </row>
    <row r="1576" spans="1:6" x14ac:dyDescent="0.3">
      <c r="A1576" s="10">
        <v>503</v>
      </c>
      <c r="B1576" s="10">
        <v>27</v>
      </c>
      <c r="C1576" s="10">
        <v>419</v>
      </c>
      <c r="D1576" s="10">
        <v>90</v>
      </c>
      <c r="E1576" s="10">
        <v>139</v>
      </c>
      <c r="F1576" s="10">
        <v>153</v>
      </c>
    </row>
    <row r="1577" spans="1:6" x14ac:dyDescent="0.3">
      <c r="A1577" s="9">
        <v>172</v>
      </c>
      <c r="B1577" s="9">
        <v>12</v>
      </c>
      <c r="C1577" s="9">
        <v>112</v>
      </c>
      <c r="D1577" s="9">
        <v>8</v>
      </c>
      <c r="E1577" s="9">
        <v>0</v>
      </c>
      <c r="F1577" s="9">
        <v>15</v>
      </c>
    </row>
    <row r="1578" spans="1:6" x14ac:dyDescent="0.3">
      <c r="A1578" s="10">
        <v>172</v>
      </c>
      <c r="B1578" s="10">
        <v>12</v>
      </c>
      <c r="C1578" s="10">
        <v>112</v>
      </c>
      <c r="D1578" s="10">
        <v>8</v>
      </c>
      <c r="E1578" s="10">
        <v>0</v>
      </c>
      <c r="F1578" s="10">
        <v>15</v>
      </c>
    </row>
    <row r="1579" spans="1:6" x14ac:dyDescent="0.3">
      <c r="A1579" s="9">
        <v>31</v>
      </c>
      <c r="B1579" s="9">
        <v>19</v>
      </c>
      <c r="C1579" s="9">
        <v>35</v>
      </c>
      <c r="D1579" s="9">
        <v>26</v>
      </c>
      <c r="E1579" s="9">
        <v>14</v>
      </c>
      <c r="F1579" s="9">
        <v>52</v>
      </c>
    </row>
    <row r="1580" spans="1:6" x14ac:dyDescent="0.3">
      <c r="A1580" s="10">
        <v>266</v>
      </c>
      <c r="B1580" s="10">
        <v>6</v>
      </c>
      <c r="C1580" s="10">
        <v>51</v>
      </c>
      <c r="D1580" s="10">
        <v>8</v>
      </c>
      <c r="E1580" s="10">
        <v>6</v>
      </c>
      <c r="F1580" s="10">
        <v>64</v>
      </c>
    </row>
    <row r="1581" spans="1:6" x14ac:dyDescent="0.3">
      <c r="A1581" s="9">
        <v>12</v>
      </c>
      <c r="B1581" s="9">
        <v>4</v>
      </c>
      <c r="C1581" s="9">
        <v>19</v>
      </c>
      <c r="D1581" s="9">
        <v>12</v>
      </c>
      <c r="E1581" s="9">
        <v>6</v>
      </c>
      <c r="F1581" s="9">
        <v>14</v>
      </c>
    </row>
    <row r="1582" spans="1:6" x14ac:dyDescent="0.3">
      <c r="A1582" s="10">
        <v>1245</v>
      </c>
      <c r="B1582" s="10">
        <v>33</v>
      </c>
      <c r="C1582" s="10">
        <v>332</v>
      </c>
      <c r="D1582" s="10">
        <v>21</v>
      </c>
      <c r="E1582" s="10">
        <v>33</v>
      </c>
      <c r="F1582" s="10">
        <v>16</v>
      </c>
    </row>
    <row r="1583" spans="1:6" x14ac:dyDescent="0.3">
      <c r="A1583" s="9">
        <v>77</v>
      </c>
      <c r="B1583" s="9">
        <v>2</v>
      </c>
      <c r="C1583" s="9">
        <v>35</v>
      </c>
      <c r="D1583" s="9">
        <v>0</v>
      </c>
      <c r="E1583" s="9">
        <v>1</v>
      </c>
      <c r="F1583" s="9">
        <v>69</v>
      </c>
    </row>
    <row r="1584" spans="1:6" x14ac:dyDescent="0.3">
      <c r="A1584" s="10">
        <v>224</v>
      </c>
      <c r="B1584" s="10">
        <v>0</v>
      </c>
      <c r="C1584" s="10">
        <v>30</v>
      </c>
      <c r="D1584" s="10">
        <v>0</v>
      </c>
      <c r="E1584" s="10">
        <v>0</v>
      </c>
      <c r="F1584" s="10">
        <v>10</v>
      </c>
    </row>
    <row r="1585" spans="1:6" x14ac:dyDescent="0.3">
      <c r="A1585" s="9">
        <v>479</v>
      </c>
      <c r="B1585" s="9">
        <v>35</v>
      </c>
      <c r="C1585" s="9">
        <v>179</v>
      </c>
      <c r="D1585" s="9">
        <v>28</v>
      </c>
      <c r="E1585" s="9">
        <v>7</v>
      </c>
      <c r="F1585" s="9">
        <v>85</v>
      </c>
    </row>
    <row r="1586" spans="1:6" x14ac:dyDescent="0.3">
      <c r="A1586" s="10">
        <v>199</v>
      </c>
      <c r="B1586" s="10">
        <v>9</v>
      </c>
      <c r="C1586" s="10">
        <v>57</v>
      </c>
      <c r="D1586" s="10">
        <v>20</v>
      </c>
      <c r="E1586" s="10">
        <v>21</v>
      </c>
      <c r="F1586" s="10">
        <v>6</v>
      </c>
    </row>
    <row r="1587" spans="1:6" x14ac:dyDescent="0.3">
      <c r="A1587" s="9">
        <v>18</v>
      </c>
      <c r="B1587" s="9">
        <v>10</v>
      </c>
      <c r="C1587" s="9">
        <v>3</v>
      </c>
      <c r="D1587" s="9">
        <v>3</v>
      </c>
      <c r="E1587" s="9">
        <v>5</v>
      </c>
      <c r="F1587" s="9">
        <v>0</v>
      </c>
    </row>
    <row r="1588" spans="1:6" x14ac:dyDescent="0.3">
      <c r="A1588" s="10">
        <v>30</v>
      </c>
      <c r="B1588" s="10">
        <v>2</v>
      </c>
      <c r="C1588" s="10">
        <v>25</v>
      </c>
      <c r="D1588" s="10">
        <v>0</v>
      </c>
      <c r="E1588" s="10">
        <v>1</v>
      </c>
      <c r="F1588" s="10">
        <v>9</v>
      </c>
    </row>
    <row r="1589" spans="1:6" x14ac:dyDescent="0.3">
      <c r="A1589" s="9">
        <v>13</v>
      </c>
      <c r="B1589" s="9">
        <v>2</v>
      </c>
      <c r="C1589" s="9">
        <v>15</v>
      </c>
      <c r="D1589" s="9">
        <v>2</v>
      </c>
      <c r="E1589" s="9">
        <v>2</v>
      </c>
      <c r="F1589" s="9">
        <v>8</v>
      </c>
    </row>
    <row r="1590" spans="1:6" x14ac:dyDescent="0.3">
      <c r="A1590" s="10">
        <v>45</v>
      </c>
      <c r="B1590" s="10">
        <v>0</v>
      </c>
      <c r="C1590" s="10">
        <v>16</v>
      </c>
      <c r="D1590" s="10">
        <v>2</v>
      </c>
      <c r="E1590" s="10">
        <v>1</v>
      </c>
      <c r="F1590" s="10">
        <v>6</v>
      </c>
    </row>
    <row r="1591" spans="1:6" x14ac:dyDescent="0.3">
      <c r="A1591" s="9">
        <v>13</v>
      </c>
      <c r="B1591" s="9">
        <v>2</v>
      </c>
      <c r="C1591" s="9">
        <v>18</v>
      </c>
      <c r="D1591" s="9">
        <v>6</v>
      </c>
      <c r="E1591" s="9">
        <v>1</v>
      </c>
      <c r="F1591" s="9">
        <v>0</v>
      </c>
    </row>
    <row r="1592" spans="1:6" x14ac:dyDescent="0.3">
      <c r="A1592" s="10">
        <v>21</v>
      </c>
      <c r="B1592" s="10">
        <v>5</v>
      </c>
      <c r="C1592" s="10">
        <v>3</v>
      </c>
      <c r="D1592" s="10">
        <v>10</v>
      </c>
      <c r="E1592" s="10">
        <v>1</v>
      </c>
      <c r="F1592" s="10">
        <v>7</v>
      </c>
    </row>
    <row r="1593" spans="1:6" x14ac:dyDescent="0.3">
      <c r="A1593" s="9">
        <v>966</v>
      </c>
      <c r="B1593" s="9">
        <v>168</v>
      </c>
      <c r="C1593" s="9">
        <v>672</v>
      </c>
      <c r="D1593" s="9">
        <v>246</v>
      </c>
      <c r="E1593" s="9">
        <v>105</v>
      </c>
      <c r="F1593" s="9">
        <v>126</v>
      </c>
    </row>
    <row r="1594" spans="1:6" x14ac:dyDescent="0.3">
      <c r="A1594" s="10">
        <v>1459</v>
      </c>
      <c r="B1594" s="10">
        <v>0</v>
      </c>
      <c r="C1594" s="10">
        <v>61</v>
      </c>
      <c r="D1594" s="10">
        <v>0</v>
      </c>
      <c r="E1594" s="10">
        <v>15</v>
      </c>
      <c r="F1594" s="10">
        <v>215</v>
      </c>
    </row>
    <row r="1595" spans="1:6" x14ac:dyDescent="0.3">
      <c r="A1595" s="9">
        <v>87</v>
      </c>
      <c r="B1595" s="9">
        <v>5</v>
      </c>
      <c r="C1595" s="9">
        <v>71</v>
      </c>
      <c r="D1595" s="9">
        <v>7</v>
      </c>
      <c r="E1595" s="9">
        <v>12</v>
      </c>
      <c r="F1595" s="9">
        <v>29</v>
      </c>
    </row>
    <row r="1596" spans="1:6" x14ac:dyDescent="0.3">
      <c r="A1596" s="10">
        <v>5</v>
      </c>
      <c r="B1596" s="10">
        <v>11</v>
      </c>
      <c r="C1596" s="10">
        <v>16</v>
      </c>
      <c r="D1596" s="10">
        <v>21</v>
      </c>
      <c r="E1596" s="10">
        <v>8</v>
      </c>
      <c r="F1596" s="10">
        <v>45</v>
      </c>
    </row>
    <row r="1597" spans="1:6" x14ac:dyDescent="0.3">
      <c r="A1597" s="9">
        <v>13</v>
      </c>
      <c r="B1597" s="9">
        <v>11</v>
      </c>
      <c r="C1597" s="9">
        <v>24</v>
      </c>
      <c r="D1597" s="9">
        <v>13</v>
      </c>
      <c r="E1597" s="9">
        <v>8</v>
      </c>
      <c r="F1597" s="9">
        <v>40</v>
      </c>
    </row>
    <row r="1598" spans="1:6" x14ac:dyDescent="0.3">
      <c r="A1598" s="10">
        <v>35</v>
      </c>
      <c r="B1598" s="10">
        <v>0</v>
      </c>
      <c r="C1598" s="10">
        <v>4</v>
      </c>
      <c r="D1598" s="10">
        <v>0</v>
      </c>
      <c r="E1598" s="10">
        <v>0</v>
      </c>
      <c r="F1598" s="10">
        <v>0</v>
      </c>
    </row>
    <row r="1599" spans="1:6" x14ac:dyDescent="0.3">
      <c r="A1599" s="9">
        <v>621</v>
      </c>
      <c r="B1599" s="9">
        <v>73</v>
      </c>
      <c r="C1599" s="9">
        <v>414</v>
      </c>
      <c r="D1599" s="9">
        <v>78</v>
      </c>
      <c r="E1599" s="9">
        <v>48</v>
      </c>
      <c r="F1599" s="9">
        <v>85</v>
      </c>
    </row>
    <row r="1600" spans="1:6" x14ac:dyDescent="0.3">
      <c r="A1600" s="10">
        <v>34</v>
      </c>
      <c r="B1600" s="10">
        <v>4</v>
      </c>
      <c r="C1600" s="10">
        <v>66</v>
      </c>
      <c r="D1600" s="10">
        <v>3</v>
      </c>
      <c r="E1600" s="10">
        <v>10</v>
      </c>
      <c r="F1600" s="10">
        <v>20</v>
      </c>
    </row>
    <row r="1601" spans="1:6" x14ac:dyDescent="0.3">
      <c r="A1601" s="9">
        <v>34</v>
      </c>
      <c r="B1601" s="9">
        <v>4</v>
      </c>
      <c r="C1601" s="9">
        <v>66</v>
      </c>
      <c r="D1601" s="9">
        <v>3</v>
      </c>
      <c r="E1601" s="9">
        <v>10</v>
      </c>
      <c r="F1601" s="9">
        <v>20</v>
      </c>
    </row>
    <row r="1602" spans="1:6" x14ac:dyDescent="0.3">
      <c r="A1602" s="10">
        <v>378</v>
      </c>
      <c r="B1602" s="10">
        <v>14</v>
      </c>
      <c r="C1602" s="10">
        <v>68</v>
      </c>
      <c r="D1602" s="10">
        <v>19</v>
      </c>
      <c r="E1602" s="10">
        <v>14</v>
      </c>
      <c r="F1602" s="10">
        <v>14</v>
      </c>
    </row>
    <row r="1603" spans="1:6" x14ac:dyDescent="0.3">
      <c r="A1603" s="9">
        <v>378</v>
      </c>
      <c r="B1603" s="9">
        <v>14</v>
      </c>
      <c r="C1603" s="9">
        <v>68</v>
      </c>
      <c r="D1603" s="9">
        <v>19</v>
      </c>
      <c r="E1603" s="9">
        <v>14</v>
      </c>
      <c r="F1603" s="9">
        <v>14</v>
      </c>
    </row>
    <row r="1604" spans="1:6" x14ac:dyDescent="0.3">
      <c r="A1604" s="10">
        <v>430</v>
      </c>
      <c r="B1604" s="10">
        <v>16</v>
      </c>
      <c r="C1604" s="10">
        <v>322</v>
      </c>
      <c r="D1604" s="10">
        <v>43</v>
      </c>
      <c r="E1604" s="10">
        <v>24</v>
      </c>
      <c r="F1604" s="10">
        <v>33</v>
      </c>
    </row>
    <row r="1605" spans="1:6" x14ac:dyDescent="0.3">
      <c r="A1605" s="9">
        <v>979</v>
      </c>
      <c r="B1605" s="9">
        <v>44</v>
      </c>
      <c r="C1605" s="9">
        <v>935</v>
      </c>
      <c r="D1605" s="9">
        <v>29</v>
      </c>
      <c r="E1605" s="9">
        <v>25</v>
      </c>
      <c r="F1605" s="9">
        <v>22</v>
      </c>
    </row>
    <row r="1606" spans="1:6" x14ac:dyDescent="0.3">
      <c r="A1606" s="10">
        <v>116</v>
      </c>
      <c r="B1606" s="10">
        <v>11</v>
      </c>
      <c r="C1606" s="10">
        <v>72</v>
      </c>
      <c r="D1606" s="10">
        <v>3</v>
      </c>
      <c r="E1606" s="10">
        <v>17</v>
      </c>
      <c r="F1606" s="10">
        <v>46</v>
      </c>
    </row>
    <row r="1607" spans="1:6" x14ac:dyDescent="0.3">
      <c r="A1607" s="9">
        <v>19</v>
      </c>
      <c r="B1607" s="9">
        <v>1</v>
      </c>
      <c r="C1607" s="9">
        <v>10</v>
      </c>
      <c r="D1607" s="9">
        <v>2</v>
      </c>
      <c r="E1607" s="9">
        <v>1</v>
      </c>
      <c r="F1607" s="9">
        <v>8</v>
      </c>
    </row>
    <row r="1608" spans="1:6" x14ac:dyDescent="0.3">
      <c r="A1608" s="10">
        <v>2</v>
      </c>
      <c r="B1608" s="10">
        <v>0</v>
      </c>
      <c r="C1608" s="10">
        <v>6</v>
      </c>
      <c r="D1608" s="10">
        <v>8</v>
      </c>
      <c r="E1608" s="10">
        <v>6</v>
      </c>
      <c r="F1608" s="10">
        <v>5</v>
      </c>
    </row>
    <row r="1609" spans="1:6" x14ac:dyDescent="0.3">
      <c r="A1609" s="9">
        <v>777</v>
      </c>
      <c r="B1609" s="9">
        <v>30</v>
      </c>
      <c r="C1609" s="9">
        <v>163</v>
      </c>
      <c r="D1609" s="9">
        <v>0</v>
      </c>
      <c r="E1609" s="9">
        <v>51</v>
      </c>
      <c r="F1609" s="9">
        <v>122</v>
      </c>
    </row>
    <row r="1610" spans="1:6" x14ac:dyDescent="0.3">
      <c r="A1610" s="10">
        <v>6</v>
      </c>
      <c r="B1610" s="10">
        <v>4</v>
      </c>
      <c r="C1610" s="10">
        <v>9</v>
      </c>
      <c r="D1610" s="10">
        <v>6</v>
      </c>
      <c r="E1610" s="10">
        <v>36</v>
      </c>
      <c r="F1610" s="10">
        <v>35</v>
      </c>
    </row>
    <row r="1611" spans="1:6" x14ac:dyDescent="0.3">
      <c r="A1611" s="9">
        <v>160</v>
      </c>
      <c r="B1611" s="9">
        <v>80</v>
      </c>
      <c r="C1611" s="9">
        <v>369</v>
      </c>
      <c r="D1611" s="9">
        <v>67</v>
      </c>
      <c r="E1611" s="9">
        <v>39</v>
      </c>
      <c r="F1611" s="9">
        <v>41</v>
      </c>
    </row>
    <row r="1612" spans="1:6" x14ac:dyDescent="0.3">
      <c r="A1612" s="10">
        <v>4</v>
      </c>
      <c r="B1612" s="10">
        <v>12</v>
      </c>
      <c r="C1612" s="10">
        <v>15</v>
      </c>
      <c r="D1612" s="10">
        <v>19</v>
      </c>
      <c r="E1612" s="10">
        <v>7</v>
      </c>
      <c r="F1612" s="10">
        <v>12</v>
      </c>
    </row>
    <row r="1613" spans="1:6" x14ac:dyDescent="0.3">
      <c r="A1613" s="9">
        <v>853</v>
      </c>
      <c r="B1613" s="9">
        <v>10</v>
      </c>
      <c r="C1613" s="9">
        <v>143</v>
      </c>
      <c r="D1613" s="9">
        <v>13</v>
      </c>
      <c r="E1613" s="9">
        <v>10</v>
      </c>
      <c r="F1613" s="9">
        <v>20</v>
      </c>
    </row>
    <row r="1614" spans="1:6" x14ac:dyDescent="0.3">
      <c r="A1614" s="10">
        <v>123</v>
      </c>
      <c r="B1614" s="10">
        <v>164</v>
      </c>
      <c r="C1614" s="10">
        <v>266</v>
      </c>
      <c r="D1614" s="10">
        <v>227</v>
      </c>
      <c r="E1614" s="10">
        <v>30</v>
      </c>
      <c r="F1614" s="10">
        <v>174</v>
      </c>
    </row>
    <row r="1615" spans="1:6" x14ac:dyDescent="0.3">
      <c r="A1615" s="9">
        <v>572</v>
      </c>
      <c r="B1615" s="9">
        <v>8</v>
      </c>
      <c r="C1615" s="9">
        <v>232</v>
      </c>
      <c r="D1615" s="9">
        <v>23</v>
      </c>
      <c r="E1615" s="9">
        <v>62</v>
      </c>
      <c r="F1615" s="9">
        <v>17</v>
      </c>
    </row>
    <row r="1616" spans="1:6" x14ac:dyDescent="0.3">
      <c r="A1616" s="10">
        <v>141</v>
      </c>
      <c r="B1616" s="10">
        <v>15</v>
      </c>
      <c r="C1616" s="10">
        <v>153</v>
      </c>
      <c r="D1616" s="10">
        <v>67</v>
      </c>
      <c r="E1616" s="10">
        <v>31</v>
      </c>
      <c r="F1616" s="10">
        <v>35</v>
      </c>
    </row>
    <row r="1617" spans="1:6" x14ac:dyDescent="0.3">
      <c r="A1617" s="9">
        <v>492</v>
      </c>
      <c r="B1617" s="9">
        <v>19</v>
      </c>
      <c r="C1617" s="9">
        <v>110</v>
      </c>
      <c r="D1617" s="9">
        <v>16</v>
      </c>
      <c r="E1617" s="9">
        <v>12</v>
      </c>
      <c r="F1617" s="9">
        <v>12</v>
      </c>
    </row>
    <row r="1618" spans="1:6" x14ac:dyDescent="0.3">
      <c r="A1618" s="10">
        <v>572</v>
      </c>
      <c r="B1618" s="10">
        <v>8</v>
      </c>
      <c r="C1618" s="10">
        <v>259</v>
      </c>
      <c r="D1618" s="10">
        <v>34</v>
      </c>
      <c r="E1618" s="10">
        <v>35</v>
      </c>
      <c r="F1618" s="10">
        <v>80</v>
      </c>
    </row>
    <row r="1619" spans="1:6" x14ac:dyDescent="0.3">
      <c r="A1619" s="9">
        <v>93</v>
      </c>
      <c r="B1619" s="9">
        <v>1</v>
      </c>
      <c r="C1619" s="9">
        <v>21</v>
      </c>
      <c r="D1619" s="9">
        <v>0</v>
      </c>
      <c r="E1619" s="9">
        <v>4</v>
      </c>
      <c r="F1619" s="9">
        <v>25</v>
      </c>
    </row>
    <row r="1620" spans="1:6" x14ac:dyDescent="0.3">
      <c r="A1620" s="10">
        <v>2</v>
      </c>
      <c r="B1620" s="10">
        <v>8</v>
      </c>
      <c r="C1620" s="10">
        <v>8</v>
      </c>
      <c r="D1620" s="10">
        <v>6</v>
      </c>
      <c r="E1620" s="10">
        <v>1</v>
      </c>
      <c r="F1620" s="10">
        <v>9</v>
      </c>
    </row>
    <row r="1621" spans="1:6" x14ac:dyDescent="0.3">
      <c r="A1621" s="9">
        <v>77</v>
      </c>
      <c r="B1621" s="9">
        <v>28</v>
      </c>
      <c r="C1621" s="9">
        <v>31</v>
      </c>
      <c r="D1621" s="9">
        <v>16</v>
      </c>
      <c r="E1621" s="9">
        <v>0</v>
      </c>
      <c r="F1621" s="9">
        <v>4</v>
      </c>
    </row>
    <row r="1622" spans="1:6" x14ac:dyDescent="0.3">
      <c r="A1622" s="10">
        <v>42</v>
      </c>
      <c r="B1622" s="10">
        <v>7</v>
      </c>
      <c r="C1622" s="10">
        <v>43</v>
      </c>
      <c r="D1622" s="10">
        <v>20</v>
      </c>
      <c r="E1622" s="10">
        <v>12</v>
      </c>
      <c r="F1622" s="10">
        <v>10</v>
      </c>
    </row>
    <row r="1623" spans="1:6" x14ac:dyDescent="0.3">
      <c r="A1623" s="9">
        <v>410</v>
      </c>
      <c r="B1623" s="9">
        <v>73</v>
      </c>
      <c r="C1623" s="9">
        <v>747</v>
      </c>
      <c r="D1623" s="9">
        <v>76</v>
      </c>
      <c r="E1623" s="9">
        <v>161</v>
      </c>
      <c r="F1623" s="9">
        <v>30</v>
      </c>
    </row>
    <row r="1624" spans="1:6" x14ac:dyDescent="0.3">
      <c r="A1624" s="10">
        <v>22</v>
      </c>
      <c r="B1624" s="10">
        <v>0</v>
      </c>
      <c r="C1624" s="10">
        <v>13</v>
      </c>
      <c r="D1624" s="10">
        <v>0</v>
      </c>
      <c r="E1624" s="10">
        <v>0</v>
      </c>
      <c r="F1624" s="10">
        <v>3</v>
      </c>
    </row>
    <row r="1625" spans="1:6" x14ac:dyDescent="0.3">
      <c r="A1625" s="9">
        <v>0</v>
      </c>
      <c r="B1625" s="9">
        <v>0</v>
      </c>
      <c r="C1625" s="9">
        <v>1</v>
      </c>
      <c r="D1625" s="9">
        <v>2</v>
      </c>
      <c r="E1625" s="9">
        <v>12</v>
      </c>
      <c r="F1625" s="9">
        <v>5</v>
      </c>
    </row>
    <row r="1626" spans="1:6" x14ac:dyDescent="0.3">
      <c r="A1626" s="10">
        <v>387</v>
      </c>
      <c r="B1626" s="10">
        <v>20</v>
      </c>
      <c r="C1626" s="10">
        <v>713</v>
      </c>
      <c r="D1626" s="10">
        <v>38</v>
      </c>
      <c r="E1626" s="10">
        <v>54</v>
      </c>
      <c r="F1626" s="10">
        <v>163</v>
      </c>
    </row>
    <row r="1627" spans="1:6" x14ac:dyDescent="0.3">
      <c r="A1627" s="9">
        <v>127</v>
      </c>
      <c r="B1627" s="9">
        <v>4</v>
      </c>
      <c r="C1627" s="9">
        <v>73</v>
      </c>
      <c r="D1627" s="9">
        <v>15</v>
      </c>
      <c r="E1627" s="9">
        <v>6</v>
      </c>
      <c r="F1627" s="9">
        <v>11</v>
      </c>
    </row>
    <row r="1628" spans="1:6" x14ac:dyDescent="0.3">
      <c r="A1628" s="10">
        <v>44</v>
      </c>
      <c r="B1628" s="10">
        <v>5</v>
      </c>
      <c r="C1628" s="10">
        <v>19</v>
      </c>
      <c r="D1628" s="10">
        <v>0</v>
      </c>
      <c r="E1628" s="10">
        <v>4</v>
      </c>
      <c r="F1628" s="10">
        <v>19</v>
      </c>
    </row>
    <row r="1629" spans="1:6" x14ac:dyDescent="0.3">
      <c r="A1629" s="9">
        <v>465</v>
      </c>
      <c r="B1629" s="9">
        <v>71</v>
      </c>
      <c r="C1629" s="9">
        <v>250</v>
      </c>
      <c r="D1629" s="9">
        <v>93</v>
      </c>
      <c r="E1629" s="9">
        <v>35</v>
      </c>
      <c r="F1629" s="9">
        <v>62</v>
      </c>
    </row>
    <row r="1630" spans="1:6" x14ac:dyDescent="0.3">
      <c r="A1630" s="10">
        <v>689</v>
      </c>
      <c r="B1630" s="10">
        <v>8</v>
      </c>
      <c r="C1630" s="10">
        <v>167</v>
      </c>
      <c r="D1630" s="10">
        <v>11</v>
      </c>
      <c r="E1630" s="10">
        <v>8</v>
      </c>
      <c r="F1630" s="10">
        <v>88</v>
      </c>
    </row>
    <row r="1631" spans="1:6" x14ac:dyDescent="0.3">
      <c r="A1631" s="9">
        <v>532</v>
      </c>
      <c r="B1631" s="9">
        <v>21</v>
      </c>
      <c r="C1631" s="9">
        <v>127</v>
      </c>
      <c r="D1631" s="9">
        <v>26</v>
      </c>
      <c r="E1631" s="9">
        <v>20</v>
      </c>
      <c r="F1631" s="9">
        <v>20</v>
      </c>
    </row>
    <row r="1632" spans="1:6" x14ac:dyDescent="0.3">
      <c r="A1632" s="10">
        <v>983</v>
      </c>
      <c r="B1632" s="10">
        <v>20</v>
      </c>
      <c r="C1632" s="10">
        <v>389</v>
      </c>
      <c r="D1632" s="10">
        <v>240</v>
      </c>
      <c r="E1632" s="10">
        <v>50</v>
      </c>
      <c r="F1632" s="10">
        <v>40</v>
      </c>
    </row>
    <row r="1633" spans="1:6" x14ac:dyDescent="0.3">
      <c r="A1633" s="9">
        <v>686</v>
      </c>
      <c r="B1633" s="9">
        <v>17</v>
      </c>
      <c r="C1633" s="9">
        <v>142</v>
      </c>
      <c r="D1633" s="9">
        <v>23</v>
      </c>
      <c r="E1633" s="9">
        <v>26</v>
      </c>
      <c r="F1633" s="9">
        <v>35</v>
      </c>
    </row>
    <row r="1634" spans="1:6" x14ac:dyDescent="0.3">
      <c r="A1634" s="10">
        <v>393</v>
      </c>
      <c r="B1634" s="10">
        <v>0</v>
      </c>
      <c r="C1634" s="10">
        <v>239</v>
      </c>
      <c r="D1634" s="10">
        <v>90</v>
      </c>
      <c r="E1634" s="10">
        <v>69</v>
      </c>
      <c r="F1634" s="10">
        <v>69</v>
      </c>
    </row>
    <row r="1635" spans="1:6" x14ac:dyDescent="0.3">
      <c r="A1635" s="9">
        <v>43</v>
      </c>
      <c r="B1635" s="9">
        <v>4</v>
      </c>
      <c r="C1635" s="9">
        <v>12</v>
      </c>
      <c r="D1635" s="9">
        <v>8</v>
      </c>
      <c r="E1635" s="9">
        <v>0</v>
      </c>
      <c r="F1635" s="9">
        <v>27</v>
      </c>
    </row>
    <row r="1636" spans="1:6" x14ac:dyDescent="0.3">
      <c r="A1636" s="10">
        <v>15</v>
      </c>
      <c r="B1636" s="10">
        <v>0</v>
      </c>
      <c r="C1636" s="10">
        <v>4</v>
      </c>
      <c r="D1636" s="10">
        <v>0</v>
      </c>
      <c r="E1636" s="10">
        <v>0</v>
      </c>
      <c r="F1636" s="10">
        <v>2</v>
      </c>
    </row>
    <row r="1637" spans="1:6" x14ac:dyDescent="0.3">
      <c r="A1637" s="9">
        <v>505</v>
      </c>
      <c r="B1637" s="9">
        <v>0</v>
      </c>
      <c r="C1637" s="9">
        <v>26</v>
      </c>
      <c r="D1637" s="9">
        <v>0</v>
      </c>
      <c r="E1637" s="9">
        <v>0</v>
      </c>
      <c r="F1637" s="9">
        <v>75</v>
      </c>
    </row>
    <row r="1638" spans="1:6" x14ac:dyDescent="0.3">
      <c r="A1638" s="10">
        <v>600</v>
      </c>
      <c r="B1638" s="10">
        <v>21</v>
      </c>
      <c r="C1638" s="10">
        <v>128</v>
      </c>
      <c r="D1638" s="10">
        <v>223</v>
      </c>
      <c r="E1638" s="10">
        <v>150</v>
      </c>
      <c r="F1638" s="10">
        <v>128</v>
      </c>
    </row>
    <row r="1639" spans="1:6" x14ac:dyDescent="0.3">
      <c r="A1639" s="9">
        <v>792</v>
      </c>
      <c r="B1639" s="9">
        <v>86</v>
      </c>
      <c r="C1639" s="9">
        <v>740</v>
      </c>
      <c r="D1639" s="9">
        <v>67</v>
      </c>
      <c r="E1639" s="9">
        <v>51</v>
      </c>
      <c r="F1639" s="9">
        <v>17</v>
      </c>
    </row>
    <row r="1640" spans="1:6" x14ac:dyDescent="0.3">
      <c r="A1640" s="10">
        <v>293</v>
      </c>
      <c r="B1640" s="10">
        <v>0</v>
      </c>
      <c r="C1640" s="10">
        <v>87</v>
      </c>
      <c r="D1640" s="10">
        <v>4</v>
      </c>
      <c r="E1640" s="10">
        <v>11</v>
      </c>
      <c r="F1640" s="10">
        <v>23</v>
      </c>
    </row>
    <row r="1641" spans="1:6" x14ac:dyDescent="0.3">
      <c r="A1641" s="9">
        <v>630</v>
      </c>
      <c r="B1641" s="9">
        <v>26</v>
      </c>
      <c r="C1641" s="9">
        <v>611</v>
      </c>
      <c r="D1641" s="9">
        <v>44</v>
      </c>
      <c r="E1641" s="9">
        <v>18</v>
      </c>
      <c r="F1641" s="9">
        <v>54</v>
      </c>
    </row>
    <row r="1642" spans="1:6" x14ac:dyDescent="0.3">
      <c r="A1642" s="10">
        <v>483</v>
      </c>
      <c r="B1642" s="10">
        <v>0</v>
      </c>
      <c r="C1642" s="10">
        <v>591</v>
      </c>
      <c r="D1642" s="10">
        <v>156</v>
      </c>
      <c r="E1642" s="10">
        <v>0</v>
      </c>
      <c r="F1642" s="10">
        <v>12</v>
      </c>
    </row>
    <row r="1643" spans="1:6" x14ac:dyDescent="0.3">
      <c r="A1643" s="9">
        <v>213</v>
      </c>
      <c r="B1643" s="9">
        <v>5</v>
      </c>
      <c r="C1643" s="9">
        <v>28</v>
      </c>
      <c r="D1643" s="9">
        <v>7</v>
      </c>
      <c r="E1643" s="9">
        <v>7</v>
      </c>
      <c r="F1643" s="9">
        <v>41</v>
      </c>
    </row>
    <row r="1644" spans="1:6" x14ac:dyDescent="0.3">
      <c r="A1644" s="10">
        <v>458</v>
      </c>
      <c r="B1644" s="10">
        <v>0</v>
      </c>
      <c r="C1644" s="10">
        <v>24</v>
      </c>
      <c r="D1644" s="10">
        <v>6</v>
      </c>
      <c r="E1644" s="10">
        <v>4</v>
      </c>
      <c r="F1644" s="10">
        <v>34</v>
      </c>
    </row>
    <row r="1645" spans="1:6" x14ac:dyDescent="0.3">
      <c r="A1645" s="9">
        <v>247</v>
      </c>
      <c r="B1645" s="9">
        <v>161</v>
      </c>
      <c r="C1645" s="9">
        <v>295</v>
      </c>
      <c r="D1645" s="9">
        <v>210</v>
      </c>
      <c r="E1645" s="9">
        <v>85</v>
      </c>
      <c r="F1645" s="9">
        <v>47</v>
      </c>
    </row>
    <row r="1646" spans="1:6" x14ac:dyDescent="0.3">
      <c r="A1646" s="10">
        <v>90</v>
      </c>
      <c r="B1646" s="10">
        <v>38</v>
      </c>
      <c r="C1646" s="10">
        <v>67</v>
      </c>
      <c r="D1646" s="10">
        <v>33</v>
      </c>
      <c r="E1646" s="10">
        <v>36</v>
      </c>
      <c r="F1646" s="10">
        <v>67</v>
      </c>
    </row>
    <row r="1647" spans="1:6" x14ac:dyDescent="0.3">
      <c r="A1647" s="9">
        <v>182</v>
      </c>
      <c r="B1647" s="9">
        <v>2</v>
      </c>
      <c r="C1647" s="9">
        <v>49</v>
      </c>
      <c r="D1647" s="9">
        <v>17</v>
      </c>
      <c r="E1647" s="9">
        <v>13</v>
      </c>
      <c r="F1647" s="9">
        <v>20</v>
      </c>
    </row>
    <row r="1648" spans="1:6" x14ac:dyDescent="0.3">
      <c r="A1648" s="10">
        <v>466</v>
      </c>
      <c r="B1648" s="10">
        <v>0</v>
      </c>
      <c r="C1648" s="10">
        <v>224</v>
      </c>
      <c r="D1648" s="10">
        <v>119</v>
      </c>
      <c r="E1648" s="10">
        <v>49</v>
      </c>
      <c r="F1648" s="10">
        <v>99</v>
      </c>
    </row>
    <row r="1649" spans="1:6" x14ac:dyDescent="0.3">
      <c r="A1649" s="9">
        <v>243</v>
      </c>
      <c r="B1649" s="9">
        <v>101</v>
      </c>
      <c r="C1649" s="9">
        <v>405</v>
      </c>
      <c r="D1649" s="9">
        <v>29</v>
      </c>
      <c r="E1649" s="9">
        <v>40</v>
      </c>
      <c r="F1649" s="9">
        <v>40</v>
      </c>
    </row>
    <row r="1650" spans="1:6" x14ac:dyDescent="0.3">
      <c r="A1650" s="10">
        <v>910</v>
      </c>
      <c r="B1650" s="10">
        <v>111</v>
      </c>
      <c r="C1650" s="10">
        <v>724</v>
      </c>
      <c r="D1650" s="10">
        <v>49</v>
      </c>
      <c r="E1650" s="10">
        <v>74</v>
      </c>
      <c r="F1650" s="10">
        <v>55</v>
      </c>
    </row>
    <row r="1651" spans="1:6" x14ac:dyDescent="0.3">
      <c r="A1651" s="9">
        <v>167</v>
      </c>
      <c r="B1651" s="9">
        <v>48</v>
      </c>
      <c r="C1651" s="9">
        <v>602</v>
      </c>
      <c r="D1651" s="9">
        <v>63</v>
      </c>
      <c r="E1651" s="9">
        <v>72</v>
      </c>
      <c r="F1651" s="9">
        <v>72</v>
      </c>
    </row>
    <row r="1652" spans="1:6" x14ac:dyDescent="0.3">
      <c r="A1652" s="10">
        <v>960</v>
      </c>
      <c r="B1652" s="10">
        <v>64</v>
      </c>
      <c r="C1652" s="10">
        <v>464</v>
      </c>
      <c r="D1652" s="10">
        <v>146</v>
      </c>
      <c r="E1652" s="10">
        <v>0</v>
      </c>
      <c r="F1652" s="10">
        <v>16</v>
      </c>
    </row>
    <row r="1653" spans="1:6" x14ac:dyDescent="0.3">
      <c r="A1653" s="9">
        <v>399</v>
      </c>
      <c r="B1653" s="9">
        <v>28</v>
      </c>
      <c r="C1653" s="9">
        <v>756</v>
      </c>
      <c r="D1653" s="9">
        <v>36</v>
      </c>
      <c r="E1653" s="9">
        <v>40</v>
      </c>
      <c r="F1653" s="9">
        <v>126</v>
      </c>
    </row>
    <row r="1654" spans="1:6" x14ac:dyDescent="0.3">
      <c r="A1654" s="10">
        <v>1200</v>
      </c>
      <c r="B1654" s="10">
        <v>105</v>
      </c>
      <c r="C1654" s="10">
        <v>758</v>
      </c>
      <c r="D1654" s="10">
        <v>0</v>
      </c>
      <c r="E1654" s="10">
        <v>42</v>
      </c>
      <c r="F1654" s="10">
        <v>147</v>
      </c>
    </row>
    <row r="1655" spans="1:6" x14ac:dyDescent="0.3">
      <c r="A1655" s="9">
        <v>35</v>
      </c>
      <c r="B1655" s="9">
        <v>3</v>
      </c>
      <c r="C1655" s="9">
        <v>20</v>
      </c>
      <c r="D1655" s="9">
        <v>4</v>
      </c>
      <c r="E1655" s="9">
        <v>1</v>
      </c>
      <c r="F1655" s="9">
        <v>20</v>
      </c>
    </row>
    <row r="1656" spans="1:6" x14ac:dyDescent="0.3">
      <c r="A1656" s="10">
        <v>707</v>
      </c>
      <c r="B1656" s="10">
        <v>44</v>
      </c>
      <c r="C1656" s="10">
        <v>603</v>
      </c>
      <c r="D1656" s="10">
        <v>95</v>
      </c>
      <c r="E1656" s="10">
        <v>58</v>
      </c>
      <c r="F1656" s="10">
        <v>29</v>
      </c>
    </row>
    <row r="1657" spans="1:6" x14ac:dyDescent="0.3">
      <c r="A1657" s="9">
        <v>389</v>
      </c>
      <c r="B1657" s="9">
        <v>91</v>
      </c>
      <c r="C1657" s="9">
        <v>248</v>
      </c>
      <c r="D1657" s="9">
        <v>64</v>
      </c>
      <c r="E1657" s="9">
        <v>49</v>
      </c>
      <c r="F1657" s="9">
        <v>41</v>
      </c>
    </row>
    <row r="1658" spans="1:6" x14ac:dyDescent="0.3">
      <c r="A1658" s="10">
        <v>171</v>
      </c>
      <c r="B1658" s="10">
        <v>3</v>
      </c>
      <c r="C1658" s="10">
        <v>129</v>
      </c>
      <c r="D1658" s="10">
        <v>26</v>
      </c>
      <c r="E1658" s="10">
        <v>24</v>
      </c>
      <c r="F1658" s="10">
        <v>62</v>
      </c>
    </row>
    <row r="1659" spans="1:6" x14ac:dyDescent="0.3">
      <c r="A1659" s="9">
        <v>1379</v>
      </c>
      <c r="B1659" s="9">
        <v>33</v>
      </c>
      <c r="C1659" s="9">
        <v>216</v>
      </c>
      <c r="D1659" s="9">
        <v>0</v>
      </c>
      <c r="E1659" s="9">
        <v>33</v>
      </c>
      <c r="F1659" s="9">
        <v>66</v>
      </c>
    </row>
    <row r="1660" spans="1:6" x14ac:dyDescent="0.3">
      <c r="A1660" s="10">
        <v>504</v>
      </c>
      <c r="B1660" s="10">
        <v>23</v>
      </c>
      <c r="C1660" s="10">
        <v>117</v>
      </c>
      <c r="D1660" s="10">
        <v>179</v>
      </c>
      <c r="E1660" s="10">
        <v>28</v>
      </c>
      <c r="F1660" s="10">
        <v>44</v>
      </c>
    </row>
    <row r="1661" spans="1:6" x14ac:dyDescent="0.3">
      <c r="A1661" s="9">
        <v>60</v>
      </c>
      <c r="B1661" s="9">
        <v>51</v>
      </c>
      <c r="C1661" s="9">
        <v>87</v>
      </c>
      <c r="D1661" s="9">
        <v>6</v>
      </c>
      <c r="E1661" s="9">
        <v>20</v>
      </c>
      <c r="F1661" s="9">
        <v>51</v>
      </c>
    </row>
    <row r="1662" spans="1:6" x14ac:dyDescent="0.3">
      <c r="A1662" s="10">
        <v>224</v>
      </c>
      <c r="B1662" s="10">
        <v>12</v>
      </c>
      <c r="C1662" s="10">
        <v>48</v>
      </c>
      <c r="D1662" s="10">
        <v>4</v>
      </c>
      <c r="E1662" s="10">
        <v>12</v>
      </c>
      <c r="F1662" s="10">
        <v>12</v>
      </c>
    </row>
    <row r="1663" spans="1:6" x14ac:dyDescent="0.3">
      <c r="A1663" s="9">
        <v>204</v>
      </c>
      <c r="B1663" s="9">
        <v>7</v>
      </c>
      <c r="C1663" s="9">
        <v>149</v>
      </c>
      <c r="D1663" s="9">
        <v>20</v>
      </c>
      <c r="E1663" s="9">
        <v>15</v>
      </c>
      <c r="F1663" s="9">
        <v>66</v>
      </c>
    </row>
    <row r="1664" spans="1:6" x14ac:dyDescent="0.3">
      <c r="A1664" s="10">
        <v>39</v>
      </c>
      <c r="B1664" s="10">
        <v>0</v>
      </c>
      <c r="C1664" s="10">
        <v>56</v>
      </c>
      <c r="D1664" s="10">
        <v>20</v>
      </c>
      <c r="E1664" s="10">
        <v>8</v>
      </c>
      <c r="F1664" s="10">
        <v>14</v>
      </c>
    </row>
    <row r="1665" spans="1:6" x14ac:dyDescent="0.3">
      <c r="A1665" s="9">
        <v>39</v>
      </c>
      <c r="B1665" s="9">
        <v>0</v>
      </c>
      <c r="C1665" s="9">
        <v>56</v>
      </c>
      <c r="D1665" s="9">
        <v>20</v>
      </c>
      <c r="E1665" s="9">
        <v>8</v>
      </c>
      <c r="F1665" s="9">
        <v>14</v>
      </c>
    </row>
    <row r="1666" spans="1:6" x14ac:dyDescent="0.3">
      <c r="A1666" s="10">
        <v>3</v>
      </c>
      <c r="B1666" s="10">
        <v>6</v>
      </c>
      <c r="C1666" s="10">
        <v>5</v>
      </c>
      <c r="D1666" s="10">
        <v>0</v>
      </c>
      <c r="E1666" s="10">
        <v>2</v>
      </c>
      <c r="F1666" s="10">
        <v>6</v>
      </c>
    </row>
    <row r="1667" spans="1:6" x14ac:dyDescent="0.3">
      <c r="A1667" s="9">
        <v>3</v>
      </c>
      <c r="B1667" s="9">
        <v>6</v>
      </c>
      <c r="C1667" s="9">
        <v>5</v>
      </c>
      <c r="D1667" s="9">
        <v>0</v>
      </c>
      <c r="E1667" s="9">
        <v>2</v>
      </c>
      <c r="F1667" s="9">
        <v>6</v>
      </c>
    </row>
    <row r="1668" spans="1:6" x14ac:dyDescent="0.3">
      <c r="A1668" s="10">
        <v>1067</v>
      </c>
      <c r="B1668" s="10">
        <v>138</v>
      </c>
      <c r="C1668" s="10">
        <v>750</v>
      </c>
      <c r="D1668" s="10">
        <v>0</v>
      </c>
      <c r="E1668" s="10">
        <v>19</v>
      </c>
      <c r="F1668" s="10">
        <v>39</v>
      </c>
    </row>
    <row r="1669" spans="1:6" x14ac:dyDescent="0.3">
      <c r="A1669" s="9">
        <v>144</v>
      </c>
      <c r="B1669" s="9">
        <v>2</v>
      </c>
      <c r="C1669" s="9">
        <v>99</v>
      </c>
      <c r="D1669" s="9">
        <v>7</v>
      </c>
      <c r="E1669" s="9">
        <v>2</v>
      </c>
      <c r="F1669" s="9">
        <v>30</v>
      </c>
    </row>
    <row r="1670" spans="1:6" x14ac:dyDescent="0.3">
      <c r="A1670" s="10">
        <v>46</v>
      </c>
      <c r="B1670" s="10">
        <v>1</v>
      </c>
      <c r="C1670" s="10">
        <v>12</v>
      </c>
      <c r="D1670" s="10">
        <v>3</v>
      </c>
      <c r="E1670" s="10">
        <v>0</v>
      </c>
      <c r="F1670" s="10">
        <v>9</v>
      </c>
    </row>
    <row r="1671" spans="1:6" x14ac:dyDescent="0.3">
      <c r="A1671" s="9">
        <v>264</v>
      </c>
      <c r="B1671" s="9">
        <v>47</v>
      </c>
      <c r="C1671" s="9">
        <v>188</v>
      </c>
      <c r="D1671" s="9">
        <v>54</v>
      </c>
      <c r="E1671" s="9">
        <v>47</v>
      </c>
      <c r="F1671" s="9">
        <v>11</v>
      </c>
    </row>
    <row r="1672" spans="1:6" x14ac:dyDescent="0.3">
      <c r="A1672" s="10">
        <v>202</v>
      </c>
      <c r="B1672" s="10">
        <v>5</v>
      </c>
      <c r="C1672" s="10">
        <v>74</v>
      </c>
      <c r="D1672" s="10">
        <v>11</v>
      </c>
      <c r="E1672" s="10">
        <v>5</v>
      </c>
      <c r="F1672" s="10">
        <v>14</v>
      </c>
    </row>
    <row r="1673" spans="1:6" x14ac:dyDescent="0.3">
      <c r="A1673" s="9">
        <v>202</v>
      </c>
      <c r="B1673" s="9">
        <v>5</v>
      </c>
      <c r="C1673" s="9">
        <v>74</v>
      </c>
      <c r="D1673" s="9">
        <v>11</v>
      </c>
      <c r="E1673" s="9">
        <v>5</v>
      </c>
      <c r="F1673" s="9">
        <v>14</v>
      </c>
    </row>
    <row r="1674" spans="1:6" x14ac:dyDescent="0.3">
      <c r="A1674" s="10">
        <v>101</v>
      </c>
      <c r="B1674" s="10">
        <v>13</v>
      </c>
      <c r="C1674" s="10">
        <v>76</v>
      </c>
      <c r="D1674" s="10">
        <v>20</v>
      </c>
      <c r="E1674" s="10">
        <v>18</v>
      </c>
      <c r="F1674" s="10">
        <v>40</v>
      </c>
    </row>
    <row r="1675" spans="1:6" x14ac:dyDescent="0.3">
      <c r="A1675" s="9">
        <v>17</v>
      </c>
      <c r="B1675" s="9">
        <v>1</v>
      </c>
      <c r="C1675" s="9">
        <v>12</v>
      </c>
      <c r="D1675" s="9">
        <v>3</v>
      </c>
      <c r="E1675" s="9">
        <v>1</v>
      </c>
      <c r="F1675" s="9">
        <v>4</v>
      </c>
    </row>
    <row r="1676" spans="1:6" x14ac:dyDescent="0.3">
      <c r="A1676" s="10">
        <v>84</v>
      </c>
      <c r="B1676" s="10">
        <v>10</v>
      </c>
      <c r="C1676" s="10">
        <v>34</v>
      </c>
      <c r="D1676" s="10">
        <v>11</v>
      </c>
      <c r="E1676" s="10">
        <v>10</v>
      </c>
      <c r="F1676" s="10">
        <v>28</v>
      </c>
    </row>
    <row r="1677" spans="1:6" x14ac:dyDescent="0.3">
      <c r="A1677" s="9">
        <v>581</v>
      </c>
      <c r="B1677" s="9">
        <v>49</v>
      </c>
      <c r="C1677" s="9">
        <v>157</v>
      </c>
      <c r="D1677" s="9">
        <v>43</v>
      </c>
      <c r="E1677" s="9">
        <v>8</v>
      </c>
      <c r="F1677" s="9">
        <v>108</v>
      </c>
    </row>
    <row r="1678" spans="1:6" x14ac:dyDescent="0.3">
      <c r="A1678" s="10">
        <v>952</v>
      </c>
      <c r="B1678" s="10">
        <v>12</v>
      </c>
      <c r="C1678" s="10">
        <v>180</v>
      </c>
      <c r="D1678" s="10">
        <v>47</v>
      </c>
      <c r="E1678" s="10">
        <v>12</v>
      </c>
      <c r="F1678" s="10">
        <v>12</v>
      </c>
    </row>
    <row r="1679" spans="1:6" x14ac:dyDescent="0.3">
      <c r="A1679" s="9">
        <v>30</v>
      </c>
      <c r="B1679" s="9">
        <v>3</v>
      </c>
      <c r="C1679" s="9">
        <v>47</v>
      </c>
      <c r="D1679" s="9">
        <v>19</v>
      </c>
      <c r="E1679" s="9">
        <v>21</v>
      </c>
      <c r="F1679" s="9">
        <v>42</v>
      </c>
    </row>
    <row r="1680" spans="1:6" x14ac:dyDescent="0.3">
      <c r="A1680" s="10">
        <v>30</v>
      </c>
      <c r="B1680" s="10">
        <v>3</v>
      </c>
      <c r="C1680" s="10">
        <v>47</v>
      </c>
      <c r="D1680" s="10">
        <v>19</v>
      </c>
      <c r="E1680" s="10">
        <v>21</v>
      </c>
      <c r="F1680" s="10">
        <v>42</v>
      </c>
    </row>
    <row r="1681" spans="1:6" x14ac:dyDescent="0.3">
      <c r="A1681" s="9">
        <v>47</v>
      </c>
      <c r="B1681" s="9">
        <v>90</v>
      </c>
      <c r="C1681" s="9">
        <v>94</v>
      </c>
      <c r="D1681" s="9">
        <v>123</v>
      </c>
      <c r="E1681" s="9">
        <v>103</v>
      </c>
      <c r="F1681" s="9">
        <v>120</v>
      </c>
    </row>
    <row r="1682" spans="1:6" x14ac:dyDescent="0.3">
      <c r="A1682" s="10">
        <v>925</v>
      </c>
      <c r="B1682" s="10">
        <v>64</v>
      </c>
      <c r="C1682" s="10">
        <v>179</v>
      </c>
      <c r="D1682" s="10">
        <v>133</v>
      </c>
      <c r="E1682" s="10">
        <v>12</v>
      </c>
      <c r="F1682" s="10">
        <v>77</v>
      </c>
    </row>
    <row r="1683" spans="1:6" x14ac:dyDescent="0.3">
      <c r="A1683" s="9">
        <v>965</v>
      </c>
      <c r="B1683" s="9">
        <v>34</v>
      </c>
      <c r="C1683" s="9">
        <v>586</v>
      </c>
      <c r="D1683" s="9">
        <v>89</v>
      </c>
      <c r="E1683" s="9">
        <v>86</v>
      </c>
      <c r="F1683" s="9">
        <v>37</v>
      </c>
    </row>
    <row r="1684" spans="1:6" x14ac:dyDescent="0.3">
      <c r="A1684" s="10">
        <v>539</v>
      </c>
      <c r="B1684" s="10">
        <v>6</v>
      </c>
      <c r="C1684" s="10">
        <v>91</v>
      </c>
      <c r="D1684" s="10">
        <v>8</v>
      </c>
      <c r="E1684" s="10">
        <v>6</v>
      </c>
      <c r="F1684" s="10">
        <v>97</v>
      </c>
    </row>
    <row r="1685" spans="1:6" x14ac:dyDescent="0.3">
      <c r="A1685" s="9">
        <v>324</v>
      </c>
      <c r="B1685" s="9">
        <v>132</v>
      </c>
      <c r="C1685" s="9">
        <v>693</v>
      </c>
      <c r="D1685" s="9">
        <v>27</v>
      </c>
      <c r="E1685" s="9">
        <v>118</v>
      </c>
      <c r="F1685" s="9">
        <v>88</v>
      </c>
    </row>
    <row r="1686" spans="1:6" x14ac:dyDescent="0.3">
      <c r="A1686" s="10">
        <v>457</v>
      </c>
      <c r="B1686" s="10">
        <v>4</v>
      </c>
      <c r="C1686" s="10">
        <v>29</v>
      </c>
      <c r="D1686" s="10">
        <v>0</v>
      </c>
      <c r="E1686" s="10">
        <v>0</v>
      </c>
      <c r="F1686" s="10">
        <v>9</v>
      </c>
    </row>
    <row r="1687" spans="1:6" x14ac:dyDescent="0.3">
      <c r="A1687" s="9">
        <v>2</v>
      </c>
      <c r="B1687" s="9">
        <v>2</v>
      </c>
      <c r="C1687" s="9">
        <v>2</v>
      </c>
      <c r="D1687" s="9">
        <v>2</v>
      </c>
      <c r="E1687" s="9">
        <v>1</v>
      </c>
      <c r="F1687" s="9">
        <v>1</v>
      </c>
    </row>
    <row r="1688" spans="1:6" x14ac:dyDescent="0.3">
      <c r="A1688" s="10">
        <v>1017</v>
      </c>
      <c r="B1688" s="10">
        <v>33</v>
      </c>
      <c r="C1688" s="10">
        <v>417</v>
      </c>
      <c r="D1688" s="10">
        <v>108</v>
      </c>
      <c r="E1688" s="10">
        <v>100</v>
      </c>
      <c r="F1688" s="10">
        <v>16</v>
      </c>
    </row>
    <row r="1689" spans="1:6" x14ac:dyDescent="0.3">
      <c r="A1689" s="9">
        <v>187</v>
      </c>
      <c r="B1689" s="9">
        <v>81</v>
      </c>
      <c r="C1689" s="9">
        <v>149</v>
      </c>
      <c r="D1689" s="9">
        <v>25</v>
      </c>
      <c r="E1689" s="9">
        <v>43</v>
      </c>
      <c r="F1689" s="9">
        <v>91</v>
      </c>
    </row>
    <row r="1690" spans="1:6" x14ac:dyDescent="0.3">
      <c r="A1690" s="10">
        <v>9</v>
      </c>
      <c r="B1690" s="10">
        <v>3</v>
      </c>
      <c r="C1690" s="10">
        <v>15</v>
      </c>
      <c r="D1690" s="10">
        <v>2</v>
      </c>
      <c r="E1690" s="10">
        <v>3</v>
      </c>
      <c r="F1690" s="10">
        <v>2</v>
      </c>
    </row>
    <row r="1691" spans="1:6" x14ac:dyDescent="0.3">
      <c r="A1691" s="9">
        <v>532</v>
      </c>
      <c r="B1691" s="9">
        <v>126</v>
      </c>
      <c r="C1691" s="9">
        <v>490</v>
      </c>
      <c r="D1691" s="9">
        <v>164</v>
      </c>
      <c r="E1691" s="9">
        <v>126</v>
      </c>
      <c r="F1691" s="9">
        <v>126</v>
      </c>
    </row>
    <row r="1692" spans="1:6" x14ac:dyDescent="0.3">
      <c r="A1692" s="10">
        <v>19</v>
      </c>
      <c r="B1692" s="10">
        <v>3</v>
      </c>
      <c r="C1692" s="10">
        <v>18</v>
      </c>
      <c r="D1692" s="10">
        <v>3</v>
      </c>
      <c r="E1692" s="10">
        <v>1</v>
      </c>
      <c r="F1692" s="10">
        <v>0</v>
      </c>
    </row>
    <row r="1693" spans="1:6" x14ac:dyDescent="0.3">
      <c r="A1693" s="9">
        <v>99</v>
      </c>
      <c r="B1693" s="9">
        <v>13</v>
      </c>
      <c r="C1693" s="9">
        <v>66</v>
      </c>
      <c r="D1693" s="9">
        <v>43</v>
      </c>
      <c r="E1693" s="9">
        <v>8</v>
      </c>
      <c r="F1693" s="9">
        <v>4</v>
      </c>
    </row>
    <row r="1694" spans="1:6" x14ac:dyDescent="0.3">
      <c r="A1694" s="10">
        <v>14</v>
      </c>
      <c r="B1694" s="10">
        <v>1</v>
      </c>
      <c r="C1694" s="10">
        <v>7</v>
      </c>
      <c r="D1694" s="10">
        <v>2</v>
      </c>
      <c r="E1694" s="10">
        <v>1</v>
      </c>
      <c r="F1694" s="10">
        <v>1</v>
      </c>
    </row>
    <row r="1695" spans="1:6" x14ac:dyDescent="0.3">
      <c r="A1695" s="9">
        <v>14</v>
      </c>
      <c r="B1695" s="9">
        <v>1</v>
      </c>
      <c r="C1695" s="9">
        <v>7</v>
      </c>
      <c r="D1695" s="9">
        <v>2</v>
      </c>
      <c r="E1695" s="9">
        <v>1</v>
      </c>
      <c r="F1695" s="9">
        <v>1</v>
      </c>
    </row>
    <row r="1696" spans="1:6" x14ac:dyDescent="0.3">
      <c r="A1696" s="10">
        <v>15</v>
      </c>
      <c r="B1696" s="10">
        <v>6</v>
      </c>
      <c r="C1696" s="10">
        <v>20</v>
      </c>
      <c r="D1696" s="10">
        <v>4</v>
      </c>
      <c r="E1696" s="10">
        <v>5</v>
      </c>
      <c r="F1696" s="10">
        <v>20</v>
      </c>
    </row>
    <row r="1697" spans="1:6" x14ac:dyDescent="0.3">
      <c r="A1697" s="9">
        <v>604</v>
      </c>
      <c r="B1697" s="9">
        <v>28</v>
      </c>
      <c r="C1697" s="9">
        <v>674</v>
      </c>
      <c r="D1697" s="9">
        <v>91</v>
      </c>
      <c r="E1697" s="9">
        <v>28</v>
      </c>
      <c r="F1697" s="9">
        <v>28</v>
      </c>
    </row>
    <row r="1698" spans="1:6" x14ac:dyDescent="0.3">
      <c r="A1698" s="10">
        <v>249</v>
      </c>
      <c r="B1698" s="10">
        <v>153</v>
      </c>
      <c r="C1698" s="10">
        <v>940</v>
      </c>
      <c r="D1698" s="10">
        <v>58</v>
      </c>
      <c r="E1698" s="10">
        <v>134</v>
      </c>
      <c r="F1698" s="10">
        <v>38</v>
      </c>
    </row>
    <row r="1699" spans="1:6" x14ac:dyDescent="0.3">
      <c r="A1699" s="9">
        <v>1</v>
      </c>
      <c r="B1699" s="9">
        <v>3</v>
      </c>
      <c r="C1699" s="9">
        <v>6</v>
      </c>
      <c r="D1699" s="9">
        <v>3</v>
      </c>
      <c r="E1699" s="9">
        <v>6</v>
      </c>
      <c r="F1699" s="9">
        <v>15</v>
      </c>
    </row>
    <row r="1700" spans="1:6" x14ac:dyDescent="0.3">
      <c r="A1700" s="10">
        <v>33</v>
      </c>
      <c r="B1700" s="10">
        <v>87</v>
      </c>
      <c r="C1700" s="10">
        <v>64</v>
      </c>
      <c r="D1700" s="10">
        <v>175</v>
      </c>
      <c r="E1700" s="10">
        <v>16</v>
      </c>
      <c r="F1700" s="10">
        <v>74</v>
      </c>
    </row>
    <row r="1701" spans="1:6" x14ac:dyDescent="0.3">
      <c r="A1701" s="9">
        <v>22</v>
      </c>
      <c r="B1701" s="9">
        <v>1</v>
      </c>
      <c r="C1701" s="9">
        <v>8</v>
      </c>
      <c r="D1701" s="9">
        <v>2</v>
      </c>
      <c r="E1701" s="9">
        <v>1</v>
      </c>
      <c r="F1701" s="9">
        <v>2</v>
      </c>
    </row>
    <row r="1702" spans="1:6" x14ac:dyDescent="0.3">
      <c r="A1702" s="10">
        <v>8</v>
      </c>
      <c r="B1702" s="10">
        <v>0</v>
      </c>
      <c r="C1702" s="10">
        <v>5</v>
      </c>
      <c r="D1702" s="10">
        <v>0</v>
      </c>
      <c r="E1702" s="10">
        <v>3</v>
      </c>
      <c r="F1702" s="10">
        <v>6</v>
      </c>
    </row>
    <row r="1703" spans="1:6" x14ac:dyDescent="0.3">
      <c r="A1703" s="9">
        <v>14</v>
      </c>
      <c r="B1703" s="9">
        <v>0</v>
      </c>
      <c r="C1703" s="9">
        <v>23</v>
      </c>
      <c r="D1703" s="9">
        <v>4</v>
      </c>
      <c r="E1703" s="9">
        <v>5</v>
      </c>
      <c r="F1703" s="9">
        <v>19</v>
      </c>
    </row>
    <row r="1704" spans="1:6" x14ac:dyDescent="0.3">
      <c r="A1704" s="10">
        <v>1</v>
      </c>
      <c r="B1704" s="10">
        <v>5</v>
      </c>
      <c r="C1704" s="10">
        <v>8</v>
      </c>
      <c r="D1704" s="10">
        <v>4</v>
      </c>
      <c r="E1704" s="10">
        <v>8</v>
      </c>
      <c r="F1704" s="10">
        <v>20</v>
      </c>
    </row>
    <row r="1705" spans="1:6" x14ac:dyDescent="0.3">
      <c r="A1705" s="9">
        <v>41</v>
      </c>
      <c r="B1705" s="9">
        <v>0</v>
      </c>
      <c r="C1705" s="9">
        <v>10</v>
      </c>
      <c r="D1705" s="9">
        <v>0</v>
      </c>
      <c r="E1705" s="9">
        <v>0</v>
      </c>
      <c r="F1705" s="9">
        <v>3</v>
      </c>
    </row>
    <row r="1706" spans="1:6" x14ac:dyDescent="0.3">
      <c r="A1706" s="10">
        <v>104</v>
      </c>
      <c r="B1706" s="10">
        <v>12</v>
      </c>
      <c r="C1706" s="10">
        <v>48</v>
      </c>
      <c r="D1706" s="10">
        <v>4</v>
      </c>
      <c r="E1706" s="10">
        <v>12</v>
      </c>
      <c r="F1706" s="10">
        <v>5</v>
      </c>
    </row>
    <row r="1707" spans="1:6" x14ac:dyDescent="0.3">
      <c r="A1707" s="9">
        <v>8</v>
      </c>
      <c r="B1707" s="9">
        <v>3</v>
      </c>
      <c r="C1707" s="9">
        <v>22</v>
      </c>
      <c r="D1707" s="9">
        <v>21</v>
      </c>
      <c r="E1707" s="9">
        <v>1</v>
      </c>
      <c r="F1707" s="9">
        <v>13</v>
      </c>
    </row>
    <row r="1708" spans="1:6" x14ac:dyDescent="0.3">
      <c r="A1708" s="10">
        <v>111</v>
      </c>
      <c r="B1708" s="10">
        <v>16</v>
      </c>
      <c r="C1708" s="10">
        <v>37</v>
      </c>
      <c r="D1708" s="10">
        <v>7</v>
      </c>
      <c r="E1708" s="10">
        <v>9</v>
      </c>
      <c r="F1708" s="10">
        <v>18</v>
      </c>
    </row>
    <row r="1709" spans="1:6" x14ac:dyDescent="0.3">
      <c r="A1709" s="9">
        <v>111</v>
      </c>
      <c r="B1709" s="9">
        <v>16</v>
      </c>
      <c r="C1709" s="9">
        <v>37</v>
      </c>
      <c r="D1709" s="9">
        <v>7</v>
      </c>
      <c r="E1709" s="9">
        <v>9</v>
      </c>
      <c r="F1709" s="9">
        <v>18</v>
      </c>
    </row>
    <row r="1710" spans="1:6" x14ac:dyDescent="0.3">
      <c r="A1710" s="10">
        <v>618</v>
      </c>
      <c r="B1710" s="10">
        <v>15</v>
      </c>
      <c r="C1710" s="10">
        <v>106</v>
      </c>
      <c r="D1710" s="10">
        <v>20</v>
      </c>
      <c r="E1710" s="10">
        <v>7</v>
      </c>
      <c r="F1710" s="10">
        <v>45</v>
      </c>
    </row>
    <row r="1711" spans="1:6" x14ac:dyDescent="0.3">
      <c r="A1711" s="9">
        <v>6</v>
      </c>
      <c r="B1711" s="9">
        <v>3</v>
      </c>
      <c r="C1711" s="9">
        <v>14</v>
      </c>
      <c r="D1711" s="9">
        <v>15</v>
      </c>
      <c r="E1711" s="9">
        <v>7</v>
      </c>
      <c r="F1711" s="9">
        <v>36</v>
      </c>
    </row>
    <row r="1712" spans="1:6" x14ac:dyDescent="0.3">
      <c r="A1712" s="10">
        <v>56</v>
      </c>
      <c r="B1712" s="10">
        <v>0</v>
      </c>
      <c r="C1712" s="10">
        <v>12</v>
      </c>
      <c r="D1712" s="10">
        <v>0</v>
      </c>
      <c r="E1712" s="10">
        <v>0</v>
      </c>
      <c r="F1712" s="10">
        <v>18</v>
      </c>
    </row>
    <row r="1713" spans="1:6" x14ac:dyDescent="0.3">
      <c r="A1713" s="9">
        <v>267</v>
      </c>
      <c r="B1713" s="9">
        <v>98</v>
      </c>
      <c r="C1713" s="9">
        <v>606</v>
      </c>
      <c r="D1713" s="9">
        <v>48</v>
      </c>
      <c r="E1713" s="9">
        <v>70</v>
      </c>
      <c r="F1713" s="9">
        <v>98</v>
      </c>
    </row>
    <row r="1714" spans="1:6" x14ac:dyDescent="0.3">
      <c r="A1714" s="10">
        <v>6</v>
      </c>
      <c r="B1714" s="10">
        <v>12</v>
      </c>
      <c r="C1714" s="10">
        <v>3</v>
      </c>
      <c r="D1714" s="10">
        <v>21</v>
      </c>
      <c r="E1714" s="10">
        <v>6</v>
      </c>
      <c r="F1714" s="10">
        <v>40</v>
      </c>
    </row>
    <row r="1715" spans="1:6" x14ac:dyDescent="0.3">
      <c r="A1715" s="9">
        <v>1039</v>
      </c>
      <c r="B1715" s="9">
        <v>43</v>
      </c>
      <c r="C1715" s="9">
        <v>204</v>
      </c>
      <c r="D1715" s="9">
        <v>153</v>
      </c>
      <c r="E1715" s="9">
        <v>58</v>
      </c>
      <c r="F1715" s="9">
        <v>29</v>
      </c>
    </row>
    <row r="1716" spans="1:6" x14ac:dyDescent="0.3">
      <c r="A1716" s="10">
        <v>515</v>
      </c>
      <c r="B1716" s="10">
        <v>47</v>
      </c>
      <c r="C1716" s="10">
        <v>181</v>
      </c>
      <c r="D1716" s="10">
        <v>149</v>
      </c>
      <c r="E1716" s="10">
        <v>95</v>
      </c>
      <c r="F1716" s="10">
        <v>95</v>
      </c>
    </row>
    <row r="1717" spans="1:6" x14ac:dyDescent="0.3">
      <c r="A1717" s="9">
        <v>293</v>
      </c>
      <c r="B1717" s="9">
        <v>35</v>
      </c>
      <c r="C1717" s="9">
        <v>179</v>
      </c>
      <c r="D1717" s="9">
        <v>46</v>
      </c>
      <c r="E1717" s="9">
        <v>59</v>
      </c>
      <c r="F1717" s="9">
        <v>65</v>
      </c>
    </row>
    <row r="1718" spans="1:6" x14ac:dyDescent="0.3">
      <c r="A1718" s="10">
        <v>41</v>
      </c>
      <c r="B1718" s="10">
        <v>5</v>
      </c>
      <c r="C1718" s="10">
        <v>129</v>
      </c>
      <c r="D1718" s="10">
        <v>10</v>
      </c>
      <c r="E1718" s="10">
        <v>3</v>
      </c>
      <c r="F1718" s="10">
        <v>3</v>
      </c>
    </row>
    <row r="1719" spans="1:6" x14ac:dyDescent="0.3">
      <c r="A1719" s="9">
        <v>107</v>
      </c>
      <c r="B1719" s="9">
        <v>2</v>
      </c>
      <c r="C1719" s="9">
        <v>12</v>
      </c>
      <c r="D1719" s="9">
        <v>2</v>
      </c>
      <c r="E1719" s="9">
        <v>2</v>
      </c>
      <c r="F1719" s="9">
        <v>12</v>
      </c>
    </row>
    <row r="1720" spans="1:6" x14ac:dyDescent="0.3">
      <c r="A1720" s="10">
        <v>8</v>
      </c>
      <c r="B1720" s="10">
        <v>4</v>
      </c>
      <c r="C1720" s="10">
        <v>15</v>
      </c>
      <c r="D1720" s="10">
        <v>7</v>
      </c>
      <c r="E1720" s="10">
        <v>6</v>
      </c>
      <c r="F1720" s="10">
        <v>2</v>
      </c>
    </row>
    <row r="1721" spans="1:6" x14ac:dyDescent="0.3">
      <c r="A1721" s="9">
        <v>4</v>
      </c>
      <c r="B1721" s="9">
        <v>22</v>
      </c>
      <c r="C1721" s="9">
        <v>11</v>
      </c>
      <c r="D1721" s="9">
        <v>3</v>
      </c>
      <c r="E1721" s="9">
        <v>7</v>
      </c>
      <c r="F1721" s="9">
        <v>32</v>
      </c>
    </row>
    <row r="1722" spans="1:6" x14ac:dyDescent="0.3">
      <c r="A1722" s="10">
        <v>2</v>
      </c>
      <c r="B1722" s="10">
        <v>14</v>
      </c>
      <c r="C1722" s="10">
        <v>28</v>
      </c>
      <c r="D1722" s="10">
        <v>16</v>
      </c>
      <c r="E1722" s="10">
        <v>3</v>
      </c>
      <c r="F1722" s="10">
        <v>7</v>
      </c>
    </row>
    <row r="1723" spans="1:6" x14ac:dyDescent="0.3">
      <c r="A1723" s="9">
        <v>45</v>
      </c>
      <c r="B1723" s="9">
        <v>2</v>
      </c>
      <c r="C1723" s="9">
        <v>26</v>
      </c>
      <c r="D1723" s="9">
        <v>4</v>
      </c>
      <c r="E1723" s="9">
        <v>1</v>
      </c>
      <c r="F1723" s="9">
        <v>1</v>
      </c>
    </row>
    <row r="1724" spans="1:6" x14ac:dyDescent="0.3">
      <c r="A1724" s="10">
        <v>527</v>
      </c>
      <c r="B1724" s="10">
        <v>24</v>
      </c>
      <c r="C1724" s="10">
        <v>230</v>
      </c>
      <c r="D1724" s="10">
        <v>32</v>
      </c>
      <c r="E1724" s="10">
        <v>24</v>
      </c>
      <c r="F1724" s="10">
        <v>65</v>
      </c>
    </row>
    <row r="1725" spans="1:6" x14ac:dyDescent="0.3">
      <c r="A1725" s="9">
        <v>12</v>
      </c>
      <c r="B1725" s="9">
        <v>11</v>
      </c>
      <c r="C1725" s="9">
        <v>10</v>
      </c>
      <c r="D1725" s="9">
        <v>3</v>
      </c>
      <c r="E1725" s="9">
        <v>12</v>
      </c>
      <c r="F1725" s="9">
        <v>9</v>
      </c>
    </row>
    <row r="1726" spans="1:6" x14ac:dyDescent="0.3">
      <c r="A1726" s="10">
        <v>8</v>
      </c>
      <c r="B1726" s="10">
        <v>0</v>
      </c>
      <c r="C1726" s="10">
        <v>9</v>
      </c>
      <c r="D1726" s="10">
        <v>2</v>
      </c>
      <c r="E1726" s="10">
        <v>1</v>
      </c>
      <c r="F1726" s="10">
        <v>3</v>
      </c>
    </row>
    <row r="1727" spans="1:6" x14ac:dyDescent="0.3">
      <c r="A1727" s="9">
        <v>59</v>
      </c>
      <c r="B1727" s="9">
        <v>0</v>
      </c>
      <c r="C1727" s="9">
        <v>12</v>
      </c>
      <c r="D1727" s="9">
        <v>0</v>
      </c>
      <c r="E1727" s="9">
        <v>0</v>
      </c>
      <c r="F1727" s="9">
        <v>48</v>
      </c>
    </row>
    <row r="1728" spans="1:6" x14ac:dyDescent="0.3">
      <c r="A1728" s="10">
        <v>3</v>
      </c>
      <c r="B1728" s="10">
        <v>3</v>
      </c>
      <c r="C1728" s="10">
        <v>24</v>
      </c>
      <c r="D1728" s="10">
        <v>34</v>
      </c>
      <c r="E1728" s="10">
        <v>7</v>
      </c>
      <c r="F1728" s="10">
        <v>31</v>
      </c>
    </row>
    <row r="1729" spans="1:6" x14ac:dyDescent="0.3">
      <c r="A1729" s="9">
        <v>30</v>
      </c>
      <c r="B1729" s="9">
        <v>5</v>
      </c>
      <c r="C1729" s="9">
        <v>23</v>
      </c>
      <c r="D1729" s="9">
        <v>4</v>
      </c>
      <c r="E1729" s="9">
        <v>1</v>
      </c>
      <c r="F1729" s="9">
        <v>4</v>
      </c>
    </row>
    <row r="1730" spans="1:6" x14ac:dyDescent="0.3">
      <c r="A1730" s="10">
        <v>35</v>
      </c>
      <c r="B1730" s="10">
        <v>40</v>
      </c>
      <c r="C1730" s="10">
        <v>111</v>
      </c>
      <c r="D1730" s="10">
        <v>36</v>
      </c>
      <c r="E1730" s="10">
        <v>40</v>
      </c>
      <c r="F1730" s="10">
        <v>12</v>
      </c>
    </row>
    <row r="1731" spans="1:6" x14ac:dyDescent="0.3">
      <c r="A1731" s="9">
        <v>225</v>
      </c>
      <c r="B1731" s="9">
        <v>162</v>
      </c>
      <c r="C1731" s="9">
        <v>387</v>
      </c>
      <c r="D1731" s="9">
        <v>106</v>
      </c>
      <c r="E1731" s="9">
        <v>36</v>
      </c>
      <c r="F1731" s="9">
        <v>29</v>
      </c>
    </row>
    <row r="1732" spans="1:6" x14ac:dyDescent="0.3">
      <c r="A1732" s="10">
        <v>9</v>
      </c>
      <c r="B1732" s="10">
        <v>1</v>
      </c>
      <c r="C1732" s="10">
        <v>24</v>
      </c>
      <c r="D1732" s="10">
        <v>2</v>
      </c>
      <c r="E1732" s="10">
        <v>1</v>
      </c>
      <c r="F1732" s="10">
        <v>2</v>
      </c>
    </row>
    <row r="1733" spans="1:6" x14ac:dyDescent="0.3">
      <c r="A1733" s="9">
        <v>493</v>
      </c>
      <c r="B1733" s="9">
        <v>70</v>
      </c>
      <c r="C1733" s="9">
        <v>324</v>
      </c>
      <c r="D1733" s="9">
        <v>146</v>
      </c>
      <c r="E1733" s="9">
        <v>40</v>
      </c>
      <c r="F1733" s="9">
        <v>84</v>
      </c>
    </row>
    <row r="1734" spans="1:6" x14ac:dyDescent="0.3">
      <c r="A1734" s="10">
        <v>493</v>
      </c>
      <c r="B1734" s="10">
        <v>70</v>
      </c>
      <c r="C1734" s="10">
        <v>324</v>
      </c>
      <c r="D1734" s="10">
        <v>146</v>
      </c>
      <c r="E1734" s="10">
        <v>40</v>
      </c>
      <c r="F1734" s="10">
        <v>84</v>
      </c>
    </row>
    <row r="1735" spans="1:6" x14ac:dyDescent="0.3">
      <c r="A1735" s="9">
        <v>11</v>
      </c>
      <c r="B1735" s="9">
        <v>7</v>
      </c>
      <c r="C1735" s="9">
        <v>9</v>
      </c>
      <c r="D1735" s="9">
        <v>3</v>
      </c>
      <c r="E1735" s="9">
        <v>1</v>
      </c>
      <c r="F1735" s="9">
        <v>11</v>
      </c>
    </row>
    <row r="1736" spans="1:6" x14ac:dyDescent="0.3">
      <c r="A1736" s="10">
        <v>918</v>
      </c>
      <c r="B1736" s="10">
        <v>10</v>
      </c>
      <c r="C1736" s="10">
        <v>129</v>
      </c>
      <c r="D1736" s="10">
        <v>13</v>
      </c>
      <c r="E1736" s="10">
        <v>0</v>
      </c>
      <c r="F1736" s="10">
        <v>129</v>
      </c>
    </row>
    <row r="1737" spans="1:6" x14ac:dyDescent="0.3">
      <c r="A1737" s="9">
        <v>3</v>
      </c>
      <c r="B1737" s="9">
        <v>1</v>
      </c>
      <c r="C1737" s="9">
        <v>3</v>
      </c>
      <c r="D1737" s="9">
        <v>8</v>
      </c>
      <c r="E1737" s="9">
        <v>0</v>
      </c>
      <c r="F1737" s="9">
        <v>5</v>
      </c>
    </row>
    <row r="1738" spans="1:6" x14ac:dyDescent="0.3">
      <c r="A1738" s="10">
        <v>1285</v>
      </c>
      <c r="B1738" s="10">
        <v>42</v>
      </c>
      <c r="C1738" s="10">
        <v>716</v>
      </c>
      <c r="D1738" s="10">
        <v>55</v>
      </c>
      <c r="E1738" s="10">
        <v>0</v>
      </c>
      <c r="F1738" s="10">
        <v>21</v>
      </c>
    </row>
    <row r="1739" spans="1:6" x14ac:dyDescent="0.3">
      <c r="A1739" s="9">
        <v>440</v>
      </c>
      <c r="B1739" s="9">
        <v>81</v>
      </c>
      <c r="C1739" s="9">
        <v>368</v>
      </c>
      <c r="D1739" s="9">
        <v>0</v>
      </c>
      <c r="E1739" s="9">
        <v>122</v>
      </c>
      <c r="F1739" s="9">
        <v>174</v>
      </c>
    </row>
    <row r="1740" spans="1:6" x14ac:dyDescent="0.3">
      <c r="A1740" s="10">
        <v>80</v>
      </c>
      <c r="B1740" s="10">
        <v>3</v>
      </c>
      <c r="C1740" s="10">
        <v>26</v>
      </c>
      <c r="D1740" s="10">
        <v>4</v>
      </c>
      <c r="E1740" s="10">
        <v>2</v>
      </c>
      <c r="F1740" s="10">
        <v>14</v>
      </c>
    </row>
    <row r="1741" spans="1:6" x14ac:dyDescent="0.3">
      <c r="A1741" s="9">
        <v>691</v>
      </c>
      <c r="B1741" s="9">
        <v>0</v>
      </c>
      <c r="C1741" s="9">
        <v>69</v>
      </c>
      <c r="D1741" s="9">
        <v>10</v>
      </c>
      <c r="E1741" s="9">
        <v>0</v>
      </c>
      <c r="F1741" s="9">
        <v>130</v>
      </c>
    </row>
    <row r="1742" spans="1:6" x14ac:dyDescent="0.3">
      <c r="A1742" s="10">
        <v>24</v>
      </c>
      <c r="B1742" s="10">
        <v>0</v>
      </c>
      <c r="C1742" s="10">
        <v>27</v>
      </c>
      <c r="D1742" s="10">
        <v>8</v>
      </c>
      <c r="E1742" s="10">
        <v>30</v>
      </c>
      <c r="F1742" s="10">
        <v>10</v>
      </c>
    </row>
    <row r="1743" spans="1:6" x14ac:dyDescent="0.3">
      <c r="A1743" s="9">
        <v>6</v>
      </c>
      <c r="B1743" s="9">
        <v>1</v>
      </c>
      <c r="C1743" s="9">
        <v>7</v>
      </c>
      <c r="D1743" s="9">
        <v>23</v>
      </c>
      <c r="E1743" s="9">
        <v>4</v>
      </c>
      <c r="F1743" s="9">
        <v>19</v>
      </c>
    </row>
    <row r="1744" spans="1:6" x14ac:dyDescent="0.3">
      <c r="A1744" s="10">
        <v>6</v>
      </c>
      <c r="B1744" s="10">
        <v>1</v>
      </c>
      <c r="C1744" s="10">
        <v>7</v>
      </c>
      <c r="D1744" s="10">
        <v>23</v>
      </c>
      <c r="E1744" s="10">
        <v>4</v>
      </c>
      <c r="F1744" s="10">
        <v>19</v>
      </c>
    </row>
    <row r="1745" spans="1:6" x14ac:dyDescent="0.3">
      <c r="A1745" s="9">
        <v>6</v>
      </c>
      <c r="B1745" s="9">
        <v>1</v>
      </c>
      <c r="C1745" s="9">
        <v>7</v>
      </c>
      <c r="D1745" s="9">
        <v>23</v>
      </c>
      <c r="E1745" s="9">
        <v>4</v>
      </c>
      <c r="F1745" s="9">
        <v>19</v>
      </c>
    </row>
    <row r="1746" spans="1:6" x14ac:dyDescent="0.3">
      <c r="A1746" s="10">
        <v>53</v>
      </c>
      <c r="B1746" s="10">
        <v>8</v>
      </c>
      <c r="C1746" s="10">
        <v>17</v>
      </c>
      <c r="D1746" s="10">
        <v>13</v>
      </c>
      <c r="E1746" s="10">
        <v>0</v>
      </c>
      <c r="F1746" s="10">
        <v>21</v>
      </c>
    </row>
    <row r="1747" spans="1:6" x14ac:dyDescent="0.3">
      <c r="A1747" s="9">
        <v>650</v>
      </c>
      <c r="B1747" s="9">
        <v>28</v>
      </c>
      <c r="C1747" s="9">
        <v>353</v>
      </c>
      <c r="D1747" s="9">
        <v>45</v>
      </c>
      <c r="E1747" s="9">
        <v>42</v>
      </c>
      <c r="F1747" s="9">
        <v>30</v>
      </c>
    </row>
    <row r="1748" spans="1:6" x14ac:dyDescent="0.3">
      <c r="A1748" s="10">
        <v>26</v>
      </c>
      <c r="B1748" s="10">
        <v>0</v>
      </c>
      <c r="C1748" s="10">
        <v>15</v>
      </c>
      <c r="D1748" s="10">
        <v>2</v>
      </c>
      <c r="E1748" s="10">
        <v>1</v>
      </c>
      <c r="F1748" s="10">
        <v>2</v>
      </c>
    </row>
    <row r="1749" spans="1:6" x14ac:dyDescent="0.3">
      <c r="A1749" s="9">
        <v>26</v>
      </c>
      <c r="B1749" s="9">
        <v>0</v>
      </c>
      <c r="C1749" s="9">
        <v>15</v>
      </c>
      <c r="D1749" s="9">
        <v>2</v>
      </c>
      <c r="E1749" s="9">
        <v>1</v>
      </c>
      <c r="F1749" s="9">
        <v>2</v>
      </c>
    </row>
    <row r="1750" spans="1:6" x14ac:dyDescent="0.3">
      <c r="A1750" s="10">
        <v>1168</v>
      </c>
      <c r="B1750" s="10">
        <v>92</v>
      </c>
      <c r="C1750" s="10">
        <v>408</v>
      </c>
      <c r="D1750" s="10">
        <v>72</v>
      </c>
      <c r="E1750" s="10">
        <v>129</v>
      </c>
      <c r="F1750" s="10">
        <v>55</v>
      </c>
    </row>
    <row r="1751" spans="1:6" x14ac:dyDescent="0.3">
      <c r="A1751" s="9">
        <v>12</v>
      </c>
      <c r="B1751" s="9">
        <v>1</v>
      </c>
      <c r="C1751" s="9">
        <v>21</v>
      </c>
      <c r="D1751" s="9">
        <v>2</v>
      </c>
      <c r="E1751" s="9">
        <v>2</v>
      </c>
      <c r="F1751" s="9">
        <v>3</v>
      </c>
    </row>
    <row r="1752" spans="1:6" x14ac:dyDescent="0.3">
      <c r="A1752" s="10">
        <v>31</v>
      </c>
      <c r="B1752" s="10">
        <v>9</v>
      </c>
      <c r="C1752" s="10">
        <v>27</v>
      </c>
      <c r="D1752" s="10">
        <v>16</v>
      </c>
      <c r="E1752" s="10">
        <v>9</v>
      </c>
      <c r="F1752" s="10">
        <v>33</v>
      </c>
    </row>
    <row r="1753" spans="1:6" x14ac:dyDescent="0.3">
      <c r="A1753" s="9">
        <v>12</v>
      </c>
      <c r="B1753" s="9">
        <v>0</v>
      </c>
      <c r="C1753" s="9">
        <v>4</v>
      </c>
      <c r="D1753" s="9">
        <v>0</v>
      </c>
      <c r="E1753" s="9">
        <v>0</v>
      </c>
      <c r="F1753" s="9">
        <v>0</v>
      </c>
    </row>
    <row r="1754" spans="1:6" x14ac:dyDescent="0.3">
      <c r="A1754" s="10">
        <v>89</v>
      </c>
      <c r="B1754" s="10">
        <v>15</v>
      </c>
      <c r="C1754" s="10">
        <v>89</v>
      </c>
      <c r="D1754" s="10">
        <v>34</v>
      </c>
      <c r="E1754" s="10">
        <v>42</v>
      </c>
      <c r="F1754" s="10">
        <v>5</v>
      </c>
    </row>
    <row r="1755" spans="1:6" x14ac:dyDescent="0.3">
      <c r="A1755" s="9">
        <v>255</v>
      </c>
      <c r="B1755" s="9">
        <v>47</v>
      </c>
      <c r="C1755" s="9">
        <v>573</v>
      </c>
      <c r="D1755" s="9">
        <v>52</v>
      </c>
      <c r="E1755" s="9">
        <v>32</v>
      </c>
      <c r="F1755" s="9">
        <v>15</v>
      </c>
    </row>
    <row r="1756" spans="1:6" x14ac:dyDescent="0.3">
      <c r="A1756" s="10">
        <v>760</v>
      </c>
      <c r="B1756" s="10">
        <v>53</v>
      </c>
      <c r="C1756" s="10">
        <v>400</v>
      </c>
      <c r="D1756" s="10">
        <v>17</v>
      </c>
      <c r="E1756" s="10">
        <v>93</v>
      </c>
      <c r="F1756" s="10">
        <v>0</v>
      </c>
    </row>
    <row r="1757" spans="1:6" x14ac:dyDescent="0.3">
      <c r="A1757" s="9">
        <v>897</v>
      </c>
      <c r="B1757" s="9">
        <v>161</v>
      </c>
      <c r="C1757" s="9">
        <v>430</v>
      </c>
      <c r="D1757" s="9">
        <v>186</v>
      </c>
      <c r="E1757" s="9">
        <v>161</v>
      </c>
      <c r="F1757" s="9">
        <v>27</v>
      </c>
    </row>
    <row r="1758" spans="1:6" x14ac:dyDescent="0.3">
      <c r="A1758" s="10">
        <v>897</v>
      </c>
      <c r="B1758" s="10">
        <v>161</v>
      </c>
      <c r="C1758" s="10">
        <v>430</v>
      </c>
      <c r="D1758" s="10">
        <v>186</v>
      </c>
      <c r="E1758" s="10">
        <v>161</v>
      </c>
      <c r="F1758" s="10">
        <v>27</v>
      </c>
    </row>
    <row r="1759" spans="1:6" x14ac:dyDescent="0.3">
      <c r="A1759" s="9">
        <v>28</v>
      </c>
      <c r="B1759" s="9">
        <v>0</v>
      </c>
      <c r="C1759" s="9">
        <v>13</v>
      </c>
      <c r="D1759" s="9">
        <v>4</v>
      </c>
      <c r="E1759" s="9">
        <v>2</v>
      </c>
      <c r="F1759" s="9">
        <v>8</v>
      </c>
    </row>
    <row r="1760" spans="1:6" x14ac:dyDescent="0.3">
      <c r="A1760" s="10">
        <v>22</v>
      </c>
      <c r="B1760" s="10">
        <v>3</v>
      </c>
      <c r="C1760" s="10">
        <v>18</v>
      </c>
      <c r="D1760" s="10">
        <v>0</v>
      </c>
      <c r="E1760" s="10">
        <v>0</v>
      </c>
      <c r="F1760" s="10">
        <v>11</v>
      </c>
    </row>
    <row r="1761" spans="1:6" x14ac:dyDescent="0.3">
      <c r="A1761" s="9">
        <v>9</v>
      </c>
      <c r="B1761" s="9">
        <v>1</v>
      </c>
      <c r="C1761" s="9">
        <v>5</v>
      </c>
      <c r="D1761" s="9">
        <v>0</v>
      </c>
      <c r="E1761" s="9">
        <v>0</v>
      </c>
      <c r="F1761" s="9">
        <v>1</v>
      </c>
    </row>
    <row r="1762" spans="1:6" x14ac:dyDescent="0.3">
      <c r="A1762" s="10">
        <v>12</v>
      </c>
      <c r="B1762" s="10">
        <v>4</v>
      </c>
      <c r="C1762" s="10">
        <v>6</v>
      </c>
      <c r="D1762" s="10">
        <v>11</v>
      </c>
      <c r="E1762" s="10">
        <v>8</v>
      </c>
      <c r="F1762" s="10">
        <v>16</v>
      </c>
    </row>
    <row r="1763" spans="1:6" x14ac:dyDescent="0.3">
      <c r="A1763" s="9">
        <v>138</v>
      </c>
      <c r="B1763" s="9">
        <v>120</v>
      </c>
      <c r="C1763" s="9">
        <v>204</v>
      </c>
      <c r="D1763" s="9">
        <v>16</v>
      </c>
      <c r="E1763" s="9">
        <v>126</v>
      </c>
      <c r="F1763" s="9">
        <v>60</v>
      </c>
    </row>
    <row r="1764" spans="1:6" x14ac:dyDescent="0.3">
      <c r="A1764" s="10">
        <v>520</v>
      </c>
      <c r="B1764" s="10">
        <v>20</v>
      </c>
      <c r="C1764" s="10">
        <v>367</v>
      </c>
      <c r="D1764" s="10">
        <v>39</v>
      </c>
      <c r="E1764" s="10">
        <v>81</v>
      </c>
      <c r="F1764" s="10">
        <v>40</v>
      </c>
    </row>
    <row r="1765" spans="1:6" x14ac:dyDescent="0.3">
      <c r="A1765" s="9">
        <v>972</v>
      </c>
      <c r="B1765" s="9">
        <v>59</v>
      </c>
      <c r="C1765" s="9">
        <v>913</v>
      </c>
      <c r="D1765" s="9">
        <v>25</v>
      </c>
      <c r="E1765" s="9">
        <v>19</v>
      </c>
      <c r="F1765" s="9">
        <v>59</v>
      </c>
    </row>
    <row r="1766" spans="1:6" x14ac:dyDescent="0.3">
      <c r="A1766" s="10">
        <v>424</v>
      </c>
      <c r="B1766" s="10">
        <v>17</v>
      </c>
      <c r="C1766" s="10">
        <v>118</v>
      </c>
      <c r="D1766" s="10">
        <v>7</v>
      </c>
      <c r="E1766" s="10">
        <v>23</v>
      </c>
      <c r="F1766" s="10">
        <v>41</v>
      </c>
    </row>
    <row r="1767" spans="1:6" x14ac:dyDescent="0.3">
      <c r="A1767" s="9">
        <v>556</v>
      </c>
      <c r="B1767" s="9">
        <v>14</v>
      </c>
      <c r="C1767" s="9">
        <v>717</v>
      </c>
      <c r="D1767" s="9">
        <v>210</v>
      </c>
      <c r="E1767" s="9">
        <v>0</v>
      </c>
      <c r="F1767" s="9">
        <v>43</v>
      </c>
    </row>
    <row r="1768" spans="1:6" x14ac:dyDescent="0.3">
      <c r="A1768" s="10">
        <v>556</v>
      </c>
      <c r="B1768" s="10">
        <v>14</v>
      </c>
      <c r="C1768" s="10">
        <v>717</v>
      </c>
      <c r="D1768" s="10">
        <v>210</v>
      </c>
      <c r="E1768" s="10">
        <v>0</v>
      </c>
      <c r="F1768" s="10">
        <v>43</v>
      </c>
    </row>
    <row r="1769" spans="1:6" x14ac:dyDescent="0.3">
      <c r="A1769" s="9">
        <v>571</v>
      </c>
      <c r="B1769" s="9">
        <v>50</v>
      </c>
      <c r="C1769" s="9">
        <v>142</v>
      </c>
      <c r="D1769" s="9">
        <v>33</v>
      </c>
      <c r="E1769" s="9">
        <v>50</v>
      </c>
      <c r="F1769" s="9">
        <v>159</v>
      </c>
    </row>
    <row r="1770" spans="1:6" x14ac:dyDescent="0.3">
      <c r="A1770" s="10">
        <v>571</v>
      </c>
      <c r="B1770" s="10">
        <v>50</v>
      </c>
      <c r="C1770" s="10">
        <v>142</v>
      </c>
      <c r="D1770" s="10">
        <v>33</v>
      </c>
      <c r="E1770" s="10">
        <v>50</v>
      </c>
      <c r="F1770" s="10">
        <v>159</v>
      </c>
    </row>
    <row r="1771" spans="1:6" x14ac:dyDescent="0.3">
      <c r="A1771" s="9">
        <v>398</v>
      </c>
      <c r="B1771" s="9">
        <v>96</v>
      </c>
      <c r="C1771" s="9">
        <v>447</v>
      </c>
      <c r="D1771" s="9">
        <v>220</v>
      </c>
      <c r="E1771" s="9">
        <v>96</v>
      </c>
      <c r="F1771" s="9">
        <v>32</v>
      </c>
    </row>
    <row r="1772" spans="1:6" x14ac:dyDescent="0.3">
      <c r="A1772" s="10">
        <v>398</v>
      </c>
      <c r="B1772" s="10">
        <v>96</v>
      </c>
      <c r="C1772" s="10">
        <v>447</v>
      </c>
      <c r="D1772" s="10">
        <v>220</v>
      </c>
      <c r="E1772" s="10">
        <v>96</v>
      </c>
      <c r="F1772" s="10">
        <v>32</v>
      </c>
    </row>
    <row r="1773" spans="1:6" x14ac:dyDescent="0.3">
      <c r="A1773" s="9">
        <v>957</v>
      </c>
      <c r="B1773" s="9">
        <v>47</v>
      </c>
      <c r="C1773" s="9">
        <v>494</v>
      </c>
      <c r="D1773" s="9">
        <v>82</v>
      </c>
      <c r="E1773" s="9">
        <v>47</v>
      </c>
      <c r="F1773" s="9">
        <v>95</v>
      </c>
    </row>
    <row r="1774" spans="1:6" x14ac:dyDescent="0.3">
      <c r="A1774" s="10">
        <v>171</v>
      </c>
      <c r="B1774" s="10">
        <v>7</v>
      </c>
      <c r="C1774" s="10">
        <v>171</v>
      </c>
      <c r="D1774" s="10">
        <v>25</v>
      </c>
      <c r="E1774" s="10">
        <v>19</v>
      </c>
      <c r="F1774" s="10">
        <v>89</v>
      </c>
    </row>
    <row r="1775" spans="1:6" x14ac:dyDescent="0.3">
      <c r="A1775" s="9">
        <v>944</v>
      </c>
      <c r="B1775" s="9">
        <v>0</v>
      </c>
      <c r="C1775" s="9">
        <v>60</v>
      </c>
      <c r="D1775" s="9">
        <v>0</v>
      </c>
      <c r="E1775" s="9">
        <v>0</v>
      </c>
      <c r="F1775" s="9">
        <v>30</v>
      </c>
    </row>
    <row r="1776" spans="1:6" x14ac:dyDescent="0.3">
      <c r="A1776" s="10">
        <v>135</v>
      </c>
      <c r="B1776" s="10">
        <v>9</v>
      </c>
      <c r="C1776" s="10">
        <v>39</v>
      </c>
      <c r="D1776" s="10">
        <v>4</v>
      </c>
      <c r="E1776" s="10">
        <v>0</v>
      </c>
      <c r="F1776" s="10">
        <v>7</v>
      </c>
    </row>
    <row r="1777" spans="1:6" x14ac:dyDescent="0.3">
      <c r="A1777" s="9">
        <v>28</v>
      </c>
      <c r="B1777" s="9">
        <v>1</v>
      </c>
      <c r="C1777" s="9">
        <v>21</v>
      </c>
      <c r="D1777" s="9">
        <v>3</v>
      </c>
      <c r="E1777" s="9">
        <v>0</v>
      </c>
      <c r="F1777" s="9">
        <v>10</v>
      </c>
    </row>
    <row r="1778" spans="1:6" x14ac:dyDescent="0.3">
      <c r="A1778" s="10">
        <v>26</v>
      </c>
      <c r="B1778" s="10">
        <v>1</v>
      </c>
      <c r="C1778" s="10">
        <v>11</v>
      </c>
      <c r="D1778" s="10">
        <v>0</v>
      </c>
      <c r="E1778" s="10">
        <v>1</v>
      </c>
      <c r="F1778" s="10">
        <v>4</v>
      </c>
    </row>
    <row r="1779" spans="1:6" x14ac:dyDescent="0.3">
      <c r="A1779" s="9">
        <v>45</v>
      </c>
      <c r="B1779" s="9">
        <v>7</v>
      </c>
      <c r="C1779" s="9">
        <v>99</v>
      </c>
      <c r="D1779" s="9">
        <v>4</v>
      </c>
      <c r="E1779" s="9">
        <v>25</v>
      </c>
      <c r="F1779" s="9">
        <v>43</v>
      </c>
    </row>
    <row r="1780" spans="1:6" x14ac:dyDescent="0.3">
      <c r="A1780" s="10">
        <v>104</v>
      </c>
      <c r="B1780" s="10">
        <v>1</v>
      </c>
      <c r="C1780" s="10">
        <v>54</v>
      </c>
      <c r="D1780" s="10">
        <v>13</v>
      </c>
      <c r="E1780" s="10">
        <v>9</v>
      </c>
      <c r="F1780" s="10">
        <v>14</v>
      </c>
    </row>
    <row r="1781" spans="1:6" x14ac:dyDescent="0.3">
      <c r="A1781" s="9">
        <v>400</v>
      </c>
      <c r="B1781" s="9">
        <v>32</v>
      </c>
      <c r="C1781" s="9">
        <v>519</v>
      </c>
      <c r="D1781" s="9">
        <v>71</v>
      </c>
      <c r="E1781" s="9">
        <v>75</v>
      </c>
      <c r="F1781" s="9">
        <v>54</v>
      </c>
    </row>
    <row r="1782" spans="1:6" x14ac:dyDescent="0.3">
      <c r="A1782" s="10">
        <v>4</v>
      </c>
      <c r="B1782" s="10">
        <v>0</v>
      </c>
      <c r="C1782" s="10">
        <v>4</v>
      </c>
      <c r="D1782" s="10">
        <v>0</v>
      </c>
      <c r="E1782" s="10">
        <v>0</v>
      </c>
      <c r="F1782" s="10">
        <v>5</v>
      </c>
    </row>
    <row r="1783" spans="1:6" x14ac:dyDescent="0.3">
      <c r="A1783" s="9">
        <v>908</v>
      </c>
      <c r="B1783" s="9">
        <v>43</v>
      </c>
      <c r="C1783" s="9">
        <v>735</v>
      </c>
      <c r="D1783" s="9">
        <v>40</v>
      </c>
      <c r="E1783" s="9">
        <v>194</v>
      </c>
      <c r="F1783" s="9">
        <v>21</v>
      </c>
    </row>
    <row r="1784" spans="1:6" x14ac:dyDescent="0.3">
      <c r="A1784" s="10">
        <v>16</v>
      </c>
      <c r="B1784" s="10">
        <v>2</v>
      </c>
      <c r="C1784" s="10">
        <v>11</v>
      </c>
      <c r="D1784" s="10">
        <v>3</v>
      </c>
      <c r="E1784" s="10">
        <v>0</v>
      </c>
      <c r="F1784" s="10">
        <v>16</v>
      </c>
    </row>
    <row r="1785" spans="1:6" x14ac:dyDescent="0.3">
      <c r="A1785" s="9">
        <v>9</v>
      </c>
      <c r="B1785" s="9">
        <v>1</v>
      </c>
      <c r="C1785" s="9">
        <v>6</v>
      </c>
      <c r="D1785" s="9">
        <v>3</v>
      </c>
      <c r="E1785" s="9">
        <v>0</v>
      </c>
      <c r="F1785" s="9">
        <v>4</v>
      </c>
    </row>
    <row r="1786" spans="1:6" x14ac:dyDescent="0.3">
      <c r="A1786" s="10">
        <v>516</v>
      </c>
      <c r="B1786" s="10">
        <v>56</v>
      </c>
      <c r="C1786" s="10">
        <v>449</v>
      </c>
      <c r="D1786" s="10">
        <v>86</v>
      </c>
      <c r="E1786" s="10">
        <v>33</v>
      </c>
      <c r="F1786" s="10">
        <v>16</v>
      </c>
    </row>
    <row r="1787" spans="1:6" x14ac:dyDescent="0.3">
      <c r="A1787" s="9">
        <v>597</v>
      </c>
      <c r="B1787" s="9">
        <v>166</v>
      </c>
      <c r="C1787" s="9">
        <v>597</v>
      </c>
      <c r="D1787" s="9">
        <v>172</v>
      </c>
      <c r="E1787" s="9">
        <v>166</v>
      </c>
      <c r="F1787" s="9">
        <v>249</v>
      </c>
    </row>
    <row r="1788" spans="1:6" x14ac:dyDescent="0.3">
      <c r="A1788" s="10">
        <v>847</v>
      </c>
      <c r="B1788" s="10">
        <v>66</v>
      </c>
      <c r="C1788" s="10">
        <v>119</v>
      </c>
      <c r="D1788" s="10">
        <v>86</v>
      </c>
      <c r="E1788" s="10">
        <v>89</v>
      </c>
      <c r="F1788" s="10">
        <v>111</v>
      </c>
    </row>
    <row r="1789" spans="1:6" x14ac:dyDescent="0.3">
      <c r="A1789" s="9">
        <v>4</v>
      </c>
      <c r="B1789" s="9">
        <v>9</v>
      </c>
      <c r="C1789" s="9">
        <v>16</v>
      </c>
      <c r="D1789" s="9">
        <v>17</v>
      </c>
      <c r="E1789" s="9">
        <v>0</v>
      </c>
      <c r="F1789" s="9">
        <v>12</v>
      </c>
    </row>
    <row r="1790" spans="1:6" x14ac:dyDescent="0.3">
      <c r="A1790" s="10">
        <v>543</v>
      </c>
      <c r="B1790" s="10">
        <v>10</v>
      </c>
      <c r="C1790" s="10">
        <v>205</v>
      </c>
      <c r="D1790" s="10">
        <v>160</v>
      </c>
      <c r="E1790" s="10">
        <v>143</v>
      </c>
      <c r="F1790" s="10">
        <v>82</v>
      </c>
    </row>
    <row r="1791" spans="1:6" x14ac:dyDescent="0.3">
      <c r="A1791" s="9">
        <v>1</v>
      </c>
      <c r="B1791" s="9">
        <v>9</v>
      </c>
      <c r="C1791" s="9">
        <v>7</v>
      </c>
      <c r="D1791" s="9">
        <v>2</v>
      </c>
      <c r="E1791" s="9">
        <v>14</v>
      </c>
      <c r="F1791" s="9">
        <v>10</v>
      </c>
    </row>
    <row r="1792" spans="1:6" x14ac:dyDescent="0.3">
      <c r="A1792" s="10">
        <v>1</v>
      </c>
      <c r="B1792" s="10">
        <v>9</v>
      </c>
      <c r="C1792" s="10">
        <v>7</v>
      </c>
      <c r="D1792" s="10">
        <v>2</v>
      </c>
      <c r="E1792" s="10">
        <v>14</v>
      </c>
      <c r="F1792" s="10">
        <v>10</v>
      </c>
    </row>
    <row r="1793" spans="1:6" x14ac:dyDescent="0.3">
      <c r="A1793" s="9">
        <v>656</v>
      </c>
      <c r="B1793" s="9">
        <v>16</v>
      </c>
      <c r="C1793" s="9">
        <v>106</v>
      </c>
      <c r="D1793" s="9">
        <v>32</v>
      </c>
      <c r="E1793" s="9">
        <v>16</v>
      </c>
      <c r="F1793" s="9">
        <v>8</v>
      </c>
    </row>
    <row r="1794" spans="1:6" x14ac:dyDescent="0.3">
      <c r="A1794" s="10">
        <v>11</v>
      </c>
      <c r="B1794" s="10">
        <v>0</v>
      </c>
      <c r="C1794" s="10">
        <v>13</v>
      </c>
      <c r="D1794" s="10">
        <v>2</v>
      </c>
      <c r="E1794" s="10">
        <v>4</v>
      </c>
      <c r="F1794" s="10">
        <v>11</v>
      </c>
    </row>
    <row r="1795" spans="1:6" x14ac:dyDescent="0.3">
      <c r="A1795" s="9">
        <v>33</v>
      </c>
      <c r="B1795" s="9">
        <v>8</v>
      </c>
      <c r="C1795" s="9">
        <v>10</v>
      </c>
      <c r="D1795" s="9">
        <v>2</v>
      </c>
      <c r="E1795" s="9">
        <v>10</v>
      </c>
      <c r="F1795" s="9">
        <v>3</v>
      </c>
    </row>
    <row r="1796" spans="1:6" x14ac:dyDescent="0.3">
      <c r="A1796" s="10">
        <v>29</v>
      </c>
      <c r="B1796" s="10">
        <v>3</v>
      </c>
      <c r="C1796" s="10">
        <v>30</v>
      </c>
      <c r="D1796" s="10">
        <v>3</v>
      </c>
      <c r="E1796" s="10">
        <v>2</v>
      </c>
      <c r="F1796" s="10">
        <v>9</v>
      </c>
    </row>
    <row r="1797" spans="1:6" x14ac:dyDescent="0.3">
      <c r="A1797" s="9">
        <v>554</v>
      </c>
      <c r="B1797" s="9">
        <v>35</v>
      </c>
      <c r="C1797" s="9">
        <v>113</v>
      </c>
      <c r="D1797" s="9">
        <v>0</v>
      </c>
      <c r="E1797" s="9">
        <v>7</v>
      </c>
      <c r="F1797" s="9">
        <v>78</v>
      </c>
    </row>
    <row r="1798" spans="1:6" x14ac:dyDescent="0.3">
      <c r="A1798" s="10">
        <v>9</v>
      </c>
      <c r="B1798" s="10">
        <v>9</v>
      </c>
      <c r="C1798" s="10">
        <v>11</v>
      </c>
      <c r="D1798" s="10">
        <v>13</v>
      </c>
      <c r="E1798" s="10">
        <v>10</v>
      </c>
      <c r="F1798" s="10">
        <v>16</v>
      </c>
    </row>
    <row r="1799" spans="1:6" x14ac:dyDescent="0.3">
      <c r="A1799" s="9">
        <v>742</v>
      </c>
      <c r="B1799" s="9">
        <v>28</v>
      </c>
      <c r="C1799" s="9">
        <v>152</v>
      </c>
      <c r="D1799" s="9">
        <v>25</v>
      </c>
      <c r="E1799" s="9">
        <v>9</v>
      </c>
      <c r="F1799" s="9">
        <v>57</v>
      </c>
    </row>
    <row r="1800" spans="1:6" x14ac:dyDescent="0.3">
      <c r="A1800" s="10">
        <v>37</v>
      </c>
      <c r="B1800" s="10">
        <v>0</v>
      </c>
      <c r="C1800" s="10">
        <v>7</v>
      </c>
      <c r="D1800" s="10">
        <v>3</v>
      </c>
      <c r="E1800" s="10">
        <v>0</v>
      </c>
      <c r="F1800" s="10">
        <v>3</v>
      </c>
    </row>
    <row r="1801" spans="1:6" x14ac:dyDescent="0.3">
      <c r="A1801" s="9">
        <v>24</v>
      </c>
      <c r="B1801" s="9">
        <v>2</v>
      </c>
      <c r="C1801" s="9">
        <v>23</v>
      </c>
      <c r="D1801" s="9">
        <v>0</v>
      </c>
      <c r="E1801" s="9">
        <v>8</v>
      </c>
      <c r="F1801" s="9">
        <v>24</v>
      </c>
    </row>
    <row r="1802" spans="1:6" x14ac:dyDescent="0.3">
      <c r="A1802" s="10">
        <v>81</v>
      </c>
      <c r="B1802" s="10">
        <v>11</v>
      </c>
      <c r="C1802" s="10">
        <v>50</v>
      </c>
      <c r="D1802" s="10">
        <v>3</v>
      </c>
      <c r="E1802" s="10">
        <v>2</v>
      </c>
      <c r="F1802" s="10">
        <v>39</v>
      </c>
    </row>
    <row r="1803" spans="1:6" x14ac:dyDescent="0.3">
      <c r="A1803" s="9">
        <v>6</v>
      </c>
      <c r="B1803" s="9">
        <v>0</v>
      </c>
      <c r="C1803" s="9">
        <v>4</v>
      </c>
      <c r="D1803" s="9">
        <v>0</v>
      </c>
      <c r="E1803" s="9">
        <v>0</v>
      </c>
      <c r="F1803" s="9">
        <v>0</v>
      </c>
    </row>
    <row r="1804" spans="1:6" x14ac:dyDescent="0.3">
      <c r="A1804" s="10">
        <v>17</v>
      </c>
      <c r="B1804" s="10">
        <v>0</v>
      </c>
      <c r="C1804" s="10">
        <v>9</v>
      </c>
      <c r="D1804" s="10">
        <v>0</v>
      </c>
      <c r="E1804" s="10">
        <v>0</v>
      </c>
      <c r="F1804" s="10">
        <v>1</v>
      </c>
    </row>
    <row r="1805" spans="1:6" x14ac:dyDescent="0.3">
      <c r="A1805" s="9">
        <v>21</v>
      </c>
      <c r="B1805" s="9">
        <v>8</v>
      </c>
      <c r="C1805" s="9">
        <v>20</v>
      </c>
      <c r="D1805" s="9">
        <v>15</v>
      </c>
      <c r="E1805" s="9">
        <v>3</v>
      </c>
      <c r="F1805" s="9">
        <v>9</v>
      </c>
    </row>
    <row r="1806" spans="1:6" x14ac:dyDescent="0.3">
      <c r="A1806" s="10">
        <v>23</v>
      </c>
      <c r="B1806" s="10">
        <v>1</v>
      </c>
      <c r="C1806" s="10">
        <v>25</v>
      </c>
      <c r="D1806" s="10">
        <v>0</v>
      </c>
      <c r="E1806" s="10">
        <v>8</v>
      </c>
      <c r="F1806" s="10">
        <v>7</v>
      </c>
    </row>
    <row r="1807" spans="1:6" x14ac:dyDescent="0.3">
      <c r="A1807" s="9">
        <v>618</v>
      </c>
      <c r="B1807" s="9">
        <v>44</v>
      </c>
      <c r="C1807" s="9">
        <v>215</v>
      </c>
      <c r="D1807" s="9">
        <v>0</v>
      </c>
      <c r="E1807" s="9">
        <v>17</v>
      </c>
      <c r="F1807" s="9">
        <v>36</v>
      </c>
    </row>
    <row r="1808" spans="1:6" x14ac:dyDescent="0.3">
      <c r="A1808" s="10">
        <v>162</v>
      </c>
      <c r="B1808" s="10">
        <v>61</v>
      </c>
      <c r="C1808" s="10">
        <v>83</v>
      </c>
      <c r="D1808" s="10">
        <v>97</v>
      </c>
      <c r="E1808" s="10">
        <v>57</v>
      </c>
      <c r="F1808" s="10">
        <v>61</v>
      </c>
    </row>
    <row r="1809" spans="1:6" x14ac:dyDescent="0.3">
      <c r="A1809" s="9">
        <v>968</v>
      </c>
      <c r="B1809" s="9">
        <v>147</v>
      </c>
      <c r="C1809" s="9">
        <v>842</v>
      </c>
      <c r="D1809" s="9">
        <v>137</v>
      </c>
      <c r="E1809" s="9">
        <v>42</v>
      </c>
      <c r="F1809" s="9">
        <v>210</v>
      </c>
    </row>
    <row r="1810" spans="1:6" x14ac:dyDescent="0.3">
      <c r="A1810" s="10">
        <v>708</v>
      </c>
      <c r="B1810" s="10">
        <v>7</v>
      </c>
      <c r="C1810" s="10">
        <v>62</v>
      </c>
      <c r="D1810" s="10">
        <v>0</v>
      </c>
      <c r="E1810" s="10">
        <v>0</v>
      </c>
      <c r="F1810" s="10">
        <v>15</v>
      </c>
    </row>
    <row r="1811" spans="1:6" x14ac:dyDescent="0.3">
      <c r="A1811" s="9">
        <v>152</v>
      </c>
      <c r="B1811" s="9">
        <v>27</v>
      </c>
      <c r="C1811" s="9">
        <v>103</v>
      </c>
      <c r="D1811" s="9">
        <v>106</v>
      </c>
      <c r="E1811" s="9">
        <v>54</v>
      </c>
      <c r="F1811" s="9">
        <v>81</v>
      </c>
    </row>
    <row r="1812" spans="1:6" x14ac:dyDescent="0.3">
      <c r="A1812" s="10">
        <v>747</v>
      </c>
      <c r="B1812" s="10">
        <v>10</v>
      </c>
      <c r="C1812" s="10">
        <v>161</v>
      </c>
      <c r="D1812" s="10">
        <v>65</v>
      </c>
      <c r="E1812" s="10">
        <v>40</v>
      </c>
      <c r="F1812" s="10">
        <v>42</v>
      </c>
    </row>
    <row r="1813" spans="1:6" x14ac:dyDescent="0.3">
      <c r="A1813" s="9">
        <v>16</v>
      </c>
      <c r="B1813" s="9">
        <v>12</v>
      </c>
      <c r="C1813" s="9">
        <v>18</v>
      </c>
      <c r="D1813" s="9">
        <v>7</v>
      </c>
      <c r="E1813" s="9">
        <v>1</v>
      </c>
      <c r="F1813" s="9">
        <v>13</v>
      </c>
    </row>
    <row r="1814" spans="1:6" x14ac:dyDescent="0.3">
      <c r="A1814" s="10">
        <v>158</v>
      </c>
      <c r="B1814" s="10">
        <v>0</v>
      </c>
      <c r="C1814" s="10">
        <v>23</v>
      </c>
      <c r="D1814" s="10">
        <v>0</v>
      </c>
      <c r="E1814" s="10">
        <v>0</v>
      </c>
      <c r="F1814" s="10">
        <v>18</v>
      </c>
    </row>
    <row r="1815" spans="1:6" x14ac:dyDescent="0.3">
      <c r="A1815" s="9">
        <v>958</v>
      </c>
      <c r="B1815" s="9">
        <v>159</v>
      </c>
      <c r="C1815" s="9">
        <v>447</v>
      </c>
      <c r="D1815" s="9">
        <v>20</v>
      </c>
      <c r="E1815" s="9">
        <v>0</v>
      </c>
      <c r="F1815" s="9">
        <v>31</v>
      </c>
    </row>
    <row r="1816" spans="1:6" x14ac:dyDescent="0.3">
      <c r="A1816" s="10">
        <v>46</v>
      </c>
      <c r="B1816" s="10">
        <v>35</v>
      </c>
      <c r="C1816" s="10">
        <v>69</v>
      </c>
      <c r="D1816" s="10">
        <v>84</v>
      </c>
      <c r="E1816" s="10">
        <v>41</v>
      </c>
      <c r="F1816" s="10">
        <v>66</v>
      </c>
    </row>
    <row r="1817" spans="1:6" x14ac:dyDescent="0.3">
      <c r="A1817" s="9">
        <v>167</v>
      </c>
      <c r="B1817" s="9">
        <v>37</v>
      </c>
      <c r="C1817" s="9">
        <v>64</v>
      </c>
      <c r="D1817" s="9">
        <v>49</v>
      </c>
      <c r="E1817" s="9">
        <v>34</v>
      </c>
      <c r="F1817" s="9">
        <v>116</v>
      </c>
    </row>
    <row r="1818" spans="1:6" x14ac:dyDescent="0.3">
      <c r="A1818" s="10">
        <v>387</v>
      </c>
      <c r="B1818" s="10">
        <v>126</v>
      </c>
      <c r="C1818" s="10">
        <v>342</v>
      </c>
      <c r="D1818" s="10">
        <v>0</v>
      </c>
      <c r="E1818" s="10">
        <v>45</v>
      </c>
      <c r="F1818" s="10">
        <v>180</v>
      </c>
    </row>
    <row r="1819" spans="1:6" x14ac:dyDescent="0.3">
      <c r="A1819" s="9">
        <v>152</v>
      </c>
      <c r="B1819" s="9">
        <v>3</v>
      </c>
      <c r="C1819" s="9">
        <v>22</v>
      </c>
      <c r="D1819" s="9">
        <v>2</v>
      </c>
      <c r="E1819" s="9">
        <v>5</v>
      </c>
      <c r="F1819" s="9">
        <v>7</v>
      </c>
    </row>
    <row r="1820" spans="1:6" x14ac:dyDescent="0.3">
      <c r="A1820" s="10">
        <v>97</v>
      </c>
      <c r="B1820" s="10">
        <v>1</v>
      </c>
      <c r="C1820" s="10">
        <v>19</v>
      </c>
      <c r="D1820" s="10">
        <v>2</v>
      </c>
      <c r="E1820" s="10">
        <v>0</v>
      </c>
      <c r="F1820" s="10">
        <v>11</v>
      </c>
    </row>
    <row r="1821" spans="1:6" x14ac:dyDescent="0.3">
      <c r="A1821" s="9">
        <v>96</v>
      </c>
      <c r="B1821" s="9">
        <v>1</v>
      </c>
      <c r="C1821" s="9">
        <v>79</v>
      </c>
      <c r="D1821" s="9">
        <v>7</v>
      </c>
      <c r="E1821" s="9">
        <v>1</v>
      </c>
      <c r="F1821" s="9">
        <v>79</v>
      </c>
    </row>
    <row r="1822" spans="1:6" x14ac:dyDescent="0.3">
      <c r="A1822" s="10">
        <v>0</v>
      </c>
      <c r="B1822" s="10">
        <v>0</v>
      </c>
      <c r="C1822" s="10">
        <v>2</v>
      </c>
      <c r="D1822" s="10">
        <v>3</v>
      </c>
      <c r="E1822" s="10">
        <v>3</v>
      </c>
      <c r="F1822" s="10">
        <v>8</v>
      </c>
    </row>
    <row r="1823" spans="1:6" x14ac:dyDescent="0.3">
      <c r="A1823" s="9">
        <v>30</v>
      </c>
      <c r="B1823" s="9">
        <v>1</v>
      </c>
      <c r="C1823" s="9">
        <v>8</v>
      </c>
      <c r="D1823" s="9">
        <v>0</v>
      </c>
      <c r="E1823" s="9">
        <v>0</v>
      </c>
      <c r="F1823" s="9">
        <v>3</v>
      </c>
    </row>
    <row r="1824" spans="1:6" x14ac:dyDescent="0.3">
      <c r="A1824" s="10">
        <v>293</v>
      </c>
      <c r="B1824" s="10">
        <v>0</v>
      </c>
      <c r="C1824" s="10">
        <v>124</v>
      </c>
      <c r="D1824" s="10">
        <v>179</v>
      </c>
      <c r="E1824" s="10">
        <v>97</v>
      </c>
      <c r="F1824" s="10">
        <v>52</v>
      </c>
    </row>
    <row r="1825" spans="1:6" x14ac:dyDescent="0.3">
      <c r="A1825" s="9">
        <v>330</v>
      </c>
      <c r="B1825" s="9">
        <v>5</v>
      </c>
      <c r="C1825" s="9">
        <v>159</v>
      </c>
      <c r="D1825" s="9">
        <v>36</v>
      </c>
      <c r="E1825" s="9">
        <v>27</v>
      </c>
      <c r="F1825" s="9">
        <v>16</v>
      </c>
    </row>
    <row r="1826" spans="1:6" x14ac:dyDescent="0.3">
      <c r="A1826" s="10">
        <v>270</v>
      </c>
      <c r="B1826" s="10">
        <v>31</v>
      </c>
      <c r="C1826" s="10">
        <v>88</v>
      </c>
      <c r="D1826" s="10">
        <v>11</v>
      </c>
      <c r="E1826" s="10">
        <v>48</v>
      </c>
      <c r="F1826" s="10">
        <v>22</v>
      </c>
    </row>
    <row r="1827" spans="1:6" x14ac:dyDescent="0.3">
      <c r="A1827" s="9">
        <v>1076</v>
      </c>
      <c r="B1827" s="9">
        <v>16</v>
      </c>
      <c r="C1827" s="9">
        <v>417</v>
      </c>
      <c r="D1827" s="9">
        <v>42</v>
      </c>
      <c r="E1827" s="9">
        <v>48</v>
      </c>
      <c r="F1827" s="9">
        <v>16</v>
      </c>
    </row>
    <row r="1828" spans="1:6" x14ac:dyDescent="0.3">
      <c r="A1828" s="10">
        <v>16</v>
      </c>
      <c r="B1828" s="10">
        <v>3</v>
      </c>
      <c r="C1828" s="10">
        <v>15</v>
      </c>
      <c r="D1828" s="10">
        <v>2</v>
      </c>
      <c r="E1828" s="10">
        <v>1</v>
      </c>
      <c r="F1828" s="10">
        <v>11</v>
      </c>
    </row>
    <row r="1829" spans="1:6" x14ac:dyDescent="0.3">
      <c r="A1829" s="9">
        <v>62</v>
      </c>
      <c r="B1829" s="9">
        <v>1</v>
      </c>
      <c r="C1829" s="9">
        <v>16</v>
      </c>
      <c r="D1829" s="9">
        <v>3</v>
      </c>
      <c r="E1829" s="9">
        <v>2</v>
      </c>
      <c r="F1829" s="9">
        <v>6</v>
      </c>
    </row>
    <row r="1830" spans="1:6" x14ac:dyDescent="0.3">
      <c r="A1830" s="10">
        <v>5</v>
      </c>
      <c r="B1830" s="10">
        <v>1</v>
      </c>
      <c r="C1830" s="10">
        <v>7</v>
      </c>
      <c r="D1830" s="10">
        <v>17</v>
      </c>
      <c r="E1830" s="10">
        <v>14</v>
      </c>
      <c r="F1830" s="10">
        <v>11</v>
      </c>
    </row>
    <row r="1831" spans="1:6" x14ac:dyDescent="0.3">
      <c r="A1831" s="9">
        <v>637</v>
      </c>
      <c r="B1831" s="9">
        <v>47</v>
      </c>
      <c r="C1831" s="9">
        <v>237</v>
      </c>
      <c r="D1831" s="9">
        <v>12</v>
      </c>
      <c r="E1831" s="9">
        <v>19</v>
      </c>
      <c r="F1831" s="9">
        <v>76</v>
      </c>
    </row>
    <row r="1832" spans="1:6" x14ac:dyDescent="0.3">
      <c r="A1832" s="10">
        <v>418</v>
      </c>
      <c r="B1832" s="10">
        <v>61</v>
      </c>
      <c r="C1832" s="10">
        <v>428</v>
      </c>
      <c r="D1832" s="10">
        <v>80</v>
      </c>
      <c r="E1832" s="10">
        <v>51</v>
      </c>
      <c r="F1832" s="10">
        <v>10</v>
      </c>
    </row>
    <row r="1833" spans="1:6" x14ac:dyDescent="0.3">
      <c r="A1833" s="9">
        <v>3</v>
      </c>
      <c r="B1833" s="9">
        <v>3</v>
      </c>
      <c r="C1833" s="9">
        <v>7</v>
      </c>
      <c r="D1833" s="9">
        <v>6</v>
      </c>
      <c r="E1833" s="9">
        <v>2</v>
      </c>
      <c r="F1833" s="9">
        <v>9</v>
      </c>
    </row>
    <row r="1834" spans="1:6" x14ac:dyDescent="0.3">
      <c r="A1834" s="10">
        <v>3</v>
      </c>
      <c r="B1834" s="10">
        <v>3</v>
      </c>
      <c r="C1834" s="10">
        <v>7</v>
      </c>
      <c r="D1834" s="10">
        <v>6</v>
      </c>
      <c r="E1834" s="10">
        <v>2</v>
      </c>
      <c r="F1834" s="10">
        <v>9</v>
      </c>
    </row>
    <row r="1835" spans="1:6" x14ac:dyDescent="0.3">
      <c r="A1835" s="9">
        <v>14</v>
      </c>
      <c r="B1835" s="9">
        <v>0</v>
      </c>
      <c r="C1835" s="9">
        <v>3</v>
      </c>
      <c r="D1835" s="9">
        <v>0</v>
      </c>
      <c r="E1835" s="9">
        <v>0</v>
      </c>
      <c r="F1835" s="9">
        <v>1</v>
      </c>
    </row>
    <row r="1836" spans="1:6" x14ac:dyDescent="0.3">
      <c r="A1836" s="10">
        <v>587</v>
      </c>
      <c r="B1836" s="10">
        <v>51</v>
      </c>
      <c r="C1836" s="10">
        <v>932</v>
      </c>
      <c r="D1836" s="10">
        <v>180</v>
      </c>
      <c r="E1836" s="10">
        <v>34</v>
      </c>
      <c r="F1836" s="10">
        <v>86</v>
      </c>
    </row>
    <row r="1837" spans="1:6" x14ac:dyDescent="0.3">
      <c r="A1837" s="9">
        <v>986</v>
      </c>
      <c r="B1837" s="9">
        <v>36</v>
      </c>
      <c r="C1837" s="9">
        <v>168</v>
      </c>
      <c r="D1837" s="9">
        <v>16</v>
      </c>
      <c r="E1837" s="9">
        <v>0</v>
      </c>
      <c r="F1837" s="9">
        <v>108</v>
      </c>
    </row>
    <row r="1838" spans="1:6" x14ac:dyDescent="0.3">
      <c r="A1838" s="10">
        <v>229</v>
      </c>
      <c r="B1838" s="10">
        <v>5</v>
      </c>
      <c r="C1838" s="10">
        <v>56</v>
      </c>
      <c r="D1838" s="10">
        <v>3</v>
      </c>
      <c r="E1838" s="10">
        <v>2</v>
      </c>
      <c r="F1838" s="10">
        <v>20</v>
      </c>
    </row>
    <row r="1839" spans="1:6" x14ac:dyDescent="0.3">
      <c r="A1839" s="9">
        <v>255</v>
      </c>
      <c r="B1839" s="9">
        <v>43</v>
      </c>
      <c r="C1839" s="9">
        <v>134</v>
      </c>
      <c r="D1839" s="9">
        <v>37</v>
      </c>
      <c r="E1839" s="9">
        <v>14</v>
      </c>
      <c r="F1839" s="9">
        <v>24</v>
      </c>
    </row>
    <row r="1840" spans="1:6" x14ac:dyDescent="0.3">
      <c r="A1840" s="10">
        <v>825</v>
      </c>
      <c r="B1840" s="10">
        <v>8</v>
      </c>
      <c r="C1840" s="10">
        <v>53</v>
      </c>
      <c r="D1840" s="10">
        <v>11</v>
      </c>
      <c r="E1840" s="10">
        <v>0</v>
      </c>
      <c r="F1840" s="10">
        <v>242</v>
      </c>
    </row>
    <row r="1841" spans="1:6" x14ac:dyDescent="0.3">
      <c r="A1841" s="9">
        <v>1298</v>
      </c>
      <c r="B1841" s="9">
        <v>0</v>
      </c>
      <c r="C1841" s="9">
        <v>70</v>
      </c>
      <c r="D1841" s="9">
        <v>37</v>
      </c>
      <c r="E1841" s="9">
        <v>14</v>
      </c>
      <c r="F1841" s="9">
        <v>42</v>
      </c>
    </row>
    <row r="1842" spans="1:6" x14ac:dyDescent="0.3">
      <c r="A1842" s="10">
        <v>167</v>
      </c>
      <c r="B1842" s="10">
        <v>2</v>
      </c>
      <c r="C1842" s="10">
        <v>44</v>
      </c>
      <c r="D1842" s="10">
        <v>6</v>
      </c>
      <c r="E1842" s="10">
        <v>2</v>
      </c>
      <c r="F1842" s="10">
        <v>19</v>
      </c>
    </row>
    <row r="1843" spans="1:6" x14ac:dyDescent="0.3">
      <c r="A1843" s="9">
        <v>1132</v>
      </c>
      <c r="B1843" s="9">
        <v>134</v>
      </c>
      <c r="C1843" s="9">
        <v>384</v>
      </c>
      <c r="D1843" s="9">
        <v>175</v>
      </c>
      <c r="E1843" s="9">
        <v>134</v>
      </c>
      <c r="F1843" s="9">
        <v>115</v>
      </c>
    </row>
    <row r="1844" spans="1:6" x14ac:dyDescent="0.3">
      <c r="A1844" s="10">
        <v>746</v>
      </c>
      <c r="B1844" s="10">
        <v>8</v>
      </c>
      <c r="C1844" s="10">
        <v>125</v>
      </c>
      <c r="D1844" s="10">
        <v>11</v>
      </c>
      <c r="E1844" s="10">
        <v>8</v>
      </c>
      <c r="F1844" s="10">
        <v>8</v>
      </c>
    </row>
    <row r="1845" spans="1:6" x14ac:dyDescent="0.3">
      <c r="A1845" s="9">
        <v>812</v>
      </c>
      <c r="B1845" s="9">
        <v>99</v>
      </c>
      <c r="C1845" s="9">
        <v>431</v>
      </c>
      <c r="D1845" s="9">
        <v>237</v>
      </c>
      <c r="E1845" s="9">
        <v>149</v>
      </c>
      <c r="F1845" s="9">
        <v>33</v>
      </c>
    </row>
    <row r="1846" spans="1:6" x14ac:dyDescent="0.3">
      <c r="A1846" s="10">
        <v>34</v>
      </c>
      <c r="B1846" s="10">
        <v>6</v>
      </c>
      <c r="C1846" s="10">
        <v>21</v>
      </c>
      <c r="D1846" s="10">
        <v>11</v>
      </c>
      <c r="E1846" s="10">
        <v>4</v>
      </c>
      <c r="F1846" s="10">
        <v>8</v>
      </c>
    </row>
    <row r="1847" spans="1:6" x14ac:dyDescent="0.3">
      <c r="A1847" s="9">
        <v>34</v>
      </c>
      <c r="B1847" s="9">
        <v>6</v>
      </c>
      <c r="C1847" s="9">
        <v>21</v>
      </c>
      <c r="D1847" s="9">
        <v>11</v>
      </c>
      <c r="E1847" s="9">
        <v>4</v>
      </c>
      <c r="F1847" s="9">
        <v>8</v>
      </c>
    </row>
    <row r="1848" spans="1:6" x14ac:dyDescent="0.3">
      <c r="A1848" s="10">
        <v>18</v>
      </c>
      <c r="B1848" s="10">
        <v>0</v>
      </c>
      <c r="C1848" s="10">
        <v>5</v>
      </c>
      <c r="D1848" s="10">
        <v>0</v>
      </c>
      <c r="E1848" s="10">
        <v>0</v>
      </c>
      <c r="F1848" s="10">
        <v>11</v>
      </c>
    </row>
    <row r="1849" spans="1:6" x14ac:dyDescent="0.3">
      <c r="A1849" s="9">
        <v>8</v>
      </c>
      <c r="B1849" s="9">
        <v>3</v>
      </c>
      <c r="C1849" s="9">
        <v>9</v>
      </c>
      <c r="D1849" s="9">
        <v>19</v>
      </c>
      <c r="E1849" s="9">
        <v>4</v>
      </c>
      <c r="F1849" s="9">
        <v>22</v>
      </c>
    </row>
    <row r="1850" spans="1:6" x14ac:dyDescent="0.3">
      <c r="A1850" s="10">
        <v>194</v>
      </c>
      <c r="B1850" s="10">
        <v>61</v>
      </c>
      <c r="C1850" s="10">
        <v>480</v>
      </c>
      <c r="D1850" s="10">
        <v>225</v>
      </c>
      <c r="E1850" s="10">
        <v>112</v>
      </c>
      <c r="F1850" s="10">
        <v>30</v>
      </c>
    </row>
    <row r="1851" spans="1:6" x14ac:dyDescent="0.3">
      <c r="A1851" s="9">
        <v>37</v>
      </c>
      <c r="B1851" s="9">
        <v>0</v>
      </c>
      <c r="C1851" s="9">
        <v>17</v>
      </c>
      <c r="D1851" s="9">
        <v>0</v>
      </c>
      <c r="E1851" s="9">
        <v>0</v>
      </c>
      <c r="F1851" s="9">
        <v>3</v>
      </c>
    </row>
    <row r="1852" spans="1:6" x14ac:dyDescent="0.3">
      <c r="A1852" s="10">
        <v>110</v>
      </c>
      <c r="B1852" s="10">
        <v>29</v>
      </c>
      <c r="C1852" s="10">
        <v>92</v>
      </c>
      <c r="D1852" s="10">
        <v>28</v>
      </c>
      <c r="E1852" s="10">
        <v>10</v>
      </c>
      <c r="F1852" s="10">
        <v>145</v>
      </c>
    </row>
    <row r="1853" spans="1:6" x14ac:dyDescent="0.3">
      <c r="A1853" s="9">
        <v>519</v>
      </c>
      <c r="B1853" s="9">
        <v>17</v>
      </c>
      <c r="C1853" s="9">
        <v>813</v>
      </c>
      <c r="D1853" s="9">
        <v>27</v>
      </c>
      <c r="E1853" s="9">
        <v>173</v>
      </c>
      <c r="F1853" s="9">
        <v>51</v>
      </c>
    </row>
    <row r="1854" spans="1:6" x14ac:dyDescent="0.3">
      <c r="A1854" s="10">
        <v>23</v>
      </c>
      <c r="B1854" s="10">
        <v>0</v>
      </c>
      <c r="C1854" s="10">
        <v>15</v>
      </c>
      <c r="D1854" s="10">
        <v>0</v>
      </c>
      <c r="E1854" s="10">
        <v>2</v>
      </c>
      <c r="F1854" s="10">
        <v>7</v>
      </c>
    </row>
    <row r="1855" spans="1:6" x14ac:dyDescent="0.3">
      <c r="A1855" s="9">
        <v>23</v>
      </c>
      <c r="B1855" s="9">
        <v>0</v>
      </c>
      <c r="C1855" s="9">
        <v>15</v>
      </c>
      <c r="D1855" s="9">
        <v>0</v>
      </c>
      <c r="E1855" s="9">
        <v>2</v>
      </c>
      <c r="F1855" s="9">
        <v>7</v>
      </c>
    </row>
    <row r="1856" spans="1:6" x14ac:dyDescent="0.3">
      <c r="A1856" s="10">
        <v>12</v>
      </c>
      <c r="B1856" s="10">
        <v>0</v>
      </c>
      <c r="C1856" s="10">
        <v>5</v>
      </c>
      <c r="D1856" s="10">
        <v>0</v>
      </c>
      <c r="E1856" s="10">
        <v>0</v>
      </c>
      <c r="F1856" s="10">
        <v>4</v>
      </c>
    </row>
    <row r="1857" spans="1:6" x14ac:dyDescent="0.3">
      <c r="A1857" s="9">
        <v>909</v>
      </c>
      <c r="B1857" s="9">
        <v>11</v>
      </c>
      <c r="C1857" s="9">
        <v>218</v>
      </c>
      <c r="D1857" s="9">
        <v>0</v>
      </c>
      <c r="E1857" s="9">
        <v>0</v>
      </c>
      <c r="F1857" s="9">
        <v>23</v>
      </c>
    </row>
    <row r="1858" spans="1:6" x14ac:dyDescent="0.3">
      <c r="A1858" s="10">
        <v>24</v>
      </c>
      <c r="B1858" s="10">
        <v>3</v>
      </c>
      <c r="C1858" s="10">
        <v>26</v>
      </c>
      <c r="D1858" s="10">
        <v>7</v>
      </c>
      <c r="E1858" s="10">
        <v>1</v>
      </c>
      <c r="F1858" s="10">
        <v>23</v>
      </c>
    </row>
    <row r="1859" spans="1:6" x14ac:dyDescent="0.3">
      <c r="A1859" s="9">
        <v>2</v>
      </c>
      <c r="B1859" s="9">
        <v>3</v>
      </c>
      <c r="C1859" s="9">
        <v>20</v>
      </c>
      <c r="D1859" s="9">
        <v>6</v>
      </c>
      <c r="E1859" s="9">
        <v>11</v>
      </c>
      <c r="F1859" s="9">
        <v>9</v>
      </c>
    </row>
    <row r="1860" spans="1:6" x14ac:dyDescent="0.3">
      <c r="A1860" s="10">
        <v>71</v>
      </c>
      <c r="B1860" s="10">
        <v>1</v>
      </c>
      <c r="C1860" s="10">
        <v>16</v>
      </c>
      <c r="D1860" s="10">
        <v>0</v>
      </c>
      <c r="E1860" s="10">
        <v>0</v>
      </c>
      <c r="F1860" s="10">
        <v>9</v>
      </c>
    </row>
    <row r="1861" spans="1:6" x14ac:dyDescent="0.3">
      <c r="A1861" s="9">
        <v>1315</v>
      </c>
      <c r="B1861" s="9">
        <v>22</v>
      </c>
      <c r="C1861" s="9">
        <v>780</v>
      </c>
      <c r="D1861" s="9">
        <v>145</v>
      </c>
      <c r="E1861" s="9">
        <v>0</v>
      </c>
      <c r="F1861" s="9">
        <v>178</v>
      </c>
    </row>
    <row r="1862" spans="1:6" x14ac:dyDescent="0.3">
      <c r="A1862" s="10">
        <v>344</v>
      </c>
      <c r="B1862" s="10">
        <v>45</v>
      </c>
      <c r="C1862" s="10">
        <v>654</v>
      </c>
      <c r="D1862" s="10">
        <v>104</v>
      </c>
      <c r="E1862" s="10">
        <v>11</v>
      </c>
      <c r="F1862" s="10">
        <v>114</v>
      </c>
    </row>
    <row r="1863" spans="1:6" x14ac:dyDescent="0.3">
      <c r="A1863" s="9">
        <v>2</v>
      </c>
      <c r="B1863" s="9">
        <v>2</v>
      </c>
      <c r="C1863" s="9">
        <v>1</v>
      </c>
      <c r="D1863" s="9">
        <v>3</v>
      </c>
      <c r="E1863" s="9">
        <v>1</v>
      </c>
      <c r="F1863" s="9">
        <v>2</v>
      </c>
    </row>
    <row r="1864" spans="1:6" x14ac:dyDescent="0.3">
      <c r="A1864" s="10">
        <v>1</v>
      </c>
      <c r="B1864" s="10">
        <v>4</v>
      </c>
      <c r="C1864" s="10">
        <v>3</v>
      </c>
      <c r="D1864" s="10">
        <v>8</v>
      </c>
      <c r="E1864" s="10">
        <v>9</v>
      </c>
      <c r="F1864" s="10">
        <v>7</v>
      </c>
    </row>
    <row r="1865" spans="1:6" x14ac:dyDescent="0.3">
      <c r="A1865" s="9">
        <v>462</v>
      </c>
      <c r="B1865" s="9">
        <v>0</v>
      </c>
      <c r="C1865" s="9">
        <v>24</v>
      </c>
      <c r="D1865" s="9">
        <v>6</v>
      </c>
      <c r="E1865" s="9">
        <v>0</v>
      </c>
      <c r="F1865" s="9">
        <v>4</v>
      </c>
    </row>
    <row r="1866" spans="1:6" x14ac:dyDescent="0.3">
      <c r="A1866" s="10">
        <v>1</v>
      </c>
      <c r="B1866" s="10">
        <v>6</v>
      </c>
      <c r="C1866" s="10">
        <v>2</v>
      </c>
      <c r="D1866" s="10">
        <v>8</v>
      </c>
      <c r="E1866" s="10">
        <v>2</v>
      </c>
      <c r="F1866" s="10">
        <v>12</v>
      </c>
    </row>
    <row r="1867" spans="1:6" x14ac:dyDescent="0.3">
      <c r="A1867" s="9">
        <v>22</v>
      </c>
      <c r="B1867" s="9">
        <v>0</v>
      </c>
      <c r="C1867" s="9">
        <v>19</v>
      </c>
      <c r="D1867" s="9">
        <v>6</v>
      </c>
      <c r="E1867" s="9">
        <v>5</v>
      </c>
      <c r="F1867" s="9">
        <v>3</v>
      </c>
    </row>
    <row r="1868" spans="1:6" x14ac:dyDescent="0.3">
      <c r="A1868" s="10">
        <v>31</v>
      </c>
      <c r="B1868" s="10">
        <v>1</v>
      </c>
      <c r="C1868" s="10">
        <v>8</v>
      </c>
      <c r="D1868" s="10">
        <v>0</v>
      </c>
      <c r="E1868" s="10">
        <v>0</v>
      </c>
      <c r="F1868" s="10">
        <v>8</v>
      </c>
    </row>
    <row r="1869" spans="1:6" x14ac:dyDescent="0.3">
      <c r="A1869" s="9">
        <v>34</v>
      </c>
      <c r="B1869" s="9">
        <v>1</v>
      </c>
      <c r="C1869" s="9">
        <v>19</v>
      </c>
      <c r="D1869" s="9">
        <v>2</v>
      </c>
      <c r="E1869" s="9">
        <v>7</v>
      </c>
      <c r="F1869" s="9">
        <v>0</v>
      </c>
    </row>
    <row r="1870" spans="1:6" x14ac:dyDescent="0.3">
      <c r="A1870" s="10">
        <v>789</v>
      </c>
      <c r="B1870" s="10">
        <v>25</v>
      </c>
      <c r="C1870" s="10">
        <v>420</v>
      </c>
      <c r="D1870" s="10">
        <v>16</v>
      </c>
      <c r="E1870" s="10">
        <v>38</v>
      </c>
      <c r="F1870" s="10">
        <v>0</v>
      </c>
    </row>
    <row r="1871" spans="1:6" x14ac:dyDescent="0.3">
      <c r="A1871" s="9">
        <v>4</v>
      </c>
      <c r="B1871" s="9">
        <v>6</v>
      </c>
      <c r="C1871" s="9">
        <v>8</v>
      </c>
      <c r="D1871" s="9">
        <v>6</v>
      </c>
      <c r="E1871" s="9">
        <v>3</v>
      </c>
      <c r="F1871" s="9">
        <v>10</v>
      </c>
    </row>
    <row r="1872" spans="1:6" x14ac:dyDescent="0.3">
      <c r="A1872" s="10">
        <v>307</v>
      </c>
      <c r="B1872" s="10">
        <v>26</v>
      </c>
      <c r="C1872" s="10">
        <v>360</v>
      </c>
      <c r="D1872" s="10">
        <v>138</v>
      </c>
      <c r="E1872" s="10">
        <v>31</v>
      </c>
      <c r="F1872" s="10">
        <v>40</v>
      </c>
    </row>
    <row r="1873" spans="1:6" x14ac:dyDescent="0.3">
      <c r="A1873" s="9">
        <v>46</v>
      </c>
      <c r="B1873" s="9">
        <v>4</v>
      </c>
      <c r="C1873" s="9">
        <v>36</v>
      </c>
      <c r="D1873" s="9">
        <v>2</v>
      </c>
      <c r="E1873" s="9">
        <v>2</v>
      </c>
      <c r="F1873" s="9">
        <v>1</v>
      </c>
    </row>
    <row r="1874" spans="1:6" x14ac:dyDescent="0.3">
      <c r="A1874" s="10">
        <v>18</v>
      </c>
      <c r="B1874" s="10">
        <v>1</v>
      </c>
      <c r="C1874" s="10">
        <v>32</v>
      </c>
      <c r="D1874" s="10">
        <v>6</v>
      </c>
      <c r="E1874" s="10">
        <v>3</v>
      </c>
      <c r="F1874" s="10">
        <v>28</v>
      </c>
    </row>
    <row r="1875" spans="1:6" x14ac:dyDescent="0.3">
      <c r="A1875" s="9">
        <v>135</v>
      </c>
      <c r="B1875" s="9">
        <v>25</v>
      </c>
      <c r="C1875" s="9">
        <v>51</v>
      </c>
      <c r="D1875" s="9">
        <v>23</v>
      </c>
      <c r="E1875" s="9">
        <v>25</v>
      </c>
      <c r="F1875" s="9">
        <v>46</v>
      </c>
    </row>
    <row r="1876" spans="1:6" x14ac:dyDescent="0.3">
      <c r="A1876" s="10">
        <v>67</v>
      </c>
      <c r="B1876" s="10">
        <v>5</v>
      </c>
      <c r="C1876" s="10">
        <v>61</v>
      </c>
      <c r="D1876" s="10">
        <v>3</v>
      </c>
      <c r="E1876" s="10">
        <v>8</v>
      </c>
      <c r="F1876" s="10">
        <v>19</v>
      </c>
    </row>
    <row r="1877" spans="1:6" x14ac:dyDescent="0.3">
      <c r="A1877" s="9">
        <v>161</v>
      </c>
      <c r="B1877" s="9">
        <v>0</v>
      </c>
      <c r="C1877" s="9">
        <v>22</v>
      </c>
      <c r="D1877" s="9">
        <v>0</v>
      </c>
      <c r="E1877" s="9">
        <v>0</v>
      </c>
      <c r="F1877" s="9">
        <v>24</v>
      </c>
    </row>
    <row r="1878" spans="1:6" x14ac:dyDescent="0.3">
      <c r="A1878" s="10">
        <v>191</v>
      </c>
      <c r="B1878" s="10">
        <v>56</v>
      </c>
      <c r="C1878" s="10">
        <v>139</v>
      </c>
      <c r="D1878" s="10">
        <v>51</v>
      </c>
      <c r="E1878" s="10">
        <v>8</v>
      </c>
      <c r="F1878" s="10">
        <v>100</v>
      </c>
    </row>
    <row r="1879" spans="1:6" x14ac:dyDescent="0.3">
      <c r="A1879" s="9">
        <v>860</v>
      </c>
      <c r="B1879" s="9">
        <v>28</v>
      </c>
      <c r="C1879" s="9">
        <v>409</v>
      </c>
      <c r="D1879" s="9">
        <v>73</v>
      </c>
      <c r="E1879" s="9">
        <v>56</v>
      </c>
      <c r="F1879" s="9">
        <v>56</v>
      </c>
    </row>
    <row r="1880" spans="1:6" x14ac:dyDescent="0.3">
      <c r="A1880" s="10">
        <v>17</v>
      </c>
      <c r="B1880" s="10">
        <v>0</v>
      </c>
      <c r="C1880" s="10">
        <v>14</v>
      </c>
      <c r="D1880" s="10">
        <v>7</v>
      </c>
      <c r="E1880" s="10">
        <v>3</v>
      </c>
      <c r="F1880" s="10">
        <v>2</v>
      </c>
    </row>
    <row r="1881" spans="1:6" x14ac:dyDescent="0.3">
      <c r="A1881" s="9">
        <v>17</v>
      </c>
      <c r="B1881" s="9">
        <v>0</v>
      </c>
      <c r="C1881" s="9">
        <v>14</v>
      </c>
      <c r="D1881" s="9">
        <v>7</v>
      </c>
      <c r="E1881" s="9">
        <v>3</v>
      </c>
      <c r="F1881" s="9">
        <v>2</v>
      </c>
    </row>
    <row r="1882" spans="1:6" x14ac:dyDescent="0.3">
      <c r="A1882" s="10">
        <v>1396</v>
      </c>
      <c r="B1882" s="10">
        <v>0</v>
      </c>
      <c r="C1882" s="10">
        <v>322</v>
      </c>
      <c r="D1882" s="10">
        <v>46</v>
      </c>
      <c r="E1882" s="10">
        <v>35</v>
      </c>
      <c r="F1882" s="10">
        <v>17</v>
      </c>
    </row>
    <row r="1883" spans="1:6" x14ac:dyDescent="0.3">
      <c r="A1883" s="9">
        <v>199</v>
      </c>
      <c r="B1883" s="9">
        <v>66</v>
      </c>
      <c r="C1883" s="9">
        <v>315</v>
      </c>
      <c r="D1883" s="9">
        <v>97</v>
      </c>
      <c r="E1883" s="9">
        <v>174</v>
      </c>
      <c r="F1883" s="9">
        <v>41</v>
      </c>
    </row>
    <row r="1884" spans="1:6" x14ac:dyDescent="0.3">
      <c r="A1884" s="10">
        <v>583</v>
      </c>
      <c r="B1884" s="10">
        <v>34</v>
      </c>
      <c r="C1884" s="10">
        <v>309</v>
      </c>
      <c r="D1884" s="10">
        <v>0</v>
      </c>
      <c r="E1884" s="10">
        <v>22</v>
      </c>
      <c r="F1884" s="10">
        <v>125</v>
      </c>
    </row>
    <row r="1885" spans="1:6" x14ac:dyDescent="0.3">
      <c r="A1885" s="9">
        <v>509</v>
      </c>
      <c r="B1885" s="9">
        <v>0</v>
      </c>
      <c r="C1885" s="9">
        <v>65</v>
      </c>
      <c r="D1885" s="9">
        <v>7</v>
      </c>
      <c r="E1885" s="9">
        <v>11</v>
      </c>
      <c r="F1885" s="9">
        <v>5</v>
      </c>
    </row>
    <row r="1886" spans="1:6" x14ac:dyDescent="0.3">
      <c r="A1886" s="10">
        <v>473</v>
      </c>
      <c r="B1886" s="10">
        <v>21</v>
      </c>
      <c r="C1886" s="10">
        <v>176</v>
      </c>
      <c r="D1886" s="10">
        <v>19</v>
      </c>
      <c r="E1886" s="10">
        <v>21</v>
      </c>
      <c r="F1886" s="10">
        <v>56</v>
      </c>
    </row>
    <row r="1887" spans="1:6" x14ac:dyDescent="0.3">
      <c r="A1887" s="9">
        <v>526</v>
      </c>
      <c r="B1887" s="9">
        <v>28</v>
      </c>
      <c r="C1887" s="9">
        <v>135</v>
      </c>
      <c r="D1887" s="9">
        <v>10</v>
      </c>
      <c r="E1887" s="9">
        <v>21</v>
      </c>
      <c r="F1887" s="9">
        <v>99</v>
      </c>
    </row>
    <row r="1888" spans="1:6" x14ac:dyDescent="0.3">
      <c r="A1888" s="10">
        <v>526</v>
      </c>
      <c r="B1888" s="10">
        <v>28</v>
      </c>
      <c r="C1888" s="10">
        <v>135</v>
      </c>
      <c r="D1888" s="10">
        <v>10</v>
      </c>
      <c r="E1888" s="10">
        <v>21</v>
      </c>
      <c r="F1888" s="10">
        <v>99</v>
      </c>
    </row>
    <row r="1889" spans="1:6" x14ac:dyDescent="0.3">
      <c r="A1889" s="9">
        <v>27</v>
      </c>
      <c r="B1889" s="9">
        <v>2</v>
      </c>
      <c r="C1889" s="9">
        <v>14</v>
      </c>
      <c r="D1889" s="9">
        <v>0</v>
      </c>
      <c r="E1889" s="9">
        <v>0</v>
      </c>
      <c r="F1889" s="9">
        <v>0</v>
      </c>
    </row>
    <row r="1890" spans="1:6" x14ac:dyDescent="0.3">
      <c r="A1890" s="10">
        <v>30</v>
      </c>
      <c r="B1890" s="10">
        <v>0</v>
      </c>
      <c r="C1890" s="10">
        <v>8</v>
      </c>
      <c r="D1890" s="10">
        <v>2</v>
      </c>
      <c r="E1890" s="10">
        <v>0</v>
      </c>
      <c r="F1890" s="10">
        <v>14</v>
      </c>
    </row>
    <row r="1891" spans="1:6" x14ac:dyDescent="0.3">
      <c r="A1891" s="9">
        <v>410</v>
      </c>
      <c r="B1891" s="9">
        <v>0</v>
      </c>
      <c r="C1891" s="9">
        <v>592</v>
      </c>
      <c r="D1891" s="9">
        <v>147</v>
      </c>
      <c r="E1891" s="9">
        <v>22</v>
      </c>
      <c r="F1891" s="9">
        <v>22</v>
      </c>
    </row>
    <row r="1892" spans="1:6" x14ac:dyDescent="0.3">
      <c r="A1892" s="10">
        <v>6</v>
      </c>
      <c r="B1892" s="10">
        <v>5</v>
      </c>
      <c r="C1892" s="10">
        <v>17</v>
      </c>
      <c r="D1892" s="10">
        <v>3</v>
      </c>
      <c r="E1892" s="10">
        <v>24</v>
      </c>
      <c r="F1892" s="10">
        <v>46</v>
      </c>
    </row>
    <row r="1893" spans="1:6" x14ac:dyDescent="0.3">
      <c r="A1893" s="9">
        <v>15</v>
      </c>
      <c r="B1893" s="9">
        <v>10</v>
      </c>
      <c r="C1893" s="9">
        <v>19</v>
      </c>
      <c r="D1893" s="9">
        <v>8</v>
      </c>
      <c r="E1893" s="9">
        <v>17</v>
      </c>
      <c r="F1893" s="9">
        <v>20</v>
      </c>
    </row>
    <row r="1894" spans="1:6" x14ac:dyDescent="0.3">
      <c r="A1894" s="10">
        <v>15</v>
      </c>
      <c r="B1894" s="10">
        <v>10</v>
      </c>
      <c r="C1894" s="10">
        <v>19</v>
      </c>
      <c r="D1894" s="10">
        <v>8</v>
      </c>
      <c r="E1894" s="10">
        <v>17</v>
      </c>
      <c r="F1894" s="10">
        <v>20</v>
      </c>
    </row>
    <row r="1895" spans="1:6" x14ac:dyDescent="0.3">
      <c r="A1895" s="9">
        <v>5</v>
      </c>
      <c r="B1895" s="9">
        <v>1</v>
      </c>
      <c r="C1895" s="9">
        <v>7</v>
      </c>
      <c r="D1895" s="9">
        <v>2</v>
      </c>
      <c r="E1895" s="9">
        <v>1</v>
      </c>
      <c r="F1895" s="9">
        <v>4</v>
      </c>
    </row>
    <row r="1896" spans="1:6" x14ac:dyDescent="0.3">
      <c r="A1896" s="10">
        <v>43</v>
      </c>
      <c r="B1896" s="10">
        <v>5</v>
      </c>
      <c r="C1896" s="10">
        <v>28</v>
      </c>
      <c r="D1896" s="10">
        <v>7</v>
      </c>
      <c r="E1896" s="10">
        <v>6</v>
      </c>
      <c r="F1896" s="10">
        <v>33</v>
      </c>
    </row>
    <row r="1897" spans="1:6" x14ac:dyDescent="0.3">
      <c r="A1897" s="9">
        <v>693</v>
      </c>
      <c r="B1897" s="9">
        <v>21</v>
      </c>
      <c r="C1897" s="9">
        <v>118</v>
      </c>
      <c r="D1897" s="9">
        <v>110</v>
      </c>
      <c r="E1897" s="9">
        <v>147</v>
      </c>
      <c r="F1897" s="9">
        <v>42</v>
      </c>
    </row>
    <row r="1898" spans="1:6" x14ac:dyDescent="0.3">
      <c r="A1898" s="10">
        <v>508</v>
      </c>
      <c r="B1898" s="10">
        <v>124</v>
      </c>
      <c r="C1898" s="10">
        <v>249</v>
      </c>
      <c r="D1898" s="10">
        <v>50</v>
      </c>
      <c r="E1898" s="10">
        <v>38</v>
      </c>
      <c r="F1898" s="10">
        <v>134</v>
      </c>
    </row>
    <row r="1899" spans="1:6" x14ac:dyDescent="0.3">
      <c r="A1899" s="9">
        <v>116</v>
      </c>
      <c r="B1899" s="9">
        <v>6</v>
      </c>
      <c r="C1899" s="9">
        <v>82</v>
      </c>
      <c r="D1899" s="9">
        <v>6</v>
      </c>
      <c r="E1899" s="9">
        <v>6</v>
      </c>
      <c r="F1899" s="9">
        <v>41</v>
      </c>
    </row>
    <row r="1900" spans="1:6" x14ac:dyDescent="0.3">
      <c r="A1900" s="10">
        <v>116</v>
      </c>
      <c r="B1900" s="10">
        <v>6</v>
      </c>
      <c r="C1900" s="10">
        <v>82</v>
      </c>
      <c r="D1900" s="10">
        <v>6</v>
      </c>
      <c r="E1900" s="10">
        <v>6</v>
      </c>
      <c r="F1900" s="10">
        <v>41</v>
      </c>
    </row>
    <row r="1901" spans="1:6" x14ac:dyDescent="0.3">
      <c r="A1901" s="9">
        <v>80</v>
      </c>
      <c r="B1901" s="9">
        <v>4</v>
      </c>
      <c r="C1901" s="9">
        <v>46</v>
      </c>
      <c r="D1901" s="9">
        <v>0</v>
      </c>
      <c r="E1901" s="9">
        <v>17</v>
      </c>
      <c r="F1901" s="9">
        <v>2</v>
      </c>
    </row>
    <row r="1902" spans="1:6" x14ac:dyDescent="0.3">
      <c r="A1902" s="10">
        <v>22</v>
      </c>
      <c r="B1902" s="10">
        <v>2</v>
      </c>
      <c r="C1902" s="10">
        <v>10</v>
      </c>
      <c r="D1902" s="10">
        <v>6</v>
      </c>
      <c r="E1902" s="10">
        <v>4</v>
      </c>
      <c r="F1902" s="10">
        <v>34</v>
      </c>
    </row>
    <row r="1903" spans="1:6" x14ac:dyDescent="0.3">
      <c r="A1903" s="9">
        <v>336</v>
      </c>
      <c r="B1903" s="9">
        <v>28</v>
      </c>
      <c r="C1903" s="9">
        <v>282</v>
      </c>
      <c r="D1903" s="9">
        <v>184</v>
      </c>
      <c r="E1903" s="9">
        <v>54</v>
      </c>
      <c r="F1903" s="9">
        <v>54</v>
      </c>
    </row>
    <row r="1904" spans="1:6" x14ac:dyDescent="0.3">
      <c r="A1904" s="10">
        <v>553</v>
      </c>
      <c r="B1904" s="10">
        <v>25</v>
      </c>
      <c r="C1904" s="10">
        <v>142</v>
      </c>
      <c r="D1904" s="10">
        <v>65</v>
      </c>
      <c r="E1904" s="10">
        <v>67</v>
      </c>
      <c r="F1904" s="10">
        <v>8</v>
      </c>
    </row>
    <row r="1905" spans="1:6" x14ac:dyDescent="0.3">
      <c r="A1905" s="9">
        <v>408</v>
      </c>
      <c r="B1905" s="9">
        <v>61</v>
      </c>
      <c r="C1905" s="9">
        <v>109</v>
      </c>
      <c r="D1905" s="9">
        <v>48</v>
      </c>
      <c r="E1905" s="9">
        <v>122</v>
      </c>
      <c r="F1905" s="9">
        <v>41</v>
      </c>
    </row>
    <row r="1906" spans="1:6" x14ac:dyDescent="0.3">
      <c r="A1906" s="10">
        <v>675</v>
      </c>
      <c r="B1906" s="10">
        <v>0</v>
      </c>
      <c r="C1906" s="10">
        <v>85</v>
      </c>
      <c r="D1906" s="10">
        <v>10</v>
      </c>
      <c r="E1906" s="10">
        <v>7</v>
      </c>
      <c r="F1906" s="10">
        <v>77</v>
      </c>
    </row>
    <row r="1907" spans="1:6" x14ac:dyDescent="0.3">
      <c r="A1907" s="9">
        <v>68</v>
      </c>
      <c r="B1907" s="9">
        <v>1</v>
      </c>
      <c r="C1907" s="9">
        <v>13</v>
      </c>
      <c r="D1907" s="9">
        <v>3</v>
      </c>
      <c r="E1907" s="9">
        <v>5</v>
      </c>
      <c r="F1907" s="9">
        <v>13</v>
      </c>
    </row>
    <row r="1908" spans="1:6" x14ac:dyDescent="0.3">
      <c r="A1908" s="10">
        <v>297</v>
      </c>
      <c r="B1908" s="10">
        <v>7</v>
      </c>
      <c r="C1908" s="10">
        <v>79</v>
      </c>
      <c r="D1908" s="10">
        <v>0</v>
      </c>
      <c r="E1908" s="10">
        <v>11</v>
      </c>
      <c r="F1908" s="10">
        <v>182</v>
      </c>
    </row>
    <row r="1909" spans="1:6" x14ac:dyDescent="0.3">
      <c r="A1909" s="9">
        <v>297</v>
      </c>
      <c r="B1909" s="9">
        <v>7</v>
      </c>
      <c r="C1909" s="9">
        <v>79</v>
      </c>
      <c r="D1909" s="9">
        <v>0</v>
      </c>
      <c r="E1909" s="9">
        <v>11</v>
      </c>
      <c r="F1909" s="9">
        <v>182</v>
      </c>
    </row>
    <row r="1910" spans="1:6" x14ac:dyDescent="0.3">
      <c r="A1910" s="10">
        <v>1324</v>
      </c>
      <c r="B1910" s="10">
        <v>27</v>
      </c>
      <c r="C1910" s="10">
        <v>119</v>
      </c>
      <c r="D1910" s="10">
        <v>71</v>
      </c>
      <c r="E1910" s="10">
        <v>108</v>
      </c>
      <c r="F1910" s="10">
        <v>27</v>
      </c>
    </row>
    <row r="1911" spans="1:6" x14ac:dyDescent="0.3">
      <c r="A1911" s="9">
        <v>367</v>
      </c>
      <c r="B1911" s="9">
        <v>17</v>
      </c>
      <c r="C1911" s="9">
        <v>241</v>
      </c>
      <c r="D1911" s="9">
        <v>104</v>
      </c>
      <c r="E1911" s="9">
        <v>188</v>
      </c>
      <c r="F1911" s="9">
        <v>232</v>
      </c>
    </row>
    <row r="1912" spans="1:6" x14ac:dyDescent="0.3">
      <c r="A1912" s="10">
        <v>167</v>
      </c>
      <c r="B1912" s="10">
        <v>2</v>
      </c>
      <c r="C1912" s="10">
        <v>62</v>
      </c>
      <c r="D1912" s="10">
        <v>24</v>
      </c>
      <c r="E1912" s="10">
        <v>13</v>
      </c>
      <c r="F1912" s="10">
        <v>7</v>
      </c>
    </row>
    <row r="1913" spans="1:6" x14ac:dyDescent="0.3">
      <c r="A1913" s="9">
        <v>292</v>
      </c>
      <c r="B1913" s="9">
        <v>30</v>
      </c>
      <c r="C1913" s="9">
        <v>415</v>
      </c>
      <c r="D1913" s="9">
        <v>63</v>
      </c>
      <c r="E1913" s="9">
        <v>33</v>
      </c>
      <c r="F1913" s="9">
        <v>200</v>
      </c>
    </row>
    <row r="1914" spans="1:6" x14ac:dyDescent="0.3">
      <c r="A1914" s="10">
        <v>292</v>
      </c>
      <c r="B1914" s="10">
        <v>30</v>
      </c>
      <c r="C1914" s="10">
        <v>415</v>
      </c>
      <c r="D1914" s="10">
        <v>63</v>
      </c>
      <c r="E1914" s="10">
        <v>33</v>
      </c>
      <c r="F1914" s="10">
        <v>200</v>
      </c>
    </row>
    <row r="1915" spans="1:6" x14ac:dyDescent="0.3">
      <c r="A1915" s="9">
        <v>11</v>
      </c>
      <c r="B1915" s="9">
        <v>0</v>
      </c>
      <c r="C1915" s="9">
        <v>3</v>
      </c>
      <c r="D1915" s="9">
        <v>0</v>
      </c>
      <c r="E1915" s="9">
        <v>0</v>
      </c>
      <c r="F1915" s="9">
        <v>1</v>
      </c>
    </row>
    <row r="1916" spans="1:6" x14ac:dyDescent="0.3">
      <c r="A1916" s="10">
        <v>582</v>
      </c>
      <c r="B1916" s="10">
        <v>0</v>
      </c>
      <c r="C1916" s="10">
        <v>65</v>
      </c>
      <c r="D1916" s="10">
        <v>0</v>
      </c>
      <c r="E1916" s="10">
        <v>0</v>
      </c>
      <c r="F1916" s="10">
        <v>13</v>
      </c>
    </row>
    <row r="1917" spans="1:6" x14ac:dyDescent="0.3">
      <c r="A1917" s="9">
        <v>675</v>
      </c>
      <c r="B1917" s="9">
        <v>11</v>
      </c>
      <c r="C1917" s="9">
        <v>400</v>
      </c>
      <c r="D1917" s="9">
        <v>15</v>
      </c>
      <c r="E1917" s="9">
        <v>45</v>
      </c>
      <c r="F1917" s="9">
        <v>11</v>
      </c>
    </row>
    <row r="1918" spans="1:6" x14ac:dyDescent="0.3">
      <c r="A1918" s="10">
        <v>557</v>
      </c>
      <c r="B1918" s="10">
        <v>129</v>
      </c>
      <c r="C1918" s="10">
        <v>984</v>
      </c>
      <c r="D1918" s="10">
        <v>193</v>
      </c>
      <c r="E1918" s="10">
        <v>37</v>
      </c>
      <c r="F1918" s="10">
        <v>18</v>
      </c>
    </row>
    <row r="1919" spans="1:6" x14ac:dyDescent="0.3">
      <c r="A1919" s="9">
        <v>184</v>
      </c>
      <c r="B1919" s="9">
        <v>178</v>
      </c>
      <c r="C1919" s="9">
        <v>178</v>
      </c>
      <c r="D1919" s="9">
        <v>103</v>
      </c>
      <c r="E1919" s="9">
        <v>39</v>
      </c>
      <c r="F1919" s="9">
        <v>33</v>
      </c>
    </row>
    <row r="1920" spans="1:6" x14ac:dyDescent="0.3">
      <c r="A1920" s="10">
        <v>1142</v>
      </c>
      <c r="B1920" s="10">
        <v>51</v>
      </c>
      <c r="C1920" s="10">
        <v>415</v>
      </c>
      <c r="D1920" s="10">
        <v>90</v>
      </c>
      <c r="E1920" s="10">
        <v>69</v>
      </c>
      <c r="F1920" s="10">
        <v>37</v>
      </c>
    </row>
    <row r="1921" spans="1:6" x14ac:dyDescent="0.3">
      <c r="A1921" s="9">
        <v>504</v>
      </c>
      <c r="B1921" s="9">
        <v>13</v>
      </c>
      <c r="C1921" s="9">
        <v>131</v>
      </c>
      <c r="D1921" s="9">
        <v>8</v>
      </c>
      <c r="E1921" s="9">
        <v>0</v>
      </c>
      <c r="F1921" s="9">
        <v>26</v>
      </c>
    </row>
    <row r="1922" spans="1:6" x14ac:dyDescent="0.3">
      <c r="A1922" s="10">
        <v>12</v>
      </c>
      <c r="B1922" s="10">
        <v>5</v>
      </c>
      <c r="C1922" s="10">
        <v>25</v>
      </c>
      <c r="D1922" s="10">
        <v>0</v>
      </c>
      <c r="E1922" s="10">
        <v>9</v>
      </c>
      <c r="F1922" s="10">
        <v>30</v>
      </c>
    </row>
    <row r="1923" spans="1:6" x14ac:dyDescent="0.3">
      <c r="A1923" s="9">
        <v>145</v>
      </c>
      <c r="B1923" s="9">
        <v>13</v>
      </c>
      <c r="C1923" s="9">
        <v>46</v>
      </c>
      <c r="D1923" s="9">
        <v>17</v>
      </c>
      <c r="E1923" s="9">
        <v>2</v>
      </c>
      <c r="F1923" s="9">
        <v>4</v>
      </c>
    </row>
    <row r="1924" spans="1:6" x14ac:dyDescent="0.3">
      <c r="A1924" s="10">
        <v>2</v>
      </c>
      <c r="B1924" s="10">
        <v>1</v>
      </c>
      <c r="C1924" s="10">
        <v>4</v>
      </c>
      <c r="D1924" s="10">
        <v>3</v>
      </c>
      <c r="E1924" s="10">
        <v>1</v>
      </c>
      <c r="F1924" s="10">
        <v>2</v>
      </c>
    </row>
    <row r="1925" spans="1:6" x14ac:dyDescent="0.3">
      <c r="A1925" s="9">
        <v>135</v>
      </c>
      <c r="B1925" s="9">
        <v>0</v>
      </c>
      <c r="C1925" s="9">
        <v>10</v>
      </c>
      <c r="D1925" s="9">
        <v>0</v>
      </c>
      <c r="E1925" s="9">
        <v>4</v>
      </c>
      <c r="F1925" s="9">
        <v>36</v>
      </c>
    </row>
    <row r="1926" spans="1:6" x14ac:dyDescent="0.3">
      <c r="A1926" s="10">
        <v>1449</v>
      </c>
      <c r="B1926" s="10">
        <v>89</v>
      </c>
      <c r="C1926" s="10">
        <v>161</v>
      </c>
      <c r="D1926" s="10">
        <v>69</v>
      </c>
      <c r="E1926" s="10">
        <v>35</v>
      </c>
      <c r="F1926" s="10">
        <v>107</v>
      </c>
    </row>
    <row r="1927" spans="1:6" x14ac:dyDescent="0.3">
      <c r="A1927" s="9">
        <v>829</v>
      </c>
      <c r="B1927" s="9">
        <v>138</v>
      </c>
      <c r="C1927" s="9">
        <v>430</v>
      </c>
      <c r="D1927" s="9">
        <v>60</v>
      </c>
      <c r="E1927" s="9">
        <v>92</v>
      </c>
      <c r="F1927" s="9">
        <v>15</v>
      </c>
    </row>
    <row r="1928" spans="1:6" x14ac:dyDescent="0.3">
      <c r="A1928" s="10">
        <v>829</v>
      </c>
      <c r="B1928" s="10">
        <v>138</v>
      </c>
      <c r="C1928" s="10">
        <v>430</v>
      </c>
      <c r="D1928" s="10">
        <v>60</v>
      </c>
      <c r="E1928" s="10">
        <v>92</v>
      </c>
      <c r="F1928" s="10">
        <v>15</v>
      </c>
    </row>
    <row r="1929" spans="1:6" x14ac:dyDescent="0.3">
      <c r="A1929" s="9">
        <v>10</v>
      </c>
      <c r="B1929" s="9">
        <v>7</v>
      </c>
      <c r="C1929" s="9">
        <v>25</v>
      </c>
      <c r="D1929" s="9">
        <v>6</v>
      </c>
      <c r="E1929" s="9">
        <v>3</v>
      </c>
      <c r="F1929" s="9">
        <v>7</v>
      </c>
    </row>
    <row r="1930" spans="1:6" x14ac:dyDescent="0.3">
      <c r="A1930" s="10">
        <v>76</v>
      </c>
      <c r="B1930" s="10">
        <v>0</v>
      </c>
      <c r="C1930" s="10">
        <v>7</v>
      </c>
      <c r="D1930" s="10">
        <v>0</v>
      </c>
      <c r="E1930" s="10">
        <v>0</v>
      </c>
      <c r="F1930" s="10">
        <v>16</v>
      </c>
    </row>
    <row r="1931" spans="1:6" x14ac:dyDescent="0.3">
      <c r="A1931" s="9">
        <v>412</v>
      </c>
      <c r="B1931" s="9">
        <v>12</v>
      </c>
      <c r="C1931" s="9">
        <v>546</v>
      </c>
      <c r="D1931" s="9">
        <v>78</v>
      </c>
      <c r="E1931" s="9">
        <v>182</v>
      </c>
      <c r="F1931" s="9">
        <v>0</v>
      </c>
    </row>
    <row r="1932" spans="1:6" x14ac:dyDescent="0.3">
      <c r="A1932" s="10">
        <v>24</v>
      </c>
      <c r="B1932" s="10">
        <v>0</v>
      </c>
      <c r="C1932" s="10">
        <v>7</v>
      </c>
      <c r="D1932" s="10">
        <v>0</v>
      </c>
      <c r="E1932" s="10">
        <v>0</v>
      </c>
      <c r="F1932" s="10">
        <v>1</v>
      </c>
    </row>
    <row r="1933" spans="1:6" x14ac:dyDescent="0.3">
      <c r="A1933" s="9">
        <v>335</v>
      </c>
      <c r="B1933" s="9">
        <v>42</v>
      </c>
      <c r="C1933" s="9">
        <v>127</v>
      </c>
      <c r="D1933" s="9">
        <v>28</v>
      </c>
      <c r="E1933" s="9">
        <v>5</v>
      </c>
      <c r="F1933" s="9">
        <v>5</v>
      </c>
    </row>
    <row r="1934" spans="1:6" x14ac:dyDescent="0.3">
      <c r="A1934" s="10">
        <v>612</v>
      </c>
      <c r="B1934" s="10">
        <v>91</v>
      </c>
      <c r="C1934" s="10">
        <v>520</v>
      </c>
      <c r="D1934" s="10">
        <v>258</v>
      </c>
      <c r="E1934" s="10">
        <v>107</v>
      </c>
      <c r="F1934" s="10">
        <v>107</v>
      </c>
    </row>
    <row r="1935" spans="1:6" x14ac:dyDescent="0.3">
      <c r="A1935" s="9">
        <v>3</v>
      </c>
      <c r="B1935" s="9">
        <v>1</v>
      </c>
      <c r="C1935" s="9">
        <v>8</v>
      </c>
      <c r="D1935" s="9">
        <v>23</v>
      </c>
      <c r="E1935" s="9">
        <v>2</v>
      </c>
      <c r="F1935" s="9">
        <v>18</v>
      </c>
    </row>
    <row r="1936" spans="1:6" x14ac:dyDescent="0.3">
      <c r="A1936" s="10">
        <v>3</v>
      </c>
      <c r="B1936" s="10">
        <v>5</v>
      </c>
      <c r="C1936" s="10">
        <v>14</v>
      </c>
      <c r="D1936" s="10">
        <v>2</v>
      </c>
      <c r="E1936" s="10">
        <v>12</v>
      </c>
      <c r="F1936" s="10">
        <v>17</v>
      </c>
    </row>
    <row r="1937" spans="1:6" x14ac:dyDescent="0.3">
      <c r="A1937" s="9">
        <v>741</v>
      </c>
      <c r="B1937" s="9">
        <v>19</v>
      </c>
      <c r="C1937" s="9">
        <v>154</v>
      </c>
      <c r="D1937" s="9">
        <v>50</v>
      </c>
      <c r="E1937" s="9">
        <v>9</v>
      </c>
      <c r="F1937" s="9">
        <v>28</v>
      </c>
    </row>
    <row r="1938" spans="1:6" x14ac:dyDescent="0.3">
      <c r="A1938" s="10">
        <v>22</v>
      </c>
      <c r="B1938" s="10">
        <v>3</v>
      </c>
      <c r="C1938" s="10">
        <v>30</v>
      </c>
      <c r="D1938" s="10">
        <v>0</v>
      </c>
      <c r="E1938" s="10">
        <v>5</v>
      </c>
      <c r="F1938" s="10">
        <v>15</v>
      </c>
    </row>
    <row r="1939" spans="1:6" x14ac:dyDescent="0.3">
      <c r="A1939" s="9">
        <v>100</v>
      </c>
      <c r="B1939" s="9">
        <v>1</v>
      </c>
      <c r="C1939" s="9">
        <v>39</v>
      </c>
      <c r="D1939" s="9">
        <v>6</v>
      </c>
      <c r="E1939" s="9">
        <v>1</v>
      </c>
      <c r="F1939" s="9">
        <v>76</v>
      </c>
    </row>
    <row r="1940" spans="1:6" x14ac:dyDescent="0.3">
      <c r="A1940" s="10">
        <v>625</v>
      </c>
      <c r="B1940" s="10">
        <v>7</v>
      </c>
      <c r="C1940" s="10">
        <v>99</v>
      </c>
      <c r="D1940" s="10">
        <v>10</v>
      </c>
      <c r="E1940" s="10">
        <v>22</v>
      </c>
      <c r="F1940" s="10">
        <v>7</v>
      </c>
    </row>
    <row r="1941" spans="1:6" x14ac:dyDescent="0.3">
      <c r="A1941" s="9">
        <v>389</v>
      </c>
      <c r="B1941" s="9">
        <v>66</v>
      </c>
      <c r="C1941" s="9">
        <v>408</v>
      </c>
      <c r="D1941" s="9">
        <v>37</v>
      </c>
      <c r="E1941" s="9">
        <v>57</v>
      </c>
      <c r="F1941" s="9">
        <v>85</v>
      </c>
    </row>
    <row r="1942" spans="1:6" x14ac:dyDescent="0.3">
      <c r="A1942" s="10">
        <v>24</v>
      </c>
      <c r="B1942" s="10">
        <v>2</v>
      </c>
      <c r="C1942" s="10">
        <v>20</v>
      </c>
      <c r="D1942" s="10">
        <v>2</v>
      </c>
      <c r="E1942" s="10">
        <v>2</v>
      </c>
      <c r="F1942" s="10">
        <v>10</v>
      </c>
    </row>
    <row r="1943" spans="1:6" x14ac:dyDescent="0.3">
      <c r="A1943" s="9">
        <v>23</v>
      </c>
      <c r="B1943" s="9">
        <v>0</v>
      </c>
      <c r="C1943" s="9">
        <v>11</v>
      </c>
      <c r="D1943" s="9">
        <v>2</v>
      </c>
      <c r="E1943" s="9">
        <v>1</v>
      </c>
      <c r="F1943" s="9">
        <v>3</v>
      </c>
    </row>
    <row r="1944" spans="1:6" x14ac:dyDescent="0.3">
      <c r="A1944" s="10">
        <v>102</v>
      </c>
      <c r="B1944" s="10">
        <v>9</v>
      </c>
      <c r="C1944" s="10">
        <v>63</v>
      </c>
      <c r="D1944" s="10">
        <v>2</v>
      </c>
      <c r="E1944" s="10">
        <v>9</v>
      </c>
      <c r="F1944" s="10">
        <v>24</v>
      </c>
    </row>
    <row r="1945" spans="1:6" x14ac:dyDescent="0.3">
      <c r="A1945" s="9">
        <v>102</v>
      </c>
      <c r="B1945" s="9">
        <v>9</v>
      </c>
      <c r="C1945" s="9">
        <v>63</v>
      </c>
      <c r="D1945" s="9">
        <v>2</v>
      </c>
      <c r="E1945" s="9">
        <v>9</v>
      </c>
      <c r="F1945" s="9">
        <v>24</v>
      </c>
    </row>
    <row r="1946" spans="1:6" x14ac:dyDescent="0.3">
      <c r="A1946" s="10">
        <v>6</v>
      </c>
      <c r="B1946" s="10">
        <v>2</v>
      </c>
      <c r="C1946" s="10">
        <v>9</v>
      </c>
      <c r="D1946" s="10">
        <v>2</v>
      </c>
      <c r="E1946" s="10">
        <v>1</v>
      </c>
      <c r="F1946" s="10">
        <v>5</v>
      </c>
    </row>
    <row r="1947" spans="1:6" x14ac:dyDescent="0.3">
      <c r="A1947" s="9">
        <v>13</v>
      </c>
      <c r="B1947" s="9">
        <v>0</v>
      </c>
      <c r="C1947" s="9">
        <v>3</v>
      </c>
      <c r="D1947" s="9">
        <v>0</v>
      </c>
      <c r="E1947" s="9">
        <v>0</v>
      </c>
      <c r="F1947" s="9">
        <v>0</v>
      </c>
    </row>
    <row r="1948" spans="1:6" x14ac:dyDescent="0.3">
      <c r="A1948" s="10">
        <v>175</v>
      </c>
      <c r="B1948" s="10">
        <v>10</v>
      </c>
      <c r="C1948" s="10">
        <v>110</v>
      </c>
      <c r="D1948" s="10">
        <v>54</v>
      </c>
      <c r="E1948" s="10">
        <v>6</v>
      </c>
      <c r="F1948" s="10">
        <v>27</v>
      </c>
    </row>
    <row r="1949" spans="1:6" x14ac:dyDescent="0.3">
      <c r="A1949" s="9">
        <v>7</v>
      </c>
      <c r="B1949" s="9">
        <v>7</v>
      </c>
      <c r="C1949" s="9">
        <v>14</v>
      </c>
      <c r="D1949" s="9">
        <v>7</v>
      </c>
      <c r="E1949" s="9">
        <v>16</v>
      </c>
      <c r="F1949" s="9">
        <v>15</v>
      </c>
    </row>
    <row r="1950" spans="1:6" x14ac:dyDescent="0.3">
      <c r="A1950" s="10">
        <v>4</v>
      </c>
      <c r="B1950" s="10">
        <v>17</v>
      </c>
      <c r="C1950" s="10">
        <v>19</v>
      </c>
      <c r="D1950" s="10">
        <v>30</v>
      </c>
      <c r="E1950" s="10">
        <v>24</v>
      </c>
      <c r="F1950" s="10">
        <v>39</v>
      </c>
    </row>
    <row r="1951" spans="1:6" x14ac:dyDescent="0.3">
      <c r="A1951" s="9">
        <v>57</v>
      </c>
      <c r="B1951" s="9">
        <v>0</v>
      </c>
      <c r="C1951" s="9">
        <v>27</v>
      </c>
      <c r="D1951" s="9">
        <v>0</v>
      </c>
      <c r="E1951" s="9">
        <v>0</v>
      </c>
      <c r="F1951" s="9">
        <v>36</v>
      </c>
    </row>
    <row r="1952" spans="1:6" x14ac:dyDescent="0.3">
      <c r="A1952" s="10">
        <v>57</v>
      </c>
      <c r="B1952" s="10">
        <v>0</v>
      </c>
      <c r="C1952" s="10">
        <v>27</v>
      </c>
      <c r="D1952" s="10">
        <v>0</v>
      </c>
      <c r="E1952" s="10">
        <v>0</v>
      </c>
      <c r="F1952" s="10">
        <v>36</v>
      </c>
    </row>
    <row r="1953" spans="1:6" x14ac:dyDescent="0.3">
      <c r="A1953" s="9">
        <v>57</v>
      </c>
      <c r="B1953" s="9">
        <v>0</v>
      </c>
      <c r="C1953" s="9">
        <v>27</v>
      </c>
      <c r="D1953" s="9">
        <v>0</v>
      </c>
      <c r="E1953" s="9">
        <v>0</v>
      </c>
      <c r="F1953" s="9">
        <v>36</v>
      </c>
    </row>
    <row r="1954" spans="1:6" x14ac:dyDescent="0.3">
      <c r="A1954" s="10">
        <v>176</v>
      </c>
      <c r="B1954" s="10">
        <v>72</v>
      </c>
      <c r="C1954" s="10">
        <v>98</v>
      </c>
      <c r="D1954" s="10">
        <v>136</v>
      </c>
      <c r="E1954" s="10">
        <v>21</v>
      </c>
      <c r="F1954" s="10">
        <v>229</v>
      </c>
    </row>
    <row r="1955" spans="1:6" x14ac:dyDescent="0.3">
      <c r="A1955" s="9">
        <v>957</v>
      </c>
      <c r="B1955" s="9">
        <v>153</v>
      </c>
      <c r="C1955" s="9">
        <v>612</v>
      </c>
      <c r="D1955" s="9">
        <v>99</v>
      </c>
      <c r="E1955" s="9">
        <v>95</v>
      </c>
      <c r="F1955" s="9">
        <v>153</v>
      </c>
    </row>
    <row r="1956" spans="1:6" x14ac:dyDescent="0.3">
      <c r="A1956" s="10">
        <v>15</v>
      </c>
      <c r="B1956" s="10">
        <v>4</v>
      </c>
      <c r="C1956" s="10">
        <v>10</v>
      </c>
      <c r="D1956" s="10">
        <v>3</v>
      </c>
      <c r="E1956" s="10">
        <v>4</v>
      </c>
      <c r="F1956" s="10">
        <v>18</v>
      </c>
    </row>
    <row r="1957" spans="1:6" x14ac:dyDescent="0.3">
      <c r="A1957" s="9">
        <v>111</v>
      </c>
      <c r="B1957" s="9">
        <v>3</v>
      </c>
      <c r="C1957" s="9">
        <v>28</v>
      </c>
      <c r="D1957" s="9">
        <v>2</v>
      </c>
      <c r="E1957" s="9">
        <v>6</v>
      </c>
      <c r="F1957" s="9">
        <v>15</v>
      </c>
    </row>
    <row r="1958" spans="1:6" x14ac:dyDescent="0.3">
      <c r="A1958" s="10">
        <v>398</v>
      </c>
      <c r="B1958" s="10">
        <v>190</v>
      </c>
      <c r="C1958" s="10">
        <v>537</v>
      </c>
      <c r="D1958" s="10">
        <v>61</v>
      </c>
      <c r="E1958" s="10">
        <v>156</v>
      </c>
      <c r="F1958" s="10">
        <v>37</v>
      </c>
    </row>
    <row r="1959" spans="1:6" x14ac:dyDescent="0.3">
      <c r="A1959" s="9">
        <v>445</v>
      </c>
      <c r="B1959" s="9">
        <v>53</v>
      </c>
      <c r="C1959" s="9">
        <v>213</v>
      </c>
      <c r="D1959" s="9">
        <v>104</v>
      </c>
      <c r="E1959" s="9">
        <v>98</v>
      </c>
      <c r="F1959" s="9">
        <v>151</v>
      </c>
    </row>
    <row r="1960" spans="1:6" x14ac:dyDescent="0.3">
      <c r="A1960" s="10">
        <v>445</v>
      </c>
      <c r="B1960" s="10">
        <v>53</v>
      </c>
      <c r="C1960" s="10">
        <v>213</v>
      </c>
      <c r="D1960" s="10">
        <v>104</v>
      </c>
      <c r="E1960" s="10">
        <v>98</v>
      </c>
      <c r="F1960" s="10">
        <v>151</v>
      </c>
    </row>
    <row r="1961" spans="1:6" x14ac:dyDescent="0.3">
      <c r="A1961" s="9">
        <v>565</v>
      </c>
      <c r="B1961" s="9">
        <v>32</v>
      </c>
      <c r="C1961" s="9">
        <v>435</v>
      </c>
      <c r="D1961" s="9">
        <v>28</v>
      </c>
      <c r="E1961" s="9">
        <v>32</v>
      </c>
      <c r="F1961" s="9">
        <v>54</v>
      </c>
    </row>
    <row r="1962" spans="1:6" x14ac:dyDescent="0.3">
      <c r="A1962" s="10">
        <v>141</v>
      </c>
      <c r="B1962" s="10">
        <v>70</v>
      </c>
      <c r="C1962" s="10">
        <v>106</v>
      </c>
      <c r="D1962" s="10">
        <v>72</v>
      </c>
      <c r="E1962" s="10">
        <v>19</v>
      </c>
      <c r="F1962" s="10">
        <v>23</v>
      </c>
    </row>
    <row r="1963" spans="1:6" x14ac:dyDescent="0.3">
      <c r="A1963" s="9">
        <v>445</v>
      </c>
      <c r="B1963" s="9">
        <v>37</v>
      </c>
      <c r="C1963" s="9">
        <v>359</v>
      </c>
      <c r="D1963" s="9">
        <v>98</v>
      </c>
      <c r="E1963" s="9">
        <v>28</v>
      </c>
      <c r="F1963" s="9">
        <v>18</v>
      </c>
    </row>
    <row r="1964" spans="1:6" x14ac:dyDescent="0.3">
      <c r="A1964" s="10">
        <v>327</v>
      </c>
      <c r="B1964" s="10">
        <v>9</v>
      </c>
      <c r="C1964" s="10">
        <v>122</v>
      </c>
      <c r="D1964" s="10">
        <v>19</v>
      </c>
      <c r="E1964" s="10">
        <v>14</v>
      </c>
      <c r="F1964" s="10">
        <v>83</v>
      </c>
    </row>
    <row r="1965" spans="1:6" x14ac:dyDescent="0.3">
      <c r="A1965" s="9">
        <v>6</v>
      </c>
      <c r="B1965" s="9">
        <v>1</v>
      </c>
      <c r="C1965" s="9">
        <v>2</v>
      </c>
      <c r="D1965" s="9">
        <v>2</v>
      </c>
      <c r="E1965" s="9">
        <v>0</v>
      </c>
      <c r="F1965" s="9">
        <v>4</v>
      </c>
    </row>
    <row r="1966" spans="1:6" x14ac:dyDescent="0.3">
      <c r="A1966" s="10">
        <v>197</v>
      </c>
      <c r="B1966" s="10">
        <v>107</v>
      </c>
      <c r="C1966" s="10">
        <v>227</v>
      </c>
      <c r="D1966" s="10">
        <v>7</v>
      </c>
      <c r="E1966" s="10">
        <v>59</v>
      </c>
      <c r="F1966" s="10">
        <v>131</v>
      </c>
    </row>
    <row r="1967" spans="1:6" x14ac:dyDescent="0.3">
      <c r="A1967" s="9">
        <v>38</v>
      </c>
      <c r="B1967" s="9">
        <v>1</v>
      </c>
      <c r="C1967" s="9">
        <v>24</v>
      </c>
      <c r="D1967" s="9">
        <v>0</v>
      </c>
      <c r="E1967" s="9">
        <v>0</v>
      </c>
      <c r="F1967" s="9">
        <v>0</v>
      </c>
    </row>
    <row r="1968" spans="1:6" x14ac:dyDescent="0.3">
      <c r="A1968" s="10">
        <v>25</v>
      </c>
      <c r="B1968" s="10">
        <v>5</v>
      </c>
      <c r="C1968" s="10">
        <v>19</v>
      </c>
      <c r="D1968" s="10">
        <v>7</v>
      </c>
      <c r="E1968" s="10">
        <v>0</v>
      </c>
      <c r="F1968" s="10">
        <v>23</v>
      </c>
    </row>
    <row r="1969" spans="1:6" x14ac:dyDescent="0.3">
      <c r="A1969" s="9">
        <v>243</v>
      </c>
      <c r="B1969" s="9">
        <v>131</v>
      </c>
      <c r="C1969" s="9">
        <v>217</v>
      </c>
      <c r="D1969" s="9">
        <v>85</v>
      </c>
      <c r="E1969" s="9">
        <v>6</v>
      </c>
      <c r="F1969" s="9">
        <v>26</v>
      </c>
    </row>
    <row r="1970" spans="1:6" x14ac:dyDescent="0.3">
      <c r="A1970" s="10">
        <v>457</v>
      </c>
      <c r="B1970" s="10">
        <v>5</v>
      </c>
      <c r="C1970" s="10">
        <v>106</v>
      </c>
      <c r="D1970" s="10">
        <v>15</v>
      </c>
      <c r="E1970" s="10">
        <v>17</v>
      </c>
      <c r="F1970" s="10">
        <v>53</v>
      </c>
    </row>
    <row r="1971" spans="1:6" x14ac:dyDescent="0.3">
      <c r="A1971" s="9">
        <v>623</v>
      </c>
      <c r="B1971" s="9">
        <v>53</v>
      </c>
      <c r="C1971" s="9">
        <v>178</v>
      </c>
      <c r="D1971" s="9">
        <v>23</v>
      </c>
      <c r="E1971" s="9">
        <v>17</v>
      </c>
      <c r="F1971" s="9">
        <v>133</v>
      </c>
    </row>
    <row r="1972" spans="1:6" x14ac:dyDescent="0.3">
      <c r="A1972" s="10">
        <v>544</v>
      </c>
      <c r="B1972" s="10">
        <v>13</v>
      </c>
      <c r="C1972" s="10">
        <v>85</v>
      </c>
      <c r="D1972" s="10">
        <v>8</v>
      </c>
      <c r="E1972" s="10">
        <v>6</v>
      </c>
      <c r="F1972" s="10">
        <v>29</v>
      </c>
    </row>
    <row r="1973" spans="1:6" x14ac:dyDescent="0.3">
      <c r="A1973" s="9">
        <v>162</v>
      </c>
      <c r="B1973" s="9">
        <v>33</v>
      </c>
      <c r="C1973" s="9">
        <v>124</v>
      </c>
      <c r="D1973" s="9">
        <v>40</v>
      </c>
      <c r="E1973" s="9">
        <v>28</v>
      </c>
      <c r="F1973" s="9">
        <v>172</v>
      </c>
    </row>
    <row r="1974" spans="1:6" x14ac:dyDescent="0.3">
      <c r="A1974" s="10">
        <v>631</v>
      </c>
      <c r="B1974" s="10">
        <v>28</v>
      </c>
      <c r="C1974" s="10">
        <v>491</v>
      </c>
      <c r="D1974" s="10">
        <v>30</v>
      </c>
      <c r="E1974" s="10">
        <v>14</v>
      </c>
      <c r="F1974" s="10">
        <v>56</v>
      </c>
    </row>
    <row r="1975" spans="1:6" x14ac:dyDescent="0.3">
      <c r="A1975" s="9">
        <v>189</v>
      </c>
      <c r="B1975" s="9">
        <v>2</v>
      </c>
      <c r="C1975" s="9">
        <v>55</v>
      </c>
      <c r="D1975" s="9">
        <v>0</v>
      </c>
      <c r="E1975" s="9">
        <v>5</v>
      </c>
      <c r="F1975" s="9">
        <v>12</v>
      </c>
    </row>
    <row r="1976" spans="1:6" x14ac:dyDescent="0.3">
      <c r="A1976" s="10">
        <v>1073</v>
      </c>
      <c r="B1976" s="10">
        <v>0</v>
      </c>
      <c r="C1976" s="10">
        <v>629</v>
      </c>
      <c r="D1976" s="10">
        <v>145</v>
      </c>
      <c r="E1976" s="10">
        <v>37</v>
      </c>
      <c r="F1976" s="10">
        <v>37</v>
      </c>
    </row>
    <row r="1977" spans="1:6" x14ac:dyDescent="0.3">
      <c r="A1977" s="9">
        <v>91</v>
      </c>
      <c r="B1977" s="9">
        <v>3</v>
      </c>
      <c r="C1977" s="9">
        <v>52</v>
      </c>
      <c r="D1977" s="9">
        <v>2</v>
      </c>
      <c r="E1977" s="9">
        <v>1</v>
      </c>
      <c r="F1977" s="9">
        <v>31</v>
      </c>
    </row>
    <row r="1978" spans="1:6" x14ac:dyDescent="0.3">
      <c r="A1978" s="10">
        <v>736</v>
      </c>
      <c r="B1978" s="10">
        <v>163</v>
      </c>
      <c r="C1978" s="10">
        <v>818</v>
      </c>
      <c r="D1978" s="10">
        <v>212</v>
      </c>
      <c r="E1978" s="10">
        <v>163</v>
      </c>
      <c r="F1978" s="10">
        <v>61</v>
      </c>
    </row>
    <row r="1979" spans="1:6" x14ac:dyDescent="0.3">
      <c r="A1979" s="9">
        <v>19</v>
      </c>
      <c r="B1979" s="9">
        <v>4</v>
      </c>
      <c r="C1979" s="9">
        <v>12</v>
      </c>
      <c r="D1979" s="9">
        <v>2</v>
      </c>
      <c r="E1979" s="9">
        <v>2</v>
      </c>
      <c r="F1979" s="9">
        <v>6</v>
      </c>
    </row>
    <row r="1980" spans="1:6" x14ac:dyDescent="0.3">
      <c r="A1980" s="10">
        <v>64</v>
      </c>
      <c r="B1980" s="10">
        <v>4</v>
      </c>
      <c r="C1980" s="10">
        <v>68</v>
      </c>
      <c r="D1980" s="10">
        <v>7</v>
      </c>
      <c r="E1980" s="10">
        <v>5</v>
      </c>
      <c r="F1980" s="10">
        <v>17</v>
      </c>
    </row>
    <row r="1981" spans="1:6" x14ac:dyDescent="0.3">
      <c r="A1981" s="9">
        <v>64</v>
      </c>
      <c r="B1981" s="9">
        <v>4</v>
      </c>
      <c r="C1981" s="9">
        <v>68</v>
      </c>
      <c r="D1981" s="9">
        <v>7</v>
      </c>
      <c r="E1981" s="9">
        <v>5</v>
      </c>
      <c r="F1981" s="9">
        <v>17</v>
      </c>
    </row>
    <row r="1982" spans="1:6" x14ac:dyDescent="0.3">
      <c r="A1982" s="10">
        <v>274</v>
      </c>
      <c r="B1982" s="10">
        <v>0</v>
      </c>
      <c r="C1982" s="10">
        <v>21</v>
      </c>
      <c r="D1982" s="10">
        <v>4</v>
      </c>
      <c r="E1982" s="10">
        <v>6</v>
      </c>
      <c r="F1982" s="10">
        <v>15</v>
      </c>
    </row>
    <row r="1983" spans="1:6" x14ac:dyDescent="0.3">
      <c r="A1983" s="9">
        <v>7</v>
      </c>
      <c r="B1983" s="9">
        <v>6</v>
      </c>
      <c r="C1983" s="9">
        <v>13</v>
      </c>
      <c r="D1983" s="9">
        <v>7</v>
      </c>
      <c r="E1983" s="9">
        <v>6</v>
      </c>
      <c r="F1983" s="9">
        <v>14</v>
      </c>
    </row>
    <row r="1984" spans="1:6" x14ac:dyDescent="0.3">
      <c r="A1984" s="10">
        <v>205</v>
      </c>
      <c r="B1984" s="10">
        <v>7</v>
      </c>
      <c r="C1984" s="10">
        <v>41</v>
      </c>
      <c r="D1984" s="10">
        <v>3</v>
      </c>
      <c r="E1984" s="10">
        <v>2</v>
      </c>
      <c r="F1984" s="10">
        <v>46</v>
      </c>
    </row>
    <row r="1985" spans="1:6" x14ac:dyDescent="0.3">
      <c r="A1985" s="9">
        <v>99</v>
      </c>
      <c r="B1985" s="9">
        <v>27</v>
      </c>
      <c r="C1985" s="9">
        <v>102</v>
      </c>
      <c r="D1985" s="9">
        <v>28</v>
      </c>
      <c r="E1985" s="9">
        <v>48</v>
      </c>
      <c r="F1985" s="9">
        <v>6</v>
      </c>
    </row>
    <row r="1986" spans="1:6" x14ac:dyDescent="0.3">
      <c r="A1986" s="10">
        <v>215</v>
      </c>
      <c r="B1986" s="10">
        <v>13</v>
      </c>
      <c r="C1986" s="10">
        <v>87</v>
      </c>
      <c r="D1986" s="10">
        <v>17</v>
      </c>
      <c r="E1986" s="10">
        <v>17</v>
      </c>
      <c r="F1986" s="10">
        <v>24</v>
      </c>
    </row>
    <row r="1987" spans="1:6" x14ac:dyDescent="0.3">
      <c r="A1987" s="9">
        <v>714</v>
      </c>
      <c r="B1987" s="9">
        <v>76</v>
      </c>
      <c r="C1987" s="9">
        <v>395</v>
      </c>
      <c r="D1987" s="9">
        <v>116</v>
      </c>
      <c r="E1987" s="9">
        <v>0</v>
      </c>
      <c r="F1987" s="9">
        <v>12</v>
      </c>
    </row>
    <row r="1988" spans="1:6" x14ac:dyDescent="0.3">
      <c r="A1988" s="10">
        <v>714</v>
      </c>
      <c r="B1988" s="10">
        <v>76</v>
      </c>
      <c r="C1988" s="10">
        <v>395</v>
      </c>
      <c r="D1988" s="10">
        <v>116</v>
      </c>
      <c r="E1988" s="10">
        <v>0</v>
      </c>
      <c r="F1988" s="10">
        <v>12</v>
      </c>
    </row>
    <row r="1989" spans="1:6" x14ac:dyDescent="0.3">
      <c r="A1989" s="9">
        <v>317</v>
      </c>
      <c r="B1989" s="9">
        <v>25</v>
      </c>
      <c r="C1989" s="9">
        <v>265</v>
      </c>
      <c r="D1989" s="9">
        <v>25</v>
      </c>
      <c r="E1989" s="9">
        <v>19</v>
      </c>
      <c r="F1989" s="9">
        <v>12</v>
      </c>
    </row>
    <row r="1990" spans="1:6" x14ac:dyDescent="0.3">
      <c r="A1990" s="10">
        <v>537</v>
      </c>
      <c r="B1990" s="10">
        <v>6</v>
      </c>
      <c r="C1990" s="10">
        <v>42</v>
      </c>
      <c r="D1990" s="10">
        <v>16</v>
      </c>
      <c r="E1990" s="10">
        <v>6</v>
      </c>
      <c r="F1990" s="10">
        <v>30</v>
      </c>
    </row>
    <row r="1991" spans="1:6" x14ac:dyDescent="0.3">
      <c r="A1991" s="9">
        <v>565</v>
      </c>
      <c r="B1991" s="9">
        <v>6</v>
      </c>
      <c r="C1991" s="9">
        <v>65</v>
      </c>
      <c r="D1991" s="9">
        <v>0</v>
      </c>
      <c r="E1991" s="9">
        <v>6</v>
      </c>
      <c r="F1991" s="9">
        <v>19</v>
      </c>
    </row>
    <row r="1992" spans="1:6" x14ac:dyDescent="0.3">
      <c r="A1992" s="10">
        <v>13</v>
      </c>
      <c r="B1992" s="10">
        <v>1</v>
      </c>
      <c r="C1992" s="10">
        <v>29</v>
      </c>
      <c r="D1992" s="10">
        <v>3</v>
      </c>
      <c r="E1992" s="10">
        <v>0</v>
      </c>
      <c r="F1992" s="10">
        <v>7</v>
      </c>
    </row>
    <row r="1993" spans="1:6" x14ac:dyDescent="0.3">
      <c r="A1993" s="9">
        <v>285</v>
      </c>
      <c r="B1993" s="9">
        <v>28</v>
      </c>
      <c r="C1993" s="9">
        <v>242</v>
      </c>
      <c r="D1993" s="9">
        <v>55</v>
      </c>
      <c r="E1993" s="9">
        <v>114</v>
      </c>
      <c r="F1993" s="9">
        <v>135</v>
      </c>
    </row>
    <row r="1994" spans="1:6" x14ac:dyDescent="0.3">
      <c r="A1994" s="10">
        <v>366</v>
      </c>
      <c r="B1994" s="10">
        <v>124</v>
      </c>
      <c r="C1994" s="10">
        <v>156</v>
      </c>
      <c r="D1994" s="10">
        <v>71</v>
      </c>
      <c r="E1994" s="10">
        <v>78</v>
      </c>
      <c r="F1994" s="10">
        <v>54</v>
      </c>
    </row>
    <row r="1995" spans="1:6" x14ac:dyDescent="0.3">
      <c r="A1995" s="9">
        <v>4</v>
      </c>
      <c r="B1995" s="9">
        <v>1</v>
      </c>
      <c r="C1995" s="9">
        <v>11</v>
      </c>
      <c r="D1995" s="9">
        <v>6</v>
      </c>
      <c r="E1995" s="9">
        <v>2</v>
      </c>
      <c r="F1995" s="9">
        <v>2</v>
      </c>
    </row>
    <row r="1996" spans="1:6" x14ac:dyDescent="0.3">
      <c r="A1996" s="10">
        <v>4</v>
      </c>
      <c r="B1996" s="10">
        <v>2</v>
      </c>
      <c r="C1996" s="10">
        <v>5</v>
      </c>
      <c r="D1996" s="10">
        <v>0</v>
      </c>
      <c r="E1996" s="10">
        <v>0</v>
      </c>
      <c r="F1996" s="10">
        <v>5</v>
      </c>
    </row>
    <row r="1997" spans="1:6" x14ac:dyDescent="0.3">
      <c r="A1997" s="9">
        <v>350</v>
      </c>
      <c r="B1997" s="9">
        <v>104</v>
      </c>
      <c r="C1997" s="9">
        <v>189</v>
      </c>
      <c r="D1997" s="9">
        <v>197</v>
      </c>
      <c r="E1997" s="9">
        <v>151</v>
      </c>
      <c r="F1997" s="9">
        <v>57</v>
      </c>
    </row>
    <row r="1998" spans="1:6" x14ac:dyDescent="0.3">
      <c r="A1998" s="10">
        <v>1252</v>
      </c>
      <c r="B1998" s="10">
        <v>0</v>
      </c>
      <c r="C1998" s="10">
        <v>465</v>
      </c>
      <c r="D1998" s="10">
        <v>46</v>
      </c>
      <c r="E1998" s="10">
        <v>35</v>
      </c>
      <c r="F1998" s="10">
        <v>0</v>
      </c>
    </row>
    <row r="1999" spans="1:6" x14ac:dyDescent="0.3">
      <c r="A1999" s="9">
        <v>7</v>
      </c>
      <c r="B1999" s="9">
        <v>2</v>
      </c>
      <c r="C1999" s="9">
        <v>4</v>
      </c>
      <c r="D1999" s="9">
        <v>2</v>
      </c>
      <c r="E1999" s="9">
        <v>1</v>
      </c>
      <c r="F1999" s="9">
        <v>4</v>
      </c>
    </row>
    <row r="2000" spans="1:6" x14ac:dyDescent="0.3">
      <c r="A2000" s="10">
        <v>37</v>
      </c>
      <c r="B2000" s="10">
        <v>0</v>
      </c>
      <c r="C2000" s="10">
        <v>46</v>
      </c>
      <c r="D2000" s="10">
        <v>4</v>
      </c>
      <c r="E2000" s="10">
        <v>3</v>
      </c>
      <c r="F2000" s="10">
        <v>0</v>
      </c>
    </row>
    <row r="2001" spans="1:6" x14ac:dyDescent="0.3">
      <c r="A2001" s="9">
        <v>934</v>
      </c>
      <c r="B2001" s="9">
        <v>24</v>
      </c>
      <c r="C2001" s="9">
        <v>230</v>
      </c>
      <c r="D2001" s="9">
        <v>16</v>
      </c>
      <c r="E2001" s="9">
        <v>24</v>
      </c>
      <c r="F2001" s="9">
        <v>36</v>
      </c>
    </row>
    <row r="2002" spans="1:6" x14ac:dyDescent="0.3">
      <c r="A2002" s="10">
        <v>518</v>
      </c>
      <c r="B2002" s="10">
        <v>42</v>
      </c>
      <c r="C2002" s="10">
        <v>742</v>
      </c>
      <c r="D2002" s="10">
        <v>55</v>
      </c>
      <c r="E2002" s="10">
        <v>56</v>
      </c>
      <c r="F2002" s="10">
        <v>84</v>
      </c>
    </row>
    <row r="2003" spans="1:6" x14ac:dyDescent="0.3">
      <c r="A2003" s="9">
        <v>51</v>
      </c>
      <c r="B2003" s="9">
        <v>4</v>
      </c>
      <c r="C2003" s="9">
        <v>24</v>
      </c>
      <c r="D2003" s="9">
        <v>4</v>
      </c>
      <c r="E2003" s="9">
        <v>7</v>
      </c>
      <c r="F2003" s="9">
        <v>1</v>
      </c>
    </row>
    <row r="2004" spans="1:6" x14ac:dyDescent="0.3">
      <c r="A2004" s="10">
        <v>171</v>
      </c>
      <c r="B2004" s="10">
        <v>45</v>
      </c>
      <c r="C2004" s="10">
        <v>73</v>
      </c>
      <c r="D2004" s="10">
        <v>59</v>
      </c>
      <c r="E2004" s="10">
        <v>10</v>
      </c>
      <c r="F2004" s="10">
        <v>90</v>
      </c>
    </row>
    <row r="2005" spans="1:6" x14ac:dyDescent="0.3">
      <c r="A2005" s="9">
        <v>12</v>
      </c>
      <c r="B2005" s="9">
        <v>1</v>
      </c>
      <c r="C2005" s="9">
        <v>6</v>
      </c>
      <c r="D2005" s="9">
        <v>0</v>
      </c>
      <c r="E2005" s="9">
        <v>1</v>
      </c>
      <c r="F2005" s="9">
        <v>5</v>
      </c>
    </row>
    <row r="2006" spans="1:6" x14ac:dyDescent="0.3">
      <c r="A2006" s="10">
        <v>99</v>
      </c>
      <c r="B2006" s="10">
        <v>0</v>
      </c>
      <c r="C2006" s="10">
        <v>15</v>
      </c>
      <c r="D2006" s="10">
        <v>2</v>
      </c>
      <c r="E2006" s="10">
        <v>1</v>
      </c>
      <c r="F2006" s="10">
        <v>5</v>
      </c>
    </row>
    <row r="2007" spans="1:6" x14ac:dyDescent="0.3">
      <c r="A2007" s="9">
        <v>734</v>
      </c>
      <c r="B2007" s="9">
        <v>22</v>
      </c>
      <c r="C2007" s="9">
        <v>350</v>
      </c>
      <c r="D2007" s="9">
        <v>151</v>
      </c>
      <c r="E2007" s="9">
        <v>25</v>
      </c>
      <c r="F2007" s="9">
        <v>100</v>
      </c>
    </row>
    <row r="2008" spans="1:6" x14ac:dyDescent="0.3">
      <c r="A2008" s="10">
        <v>1045</v>
      </c>
      <c r="B2008" s="10">
        <v>61</v>
      </c>
      <c r="C2008" s="10">
        <v>338</v>
      </c>
      <c r="D2008" s="10">
        <v>60</v>
      </c>
      <c r="E2008" s="10">
        <v>46</v>
      </c>
      <c r="F2008" s="10">
        <v>46</v>
      </c>
    </row>
    <row r="2009" spans="1:6" x14ac:dyDescent="0.3">
      <c r="A2009" s="9">
        <v>36</v>
      </c>
      <c r="B2009" s="9">
        <v>4</v>
      </c>
      <c r="C2009" s="9">
        <v>18</v>
      </c>
      <c r="D2009" s="9">
        <v>6</v>
      </c>
      <c r="E2009" s="9">
        <v>2</v>
      </c>
      <c r="F2009" s="9">
        <v>18</v>
      </c>
    </row>
    <row r="2010" spans="1:6" x14ac:dyDescent="0.3">
      <c r="A2010" s="10">
        <v>51</v>
      </c>
      <c r="B2010" s="10">
        <v>23</v>
      </c>
      <c r="C2010" s="10">
        <v>82</v>
      </c>
      <c r="D2010" s="10">
        <v>33</v>
      </c>
      <c r="E2010" s="10">
        <v>0</v>
      </c>
      <c r="F2010" s="10">
        <v>42</v>
      </c>
    </row>
    <row r="2011" spans="1:6" x14ac:dyDescent="0.3">
      <c r="A2011" s="9">
        <v>12</v>
      </c>
      <c r="B2011" s="9">
        <v>1</v>
      </c>
      <c r="C2011" s="9">
        <v>16</v>
      </c>
      <c r="D2011" s="9">
        <v>4</v>
      </c>
      <c r="E2011" s="9">
        <v>1</v>
      </c>
      <c r="F2011" s="9">
        <v>3</v>
      </c>
    </row>
    <row r="2012" spans="1:6" x14ac:dyDescent="0.3">
      <c r="A2012" s="10">
        <v>85</v>
      </c>
      <c r="B2012" s="10">
        <v>15</v>
      </c>
      <c r="C2012" s="10">
        <v>27</v>
      </c>
      <c r="D2012" s="10">
        <v>13</v>
      </c>
      <c r="E2012" s="10">
        <v>13</v>
      </c>
      <c r="F2012" s="10">
        <v>21</v>
      </c>
    </row>
    <row r="2013" spans="1:6" x14ac:dyDescent="0.3">
      <c r="A2013" s="9">
        <v>562</v>
      </c>
      <c r="B2013" s="9">
        <v>21</v>
      </c>
      <c r="C2013" s="9">
        <v>464</v>
      </c>
      <c r="D2013" s="9">
        <v>28</v>
      </c>
      <c r="E2013" s="9">
        <v>10</v>
      </c>
      <c r="F2013" s="9">
        <v>32</v>
      </c>
    </row>
    <row r="2014" spans="1:6" x14ac:dyDescent="0.3">
      <c r="A2014" s="10">
        <v>6</v>
      </c>
      <c r="B2014" s="10">
        <v>4</v>
      </c>
      <c r="C2014" s="10">
        <v>25</v>
      </c>
      <c r="D2014" s="10">
        <v>15</v>
      </c>
      <c r="E2014" s="10">
        <v>12</v>
      </c>
      <c r="F2014" s="10">
        <v>13</v>
      </c>
    </row>
    <row r="2015" spans="1:6" x14ac:dyDescent="0.3">
      <c r="A2015" s="9">
        <v>717</v>
      </c>
      <c r="B2015" s="9">
        <v>42</v>
      </c>
      <c r="C2015" s="9">
        <v>864</v>
      </c>
      <c r="D2015" s="9">
        <v>219</v>
      </c>
      <c r="E2015" s="9">
        <v>30</v>
      </c>
      <c r="F2015" s="9">
        <v>84</v>
      </c>
    </row>
    <row r="2016" spans="1:6" x14ac:dyDescent="0.3">
      <c r="A2016" s="10">
        <v>7</v>
      </c>
      <c r="B2016" s="10">
        <v>23</v>
      </c>
      <c r="C2016" s="10">
        <v>78</v>
      </c>
      <c r="D2016" s="10">
        <v>133</v>
      </c>
      <c r="E2016" s="10">
        <v>49</v>
      </c>
      <c r="F2016" s="10">
        <v>144</v>
      </c>
    </row>
    <row r="2017" spans="1:6" x14ac:dyDescent="0.3">
      <c r="A2017" s="9">
        <v>830</v>
      </c>
      <c r="B2017" s="9">
        <v>59</v>
      </c>
      <c r="C2017" s="9">
        <v>968</v>
      </c>
      <c r="D2017" s="9">
        <v>51</v>
      </c>
      <c r="E2017" s="9">
        <v>79</v>
      </c>
      <c r="F2017" s="9">
        <v>19</v>
      </c>
    </row>
    <row r="2018" spans="1:6" x14ac:dyDescent="0.3">
      <c r="A2018" s="10">
        <v>29</v>
      </c>
      <c r="B2018" s="10">
        <v>0</v>
      </c>
      <c r="C2018" s="10">
        <v>14</v>
      </c>
      <c r="D2018" s="10">
        <v>0</v>
      </c>
      <c r="E2018" s="10">
        <v>0</v>
      </c>
      <c r="F2018" s="10">
        <v>2</v>
      </c>
    </row>
    <row r="2019" spans="1:6" x14ac:dyDescent="0.3">
      <c r="A2019" s="9">
        <v>8</v>
      </c>
      <c r="B2019" s="9">
        <v>3</v>
      </c>
      <c r="C2019" s="9">
        <v>19</v>
      </c>
      <c r="D2019" s="9">
        <v>0</v>
      </c>
      <c r="E2019" s="9">
        <v>2</v>
      </c>
      <c r="F2019" s="9">
        <v>3</v>
      </c>
    </row>
    <row r="2020" spans="1:6" x14ac:dyDescent="0.3">
      <c r="A2020" s="10">
        <v>1020</v>
      </c>
      <c r="B2020" s="10">
        <v>31</v>
      </c>
      <c r="C2020" s="10">
        <v>430</v>
      </c>
      <c r="D2020" s="10">
        <v>62</v>
      </c>
      <c r="E2020" s="10">
        <v>63</v>
      </c>
      <c r="F2020" s="10">
        <v>79</v>
      </c>
    </row>
    <row r="2021" spans="1:6" x14ac:dyDescent="0.3">
      <c r="A2021" s="9">
        <v>561</v>
      </c>
      <c r="B2021" s="9">
        <v>14</v>
      </c>
      <c r="C2021" s="9">
        <v>113</v>
      </c>
      <c r="D2021" s="9">
        <v>10</v>
      </c>
      <c r="E2021" s="9">
        <v>14</v>
      </c>
      <c r="F2021" s="9">
        <v>35</v>
      </c>
    </row>
    <row r="2022" spans="1:6" x14ac:dyDescent="0.3">
      <c r="A2022" s="10">
        <v>680</v>
      </c>
      <c r="B2022" s="10">
        <v>11</v>
      </c>
      <c r="C2022" s="10">
        <v>392</v>
      </c>
      <c r="D2022" s="10">
        <v>75</v>
      </c>
      <c r="E2022" s="10">
        <v>0</v>
      </c>
      <c r="F2022" s="10">
        <v>0</v>
      </c>
    </row>
    <row r="2023" spans="1:6" x14ac:dyDescent="0.3">
      <c r="A2023" s="9">
        <v>9</v>
      </c>
      <c r="B2023" s="9">
        <v>0</v>
      </c>
      <c r="C2023" s="9">
        <v>3</v>
      </c>
      <c r="D2023" s="9">
        <v>0</v>
      </c>
      <c r="E2023" s="9">
        <v>0</v>
      </c>
      <c r="F2023" s="9">
        <v>4</v>
      </c>
    </row>
    <row r="2024" spans="1:6" x14ac:dyDescent="0.3">
      <c r="A2024" s="10">
        <v>162</v>
      </c>
      <c r="B2024" s="10">
        <v>25</v>
      </c>
      <c r="C2024" s="10">
        <v>53</v>
      </c>
      <c r="D2024" s="10">
        <v>16</v>
      </c>
      <c r="E2024" s="10">
        <v>0</v>
      </c>
      <c r="F2024" s="10">
        <v>10</v>
      </c>
    </row>
    <row r="2025" spans="1:6" x14ac:dyDescent="0.3">
      <c r="A2025" s="9">
        <v>67</v>
      </c>
      <c r="B2025" s="9">
        <v>15</v>
      </c>
      <c r="C2025" s="9">
        <v>80</v>
      </c>
      <c r="D2025" s="9">
        <v>17</v>
      </c>
      <c r="E2025" s="9">
        <v>11</v>
      </c>
      <c r="F2025" s="9">
        <v>80</v>
      </c>
    </row>
    <row r="2026" spans="1:6" x14ac:dyDescent="0.3">
      <c r="A2026" s="10">
        <v>26</v>
      </c>
      <c r="B2026" s="10">
        <v>1</v>
      </c>
      <c r="C2026" s="10">
        <v>10</v>
      </c>
      <c r="D2026" s="10">
        <v>2</v>
      </c>
      <c r="E2026" s="10">
        <v>0</v>
      </c>
      <c r="F2026" s="10">
        <v>1</v>
      </c>
    </row>
    <row r="2027" spans="1:6" x14ac:dyDescent="0.3">
      <c r="A2027" s="9">
        <v>524</v>
      </c>
      <c r="B2027" s="9">
        <v>0</v>
      </c>
      <c r="C2027" s="9">
        <v>134</v>
      </c>
      <c r="D2027" s="9">
        <v>28</v>
      </c>
      <c r="E2027" s="9">
        <v>28</v>
      </c>
      <c r="F2027" s="9">
        <v>155</v>
      </c>
    </row>
    <row r="2028" spans="1:6" x14ac:dyDescent="0.3">
      <c r="A2028" s="10">
        <v>138</v>
      </c>
      <c r="B2028" s="10">
        <v>3</v>
      </c>
      <c r="C2028" s="10">
        <v>38</v>
      </c>
      <c r="D2028" s="10">
        <v>4</v>
      </c>
      <c r="E2028" s="10">
        <v>0</v>
      </c>
      <c r="F2028" s="10">
        <v>59</v>
      </c>
    </row>
    <row r="2029" spans="1:6" x14ac:dyDescent="0.3">
      <c r="A2029" s="9">
        <v>18</v>
      </c>
      <c r="B2029" s="9">
        <v>2</v>
      </c>
      <c r="C2029" s="9">
        <v>10</v>
      </c>
      <c r="D2029" s="9">
        <v>0</v>
      </c>
      <c r="E2029" s="9">
        <v>0</v>
      </c>
      <c r="F2029" s="9">
        <v>25</v>
      </c>
    </row>
    <row r="2030" spans="1:6" x14ac:dyDescent="0.3">
      <c r="A2030" s="10">
        <v>856</v>
      </c>
      <c r="B2030" s="10">
        <v>59</v>
      </c>
      <c r="C2030" s="10">
        <v>487</v>
      </c>
      <c r="D2030" s="10">
        <v>58</v>
      </c>
      <c r="E2030" s="10">
        <v>29</v>
      </c>
      <c r="F2030" s="10">
        <v>73</v>
      </c>
    </row>
    <row r="2031" spans="1:6" x14ac:dyDescent="0.3">
      <c r="A2031" s="9">
        <v>1013</v>
      </c>
      <c r="B2031" s="9">
        <v>30</v>
      </c>
      <c r="C2031" s="9">
        <v>399</v>
      </c>
      <c r="D2031" s="9">
        <v>60</v>
      </c>
      <c r="E2031" s="9">
        <v>46</v>
      </c>
      <c r="F2031" s="9">
        <v>153</v>
      </c>
    </row>
    <row r="2032" spans="1:6" x14ac:dyDescent="0.3">
      <c r="A2032" s="10">
        <v>864</v>
      </c>
      <c r="B2032" s="10">
        <v>134</v>
      </c>
      <c r="C2032" s="10">
        <v>768</v>
      </c>
      <c r="D2032" s="10">
        <v>150</v>
      </c>
      <c r="E2032" s="10">
        <v>38</v>
      </c>
      <c r="F2032" s="10">
        <v>172</v>
      </c>
    </row>
    <row r="2033" spans="1:6" x14ac:dyDescent="0.3">
      <c r="A2033" s="9">
        <v>864</v>
      </c>
      <c r="B2033" s="9">
        <v>134</v>
      </c>
      <c r="C2033" s="9">
        <v>768</v>
      </c>
      <c r="D2033" s="9">
        <v>150</v>
      </c>
      <c r="E2033" s="9">
        <v>38</v>
      </c>
      <c r="F2033" s="9">
        <v>172</v>
      </c>
    </row>
    <row r="2034" spans="1:6" x14ac:dyDescent="0.3">
      <c r="A2034" s="10">
        <v>85</v>
      </c>
      <c r="B2034" s="10">
        <v>44</v>
      </c>
      <c r="C2034" s="10">
        <v>54</v>
      </c>
      <c r="D2034" s="10">
        <v>102</v>
      </c>
      <c r="E2034" s="10">
        <v>78</v>
      </c>
      <c r="F2034" s="10">
        <v>6</v>
      </c>
    </row>
    <row r="2035" spans="1:6" x14ac:dyDescent="0.3">
      <c r="A2035" s="9">
        <v>164</v>
      </c>
      <c r="B2035" s="9">
        <v>24</v>
      </c>
      <c r="C2035" s="9">
        <v>103</v>
      </c>
      <c r="D2035" s="9">
        <v>12</v>
      </c>
      <c r="E2035" s="9">
        <v>3</v>
      </c>
      <c r="F2035" s="9">
        <v>42</v>
      </c>
    </row>
    <row r="2036" spans="1:6" x14ac:dyDescent="0.3">
      <c r="A2036" s="10">
        <v>620</v>
      </c>
      <c r="B2036" s="10">
        <v>54</v>
      </c>
      <c r="C2036" s="10">
        <v>239</v>
      </c>
      <c r="D2036" s="10">
        <v>99</v>
      </c>
      <c r="E2036" s="10">
        <v>98</v>
      </c>
      <c r="F2036" s="10">
        <v>119</v>
      </c>
    </row>
    <row r="2037" spans="1:6" x14ac:dyDescent="0.3">
      <c r="A2037" s="9">
        <v>152</v>
      </c>
      <c r="B2037" s="9">
        <v>9</v>
      </c>
      <c r="C2037" s="9">
        <v>121</v>
      </c>
      <c r="D2037" s="9">
        <v>12</v>
      </c>
      <c r="E2037" s="9">
        <v>12</v>
      </c>
      <c r="F2037" s="9">
        <v>45</v>
      </c>
    </row>
    <row r="2038" spans="1:6" x14ac:dyDescent="0.3">
      <c r="A2038" s="10">
        <v>68</v>
      </c>
      <c r="B2038" s="10">
        <v>8</v>
      </c>
      <c r="C2038" s="10">
        <v>18</v>
      </c>
      <c r="D2038" s="10">
        <v>19</v>
      </c>
      <c r="E2038" s="10">
        <v>8</v>
      </c>
      <c r="F2038" s="10">
        <v>12</v>
      </c>
    </row>
    <row r="2039" spans="1:6" x14ac:dyDescent="0.3">
      <c r="A2039" s="9">
        <v>908</v>
      </c>
      <c r="B2039" s="9">
        <v>48</v>
      </c>
      <c r="C2039" s="9">
        <v>217</v>
      </c>
      <c r="D2039" s="9">
        <v>32</v>
      </c>
      <c r="E2039" s="9">
        <v>12</v>
      </c>
      <c r="F2039" s="9">
        <v>24</v>
      </c>
    </row>
    <row r="2040" spans="1:6" x14ac:dyDescent="0.3">
      <c r="A2040" s="10">
        <v>53</v>
      </c>
      <c r="B2040" s="10">
        <v>3</v>
      </c>
      <c r="C2040" s="10">
        <v>49</v>
      </c>
      <c r="D2040" s="10">
        <v>7</v>
      </c>
      <c r="E2040" s="10">
        <v>4</v>
      </c>
      <c r="F2040" s="10">
        <v>5</v>
      </c>
    </row>
    <row r="2041" spans="1:6" x14ac:dyDescent="0.3">
      <c r="A2041" s="9">
        <v>675</v>
      </c>
      <c r="B2041" s="9">
        <v>144</v>
      </c>
      <c r="C2041" s="9">
        <v>133</v>
      </c>
      <c r="D2041" s="9">
        <v>94</v>
      </c>
      <c r="E2041" s="9">
        <v>192</v>
      </c>
      <c r="F2041" s="9">
        <v>241</v>
      </c>
    </row>
    <row r="2042" spans="1:6" x14ac:dyDescent="0.3">
      <c r="A2042" s="10">
        <v>208</v>
      </c>
      <c r="B2042" s="10">
        <v>7</v>
      </c>
      <c r="C2042" s="10">
        <v>82</v>
      </c>
      <c r="D2042" s="10">
        <v>30</v>
      </c>
      <c r="E2042" s="10">
        <v>66</v>
      </c>
      <c r="F2042" s="10">
        <v>35</v>
      </c>
    </row>
    <row r="2043" spans="1:6" x14ac:dyDescent="0.3">
      <c r="A2043" s="9">
        <v>9</v>
      </c>
      <c r="B2043" s="9">
        <v>0</v>
      </c>
      <c r="C2043" s="9">
        <v>7</v>
      </c>
      <c r="D2043" s="9">
        <v>2</v>
      </c>
      <c r="E2043" s="9">
        <v>0</v>
      </c>
      <c r="F2043" s="9">
        <v>4</v>
      </c>
    </row>
    <row r="2044" spans="1:6" x14ac:dyDescent="0.3">
      <c r="A2044" s="10">
        <v>4</v>
      </c>
      <c r="B2044" s="10">
        <v>0</v>
      </c>
      <c r="C2044" s="10">
        <v>5</v>
      </c>
      <c r="D2044" s="10">
        <v>0</v>
      </c>
      <c r="E2044" s="10">
        <v>1</v>
      </c>
      <c r="F2044" s="10">
        <v>5</v>
      </c>
    </row>
    <row r="2045" spans="1:6" x14ac:dyDescent="0.3">
      <c r="A2045" s="9">
        <v>653</v>
      </c>
      <c r="B2045" s="9">
        <v>17</v>
      </c>
      <c r="C2045" s="9">
        <v>170</v>
      </c>
      <c r="D2045" s="9">
        <v>34</v>
      </c>
      <c r="E2045" s="9">
        <v>26</v>
      </c>
      <c r="F2045" s="9">
        <v>17</v>
      </c>
    </row>
    <row r="2046" spans="1:6" x14ac:dyDescent="0.3">
      <c r="A2046" s="10">
        <v>350</v>
      </c>
      <c r="B2046" s="10">
        <v>3</v>
      </c>
      <c r="C2046" s="10">
        <v>39</v>
      </c>
      <c r="D2046" s="10">
        <v>0</v>
      </c>
      <c r="E2046" s="10">
        <v>0</v>
      </c>
      <c r="F2046" s="10">
        <v>19</v>
      </c>
    </row>
    <row r="2047" spans="1:6" x14ac:dyDescent="0.3">
      <c r="A2047" s="9">
        <v>30</v>
      </c>
      <c r="B2047" s="9">
        <v>11</v>
      </c>
      <c r="C2047" s="9">
        <v>33</v>
      </c>
      <c r="D2047" s="9">
        <v>13</v>
      </c>
      <c r="E2047" s="9">
        <v>6</v>
      </c>
      <c r="F2047" s="9">
        <v>29</v>
      </c>
    </row>
    <row r="2048" spans="1:6" x14ac:dyDescent="0.3">
      <c r="A2048" s="10">
        <v>43</v>
      </c>
      <c r="B2048" s="10">
        <v>12</v>
      </c>
      <c r="C2048" s="10">
        <v>23</v>
      </c>
      <c r="D2048" s="10">
        <v>29</v>
      </c>
      <c r="E2048" s="10">
        <v>15</v>
      </c>
      <c r="F2048" s="10">
        <v>61</v>
      </c>
    </row>
    <row r="2049" spans="1:6" x14ac:dyDescent="0.3">
      <c r="A2049" s="9">
        <v>43</v>
      </c>
      <c r="B2049" s="9">
        <v>12</v>
      </c>
      <c r="C2049" s="9">
        <v>23</v>
      </c>
      <c r="D2049" s="9">
        <v>29</v>
      </c>
      <c r="E2049" s="9">
        <v>15</v>
      </c>
      <c r="F2049" s="9">
        <v>61</v>
      </c>
    </row>
    <row r="2050" spans="1:6" x14ac:dyDescent="0.3">
      <c r="A2050" s="10">
        <v>369</v>
      </c>
      <c r="B2050" s="10">
        <v>9</v>
      </c>
      <c r="C2050" s="10">
        <v>87</v>
      </c>
      <c r="D2050" s="10">
        <v>12</v>
      </c>
      <c r="E2050" s="10">
        <v>14</v>
      </c>
      <c r="F2050" s="10">
        <v>34</v>
      </c>
    </row>
    <row r="2051" spans="1:6" x14ac:dyDescent="0.3">
      <c r="A2051" s="9">
        <v>736</v>
      </c>
      <c r="B2051" s="9">
        <v>63</v>
      </c>
      <c r="C2051" s="9">
        <v>946</v>
      </c>
      <c r="D2051" s="9">
        <v>219</v>
      </c>
      <c r="E2051" s="9">
        <v>189</v>
      </c>
      <c r="F2051" s="9">
        <v>126</v>
      </c>
    </row>
    <row r="2052" spans="1:6" x14ac:dyDescent="0.3">
      <c r="A2052" s="10">
        <v>794</v>
      </c>
      <c r="B2052" s="10">
        <v>73</v>
      </c>
      <c r="C2052" s="10">
        <v>573</v>
      </c>
      <c r="D2052" s="10">
        <v>0</v>
      </c>
      <c r="E2052" s="10">
        <v>29</v>
      </c>
      <c r="F2052" s="10">
        <v>14</v>
      </c>
    </row>
    <row r="2053" spans="1:6" x14ac:dyDescent="0.3">
      <c r="A2053" s="9">
        <v>1012</v>
      </c>
      <c r="B2053" s="9">
        <v>80</v>
      </c>
      <c r="C2053" s="9">
        <v>498</v>
      </c>
      <c r="D2053" s="9">
        <v>0</v>
      </c>
      <c r="E2053" s="9">
        <v>16</v>
      </c>
      <c r="F2053" s="9">
        <v>176</v>
      </c>
    </row>
    <row r="2054" spans="1:6" x14ac:dyDescent="0.3">
      <c r="A2054" s="10">
        <v>22</v>
      </c>
      <c r="B2054" s="10">
        <v>1</v>
      </c>
      <c r="C2054" s="10">
        <v>13</v>
      </c>
      <c r="D2054" s="10">
        <v>4</v>
      </c>
      <c r="E2054" s="10">
        <v>0</v>
      </c>
      <c r="F2054" s="10">
        <v>4</v>
      </c>
    </row>
    <row r="2055" spans="1:6" x14ac:dyDescent="0.3">
      <c r="A2055" s="9">
        <v>3</v>
      </c>
      <c r="B2055" s="9">
        <v>2</v>
      </c>
      <c r="C2055" s="9">
        <v>7</v>
      </c>
      <c r="D2055" s="9">
        <v>0</v>
      </c>
      <c r="E2055" s="9">
        <v>4</v>
      </c>
      <c r="F2055" s="9">
        <v>2</v>
      </c>
    </row>
    <row r="2056" spans="1:6" x14ac:dyDescent="0.3">
      <c r="A2056" s="10">
        <v>203</v>
      </c>
      <c r="B2056" s="10">
        <v>35</v>
      </c>
      <c r="C2056" s="10">
        <v>305</v>
      </c>
      <c r="D2056" s="10">
        <v>46</v>
      </c>
      <c r="E2056" s="10">
        <v>17</v>
      </c>
      <c r="F2056" s="10">
        <v>227</v>
      </c>
    </row>
    <row r="2057" spans="1:6" x14ac:dyDescent="0.3">
      <c r="A2057" s="9">
        <v>203</v>
      </c>
      <c r="B2057" s="9">
        <v>35</v>
      </c>
      <c r="C2057" s="9">
        <v>305</v>
      </c>
      <c r="D2057" s="9">
        <v>46</v>
      </c>
      <c r="E2057" s="9">
        <v>17</v>
      </c>
      <c r="F2057" s="9">
        <v>227</v>
      </c>
    </row>
    <row r="2058" spans="1:6" x14ac:dyDescent="0.3">
      <c r="A2058" s="10">
        <v>32</v>
      </c>
      <c r="B2058" s="10">
        <v>0</v>
      </c>
      <c r="C2058" s="10">
        <v>5</v>
      </c>
      <c r="D2058" s="10">
        <v>2</v>
      </c>
      <c r="E2058" s="10">
        <v>0</v>
      </c>
      <c r="F2058" s="10">
        <v>8</v>
      </c>
    </row>
    <row r="2059" spans="1:6" x14ac:dyDescent="0.3">
      <c r="A2059" s="9">
        <v>81</v>
      </c>
      <c r="B2059" s="9">
        <v>4</v>
      </c>
      <c r="C2059" s="9">
        <v>33</v>
      </c>
      <c r="D2059" s="9">
        <v>5</v>
      </c>
      <c r="E2059" s="9">
        <v>2</v>
      </c>
      <c r="F2059" s="9">
        <v>291</v>
      </c>
    </row>
    <row r="2060" spans="1:6" x14ac:dyDescent="0.3">
      <c r="A2060" s="10">
        <v>6</v>
      </c>
      <c r="B2060" s="10">
        <v>2</v>
      </c>
      <c r="C2060" s="10">
        <v>18</v>
      </c>
      <c r="D2060" s="10">
        <v>2</v>
      </c>
      <c r="E2060" s="10">
        <v>8</v>
      </c>
      <c r="F2060" s="10">
        <v>14</v>
      </c>
    </row>
    <row r="2061" spans="1:6" x14ac:dyDescent="0.3">
      <c r="A2061" s="9">
        <v>76</v>
      </c>
      <c r="B2061" s="9">
        <v>14</v>
      </c>
      <c r="C2061" s="9">
        <v>74</v>
      </c>
      <c r="D2061" s="9">
        <v>13</v>
      </c>
      <c r="E2061" s="9">
        <v>5</v>
      </c>
      <c r="F2061" s="9">
        <v>10</v>
      </c>
    </row>
    <row r="2062" spans="1:6" x14ac:dyDescent="0.3">
      <c r="A2062" s="10">
        <v>350</v>
      </c>
      <c r="B2062" s="10">
        <v>8</v>
      </c>
      <c r="C2062" s="10">
        <v>66</v>
      </c>
      <c r="D2062" s="10">
        <v>17</v>
      </c>
      <c r="E2062" s="10">
        <v>4</v>
      </c>
      <c r="F2062" s="10">
        <v>4</v>
      </c>
    </row>
    <row r="2063" spans="1:6" x14ac:dyDescent="0.3">
      <c r="A2063" s="9">
        <v>133</v>
      </c>
      <c r="B2063" s="9">
        <v>27</v>
      </c>
      <c r="C2063" s="9">
        <v>421</v>
      </c>
      <c r="D2063" s="9">
        <v>13</v>
      </c>
      <c r="E2063" s="9">
        <v>195</v>
      </c>
      <c r="F2063" s="9">
        <v>71</v>
      </c>
    </row>
    <row r="2064" spans="1:6" x14ac:dyDescent="0.3">
      <c r="A2064" s="10">
        <v>100</v>
      </c>
      <c r="B2064" s="10">
        <v>2</v>
      </c>
      <c r="C2064" s="10">
        <v>128</v>
      </c>
      <c r="D2064" s="10">
        <v>23</v>
      </c>
      <c r="E2064" s="10">
        <v>7</v>
      </c>
      <c r="F2064" s="10">
        <v>10</v>
      </c>
    </row>
    <row r="2065" spans="1:6" x14ac:dyDescent="0.3">
      <c r="A2065" s="9">
        <v>188</v>
      </c>
      <c r="B2065" s="9">
        <v>3</v>
      </c>
      <c r="C2065" s="9">
        <v>180</v>
      </c>
      <c r="D2065" s="9">
        <v>20</v>
      </c>
      <c r="E2065" s="9">
        <v>3</v>
      </c>
      <c r="F2065" s="9">
        <v>43</v>
      </c>
    </row>
    <row r="2066" spans="1:6" x14ac:dyDescent="0.3">
      <c r="A2066" s="10">
        <v>17</v>
      </c>
      <c r="B2066" s="10">
        <v>8</v>
      </c>
      <c r="C2066" s="10">
        <v>12</v>
      </c>
      <c r="D2066" s="10">
        <v>11</v>
      </c>
      <c r="E2066" s="10">
        <v>15</v>
      </c>
      <c r="F2066" s="10">
        <v>32</v>
      </c>
    </row>
    <row r="2067" spans="1:6" x14ac:dyDescent="0.3">
      <c r="A2067" s="9">
        <v>502</v>
      </c>
      <c r="B2067" s="9">
        <v>12</v>
      </c>
      <c r="C2067" s="9">
        <v>109</v>
      </c>
      <c r="D2067" s="9">
        <v>16</v>
      </c>
      <c r="E2067" s="9">
        <v>6</v>
      </c>
      <c r="F2067" s="9">
        <v>90</v>
      </c>
    </row>
    <row r="2068" spans="1:6" x14ac:dyDescent="0.3">
      <c r="A2068" s="10">
        <v>3</v>
      </c>
      <c r="B2068" s="10">
        <v>9</v>
      </c>
      <c r="C2068" s="10">
        <v>13</v>
      </c>
      <c r="D2068" s="10">
        <v>2</v>
      </c>
      <c r="E2068" s="10">
        <v>12</v>
      </c>
      <c r="F2068" s="10">
        <v>12</v>
      </c>
    </row>
    <row r="2069" spans="1:6" x14ac:dyDescent="0.3">
      <c r="A2069" s="9">
        <v>13</v>
      </c>
      <c r="B2069" s="9">
        <v>6</v>
      </c>
      <c r="C2069" s="9">
        <v>15</v>
      </c>
      <c r="D2069" s="9">
        <v>3</v>
      </c>
      <c r="E2069" s="9">
        <v>5</v>
      </c>
      <c r="F2069" s="9">
        <v>13</v>
      </c>
    </row>
    <row r="2070" spans="1:6" x14ac:dyDescent="0.3">
      <c r="A2070" s="10">
        <v>674</v>
      </c>
      <c r="B2070" s="10">
        <v>92</v>
      </c>
      <c r="C2070" s="10">
        <v>736</v>
      </c>
      <c r="D2070" s="10">
        <v>39</v>
      </c>
      <c r="E2070" s="10">
        <v>0</v>
      </c>
      <c r="F2070" s="10">
        <v>92</v>
      </c>
    </row>
    <row r="2071" spans="1:6" x14ac:dyDescent="0.3">
      <c r="A2071" s="9">
        <v>202</v>
      </c>
      <c r="B2071" s="9">
        <v>47</v>
      </c>
      <c r="C2071" s="9">
        <v>197</v>
      </c>
      <c r="D2071" s="9">
        <v>55</v>
      </c>
      <c r="E2071" s="9">
        <v>42</v>
      </c>
      <c r="F2071" s="9">
        <v>149</v>
      </c>
    </row>
    <row r="2072" spans="1:6" x14ac:dyDescent="0.3">
      <c r="A2072" s="10">
        <v>228</v>
      </c>
      <c r="B2072" s="10">
        <v>122</v>
      </c>
      <c r="C2072" s="10">
        <v>122</v>
      </c>
      <c r="D2072" s="10">
        <v>208</v>
      </c>
      <c r="E2072" s="10">
        <v>129</v>
      </c>
      <c r="F2072" s="10">
        <v>30</v>
      </c>
    </row>
    <row r="2073" spans="1:6" x14ac:dyDescent="0.3">
      <c r="A2073" s="9">
        <v>544</v>
      </c>
      <c r="B2073" s="9">
        <v>35</v>
      </c>
      <c r="C2073" s="9">
        <v>133</v>
      </c>
      <c r="D2073" s="9">
        <v>23</v>
      </c>
      <c r="E2073" s="9">
        <v>151</v>
      </c>
      <c r="F2073" s="9">
        <v>107</v>
      </c>
    </row>
    <row r="2074" spans="1:6" x14ac:dyDescent="0.3">
      <c r="A2074" s="10">
        <v>811</v>
      </c>
      <c r="B2074" s="10">
        <v>76</v>
      </c>
      <c r="C2074" s="10">
        <v>428</v>
      </c>
      <c r="D2074" s="10">
        <v>99</v>
      </c>
      <c r="E2074" s="10">
        <v>137</v>
      </c>
      <c r="F2074" s="10">
        <v>107</v>
      </c>
    </row>
    <row r="2075" spans="1:6" x14ac:dyDescent="0.3">
      <c r="A2075" s="9">
        <v>342</v>
      </c>
      <c r="B2075" s="9">
        <v>51</v>
      </c>
      <c r="C2075" s="9">
        <v>936</v>
      </c>
      <c r="D2075" s="9">
        <v>207</v>
      </c>
      <c r="E2075" s="9">
        <v>35</v>
      </c>
      <c r="F2075" s="9">
        <v>26</v>
      </c>
    </row>
    <row r="2076" spans="1:6" x14ac:dyDescent="0.3">
      <c r="A2076" s="10">
        <v>856</v>
      </c>
      <c r="B2076" s="10">
        <v>0</v>
      </c>
      <c r="C2076" s="10">
        <v>76</v>
      </c>
      <c r="D2076" s="10">
        <v>12</v>
      </c>
      <c r="E2076" s="10">
        <v>9</v>
      </c>
      <c r="F2076" s="10">
        <v>199</v>
      </c>
    </row>
    <row r="2077" spans="1:6" x14ac:dyDescent="0.3">
      <c r="A2077" s="9">
        <v>34</v>
      </c>
      <c r="B2077" s="9">
        <v>1</v>
      </c>
      <c r="C2077" s="9">
        <v>14</v>
      </c>
      <c r="D2077" s="9">
        <v>0</v>
      </c>
      <c r="E2077" s="9">
        <v>0</v>
      </c>
      <c r="F2077" s="9">
        <v>5</v>
      </c>
    </row>
    <row r="2078" spans="1:6" x14ac:dyDescent="0.3">
      <c r="A2078" s="10">
        <v>34</v>
      </c>
      <c r="B2078" s="10">
        <v>1</v>
      </c>
      <c r="C2078" s="10">
        <v>14</v>
      </c>
      <c r="D2078" s="10">
        <v>0</v>
      </c>
      <c r="E2078" s="10">
        <v>0</v>
      </c>
      <c r="F2078" s="10">
        <v>5</v>
      </c>
    </row>
    <row r="2079" spans="1:6" x14ac:dyDescent="0.3">
      <c r="A2079" s="9">
        <v>45</v>
      </c>
      <c r="B2079" s="9">
        <v>47</v>
      </c>
      <c r="C2079" s="9">
        <v>52</v>
      </c>
      <c r="D2079" s="9">
        <v>21</v>
      </c>
      <c r="E2079" s="9">
        <v>20</v>
      </c>
      <c r="F2079" s="9">
        <v>25</v>
      </c>
    </row>
    <row r="2080" spans="1:6" x14ac:dyDescent="0.3">
      <c r="A2080" s="10">
        <v>45</v>
      </c>
      <c r="B2080" s="10">
        <v>47</v>
      </c>
      <c r="C2080" s="10">
        <v>52</v>
      </c>
      <c r="D2080" s="10">
        <v>21</v>
      </c>
      <c r="E2080" s="10">
        <v>20</v>
      </c>
      <c r="F2080" s="10">
        <v>25</v>
      </c>
    </row>
    <row r="2081" spans="1:6" x14ac:dyDescent="0.3">
      <c r="A2081" s="9">
        <v>5</v>
      </c>
      <c r="B2081" s="9">
        <v>36</v>
      </c>
      <c r="C2081" s="9">
        <v>7</v>
      </c>
      <c r="D2081" s="9">
        <v>0</v>
      </c>
      <c r="E2081" s="9">
        <v>10</v>
      </c>
      <c r="F2081" s="9">
        <v>45</v>
      </c>
    </row>
    <row r="2082" spans="1:6" x14ac:dyDescent="0.3">
      <c r="A2082" s="10">
        <v>201</v>
      </c>
      <c r="B2082" s="10">
        <v>2</v>
      </c>
      <c r="C2082" s="10">
        <v>43</v>
      </c>
      <c r="D2082" s="10">
        <v>3</v>
      </c>
      <c r="E2082" s="10">
        <v>5</v>
      </c>
      <c r="F2082" s="10">
        <v>35</v>
      </c>
    </row>
    <row r="2083" spans="1:6" x14ac:dyDescent="0.3">
      <c r="A2083" s="9">
        <v>201</v>
      </c>
      <c r="B2083" s="9">
        <v>2</v>
      </c>
      <c r="C2083" s="9">
        <v>43</v>
      </c>
      <c r="D2083" s="9">
        <v>3</v>
      </c>
      <c r="E2083" s="9">
        <v>5</v>
      </c>
      <c r="F2083" s="9">
        <v>35</v>
      </c>
    </row>
    <row r="2084" spans="1:6" x14ac:dyDescent="0.3">
      <c r="A2084" s="10">
        <v>639</v>
      </c>
      <c r="B2084" s="10">
        <v>8</v>
      </c>
      <c r="C2084" s="10">
        <v>166</v>
      </c>
      <c r="D2084" s="10">
        <v>11</v>
      </c>
      <c r="E2084" s="10">
        <v>8</v>
      </c>
      <c r="F2084" s="10">
        <v>58</v>
      </c>
    </row>
    <row r="2085" spans="1:6" x14ac:dyDescent="0.3">
      <c r="A2085" s="9">
        <v>13</v>
      </c>
      <c r="B2085" s="9">
        <v>2</v>
      </c>
      <c r="C2085" s="9">
        <v>21</v>
      </c>
      <c r="D2085" s="9">
        <v>4</v>
      </c>
      <c r="E2085" s="9">
        <v>0</v>
      </c>
      <c r="F2085" s="9">
        <v>24</v>
      </c>
    </row>
    <row r="2086" spans="1:6" x14ac:dyDescent="0.3">
      <c r="A2086" s="10">
        <v>30</v>
      </c>
      <c r="B2086" s="10">
        <v>11</v>
      </c>
      <c r="C2086" s="10">
        <v>25</v>
      </c>
      <c r="D2086" s="10">
        <v>29</v>
      </c>
      <c r="E2086" s="10">
        <v>1</v>
      </c>
      <c r="F2086" s="10">
        <v>18</v>
      </c>
    </row>
    <row r="2087" spans="1:6" x14ac:dyDescent="0.3">
      <c r="A2087" s="9">
        <v>444</v>
      </c>
      <c r="B2087" s="9">
        <v>44</v>
      </c>
      <c r="C2087" s="9">
        <v>382</v>
      </c>
      <c r="D2087" s="9">
        <v>11</v>
      </c>
      <c r="E2087" s="9">
        <v>8</v>
      </c>
      <c r="F2087" s="9">
        <v>17</v>
      </c>
    </row>
    <row r="2088" spans="1:6" x14ac:dyDescent="0.3">
      <c r="A2088" s="10">
        <v>372</v>
      </c>
      <c r="B2088" s="10">
        <v>23</v>
      </c>
      <c r="C2088" s="10">
        <v>384</v>
      </c>
      <c r="D2088" s="10">
        <v>250</v>
      </c>
      <c r="E2088" s="10">
        <v>12</v>
      </c>
      <c r="F2088" s="10">
        <v>108</v>
      </c>
    </row>
    <row r="2089" spans="1:6" x14ac:dyDescent="0.3">
      <c r="A2089" s="9">
        <v>255</v>
      </c>
      <c r="B2089" s="9">
        <v>31</v>
      </c>
      <c r="C2089" s="9">
        <v>446</v>
      </c>
      <c r="D2089" s="9">
        <v>40</v>
      </c>
      <c r="E2089" s="9">
        <v>56</v>
      </c>
      <c r="F2089" s="9">
        <v>175</v>
      </c>
    </row>
    <row r="2090" spans="1:6" x14ac:dyDescent="0.3">
      <c r="A2090" s="10">
        <v>184</v>
      </c>
      <c r="B2090" s="10">
        <v>2</v>
      </c>
      <c r="C2090" s="10">
        <v>19</v>
      </c>
      <c r="D2090" s="10">
        <v>8</v>
      </c>
      <c r="E2090" s="10">
        <v>8</v>
      </c>
      <c r="F2090" s="10">
        <v>4</v>
      </c>
    </row>
    <row r="2091" spans="1:6" x14ac:dyDescent="0.3">
      <c r="A2091" s="9">
        <v>238</v>
      </c>
      <c r="B2091" s="9">
        <v>17</v>
      </c>
      <c r="C2091" s="9">
        <v>68</v>
      </c>
      <c r="D2091" s="9">
        <v>8</v>
      </c>
      <c r="E2091" s="9">
        <v>10</v>
      </c>
      <c r="F2091" s="9">
        <v>6</v>
      </c>
    </row>
    <row r="2092" spans="1:6" x14ac:dyDescent="0.3">
      <c r="A2092" s="10">
        <v>162</v>
      </c>
      <c r="B2092" s="10">
        <v>31</v>
      </c>
      <c r="C2092" s="10">
        <v>127</v>
      </c>
      <c r="D2092" s="10">
        <v>8</v>
      </c>
      <c r="E2092" s="10">
        <v>17</v>
      </c>
      <c r="F2092" s="10">
        <v>69</v>
      </c>
    </row>
    <row r="2093" spans="1:6" x14ac:dyDescent="0.3">
      <c r="A2093" s="9">
        <v>509</v>
      </c>
      <c r="B2093" s="9">
        <v>0</v>
      </c>
      <c r="C2093" s="9">
        <v>27</v>
      </c>
      <c r="D2093" s="9">
        <v>0</v>
      </c>
      <c r="E2093" s="9">
        <v>0</v>
      </c>
      <c r="F2093" s="9">
        <v>10</v>
      </c>
    </row>
    <row r="2094" spans="1:6" x14ac:dyDescent="0.3">
      <c r="A2094" s="10">
        <v>23</v>
      </c>
      <c r="B2094" s="10">
        <v>3</v>
      </c>
      <c r="C2094" s="10">
        <v>21</v>
      </c>
      <c r="D2094" s="10">
        <v>3</v>
      </c>
      <c r="E2094" s="10">
        <v>19</v>
      </c>
      <c r="F2094" s="10">
        <v>22</v>
      </c>
    </row>
    <row r="2095" spans="1:6" x14ac:dyDescent="0.3">
      <c r="A2095" s="9">
        <v>816</v>
      </c>
      <c r="B2095" s="9">
        <v>42</v>
      </c>
      <c r="C2095" s="9">
        <v>450</v>
      </c>
      <c r="D2095" s="9">
        <v>55</v>
      </c>
      <c r="E2095" s="9">
        <v>56</v>
      </c>
      <c r="F2095" s="9">
        <v>154</v>
      </c>
    </row>
    <row r="2096" spans="1:6" x14ac:dyDescent="0.3">
      <c r="A2096" s="10">
        <v>4</v>
      </c>
      <c r="B2096" s="10">
        <v>8</v>
      </c>
      <c r="C2096" s="10">
        <v>11</v>
      </c>
      <c r="D2096" s="10">
        <v>19</v>
      </c>
      <c r="E2096" s="10">
        <v>12</v>
      </c>
      <c r="F2096" s="10">
        <v>26</v>
      </c>
    </row>
    <row r="2097" spans="1:6" x14ac:dyDescent="0.3">
      <c r="A2097" s="9">
        <v>10</v>
      </c>
      <c r="B2097" s="9">
        <v>2</v>
      </c>
      <c r="C2097" s="9">
        <v>15</v>
      </c>
      <c r="D2097" s="9">
        <v>2</v>
      </c>
      <c r="E2097" s="9">
        <v>1</v>
      </c>
      <c r="F2097" s="9">
        <v>6</v>
      </c>
    </row>
    <row r="2098" spans="1:6" x14ac:dyDescent="0.3">
      <c r="A2098" s="10">
        <v>29</v>
      </c>
      <c r="B2098" s="10">
        <v>1</v>
      </c>
      <c r="C2098" s="10">
        <v>11</v>
      </c>
      <c r="D2098" s="10">
        <v>0</v>
      </c>
      <c r="E2098" s="10">
        <v>0</v>
      </c>
      <c r="F2098" s="10">
        <v>0</v>
      </c>
    </row>
    <row r="2099" spans="1:6" x14ac:dyDescent="0.3">
      <c r="A2099" s="9">
        <v>656</v>
      </c>
      <c r="B2099" s="9">
        <v>80</v>
      </c>
      <c r="C2099" s="9">
        <v>455</v>
      </c>
      <c r="D2099" s="9">
        <v>52</v>
      </c>
      <c r="E2099" s="9">
        <v>107</v>
      </c>
      <c r="F2099" s="9">
        <v>93</v>
      </c>
    </row>
    <row r="2100" spans="1:6" x14ac:dyDescent="0.3">
      <c r="A2100" s="10">
        <v>656</v>
      </c>
      <c r="B2100" s="10">
        <v>80</v>
      </c>
      <c r="C2100" s="10">
        <v>455</v>
      </c>
      <c r="D2100" s="10">
        <v>52</v>
      </c>
      <c r="E2100" s="10">
        <v>107</v>
      </c>
      <c r="F2100" s="10">
        <v>93</v>
      </c>
    </row>
    <row r="2101" spans="1:6" x14ac:dyDescent="0.3">
      <c r="A2101" s="9">
        <v>482</v>
      </c>
      <c r="B2101" s="9">
        <v>35</v>
      </c>
      <c r="C2101" s="9">
        <v>553</v>
      </c>
      <c r="D2101" s="9">
        <v>72</v>
      </c>
      <c r="E2101" s="9">
        <v>160</v>
      </c>
      <c r="F2101" s="9">
        <v>17</v>
      </c>
    </row>
    <row r="2102" spans="1:6" x14ac:dyDescent="0.3">
      <c r="A2102" s="10">
        <v>928</v>
      </c>
      <c r="B2102" s="10">
        <v>63</v>
      </c>
      <c r="C2102" s="10">
        <v>254</v>
      </c>
      <c r="D2102" s="10">
        <v>0</v>
      </c>
      <c r="E2102" s="10">
        <v>12</v>
      </c>
      <c r="F2102" s="10">
        <v>12</v>
      </c>
    </row>
    <row r="2103" spans="1:6" x14ac:dyDescent="0.3">
      <c r="A2103" s="9">
        <v>714</v>
      </c>
      <c r="B2103" s="9">
        <v>8</v>
      </c>
      <c r="C2103" s="9">
        <v>99</v>
      </c>
      <c r="D2103" s="9">
        <v>11</v>
      </c>
      <c r="E2103" s="9">
        <v>0</v>
      </c>
      <c r="F2103" s="9">
        <v>47</v>
      </c>
    </row>
    <row r="2104" spans="1:6" x14ac:dyDescent="0.3">
      <c r="A2104" s="10">
        <v>371</v>
      </c>
      <c r="B2104" s="10">
        <v>22</v>
      </c>
      <c r="C2104" s="10">
        <v>39</v>
      </c>
      <c r="D2104" s="10">
        <v>6</v>
      </c>
      <c r="E2104" s="10">
        <v>0</v>
      </c>
      <c r="F2104" s="10">
        <v>92</v>
      </c>
    </row>
    <row r="2105" spans="1:6" x14ac:dyDescent="0.3">
      <c r="A2105" s="9">
        <v>407</v>
      </c>
      <c r="B2105" s="9">
        <v>28</v>
      </c>
      <c r="C2105" s="9">
        <v>100</v>
      </c>
      <c r="D2105" s="9">
        <v>120</v>
      </c>
      <c r="E2105" s="9">
        <v>74</v>
      </c>
      <c r="F2105" s="9">
        <v>18</v>
      </c>
    </row>
    <row r="2106" spans="1:6" x14ac:dyDescent="0.3">
      <c r="A2106" s="10">
        <v>1017</v>
      </c>
      <c r="B2106" s="10">
        <v>50</v>
      </c>
      <c r="C2106" s="10">
        <v>500</v>
      </c>
      <c r="D2106" s="10">
        <v>65</v>
      </c>
      <c r="E2106" s="10">
        <v>50</v>
      </c>
      <c r="F2106" s="10">
        <v>133</v>
      </c>
    </row>
    <row r="2107" spans="1:6" x14ac:dyDescent="0.3">
      <c r="A2107" s="9">
        <v>41</v>
      </c>
      <c r="B2107" s="9">
        <v>0</v>
      </c>
      <c r="C2107" s="9">
        <v>17</v>
      </c>
      <c r="D2107" s="9">
        <v>3</v>
      </c>
      <c r="E2107" s="9">
        <v>1</v>
      </c>
      <c r="F2107" s="9">
        <v>16</v>
      </c>
    </row>
    <row r="2108" spans="1:6" x14ac:dyDescent="0.3">
      <c r="A2108" s="10">
        <v>494</v>
      </c>
      <c r="B2108" s="10">
        <v>92</v>
      </c>
      <c r="C2108" s="10">
        <v>391</v>
      </c>
      <c r="D2108" s="10">
        <v>194</v>
      </c>
      <c r="E2108" s="10">
        <v>11</v>
      </c>
      <c r="F2108" s="10">
        <v>241</v>
      </c>
    </row>
    <row r="2109" spans="1:6" x14ac:dyDescent="0.3">
      <c r="A2109" s="9">
        <v>272</v>
      </c>
      <c r="B2109" s="9">
        <v>7</v>
      </c>
      <c r="C2109" s="9">
        <v>80</v>
      </c>
      <c r="D2109" s="9">
        <v>20</v>
      </c>
      <c r="E2109" s="9">
        <v>7</v>
      </c>
      <c r="F2109" s="9">
        <v>11</v>
      </c>
    </row>
    <row r="2110" spans="1:6" x14ac:dyDescent="0.3">
      <c r="A2110" s="10">
        <v>87</v>
      </c>
      <c r="B2110" s="10">
        <v>13</v>
      </c>
      <c r="C2110" s="10">
        <v>34</v>
      </c>
      <c r="D2110" s="10">
        <v>10</v>
      </c>
      <c r="E2110" s="10">
        <v>6</v>
      </c>
      <c r="F2110" s="10">
        <v>10</v>
      </c>
    </row>
    <row r="2111" spans="1:6" x14ac:dyDescent="0.3">
      <c r="A2111" s="9">
        <v>173</v>
      </c>
      <c r="B2111" s="9">
        <v>43</v>
      </c>
      <c r="C2111" s="9">
        <v>118</v>
      </c>
      <c r="D2111" s="9">
        <v>46</v>
      </c>
      <c r="E2111" s="9">
        <v>27</v>
      </c>
      <c r="F2111" s="9">
        <v>15</v>
      </c>
    </row>
    <row r="2112" spans="1:6" x14ac:dyDescent="0.3">
      <c r="A2112" s="10">
        <v>29</v>
      </c>
      <c r="B2112" s="10">
        <v>0</v>
      </c>
      <c r="C2112" s="10">
        <v>29</v>
      </c>
      <c r="D2112" s="10">
        <v>0</v>
      </c>
      <c r="E2112" s="10">
        <v>5</v>
      </c>
      <c r="F2112" s="10">
        <v>4</v>
      </c>
    </row>
    <row r="2113" spans="1:6" x14ac:dyDescent="0.3">
      <c r="A2113" s="9">
        <v>1</v>
      </c>
      <c r="B2113" s="9">
        <v>3</v>
      </c>
      <c r="C2113" s="9">
        <v>6</v>
      </c>
      <c r="D2113" s="9">
        <v>10</v>
      </c>
      <c r="E2113" s="9">
        <v>0</v>
      </c>
      <c r="F2113" s="9">
        <v>9</v>
      </c>
    </row>
    <row r="2114" spans="1:6" x14ac:dyDescent="0.3">
      <c r="A2114" s="10">
        <v>1</v>
      </c>
      <c r="B2114" s="10">
        <v>3</v>
      </c>
      <c r="C2114" s="10">
        <v>6</v>
      </c>
      <c r="D2114" s="10">
        <v>10</v>
      </c>
      <c r="E2114" s="10">
        <v>0</v>
      </c>
      <c r="F2114" s="10">
        <v>9</v>
      </c>
    </row>
    <row r="2115" spans="1:6" x14ac:dyDescent="0.3">
      <c r="A2115" s="9">
        <v>292</v>
      </c>
      <c r="B2115" s="9">
        <v>127</v>
      </c>
      <c r="C2115" s="9">
        <v>635</v>
      </c>
      <c r="D2115" s="9">
        <v>132</v>
      </c>
      <c r="E2115" s="9">
        <v>127</v>
      </c>
      <c r="F2115" s="9">
        <v>165</v>
      </c>
    </row>
    <row r="2116" spans="1:6" x14ac:dyDescent="0.3">
      <c r="A2116" s="10">
        <v>8</v>
      </c>
      <c r="B2116" s="10">
        <v>9</v>
      </c>
      <c r="C2116" s="10">
        <v>9</v>
      </c>
      <c r="D2116" s="10">
        <v>2</v>
      </c>
      <c r="E2116" s="10">
        <v>5</v>
      </c>
      <c r="F2116" s="10">
        <v>22</v>
      </c>
    </row>
    <row r="2117" spans="1:6" x14ac:dyDescent="0.3">
      <c r="A2117" s="9">
        <v>5</v>
      </c>
      <c r="B2117" s="9">
        <v>4</v>
      </c>
      <c r="C2117" s="9">
        <v>8</v>
      </c>
      <c r="D2117" s="9">
        <v>2</v>
      </c>
      <c r="E2117" s="9">
        <v>0</v>
      </c>
      <c r="F2117" s="9">
        <v>5</v>
      </c>
    </row>
    <row r="2118" spans="1:6" x14ac:dyDescent="0.3">
      <c r="A2118" s="10">
        <v>92</v>
      </c>
      <c r="B2118" s="10">
        <v>4</v>
      </c>
      <c r="C2118" s="10">
        <v>18</v>
      </c>
      <c r="D2118" s="10">
        <v>3</v>
      </c>
      <c r="E2118" s="10">
        <v>3</v>
      </c>
      <c r="F2118" s="10">
        <v>6</v>
      </c>
    </row>
    <row r="2119" spans="1:6" x14ac:dyDescent="0.3">
      <c r="A2119" s="9">
        <v>27</v>
      </c>
      <c r="B2119" s="9">
        <v>0</v>
      </c>
      <c r="C2119" s="9">
        <v>5</v>
      </c>
      <c r="D2119" s="9">
        <v>0</v>
      </c>
      <c r="E2119" s="9">
        <v>0</v>
      </c>
      <c r="F2119" s="9">
        <v>3</v>
      </c>
    </row>
    <row r="2120" spans="1:6" x14ac:dyDescent="0.3">
      <c r="A2120" s="10">
        <v>27</v>
      </c>
      <c r="B2120" s="10">
        <v>0</v>
      </c>
      <c r="C2120" s="10">
        <v>5</v>
      </c>
      <c r="D2120" s="10">
        <v>0</v>
      </c>
      <c r="E2120" s="10">
        <v>0</v>
      </c>
      <c r="F2120" s="10">
        <v>3</v>
      </c>
    </row>
    <row r="2121" spans="1:6" x14ac:dyDescent="0.3">
      <c r="A2121" s="9">
        <v>162</v>
      </c>
      <c r="B2121" s="9">
        <v>28</v>
      </c>
      <c r="C2121" s="9">
        <v>818</v>
      </c>
      <c r="D2121" s="9">
        <v>0</v>
      </c>
      <c r="E2121" s="9">
        <v>28</v>
      </c>
      <c r="F2121" s="9">
        <v>56</v>
      </c>
    </row>
    <row r="2122" spans="1:6" x14ac:dyDescent="0.3">
      <c r="A2122" s="10">
        <v>25</v>
      </c>
      <c r="B2122" s="10">
        <v>1</v>
      </c>
      <c r="C2122" s="10">
        <v>9</v>
      </c>
      <c r="D2122" s="10">
        <v>2</v>
      </c>
      <c r="E2122" s="10">
        <v>1</v>
      </c>
      <c r="F2122" s="10">
        <v>1</v>
      </c>
    </row>
    <row r="2123" spans="1:6" x14ac:dyDescent="0.3">
      <c r="A2123" s="9">
        <v>25</v>
      </c>
      <c r="B2123" s="9">
        <v>4</v>
      </c>
      <c r="C2123" s="9">
        <v>9</v>
      </c>
      <c r="D2123" s="9">
        <v>6</v>
      </c>
      <c r="E2123" s="9">
        <v>8</v>
      </c>
      <c r="F2123" s="9">
        <v>32</v>
      </c>
    </row>
    <row r="2124" spans="1:6" x14ac:dyDescent="0.3">
      <c r="A2124" s="10">
        <v>0</v>
      </c>
      <c r="B2124" s="10">
        <v>2</v>
      </c>
      <c r="C2124" s="10">
        <v>3</v>
      </c>
      <c r="D2124" s="10">
        <v>4</v>
      </c>
      <c r="E2124" s="10">
        <v>1</v>
      </c>
      <c r="F2124" s="10">
        <v>5</v>
      </c>
    </row>
    <row r="2125" spans="1:6" x14ac:dyDescent="0.3">
      <c r="A2125" s="9">
        <v>546</v>
      </c>
      <c r="B2125" s="9">
        <v>72</v>
      </c>
      <c r="C2125" s="9">
        <v>376</v>
      </c>
      <c r="D2125" s="9">
        <v>94</v>
      </c>
      <c r="E2125" s="9">
        <v>145</v>
      </c>
      <c r="F2125" s="9">
        <v>72</v>
      </c>
    </row>
    <row r="2126" spans="1:6" x14ac:dyDescent="0.3">
      <c r="A2126" s="10">
        <v>555</v>
      </c>
      <c r="B2126" s="10">
        <v>82</v>
      </c>
      <c r="C2126" s="10">
        <v>257</v>
      </c>
      <c r="D2126" s="10">
        <v>93</v>
      </c>
      <c r="E2126" s="10">
        <v>61</v>
      </c>
      <c r="F2126" s="10">
        <v>61</v>
      </c>
    </row>
    <row r="2127" spans="1:6" x14ac:dyDescent="0.3">
      <c r="A2127" s="9">
        <v>68</v>
      </c>
      <c r="B2127" s="9">
        <v>6</v>
      </c>
      <c r="C2127" s="9">
        <v>38</v>
      </c>
      <c r="D2127" s="9">
        <v>3</v>
      </c>
      <c r="E2127" s="9">
        <v>6</v>
      </c>
      <c r="F2127" s="9">
        <v>41</v>
      </c>
    </row>
    <row r="2128" spans="1:6" x14ac:dyDescent="0.3">
      <c r="A2128" s="10">
        <v>351</v>
      </c>
      <c r="B2128" s="10">
        <v>16</v>
      </c>
      <c r="C2128" s="10">
        <v>156</v>
      </c>
      <c r="D2128" s="10">
        <v>7</v>
      </c>
      <c r="E2128" s="10">
        <v>5</v>
      </c>
      <c r="F2128" s="10">
        <v>145</v>
      </c>
    </row>
    <row r="2129" spans="1:6" x14ac:dyDescent="0.3">
      <c r="A2129" s="9">
        <v>19</v>
      </c>
      <c r="B2129" s="9">
        <v>18</v>
      </c>
      <c r="C2129" s="9">
        <v>33</v>
      </c>
      <c r="D2129" s="9">
        <v>24</v>
      </c>
      <c r="E2129" s="9">
        <v>1</v>
      </c>
      <c r="F2129" s="9">
        <v>8</v>
      </c>
    </row>
    <row r="2130" spans="1:6" x14ac:dyDescent="0.3">
      <c r="A2130" s="10">
        <v>73</v>
      </c>
      <c r="B2130" s="10">
        <v>3</v>
      </c>
      <c r="C2130" s="10">
        <v>90</v>
      </c>
      <c r="D2130" s="10">
        <v>12</v>
      </c>
      <c r="E2130" s="10">
        <v>1</v>
      </c>
      <c r="F2130" s="10">
        <v>32</v>
      </c>
    </row>
    <row r="2131" spans="1:6" x14ac:dyDescent="0.3">
      <c r="A2131" s="9">
        <v>73</v>
      </c>
      <c r="B2131" s="9">
        <v>3</v>
      </c>
      <c r="C2131" s="9">
        <v>90</v>
      </c>
      <c r="D2131" s="9">
        <v>12</v>
      </c>
      <c r="E2131" s="9">
        <v>1</v>
      </c>
      <c r="F2131" s="9">
        <v>32</v>
      </c>
    </row>
    <row r="2132" spans="1:6" x14ac:dyDescent="0.3">
      <c r="A2132" s="10">
        <v>263</v>
      </c>
      <c r="B2132" s="10">
        <v>5</v>
      </c>
      <c r="C2132" s="10">
        <v>233</v>
      </c>
      <c r="D2132" s="10">
        <v>69</v>
      </c>
      <c r="E2132" s="10">
        <v>41</v>
      </c>
      <c r="F2132" s="10">
        <v>83</v>
      </c>
    </row>
    <row r="2133" spans="1:6" x14ac:dyDescent="0.3">
      <c r="A2133" s="9">
        <v>982</v>
      </c>
      <c r="B2133" s="9">
        <v>73</v>
      </c>
      <c r="C2133" s="9">
        <v>351</v>
      </c>
      <c r="D2133" s="9">
        <v>56</v>
      </c>
      <c r="E2133" s="9">
        <v>14</v>
      </c>
      <c r="F2133" s="9">
        <v>175</v>
      </c>
    </row>
    <row r="2134" spans="1:6" x14ac:dyDescent="0.3">
      <c r="A2134" s="10">
        <v>495</v>
      </c>
      <c r="B2134" s="10">
        <v>33</v>
      </c>
      <c r="C2134" s="10">
        <v>255</v>
      </c>
      <c r="D2134" s="10">
        <v>11</v>
      </c>
      <c r="E2134" s="10">
        <v>33</v>
      </c>
      <c r="F2134" s="10">
        <v>8</v>
      </c>
    </row>
    <row r="2135" spans="1:6" x14ac:dyDescent="0.3">
      <c r="A2135" s="9">
        <v>264</v>
      </c>
      <c r="B2135" s="9">
        <v>0</v>
      </c>
      <c r="C2135" s="9">
        <v>21</v>
      </c>
      <c r="D2135" s="9">
        <v>12</v>
      </c>
      <c r="E2135" s="9">
        <v>6</v>
      </c>
      <c r="F2135" s="9">
        <v>147</v>
      </c>
    </row>
    <row r="2136" spans="1:6" x14ac:dyDescent="0.3">
      <c r="A2136" s="10">
        <v>15</v>
      </c>
      <c r="B2136" s="10">
        <v>4</v>
      </c>
      <c r="C2136" s="10">
        <v>13</v>
      </c>
      <c r="D2136" s="10">
        <v>0</v>
      </c>
      <c r="E2136" s="10">
        <v>0</v>
      </c>
      <c r="F2136" s="10">
        <v>19</v>
      </c>
    </row>
    <row r="2137" spans="1:6" x14ac:dyDescent="0.3">
      <c r="A2137" s="9">
        <v>769</v>
      </c>
      <c r="B2137" s="9">
        <v>22</v>
      </c>
      <c r="C2137" s="9">
        <v>500</v>
      </c>
      <c r="D2137" s="9">
        <v>210</v>
      </c>
      <c r="E2137" s="9">
        <v>143</v>
      </c>
      <c r="F2137" s="9">
        <v>33</v>
      </c>
    </row>
    <row r="2138" spans="1:6" x14ac:dyDescent="0.3">
      <c r="A2138" s="10">
        <v>5</v>
      </c>
      <c r="B2138" s="10">
        <v>0</v>
      </c>
      <c r="C2138" s="10">
        <v>8</v>
      </c>
      <c r="D2138" s="10">
        <v>2</v>
      </c>
      <c r="E2138" s="10">
        <v>0</v>
      </c>
      <c r="F2138" s="10">
        <v>0</v>
      </c>
    </row>
    <row r="2139" spans="1:6" x14ac:dyDescent="0.3">
      <c r="A2139" s="9">
        <v>17</v>
      </c>
      <c r="B2139" s="9">
        <v>8</v>
      </c>
      <c r="C2139" s="9">
        <v>14</v>
      </c>
      <c r="D2139" s="9">
        <v>10</v>
      </c>
      <c r="E2139" s="9">
        <v>4</v>
      </c>
      <c r="F2139" s="9">
        <v>3</v>
      </c>
    </row>
    <row r="2140" spans="1:6" x14ac:dyDescent="0.3">
      <c r="A2140" s="10">
        <v>120</v>
      </c>
      <c r="B2140" s="10">
        <v>19</v>
      </c>
      <c r="C2140" s="10">
        <v>206</v>
      </c>
      <c r="D2140" s="10">
        <v>25</v>
      </c>
      <c r="E2140" s="10">
        <v>19</v>
      </c>
      <c r="F2140" s="10">
        <v>54</v>
      </c>
    </row>
    <row r="2141" spans="1:6" x14ac:dyDescent="0.3">
      <c r="A2141" s="9">
        <v>627</v>
      </c>
      <c r="B2141" s="9">
        <v>120</v>
      </c>
      <c r="C2141" s="9">
        <v>414</v>
      </c>
      <c r="D2141" s="9">
        <v>121</v>
      </c>
      <c r="E2141" s="9">
        <v>80</v>
      </c>
      <c r="F2141" s="9">
        <v>93</v>
      </c>
    </row>
    <row r="2142" spans="1:6" x14ac:dyDescent="0.3">
      <c r="A2142" s="10">
        <v>12</v>
      </c>
      <c r="B2142" s="10">
        <v>4</v>
      </c>
      <c r="C2142" s="10">
        <v>2</v>
      </c>
      <c r="D2142" s="10">
        <v>10</v>
      </c>
      <c r="E2142" s="10">
        <v>6</v>
      </c>
      <c r="F2142" s="10">
        <v>10</v>
      </c>
    </row>
    <row r="2143" spans="1:6" x14ac:dyDescent="0.3">
      <c r="A2143" s="9">
        <v>12</v>
      </c>
      <c r="B2143" s="9">
        <v>4</v>
      </c>
      <c r="C2143" s="9">
        <v>2</v>
      </c>
      <c r="D2143" s="9">
        <v>10</v>
      </c>
      <c r="E2143" s="9">
        <v>6</v>
      </c>
      <c r="F2143" s="9">
        <v>10</v>
      </c>
    </row>
    <row r="2144" spans="1:6" x14ac:dyDescent="0.3">
      <c r="A2144" s="10">
        <v>312</v>
      </c>
      <c r="B2144" s="10">
        <v>21</v>
      </c>
      <c r="C2144" s="10">
        <v>206</v>
      </c>
      <c r="D2144" s="10">
        <v>102</v>
      </c>
      <c r="E2144" s="10">
        <v>92</v>
      </c>
      <c r="F2144" s="10">
        <v>149</v>
      </c>
    </row>
    <row r="2145" spans="1:6" x14ac:dyDescent="0.3">
      <c r="A2145" s="9">
        <v>359</v>
      </c>
      <c r="B2145" s="9">
        <v>0</v>
      </c>
      <c r="C2145" s="9">
        <v>134</v>
      </c>
      <c r="D2145" s="9">
        <v>13</v>
      </c>
      <c r="E2145" s="9">
        <v>26</v>
      </c>
      <c r="F2145" s="9">
        <v>123</v>
      </c>
    </row>
    <row r="2146" spans="1:6" x14ac:dyDescent="0.3">
      <c r="A2146" s="10">
        <v>490</v>
      </c>
      <c r="B2146" s="10">
        <v>44</v>
      </c>
      <c r="C2146" s="10">
        <v>125</v>
      </c>
      <c r="D2146" s="10">
        <v>29</v>
      </c>
      <c r="E2146" s="10">
        <v>20</v>
      </c>
      <c r="F2146" s="10">
        <v>22</v>
      </c>
    </row>
    <row r="2147" spans="1:6" x14ac:dyDescent="0.3">
      <c r="A2147" s="9">
        <v>737</v>
      </c>
      <c r="B2147" s="9">
        <v>21</v>
      </c>
      <c r="C2147" s="9">
        <v>106</v>
      </c>
      <c r="D2147" s="9">
        <v>55</v>
      </c>
      <c r="E2147" s="9">
        <v>63</v>
      </c>
      <c r="F2147" s="9">
        <v>210</v>
      </c>
    </row>
    <row r="2148" spans="1:6" x14ac:dyDescent="0.3">
      <c r="A2148" s="10">
        <v>11</v>
      </c>
      <c r="B2148" s="10">
        <v>1</v>
      </c>
      <c r="C2148" s="10">
        <v>4</v>
      </c>
      <c r="D2148" s="10">
        <v>2</v>
      </c>
      <c r="E2148" s="10">
        <v>0</v>
      </c>
      <c r="F2148" s="10">
        <v>7</v>
      </c>
    </row>
    <row r="2149" spans="1:6" x14ac:dyDescent="0.3">
      <c r="A2149" s="9">
        <v>631</v>
      </c>
      <c r="B2149" s="9">
        <v>0</v>
      </c>
      <c r="C2149" s="9">
        <v>115</v>
      </c>
      <c r="D2149" s="9">
        <v>10</v>
      </c>
      <c r="E2149" s="9">
        <v>7</v>
      </c>
      <c r="F2149" s="9">
        <v>30</v>
      </c>
    </row>
    <row r="2150" spans="1:6" x14ac:dyDescent="0.3">
      <c r="A2150" s="10">
        <v>456</v>
      </c>
      <c r="B2150" s="10">
        <v>19</v>
      </c>
      <c r="C2150" s="10">
        <v>832</v>
      </c>
      <c r="D2150" s="10">
        <v>75</v>
      </c>
      <c r="E2150" s="10">
        <v>118</v>
      </c>
      <c r="F2150" s="10">
        <v>38</v>
      </c>
    </row>
    <row r="2151" spans="1:6" x14ac:dyDescent="0.3">
      <c r="A2151" s="9">
        <v>456</v>
      </c>
      <c r="B2151" s="9">
        <v>19</v>
      </c>
      <c r="C2151" s="9">
        <v>832</v>
      </c>
      <c r="D2151" s="9">
        <v>75</v>
      </c>
      <c r="E2151" s="9">
        <v>118</v>
      </c>
      <c r="F2151" s="9">
        <v>38</v>
      </c>
    </row>
    <row r="2152" spans="1:6" x14ac:dyDescent="0.3">
      <c r="A2152" s="10">
        <v>2</v>
      </c>
      <c r="B2152" s="10">
        <v>0</v>
      </c>
      <c r="C2152" s="10">
        <v>5</v>
      </c>
      <c r="D2152" s="10">
        <v>2</v>
      </c>
      <c r="E2152" s="10">
        <v>0</v>
      </c>
      <c r="F2152" s="10">
        <v>1</v>
      </c>
    </row>
    <row r="2153" spans="1:6" x14ac:dyDescent="0.3">
      <c r="A2153" s="9">
        <v>751</v>
      </c>
      <c r="B2153" s="9">
        <v>127</v>
      </c>
      <c r="C2153" s="9">
        <v>687</v>
      </c>
      <c r="D2153" s="9">
        <v>20</v>
      </c>
      <c r="E2153" s="9">
        <v>15</v>
      </c>
      <c r="F2153" s="9">
        <v>31</v>
      </c>
    </row>
    <row r="2154" spans="1:6" x14ac:dyDescent="0.3">
      <c r="A2154" s="10">
        <v>143</v>
      </c>
      <c r="B2154" s="10">
        <v>6</v>
      </c>
      <c r="C2154" s="10">
        <v>52</v>
      </c>
      <c r="D2154" s="10">
        <v>11</v>
      </c>
      <c r="E2154" s="10">
        <v>8</v>
      </c>
      <c r="F2154" s="10">
        <v>17</v>
      </c>
    </row>
    <row r="2155" spans="1:6" x14ac:dyDescent="0.3">
      <c r="A2155" s="9">
        <v>14</v>
      </c>
      <c r="B2155" s="9">
        <v>36</v>
      </c>
      <c r="C2155" s="9">
        <v>11</v>
      </c>
      <c r="D2155" s="9">
        <v>3</v>
      </c>
      <c r="E2155" s="9">
        <v>26</v>
      </c>
      <c r="F2155" s="9">
        <v>35</v>
      </c>
    </row>
    <row r="2156" spans="1:6" x14ac:dyDescent="0.3">
      <c r="A2156" s="10">
        <v>14</v>
      </c>
      <c r="B2156" s="10">
        <v>36</v>
      </c>
      <c r="C2156" s="10">
        <v>11</v>
      </c>
      <c r="D2156" s="10">
        <v>3</v>
      </c>
      <c r="E2156" s="10">
        <v>26</v>
      </c>
      <c r="F2156" s="10">
        <v>35</v>
      </c>
    </row>
    <row r="2157" spans="1:6" x14ac:dyDescent="0.3">
      <c r="A2157" s="9">
        <v>19</v>
      </c>
      <c r="B2157" s="9">
        <v>1</v>
      </c>
      <c r="C2157" s="9">
        <v>20</v>
      </c>
      <c r="D2157" s="9">
        <v>16</v>
      </c>
      <c r="E2157" s="9">
        <v>14</v>
      </c>
      <c r="F2157" s="9">
        <v>28</v>
      </c>
    </row>
    <row r="2158" spans="1:6" x14ac:dyDescent="0.3">
      <c r="A2158" s="10">
        <v>346</v>
      </c>
      <c r="B2158" s="10">
        <v>17</v>
      </c>
      <c r="C2158" s="10">
        <v>48</v>
      </c>
      <c r="D2158" s="10">
        <v>23</v>
      </c>
      <c r="E2158" s="10">
        <v>13</v>
      </c>
      <c r="F2158" s="10">
        <v>13</v>
      </c>
    </row>
    <row r="2159" spans="1:6" x14ac:dyDescent="0.3">
      <c r="A2159" s="9">
        <v>18</v>
      </c>
      <c r="B2159" s="9">
        <v>2</v>
      </c>
      <c r="C2159" s="9">
        <v>19</v>
      </c>
      <c r="D2159" s="9">
        <v>0</v>
      </c>
      <c r="E2159" s="9">
        <v>2</v>
      </c>
      <c r="F2159" s="9">
        <v>6</v>
      </c>
    </row>
    <row r="2160" spans="1:6" x14ac:dyDescent="0.3">
      <c r="A2160" s="10">
        <v>18</v>
      </c>
      <c r="B2160" s="10">
        <v>2</v>
      </c>
      <c r="C2160" s="10">
        <v>19</v>
      </c>
      <c r="D2160" s="10">
        <v>0</v>
      </c>
      <c r="E2160" s="10">
        <v>2</v>
      </c>
      <c r="F2160" s="10">
        <v>6</v>
      </c>
    </row>
    <row r="2161" spans="1:6" x14ac:dyDescent="0.3">
      <c r="A2161" s="9">
        <v>48</v>
      </c>
      <c r="B2161" s="9">
        <v>5</v>
      </c>
      <c r="C2161" s="9">
        <v>48</v>
      </c>
      <c r="D2161" s="9">
        <v>6</v>
      </c>
      <c r="E2161" s="9">
        <v>10</v>
      </c>
      <c r="F2161" s="9">
        <v>7</v>
      </c>
    </row>
    <row r="2162" spans="1:6" x14ac:dyDescent="0.3">
      <c r="A2162" s="10">
        <v>684</v>
      </c>
      <c r="B2162" s="10">
        <v>100</v>
      </c>
      <c r="C2162" s="10">
        <v>801</v>
      </c>
      <c r="D2162" s="10">
        <v>21</v>
      </c>
      <c r="E2162" s="10">
        <v>66</v>
      </c>
      <c r="F2162" s="10">
        <v>0</v>
      </c>
    </row>
    <row r="2163" spans="1:6" x14ac:dyDescent="0.3">
      <c r="A2163" s="9">
        <v>684</v>
      </c>
      <c r="B2163" s="9">
        <v>100</v>
      </c>
      <c r="C2163" s="9">
        <v>801</v>
      </c>
      <c r="D2163" s="9">
        <v>21</v>
      </c>
      <c r="E2163" s="9">
        <v>66</v>
      </c>
      <c r="F2163" s="9">
        <v>0</v>
      </c>
    </row>
    <row r="2164" spans="1:6" x14ac:dyDescent="0.3">
      <c r="A2164" s="10">
        <v>712</v>
      </c>
      <c r="B2164" s="10">
        <v>0</v>
      </c>
      <c r="C2164" s="10">
        <v>45</v>
      </c>
      <c r="D2164" s="10">
        <v>0</v>
      </c>
      <c r="E2164" s="10">
        <v>0</v>
      </c>
      <c r="F2164" s="10">
        <v>191</v>
      </c>
    </row>
    <row r="2165" spans="1:6" x14ac:dyDescent="0.3">
      <c r="A2165" s="9">
        <v>309</v>
      </c>
      <c r="B2165" s="9">
        <v>3</v>
      </c>
      <c r="C2165" s="9">
        <v>24</v>
      </c>
      <c r="D2165" s="9">
        <v>4</v>
      </c>
      <c r="E2165" s="9">
        <v>3</v>
      </c>
      <c r="F2165" s="9">
        <v>20</v>
      </c>
    </row>
    <row r="2166" spans="1:6" x14ac:dyDescent="0.3">
      <c r="A2166" s="10">
        <v>231</v>
      </c>
      <c r="B2166" s="10">
        <v>65</v>
      </c>
      <c r="C2166" s="10">
        <v>196</v>
      </c>
      <c r="D2166" s="10">
        <v>38</v>
      </c>
      <c r="E2166" s="10">
        <v>71</v>
      </c>
      <c r="F2166" s="10">
        <v>124</v>
      </c>
    </row>
    <row r="2167" spans="1:6" x14ac:dyDescent="0.3">
      <c r="A2167" s="9">
        <v>8</v>
      </c>
      <c r="B2167" s="9">
        <v>2</v>
      </c>
      <c r="C2167" s="9">
        <v>15</v>
      </c>
      <c r="D2167" s="9">
        <v>0</v>
      </c>
      <c r="E2167" s="9">
        <v>10</v>
      </c>
      <c r="F2167" s="9">
        <v>18</v>
      </c>
    </row>
    <row r="2168" spans="1:6" x14ac:dyDescent="0.3">
      <c r="A2168" s="10">
        <v>1</v>
      </c>
      <c r="B2168" s="10">
        <v>11</v>
      </c>
      <c r="C2168" s="10">
        <v>5</v>
      </c>
      <c r="D2168" s="10">
        <v>4</v>
      </c>
      <c r="E2168" s="10">
        <v>6</v>
      </c>
      <c r="F2168" s="10">
        <v>9</v>
      </c>
    </row>
    <row r="2169" spans="1:6" x14ac:dyDescent="0.3">
      <c r="A2169" s="9">
        <v>12</v>
      </c>
      <c r="B2169" s="9">
        <v>23</v>
      </c>
      <c r="C2169" s="9">
        <v>38</v>
      </c>
      <c r="D2169" s="9">
        <v>30</v>
      </c>
      <c r="E2169" s="9">
        <v>18</v>
      </c>
      <c r="F2169" s="9">
        <v>7</v>
      </c>
    </row>
    <row r="2170" spans="1:6" x14ac:dyDescent="0.3">
      <c r="A2170" s="10">
        <v>115</v>
      </c>
      <c r="B2170" s="10">
        <v>27</v>
      </c>
      <c r="C2170" s="10">
        <v>44</v>
      </c>
      <c r="D2170" s="10">
        <v>4</v>
      </c>
      <c r="E2170" s="10">
        <v>146</v>
      </c>
      <c r="F2170" s="10">
        <v>139</v>
      </c>
    </row>
    <row r="2171" spans="1:6" x14ac:dyDescent="0.3">
      <c r="A2171" s="9">
        <v>397</v>
      </c>
      <c r="B2171" s="9">
        <v>46</v>
      </c>
      <c r="C2171" s="9">
        <v>288</v>
      </c>
      <c r="D2171" s="9">
        <v>20</v>
      </c>
      <c r="E2171" s="9">
        <v>38</v>
      </c>
      <c r="F2171" s="9">
        <v>70</v>
      </c>
    </row>
    <row r="2172" spans="1:6" x14ac:dyDescent="0.3">
      <c r="A2172" s="10">
        <v>24</v>
      </c>
      <c r="B2172" s="10">
        <v>1</v>
      </c>
      <c r="C2172" s="10">
        <v>108</v>
      </c>
      <c r="D2172" s="10">
        <v>29</v>
      </c>
      <c r="E2172" s="10">
        <v>29</v>
      </c>
      <c r="F2172" s="10">
        <v>14</v>
      </c>
    </row>
    <row r="2173" spans="1:6" x14ac:dyDescent="0.3">
      <c r="A2173" s="9">
        <v>899</v>
      </c>
      <c r="B2173" s="9">
        <v>102</v>
      </c>
      <c r="C2173" s="9">
        <v>838</v>
      </c>
      <c r="D2173" s="9">
        <v>133</v>
      </c>
      <c r="E2173" s="9">
        <v>102</v>
      </c>
      <c r="F2173" s="9">
        <v>40</v>
      </c>
    </row>
    <row r="2174" spans="1:6" x14ac:dyDescent="0.3">
      <c r="A2174" s="10">
        <v>899</v>
      </c>
      <c r="B2174" s="10">
        <v>102</v>
      </c>
      <c r="C2174" s="10">
        <v>838</v>
      </c>
      <c r="D2174" s="10">
        <v>133</v>
      </c>
      <c r="E2174" s="10">
        <v>102</v>
      </c>
      <c r="F2174" s="10">
        <v>40</v>
      </c>
    </row>
    <row r="2175" spans="1:6" x14ac:dyDescent="0.3">
      <c r="A2175" s="9">
        <v>897</v>
      </c>
      <c r="B2175" s="9">
        <v>126</v>
      </c>
      <c r="C2175" s="9">
        <v>196</v>
      </c>
      <c r="D2175" s="9">
        <v>91</v>
      </c>
      <c r="E2175" s="9">
        <v>112</v>
      </c>
      <c r="F2175" s="9">
        <v>37</v>
      </c>
    </row>
    <row r="2176" spans="1:6" x14ac:dyDescent="0.3">
      <c r="A2176" s="10">
        <v>25</v>
      </c>
      <c r="B2176" s="10">
        <v>0</v>
      </c>
      <c r="C2176" s="10">
        <v>11</v>
      </c>
      <c r="D2176" s="10">
        <v>3</v>
      </c>
      <c r="E2176" s="10">
        <v>0</v>
      </c>
      <c r="F2176" s="10">
        <v>15</v>
      </c>
    </row>
    <row r="2177" spans="1:6" x14ac:dyDescent="0.3">
      <c r="A2177" s="9">
        <v>734</v>
      </c>
      <c r="B2177" s="9">
        <v>26</v>
      </c>
      <c r="C2177" s="9">
        <v>70</v>
      </c>
      <c r="D2177" s="9">
        <v>11</v>
      </c>
      <c r="E2177" s="9">
        <v>44</v>
      </c>
      <c r="F2177" s="9">
        <v>17</v>
      </c>
    </row>
    <row r="2178" spans="1:6" x14ac:dyDescent="0.3">
      <c r="A2178" s="10">
        <v>166</v>
      </c>
      <c r="B2178" s="10">
        <v>5</v>
      </c>
      <c r="C2178" s="10">
        <v>107</v>
      </c>
      <c r="D2178" s="10">
        <v>11</v>
      </c>
      <c r="E2178" s="10">
        <v>8</v>
      </c>
      <c r="F2178" s="10">
        <v>29</v>
      </c>
    </row>
    <row r="2179" spans="1:6" x14ac:dyDescent="0.3">
      <c r="A2179" s="9">
        <v>136</v>
      </c>
      <c r="B2179" s="9">
        <v>1</v>
      </c>
      <c r="C2179" s="9">
        <v>12</v>
      </c>
      <c r="D2179" s="9">
        <v>0</v>
      </c>
      <c r="E2179" s="9">
        <v>3</v>
      </c>
      <c r="F2179" s="9">
        <v>32</v>
      </c>
    </row>
    <row r="2180" spans="1:6" x14ac:dyDescent="0.3">
      <c r="A2180" s="10">
        <v>756</v>
      </c>
      <c r="B2180" s="10">
        <v>138</v>
      </c>
      <c r="C2180" s="10">
        <v>354</v>
      </c>
      <c r="D2180" s="10">
        <v>160</v>
      </c>
      <c r="E2180" s="10">
        <v>169</v>
      </c>
      <c r="F2180" s="10">
        <v>61</v>
      </c>
    </row>
    <row r="2181" spans="1:6" x14ac:dyDescent="0.3">
      <c r="A2181" s="9">
        <v>5</v>
      </c>
      <c r="B2181" s="9">
        <v>4</v>
      </c>
      <c r="C2181" s="9">
        <v>10</v>
      </c>
      <c r="D2181" s="9">
        <v>2</v>
      </c>
      <c r="E2181" s="9">
        <v>2</v>
      </c>
      <c r="F2181" s="9">
        <v>7</v>
      </c>
    </row>
    <row r="2182" spans="1:6" x14ac:dyDescent="0.3">
      <c r="A2182" s="10">
        <v>35</v>
      </c>
      <c r="B2182" s="10">
        <v>0</v>
      </c>
      <c r="C2182" s="10">
        <v>13</v>
      </c>
      <c r="D2182" s="10">
        <v>2</v>
      </c>
      <c r="E2182" s="10">
        <v>0</v>
      </c>
      <c r="F2182" s="10">
        <v>2</v>
      </c>
    </row>
    <row r="2183" spans="1:6" x14ac:dyDescent="0.3">
      <c r="A2183" s="9">
        <v>20</v>
      </c>
      <c r="B2183" s="9">
        <v>2</v>
      </c>
      <c r="C2183" s="9">
        <v>14</v>
      </c>
      <c r="D2183" s="9">
        <v>3</v>
      </c>
      <c r="E2183" s="9">
        <v>0</v>
      </c>
      <c r="F2183" s="9">
        <v>10</v>
      </c>
    </row>
    <row r="2184" spans="1:6" x14ac:dyDescent="0.3">
      <c r="A2184" s="10">
        <v>267</v>
      </c>
      <c r="B2184" s="10">
        <v>6</v>
      </c>
      <c r="C2184" s="10">
        <v>54</v>
      </c>
      <c r="D2184" s="10">
        <v>8</v>
      </c>
      <c r="E2184" s="10">
        <v>3</v>
      </c>
      <c r="F2184" s="10">
        <v>50</v>
      </c>
    </row>
    <row r="2185" spans="1:6" x14ac:dyDescent="0.3">
      <c r="A2185" s="9">
        <v>412</v>
      </c>
      <c r="B2185" s="9">
        <v>172</v>
      </c>
      <c r="C2185" s="9">
        <v>153</v>
      </c>
      <c r="D2185" s="9">
        <v>150</v>
      </c>
      <c r="E2185" s="9">
        <v>105</v>
      </c>
      <c r="F2185" s="9">
        <v>57</v>
      </c>
    </row>
    <row r="2186" spans="1:6" x14ac:dyDescent="0.3">
      <c r="A2186" s="10">
        <v>127</v>
      </c>
      <c r="B2186" s="10">
        <v>1</v>
      </c>
      <c r="C2186" s="10">
        <v>56</v>
      </c>
      <c r="D2186" s="10">
        <v>0</v>
      </c>
      <c r="E2186" s="10">
        <v>1</v>
      </c>
      <c r="F2186" s="10">
        <v>31</v>
      </c>
    </row>
    <row r="2187" spans="1:6" x14ac:dyDescent="0.3">
      <c r="A2187" s="9">
        <v>1279</v>
      </c>
      <c r="B2187" s="9">
        <v>15</v>
      </c>
      <c r="C2187" s="9">
        <v>287</v>
      </c>
      <c r="D2187" s="9">
        <v>20</v>
      </c>
      <c r="E2187" s="9">
        <v>0</v>
      </c>
      <c r="F2187" s="9">
        <v>15</v>
      </c>
    </row>
    <row r="2188" spans="1:6" x14ac:dyDescent="0.3">
      <c r="A2188" s="10">
        <v>11</v>
      </c>
      <c r="B2188" s="10">
        <v>0</v>
      </c>
      <c r="C2188" s="10">
        <v>36</v>
      </c>
      <c r="D2188" s="10">
        <v>15</v>
      </c>
      <c r="E2188" s="10">
        <v>5</v>
      </c>
      <c r="F2188" s="10">
        <v>12</v>
      </c>
    </row>
    <row r="2189" spans="1:6" x14ac:dyDescent="0.3">
      <c r="A2189" s="9">
        <v>28</v>
      </c>
      <c r="B2189" s="9">
        <v>34</v>
      </c>
      <c r="C2189" s="9">
        <v>62</v>
      </c>
      <c r="D2189" s="9">
        <v>11</v>
      </c>
      <c r="E2189" s="9">
        <v>14</v>
      </c>
      <c r="F2189" s="9">
        <v>44</v>
      </c>
    </row>
    <row r="2190" spans="1:6" x14ac:dyDescent="0.3">
      <c r="A2190" s="10">
        <v>1004</v>
      </c>
      <c r="B2190" s="10">
        <v>59</v>
      </c>
      <c r="C2190" s="10">
        <v>265</v>
      </c>
      <c r="D2190" s="10">
        <v>115</v>
      </c>
      <c r="E2190" s="10">
        <v>59</v>
      </c>
      <c r="F2190" s="10">
        <v>27</v>
      </c>
    </row>
    <row r="2191" spans="1:6" x14ac:dyDescent="0.3">
      <c r="A2191" s="9">
        <v>1004</v>
      </c>
      <c r="B2191" s="9">
        <v>59</v>
      </c>
      <c r="C2191" s="9">
        <v>265</v>
      </c>
      <c r="D2191" s="9">
        <v>115</v>
      </c>
      <c r="E2191" s="9">
        <v>59</v>
      </c>
      <c r="F2191" s="9">
        <v>27</v>
      </c>
    </row>
    <row r="2192" spans="1:6" x14ac:dyDescent="0.3">
      <c r="A2192" s="10">
        <v>382</v>
      </c>
      <c r="B2192" s="10">
        <v>114</v>
      </c>
      <c r="C2192" s="10">
        <v>276</v>
      </c>
      <c r="D2192" s="10">
        <v>75</v>
      </c>
      <c r="E2192" s="10">
        <v>124</v>
      </c>
      <c r="F2192" s="10">
        <v>38</v>
      </c>
    </row>
    <row r="2193" spans="1:6" x14ac:dyDescent="0.3">
      <c r="A2193" s="9">
        <v>6</v>
      </c>
      <c r="B2193" s="9">
        <v>6</v>
      </c>
      <c r="C2193" s="9">
        <v>29</v>
      </c>
      <c r="D2193" s="9">
        <v>12</v>
      </c>
      <c r="E2193" s="9">
        <v>15</v>
      </c>
      <c r="F2193" s="9">
        <v>8</v>
      </c>
    </row>
    <row r="2194" spans="1:6" x14ac:dyDescent="0.3">
      <c r="A2194" s="10">
        <v>138</v>
      </c>
      <c r="B2194" s="10">
        <v>33</v>
      </c>
      <c r="C2194" s="10">
        <v>87</v>
      </c>
      <c r="D2194" s="10">
        <v>28</v>
      </c>
      <c r="E2194" s="10">
        <v>24</v>
      </c>
      <c r="F2194" s="10">
        <v>12</v>
      </c>
    </row>
    <row r="2195" spans="1:6" x14ac:dyDescent="0.3">
      <c r="A2195" s="9">
        <v>104</v>
      </c>
      <c r="B2195" s="9">
        <v>20</v>
      </c>
      <c r="C2195" s="9">
        <v>101</v>
      </c>
      <c r="D2195" s="9">
        <v>24</v>
      </c>
      <c r="E2195" s="9">
        <v>15</v>
      </c>
      <c r="F2195" s="9">
        <v>5</v>
      </c>
    </row>
    <row r="2196" spans="1:6" x14ac:dyDescent="0.3">
      <c r="A2196" s="10">
        <v>479</v>
      </c>
      <c r="B2196" s="10">
        <v>28</v>
      </c>
      <c r="C2196" s="10">
        <v>136</v>
      </c>
      <c r="D2196" s="10">
        <v>75</v>
      </c>
      <c r="E2196" s="10">
        <v>14</v>
      </c>
      <c r="F2196" s="10">
        <v>35</v>
      </c>
    </row>
    <row r="2197" spans="1:6" x14ac:dyDescent="0.3">
      <c r="A2197" s="9">
        <v>35</v>
      </c>
      <c r="B2197" s="9">
        <v>0</v>
      </c>
      <c r="C2197" s="9">
        <v>11</v>
      </c>
      <c r="D2197" s="9">
        <v>0</v>
      </c>
      <c r="E2197" s="9">
        <v>0</v>
      </c>
      <c r="F2197" s="9">
        <v>2</v>
      </c>
    </row>
    <row r="2198" spans="1:6" x14ac:dyDescent="0.3">
      <c r="A2198" s="10">
        <v>8</v>
      </c>
      <c r="B2198" s="10">
        <v>4</v>
      </c>
      <c r="C2198" s="10">
        <v>10</v>
      </c>
      <c r="D2198" s="10">
        <v>6</v>
      </c>
      <c r="E2198" s="10">
        <v>7</v>
      </c>
      <c r="F2198" s="10">
        <v>6</v>
      </c>
    </row>
    <row r="2199" spans="1:6" x14ac:dyDescent="0.3">
      <c r="A2199" s="9">
        <v>199</v>
      </c>
      <c r="B2199" s="9">
        <v>12</v>
      </c>
      <c r="C2199" s="9">
        <v>31</v>
      </c>
      <c r="D2199" s="9">
        <v>3</v>
      </c>
      <c r="E2199" s="9">
        <v>12</v>
      </c>
      <c r="F2199" s="9">
        <v>7</v>
      </c>
    </row>
    <row r="2200" spans="1:6" x14ac:dyDescent="0.3">
      <c r="A2200" s="10">
        <v>901</v>
      </c>
      <c r="B2200" s="10">
        <v>61</v>
      </c>
      <c r="C2200" s="10">
        <v>757</v>
      </c>
      <c r="D2200" s="10">
        <v>186</v>
      </c>
      <c r="E2200" s="10">
        <v>163</v>
      </c>
      <c r="F2200" s="10">
        <v>20</v>
      </c>
    </row>
    <row r="2201" spans="1:6" x14ac:dyDescent="0.3">
      <c r="A2201" s="9">
        <v>997</v>
      </c>
      <c r="B2201" s="9">
        <v>15</v>
      </c>
      <c r="C2201" s="9">
        <v>414</v>
      </c>
      <c r="D2201" s="9">
        <v>99</v>
      </c>
      <c r="E2201" s="9">
        <v>30</v>
      </c>
      <c r="F2201" s="9">
        <v>76</v>
      </c>
    </row>
    <row r="2202" spans="1:6" x14ac:dyDescent="0.3">
      <c r="A2202" s="10">
        <v>997</v>
      </c>
      <c r="B2202" s="10">
        <v>15</v>
      </c>
      <c r="C2202" s="10">
        <v>414</v>
      </c>
      <c r="D2202" s="10">
        <v>99</v>
      </c>
      <c r="E2202" s="10">
        <v>30</v>
      </c>
      <c r="F2202" s="10">
        <v>76</v>
      </c>
    </row>
    <row r="2203" spans="1:6" x14ac:dyDescent="0.3">
      <c r="A2203" s="9">
        <v>508</v>
      </c>
      <c r="B2203" s="9">
        <v>11</v>
      </c>
      <c r="C2203" s="9">
        <v>59</v>
      </c>
      <c r="D2203" s="9">
        <v>23</v>
      </c>
      <c r="E2203" s="9">
        <v>5</v>
      </c>
      <c r="F2203" s="9">
        <v>29</v>
      </c>
    </row>
    <row r="2204" spans="1:6" x14ac:dyDescent="0.3">
      <c r="A2204" s="10">
        <v>538</v>
      </c>
      <c r="B2204" s="10">
        <v>13</v>
      </c>
      <c r="C2204" s="10">
        <v>91</v>
      </c>
      <c r="D2204" s="10">
        <v>17</v>
      </c>
      <c r="E2204" s="10">
        <v>6</v>
      </c>
      <c r="F2204" s="10">
        <v>26</v>
      </c>
    </row>
    <row r="2205" spans="1:6" x14ac:dyDescent="0.3">
      <c r="A2205" s="9">
        <v>62</v>
      </c>
      <c r="B2205" s="9">
        <v>1</v>
      </c>
      <c r="C2205" s="9">
        <v>20</v>
      </c>
      <c r="D2205" s="9">
        <v>4</v>
      </c>
      <c r="E2205" s="9">
        <v>0</v>
      </c>
      <c r="F2205" s="9">
        <v>7</v>
      </c>
    </row>
    <row r="2206" spans="1:6" x14ac:dyDescent="0.3">
      <c r="A2206" s="10">
        <v>982</v>
      </c>
      <c r="B2206" s="10">
        <v>17</v>
      </c>
      <c r="C2206" s="10">
        <v>672</v>
      </c>
      <c r="D2206" s="10">
        <v>23</v>
      </c>
      <c r="E2206" s="10">
        <v>34</v>
      </c>
      <c r="F2206" s="10">
        <v>51</v>
      </c>
    </row>
    <row r="2207" spans="1:6" x14ac:dyDescent="0.3">
      <c r="A2207" s="9">
        <v>466</v>
      </c>
      <c r="B2207" s="9">
        <v>22</v>
      </c>
      <c r="C2207" s="9">
        <v>432</v>
      </c>
      <c r="D2207" s="9">
        <v>147</v>
      </c>
      <c r="E2207" s="9">
        <v>113</v>
      </c>
      <c r="F2207" s="9">
        <v>102</v>
      </c>
    </row>
    <row r="2208" spans="1:6" x14ac:dyDescent="0.3">
      <c r="A2208" s="10">
        <v>44</v>
      </c>
      <c r="B2208" s="10">
        <v>2</v>
      </c>
      <c r="C2208" s="10">
        <v>11</v>
      </c>
      <c r="D2208" s="10">
        <v>2</v>
      </c>
      <c r="E2208" s="10">
        <v>3</v>
      </c>
      <c r="F2208" s="10">
        <v>7</v>
      </c>
    </row>
    <row r="2209" spans="1:6" x14ac:dyDescent="0.3">
      <c r="A2209" s="9">
        <v>920</v>
      </c>
      <c r="B2209" s="9">
        <v>138</v>
      </c>
      <c r="C2209" s="9">
        <v>168</v>
      </c>
      <c r="D2209" s="9">
        <v>36</v>
      </c>
      <c r="E2209" s="9">
        <v>46</v>
      </c>
      <c r="F2209" s="9">
        <v>30</v>
      </c>
    </row>
    <row r="2210" spans="1:6" x14ac:dyDescent="0.3">
      <c r="A2210" s="10">
        <v>459</v>
      </c>
      <c r="B2210" s="10">
        <v>0</v>
      </c>
      <c r="C2210" s="10">
        <v>24</v>
      </c>
      <c r="D2210" s="10">
        <v>6</v>
      </c>
      <c r="E2210" s="10">
        <v>0</v>
      </c>
      <c r="F2210" s="10">
        <v>4</v>
      </c>
    </row>
    <row r="2211" spans="1:6" x14ac:dyDescent="0.3">
      <c r="A2211" s="9">
        <v>459</v>
      </c>
      <c r="B2211" s="9">
        <v>0</v>
      </c>
      <c r="C2211" s="9">
        <v>24</v>
      </c>
      <c r="D2211" s="9">
        <v>6</v>
      </c>
      <c r="E2211" s="9">
        <v>0</v>
      </c>
      <c r="F2211" s="9">
        <v>4</v>
      </c>
    </row>
    <row r="2212" spans="1:6" x14ac:dyDescent="0.3">
      <c r="A2212" s="10">
        <v>433</v>
      </c>
      <c r="B2212" s="10">
        <v>89</v>
      </c>
      <c r="C2212" s="10">
        <v>650</v>
      </c>
      <c r="D2212" s="10">
        <v>16</v>
      </c>
      <c r="E2212" s="10">
        <v>102</v>
      </c>
      <c r="F2212" s="10">
        <v>102</v>
      </c>
    </row>
    <row r="2213" spans="1:6" x14ac:dyDescent="0.3">
      <c r="A2213" s="9">
        <v>563</v>
      </c>
      <c r="B2213" s="9">
        <v>50</v>
      </c>
      <c r="C2213" s="9">
        <v>774</v>
      </c>
      <c r="D2213" s="9">
        <v>28</v>
      </c>
      <c r="E2213" s="9">
        <v>31</v>
      </c>
      <c r="F2213" s="9">
        <v>187</v>
      </c>
    </row>
    <row r="2214" spans="1:6" x14ac:dyDescent="0.3">
      <c r="A2214" s="10">
        <v>73</v>
      </c>
      <c r="B2214" s="10">
        <v>28</v>
      </c>
      <c r="C2214" s="10">
        <v>217</v>
      </c>
      <c r="D2214" s="10">
        <v>10</v>
      </c>
      <c r="E2214" s="10">
        <v>24</v>
      </c>
      <c r="F2214" s="10">
        <v>115</v>
      </c>
    </row>
    <row r="2215" spans="1:6" x14ac:dyDescent="0.3">
      <c r="A2215" s="9">
        <v>192</v>
      </c>
      <c r="B2215" s="9">
        <v>5</v>
      </c>
      <c r="C2215" s="9">
        <v>53</v>
      </c>
      <c r="D2215" s="9">
        <v>0</v>
      </c>
      <c r="E2215" s="9">
        <v>5</v>
      </c>
      <c r="F2215" s="9">
        <v>15</v>
      </c>
    </row>
    <row r="2216" spans="1:6" x14ac:dyDescent="0.3">
      <c r="A2216" s="10">
        <v>5</v>
      </c>
      <c r="B2216" s="10">
        <v>17</v>
      </c>
      <c r="C2216" s="10">
        <v>17</v>
      </c>
      <c r="D2216" s="10">
        <v>13</v>
      </c>
      <c r="E2216" s="10">
        <v>14</v>
      </c>
      <c r="F2216" s="10">
        <v>34</v>
      </c>
    </row>
    <row r="2217" spans="1:6" x14ac:dyDescent="0.3">
      <c r="A2217" s="9">
        <v>453</v>
      </c>
      <c r="B2217" s="9">
        <v>38</v>
      </c>
      <c r="C2217" s="9">
        <v>279</v>
      </c>
      <c r="D2217" s="9">
        <v>188</v>
      </c>
      <c r="E2217" s="9">
        <v>38</v>
      </c>
      <c r="F2217" s="9">
        <v>183</v>
      </c>
    </row>
    <row r="2218" spans="1:6" x14ac:dyDescent="0.3">
      <c r="A2218" s="10">
        <v>54</v>
      </c>
      <c r="B2218" s="10">
        <v>0</v>
      </c>
      <c r="C2218" s="10">
        <v>7</v>
      </c>
      <c r="D2218" s="10">
        <v>0</v>
      </c>
      <c r="E2218" s="10">
        <v>0</v>
      </c>
      <c r="F2218" s="10">
        <v>4</v>
      </c>
    </row>
    <row r="2219" spans="1:6" x14ac:dyDescent="0.3">
      <c r="A2219" s="9">
        <v>54</v>
      </c>
      <c r="B2219" s="9">
        <v>0</v>
      </c>
      <c r="C2219" s="9">
        <v>7</v>
      </c>
      <c r="D2219" s="9">
        <v>0</v>
      </c>
      <c r="E2219" s="9">
        <v>0</v>
      </c>
      <c r="F2219" s="9">
        <v>4</v>
      </c>
    </row>
    <row r="2220" spans="1:6" x14ac:dyDescent="0.3">
      <c r="A2220" s="10">
        <v>273</v>
      </c>
      <c r="B2220" s="10">
        <v>86</v>
      </c>
      <c r="C2220" s="10">
        <v>208</v>
      </c>
      <c r="D2220" s="10">
        <v>177</v>
      </c>
      <c r="E2220" s="10">
        <v>14</v>
      </c>
      <c r="F2220" s="10">
        <v>43</v>
      </c>
    </row>
    <row r="2221" spans="1:6" x14ac:dyDescent="0.3">
      <c r="A2221" s="9">
        <v>362</v>
      </c>
      <c r="B2221" s="9">
        <v>17</v>
      </c>
      <c r="C2221" s="9">
        <v>398</v>
      </c>
      <c r="D2221" s="9">
        <v>80</v>
      </c>
      <c r="E2221" s="9">
        <v>35</v>
      </c>
      <c r="F2221" s="9">
        <v>61</v>
      </c>
    </row>
    <row r="2222" spans="1:6" x14ac:dyDescent="0.3">
      <c r="A2222" s="10">
        <v>24</v>
      </c>
      <c r="B2222" s="10">
        <v>0</v>
      </c>
      <c r="C2222" s="10">
        <v>8</v>
      </c>
      <c r="D2222" s="10">
        <v>0</v>
      </c>
      <c r="E2222" s="10">
        <v>1</v>
      </c>
      <c r="F2222" s="10">
        <v>4</v>
      </c>
    </row>
    <row r="2223" spans="1:6" x14ac:dyDescent="0.3">
      <c r="A2223" s="9">
        <v>0</v>
      </c>
      <c r="B2223" s="9">
        <v>6</v>
      </c>
      <c r="C2223" s="9">
        <v>3</v>
      </c>
      <c r="D2223" s="9">
        <v>7</v>
      </c>
      <c r="E2223" s="9">
        <v>6</v>
      </c>
      <c r="F2223" s="9">
        <v>12</v>
      </c>
    </row>
    <row r="2224" spans="1:6" x14ac:dyDescent="0.3">
      <c r="A2224" s="10">
        <v>0</v>
      </c>
      <c r="B2224" s="10">
        <v>6</v>
      </c>
      <c r="C2224" s="10">
        <v>3</v>
      </c>
      <c r="D2224" s="10">
        <v>7</v>
      </c>
      <c r="E2224" s="10">
        <v>6</v>
      </c>
      <c r="F2224" s="10">
        <v>12</v>
      </c>
    </row>
    <row r="2225" spans="1:6" x14ac:dyDescent="0.3">
      <c r="A2225" s="9">
        <v>55</v>
      </c>
      <c r="B2225" s="9">
        <v>0</v>
      </c>
      <c r="C2225" s="9">
        <v>6</v>
      </c>
      <c r="D2225" s="9">
        <v>2</v>
      </c>
      <c r="E2225" s="9">
        <v>0</v>
      </c>
      <c r="F2225" s="9">
        <v>4</v>
      </c>
    </row>
    <row r="2226" spans="1:6" x14ac:dyDescent="0.3">
      <c r="A2226" s="10">
        <v>55</v>
      </c>
      <c r="B2226" s="10">
        <v>0</v>
      </c>
      <c r="C2226" s="10">
        <v>6</v>
      </c>
      <c r="D2226" s="10">
        <v>2</v>
      </c>
      <c r="E2226" s="10">
        <v>0</v>
      </c>
      <c r="F2226" s="10">
        <v>4</v>
      </c>
    </row>
    <row r="2227" spans="1:6" x14ac:dyDescent="0.3">
      <c r="A2227" s="9">
        <v>321</v>
      </c>
      <c r="B2227" s="9">
        <v>11</v>
      </c>
      <c r="C2227" s="9">
        <v>309</v>
      </c>
      <c r="D2227" s="9">
        <v>33</v>
      </c>
      <c r="E2227" s="9">
        <v>26</v>
      </c>
      <c r="F2227" s="9">
        <v>34</v>
      </c>
    </row>
    <row r="2228" spans="1:6" x14ac:dyDescent="0.3">
      <c r="A2228" s="10">
        <v>372</v>
      </c>
      <c r="B2228" s="10">
        <v>18</v>
      </c>
      <c r="C2228" s="10">
        <v>126</v>
      </c>
      <c r="D2228" s="10">
        <v>47</v>
      </c>
      <c r="E2228" s="10">
        <v>48</v>
      </c>
      <c r="F2228" s="10">
        <v>78</v>
      </c>
    </row>
    <row r="2229" spans="1:6" x14ac:dyDescent="0.3">
      <c r="A2229" s="9">
        <v>5</v>
      </c>
      <c r="B2229" s="9">
        <v>10</v>
      </c>
      <c r="C2229" s="9">
        <v>13</v>
      </c>
      <c r="D2229" s="9">
        <v>3</v>
      </c>
      <c r="E2229" s="9">
        <v>8</v>
      </c>
      <c r="F2229" s="9">
        <v>16</v>
      </c>
    </row>
    <row r="2230" spans="1:6" x14ac:dyDescent="0.3">
      <c r="A2230" s="10">
        <v>185</v>
      </c>
      <c r="B2230" s="10">
        <v>2</v>
      </c>
      <c r="C2230" s="10">
        <v>88</v>
      </c>
      <c r="D2230" s="10">
        <v>15</v>
      </c>
      <c r="E2230" s="10">
        <v>5</v>
      </c>
      <c r="F2230" s="10">
        <v>14</v>
      </c>
    </row>
    <row r="2231" spans="1:6" x14ac:dyDescent="0.3">
      <c r="A2231" s="9">
        <v>267</v>
      </c>
      <c r="B2231" s="9">
        <v>38</v>
      </c>
      <c r="C2231" s="9">
        <v>701</v>
      </c>
      <c r="D2231" s="9">
        <v>149</v>
      </c>
      <c r="E2231" s="9">
        <v>165</v>
      </c>
      <c r="F2231" s="9">
        <v>63</v>
      </c>
    </row>
    <row r="2232" spans="1:6" x14ac:dyDescent="0.3">
      <c r="A2232" s="10">
        <v>169</v>
      </c>
      <c r="B2232" s="10">
        <v>24</v>
      </c>
      <c r="C2232" s="10">
        <v>553</v>
      </c>
      <c r="D2232" s="10">
        <v>188</v>
      </c>
      <c r="E2232" s="10">
        <v>0</v>
      </c>
      <c r="F2232" s="10">
        <v>144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B20C6-CC30-482A-9E44-F7217FE66A7C}">
  <dimension ref="A1:D2232"/>
  <sheetViews>
    <sheetView workbookViewId="0">
      <selection activeCell="M16" sqref="M16"/>
    </sheetView>
  </sheetViews>
  <sheetFormatPr defaultRowHeight="14.4" x14ac:dyDescent="0.3"/>
  <cols>
    <col min="1" max="1" width="18.21875" bestFit="1" customWidth="1"/>
    <col min="2" max="2" width="17.6640625" bestFit="1" customWidth="1"/>
    <col min="3" max="3" width="20.109375" bestFit="1" customWidth="1"/>
    <col min="4" max="4" width="18.21875" bestFit="1" customWidth="1"/>
  </cols>
  <sheetData>
    <row r="1" spans="1:4" x14ac:dyDescent="0.3">
      <c r="A1" s="3" t="s">
        <v>15</v>
      </c>
      <c r="B1" s="3" t="s">
        <v>16</v>
      </c>
      <c r="C1" s="3" t="s">
        <v>17</v>
      </c>
      <c r="D1" s="3" t="s">
        <v>18</v>
      </c>
    </row>
    <row r="2" spans="1:4" x14ac:dyDescent="0.3">
      <c r="A2">
        <f>SUBTOTAL(9,A6:A2232)</f>
        <v>5170</v>
      </c>
      <c r="B2">
        <f t="shared" ref="B2:D2" si="0">SUBTOTAL(9,B6:B2232)</f>
        <v>9109</v>
      </c>
      <c r="C2">
        <f t="shared" si="0"/>
        <v>5876</v>
      </c>
      <c r="D2">
        <f t="shared" si="0"/>
        <v>12952</v>
      </c>
    </row>
    <row r="5" spans="1:4" x14ac:dyDescent="0.3">
      <c r="A5" s="3" t="s">
        <v>15</v>
      </c>
      <c r="B5" s="3" t="s">
        <v>16</v>
      </c>
      <c r="C5" s="3" t="s">
        <v>17</v>
      </c>
      <c r="D5" s="3" t="s">
        <v>18</v>
      </c>
    </row>
    <row r="6" spans="1:4" x14ac:dyDescent="0.3">
      <c r="A6" s="10">
        <v>1</v>
      </c>
      <c r="B6" s="10">
        <v>4</v>
      </c>
      <c r="C6" s="10">
        <v>4</v>
      </c>
      <c r="D6" s="10">
        <v>6</v>
      </c>
    </row>
    <row r="7" spans="1:4" x14ac:dyDescent="0.3">
      <c r="A7" s="9">
        <v>1</v>
      </c>
      <c r="B7" s="9">
        <v>7</v>
      </c>
      <c r="C7" s="9">
        <v>3</v>
      </c>
      <c r="D7" s="9">
        <v>7</v>
      </c>
    </row>
    <row r="8" spans="1:4" x14ac:dyDescent="0.3">
      <c r="A8" s="10">
        <v>1</v>
      </c>
      <c r="B8" s="10">
        <v>3</v>
      </c>
      <c r="C8" s="10">
        <v>2</v>
      </c>
      <c r="D8" s="10">
        <v>5</v>
      </c>
    </row>
    <row r="9" spans="1:4" x14ac:dyDescent="0.3">
      <c r="A9" s="9">
        <v>1</v>
      </c>
      <c r="B9" s="9">
        <v>1</v>
      </c>
      <c r="C9" s="9">
        <v>0</v>
      </c>
      <c r="D9" s="9">
        <v>2</v>
      </c>
    </row>
    <row r="10" spans="1:4" x14ac:dyDescent="0.3">
      <c r="A10" s="10">
        <v>2</v>
      </c>
      <c r="B10" s="10">
        <v>3</v>
      </c>
      <c r="C10" s="10">
        <v>1</v>
      </c>
      <c r="D10" s="10">
        <v>2</v>
      </c>
    </row>
    <row r="11" spans="1:4" x14ac:dyDescent="0.3">
      <c r="A11" s="9">
        <v>1</v>
      </c>
      <c r="B11" s="9">
        <v>4</v>
      </c>
      <c r="C11" s="9">
        <v>7</v>
      </c>
      <c r="D11" s="9">
        <v>5</v>
      </c>
    </row>
    <row r="12" spans="1:4" x14ac:dyDescent="0.3">
      <c r="A12" s="10">
        <v>1</v>
      </c>
      <c r="B12" s="10">
        <v>10</v>
      </c>
      <c r="C12" s="10">
        <v>10</v>
      </c>
      <c r="D12" s="10">
        <v>7</v>
      </c>
    </row>
    <row r="13" spans="1:4" x14ac:dyDescent="0.3">
      <c r="A13" s="9">
        <v>1</v>
      </c>
      <c r="B13" s="9">
        <v>2</v>
      </c>
      <c r="C13" s="9">
        <v>1</v>
      </c>
      <c r="D13" s="9">
        <v>3</v>
      </c>
    </row>
    <row r="14" spans="1:4" x14ac:dyDescent="0.3">
      <c r="A14" s="10">
        <v>3</v>
      </c>
      <c r="B14" s="10">
        <v>6</v>
      </c>
      <c r="C14" s="10">
        <v>2</v>
      </c>
      <c r="D14" s="10">
        <v>9</v>
      </c>
    </row>
    <row r="15" spans="1:4" x14ac:dyDescent="0.3">
      <c r="A15" s="9">
        <v>3</v>
      </c>
      <c r="B15" s="9">
        <v>6</v>
      </c>
      <c r="C15" s="9">
        <v>2</v>
      </c>
      <c r="D15" s="9">
        <v>9</v>
      </c>
    </row>
    <row r="16" spans="1:4" x14ac:dyDescent="0.3">
      <c r="A16" s="10">
        <v>1</v>
      </c>
      <c r="B16" s="10">
        <v>5</v>
      </c>
      <c r="C16" s="10">
        <v>6</v>
      </c>
      <c r="D16" s="10">
        <v>10</v>
      </c>
    </row>
    <row r="17" spans="1:4" x14ac:dyDescent="0.3">
      <c r="A17" s="9">
        <v>2</v>
      </c>
      <c r="B17" s="9">
        <v>3</v>
      </c>
      <c r="C17" s="9">
        <v>1</v>
      </c>
      <c r="D17" s="9">
        <v>6</v>
      </c>
    </row>
    <row r="18" spans="1:4" x14ac:dyDescent="0.3">
      <c r="A18" s="10">
        <v>1</v>
      </c>
      <c r="B18" s="10">
        <v>3</v>
      </c>
      <c r="C18" s="10">
        <v>6</v>
      </c>
      <c r="D18" s="10">
        <v>6</v>
      </c>
    </row>
    <row r="19" spans="1:4" x14ac:dyDescent="0.3">
      <c r="A19" s="9">
        <v>1</v>
      </c>
      <c r="B19" s="9">
        <v>1</v>
      </c>
      <c r="C19" s="9">
        <v>1</v>
      </c>
      <c r="D19" s="9">
        <v>2</v>
      </c>
    </row>
    <row r="20" spans="1:4" x14ac:dyDescent="0.3">
      <c r="A20" s="10">
        <v>0</v>
      </c>
      <c r="B20" s="10">
        <v>25</v>
      </c>
      <c r="C20" s="10">
        <v>0</v>
      </c>
      <c r="D20" s="10">
        <v>0</v>
      </c>
    </row>
    <row r="21" spans="1:4" x14ac:dyDescent="0.3">
      <c r="A21" s="9">
        <v>4</v>
      </c>
      <c r="B21" s="9">
        <v>2</v>
      </c>
      <c r="C21" s="9">
        <v>1</v>
      </c>
      <c r="D21" s="9">
        <v>5</v>
      </c>
    </row>
    <row r="22" spans="1:4" x14ac:dyDescent="0.3">
      <c r="A22" s="10">
        <v>4</v>
      </c>
      <c r="B22" s="10">
        <v>2</v>
      </c>
      <c r="C22" s="10">
        <v>1</v>
      </c>
      <c r="D22" s="10">
        <v>5</v>
      </c>
    </row>
    <row r="23" spans="1:4" x14ac:dyDescent="0.3">
      <c r="A23" s="9">
        <v>1</v>
      </c>
      <c r="B23" s="9">
        <v>1</v>
      </c>
      <c r="C23" s="9">
        <v>0</v>
      </c>
      <c r="D23" s="9">
        <v>3</v>
      </c>
    </row>
    <row r="24" spans="1:4" x14ac:dyDescent="0.3">
      <c r="A24" s="10">
        <v>2</v>
      </c>
      <c r="B24" s="10">
        <v>2</v>
      </c>
      <c r="C24" s="10">
        <v>0</v>
      </c>
      <c r="D24" s="10">
        <v>3</v>
      </c>
    </row>
    <row r="25" spans="1:4" x14ac:dyDescent="0.3">
      <c r="A25" s="9">
        <v>1</v>
      </c>
      <c r="B25" s="9">
        <v>1</v>
      </c>
      <c r="C25" s="9">
        <v>0</v>
      </c>
      <c r="D25" s="9">
        <v>2</v>
      </c>
    </row>
    <row r="26" spans="1:4" x14ac:dyDescent="0.3">
      <c r="A26" s="10">
        <v>3</v>
      </c>
      <c r="B26" s="10">
        <v>5</v>
      </c>
      <c r="C26" s="10">
        <v>2</v>
      </c>
      <c r="D26" s="10">
        <v>5</v>
      </c>
    </row>
    <row r="27" spans="1:4" x14ac:dyDescent="0.3">
      <c r="A27" s="9">
        <v>3</v>
      </c>
      <c r="B27" s="9">
        <v>5</v>
      </c>
      <c r="C27" s="9">
        <v>1</v>
      </c>
      <c r="D27" s="9">
        <v>8</v>
      </c>
    </row>
    <row r="28" spans="1:4" x14ac:dyDescent="0.3">
      <c r="A28" s="10">
        <v>2</v>
      </c>
      <c r="B28" s="10">
        <v>2</v>
      </c>
      <c r="C28" s="10">
        <v>1</v>
      </c>
      <c r="D28" s="10">
        <v>3</v>
      </c>
    </row>
    <row r="29" spans="1:4" x14ac:dyDescent="0.3">
      <c r="A29" s="9">
        <v>2</v>
      </c>
      <c r="B29" s="9">
        <v>5</v>
      </c>
      <c r="C29" s="9">
        <v>1</v>
      </c>
      <c r="D29" s="9">
        <v>8</v>
      </c>
    </row>
    <row r="30" spans="1:4" x14ac:dyDescent="0.3">
      <c r="A30" s="10">
        <v>4</v>
      </c>
      <c r="B30" s="10">
        <v>8</v>
      </c>
      <c r="C30" s="10">
        <v>8</v>
      </c>
      <c r="D30" s="10">
        <v>6</v>
      </c>
    </row>
    <row r="31" spans="1:4" x14ac:dyDescent="0.3">
      <c r="A31" s="9">
        <v>3</v>
      </c>
      <c r="B31" s="9">
        <v>2</v>
      </c>
      <c r="C31" s="9">
        <v>1</v>
      </c>
      <c r="D31" s="9">
        <v>4</v>
      </c>
    </row>
    <row r="32" spans="1:4" x14ac:dyDescent="0.3">
      <c r="A32" s="10">
        <v>12</v>
      </c>
      <c r="B32" s="10">
        <v>9</v>
      </c>
      <c r="C32" s="10">
        <v>2</v>
      </c>
      <c r="D32" s="10">
        <v>8</v>
      </c>
    </row>
    <row r="33" spans="1:4" x14ac:dyDescent="0.3">
      <c r="A33" s="9">
        <v>12</v>
      </c>
      <c r="B33" s="9">
        <v>9</v>
      </c>
      <c r="C33" s="9">
        <v>2</v>
      </c>
      <c r="D33" s="9">
        <v>8</v>
      </c>
    </row>
    <row r="34" spans="1:4" x14ac:dyDescent="0.3">
      <c r="A34" s="10">
        <v>2</v>
      </c>
      <c r="B34" s="10">
        <v>2</v>
      </c>
      <c r="C34" s="10">
        <v>0</v>
      </c>
      <c r="D34" s="10">
        <v>3</v>
      </c>
    </row>
    <row r="35" spans="1:4" x14ac:dyDescent="0.3">
      <c r="A35" s="9">
        <v>1</v>
      </c>
      <c r="B35" s="9">
        <v>5</v>
      </c>
      <c r="C35" s="9">
        <v>4</v>
      </c>
      <c r="D35" s="9">
        <v>6</v>
      </c>
    </row>
    <row r="36" spans="1:4" x14ac:dyDescent="0.3">
      <c r="A36" s="10">
        <v>3</v>
      </c>
      <c r="B36" s="10">
        <v>5</v>
      </c>
      <c r="C36" s="10">
        <v>1</v>
      </c>
      <c r="D36" s="10">
        <v>5</v>
      </c>
    </row>
    <row r="37" spans="1:4" x14ac:dyDescent="0.3">
      <c r="A37" s="9">
        <v>1</v>
      </c>
      <c r="B37" s="9">
        <v>4</v>
      </c>
      <c r="C37" s="9">
        <v>8</v>
      </c>
      <c r="D37" s="9">
        <v>9</v>
      </c>
    </row>
    <row r="38" spans="1:4" x14ac:dyDescent="0.3">
      <c r="A38" s="10">
        <v>1</v>
      </c>
      <c r="B38" s="10">
        <v>1</v>
      </c>
      <c r="C38" s="10">
        <v>0</v>
      </c>
      <c r="D38" s="10">
        <v>2</v>
      </c>
    </row>
    <row r="39" spans="1:4" x14ac:dyDescent="0.3">
      <c r="A39" s="9">
        <v>3</v>
      </c>
      <c r="B39" s="9">
        <v>7</v>
      </c>
      <c r="C39" s="9">
        <v>1</v>
      </c>
      <c r="D39" s="9">
        <v>7</v>
      </c>
    </row>
    <row r="40" spans="1:4" x14ac:dyDescent="0.3">
      <c r="A40" s="10">
        <v>1</v>
      </c>
      <c r="B40" s="10">
        <v>2</v>
      </c>
      <c r="C40" s="10">
        <v>0</v>
      </c>
      <c r="D40" s="10">
        <v>3</v>
      </c>
    </row>
    <row r="41" spans="1:4" x14ac:dyDescent="0.3">
      <c r="A41" s="9">
        <v>1</v>
      </c>
      <c r="B41" s="9">
        <v>4</v>
      </c>
      <c r="C41" s="9">
        <v>3</v>
      </c>
      <c r="D41" s="9">
        <v>4</v>
      </c>
    </row>
    <row r="42" spans="1:4" x14ac:dyDescent="0.3">
      <c r="A42" s="10">
        <v>1</v>
      </c>
      <c r="B42" s="10">
        <v>2</v>
      </c>
      <c r="C42" s="10">
        <v>3</v>
      </c>
      <c r="D42" s="10">
        <v>13</v>
      </c>
    </row>
    <row r="43" spans="1:4" x14ac:dyDescent="0.3">
      <c r="A43" s="9">
        <v>1</v>
      </c>
      <c r="B43" s="9">
        <v>0</v>
      </c>
      <c r="C43" s="9">
        <v>0</v>
      </c>
      <c r="D43" s="9">
        <v>3</v>
      </c>
    </row>
    <row r="44" spans="1:4" x14ac:dyDescent="0.3">
      <c r="A44" s="10">
        <v>1</v>
      </c>
      <c r="B44" s="10">
        <v>2</v>
      </c>
      <c r="C44" s="10">
        <v>4</v>
      </c>
      <c r="D44" s="10">
        <v>9</v>
      </c>
    </row>
    <row r="45" spans="1:4" x14ac:dyDescent="0.3">
      <c r="A45" s="9">
        <v>2</v>
      </c>
      <c r="B45" s="9">
        <v>5</v>
      </c>
      <c r="C45" s="9">
        <v>5</v>
      </c>
      <c r="D45" s="9">
        <v>12</v>
      </c>
    </row>
    <row r="46" spans="1:4" x14ac:dyDescent="0.3">
      <c r="A46" s="10">
        <v>2</v>
      </c>
      <c r="B46" s="10">
        <v>2</v>
      </c>
      <c r="C46" s="10">
        <v>0</v>
      </c>
      <c r="D46" s="10">
        <v>3</v>
      </c>
    </row>
    <row r="47" spans="1:4" x14ac:dyDescent="0.3">
      <c r="A47" s="9">
        <v>3</v>
      </c>
      <c r="B47" s="9">
        <v>11</v>
      </c>
      <c r="C47" s="9">
        <v>9</v>
      </c>
      <c r="D47" s="9">
        <v>12</v>
      </c>
    </row>
    <row r="48" spans="1:4" x14ac:dyDescent="0.3">
      <c r="A48" s="10">
        <v>1</v>
      </c>
      <c r="B48" s="10">
        <v>8</v>
      </c>
      <c r="C48" s="10">
        <v>2</v>
      </c>
      <c r="D48" s="10">
        <v>5</v>
      </c>
    </row>
    <row r="49" spans="1:4" x14ac:dyDescent="0.3">
      <c r="A49" s="9">
        <v>3</v>
      </c>
      <c r="B49" s="9">
        <v>4</v>
      </c>
      <c r="C49" s="9">
        <v>0</v>
      </c>
      <c r="D49" s="9">
        <v>4</v>
      </c>
    </row>
    <row r="50" spans="1:4" x14ac:dyDescent="0.3">
      <c r="A50" s="10">
        <v>2</v>
      </c>
      <c r="B50" s="10">
        <v>1</v>
      </c>
      <c r="C50" s="10">
        <v>2</v>
      </c>
      <c r="D50" s="10">
        <v>2</v>
      </c>
    </row>
    <row r="51" spans="1:4" x14ac:dyDescent="0.3">
      <c r="A51" s="9">
        <v>1</v>
      </c>
      <c r="B51" s="9">
        <v>4</v>
      </c>
      <c r="C51" s="9">
        <v>5</v>
      </c>
      <c r="D51" s="9">
        <v>4</v>
      </c>
    </row>
    <row r="52" spans="1:4" x14ac:dyDescent="0.3">
      <c r="A52" s="10">
        <v>1</v>
      </c>
      <c r="B52" s="10">
        <v>1</v>
      </c>
      <c r="C52" s="10">
        <v>0</v>
      </c>
      <c r="D52" s="10">
        <v>3</v>
      </c>
    </row>
    <row r="53" spans="1:4" x14ac:dyDescent="0.3">
      <c r="A53" s="9">
        <v>2</v>
      </c>
      <c r="B53" s="9">
        <v>5</v>
      </c>
      <c r="C53" s="9">
        <v>4</v>
      </c>
      <c r="D53" s="9">
        <v>5</v>
      </c>
    </row>
    <row r="54" spans="1:4" x14ac:dyDescent="0.3">
      <c r="A54" s="10">
        <v>2</v>
      </c>
      <c r="B54" s="10">
        <v>7</v>
      </c>
      <c r="C54" s="10">
        <v>2</v>
      </c>
      <c r="D54" s="10">
        <v>8</v>
      </c>
    </row>
    <row r="55" spans="1:4" x14ac:dyDescent="0.3">
      <c r="A55" s="9">
        <v>4</v>
      </c>
      <c r="B55" s="9">
        <v>7</v>
      </c>
      <c r="C55" s="9">
        <v>2</v>
      </c>
      <c r="D55" s="9">
        <v>4</v>
      </c>
    </row>
    <row r="56" spans="1:4" x14ac:dyDescent="0.3">
      <c r="A56" s="10">
        <v>2</v>
      </c>
      <c r="B56" s="10">
        <v>1</v>
      </c>
      <c r="C56" s="10">
        <v>0</v>
      </c>
      <c r="D56" s="10">
        <v>3</v>
      </c>
    </row>
    <row r="57" spans="1:4" x14ac:dyDescent="0.3">
      <c r="A57" s="9">
        <v>3</v>
      </c>
      <c r="B57" s="9">
        <v>4</v>
      </c>
      <c r="C57" s="9">
        <v>8</v>
      </c>
      <c r="D57" s="9">
        <v>6</v>
      </c>
    </row>
    <row r="58" spans="1:4" x14ac:dyDescent="0.3">
      <c r="A58" s="10">
        <v>1</v>
      </c>
      <c r="B58" s="10">
        <v>1</v>
      </c>
      <c r="C58" s="10">
        <v>0</v>
      </c>
      <c r="D58" s="10">
        <v>2</v>
      </c>
    </row>
    <row r="59" spans="1:4" x14ac:dyDescent="0.3">
      <c r="A59" s="9">
        <v>1</v>
      </c>
      <c r="B59" s="9">
        <v>4</v>
      </c>
      <c r="C59" s="9">
        <v>6</v>
      </c>
      <c r="D59" s="9">
        <v>6</v>
      </c>
    </row>
    <row r="60" spans="1:4" x14ac:dyDescent="0.3">
      <c r="A60" s="10">
        <v>2</v>
      </c>
      <c r="B60" s="10">
        <v>3</v>
      </c>
      <c r="C60" s="10">
        <v>0</v>
      </c>
      <c r="D60" s="10">
        <v>3</v>
      </c>
    </row>
    <row r="61" spans="1:4" x14ac:dyDescent="0.3">
      <c r="A61" s="9">
        <v>2</v>
      </c>
      <c r="B61" s="9">
        <v>2</v>
      </c>
      <c r="C61" s="9">
        <v>1</v>
      </c>
      <c r="D61" s="9">
        <v>2</v>
      </c>
    </row>
    <row r="62" spans="1:4" x14ac:dyDescent="0.3">
      <c r="A62" s="10">
        <v>1</v>
      </c>
      <c r="B62" s="10">
        <v>1</v>
      </c>
      <c r="C62" s="10">
        <v>0</v>
      </c>
      <c r="D62" s="10">
        <v>3</v>
      </c>
    </row>
    <row r="63" spans="1:4" x14ac:dyDescent="0.3">
      <c r="A63" s="9">
        <v>2</v>
      </c>
      <c r="B63" s="9">
        <v>4</v>
      </c>
      <c r="C63" s="9">
        <v>2</v>
      </c>
      <c r="D63" s="9">
        <v>4</v>
      </c>
    </row>
    <row r="64" spans="1:4" x14ac:dyDescent="0.3">
      <c r="A64" s="10">
        <v>1</v>
      </c>
      <c r="B64" s="10">
        <v>2</v>
      </c>
      <c r="C64" s="10">
        <v>8</v>
      </c>
      <c r="D64" s="10">
        <v>13</v>
      </c>
    </row>
    <row r="65" spans="1:4" x14ac:dyDescent="0.3">
      <c r="A65" s="9">
        <v>4</v>
      </c>
      <c r="B65" s="9">
        <v>2</v>
      </c>
      <c r="C65" s="9">
        <v>2</v>
      </c>
      <c r="D65" s="9">
        <v>8</v>
      </c>
    </row>
    <row r="66" spans="1:4" x14ac:dyDescent="0.3">
      <c r="A66" s="10">
        <v>0</v>
      </c>
      <c r="B66" s="10">
        <v>1</v>
      </c>
      <c r="C66" s="10">
        <v>0</v>
      </c>
      <c r="D66" s="10">
        <v>1</v>
      </c>
    </row>
    <row r="67" spans="1:4" x14ac:dyDescent="0.3">
      <c r="A67" s="9">
        <v>1</v>
      </c>
      <c r="B67" s="9">
        <v>1</v>
      </c>
      <c r="C67" s="9">
        <v>0</v>
      </c>
      <c r="D67" s="9">
        <v>3</v>
      </c>
    </row>
    <row r="68" spans="1:4" x14ac:dyDescent="0.3">
      <c r="A68" s="10">
        <v>4</v>
      </c>
      <c r="B68" s="10">
        <v>3</v>
      </c>
      <c r="C68" s="10">
        <v>0</v>
      </c>
      <c r="D68" s="10">
        <v>4</v>
      </c>
    </row>
    <row r="69" spans="1:4" x14ac:dyDescent="0.3">
      <c r="A69" s="9">
        <v>1</v>
      </c>
      <c r="B69" s="9">
        <v>1</v>
      </c>
      <c r="C69" s="9">
        <v>0</v>
      </c>
      <c r="D69" s="9">
        <v>3</v>
      </c>
    </row>
    <row r="70" spans="1:4" x14ac:dyDescent="0.3">
      <c r="A70" s="10">
        <v>7</v>
      </c>
      <c r="B70" s="10">
        <v>5</v>
      </c>
      <c r="C70" s="10">
        <v>1</v>
      </c>
      <c r="D70" s="10">
        <v>8</v>
      </c>
    </row>
    <row r="71" spans="1:4" x14ac:dyDescent="0.3">
      <c r="A71" s="9">
        <v>1</v>
      </c>
      <c r="B71" s="9">
        <v>1</v>
      </c>
      <c r="C71" s="9">
        <v>1</v>
      </c>
      <c r="D71" s="9">
        <v>2</v>
      </c>
    </row>
    <row r="72" spans="1:4" x14ac:dyDescent="0.3">
      <c r="A72" s="10">
        <v>2</v>
      </c>
      <c r="B72" s="10">
        <v>6</v>
      </c>
      <c r="C72" s="10">
        <v>3</v>
      </c>
      <c r="D72" s="10">
        <v>12</v>
      </c>
    </row>
    <row r="73" spans="1:4" x14ac:dyDescent="0.3">
      <c r="A73" s="9">
        <v>1</v>
      </c>
      <c r="B73" s="9">
        <v>3</v>
      </c>
      <c r="C73" s="9">
        <v>6</v>
      </c>
      <c r="D73" s="9">
        <v>7</v>
      </c>
    </row>
    <row r="74" spans="1:4" x14ac:dyDescent="0.3">
      <c r="A74" s="10">
        <v>3</v>
      </c>
      <c r="B74" s="10">
        <v>3</v>
      </c>
      <c r="C74" s="10">
        <v>0</v>
      </c>
      <c r="D74" s="10">
        <v>3</v>
      </c>
    </row>
    <row r="75" spans="1:4" x14ac:dyDescent="0.3">
      <c r="A75" s="9">
        <v>3</v>
      </c>
      <c r="B75" s="9">
        <v>3</v>
      </c>
      <c r="C75" s="9">
        <v>0</v>
      </c>
      <c r="D75" s="9">
        <v>3</v>
      </c>
    </row>
    <row r="76" spans="1:4" x14ac:dyDescent="0.3">
      <c r="A76" s="10">
        <v>1</v>
      </c>
      <c r="B76" s="10">
        <v>5</v>
      </c>
      <c r="C76" s="10">
        <v>6</v>
      </c>
      <c r="D76" s="10">
        <v>7</v>
      </c>
    </row>
    <row r="77" spans="1:4" x14ac:dyDescent="0.3">
      <c r="A77" s="9">
        <v>1</v>
      </c>
      <c r="B77" s="9">
        <v>6</v>
      </c>
      <c r="C77" s="9">
        <v>3</v>
      </c>
      <c r="D77" s="9">
        <v>4</v>
      </c>
    </row>
    <row r="78" spans="1:4" x14ac:dyDescent="0.3">
      <c r="A78" s="10">
        <v>3</v>
      </c>
      <c r="B78" s="10">
        <v>5</v>
      </c>
      <c r="C78" s="10">
        <v>2</v>
      </c>
      <c r="D78" s="10">
        <v>6</v>
      </c>
    </row>
    <row r="79" spans="1:4" x14ac:dyDescent="0.3">
      <c r="A79" s="9">
        <v>2</v>
      </c>
      <c r="B79" s="9">
        <v>2</v>
      </c>
      <c r="C79" s="9">
        <v>0</v>
      </c>
      <c r="D79" s="9">
        <v>3</v>
      </c>
    </row>
    <row r="80" spans="1:4" x14ac:dyDescent="0.3">
      <c r="A80" s="10">
        <v>1</v>
      </c>
      <c r="B80" s="10">
        <v>2</v>
      </c>
      <c r="C80" s="10">
        <v>5</v>
      </c>
      <c r="D80" s="10">
        <v>13</v>
      </c>
    </row>
    <row r="81" spans="1:4" x14ac:dyDescent="0.3">
      <c r="A81" s="9">
        <v>1</v>
      </c>
      <c r="B81" s="9">
        <v>9</v>
      </c>
      <c r="C81" s="9">
        <v>4</v>
      </c>
      <c r="D81" s="9">
        <v>9</v>
      </c>
    </row>
    <row r="82" spans="1:4" x14ac:dyDescent="0.3">
      <c r="A82" s="10">
        <v>3</v>
      </c>
      <c r="B82" s="10">
        <v>3</v>
      </c>
      <c r="C82" s="10">
        <v>1</v>
      </c>
      <c r="D82" s="10">
        <v>2</v>
      </c>
    </row>
    <row r="83" spans="1:4" x14ac:dyDescent="0.3">
      <c r="A83" s="9">
        <v>1</v>
      </c>
      <c r="B83" s="9">
        <v>10</v>
      </c>
      <c r="C83" s="9">
        <v>4</v>
      </c>
      <c r="D83" s="9">
        <v>8</v>
      </c>
    </row>
    <row r="84" spans="1:4" x14ac:dyDescent="0.3">
      <c r="A84" s="10">
        <v>1</v>
      </c>
      <c r="B84" s="10">
        <v>6</v>
      </c>
      <c r="C84" s="10">
        <v>9</v>
      </c>
      <c r="D84" s="10">
        <v>13</v>
      </c>
    </row>
    <row r="85" spans="1:4" x14ac:dyDescent="0.3">
      <c r="A85" s="9">
        <v>1</v>
      </c>
      <c r="B85" s="9">
        <v>0</v>
      </c>
      <c r="C85" s="9">
        <v>0</v>
      </c>
      <c r="D85" s="9">
        <v>3</v>
      </c>
    </row>
    <row r="86" spans="1:4" x14ac:dyDescent="0.3">
      <c r="A86" s="10">
        <v>1</v>
      </c>
      <c r="B86" s="10">
        <v>4</v>
      </c>
      <c r="C86" s="10">
        <v>4</v>
      </c>
      <c r="D86" s="10">
        <v>7</v>
      </c>
    </row>
    <row r="87" spans="1:4" x14ac:dyDescent="0.3">
      <c r="A87" s="9">
        <v>1</v>
      </c>
      <c r="B87" s="9">
        <v>4</v>
      </c>
      <c r="C87" s="9">
        <v>4</v>
      </c>
      <c r="D87" s="9">
        <v>7</v>
      </c>
    </row>
    <row r="88" spans="1:4" x14ac:dyDescent="0.3">
      <c r="A88" s="10">
        <v>4</v>
      </c>
      <c r="B88" s="10">
        <v>6</v>
      </c>
      <c r="C88" s="10">
        <v>1</v>
      </c>
      <c r="D88" s="10">
        <v>6</v>
      </c>
    </row>
    <row r="89" spans="1:4" x14ac:dyDescent="0.3">
      <c r="A89" s="9">
        <v>2</v>
      </c>
      <c r="B89" s="9">
        <v>6</v>
      </c>
      <c r="C89" s="9">
        <v>3</v>
      </c>
      <c r="D89" s="9">
        <v>11</v>
      </c>
    </row>
    <row r="90" spans="1:4" x14ac:dyDescent="0.3">
      <c r="A90" s="10">
        <v>1</v>
      </c>
      <c r="B90" s="10">
        <v>1</v>
      </c>
      <c r="C90" s="10">
        <v>0</v>
      </c>
      <c r="D90" s="10">
        <v>2</v>
      </c>
    </row>
    <row r="91" spans="1:4" x14ac:dyDescent="0.3">
      <c r="A91" s="9">
        <v>1</v>
      </c>
      <c r="B91" s="9">
        <v>1</v>
      </c>
      <c r="C91" s="9">
        <v>0</v>
      </c>
      <c r="D91" s="9">
        <v>3</v>
      </c>
    </row>
    <row r="92" spans="1:4" x14ac:dyDescent="0.3">
      <c r="A92" s="10">
        <v>1</v>
      </c>
      <c r="B92" s="10">
        <v>1</v>
      </c>
      <c r="C92" s="10">
        <v>0</v>
      </c>
      <c r="D92" s="10">
        <v>3</v>
      </c>
    </row>
    <row r="93" spans="1:4" x14ac:dyDescent="0.3">
      <c r="A93" s="9">
        <v>3</v>
      </c>
      <c r="B93" s="9">
        <v>2</v>
      </c>
      <c r="C93" s="9">
        <v>0</v>
      </c>
      <c r="D93" s="9">
        <v>4</v>
      </c>
    </row>
    <row r="94" spans="1:4" x14ac:dyDescent="0.3">
      <c r="A94" s="10">
        <v>1</v>
      </c>
      <c r="B94" s="10">
        <v>8</v>
      </c>
      <c r="C94" s="10">
        <v>3</v>
      </c>
      <c r="D94" s="10">
        <v>5</v>
      </c>
    </row>
    <row r="95" spans="1:4" x14ac:dyDescent="0.3">
      <c r="A95" s="9">
        <v>1</v>
      </c>
      <c r="B95" s="9">
        <v>1</v>
      </c>
      <c r="C95" s="9">
        <v>0</v>
      </c>
      <c r="D95" s="9">
        <v>3</v>
      </c>
    </row>
    <row r="96" spans="1:4" x14ac:dyDescent="0.3">
      <c r="A96" s="10">
        <v>1</v>
      </c>
      <c r="B96" s="10">
        <v>1</v>
      </c>
      <c r="C96" s="10">
        <v>1</v>
      </c>
      <c r="D96" s="10">
        <v>6</v>
      </c>
    </row>
    <row r="97" spans="1:4" x14ac:dyDescent="0.3">
      <c r="A97" s="9">
        <v>1</v>
      </c>
      <c r="B97" s="9">
        <v>7</v>
      </c>
      <c r="C97" s="9">
        <v>7</v>
      </c>
      <c r="D97" s="9">
        <v>12</v>
      </c>
    </row>
    <row r="98" spans="1:4" x14ac:dyDescent="0.3">
      <c r="A98" s="10">
        <v>2</v>
      </c>
      <c r="B98" s="10">
        <v>1</v>
      </c>
      <c r="C98" s="10">
        <v>0</v>
      </c>
      <c r="D98" s="10">
        <v>3</v>
      </c>
    </row>
    <row r="99" spans="1:4" x14ac:dyDescent="0.3">
      <c r="A99" s="9">
        <v>1</v>
      </c>
      <c r="B99" s="9">
        <v>4</v>
      </c>
      <c r="C99" s="9">
        <v>6</v>
      </c>
      <c r="D99" s="9">
        <v>4</v>
      </c>
    </row>
    <row r="100" spans="1:4" x14ac:dyDescent="0.3">
      <c r="A100" s="10">
        <v>2</v>
      </c>
      <c r="B100" s="10">
        <v>5</v>
      </c>
      <c r="C100" s="10">
        <v>2</v>
      </c>
      <c r="D100" s="10">
        <v>12</v>
      </c>
    </row>
    <row r="101" spans="1:4" x14ac:dyDescent="0.3">
      <c r="A101" s="9">
        <v>1</v>
      </c>
      <c r="B101" s="9">
        <v>2</v>
      </c>
      <c r="C101" s="9">
        <v>1</v>
      </c>
      <c r="D101" s="9">
        <v>4</v>
      </c>
    </row>
    <row r="102" spans="1:4" x14ac:dyDescent="0.3">
      <c r="A102" s="10">
        <v>1</v>
      </c>
      <c r="B102" s="10">
        <v>2</v>
      </c>
      <c r="C102" s="10">
        <v>1</v>
      </c>
      <c r="D102" s="10">
        <v>4</v>
      </c>
    </row>
    <row r="103" spans="1:4" x14ac:dyDescent="0.3">
      <c r="A103" s="9">
        <v>3</v>
      </c>
      <c r="B103" s="9">
        <v>2</v>
      </c>
      <c r="C103" s="9">
        <v>2</v>
      </c>
      <c r="D103" s="9">
        <v>2</v>
      </c>
    </row>
    <row r="104" spans="1:4" x14ac:dyDescent="0.3">
      <c r="A104" s="10">
        <v>2</v>
      </c>
      <c r="B104" s="10">
        <v>8</v>
      </c>
      <c r="C104" s="10">
        <v>6</v>
      </c>
      <c r="D104" s="10">
        <v>5</v>
      </c>
    </row>
    <row r="105" spans="1:4" x14ac:dyDescent="0.3">
      <c r="A105" s="9">
        <v>5</v>
      </c>
      <c r="B105" s="9">
        <v>4</v>
      </c>
      <c r="C105" s="9">
        <v>2</v>
      </c>
      <c r="D105" s="9">
        <v>9</v>
      </c>
    </row>
    <row r="106" spans="1:4" x14ac:dyDescent="0.3">
      <c r="A106" s="10">
        <v>6</v>
      </c>
      <c r="B106" s="10">
        <v>6</v>
      </c>
      <c r="C106" s="10">
        <v>2</v>
      </c>
      <c r="D106" s="10">
        <v>11</v>
      </c>
    </row>
    <row r="107" spans="1:4" x14ac:dyDescent="0.3">
      <c r="A107" s="9">
        <v>2</v>
      </c>
      <c r="B107" s="9">
        <v>3</v>
      </c>
      <c r="C107" s="9">
        <v>8</v>
      </c>
      <c r="D107" s="9">
        <v>7</v>
      </c>
    </row>
    <row r="108" spans="1:4" x14ac:dyDescent="0.3">
      <c r="A108" s="10">
        <v>5</v>
      </c>
      <c r="B108" s="10">
        <v>7</v>
      </c>
      <c r="C108" s="10">
        <v>1</v>
      </c>
      <c r="D108" s="10">
        <v>6</v>
      </c>
    </row>
    <row r="109" spans="1:4" x14ac:dyDescent="0.3">
      <c r="A109" s="9">
        <v>5</v>
      </c>
      <c r="B109" s="9">
        <v>7</v>
      </c>
      <c r="C109" s="9">
        <v>1</v>
      </c>
      <c r="D109" s="9">
        <v>6</v>
      </c>
    </row>
    <row r="110" spans="1:4" x14ac:dyDescent="0.3">
      <c r="A110" s="10">
        <v>5</v>
      </c>
      <c r="B110" s="10">
        <v>7</v>
      </c>
      <c r="C110" s="10">
        <v>1</v>
      </c>
      <c r="D110" s="10">
        <v>6</v>
      </c>
    </row>
    <row r="111" spans="1:4" x14ac:dyDescent="0.3">
      <c r="A111" s="9">
        <v>11</v>
      </c>
      <c r="B111" s="9">
        <v>3</v>
      </c>
      <c r="C111" s="9">
        <v>4</v>
      </c>
      <c r="D111" s="9">
        <v>10</v>
      </c>
    </row>
    <row r="112" spans="1:4" x14ac:dyDescent="0.3">
      <c r="A112" s="10">
        <v>11</v>
      </c>
      <c r="B112" s="10">
        <v>3</v>
      </c>
      <c r="C112" s="10">
        <v>4</v>
      </c>
      <c r="D112" s="10">
        <v>10</v>
      </c>
    </row>
    <row r="113" spans="1:4" x14ac:dyDescent="0.3">
      <c r="A113" s="9">
        <v>4</v>
      </c>
      <c r="B113" s="9">
        <v>8</v>
      </c>
      <c r="C113" s="9">
        <v>4</v>
      </c>
      <c r="D113" s="9">
        <v>7</v>
      </c>
    </row>
    <row r="114" spans="1:4" x14ac:dyDescent="0.3">
      <c r="A114" s="10">
        <v>1</v>
      </c>
      <c r="B114" s="10">
        <v>8</v>
      </c>
      <c r="C114" s="10">
        <v>2</v>
      </c>
      <c r="D114" s="10">
        <v>5</v>
      </c>
    </row>
    <row r="115" spans="1:4" x14ac:dyDescent="0.3">
      <c r="A115" s="9">
        <v>0</v>
      </c>
      <c r="B115" s="9">
        <v>7</v>
      </c>
      <c r="C115" s="9">
        <v>6</v>
      </c>
      <c r="D115" s="9">
        <v>8</v>
      </c>
    </row>
    <row r="116" spans="1:4" x14ac:dyDescent="0.3">
      <c r="A116" s="10">
        <v>3</v>
      </c>
      <c r="B116" s="10">
        <v>7</v>
      </c>
      <c r="C116" s="10">
        <v>1</v>
      </c>
      <c r="D116" s="10">
        <v>7</v>
      </c>
    </row>
    <row r="117" spans="1:4" x14ac:dyDescent="0.3">
      <c r="A117" s="9">
        <v>1</v>
      </c>
      <c r="B117" s="9">
        <v>3</v>
      </c>
      <c r="C117" s="9">
        <v>1</v>
      </c>
      <c r="D117" s="9">
        <v>3</v>
      </c>
    </row>
    <row r="118" spans="1:4" x14ac:dyDescent="0.3">
      <c r="A118" s="10">
        <v>2</v>
      </c>
      <c r="B118" s="10">
        <v>4</v>
      </c>
      <c r="C118" s="10">
        <v>1</v>
      </c>
      <c r="D118" s="10">
        <v>3</v>
      </c>
    </row>
    <row r="119" spans="1:4" x14ac:dyDescent="0.3">
      <c r="A119" s="9">
        <v>1</v>
      </c>
      <c r="B119" s="9">
        <v>3</v>
      </c>
      <c r="C119" s="9">
        <v>1</v>
      </c>
      <c r="D119" s="9">
        <v>3</v>
      </c>
    </row>
    <row r="120" spans="1:4" x14ac:dyDescent="0.3">
      <c r="A120" s="10">
        <v>1</v>
      </c>
      <c r="B120" s="10">
        <v>1</v>
      </c>
      <c r="C120" s="10">
        <v>0</v>
      </c>
      <c r="D120" s="10">
        <v>2</v>
      </c>
    </row>
    <row r="121" spans="1:4" x14ac:dyDescent="0.3">
      <c r="A121" s="9">
        <v>3</v>
      </c>
      <c r="B121" s="9">
        <v>7</v>
      </c>
      <c r="C121" s="9">
        <v>2</v>
      </c>
      <c r="D121" s="9">
        <v>11</v>
      </c>
    </row>
    <row r="122" spans="1:4" x14ac:dyDescent="0.3">
      <c r="A122" s="10">
        <v>2</v>
      </c>
      <c r="B122" s="10">
        <v>3</v>
      </c>
      <c r="C122" s="10">
        <v>5</v>
      </c>
      <c r="D122" s="10">
        <v>7</v>
      </c>
    </row>
    <row r="123" spans="1:4" x14ac:dyDescent="0.3">
      <c r="A123" s="9">
        <v>2</v>
      </c>
      <c r="B123" s="9">
        <v>3</v>
      </c>
      <c r="C123" s="9">
        <v>5</v>
      </c>
      <c r="D123" s="9">
        <v>7</v>
      </c>
    </row>
    <row r="124" spans="1:4" x14ac:dyDescent="0.3">
      <c r="A124" s="10">
        <v>1</v>
      </c>
      <c r="B124" s="10">
        <v>3</v>
      </c>
      <c r="C124" s="10">
        <v>8</v>
      </c>
      <c r="D124" s="10">
        <v>13</v>
      </c>
    </row>
    <row r="125" spans="1:4" x14ac:dyDescent="0.3">
      <c r="A125" s="9">
        <v>2</v>
      </c>
      <c r="B125" s="9">
        <v>6</v>
      </c>
      <c r="C125" s="9">
        <v>5</v>
      </c>
      <c r="D125" s="9">
        <v>9</v>
      </c>
    </row>
    <row r="126" spans="1:4" x14ac:dyDescent="0.3">
      <c r="A126" s="10">
        <v>1</v>
      </c>
      <c r="B126" s="10">
        <v>5</v>
      </c>
      <c r="C126" s="10">
        <v>2</v>
      </c>
      <c r="D126" s="10">
        <v>10</v>
      </c>
    </row>
    <row r="127" spans="1:4" x14ac:dyDescent="0.3">
      <c r="A127" s="9">
        <v>3</v>
      </c>
      <c r="B127" s="9">
        <v>7</v>
      </c>
      <c r="C127" s="9">
        <v>4</v>
      </c>
      <c r="D127" s="9">
        <v>7</v>
      </c>
    </row>
    <row r="128" spans="1:4" x14ac:dyDescent="0.3">
      <c r="A128" s="10">
        <v>1</v>
      </c>
      <c r="B128" s="10">
        <v>2</v>
      </c>
      <c r="C128" s="10">
        <v>0</v>
      </c>
      <c r="D128" s="10">
        <v>4</v>
      </c>
    </row>
    <row r="129" spans="1:4" x14ac:dyDescent="0.3">
      <c r="A129" s="9">
        <v>1</v>
      </c>
      <c r="B129" s="9">
        <v>2</v>
      </c>
      <c r="C129" s="9">
        <v>0</v>
      </c>
      <c r="D129" s="9">
        <v>4</v>
      </c>
    </row>
    <row r="130" spans="1:4" x14ac:dyDescent="0.3">
      <c r="A130" s="10">
        <v>1</v>
      </c>
      <c r="B130" s="10">
        <v>6</v>
      </c>
      <c r="C130" s="10">
        <v>1</v>
      </c>
      <c r="D130" s="10">
        <v>6</v>
      </c>
    </row>
    <row r="131" spans="1:4" x14ac:dyDescent="0.3">
      <c r="A131" s="9">
        <v>3</v>
      </c>
      <c r="B131" s="9">
        <v>6</v>
      </c>
      <c r="C131" s="9">
        <v>1</v>
      </c>
      <c r="D131" s="9">
        <v>5</v>
      </c>
    </row>
    <row r="132" spans="1:4" x14ac:dyDescent="0.3">
      <c r="A132" s="10">
        <v>4</v>
      </c>
      <c r="B132" s="10">
        <v>5</v>
      </c>
      <c r="C132" s="10">
        <v>1</v>
      </c>
      <c r="D132" s="10">
        <v>4</v>
      </c>
    </row>
    <row r="133" spans="1:4" x14ac:dyDescent="0.3">
      <c r="A133" s="9">
        <v>9</v>
      </c>
      <c r="B133" s="9">
        <v>10</v>
      </c>
      <c r="C133" s="9">
        <v>2</v>
      </c>
      <c r="D133" s="9">
        <v>8</v>
      </c>
    </row>
    <row r="134" spans="1:4" x14ac:dyDescent="0.3">
      <c r="A134" s="10">
        <v>1</v>
      </c>
      <c r="B134" s="10">
        <v>3</v>
      </c>
      <c r="C134" s="10">
        <v>5</v>
      </c>
      <c r="D134" s="10">
        <v>9</v>
      </c>
    </row>
    <row r="135" spans="1:4" x14ac:dyDescent="0.3">
      <c r="A135" s="9">
        <v>3</v>
      </c>
      <c r="B135" s="9">
        <v>5</v>
      </c>
      <c r="C135" s="9">
        <v>4</v>
      </c>
      <c r="D135" s="9">
        <v>8</v>
      </c>
    </row>
    <row r="136" spans="1:4" x14ac:dyDescent="0.3">
      <c r="A136" s="10">
        <v>3</v>
      </c>
      <c r="B136" s="10">
        <v>5</v>
      </c>
      <c r="C136" s="10">
        <v>4</v>
      </c>
      <c r="D136" s="10">
        <v>8</v>
      </c>
    </row>
    <row r="137" spans="1:4" x14ac:dyDescent="0.3">
      <c r="A137" s="9">
        <v>3</v>
      </c>
      <c r="B137" s="9">
        <v>11</v>
      </c>
      <c r="C137" s="9">
        <v>2</v>
      </c>
      <c r="D137" s="9">
        <v>12</v>
      </c>
    </row>
    <row r="138" spans="1:4" x14ac:dyDescent="0.3">
      <c r="A138" s="10">
        <v>1</v>
      </c>
      <c r="B138" s="10">
        <v>0</v>
      </c>
      <c r="C138" s="10">
        <v>0</v>
      </c>
      <c r="D138" s="10">
        <v>3</v>
      </c>
    </row>
    <row r="139" spans="1:4" x14ac:dyDescent="0.3">
      <c r="A139" s="9">
        <v>1</v>
      </c>
      <c r="B139" s="9">
        <v>0</v>
      </c>
      <c r="C139" s="9">
        <v>0</v>
      </c>
      <c r="D139" s="9">
        <v>3</v>
      </c>
    </row>
    <row r="140" spans="1:4" x14ac:dyDescent="0.3">
      <c r="A140" s="10">
        <v>12</v>
      </c>
      <c r="B140" s="10">
        <v>7</v>
      </c>
      <c r="C140" s="10">
        <v>2</v>
      </c>
      <c r="D140" s="10">
        <v>8</v>
      </c>
    </row>
    <row r="141" spans="1:4" x14ac:dyDescent="0.3">
      <c r="A141" s="9">
        <v>2</v>
      </c>
      <c r="B141" s="9">
        <v>5</v>
      </c>
      <c r="C141" s="9">
        <v>3</v>
      </c>
      <c r="D141" s="9">
        <v>6</v>
      </c>
    </row>
    <row r="142" spans="1:4" x14ac:dyDescent="0.3">
      <c r="A142" s="10">
        <v>2</v>
      </c>
      <c r="B142" s="10">
        <v>3</v>
      </c>
      <c r="C142" s="10">
        <v>0</v>
      </c>
      <c r="D142" s="10">
        <v>4</v>
      </c>
    </row>
    <row r="143" spans="1:4" x14ac:dyDescent="0.3">
      <c r="A143" s="9">
        <v>1</v>
      </c>
      <c r="B143" s="9">
        <v>4</v>
      </c>
      <c r="C143" s="9">
        <v>6</v>
      </c>
      <c r="D143" s="9">
        <v>4</v>
      </c>
    </row>
    <row r="144" spans="1:4" x14ac:dyDescent="0.3">
      <c r="A144" s="10">
        <v>1</v>
      </c>
      <c r="B144" s="10">
        <v>2</v>
      </c>
      <c r="C144" s="10">
        <v>0</v>
      </c>
      <c r="D144" s="10">
        <v>3</v>
      </c>
    </row>
    <row r="145" spans="1:4" x14ac:dyDescent="0.3">
      <c r="A145" s="9">
        <v>2</v>
      </c>
      <c r="B145" s="9">
        <v>2</v>
      </c>
      <c r="C145" s="9">
        <v>1</v>
      </c>
      <c r="D145" s="9">
        <v>2</v>
      </c>
    </row>
    <row r="146" spans="1:4" x14ac:dyDescent="0.3">
      <c r="A146" s="10">
        <v>1</v>
      </c>
      <c r="B146" s="10">
        <v>1</v>
      </c>
      <c r="C146" s="10">
        <v>0</v>
      </c>
      <c r="D146" s="10">
        <v>2</v>
      </c>
    </row>
    <row r="147" spans="1:4" x14ac:dyDescent="0.3">
      <c r="A147" s="9">
        <v>1</v>
      </c>
      <c r="B147" s="9">
        <v>6</v>
      </c>
      <c r="C147" s="9">
        <v>9</v>
      </c>
      <c r="D147" s="9">
        <v>10</v>
      </c>
    </row>
    <row r="148" spans="1:4" x14ac:dyDescent="0.3">
      <c r="A148" s="10">
        <v>1</v>
      </c>
      <c r="B148" s="10">
        <v>6</v>
      </c>
      <c r="C148" s="10">
        <v>9</v>
      </c>
      <c r="D148" s="10">
        <v>13</v>
      </c>
    </row>
    <row r="149" spans="1:4" x14ac:dyDescent="0.3">
      <c r="A149" s="9">
        <v>4</v>
      </c>
      <c r="B149" s="9">
        <v>8</v>
      </c>
      <c r="C149" s="9">
        <v>3</v>
      </c>
      <c r="D149" s="9">
        <v>12</v>
      </c>
    </row>
    <row r="150" spans="1:4" x14ac:dyDescent="0.3">
      <c r="A150" s="10">
        <v>4</v>
      </c>
      <c r="B150" s="10">
        <v>2</v>
      </c>
      <c r="C150" s="10">
        <v>1</v>
      </c>
      <c r="D150" s="10">
        <v>3</v>
      </c>
    </row>
    <row r="151" spans="1:4" x14ac:dyDescent="0.3">
      <c r="A151" s="9">
        <v>1</v>
      </c>
      <c r="B151" s="9">
        <v>0</v>
      </c>
      <c r="C151" s="9">
        <v>1</v>
      </c>
      <c r="D151" s="9">
        <v>2</v>
      </c>
    </row>
    <row r="152" spans="1:4" x14ac:dyDescent="0.3">
      <c r="A152" s="10">
        <v>2</v>
      </c>
      <c r="B152" s="10">
        <v>2</v>
      </c>
      <c r="C152" s="10">
        <v>0</v>
      </c>
      <c r="D152" s="10">
        <v>3</v>
      </c>
    </row>
    <row r="153" spans="1:4" x14ac:dyDescent="0.3">
      <c r="A153" s="9">
        <v>2</v>
      </c>
      <c r="B153" s="9">
        <v>2</v>
      </c>
      <c r="C153" s="9">
        <v>0</v>
      </c>
      <c r="D153" s="9">
        <v>3</v>
      </c>
    </row>
    <row r="154" spans="1:4" x14ac:dyDescent="0.3">
      <c r="A154" s="10">
        <v>1</v>
      </c>
      <c r="B154" s="10">
        <v>1</v>
      </c>
      <c r="C154" s="10">
        <v>0</v>
      </c>
      <c r="D154" s="10">
        <v>3</v>
      </c>
    </row>
    <row r="155" spans="1:4" x14ac:dyDescent="0.3">
      <c r="A155" s="9">
        <v>4</v>
      </c>
      <c r="B155" s="9">
        <v>10</v>
      </c>
      <c r="C155" s="9">
        <v>5</v>
      </c>
      <c r="D155" s="9">
        <v>7</v>
      </c>
    </row>
    <row r="156" spans="1:4" x14ac:dyDescent="0.3">
      <c r="A156" s="10">
        <v>4</v>
      </c>
      <c r="B156" s="10">
        <v>10</v>
      </c>
      <c r="C156" s="10">
        <v>5</v>
      </c>
      <c r="D156" s="10">
        <v>7</v>
      </c>
    </row>
    <row r="157" spans="1:4" x14ac:dyDescent="0.3">
      <c r="A157" s="9">
        <v>1</v>
      </c>
      <c r="B157" s="9">
        <v>6</v>
      </c>
      <c r="C157" s="9">
        <v>9</v>
      </c>
      <c r="D157" s="9">
        <v>7</v>
      </c>
    </row>
    <row r="158" spans="1:4" x14ac:dyDescent="0.3">
      <c r="A158" s="10">
        <v>1</v>
      </c>
      <c r="B158" s="10">
        <v>2</v>
      </c>
      <c r="C158" s="10">
        <v>4</v>
      </c>
      <c r="D158" s="10">
        <v>10</v>
      </c>
    </row>
    <row r="159" spans="1:4" x14ac:dyDescent="0.3">
      <c r="A159" s="9">
        <v>1</v>
      </c>
      <c r="B159" s="9">
        <v>1</v>
      </c>
      <c r="C159" s="9">
        <v>0</v>
      </c>
      <c r="D159" s="9">
        <v>2</v>
      </c>
    </row>
    <row r="160" spans="1:4" x14ac:dyDescent="0.3">
      <c r="A160" s="10">
        <v>1</v>
      </c>
      <c r="B160" s="10">
        <v>6</v>
      </c>
      <c r="C160" s="10">
        <v>9</v>
      </c>
      <c r="D160" s="10">
        <v>5</v>
      </c>
    </row>
    <row r="161" spans="1:4" x14ac:dyDescent="0.3">
      <c r="A161" s="9">
        <v>3</v>
      </c>
      <c r="B161" s="9">
        <v>3</v>
      </c>
      <c r="C161" s="9">
        <v>1</v>
      </c>
      <c r="D161" s="9">
        <v>4</v>
      </c>
    </row>
    <row r="162" spans="1:4" x14ac:dyDescent="0.3">
      <c r="A162" s="10">
        <v>3</v>
      </c>
      <c r="B162" s="10">
        <v>2</v>
      </c>
      <c r="C162" s="10">
        <v>0</v>
      </c>
      <c r="D162" s="10">
        <v>4</v>
      </c>
    </row>
    <row r="163" spans="1:4" x14ac:dyDescent="0.3">
      <c r="A163" s="9">
        <v>3</v>
      </c>
      <c r="B163" s="9">
        <v>2</v>
      </c>
      <c r="C163" s="9">
        <v>0</v>
      </c>
      <c r="D163" s="9">
        <v>4</v>
      </c>
    </row>
    <row r="164" spans="1:4" x14ac:dyDescent="0.3">
      <c r="A164" s="10">
        <v>1</v>
      </c>
      <c r="B164" s="10">
        <v>1</v>
      </c>
      <c r="C164" s="10">
        <v>0</v>
      </c>
      <c r="D164" s="10">
        <v>3</v>
      </c>
    </row>
    <row r="165" spans="1:4" x14ac:dyDescent="0.3">
      <c r="A165" s="9">
        <v>1</v>
      </c>
      <c r="B165" s="9">
        <v>1</v>
      </c>
      <c r="C165" s="9">
        <v>0</v>
      </c>
      <c r="D165" s="9">
        <v>3</v>
      </c>
    </row>
    <row r="166" spans="1:4" x14ac:dyDescent="0.3">
      <c r="A166" s="10">
        <v>1</v>
      </c>
      <c r="B166" s="10">
        <v>6</v>
      </c>
      <c r="C166" s="10">
        <v>4</v>
      </c>
      <c r="D166" s="10">
        <v>12</v>
      </c>
    </row>
    <row r="167" spans="1:4" x14ac:dyDescent="0.3">
      <c r="A167" s="9">
        <v>1</v>
      </c>
      <c r="B167" s="9">
        <v>0</v>
      </c>
      <c r="C167" s="9">
        <v>0</v>
      </c>
      <c r="D167" s="9">
        <v>3</v>
      </c>
    </row>
    <row r="168" spans="1:4" x14ac:dyDescent="0.3">
      <c r="A168" s="10">
        <v>1</v>
      </c>
      <c r="B168" s="10">
        <v>0</v>
      </c>
      <c r="C168" s="10">
        <v>0</v>
      </c>
      <c r="D168" s="10">
        <v>3</v>
      </c>
    </row>
    <row r="169" spans="1:4" x14ac:dyDescent="0.3">
      <c r="A169" s="9">
        <v>1</v>
      </c>
      <c r="B169" s="9">
        <v>6</v>
      </c>
      <c r="C169" s="9">
        <v>5</v>
      </c>
      <c r="D169" s="9">
        <v>13</v>
      </c>
    </row>
    <row r="170" spans="1:4" x14ac:dyDescent="0.3">
      <c r="A170" s="10">
        <v>1</v>
      </c>
      <c r="B170" s="10">
        <v>4</v>
      </c>
      <c r="C170" s="10">
        <v>2</v>
      </c>
      <c r="D170" s="10">
        <v>7</v>
      </c>
    </row>
    <row r="171" spans="1:4" x14ac:dyDescent="0.3">
      <c r="A171" s="9">
        <v>1</v>
      </c>
      <c r="B171" s="9">
        <v>4</v>
      </c>
      <c r="C171" s="9">
        <v>1</v>
      </c>
      <c r="D171" s="9">
        <v>3</v>
      </c>
    </row>
    <row r="172" spans="1:4" x14ac:dyDescent="0.3">
      <c r="A172" s="10">
        <v>1</v>
      </c>
      <c r="B172" s="10">
        <v>3</v>
      </c>
      <c r="C172" s="10">
        <v>3</v>
      </c>
      <c r="D172" s="10">
        <v>8</v>
      </c>
    </row>
    <row r="173" spans="1:4" x14ac:dyDescent="0.3">
      <c r="A173" s="9">
        <v>4</v>
      </c>
      <c r="B173" s="9">
        <v>7</v>
      </c>
      <c r="C173" s="9">
        <v>5</v>
      </c>
      <c r="D173" s="9">
        <v>9</v>
      </c>
    </row>
    <row r="174" spans="1:4" x14ac:dyDescent="0.3">
      <c r="A174" s="10">
        <v>5</v>
      </c>
      <c r="B174" s="10">
        <v>6</v>
      </c>
      <c r="C174" s="10">
        <v>3</v>
      </c>
      <c r="D174" s="10">
        <v>6</v>
      </c>
    </row>
    <row r="175" spans="1:4" x14ac:dyDescent="0.3">
      <c r="A175" s="9">
        <v>3</v>
      </c>
      <c r="B175" s="9">
        <v>6</v>
      </c>
      <c r="C175" s="9">
        <v>6</v>
      </c>
      <c r="D175" s="9">
        <v>12</v>
      </c>
    </row>
    <row r="176" spans="1:4" x14ac:dyDescent="0.3">
      <c r="A176" s="10">
        <v>1</v>
      </c>
      <c r="B176" s="10">
        <v>11</v>
      </c>
      <c r="C176" s="10">
        <v>5</v>
      </c>
      <c r="D176" s="10">
        <v>12</v>
      </c>
    </row>
    <row r="177" spans="1:4" x14ac:dyDescent="0.3">
      <c r="A177" s="9">
        <v>5</v>
      </c>
      <c r="B177" s="9">
        <v>1</v>
      </c>
      <c r="C177" s="9">
        <v>2</v>
      </c>
      <c r="D177" s="9">
        <v>9</v>
      </c>
    </row>
    <row r="178" spans="1:4" x14ac:dyDescent="0.3">
      <c r="A178" s="10">
        <v>1</v>
      </c>
      <c r="B178" s="10">
        <v>1</v>
      </c>
      <c r="C178" s="10">
        <v>0</v>
      </c>
      <c r="D178" s="10">
        <v>4</v>
      </c>
    </row>
    <row r="179" spans="1:4" x14ac:dyDescent="0.3">
      <c r="A179" s="9">
        <v>1</v>
      </c>
      <c r="B179" s="9">
        <v>4</v>
      </c>
      <c r="C179" s="9">
        <v>10</v>
      </c>
      <c r="D179" s="9">
        <v>8</v>
      </c>
    </row>
    <row r="180" spans="1:4" x14ac:dyDescent="0.3">
      <c r="A180" s="10">
        <v>0</v>
      </c>
      <c r="B180" s="10">
        <v>5</v>
      </c>
      <c r="C180" s="10">
        <v>6</v>
      </c>
      <c r="D180" s="10">
        <v>8</v>
      </c>
    </row>
    <row r="181" spans="1:4" x14ac:dyDescent="0.3">
      <c r="A181" s="9">
        <v>2</v>
      </c>
      <c r="B181" s="9">
        <v>2</v>
      </c>
      <c r="C181" s="9">
        <v>6</v>
      </c>
      <c r="D181" s="9">
        <v>10</v>
      </c>
    </row>
    <row r="182" spans="1:4" x14ac:dyDescent="0.3">
      <c r="A182" s="10">
        <v>6</v>
      </c>
      <c r="B182" s="10">
        <v>4</v>
      </c>
      <c r="C182" s="10">
        <v>4</v>
      </c>
      <c r="D182" s="10">
        <v>3</v>
      </c>
    </row>
    <row r="183" spans="1:4" x14ac:dyDescent="0.3">
      <c r="A183" s="9">
        <v>3</v>
      </c>
      <c r="B183" s="9">
        <v>8</v>
      </c>
      <c r="C183" s="9">
        <v>8</v>
      </c>
      <c r="D183" s="9">
        <v>6</v>
      </c>
    </row>
    <row r="184" spans="1:4" x14ac:dyDescent="0.3">
      <c r="A184" s="10">
        <v>2</v>
      </c>
      <c r="B184" s="10">
        <v>2</v>
      </c>
      <c r="C184" s="10">
        <v>0</v>
      </c>
      <c r="D184" s="10">
        <v>3</v>
      </c>
    </row>
    <row r="185" spans="1:4" x14ac:dyDescent="0.3">
      <c r="A185" s="9">
        <v>4</v>
      </c>
      <c r="B185" s="9">
        <v>3</v>
      </c>
      <c r="C185" s="9">
        <v>2</v>
      </c>
      <c r="D185" s="9">
        <v>2</v>
      </c>
    </row>
    <row r="186" spans="1:4" x14ac:dyDescent="0.3">
      <c r="A186" s="10">
        <v>5</v>
      </c>
      <c r="B186" s="10">
        <v>4</v>
      </c>
      <c r="C186" s="10">
        <v>1</v>
      </c>
      <c r="D186" s="10">
        <v>6</v>
      </c>
    </row>
    <row r="187" spans="1:4" x14ac:dyDescent="0.3">
      <c r="A187" s="9">
        <v>5</v>
      </c>
      <c r="B187" s="9">
        <v>4</v>
      </c>
      <c r="C187" s="9">
        <v>1</v>
      </c>
      <c r="D187" s="9">
        <v>6</v>
      </c>
    </row>
    <row r="188" spans="1:4" x14ac:dyDescent="0.3">
      <c r="A188" s="10">
        <v>4</v>
      </c>
      <c r="B188" s="10">
        <v>3</v>
      </c>
      <c r="C188" s="10">
        <v>1</v>
      </c>
      <c r="D188" s="10">
        <v>3</v>
      </c>
    </row>
    <row r="189" spans="1:4" x14ac:dyDescent="0.3">
      <c r="A189" s="9">
        <v>1</v>
      </c>
      <c r="B189" s="9">
        <v>6</v>
      </c>
      <c r="C189" s="9">
        <v>10</v>
      </c>
      <c r="D189" s="9">
        <v>6</v>
      </c>
    </row>
    <row r="190" spans="1:4" x14ac:dyDescent="0.3">
      <c r="A190" s="10">
        <v>1</v>
      </c>
      <c r="B190" s="10">
        <v>1</v>
      </c>
      <c r="C190" s="10">
        <v>0</v>
      </c>
      <c r="D190" s="10">
        <v>2</v>
      </c>
    </row>
    <row r="191" spans="1:4" x14ac:dyDescent="0.3">
      <c r="A191" s="9">
        <v>2</v>
      </c>
      <c r="B191" s="9">
        <v>5</v>
      </c>
      <c r="C191" s="9">
        <v>1</v>
      </c>
      <c r="D191" s="9">
        <v>4</v>
      </c>
    </row>
    <row r="192" spans="1:4" x14ac:dyDescent="0.3">
      <c r="A192" s="10">
        <v>3</v>
      </c>
      <c r="B192" s="10">
        <v>4</v>
      </c>
      <c r="C192" s="10">
        <v>1</v>
      </c>
      <c r="D192" s="10">
        <v>2</v>
      </c>
    </row>
    <row r="193" spans="1:4" x14ac:dyDescent="0.3">
      <c r="A193" s="9">
        <v>2</v>
      </c>
      <c r="B193" s="9">
        <v>6</v>
      </c>
      <c r="C193" s="9">
        <v>5</v>
      </c>
      <c r="D193" s="9">
        <v>10</v>
      </c>
    </row>
    <row r="194" spans="1:4" x14ac:dyDescent="0.3">
      <c r="A194" s="10">
        <v>1</v>
      </c>
      <c r="B194" s="10">
        <v>5</v>
      </c>
      <c r="C194" s="10">
        <v>5</v>
      </c>
      <c r="D194" s="10">
        <v>8</v>
      </c>
    </row>
    <row r="195" spans="1:4" x14ac:dyDescent="0.3">
      <c r="A195" s="9">
        <v>1</v>
      </c>
      <c r="B195" s="9">
        <v>1</v>
      </c>
      <c r="C195" s="9">
        <v>0</v>
      </c>
      <c r="D195" s="9">
        <v>2</v>
      </c>
    </row>
    <row r="196" spans="1:4" x14ac:dyDescent="0.3">
      <c r="A196" s="10">
        <v>1</v>
      </c>
      <c r="B196" s="10">
        <v>3</v>
      </c>
      <c r="C196" s="10">
        <v>9</v>
      </c>
      <c r="D196" s="10">
        <v>9</v>
      </c>
    </row>
    <row r="197" spans="1:4" x14ac:dyDescent="0.3">
      <c r="A197" s="9">
        <v>1</v>
      </c>
      <c r="B197" s="9">
        <v>6</v>
      </c>
      <c r="C197" s="9">
        <v>8</v>
      </c>
      <c r="D197" s="9">
        <v>13</v>
      </c>
    </row>
    <row r="198" spans="1:4" x14ac:dyDescent="0.3">
      <c r="A198" s="10">
        <v>2</v>
      </c>
      <c r="B198" s="10">
        <v>3</v>
      </c>
      <c r="C198" s="10">
        <v>0</v>
      </c>
      <c r="D198" s="10">
        <v>3</v>
      </c>
    </row>
    <row r="199" spans="1:4" x14ac:dyDescent="0.3">
      <c r="A199" s="9">
        <v>2</v>
      </c>
      <c r="B199" s="9">
        <v>8</v>
      </c>
      <c r="C199" s="9">
        <v>4</v>
      </c>
      <c r="D199" s="9">
        <v>9</v>
      </c>
    </row>
    <row r="200" spans="1:4" x14ac:dyDescent="0.3">
      <c r="A200" s="10">
        <v>1</v>
      </c>
      <c r="B200" s="10">
        <v>6</v>
      </c>
      <c r="C200" s="10">
        <v>9</v>
      </c>
      <c r="D200" s="10">
        <v>4</v>
      </c>
    </row>
    <row r="201" spans="1:4" x14ac:dyDescent="0.3">
      <c r="A201" s="9">
        <v>1</v>
      </c>
      <c r="B201" s="9">
        <v>4</v>
      </c>
      <c r="C201" s="9">
        <v>2</v>
      </c>
      <c r="D201" s="9">
        <v>10</v>
      </c>
    </row>
    <row r="202" spans="1:4" x14ac:dyDescent="0.3">
      <c r="A202" s="10">
        <v>1</v>
      </c>
      <c r="B202" s="10">
        <v>5</v>
      </c>
      <c r="C202" s="10">
        <v>3</v>
      </c>
      <c r="D202" s="10">
        <v>6</v>
      </c>
    </row>
    <row r="203" spans="1:4" x14ac:dyDescent="0.3">
      <c r="A203" s="9">
        <v>1</v>
      </c>
      <c r="B203" s="9">
        <v>7</v>
      </c>
      <c r="C203" s="9">
        <v>3</v>
      </c>
      <c r="D203" s="9">
        <v>8</v>
      </c>
    </row>
    <row r="204" spans="1:4" x14ac:dyDescent="0.3">
      <c r="A204" s="10">
        <v>2</v>
      </c>
      <c r="B204" s="10">
        <v>3</v>
      </c>
      <c r="C204" s="10">
        <v>2</v>
      </c>
      <c r="D204" s="10">
        <v>10</v>
      </c>
    </row>
    <row r="205" spans="1:4" x14ac:dyDescent="0.3">
      <c r="A205" s="9">
        <v>4</v>
      </c>
      <c r="B205" s="9">
        <v>6</v>
      </c>
      <c r="C205" s="9">
        <v>9</v>
      </c>
      <c r="D205" s="9">
        <v>11</v>
      </c>
    </row>
    <row r="206" spans="1:4" x14ac:dyDescent="0.3">
      <c r="A206" s="10">
        <v>2</v>
      </c>
      <c r="B206" s="10">
        <v>7</v>
      </c>
      <c r="C206" s="10">
        <v>7</v>
      </c>
      <c r="D206" s="10">
        <v>10</v>
      </c>
    </row>
    <row r="207" spans="1:4" x14ac:dyDescent="0.3">
      <c r="A207" s="9">
        <v>2</v>
      </c>
      <c r="B207" s="9">
        <v>6</v>
      </c>
      <c r="C207" s="9">
        <v>3</v>
      </c>
      <c r="D207" s="9">
        <v>5</v>
      </c>
    </row>
    <row r="208" spans="1:4" x14ac:dyDescent="0.3">
      <c r="A208" s="10">
        <v>4</v>
      </c>
      <c r="B208" s="10">
        <v>7</v>
      </c>
      <c r="C208" s="10">
        <v>4</v>
      </c>
      <c r="D208" s="10">
        <v>13</v>
      </c>
    </row>
    <row r="209" spans="1:4" x14ac:dyDescent="0.3">
      <c r="A209" s="9">
        <v>5</v>
      </c>
      <c r="B209" s="9">
        <v>5</v>
      </c>
      <c r="C209" s="9">
        <v>2</v>
      </c>
      <c r="D209" s="9">
        <v>5</v>
      </c>
    </row>
    <row r="210" spans="1:4" x14ac:dyDescent="0.3">
      <c r="A210" s="10">
        <v>5</v>
      </c>
      <c r="B210" s="10">
        <v>5</v>
      </c>
      <c r="C210" s="10">
        <v>2</v>
      </c>
      <c r="D210" s="10">
        <v>5</v>
      </c>
    </row>
    <row r="211" spans="1:4" x14ac:dyDescent="0.3">
      <c r="A211" s="9">
        <v>5</v>
      </c>
      <c r="B211" s="9">
        <v>6</v>
      </c>
      <c r="C211" s="9">
        <v>1</v>
      </c>
      <c r="D211" s="9">
        <v>5</v>
      </c>
    </row>
    <row r="212" spans="1:4" x14ac:dyDescent="0.3">
      <c r="A212" s="10">
        <v>3</v>
      </c>
      <c r="B212" s="10">
        <v>3</v>
      </c>
      <c r="C212" s="10">
        <v>0</v>
      </c>
      <c r="D212" s="10">
        <v>4</v>
      </c>
    </row>
    <row r="213" spans="1:4" x14ac:dyDescent="0.3">
      <c r="A213" s="9">
        <v>6</v>
      </c>
      <c r="B213" s="9">
        <v>4</v>
      </c>
      <c r="C213" s="9">
        <v>1</v>
      </c>
      <c r="D213" s="9">
        <v>6</v>
      </c>
    </row>
    <row r="214" spans="1:4" x14ac:dyDescent="0.3">
      <c r="A214" s="10">
        <v>1</v>
      </c>
      <c r="B214" s="10">
        <v>3</v>
      </c>
      <c r="C214" s="10">
        <v>6</v>
      </c>
      <c r="D214" s="10">
        <v>7</v>
      </c>
    </row>
    <row r="215" spans="1:4" x14ac:dyDescent="0.3">
      <c r="A215" s="9">
        <v>1</v>
      </c>
      <c r="B215" s="9">
        <v>3</v>
      </c>
      <c r="C215" s="9">
        <v>1</v>
      </c>
      <c r="D215" s="9">
        <v>3</v>
      </c>
    </row>
    <row r="216" spans="1:4" x14ac:dyDescent="0.3">
      <c r="A216" s="10">
        <v>2</v>
      </c>
      <c r="B216" s="10">
        <v>3</v>
      </c>
      <c r="C216" s="10">
        <v>2</v>
      </c>
      <c r="D216" s="10">
        <v>7</v>
      </c>
    </row>
    <row r="217" spans="1:4" x14ac:dyDescent="0.3">
      <c r="A217" s="9">
        <v>2</v>
      </c>
      <c r="B217" s="9">
        <v>2</v>
      </c>
      <c r="C217" s="9">
        <v>1</v>
      </c>
      <c r="D217" s="9">
        <v>2</v>
      </c>
    </row>
    <row r="218" spans="1:4" x14ac:dyDescent="0.3">
      <c r="A218" s="10">
        <v>1</v>
      </c>
      <c r="B218" s="10">
        <v>1</v>
      </c>
      <c r="C218" s="10">
        <v>2</v>
      </c>
      <c r="D218" s="10">
        <v>2</v>
      </c>
    </row>
    <row r="219" spans="1:4" x14ac:dyDescent="0.3">
      <c r="A219" s="9">
        <v>1</v>
      </c>
      <c r="B219" s="9">
        <v>1</v>
      </c>
      <c r="C219" s="9">
        <v>0</v>
      </c>
      <c r="D219" s="9">
        <v>2</v>
      </c>
    </row>
    <row r="220" spans="1:4" x14ac:dyDescent="0.3">
      <c r="A220" s="10">
        <v>1</v>
      </c>
      <c r="B220" s="10">
        <v>1</v>
      </c>
      <c r="C220" s="10">
        <v>0</v>
      </c>
      <c r="D220" s="10">
        <v>3</v>
      </c>
    </row>
    <row r="221" spans="1:4" x14ac:dyDescent="0.3">
      <c r="A221" s="9">
        <v>4</v>
      </c>
      <c r="B221" s="9">
        <v>7</v>
      </c>
      <c r="C221" s="9">
        <v>3</v>
      </c>
      <c r="D221" s="9">
        <v>7</v>
      </c>
    </row>
    <row r="222" spans="1:4" x14ac:dyDescent="0.3">
      <c r="A222" s="10">
        <v>1</v>
      </c>
      <c r="B222" s="10">
        <v>1</v>
      </c>
      <c r="C222" s="10">
        <v>0</v>
      </c>
      <c r="D222" s="10">
        <v>3</v>
      </c>
    </row>
    <row r="223" spans="1:4" x14ac:dyDescent="0.3">
      <c r="A223" s="9">
        <v>2</v>
      </c>
      <c r="B223" s="9">
        <v>4</v>
      </c>
      <c r="C223" s="9">
        <v>1</v>
      </c>
      <c r="D223" s="9">
        <v>8</v>
      </c>
    </row>
    <row r="224" spans="1:4" x14ac:dyDescent="0.3">
      <c r="A224" s="10">
        <v>0</v>
      </c>
      <c r="B224" s="10">
        <v>5</v>
      </c>
      <c r="C224" s="10">
        <v>10</v>
      </c>
      <c r="D224" s="10">
        <v>5</v>
      </c>
    </row>
    <row r="225" spans="1:4" x14ac:dyDescent="0.3">
      <c r="A225" s="9">
        <v>1</v>
      </c>
      <c r="B225" s="9">
        <v>3</v>
      </c>
      <c r="C225" s="9">
        <v>1</v>
      </c>
      <c r="D225" s="9">
        <v>6</v>
      </c>
    </row>
    <row r="226" spans="1:4" x14ac:dyDescent="0.3">
      <c r="A226" s="10">
        <v>3</v>
      </c>
      <c r="B226" s="10">
        <v>3</v>
      </c>
      <c r="C226" s="10">
        <v>2</v>
      </c>
      <c r="D226" s="10">
        <v>7</v>
      </c>
    </row>
    <row r="227" spans="1:4" x14ac:dyDescent="0.3">
      <c r="A227" s="9">
        <v>1</v>
      </c>
      <c r="B227" s="9">
        <v>7</v>
      </c>
      <c r="C227" s="9">
        <v>6</v>
      </c>
      <c r="D227" s="9">
        <v>6</v>
      </c>
    </row>
    <row r="228" spans="1:4" x14ac:dyDescent="0.3">
      <c r="A228" s="10">
        <v>1</v>
      </c>
      <c r="B228" s="10">
        <v>7</v>
      </c>
      <c r="C228" s="10">
        <v>6</v>
      </c>
      <c r="D228" s="10">
        <v>6</v>
      </c>
    </row>
    <row r="229" spans="1:4" x14ac:dyDescent="0.3">
      <c r="A229" s="9">
        <v>2</v>
      </c>
      <c r="B229" s="9">
        <v>5</v>
      </c>
      <c r="C229" s="9">
        <v>1</v>
      </c>
      <c r="D229" s="9">
        <v>2</v>
      </c>
    </row>
    <row r="230" spans="1:4" x14ac:dyDescent="0.3">
      <c r="A230" s="10">
        <v>1</v>
      </c>
      <c r="B230" s="10">
        <v>5</v>
      </c>
      <c r="C230" s="10">
        <v>4</v>
      </c>
      <c r="D230" s="10">
        <v>10</v>
      </c>
    </row>
    <row r="231" spans="1:4" x14ac:dyDescent="0.3">
      <c r="A231" s="9">
        <v>8</v>
      </c>
      <c r="B231" s="9">
        <v>7</v>
      </c>
      <c r="C231" s="9">
        <v>3</v>
      </c>
      <c r="D231" s="9">
        <v>7</v>
      </c>
    </row>
    <row r="232" spans="1:4" x14ac:dyDescent="0.3">
      <c r="A232" s="10">
        <v>1</v>
      </c>
      <c r="B232" s="10">
        <v>4</v>
      </c>
      <c r="C232" s="10">
        <v>3</v>
      </c>
      <c r="D232" s="10">
        <v>13</v>
      </c>
    </row>
    <row r="233" spans="1:4" x14ac:dyDescent="0.3">
      <c r="A233" s="9">
        <v>4</v>
      </c>
      <c r="B233" s="9">
        <v>3</v>
      </c>
      <c r="C233" s="9">
        <v>1</v>
      </c>
      <c r="D233" s="9">
        <v>3</v>
      </c>
    </row>
    <row r="234" spans="1:4" x14ac:dyDescent="0.3">
      <c r="A234" s="10">
        <v>6</v>
      </c>
      <c r="B234" s="10">
        <v>5</v>
      </c>
      <c r="C234" s="10">
        <v>2</v>
      </c>
      <c r="D234" s="10">
        <v>4</v>
      </c>
    </row>
    <row r="235" spans="1:4" x14ac:dyDescent="0.3">
      <c r="A235" s="9">
        <v>2</v>
      </c>
      <c r="B235" s="9">
        <v>10</v>
      </c>
      <c r="C235" s="9">
        <v>1</v>
      </c>
      <c r="D235" s="9">
        <v>8</v>
      </c>
    </row>
    <row r="236" spans="1:4" x14ac:dyDescent="0.3">
      <c r="A236" s="10">
        <v>2</v>
      </c>
      <c r="B236" s="10">
        <v>6</v>
      </c>
      <c r="C236" s="10">
        <v>6</v>
      </c>
      <c r="D236" s="10">
        <v>7</v>
      </c>
    </row>
    <row r="237" spans="1:4" x14ac:dyDescent="0.3">
      <c r="A237" s="9">
        <v>2</v>
      </c>
      <c r="B237" s="9">
        <v>7</v>
      </c>
      <c r="C237" s="9">
        <v>1</v>
      </c>
      <c r="D237" s="9">
        <v>5</v>
      </c>
    </row>
    <row r="238" spans="1:4" x14ac:dyDescent="0.3">
      <c r="A238" s="10">
        <v>1</v>
      </c>
      <c r="B238" s="10">
        <v>1</v>
      </c>
      <c r="C238" s="10">
        <v>0</v>
      </c>
      <c r="D238" s="10">
        <v>2</v>
      </c>
    </row>
    <row r="239" spans="1:4" x14ac:dyDescent="0.3">
      <c r="A239" s="9">
        <v>3</v>
      </c>
      <c r="B239" s="9">
        <v>2</v>
      </c>
      <c r="C239" s="9">
        <v>1</v>
      </c>
      <c r="D239" s="9">
        <v>3</v>
      </c>
    </row>
    <row r="240" spans="1:4" x14ac:dyDescent="0.3">
      <c r="A240" s="10">
        <v>4</v>
      </c>
      <c r="B240" s="10">
        <v>2</v>
      </c>
      <c r="C240" s="10">
        <v>1</v>
      </c>
      <c r="D240" s="10">
        <v>4</v>
      </c>
    </row>
    <row r="241" spans="1:4" x14ac:dyDescent="0.3">
      <c r="A241" s="9">
        <v>3</v>
      </c>
      <c r="B241" s="9">
        <v>4</v>
      </c>
      <c r="C241" s="9">
        <v>1</v>
      </c>
      <c r="D241" s="9">
        <v>3</v>
      </c>
    </row>
    <row r="242" spans="1:4" x14ac:dyDescent="0.3">
      <c r="A242" s="10">
        <v>2</v>
      </c>
      <c r="B242" s="10">
        <v>2</v>
      </c>
      <c r="C242" s="10">
        <v>0</v>
      </c>
      <c r="D242" s="10">
        <v>4</v>
      </c>
    </row>
    <row r="243" spans="1:4" x14ac:dyDescent="0.3">
      <c r="A243" s="9">
        <v>1</v>
      </c>
      <c r="B243" s="9">
        <v>7</v>
      </c>
      <c r="C243" s="9">
        <v>2</v>
      </c>
      <c r="D243" s="9">
        <v>9</v>
      </c>
    </row>
    <row r="244" spans="1:4" x14ac:dyDescent="0.3">
      <c r="A244" s="10">
        <v>2</v>
      </c>
      <c r="B244" s="10">
        <v>2</v>
      </c>
      <c r="C244" s="10">
        <v>1</v>
      </c>
      <c r="D244" s="10">
        <v>2</v>
      </c>
    </row>
    <row r="245" spans="1:4" x14ac:dyDescent="0.3">
      <c r="A245" s="9">
        <v>0</v>
      </c>
      <c r="B245" s="9">
        <v>7</v>
      </c>
      <c r="C245" s="9">
        <v>4</v>
      </c>
      <c r="D245" s="9">
        <v>7</v>
      </c>
    </row>
    <row r="246" spans="1:4" x14ac:dyDescent="0.3">
      <c r="A246" s="10">
        <v>1</v>
      </c>
      <c r="B246" s="10">
        <v>1</v>
      </c>
      <c r="C246" s="10">
        <v>1</v>
      </c>
      <c r="D246" s="10">
        <v>2</v>
      </c>
    </row>
    <row r="247" spans="1:4" x14ac:dyDescent="0.3">
      <c r="A247" s="9">
        <v>2</v>
      </c>
      <c r="B247" s="9">
        <v>2</v>
      </c>
      <c r="C247" s="9">
        <v>0</v>
      </c>
      <c r="D247" s="9">
        <v>3</v>
      </c>
    </row>
    <row r="248" spans="1:4" x14ac:dyDescent="0.3">
      <c r="A248" s="10">
        <v>5</v>
      </c>
      <c r="B248" s="10">
        <v>5</v>
      </c>
      <c r="C248" s="10">
        <v>4</v>
      </c>
      <c r="D248" s="10">
        <v>5</v>
      </c>
    </row>
    <row r="249" spans="1:4" x14ac:dyDescent="0.3">
      <c r="A249" s="9">
        <v>2</v>
      </c>
      <c r="B249" s="9">
        <v>1</v>
      </c>
      <c r="C249" s="9">
        <v>0</v>
      </c>
      <c r="D249" s="9">
        <v>3</v>
      </c>
    </row>
    <row r="250" spans="1:4" x14ac:dyDescent="0.3">
      <c r="A250" s="10">
        <v>2</v>
      </c>
      <c r="B250" s="10">
        <v>1</v>
      </c>
      <c r="C250" s="10">
        <v>0</v>
      </c>
      <c r="D250" s="10">
        <v>3</v>
      </c>
    </row>
    <row r="251" spans="1:4" x14ac:dyDescent="0.3">
      <c r="A251" s="9">
        <v>1</v>
      </c>
      <c r="B251" s="9">
        <v>4</v>
      </c>
      <c r="C251" s="9">
        <v>1</v>
      </c>
      <c r="D251" s="9">
        <v>4</v>
      </c>
    </row>
    <row r="252" spans="1:4" x14ac:dyDescent="0.3">
      <c r="A252" s="10">
        <v>6</v>
      </c>
      <c r="B252" s="10">
        <v>5</v>
      </c>
      <c r="C252" s="10">
        <v>1</v>
      </c>
      <c r="D252" s="10">
        <v>8</v>
      </c>
    </row>
    <row r="253" spans="1:4" x14ac:dyDescent="0.3">
      <c r="A253" s="9">
        <v>3</v>
      </c>
      <c r="B253" s="9">
        <v>7</v>
      </c>
      <c r="C253" s="9">
        <v>3</v>
      </c>
      <c r="D253" s="9">
        <v>13</v>
      </c>
    </row>
    <row r="254" spans="1:4" x14ac:dyDescent="0.3">
      <c r="A254" s="10">
        <v>3</v>
      </c>
      <c r="B254" s="10">
        <v>7</v>
      </c>
      <c r="C254" s="10">
        <v>3</v>
      </c>
      <c r="D254" s="10">
        <v>13</v>
      </c>
    </row>
    <row r="255" spans="1:4" x14ac:dyDescent="0.3">
      <c r="A255" s="9">
        <v>1</v>
      </c>
      <c r="B255" s="9">
        <v>1</v>
      </c>
      <c r="C255" s="9">
        <v>0</v>
      </c>
      <c r="D255" s="9">
        <v>3</v>
      </c>
    </row>
    <row r="256" spans="1:4" x14ac:dyDescent="0.3">
      <c r="A256" s="10">
        <v>7</v>
      </c>
      <c r="B256" s="10">
        <v>5</v>
      </c>
      <c r="C256" s="10">
        <v>4</v>
      </c>
      <c r="D256" s="10">
        <v>4</v>
      </c>
    </row>
    <row r="257" spans="1:4" x14ac:dyDescent="0.3">
      <c r="A257" s="9">
        <v>5</v>
      </c>
      <c r="B257" s="9">
        <v>4</v>
      </c>
      <c r="C257" s="9">
        <v>1</v>
      </c>
      <c r="D257" s="9">
        <v>6</v>
      </c>
    </row>
    <row r="258" spans="1:4" x14ac:dyDescent="0.3">
      <c r="A258" s="10">
        <v>1</v>
      </c>
      <c r="B258" s="10">
        <v>10</v>
      </c>
      <c r="C258" s="10">
        <v>4</v>
      </c>
      <c r="D258" s="10">
        <v>6</v>
      </c>
    </row>
    <row r="259" spans="1:4" x14ac:dyDescent="0.3">
      <c r="A259" s="9">
        <v>1</v>
      </c>
      <c r="B259" s="9">
        <v>1</v>
      </c>
      <c r="C259" s="9">
        <v>1</v>
      </c>
      <c r="D259" s="9">
        <v>2</v>
      </c>
    </row>
    <row r="260" spans="1:4" x14ac:dyDescent="0.3">
      <c r="A260" s="10">
        <v>1</v>
      </c>
      <c r="B260" s="10">
        <v>1</v>
      </c>
      <c r="C260" s="10">
        <v>1</v>
      </c>
      <c r="D260" s="10">
        <v>2</v>
      </c>
    </row>
    <row r="261" spans="1:4" x14ac:dyDescent="0.3">
      <c r="A261" s="9">
        <v>1</v>
      </c>
      <c r="B261" s="9">
        <v>11</v>
      </c>
      <c r="C261" s="9">
        <v>4</v>
      </c>
      <c r="D261" s="9">
        <v>6</v>
      </c>
    </row>
    <row r="262" spans="1:4" x14ac:dyDescent="0.3">
      <c r="A262" s="10">
        <v>1</v>
      </c>
      <c r="B262" s="10">
        <v>6</v>
      </c>
      <c r="C262" s="10">
        <v>6</v>
      </c>
      <c r="D262" s="10">
        <v>7</v>
      </c>
    </row>
    <row r="263" spans="1:4" x14ac:dyDescent="0.3">
      <c r="A263" s="9">
        <v>1</v>
      </c>
      <c r="B263" s="9">
        <v>6</v>
      </c>
      <c r="C263" s="9">
        <v>6</v>
      </c>
      <c r="D263" s="9">
        <v>7</v>
      </c>
    </row>
    <row r="264" spans="1:4" x14ac:dyDescent="0.3">
      <c r="A264" s="10">
        <v>1</v>
      </c>
      <c r="B264" s="10">
        <v>2</v>
      </c>
      <c r="C264" s="10">
        <v>7</v>
      </c>
      <c r="D264" s="10">
        <v>11</v>
      </c>
    </row>
    <row r="265" spans="1:4" x14ac:dyDescent="0.3">
      <c r="A265" s="9">
        <v>2</v>
      </c>
      <c r="B265" s="9">
        <v>5</v>
      </c>
      <c r="C265" s="9">
        <v>5</v>
      </c>
      <c r="D265" s="9">
        <v>7</v>
      </c>
    </row>
    <row r="266" spans="1:4" x14ac:dyDescent="0.3">
      <c r="A266" s="10">
        <v>1</v>
      </c>
      <c r="B266" s="10">
        <v>2</v>
      </c>
      <c r="C266" s="10">
        <v>1</v>
      </c>
      <c r="D266" s="10">
        <v>4</v>
      </c>
    </row>
    <row r="267" spans="1:4" x14ac:dyDescent="0.3">
      <c r="A267" s="9">
        <v>1</v>
      </c>
      <c r="B267" s="9">
        <v>1</v>
      </c>
      <c r="C267" s="9">
        <v>0</v>
      </c>
      <c r="D267" s="9">
        <v>2</v>
      </c>
    </row>
    <row r="268" spans="1:4" x14ac:dyDescent="0.3">
      <c r="A268" s="10">
        <v>9</v>
      </c>
      <c r="B268" s="10">
        <v>6</v>
      </c>
      <c r="C268" s="10">
        <v>3</v>
      </c>
      <c r="D268" s="10">
        <v>6</v>
      </c>
    </row>
    <row r="269" spans="1:4" x14ac:dyDescent="0.3">
      <c r="A269" s="9">
        <v>3</v>
      </c>
      <c r="B269" s="9">
        <v>7</v>
      </c>
      <c r="C269" s="9">
        <v>3</v>
      </c>
      <c r="D269" s="9">
        <v>4</v>
      </c>
    </row>
    <row r="270" spans="1:4" x14ac:dyDescent="0.3">
      <c r="A270" s="10">
        <v>2</v>
      </c>
      <c r="B270" s="10">
        <v>2</v>
      </c>
      <c r="C270" s="10">
        <v>2</v>
      </c>
      <c r="D270" s="10">
        <v>2</v>
      </c>
    </row>
    <row r="271" spans="1:4" x14ac:dyDescent="0.3">
      <c r="A271" s="9">
        <v>1</v>
      </c>
      <c r="B271" s="9">
        <v>1</v>
      </c>
      <c r="C271" s="9">
        <v>0</v>
      </c>
      <c r="D271" s="9">
        <v>2</v>
      </c>
    </row>
    <row r="272" spans="1:4" x14ac:dyDescent="0.3">
      <c r="A272" s="10">
        <v>3</v>
      </c>
      <c r="B272" s="10">
        <v>2</v>
      </c>
      <c r="C272" s="10">
        <v>1</v>
      </c>
      <c r="D272" s="10">
        <v>3</v>
      </c>
    </row>
    <row r="273" spans="1:4" x14ac:dyDescent="0.3">
      <c r="A273" s="9">
        <v>3</v>
      </c>
      <c r="B273" s="9">
        <v>2</v>
      </c>
      <c r="C273" s="9">
        <v>1</v>
      </c>
      <c r="D273" s="9">
        <v>3</v>
      </c>
    </row>
    <row r="274" spans="1:4" x14ac:dyDescent="0.3">
      <c r="A274" s="10">
        <v>10</v>
      </c>
      <c r="B274" s="10">
        <v>5</v>
      </c>
      <c r="C274" s="10">
        <v>2</v>
      </c>
      <c r="D274" s="10">
        <v>9</v>
      </c>
    </row>
    <row r="275" spans="1:4" x14ac:dyDescent="0.3">
      <c r="A275" s="9">
        <v>2</v>
      </c>
      <c r="B275" s="9">
        <v>3</v>
      </c>
      <c r="C275" s="9">
        <v>1</v>
      </c>
      <c r="D275" s="9">
        <v>4</v>
      </c>
    </row>
    <row r="276" spans="1:4" x14ac:dyDescent="0.3">
      <c r="A276" s="10">
        <v>1</v>
      </c>
      <c r="B276" s="10">
        <v>1</v>
      </c>
      <c r="C276" s="10">
        <v>0</v>
      </c>
      <c r="D276" s="10">
        <v>3</v>
      </c>
    </row>
    <row r="277" spans="1:4" x14ac:dyDescent="0.3">
      <c r="A277" s="9">
        <v>6</v>
      </c>
      <c r="B277" s="9">
        <v>11</v>
      </c>
      <c r="C277" s="9">
        <v>2</v>
      </c>
      <c r="D277" s="9">
        <v>7</v>
      </c>
    </row>
    <row r="278" spans="1:4" x14ac:dyDescent="0.3">
      <c r="A278" s="10">
        <v>7</v>
      </c>
      <c r="B278" s="10">
        <v>3</v>
      </c>
      <c r="C278" s="10">
        <v>2</v>
      </c>
      <c r="D278" s="10">
        <v>5</v>
      </c>
    </row>
    <row r="279" spans="1:4" x14ac:dyDescent="0.3">
      <c r="A279" s="9">
        <v>3</v>
      </c>
      <c r="B279" s="9">
        <v>5</v>
      </c>
      <c r="C279" s="9">
        <v>4</v>
      </c>
      <c r="D279" s="9">
        <v>9</v>
      </c>
    </row>
    <row r="280" spans="1:4" x14ac:dyDescent="0.3">
      <c r="A280" s="10">
        <v>2</v>
      </c>
      <c r="B280" s="10">
        <v>5</v>
      </c>
      <c r="C280" s="10">
        <v>2</v>
      </c>
      <c r="D280" s="10">
        <v>10</v>
      </c>
    </row>
    <row r="281" spans="1:4" x14ac:dyDescent="0.3">
      <c r="A281" s="9">
        <v>5</v>
      </c>
      <c r="B281" s="9">
        <v>3</v>
      </c>
      <c r="C281" s="9">
        <v>1</v>
      </c>
      <c r="D281" s="9">
        <v>6</v>
      </c>
    </row>
    <row r="282" spans="1:4" x14ac:dyDescent="0.3">
      <c r="A282" s="10">
        <v>1</v>
      </c>
      <c r="B282" s="10">
        <v>6</v>
      </c>
      <c r="C282" s="10">
        <v>2</v>
      </c>
      <c r="D282" s="10">
        <v>8</v>
      </c>
    </row>
    <row r="283" spans="1:4" x14ac:dyDescent="0.3">
      <c r="A283" s="9">
        <v>3</v>
      </c>
      <c r="B283" s="9">
        <v>4</v>
      </c>
      <c r="C283" s="9">
        <v>1</v>
      </c>
      <c r="D283" s="9">
        <v>4</v>
      </c>
    </row>
    <row r="284" spans="1:4" x14ac:dyDescent="0.3">
      <c r="A284" s="10">
        <v>2</v>
      </c>
      <c r="B284" s="10">
        <v>2</v>
      </c>
      <c r="C284" s="10">
        <v>1</v>
      </c>
      <c r="D284" s="10">
        <v>3</v>
      </c>
    </row>
    <row r="285" spans="1:4" x14ac:dyDescent="0.3">
      <c r="A285" s="9">
        <v>2</v>
      </c>
      <c r="B285" s="9">
        <v>2</v>
      </c>
      <c r="C285" s="9">
        <v>1</v>
      </c>
      <c r="D285" s="9">
        <v>3</v>
      </c>
    </row>
    <row r="286" spans="1:4" x14ac:dyDescent="0.3">
      <c r="A286" s="10">
        <v>4</v>
      </c>
      <c r="B286" s="10">
        <v>6</v>
      </c>
      <c r="C286" s="10">
        <v>1</v>
      </c>
      <c r="D286" s="10">
        <v>4</v>
      </c>
    </row>
    <row r="287" spans="1:4" x14ac:dyDescent="0.3">
      <c r="A287" s="9">
        <v>2</v>
      </c>
      <c r="B287" s="9">
        <v>6</v>
      </c>
      <c r="C287" s="9">
        <v>2</v>
      </c>
      <c r="D287" s="9">
        <v>4</v>
      </c>
    </row>
    <row r="288" spans="1:4" x14ac:dyDescent="0.3">
      <c r="A288" s="10">
        <v>2</v>
      </c>
      <c r="B288" s="10">
        <v>2</v>
      </c>
      <c r="C288" s="10">
        <v>5</v>
      </c>
      <c r="D288" s="10">
        <v>12</v>
      </c>
    </row>
    <row r="289" spans="1:4" x14ac:dyDescent="0.3">
      <c r="A289" s="9">
        <v>4</v>
      </c>
      <c r="B289" s="9">
        <v>3</v>
      </c>
      <c r="C289" s="9">
        <v>2</v>
      </c>
      <c r="D289" s="9">
        <v>2</v>
      </c>
    </row>
    <row r="290" spans="1:4" x14ac:dyDescent="0.3">
      <c r="A290" s="10">
        <v>1</v>
      </c>
      <c r="B290" s="10">
        <v>5</v>
      </c>
      <c r="C290" s="10">
        <v>10</v>
      </c>
      <c r="D290" s="10">
        <v>5</v>
      </c>
    </row>
    <row r="291" spans="1:4" x14ac:dyDescent="0.3">
      <c r="A291" s="9">
        <v>4</v>
      </c>
      <c r="B291" s="9">
        <v>3</v>
      </c>
      <c r="C291" s="9">
        <v>0</v>
      </c>
      <c r="D291" s="9">
        <v>4</v>
      </c>
    </row>
    <row r="292" spans="1:4" x14ac:dyDescent="0.3">
      <c r="A292" s="10">
        <v>4</v>
      </c>
      <c r="B292" s="10">
        <v>3</v>
      </c>
      <c r="C292" s="10">
        <v>0</v>
      </c>
      <c r="D292" s="10">
        <v>4</v>
      </c>
    </row>
    <row r="293" spans="1:4" x14ac:dyDescent="0.3">
      <c r="A293" s="9">
        <v>2</v>
      </c>
      <c r="B293" s="9">
        <v>5</v>
      </c>
      <c r="C293" s="9">
        <v>4</v>
      </c>
      <c r="D293" s="9">
        <v>7</v>
      </c>
    </row>
    <row r="294" spans="1:4" x14ac:dyDescent="0.3">
      <c r="A294" s="10">
        <v>1</v>
      </c>
      <c r="B294" s="10">
        <v>6</v>
      </c>
      <c r="C294" s="10">
        <v>9</v>
      </c>
      <c r="D294" s="10">
        <v>12</v>
      </c>
    </row>
    <row r="295" spans="1:4" x14ac:dyDescent="0.3">
      <c r="A295" s="9">
        <v>3</v>
      </c>
      <c r="B295" s="9">
        <v>6</v>
      </c>
      <c r="C295" s="9">
        <v>2</v>
      </c>
      <c r="D295" s="9">
        <v>12</v>
      </c>
    </row>
    <row r="296" spans="1:4" x14ac:dyDescent="0.3">
      <c r="A296" s="10">
        <v>1</v>
      </c>
      <c r="B296" s="10">
        <v>11</v>
      </c>
      <c r="C296" s="10">
        <v>3</v>
      </c>
      <c r="D296" s="10">
        <v>4</v>
      </c>
    </row>
    <row r="297" spans="1:4" x14ac:dyDescent="0.3">
      <c r="A297" s="9">
        <v>2</v>
      </c>
      <c r="B297" s="9">
        <v>7</v>
      </c>
      <c r="C297" s="9">
        <v>11</v>
      </c>
      <c r="D297" s="9">
        <v>11</v>
      </c>
    </row>
    <row r="298" spans="1:4" x14ac:dyDescent="0.3">
      <c r="A298" s="10">
        <v>1</v>
      </c>
      <c r="B298" s="10">
        <v>6</v>
      </c>
      <c r="C298" s="10">
        <v>6</v>
      </c>
      <c r="D298" s="10">
        <v>4</v>
      </c>
    </row>
    <row r="299" spans="1:4" x14ac:dyDescent="0.3">
      <c r="A299" s="9">
        <v>3</v>
      </c>
      <c r="B299" s="9">
        <v>3</v>
      </c>
      <c r="C299" s="9">
        <v>1</v>
      </c>
      <c r="D299" s="9">
        <v>2</v>
      </c>
    </row>
    <row r="300" spans="1:4" x14ac:dyDescent="0.3">
      <c r="A300" s="10">
        <v>1</v>
      </c>
      <c r="B300" s="10">
        <v>2</v>
      </c>
      <c r="C300" s="10">
        <v>9</v>
      </c>
      <c r="D300" s="10">
        <v>13</v>
      </c>
    </row>
    <row r="301" spans="1:4" x14ac:dyDescent="0.3">
      <c r="A301" s="9">
        <v>1</v>
      </c>
      <c r="B301" s="9">
        <v>1</v>
      </c>
      <c r="C301" s="9">
        <v>0</v>
      </c>
      <c r="D301" s="9">
        <v>2</v>
      </c>
    </row>
    <row r="302" spans="1:4" x14ac:dyDescent="0.3">
      <c r="A302" s="10">
        <v>1</v>
      </c>
      <c r="B302" s="10">
        <v>0</v>
      </c>
      <c r="C302" s="10">
        <v>0</v>
      </c>
      <c r="D302" s="10">
        <v>3</v>
      </c>
    </row>
    <row r="303" spans="1:4" x14ac:dyDescent="0.3">
      <c r="A303" s="9">
        <v>3</v>
      </c>
      <c r="B303" s="9">
        <v>10</v>
      </c>
      <c r="C303" s="9">
        <v>4</v>
      </c>
      <c r="D303" s="9">
        <v>7</v>
      </c>
    </row>
    <row r="304" spans="1:4" x14ac:dyDescent="0.3">
      <c r="A304" s="10">
        <v>0</v>
      </c>
      <c r="B304" s="10">
        <v>1</v>
      </c>
      <c r="C304" s="10">
        <v>0</v>
      </c>
      <c r="D304" s="10">
        <v>0</v>
      </c>
    </row>
    <row r="305" spans="1:4" x14ac:dyDescent="0.3">
      <c r="A305" s="9">
        <v>1</v>
      </c>
      <c r="B305" s="9">
        <v>3</v>
      </c>
      <c r="C305" s="9">
        <v>6</v>
      </c>
      <c r="D305" s="9">
        <v>11</v>
      </c>
    </row>
    <row r="306" spans="1:4" x14ac:dyDescent="0.3">
      <c r="A306" s="10">
        <v>1</v>
      </c>
      <c r="B306" s="10">
        <v>3</v>
      </c>
      <c r="C306" s="10">
        <v>6</v>
      </c>
      <c r="D306" s="10">
        <v>11</v>
      </c>
    </row>
    <row r="307" spans="1:4" x14ac:dyDescent="0.3">
      <c r="A307" s="9">
        <v>2</v>
      </c>
      <c r="B307" s="9">
        <v>8</v>
      </c>
      <c r="C307" s="9">
        <v>3</v>
      </c>
      <c r="D307" s="9">
        <v>13</v>
      </c>
    </row>
    <row r="308" spans="1:4" x14ac:dyDescent="0.3">
      <c r="A308" s="10">
        <v>1</v>
      </c>
      <c r="B308" s="10">
        <v>2</v>
      </c>
      <c r="C308" s="10">
        <v>1</v>
      </c>
      <c r="D308" s="10">
        <v>2</v>
      </c>
    </row>
    <row r="309" spans="1:4" x14ac:dyDescent="0.3">
      <c r="A309" s="9">
        <v>1</v>
      </c>
      <c r="B309" s="9">
        <v>4</v>
      </c>
      <c r="C309" s="9">
        <v>2</v>
      </c>
      <c r="D309" s="9">
        <v>4</v>
      </c>
    </row>
    <row r="310" spans="1:4" x14ac:dyDescent="0.3">
      <c r="A310" s="10">
        <v>1</v>
      </c>
      <c r="B310" s="10">
        <v>6</v>
      </c>
      <c r="C310" s="10">
        <v>7</v>
      </c>
      <c r="D310" s="10">
        <v>7</v>
      </c>
    </row>
    <row r="311" spans="1:4" x14ac:dyDescent="0.3">
      <c r="A311" s="9">
        <v>2</v>
      </c>
      <c r="B311" s="9">
        <v>2</v>
      </c>
      <c r="C311" s="9">
        <v>0</v>
      </c>
      <c r="D311" s="9">
        <v>3</v>
      </c>
    </row>
    <row r="312" spans="1:4" x14ac:dyDescent="0.3">
      <c r="A312" s="10">
        <v>1</v>
      </c>
      <c r="B312" s="10">
        <v>5</v>
      </c>
      <c r="C312" s="10">
        <v>6</v>
      </c>
      <c r="D312" s="10">
        <v>4</v>
      </c>
    </row>
    <row r="313" spans="1:4" x14ac:dyDescent="0.3">
      <c r="A313" s="9">
        <v>1</v>
      </c>
      <c r="B313" s="9">
        <v>4</v>
      </c>
      <c r="C313" s="9">
        <v>6</v>
      </c>
      <c r="D313" s="9">
        <v>5</v>
      </c>
    </row>
    <row r="314" spans="1:4" x14ac:dyDescent="0.3">
      <c r="A314" s="10">
        <v>1</v>
      </c>
      <c r="B314" s="10">
        <v>2</v>
      </c>
      <c r="C314" s="10">
        <v>0</v>
      </c>
      <c r="D314" s="10">
        <v>3</v>
      </c>
    </row>
    <row r="315" spans="1:4" x14ac:dyDescent="0.3">
      <c r="A315" s="9">
        <v>1</v>
      </c>
      <c r="B315" s="9">
        <v>3</v>
      </c>
      <c r="C315" s="9">
        <v>1</v>
      </c>
      <c r="D315" s="9">
        <v>3</v>
      </c>
    </row>
    <row r="316" spans="1:4" x14ac:dyDescent="0.3">
      <c r="A316" s="10">
        <v>1</v>
      </c>
      <c r="B316" s="10">
        <v>2</v>
      </c>
      <c r="C316" s="10">
        <v>0</v>
      </c>
      <c r="D316" s="10">
        <v>4</v>
      </c>
    </row>
    <row r="317" spans="1:4" x14ac:dyDescent="0.3">
      <c r="A317" s="9">
        <v>3</v>
      </c>
      <c r="B317" s="9">
        <v>2</v>
      </c>
      <c r="C317" s="9">
        <v>1</v>
      </c>
      <c r="D317" s="9">
        <v>3</v>
      </c>
    </row>
    <row r="318" spans="1:4" x14ac:dyDescent="0.3">
      <c r="A318" s="10">
        <v>5</v>
      </c>
      <c r="B318" s="10">
        <v>6</v>
      </c>
      <c r="C318" s="10">
        <v>3</v>
      </c>
      <c r="D318" s="10">
        <v>12</v>
      </c>
    </row>
    <row r="319" spans="1:4" x14ac:dyDescent="0.3">
      <c r="A319" s="9">
        <v>5</v>
      </c>
      <c r="B319" s="9">
        <v>6</v>
      </c>
      <c r="C319" s="9">
        <v>3</v>
      </c>
      <c r="D319" s="9">
        <v>12</v>
      </c>
    </row>
    <row r="320" spans="1:4" x14ac:dyDescent="0.3">
      <c r="A320" s="10">
        <v>6</v>
      </c>
      <c r="B320" s="10">
        <v>3</v>
      </c>
      <c r="C320" s="10">
        <v>1</v>
      </c>
      <c r="D320" s="10">
        <v>6</v>
      </c>
    </row>
    <row r="321" spans="1:4" x14ac:dyDescent="0.3">
      <c r="A321" s="9">
        <v>1</v>
      </c>
      <c r="B321" s="9">
        <v>5</v>
      </c>
      <c r="C321" s="9">
        <v>6</v>
      </c>
      <c r="D321" s="9">
        <v>7</v>
      </c>
    </row>
    <row r="322" spans="1:4" x14ac:dyDescent="0.3">
      <c r="A322" s="10">
        <v>1</v>
      </c>
      <c r="B322" s="10">
        <v>4</v>
      </c>
      <c r="C322" s="10">
        <v>2</v>
      </c>
      <c r="D322" s="10">
        <v>9</v>
      </c>
    </row>
    <row r="323" spans="1:4" x14ac:dyDescent="0.3">
      <c r="A323" s="9">
        <v>2</v>
      </c>
      <c r="B323" s="9">
        <v>1</v>
      </c>
      <c r="C323" s="9">
        <v>0</v>
      </c>
      <c r="D323" s="9">
        <v>3</v>
      </c>
    </row>
    <row r="324" spans="1:4" x14ac:dyDescent="0.3">
      <c r="A324" s="10">
        <v>1</v>
      </c>
      <c r="B324" s="10">
        <v>6</v>
      </c>
      <c r="C324" s="10">
        <v>4</v>
      </c>
      <c r="D324" s="10">
        <v>10</v>
      </c>
    </row>
    <row r="325" spans="1:4" x14ac:dyDescent="0.3">
      <c r="A325" s="9">
        <v>1</v>
      </c>
      <c r="B325" s="9">
        <v>3</v>
      </c>
      <c r="C325" s="9">
        <v>2</v>
      </c>
      <c r="D325" s="9">
        <v>8</v>
      </c>
    </row>
    <row r="326" spans="1:4" x14ac:dyDescent="0.3">
      <c r="A326" s="10">
        <v>1</v>
      </c>
      <c r="B326" s="10">
        <v>1</v>
      </c>
      <c r="C326" s="10">
        <v>0</v>
      </c>
      <c r="D326" s="10">
        <v>2</v>
      </c>
    </row>
    <row r="327" spans="1:4" x14ac:dyDescent="0.3">
      <c r="A327" s="9">
        <v>1</v>
      </c>
      <c r="B327" s="9">
        <v>1</v>
      </c>
      <c r="C327" s="9">
        <v>1</v>
      </c>
      <c r="D327" s="9">
        <v>3</v>
      </c>
    </row>
    <row r="328" spans="1:4" x14ac:dyDescent="0.3">
      <c r="A328" s="10">
        <v>1</v>
      </c>
      <c r="B328" s="10">
        <v>3</v>
      </c>
      <c r="C328" s="10">
        <v>3</v>
      </c>
      <c r="D328" s="10">
        <v>6</v>
      </c>
    </row>
    <row r="329" spans="1:4" x14ac:dyDescent="0.3">
      <c r="A329" s="9">
        <v>4</v>
      </c>
      <c r="B329" s="9">
        <v>4</v>
      </c>
      <c r="C329" s="9">
        <v>1</v>
      </c>
      <c r="D329" s="9">
        <v>3</v>
      </c>
    </row>
    <row r="330" spans="1:4" x14ac:dyDescent="0.3">
      <c r="A330" s="10">
        <v>1</v>
      </c>
      <c r="B330" s="10">
        <v>5</v>
      </c>
      <c r="C330" s="10">
        <v>9</v>
      </c>
      <c r="D330" s="10">
        <v>12</v>
      </c>
    </row>
    <row r="331" spans="1:4" x14ac:dyDescent="0.3">
      <c r="A331" s="9">
        <v>3</v>
      </c>
      <c r="B331" s="9">
        <v>4</v>
      </c>
      <c r="C331" s="9">
        <v>2</v>
      </c>
      <c r="D331" s="9">
        <v>3</v>
      </c>
    </row>
    <row r="332" spans="1:4" x14ac:dyDescent="0.3">
      <c r="A332" s="10">
        <v>2</v>
      </c>
      <c r="B332" s="10">
        <v>2</v>
      </c>
      <c r="C332" s="10">
        <v>0</v>
      </c>
      <c r="D332" s="10">
        <v>3</v>
      </c>
    </row>
    <row r="333" spans="1:4" x14ac:dyDescent="0.3">
      <c r="A333" s="9">
        <v>2</v>
      </c>
      <c r="B333" s="9">
        <v>2</v>
      </c>
      <c r="C333" s="9">
        <v>0</v>
      </c>
      <c r="D333" s="9">
        <v>3</v>
      </c>
    </row>
    <row r="334" spans="1:4" x14ac:dyDescent="0.3">
      <c r="A334" s="10">
        <v>1</v>
      </c>
      <c r="B334" s="10">
        <v>4</v>
      </c>
      <c r="C334" s="10">
        <v>6</v>
      </c>
      <c r="D334" s="10">
        <v>5</v>
      </c>
    </row>
    <row r="335" spans="1:4" x14ac:dyDescent="0.3">
      <c r="A335" s="9">
        <v>1</v>
      </c>
      <c r="B335" s="9">
        <v>1</v>
      </c>
      <c r="C335" s="9">
        <v>0</v>
      </c>
      <c r="D335" s="9">
        <v>3</v>
      </c>
    </row>
    <row r="336" spans="1:4" x14ac:dyDescent="0.3">
      <c r="A336" s="10">
        <v>1</v>
      </c>
      <c r="B336" s="10">
        <v>1</v>
      </c>
      <c r="C336" s="10">
        <v>0</v>
      </c>
      <c r="D336" s="10">
        <v>3</v>
      </c>
    </row>
    <row r="337" spans="1:4" x14ac:dyDescent="0.3">
      <c r="A337" s="9">
        <v>1</v>
      </c>
      <c r="B337" s="9">
        <v>1</v>
      </c>
      <c r="C337" s="9">
        <v>0</v>
      </c>
      <c r="D337" s="9">
        <v>2</v>
      </c>
    </row>
    <row r="338" spans="1:4" x14ac:dyDescent="0.3">
      <c r="A338" s="10">
        <v>11</v>
      </c>
      <c r="B338" s="10">
        <v>8</v>
      </c>
      <c r="C338" s="10">
        <v>3</v>
      </c>
      <c r="D338" s="10">
        <v>7</v>
      </c>
    </row>
    <row r="339" spans="1:4" x14ac:dyDescent="0.3">
      <c r="A339" s="9">
        <v>1</v>
      </c>
      <c r="B339" s="9">
        <v>4</v>
      </c>
      <c r="C339" s="9">
        <v>6</v>
      </c>
      <c r="D339" s="9">
        <v>8</v>
      </c>
    </row>
    <row r="340" spans="1:4" x14ac:dyDescent="0.3">
      <c r="A340" s="10">
        <v>2</v>
      </c>
      <c r="B340" s="10">
        <v>2</v>
      </c>
      <c r="C340" s="10">
        <v>0</v>
      </c>
      <c r="D340" s="10">
        <v>3</v>
      </c>
    </row>
    <row r="341" spans="1:4" x14ac:dyDescent="0.3">
      <c r="A341" s="9">
        <v>2</v>
      </c>
      <c r="B341" s="9">
        <v>2</v>
      </c>
      <c r="C341" s="9">
        <v>0</v>
      </c>
      <c r="D341" s="9">
        <v>3</v>
      </c>
    </row>
    <row r="342" spans="1:4" x14ac:dyDescent="0.3">
      <c r="A342" s="10">
        <v>2</v>
      </c>
      <c r="B342" s="10">
        <v>5</v>
      </c>
      <c r="C342" s="10">
        <v>4</v>
      </c>
      <c r="D342" s="10">
        <v>12</v>
      </c>
    </row>
    <row r="343" spans="1:4" x14ac:dyDescent="0.3">
      <c r="A343" s="9">
        <v>1</v>
      </c>
      <c r="B343" s="9">
        <v>9</v>
      </c>
      <c r="C343" s="9">
        <v>1</v>
      </c>
      <c r="D343" s="9">
        <v>7</v>
      </c>
    </row>
    <row r="344" spans="1:4" x14ac:dyDescent="0.3">
      <c r="A344" s="10">
        <v>1</v>
      </c>
      <c r="B344" s="10">
        <v>4</v>
      </c>
      <c r="C344" s="10">
        <v>6</v>
      </c>
      <c r="D344" s="10">
        <v>4</v>
      </c>
    </row>
    <row r="345" spans="1:4" x14ac:dyDescent="0.3">
      <c r="A345" s="9">
        <v>3</v>
      </c>
      <c r="B345" s="9">
        <v>8</v>
      </c>
      <c r="C345" s="9">
        <v>1</v>
      </c>
      <c r="D345" s="9">
        <v>6</v>
      </c>
    </row>
    <row r="346" spans="1:4" x14ac:dyDescent="0.3">
      <c r="A346" s="10">
        <v>5</v>
      </c>
      <c r="B346" s="10">
        <v>4</v>
      </c>
      <c r="C346" s="10">
        <v>7</v>
      </c>
      <c r="D346" s="10">
        <v>10</v>
      </c>
    </row>
    <row r="347" spans="1:4" x14ac:dyDescent="0.3">
      <c r="A347" s="9">
        <v>2</v>
      </c>
      <c r="B347" s="9">
        <v>3</v>
      </c>
      <c r="C347" s="9">
        <v>5</v>
      </c>
      <c r="D347" s="9">
        <v>10</v>
      </c>
    </row>
    <row r="348" spans="1:4" x14ac:dyDescent="0.3">
      <c r="A348" s="10">
        <v>2</v>
      </c>
      <c r="B348" s="10">
        <v>9</v>
      </c>
      <c r="C348" s="10">
        <v>1</v>
      </c>
      <c r="D348" s="10">
        <v>5</v>
      </c>
    </row>
    <row r="349" spans="1:4" x14ac:dyDescent="0.3">
      <c r="A349" s="9">
        <v>1</v>
      </c>
      <c r="B349" s="9">
        <v>0</v>
      </c>
      <c r="C349" s="9">
        <v>0</v>
      </c>
      <c r="D349" s="9">
        <v>3</v>
      </c>
    </row>
    <row r="350" spans="1:4" x14ac:dyDescent="0.3">
      <c r="A350" s="10">
        <v>4</v>
      </c>
      <c r="B350" s="10">
        <v>2</v>
      </c>
      <c r="C350" s="10">
        <v>2</v>
      </c>
      <c r="D350" s="10">
        <v>7</v>
      </c>
    </row>
    <row r="351" spans="1:4" x14ac:dyDescent="0.3">
      <c r="A351" s="9">
        <v>1</v>
      </c>
      <c r="B351" s="9">
        <v>3</v>
      </c>
      <c r="C351" s="9">
        <v>1</v>
      </c>
      <c r="D351" s="9">
        <v>2</v>
      </c>
    </row>
    <row r="352" spans="1:4" x14ac:dyDescent="0.3">
      <c r="A352" s="10">
        <v>1</v>
      </c>
      <c r="B352" s="10">
        <v>4</v>
      </c>
      <c r="C352" s="10">
        <v>10</v>
      </c>
      <c r="D352" s="10">
        <v>9</v>
      </c>
    </row>
    <row r="353" spans="1:4" x14ac:dyDescent="0.3">
      <c r="A353" s="9">
        <v>1</v>
      </c>
      <c r="B353" s="9">
        <v>2</v>
      </c>
      <c r="C353" s="9">
        <v>1</v>
      </c>
      <c r="D353" s="9">
        <v>2</v>
      </c>
    </row>
    <row r="354" spans="1:4" x14ac:dyDescent="0.3">
      <c r="A354" s="10">
        <v>3</v>
      </c>
      <c r="B354" s="10">
        <v>2</v>
      </c>
      <c r="C354" s="10">
        <v>0</v>
      </c>
      <c r="D354" s="10">
        <v>4</v>
      </c>
    </row>
    <row r="355" spans="1:4" x14ac:dyDescent="0.3">
      <c r="A355" s="9">
        <v>3</v>
      </c>
      <c r="B355" s="9">
        <v>4</v>
      </c>
      <c r="C355" s="9">
        <v>1</v>
      </c>
      <c r="D355" s="9">
        <v>6</v>
      </c>
    </row>
    <row r="356" spans="1:4" x14ac:dyDescent="0.3">
      <c r="A356" s="10">
        <v>1</v>
      </c>
      <c r="B356" s="10">
        <v>1</v>
      </c>
      <c r="C356" s="10">
        <v>0</v>
      </c>
      <c r="D356" s="10">
        <v>3</v>
      </c>
    </row>
    <row r="357" spans="1:4" x14ac:dyDescent="0.3">
      <c r="A357" s="9">
        <v>1</v>
      </c>
      <c r="B357" s="9">
        <v>5</v>
      </c>
      <c r="C357" s="9">
        <v>9</v>
      </c>
      <c r="D357" s="9">
        <v>11</v>
      </c>
    </row>
    <row r="358" spans="1:4" x14ac:dyDescent="0.3">
      <c r="A358" s="10">
        <v>1</v>
      </c>
      <c r="B358" s="10">
        <v>3</v>
      </c>
      <c r="C358" s="10">
        <v>0</v>
      </c>
      <c r="D358" s="10">
        <v>3</v>
      </c>
    </row>
    <row r="359" spans="1:4" x14ac:dyDescent="0.3">
      <c r="A359" s="9">
        <v>3</v>
      </c>
      <c r="B359" s="9">
        <v>3</v>
      </c>
      <c r="C359" s="9">
        <v>0</v>
      </c>
      <c r="D359" s="9">
        <v>4</v>
      </c>
    </row>
    <row r="360" spans="1:4" x14ac:dyDescent="0.3">
      <c r="A360" s="10">
        <v>1</v>
      </c>
      <c r="B360" s="10">
        <v>1</v>
      </c>
      <c r="C360" s="10">
        <v>0</v>
      </c>
      <c r="D360" s="10">
        <v>3</v>
      </c>
    </row>
    <row r="361" spans="1:4" x14ac:dyDescent="0.3">
      <c r="A361" s="9">
        <v>3</v>
      </c>
      <c r="B361" s="9">
        <v>3</v>
      </c>
      <c r="C361" s="9">
        <v>0</v>
      </c>
      <c r="D361" s="9">
        <v>4</v>
      </c>
    </row>
    <row r="362" spans="1:4" x14ac:dyDescent="0.3">
      <c r="A362" s="10">
        <v>2</v>
      </c>
      <c r="B362" s="10">
        <v>1</v>
      </c>
      <c r="C362" s="10">
        <v>1</v>
      </c>
      <c r="D362" s="10">
        <v>4</v>
      </c>
    </row>
    <row r="363" spans="1:4" x14ac:dyDescent="0.3">
      <c r="A363" s="9">
        <v>2</v>
      </c>
      <c r="B363" s="9">
        <v>9</v>
      </c>
      <c r="C363" s="9">
        <v>2</v>
      </c>
      <c r="D363" s="9">
        <v>9</v>
      </c>
    </row>
    <row r="364" spans="1:4" x14ac:dyDescent="0.3">
      <c r="A364" s="10">
        <v>4</v>
      </c>
      <c r="B364" s="10">
        <v>4</v>
      </c>
      <c r="C364" s="10">
        <v>1</v>
      </c>
      <c r="D364" s="10">
        <v>4</v>
      </c>
    </row>
    <row r="365" spans="1:4" x14ac:dyDescent="0.3">
      <c r="A365" s="9">
        <v>1</v>
      </c>
      <c r="B365" s="9">
        <v>5</v>
      </c>
      <c r="C365" s="9">
        <v>4</v>
      </c>
      <c r="D365" s="9">
        <v>8</v>
      </c>
    </row>
    <row r="366" spans="1:4" x14ac:dyDescent="0.3">
      <c r="A366" s="10">
        <v>1</v>
      </c>
      <c r="B366" s="10">
        <v>1</v>
      </c>
      <c r="C366" s="10">
        <v>0</v>
      </c>
      <c r="D366" s="10">
        <v>4</v>
      </c>
    </row>
    <row r="367" spans="1:4" x14ac:dyDescent="0.3">
      <c r="A367" s="9">
        <v>1</v>
      </c>
      <c r="B367" s="9">
        <v>1</v>
      </c>
      <c r="C367" s="9">
        <v>0</v>
      </c>
      <c r="D367" s="9">
        <v>4</v>
      </c>
    </row>
    <row r="368" spans="1:4" x14ac:dyDescent="0.3">
      <c r="A368" s="10">
        <v>1</v>
      </c>
      <c r="B368" s="10">
        <v>1</v>
      </c>
      <c r="C368" s="10">
        <v>0</v>
      </c>
      <c r="D368" s="10">
        <v>4</v>
      </c>
    </row>
    <row r="369" spans="1:4" x14ac:dyDescent="0.3">
      <c r="A369" s="9">
        <v>4</v>
      </c>
      <c r="B369" s="9">
        <v>5</v>
      </c>
      <c r="C369" s="9">
        <v>1</v>
      </c>
      <c r="D369" s="9">
        <v>2</v>
      </c>
    </row>
    <row r="370" spans="1:4" x14ac:dyDescent="0.3">
      <c r="A370" s="10">
        <v>3</v>
      </c>
      <c r="B370" s="10">
        <v>2</v>
      </c>
      <c r="C370" s="10">
        <v>1</v>
      </c>
      <c r="D370" s="10">
        <v>3</v>
      </c>
    </row>
    <row r="371" spans="1:4" x14ac:dyDescent="0.3">
      <c r="A371" s="9">
        <v>2</v>
      </c>
      <c r="B371" s="9">
        <v>2</v>
      </c>
      <c r="C371" s="9">
        <v>1</v>
      </c>
      <c r="D371" s="9">
        <v>4</v>
      </c>
    </row>
    <row r="372" spans="1:4" x14ac:dyDescent="0.3">
      <c r="A372" s="10">
        <v>3</v>
      </c>
      <c r="B372" s="10">
        <v>3</v>
      </c>
      <c r="C372" s="10">
        <v>0</v>
      </c>
      <c r="D372" s="10">
        <v>3</v>
      </c>
    </row>
    <row r="373" spans="1:4" x14ac:dyDescent="0.3">
      <c r="A373" s="9">
        <v>3</v>
      </c>
      <c r="B373" s="9">
        <v>3</v>
      </c>
      <c r="C373" s="9">
        <v>0</v>
      </c>
      <c r="D373" s="9">
        <v>3</v>
      </c>
    </row>
    <row r="374" spans="1:4" x14ac:dyDescent="0.3">
      <c r="A374" s="10">
        <v>3</v>
      </c>
      <c r="B374" s="10">
        <v>9</v>
      </c>
      <c r="C374" s="10">
        <v>1</v>
      </c>
      <c r="D374" s="10">
        <v>8</v>
      </c>
    </row>
    <row r="375" spans="1:4" x14ac:dyDescent="0.3">
      <c r="A375" s="9">
        <v>1</v>
      </c>
      <c r="B375" s="9">
        <v>1</v>
      </c>
      <c r="C375" s="9">
        <v>0</v>
      </c>
      <c r="D375" s="9">
        <v>2</v>
      </c>
    </row>
    <row r="376" spans="1:4" x14ac:dyDescent="0.3">
      <c r="A376" s="10">
        <v>2</v>
      </c>
      <c r="B376" s="10">
        <v>2</v>
      </c>
      <c r="C376" s="10">
        <v>0</v>
      </c>
      <c r="D376" s="10">
        <v>4</v>
      </c>
    </row>
    <row r="377" spans="1:4" x14ac:dyDescent="0.3">
      <c r="A377" s="9">
        <v>1</v>
      </c>
      <c r="B377" s="9">
        <v>1</v>
      </c>
      <c r="C377" s="9">
        <v>0</v>
      </c>
      <c r="D377" s="9">
        <v>3</v>
      </c>
    </row>
    <row r="378" spans="1:4" x14ac:dyDescent="0.3">
      <c r="A378" s="10">
        <v>1</v>
      </c>
      <c r="B378" s="10">
        <v>2</v>
      </c>
      <c r="C378" s="10">
        <v>1</v>
      </c>
      <c r="D378" s="10">
        <v>2</v>
      </c>
    </row>
    <row r="379" spans="1:4" x14ac:dyDescent="0.3">
      <c r="A379" s="9">
        <v>2</v>
      </c>
      <c r="B379" s="9">
        <v>1</v>
      </c>
      <c r="C379" s="9">
        <v>3</v>
      </c>
      <c r="D379" s="9">
        <v>6</v>
      </c>
    </row>
    <row r="380" spans="1:4" x14ac:dyDescent="0.3">
      <c r="A380" s="10">
        <v>0</v>
      </c>
      <c r="B380" s="10">
        <v>6</v>
      </c>
      <c r="C380" s="10">
        <v>7</v>
      </c>
      <c r="D380" s="10">
        <v>12</v>
      </c>
    </row>
    <row r="381" spans="1:4" x14ac:dyDescent="0.3">
      <c r="A381" s="9">
        <v>3</v>
      </c>
      <c r="B381" s="9">
        <v>3</v>
      </c>
      <c r="C381" s="9">
        <v>1</v>
      </c>
      <c r="D381" s="9">
        <v>2</v>
      </c>
    </row>
    <row r="382" spans="1:4" x14ac:dyDescent="0.3">
      <c r="A382" s="10">
        <v>1</v>
      </c>
      <c r="B382" s="10">
        <v>1</v>
      </c>
      <c r="C382" s="10">
        <v>1</v>
      </c>
      <c r="D382" s="10">
        <v>3</v>
      </c>
    </row>
    <row r="383" spans="1:4" x14ac:dyDescent="0.3">
      <c r="A383" s="9">
        <v>1</v>
      </c>
      <c r="B383" s="9">
        <v>1</v>
      </c>
      <c r="C383" s="9">
        <v>0</v>
      </c>
      <c r="D383" s="9">
        <v>2</v>
      </c>
    </row>
    <row r="384" spans="1:4" x14ac:dyDescent="0.3">
      <c r="A384" s="10">
        <v>5</v>
      </c>
      <c r="B384" s="10">
        <v>6</v>
      </c>
      <c r="C384" s="10">
        <v>1</v>
      </c>
      <c r="D384" s="10">
        <v>5</v>
      </c>
    </row>
    <row r="385" spans="1:4" x14ac:dyDescent="0.3">
      <c r="A385" s="9">
        <v>2</v>
      </c>
      <c r="B385" s="9">
        <v>1</v>
      </c>
      <c r="C385" s="9">
        <v>1</v>
      </c>
      <c r="D385" s="9">
        <v>4</v>
      </c>
    </row>
    <row r="386" spans="1:4" x14ac:dyDescent="0.3">
      <c r="A386" s="10">
        <v>2</v>
      </c>
      <c r="B386" s="10">
        <v>6</v>
      </c>
      <c r="C386" s="10">
        <v>4</v>
      </c>
      <c r="D386" s="10">
        <v>10</v>
      </c>
    </row>
    <row r="387" spans="1:4" x14ac:dyDescent="0.3">
      <c r="A387" s="9">
        <v>2</v>
      </c>
      <c r="B387" s="9">
        <v>2</v>
      </c>
      <c r="C387" s="9">
        <v>0</v>
      </c>
      <c r="D387" s="9">
        <v>3</v>
      </c>
    </row>
    <row r="388" spans="1:4" x14ac:dyDescent="0.3">
      <c r="A388" s="10">
        <v>1</v>
      </c>
      <c r="B388" s="10">
        <v>3</v>
      </c>
      <c r="C388" s="10">
        <v>1</v>
      </c>
      <c r="D388" s="10">
        <v>2</v>
      </c>
    </row>
    <row r="389" spans="1:4" x14ac:dyDescent="0.3">
      <c r="A389" s="9">
        <v>1</v>
      </c>
      <c r="B389" s="9">
        <v>5</v>
      </c>
      <c r="C389" s="9">
        <v>8</v>
      </c>
      <c r="D389" s="9">
        <v>6</v>
      </c>
    </row>
    <row r="390" spans="1:4" x14ac:dyDescent="0.3">
      <c r="A390" s="10">
        <v>1</v>
      </c>
      <c r="B390" s="10">
        <v>0</v>
      </c>
      <c r="C390" s="10">
        <v>1</v>
      </c>
      <c r="D390" s="10">
        <v>2</v>
      </c>
    </row>
    <row r="391" spans="1:4" x14ac:dyDescent="0.3">
      <c r="A391" s="9">
        <v>6</v>
      </c>
      <c r="B391" s="9">
        <v>7</v>
      </c>
      <c r="C391" s="9">
        <v>2</v>
      </c>
      <c r="D391" s="9">
        <v>4</v>
      </c>
    </row>
    <row r="392" spans="1:4" x14ac:dyDescent="0.3">
      <c r="A392" s="10">
        <v>4</v>
      </c>
      <c r="B392" s="10">
        <v>9</v>
      </c>
      <c r="C392" s="10">
        <v>5</v>
      </c>
      <c r="D392" s="10">
        <v>7</v>
      </c>
    </row>
    <row r="393" spans="1:4" x14ac:dyDescent="0.3">
      <c r="A393" s="9">
        <v>1</v>
      </c>
      <c r="B393" s="9">
        <v>5</v>
      </c>
      <c r="C393" s="9">
        <v>3</v>
      </c>
      <c r="D393" s="9">
        <v>5</v>
      </c>
    </row>
    <row r="394" spans="1:4" x14ac:dyDescent="0.3">
      <c r="A394" s="10">
        <v>1</v>
      </c>
      <c r="B394" s="10">
        <v>1</v>
      </c>
      <c r="C394" s="10">
        <v>0</v>
      </c>
      <c r="D394" s="10">
        <v>2</v>
      </c>
    </row>
    <row r="395" spans="1:4" x14ac:dyDescent="0.3">
      <c r="A395" s="9">
        <v>2</v>
      </c>
      <c r="B395" s="9">
        <v>2</v>
      </c>
      <c r="C395" s="9">
        <v>0</v>
      </c>
      <c r="D395" s="9">
        <v>3</v>
      </c>
    </row>
    <row r="396" spans="1:4" x14ac:dyDescent="0.3">
      <c r="A396" s="10">
        <v>2</v>
      </c>
      <c r="B396" s="10">
        <v>2</v>
      </c>
      <c r="C396" s="10">
        <v>0</v>
      </c>
      <c r="D396" s="10">
        <v>3</v>
      </c>
    </row>
    <row r="397" spans="1:4" x14ac:dyDescent="0.3">
      <c r="A397" s="9">
        <v>1</v>
      </c>
      <c r="B397" s="9">
        <v>1</v>
      </c>
      <c r="C397" s="9">
        <v>0</v>
      </c>
      <c r="D397" s="9">
        <v>2</v>
      </c>
    </row>
    <row r="398" spans="1:4" x14ac:dyDescent="0.3">
      <c r="A398" s="10">
        <v>1</v>
      </c>
      <c r="B398" s="10">
        <v>1</v>
      </c>
      <c r="C398" s="10">
        <v>0</v>
      </c>
      <c r="D398" s="10">
        <v>3</v>
      </c>
    </row>
    <row r="399" spans="1:4" x14ac:dyDescent="0.3">
      <c r="A399" s="9">
        <v>1</v>
      </c>
      <c r="B399" s="9">
        <v>1</v>
      </c>
      <c r="C399" s="9">
        <v>0</v>
      </c>
      <c r="D399" s="9">
        <v>3</v>
      </c>
    </row>
    <row r="400" spans="1:4" x14ac:dyDescent="0.3">
      <c r="A400" s="10">
        <v>2</v>
      </c>
      <c r="B400" s="10">
        <v>6</v>
      </c>
      <c r="C400" s="10">
        <v>2</v>
      </c>
      <c r="D400" s="10">
        <v>9</v>
      </c>
    </row>
    <row r="401" spans="1:4" x14ac:dyDescent="0.3">
      <c r="A401" s="9">
        <v>2</v>
      </c>
      <c r="B401" s="9">
        <v>2</v>
      </c>
      <c r="C401" s="9">
        <v>1</v>
      </c>
      <c r="D401" s="9">
        <v>3</v>
      </c>
    </row>
    <row r="402" spans="1:4" x14ac:dyDescent="0.3">
      <c r="A402" s="10">
        <v>1</v>
      </c>
      <c r="B402" s="10">
        <v>2</v>
      </c>
      <c r="C402" s="10">
        <v>0</v>
      </c>
      <c r="D402" s="10">
        <v>4</v>
      </c>
    </row>
    <row r="403" spans="1:4" x14ac:dyDescent="0.3">
      <c r="A403" s="9">
        <v>1</v>
      </c>
      <c r="B403" s="9">
        <v>5</v>
      </c>
      <c r="C403" s="9">
        <v>11</v>
      </c>
      <c r="D403" s="9">
        <v>6</v>
      </c>
    </row>
    <row r="404" spans="1:4" x14ac:dyDescent="0.3">
      <c r="A404" s="10">
        <v>10</v>
      </c>
      <c r="B404" s="10">
        <v>7</v>
      </c>
      <c r="C404" s="10">
        <v>4</v>
      </c>
      <c r="D404" s="10">
        <v>9</v>
      </c>
    </row>
    <row r="405" spans="1:4" x14ac:dyDescent="0.3">
      <c r="A405" s="9">
        <v>2</v>
      </c>
      <c r="B405" s="9">
        <v>5</v>
      </c>
      <c r="C405" s="9">
        <v>3</v>
      </c>
      <c r="D405" s="9">
        <v>3</v>
      </c>
    </row>
    <row r="406" spans="1:4" x14ac:dyDescent="0.3">
      <c r="A406" s="10">
        <v>1</v>
      </c>
      <c r="B406" s="10">
        <v>5</v>
      </c>
      <c r="C406" s="10">
        <v>6</v>
      </c>
      <c r="D406" s="10">
        <v>5</v>
      </c>
    </row>
    <row r="407" spans="1:4" x14ac:dyDescent="0.3">
      <c r="A407" s="9">
        <v>1</v>
      </c>
      <c r="B407" s="9">
        <v>11</v>
      </c>
      <c r="C407" s="9">
        <v>6</v>
      </c>
      <c r="D407" s="9">
        <v>8</v>
      </c>
    </row>
    <row r="408" spans="1:4" x14ac:dyDescent="0.3">
      <c r="A408" s="10">
        <v>6</v>
      </c>
      <c r="B408" s="10">
        <v>6</v>
      </c>
      <c r="C408" s="10">
        <v>3</v>
      </c>
      <c r="D408" s="10">
        <v>13</v>
      </c>
    </row>
    <row r="409" spans="1:4" x14ac:dyDescent="0.3">
      <c r="A409" s="9">
        <v>1</v>
      </c>
      <c r="B409" s="9">
        <v>6</v>
      </c>
      <c r="C409" s="9">
        <v>3</v>
      </c>
      <c r="D409" s="9">
        <v>13</v>
      </c>
    </row>
    <row r="410" spans="1:4" x14ac:dyDescent="0.3">
      <c r="A410" s="10">
        <v>2</v>
      </c>
      <c r="B410" s="10">
        <v>3</v>
      </c>
      <c r="C410" s="10">
        <v>1</v>
      </c>
      <c r="D410" s="10">
        <v>3</v>
      </c>
    </row>
    <row r="411" spans="1:4" x14ac:dyDescent="0.3">
      <c r="A411" s="9">
        <v>3</v>
      </c>
      <c r="B411" s="9">
        <v>10</v>
      </c>
      <c r="C411" s="9">
        <v>3</v>
      </c>
      <c r="D411" s="9">
        <v>5</v>
      </c>
    </row>
    <row r="412" spans="1:4" x14ac:dyDescent="0.3">
      <c r="A412" s="10">
        <v>3</v>
      </c>
      <c r="B412" s="10">
        <v>11</v>
      </c>
      <c r="C412" s="10">
        <v>4</v>
      </c>
      <c r="D412" s="10">
        <v>8</v>
      </c>
    </row>
    <row r="413" spans="1:4" x14ac:dyDescent="0.3">
      <c r="A413" s="9">
        <v>1</v>
      </c>
      <c r="B413" s="9">
        <v>7</v>
      </c>
      <c r="C413" s="9">
        <v>2</v>
      </c>
      <c r="D413" s="9">
        <v>12</v>
      </c>
    </row>
    <row r="414" spans="1:4" x14ac:dyDescent="0.3">
      <c r="A414" s="10">
        <v>5</v>
      </c>
      <c r="B414" s="10">
        <v>11</v>
      </c>
      <c r="C414" s="10">
        <v>4</v>
      </c>
      <c r="D414" s="10">
        <v>9</v>
      </c>
    </row>
    <row r="415" spans="1:4" x14ac:dyDescent="0.3">
      <c r="A415" s="9">
        <v>4</v>
      </c>
      <c r="B415" s="9">
        <v>9</v>
      </c>
      <c r="C415" s="9">
        <v>3</v>
      </c>
      <c r="D415" s="9">
        <v>4</v>
      </c>
    </row>
    <row r="416" spans="1:4" x14ac:dyDescent="0.3">
      <c r="A416" s="10">
        <v>2</v>
      </c>
      <c r="B416" s="10">
        <v>2</v>
      </c>
      <c r="C416" s="10">
        <v>0</v>
      </c>
      <c r="D416" s="10">
        <v>3</v>
      </c>
    </row>
    <row r="417" spans="1:4" x14ac:dyDescent="0.3">
      <c r="A417" s="9">
        <v>1</v>
      </c>
      <c r="B417" s="9">
        <v>1</v>
      </c>
      <c r="C417" s="9">
        <v>0</v>
      </c>
      <c r="D417" s="9">
        <v>3</v>
      </c>
    </row>
    <row r="418" spans="1:4" x14ac:dyDescent="0.3">
      <c r="A418" s="10">
        <v>1</v>
      </c>
      <c r="B418" s="10">
        <v>4</v>
      </c>
      <c r="C418" s="10">
        <v>6</v>
      </c>
      <c r="D418" s="10">
        <v>9</v>
      </c>
    </row>
    <row r="419" spans="1:4" x14ac:dyDescent="0.3">
      <c r="A419" s="9">
        <v>1</v>
      </c>
      <c r="B419" s="9">
        <v>3</v>
      </c>
      <c r="C419" s="9">
        <v>10</v>
      </c>
      <c r="D419" s="9">
        <v>13</v>
      </c>
    </row>
    <row r="420" spans="1:4" x14ac:dyDescent="0.3">
      <c r="A420" s="10">
        <v>1</v>
      </c>
      <c r="B420" s="10">
        <v>3</v>
      </c>
      <c r="C420" s="10">
        <v>10</v>
      </c>
      <c r="D420" s="10">
        <v>13</v>
      </c>
    </row>
    <row r="421" spans="1:4" x14ac:dyDescent="0.3">
      <c r="A421" s="9">
        <v>1</v>
      </c>
      <c r="B421" s="9">
        <v>1</v>
      </c>
      <c r="C421" s="9">
        <v>0</v>
      </c>
      <c r="D421" s="9">
        <v>3</v>
      </c>
    </row>
    <row r="422" spans="1:4" x14ac:dyDescent="0.3">
      <c r="A422" s="10">
        <v>1</v>
      </c>
      <c r="B422" s="10">
        <v>1</v>
      </c>
      <c r="C422" s="10">
        <v>0</v>
      </c>
      <c r="D422" s="10">
        <v>3</v>
      </c>
    </row>
    <row r="423" spans="1:4" x14ac:dyDescent="0.3">
      <c r="A423" s="9">
        <v>1</v>
      </c>
      <c r="B423" s="9">
        <v>2</v>
      </c>
      <c r="C423" s="9">
        <v>10</v>
      </c>
      <c r="D423" s="9">
        <v>10</v>
      </c>
    </row>
    <row r="424" spans="1:4" x14ac:dyDescent="0.3">
      <c r="A424" s="10">
        <v>1</v>
      </c>
      <c r="B424" s="10">
        <v>1</v>
      </c>
      <c r="C424" s="10">
        <v>0</v>
      </c>
      <c r="D424" s="10">
        <v>2</v>
      </c>
    </row>
    <row r="425" spans="1:4" x14ac:dyDescent="0.3">
      <c r="A425" s="9">
        <v>2</v>
      </c>
      <c r="B425" s="9">
        <v>7</v>
      </c>
      <c r="C425" s="9">
        <v>1</v>
      </c>
      <c r="D425" s="9">
        <v>7</v>
      </c>
    </row>
    <row r="426" spans="1:4" x14ac:dyDescent="0.3">
      <c r="A426" s="10">
        <v>2</v>
      </c>
      <c r="B426" s="10">
        <v>4</v>
      </c>
      <c r="C426" s="10">
        <v>1</v>
      </c>
      <c r="D426" s="10">
        <v>7</v>
      </c>
    </row>
    <row r="427" spans="1:4" x14ac:dyDescent="0.3">
      <c r="A427" s="9">
        <v>1</v>
      </c>
      <c r="B427" s="9">
        <v>7</v>
      </c>
      <c r="C427" s="9">
        <v>5</v>
      </c>
      <c r="D427" s="9">
        <v>7</v>
      </c>
    </row>
    <row r="428" spans="1:4" x14ac:dyDescent="0.3">
      <c r="A428" s="10">
        <v>2</v>
      </c>
      <c r="B428" s="10">
        <v>6</v>
      </c>
      <c r="C428" s="10">
        <v>3</v>
      </c>
      <c r="D428" s="10">
        <v>5</v>
      </c>
    </row>
    <row r="429" spans="1:4" x14ac:dyDescent="0.3">
      <c r="A429" s="9">
        <v>1</v>
      </c>
      <c r="B429" s="9">
        <v>7</v>
      </c>
      <c r="C429" s="9">
        <v>6</v>
      </c>
      <c r="D429" s="9">
        <v>8</v>
      </c>
    </row>
    <row r="430" spans="1:4" x14ac:dyDescent="0.3">
      <c r="A430" s="10">
        <v>1</v>
      </c>
      <c r="B430" s="10">
        <v>5</v>
      </c>
      <c r="C430" s="10">
        <v>4</v>
      </c>
      <c r="D430" s="10">
        <v>4</v>
      </c>
    </row>
    <row r="431" spans="1:4" x14ac:dyDescent="0.3">
      <c r="A431" s="9">
        <v>1</v>
      </c>
      <c r="B431" s="9">
        <v>1</v>
      </c>
      <c r="C431" s="9">
        <v>1</v>
      </c>
      <c r="D431" s="9">
        <v>4</v>
      </c>
    </row>
    <row r="432" spans="1:4" x14ac:dyDescent="0.3">
      <c r="A432" s="10">
        <v>1</v>
      </c>
      <c r="B432" s="10">
        <v>3</v>
      </c>
      <c r="C432" s="10">
        <v>4</v>
      </c>
      <c r="D432" s="10">
        <v>10</v>
      </c>
    </row>
    <row r="433" spans="1:4" x14ac:dyDescent="0.3">
      <c r="A433" s="9">
        <v>4</v>
      </c>
      <c r="B433" s="9">
        <v>3</v>
      </c>
      <c r="C433" s="9">
        <v>1</v>
      </c>
      <c r="D433" s="9">
        <v>4</v>
      </c>
    </row>
    <row r="434" spans="1:4" x14ac:dyDescent="0.3">
      <c r="A434" s="10">
        <v>4</v>
      </c>
      <c r="B434" s="10">
        <v>4</v>
      </c>
      <c r="C434" s="10">
        <v>2</v>
      </c>
      <c r="D434" s="10">
        <v>12</v>
      </c>
    </row>
    <row r="435" spans="1:4" x14ac:dyDescent="0.3">
      <c r="A435" s="9">
        <v>3</v>
      </c>
      <c r="B435" s="9">
        <v>2</v>
      </c>
      <c r="C435" s="9">
        <v>0</v>
      </c>
      <c r="D435" s="9">
        <v>4</v>
      </c>
    </row>
    <row r="436" spans="1:4" x14ac:dyDescent="0.3">
      <c r="A436" s="10">
        <v>1</v>
      </c>
      <c r="B436" s="10">
        <v>3</v>
      </c>
      <c r="C436" s="10">
        <v>2</v>
      </c>
      <c r="D436" s="10">
        <v>5</v>
      </c>
    </row>
    <row r="437" spans="1:4" x14ac:dyDescent="0.3">
      <c r="A437" s="9">
        <v>1</v>
      </c>
      <c r="B437" s="9">
        <v>7</v>
      </c>
      <c r="C437" s="9">
        <v>1</v>
      </c>
      <c r="D437" s="9">
        <v>8</v>
      </c>
    </row>
    <row r="438" spans="1:4" x14ac:dyDescent="0.3">
      <c r="A438" s="10">
        <v>1</v>
      </c>
      <c r="B438" s="10">
        <v>5</v>
      </c>
      <c r="C438" s="10">
        <v>11</v>
      </c>
      <c r="D438" s="10">
        <v>5</v>
      </c>
    </row>
    <row r="439" spans="1:4" x14ac:dyDescent="0.3">
      <c r="A439" s="9">
        <v>1</v>
      </c>
      <c r="B439" s="9">
        <v>11</v>
      </c>
      <c r="C439" s="9">
        <v>10</v>
      </c>
      <c r="D439" s="9">
        <v>10</v>
      </c>
    </row>
    <row r="440" spans="1:4" x14ac:dyDescent="0.3">
      <c r="A440" s="10">
        <v>1</v>
      </c>
      <c r="B440" s="10">
        <v>6</v>
      </c>
      <c r="C440" s="10">
        <v>3</v>
      </c>
      <c r="D440" s="10">
        <v>10</v>
      </c>
    </row>
    <row r="441" spans="1:4" x14ac:dyDescent="0.3">
      <c r="A441" s="9">
        <v>1</v>
      </c>
      <c r="B441" s="9">
        <v>8</v>
      </c>
      <c r="C441" s="9">
        <v>3</v>
      </c>
      <c r="D441" s="9">
        <v>4</v>
      </c>
    </row>
    <row r="442" spans="1:4" x14ac:dyDescent="0.3">
      <c r="A442" s="10">
        <v>1</v>
      </c>
      <c r="B442" s="10">
        <v>3</v>
      </c>
      <c r="C442" s="10">
        <v>3</v>
      </c>
      <c r="D442" s="10">
        <v>13</v>
      </c>
    </row>
    <row r="443" spans="1:4" x14ac:dyDescent="0.3">
      <c r="A443" s="9">
        <v>1</v>
      </c>
      <c r="B443" s="9">
        <v>3</v>
      </c>
      <c r="C443" s="9">
        <v>3</v>
      </c>
      <c r="D443" s="9">
        <v>6</v>
      </c>
    </row>
    <row r="444" spans="1:4" x14ac:dyDescent="0.3">
      <c r="A444" s="10">
        <v>2</v>
      </c>
      <c r="B444" s="10">
        <v>2</v>
      </c>
      <c r="C444" s="10">
        <v>0</v>
      </c>
      <c r="D444" s="10">
        <v>3</v>
      </c>
    </row>
    <row r="445" spans="1:4" x14ac:dyDescent="0.3">
      <c r="A445" s="9">
        <v>1</v>
      </c>
      <c r="B445" s="9">
        <v>2</v>
      </c>
      <c r="C445" s="9">
        <v>8</v>
      </c>
      <c r="D445" s="9">
        <v>13</v>
      </c>
    </row>
    <row r="446" spans="1:4" x14ac:dyDescent="0.3">
      <c r="A446" s="10">
        <v>3</v>
      </c>
      <c r="B446" s="10">
        <v>2</v>
      </c>
      <c r="C446" s="10">
        <v>0</v>
      </c>
      <c r="D446" s="10">
        <v>3</v>
      </c>
    </row>
    <row r="447" spans="1:4" x14ac:dyDescent="0.3">
      <c r="A447" s="9">
        <v>2</v>
      </c>
      <c r="B447" s="9">
        <v>3</v>
      </c>
      <c r="C447" s="9">
        <v>3</v>
      </c>
      <c r="D447" s="9">
        <v>10</v>
      </c>
    </row>
    <row r="448" spans="1:4" x14ac:dyDescent="0.3">
      <c r="A448" s="10">
        <v>1</v>
      </c>
      <c r="B448" s="10">
        <v>6</v>
      </c>
      <c r="C448" s="10">
        <v>3</v>
      </c>
      <c r="D448" s="10">
        <v>9</v>
      </c>
    </row>
    <row r="449" spans="1:4" x14ac:dyDescent="0.3">
      <c r="A449" s="9">
        <v>1</v>
      </c>
      <c r="B449" s="9">
        <v>2</v>
      </c>
      <c r="C449" s="9">
        <v>0</v>
      </c>
      <c r="D449" s="9">
        <v>3</v>
      </c>
    </row>
    <row r="450" spans="1:4" x14ac:dyDescent="0.3">
      <c r="A450" s="10">
        <v>1</v>
      </c>
      <c r="B450" s="10">
        <v>3</v>
      </c>
      <c r="C450" s="10">
        <v>0</v>
      </c>
      <c r="D450" s="10">
        <v>2</v>
      </c>
    </row>
    <row r="451" spans="1:4" x14ac:dyDescent="0.3">
      <c r="A451" s="9">
        <v>1</v>
      </c>
      <c r="B451" s="9">
        <v>3</v>
      </c>
      <c r="C451" s="9">
        <v>0</v>
      </c>
      <c r="D451" s="9">
        <v>2</v>
      </c>
    </row>
    <row r="452" spans="1:4" x14ac:dyDescent="0.3">
      <c r="A452" s="10">
        <v>4</v>
      </c>
      <c r="B452" s="10">
        <v>5</v>
      </c>
      <c r="C452" s="10">
        <v>1</v>
      </c>
      <c r="D452" s="10">
        <v>5</v>
      </c>
    </row>
    <row r="453" spans="1:4" x14ac:dyDescent="0.3">
      <c r="A453" s="9">
        <v>0</v>
      </c>
      <c r="B453" s="9">
        <v>27</v>
      </c>
      <c r="C453" s="9">
        <v>0</v>
      </c>
      <c r="D453" s="9">
        <v>0</v>
      </c>
    </row>
    <row r="454" spans="1:4" x14ac:dyDescent="0.3">
      <c r="A454" s="10">
        <v>5</v>
      </c>
      <c r="B454" s="10">
        <v>6</v>
      </c>
      <c r="C454" s="10">
        <v>4</v>
      </c>
      <c r="D454" s="10">
        <v>6</v>
      </c>
    </row>
    <row r="455" spans="1:4" x14ac:dyDescent="0.3">
      <c r="A455" s="9">
        <v>1</v>
      </c>
      <c r="B455" s="9">
        <v>1</v>
      </c>
      <c r="C455" s="9">
        <v>0</v>
      </c>
      <c r="D455" s="9">
        <v>2</v>
      </c>
    </row>
    <row r="456" spans="1:4" x14ac:dyDescent="0.3">
      <c r="A456" s="10">
        <v>1</v>
      </c>
      <c r="B456" s="10">
        <v>5</v>
      </c>
      <c r="C456" s="10">
        <v>3</v>
      </c>
      <c r="D456" s="10">
        <v>8</v>
      </c>
    </row>
    <row r="457" spans="1:4" x14ac:dyDescent="0.3">
      <c r="A457" s="9">
        <v>3</v>
      </c>
      <c r="B457" s="9">
        <v>1</v>
      </c>
      <c r="C457" s="9">
        <v>1</v>
      </c>
      <c r="D457" s="9">
        <v>3</v>
      </c>
    </row>
    <row r="458" spans="1:4" x14ac:dyDescent="0.3">
      <c r="A458" s="10">
        <v>3</v>
      </c>
      <c r="B458" s="10">
        <v>2</v>
      </c>
      <c r="C458" s="10">
        <v>0</v>
      </c>
      <c r="D458" s="10">
        <v>4</v>
      </c>
    </row>
    <row r="459" spans="1:4" x14ac:dyDescent="0.3">
      <c r="A459" s="9">
        <v>5</v>
      </c>
      <c r="B459" s="9">
        <v>4</v>
      </c>
      <c r="C459" s="9">
        <v>1</v>
      </c>
      <c r="D459" s="9">
        <v>2</v>
      </c>
    </row>
    <row r="460" spans="1:4" x14ac:dyDescent="0.3">
      <c r="A460" s="10">
        <v>0</v>
      </c>
      <c r="B460" s="10">
        <v>0</v>
      </c>
      <c r="C460" s="10">
        <v>0</v>
      </c>
      <c r="D460" s="10">
        <v>0</v>
      </c>
    </row>
    <row r="461" spans="1:4" x14ac:dyDescent="0.3">
      <c r="A461" s="9">
        <v>3</v>
      </c>
      <c r="B461" s="9">
        <v>2</v>
      </c>
      <c r="C461" s="9">
        <v>0</v>
      </c>
      <c r="D461" s="9">
        <v>4</v>
      </c>
    </row>
    <row r="462" spans="1:4" x14ac:dyDescent="0.3">
      <c r="A462" s="10">
        <v>1</v>
      </c>
      <c r="B462" s="10">
        <v>0</v>
      </c>
      <c r="C462" s="10">
        <v>0</v>
      </c>
      <c r="D462" s="10">
        <v>3</v>
      </c>
    </row>
    <row r="463" spans="1:4" x14ac:dyDescent="0.3">
      <c r="A463" s="9">
        <v>5</v>
      </c>
      <c r="B463" s="9">
        <v>6</v>
      </c>
      <c r="C463" s="9">
        <v>1</v>
      </c>
      <c r="D463" s="9">
        <v>5</v>
      </c>
    </row>
    <row r="464" spans="1:4" x14ac:dyDescent="0.3">
      <c r="A464" s="10">
        <v>2</v>
      </c>
      <c r="B464" s="10">
        <v>3</v>
      </c>
      <c r="C464" s="10">
        <v>1</v>
      </c>
      <c r="D464" s="10">
        <v>8</v>
      </c>
    </row>
    <row r="465" spans="1:4" x14ac:dyDescent="0.3">
      <c r="A465" s="9">
        <v>1</v>
      </c>
      <c r="B465" s="9">
        <v>4</v>
      </c>
      <c r="C465" s="9">
        <v>5</v>
      </c>
      <c r="D465" s="9">
        <v>10</v>
      </c>
    </row>
    <row r="466" spans="1:4" x14ac:dyDescent="0.3">
      <c r="A466" s="10">
        <v>2</v>
      </c>
      <c r="B466" s="10">
        <v>1</v>
      </c>
      <c r="C466" s="10">
        <v>0</v>
      </c>
      <c r="D466" s="10">
        <v>3</v>
      </c>
    </row>
    <row r="467" spans="1:4" x14ac:dyDescent="0.3">
      <c r="A467" s="9">
        <v>2</v>
      </c>
      <c r="B467" s="9">
        <v>5</v>
      </c>
      <c r="C467" s="9">
        <v>4</v>
      </c>
      <c r="D467" s="9">
        <v>4</v>
      </c>
    </row>
    <row r="468" spans="1:4" x14ac:dyDescent="0.3">
      <c r="A468" s="10">
        <v>1</v>
      </c>
      <c r="B468" s="10">
        <v>1</v>
      </c>
      <c r="C468" s="10">
        <v>0</v>
      </c>
      <c r="D468" s="10">
        <v>3</v>
      </c>
    </row>
    <row r="469" spans="1:4" x14ac:dyDescent="0.3">
      <c r="A469" s="9">
        <v>1</v>
      </c>
      <c r="B469" s="9">
        <v>8</v>
      </c>
      <c r="C469" s="9">
        <v>5</v>
      </c>
      <c r="D469" s="9">
        <v>11</v>
      </c>
    </row>
    <row r="470" spans="1:4" x14ac:dyDescent="0.3">
      <c r="A470" s="10">
        <v>2</v>
      </c>
      <c r="B470" s="10">
        <v>3</v>
      </c>
      <c r="C470" s="10">
        <v>0</v>
      </c>
      <c r="D470" s="10">
        <v>4</v>
      </c>
    </row>
    <row r="471" spans="1:4" x14ac:dyDescent="0.3">
      <c r="A471" s="9">
        <v>2</v>
      </c>
      <c r="B471" s="9">
        <v>3</v>
      </c>
      <c r="C471" s="9">
        <v>0</v>
      </c>
      <c r="D471" s="9">
        <v>4</v>
      </c>
    </row>
    <row r="472" spans="1:4" x14ac:dyDescent="0.3">
      <c r="A472" s="10">
        <v>4</v>
      </c>
      <c r="B472" s="10">
        <v>3</v>
      </c>
      <c r="C472" s="10">
        <v>1</v>
      </c>
      <c r="D472" s="10">
        <v>4</v>
      </c>
    </row>
    <row r="473" spans="1:4" x14ac:dyDescent="0.3">
      <c r="A473" s="9">
        <v>1</v>
      </c>
      <c r="B473" s="9">
        <v>5</v>
      </c>
      <c r="C473" s="9">
        <v>6</v>
      </c>
      <c r="D473" s="9">
        <v>5</v>
      </c>
    </row>
    <row r="474" spans="1:4" x14ac:dyDescent="0.3">
      <c r="A474" s="10">
        <v>1</v>
      </c>
      <c r="B474" s="10">
        <v>7</v>
      </c>
      <c r="C474" s="10">
        <v>4</v>
      </c>
      <c r="D474" s="10">
        <v>10</v>
      </c>
    </row>
    <row r="475" spans="1:4" x14ac:dyDescent="0.3">
      <c r="A475" s="9">
        <v>12</v>
      </c>
      <c r="B475" s="9">
        <v>7</v>
      </c>
      <c r="C475" s="9">
        <v>4</v>
      </c>
      <c r="D475" s="9">
        <v>9</v>
      </c>
    </row>
    <row r="476" spans="1:4" x14ac:dyDescent="0.3">
      <c r="A476" s="10">
        <v>2</v>
      </c>
      <c r="B476" s="10">
        <v>10</v>
      </c>
      <c r="C476" s="10">
        <v>6</v>
      </c>
      <c r="D476" s="10">
        <v>9</v>
      </c>
    </row>
    <row r="477" spans="1:4" x14ac:dyDescent="0.3">
      <c r="A477" s="9">
        <v>4</v>
      </c>
      <c r="B477" s="9">
        <v>5</v>
      </c>
      <c r="C477" s="9">
        <v>1</v>
      </c>
      <c r="D477" s="9">
        <v>4</v>
      </c>
    </row>
    <row r="478" spans="1:4" x14ac:dyDescent="0.3">
      <c r="A478" s="10">
        <v>2</v>
      </c>
      <c r="B478" s="10">
        <v>4</v>
      </c>
      <c r="C478" s="10">
        <v>1</v>
      </c>
      <c r="D478" s="10">
        <v>6</v>
      </c>
    </row>
    <row r="479" spans="1:4" x14ac:dyDescent="0.3">
      <c r="A479" s="9">
        <v>2</v>
      </c>
      <c r="B479" s="9">
        <v>4</v>
      </c>
      <c r="C479" s="9">
        <v>1</v>
      </c>
      <c r="D479" s="9">
        <v>6</v>
      </c>
    </row>
    <row r="480" spans="1:4" x14ac:dyDescent="0.3">
      <c r="A480" s="10">
        <v>1</v>
      </c>
      <c r="B480" s="10">
        <v>4</v>
      </c>
      <c r="C480" s="10">
        <v>8</v>
      </c>
      <c r="D480" s="10">
        <v>4</v>
      </c>
    </row>
    <row r="481" spans="1:4" x14ac:dyDescent="0.3">
      <c r="A481" s="9">
        <v>2</v>
      </c>
      <c r="B481" s="9">
        <v>2</v>
      </c>
      <c r="C481" s="9">
        <v>0</v>
      </c>
      <c r="D481" s="9">
        <v>3</v>
      </c>
    </row>
    <row r="482" spans="1:4" x14ac:dyDescent="0.3">
      <c r="A482" s="10">
        <v>2</v>
      </c>
      <c r="B482" s="10">
        <v>1</v>
      </c>
      <c r="C482" s="10">
        <v>0</v>
      </c>
      <c r="D482" s="10">
        <v>4</v>
      </c>
    </row>
    <row r="483" spans="1:4" x14ac:dyDescent="0.3">
      <c r="A483" s="9">
        <v>2</v>
      </c>
      <c r="B483" s="9">
        <v>1</v>
      </c>
      <c r="C483" s="9">
        <v>0</v>
      </c>
      <c r="D483" s="9">
        <v>4</v>
      </c>
    </row>
    <row r="484" spans="1:4" x14ac:dyDescent="0.3">
      <c r="A484" s="10">
        <v>1</v>
      </c>
      <c r="B484" s="10">
        <v>8</v>
      </c>
      <c r="C484" s="10">
        <v>2</v>
      </c>
      <c r="D484" s="10">
        <v>4</v>
      </c>
    </row>
    <row r="485" spans="1:4" x14ac:dyDescent="0.3">
      <c r="A485" s="9">
        <v>1</v>
      </c>
      <c r="B485" s="9">
        <v>1</v>
      </c>
      <c r="C485" s="9">
        <v>0</v>
      </c>
      <c r="D485" s="9">
        <v>2</v>
      </c>
    </row>
    <row r="486" spans="1:4" x14ac:dyDescent="0.3">
      <c r="A486" s="10">
        <v>1</v>
      </c>
      <c r="B486" s="10">
        <v>8</v>
      </c>
      <c r="C486" s="10">
        <v>3</v>
      </c>
      <c r="D486" s="10">
        <v>11</v>
      </c>
    </row>
    <row r="487" spans="1:4" x14ac:dyDescent="0.3">
      <c r="A487" s="9">
        <v>3</v>
      </c>
      <c r="B487" s="9">
        <v>5</v>
      </c>
      <c r="C487" s="9">
        <v>3</v>
      </c>
      <c r="D487" s="9">
        <v>13</v>
      </c>
    </row>
    <row r="488" spans="1:4" x14ac:dyDescent="0.3">
      <c r="A488" s="10">
        <v>1</v>
      </c>
      <c r="B488" s="10">
        <v>6</v>
      </c>
      <c r="C488" s="10">
        <v>4</v>
      </c>
      <c r="D488" s="10">
        <v>13</v>
      </c>
    </row>
    <row r="489" spans="1:4" x14ac:dyDescent="0.3">
      <c r="A489" s="9">
        <v>1</v>
      </c>
      <c r="B489" s="9">
        <v>6</v>
      </c>
      <c r="C489" s="9">
        <v>4</v>
      </c>
      <c r="D489" s="9">
        <v>13</v>
      </c>
    </row>
    <row r="490" spans="1:4" x14ac:dyDescent="0.3">
      <c r="A490" s="10">
        <v>3</v>
      </c>
      <c r="B490" s="10">
        <v>6</v>
      </c>
      <c r="C490" s="10">
        <v>3</v>
      </c>
      <c r="D490" s="10">
        <v>5</v>
      </c>
    </row>
    <row r="491" spans="1:4" x14ac:dyDescent="0.3">
      <c r="A491" s="9">
        <v>1</v>
      </c>
      <c r="B491" s="9">
        <v>8</v>
      </c>
      <c r="C491" s="9">
        <v>8</v>
      </c>
      <c r="D491" s="9">
        <v>5</v>
      </c>
    </row>
    <row r="492" spans="1:4" x14ac:dyDescent="0.3">
      <c r="A492" s="10">
        <v>2</v>
      </c>
      <c r="B492" s="10">
        <v>8</v>
      </c>
      <c r="C492" s="10">
        <v>2</v>
      </c>
      <c r="D492" s="10">
        <v>7</v>
      </c>
    </row>
    <row r="493" spans="1:4" x14ac:dyDescent="0.3">
      <c r="A493" s="9">
        <v>5</v>
      </c>
      <c r="B493" s="9">
        <v>5</v>
      </c>
      <c r="C493" s="9">
        <v>5</v>
      </c>
      <c r="D493" s="9">
        <v>12</v>
      </c>
    </row>
    <row r="494" spans="1:4" x14ac:dyDescent="0.3">
      <c r="A494" s="10">
        <v>5</v>
      </c>
      <c r="B494" s="10">
        <v>5</v>
      </c>
      <c r="C494" s="10">
        <v>5</v>
      </c>
      <c r="D494" s="10">
        <v>12</v>
      </c>
    </row>
    <row r="495" spans="1:4" x14ac:dyDescent="0.3">
      <c r="A495" s="9">
        <v>1</v>
      </c>
      <c r="B495" s="9">
        <v>4</v>
      </c>
      <c r="C495" s="9">
        <v>5</v>
      </c>
      <c r="D495" s="9">
        <v>12</v>
      </c>
    </row>
    <row r="496" spans="1:4" x14ac:dyDescent="0.3">
      <c r="A496" s="10">
        <v>1</v>
      </c>
      <c r="B496" s="10">
        <v>4</v>
      </c>
      <c r="C496" s="10">
        <v>5</v>
      </c>
      <c r="D496" s="10">
        <v>13</v>
      </c>
    </row>
    <row r="497" spans="1:4" x14ac:dyDescent="0.3">
      <c r="A497" s="9">
        <v>10</v>
      </c>
      <c r="B497" s="9">
        <v>7</v>
      </c>
      <c r="C497" s="9">
        <v>1</v>
      </c>
      <c r="D497" s="9">
        <v>8</v>
      </c>
    </row>
    <row r="498" spans="1:4" x14ac:dyDescent="0.3">
      <c r="A498" s="10">
        <v>1</v>
      </c>
      <c r="B498" s="10">
        <v>0</v>
      </c>
      <c r="C498" s="10">
        <v>1</v>
      </c>
      <c r="D498" s="10">
        <v>2</v>
      </c>
    </row>
    <row r="499" spans="1:4" x14ac:dyDescent="0.3">
      <c r="A499" s="9">
        <v>3</v>
      </c>
      <c r="B499" s="9">
        <v>9</v>
      </c>
      <c r="C499" s="9">
        <v>5</v>
      </c>
      <c r="D499" s="9">
        <v>10</v>
      </c>
    </row>
    <row r="500" spans="1:4" x14ac:dyDescent="0.3">
      <c r="A500" s="10">
        <v>4</v>
      </c>
      <c r="B500" s="10">
        <v>5</v>
      </c>
      <c r="C500" s="10">
        <v>1</v>
      </c>
      <c r="D500" s="10">
        <v>4</v>
      </c>
    </row>
    <row r="501" spans="1:4" x14ac:dyDescent="0.3">
      <c r="A501" s="9">
        <v>6</v>
      </c>
      <c r="B501" s="9">
        <v>7</v>
      </c>
      <c r="C501" s="9">
        <v>1</v>
      </c>
      <c r="D501" s="9">
        <v>8</v>
      </c>
    </row>
    <row r="502" spans="1:4" x14ac:dyDescent="0.3">
      <c r="A502" s="10">
        <v>2</v>
      </c>
      <c r="B502" s="10">
        <v>1</v>
      </c>
      <c r="C502" s="10">
        <v>1</v>
      </c>
      <c r="D502" s="10">
        <v>2</v>
      </c>
    </row>
    <row r="503" spans="1:4" x14ac:dyDescent="0.3">
      <c r="A503" s="9">
        <v>1</v>
      </c>
      <c r="B503" s="9">
        <v>4</v>
      </c>
      <c r="C503" s="9">
        <v>4</v>
      </c>
      <c r="D503" s="9">
        <v>8</v>
      </c>
    </row>
    <row r="504" spans="1:4" x14ac:dyDescent="0.3">
      <c r="A504" s="10">
        <v>1</v>
      </c>
      <c r="B504" s="10">
        <v>4</v>
      </c>
      <c r="C504" s="10">
        <v>4</v>
      </c>
      <c r="D504" s="10">
        <v>8</v>
      </c>
    </row>
    <row r="505" spans="1:4" x14ac:dyDescent="0.3">
      <c r="A505" s="9">
        <v>2</v>
      </c>
      <c r="B505" s="9">
        <v>7</v>
      </c>
      <c r="C505" s="9">
        <v>3</v>
      </c>
      <c r="D505" s="9">
        <v>4</v>
      </c>
    </row>
    <row r="506" spans="1:4" x14ac:dyDescent="0.3">
      <c r="A506" s="10">
        <v>1</v>
      </c>
      <c r="B506" s="10">
        <v>2</v>
      </c>
      <c r="C506" s="10">
        <v>0</v>
      </c>
      <c r="D506" s="10">
        <v>3</v>
      </c>
    </row>
    <row r="507" spans="1:4" x14ac:dyDescent="0.3">
      <c r="A507" s="9">
        <v>3</v>
      </c>
      <c r="B507" s="9">
        <v>2</v>
      </c>
      <c r="C507" s="9">
        <v>1</v>
      </c>
      <c r="D507" s="9">
        <v>4</v>
      </c>
    </row>
    <row r="508" spans="1:4" x14ac:dyDescent="0.3">
      <c r="A508" s="10">
        <v>3</v>
      </c>
      <c r="B508" s="10">
        <v>4</v>
      </c>
      <c r="C508" s="10">
        <v>3</v>
      </c>
      <c r="D508" s="10">
        <v>4</v>
      </c>
    </row>
    <row r="509" spans="1:4" x14ac:dyDescent="0.3">
      <c r="A509" s="9">
        <v>3</v>
      </c>
      <c r="B509" s="9">
        <v>5</v>
      </c>
      <c r="C509" s="9">
        <v>1</v>
      </c>
      <c r="D509" s="9">
        <v>6</v>
      </c>
    </row>
    <row r="510" spans="1:4" x14ac:dyDescent="0.3">
      <c r="A510" s="10">
        <v>3</v>
      </c>
      <c r="B510" s="10">
        <v>2</v>
      </c>
      <c r="C510" s="10">
        <v>0</v>
      </c>
      <c r="D510" s="10">
        <v>4</v>
      </c>
    </row>
    <row r="511" spans="1:4" x14ac:dyDescent="0.3">
      <c r="A511" s="9">
        <v>4</v>
      </c>
      <c r="B511" s="9">
        <v>3</v>
      </c>
      <c r="C511" s="9">
        <v>1</v>
      </c>
      <c r="D511" s="9">
        <v>4</v>
      </c>
    </row>
    <row r="512" spans="1:4" x14ac:dyDescent="0.3">
      <c r="A512" s="10">
        <v>2</v>
      </c>
      <c r="B512" s="10">
        <v>3</v>
      </c>
      <c r="C512" s="10">
        <v>1</v>
      </c>
      <c r="D512" s="10">
        <v>4</v>
      </c>
    </row>
    <row r="513" spans="1:4" x14ac:dyDescent="0.3">
      <c r="A513" s="9">
        <v>2</v>
      </c>
      <c r="B513" s="9">
        <v>3</v>
      </c>
      <c r="C513" s="9">
        <v>1</v>
      </c>
      <c r="D513" s="9">
        <v>4</v>
      </c>
    </row>
    <row r="514" spans="1:4" x14ac:dyDescent="0.3">
      <c r="A514" s="10">
        <v>1</v>
      </c>
      <c r="B514" s="10">
        <v>1</v>
      </c>
      <c r="C514" s="10">
        <v>0</v>
      </c>
      <c r="D514" s="10">
        <v>3</v>
      </c>
    </row>
    <row r="515" spans="1:4" x14ac:dyDescent="0.3">
      <c r="A515" s="9">
        <v>8</v>
      </c>
      <c r="B515" s="9">
        <v>10</v>
      </c>
      <c r="C515" s="9">
        <v>4</v>
      </c>
      <c r="D515" s="9">
        <v>6</v>
      </c>
    </row>
    <row r="516" spans="1:4" x14ac:dyDescent="0.3">
      <c r="A516" s="10">
        <v>1</v>
      </c>
      <c r="B516" s="10">
        <v>2</v>
      </c>
      <c r="C516" s="10">
        <v>0</v>
      </c>
      <c r="D516" s="10">
        <v>2</v>
      </c>
    </row>
    <row r="517" spans="1:4" x14ac:dyDescent="0.3">
      <c r="A517" s="9">
        <v>1</v>
      </c>
      <c r="B517" s="9">
        <v>2</v>
      </c>
      <c r="C517" s="9">
        <v>1</v>
      </c>
      <c r="D517" s="9">
        <v>6</v>
      </c>
    </row>
    <row r="518" spans="1:4" x14ac:dyDescent="0.3">
      <c r="A518" s="10">
        <v>1</v>
      </c>
      <c r="B518" s="10">
        <v>1</v>
      </c>
      <c r="C518" s="10">
        <v>0</v>
      </c>
      <c r="D518" s="10">
        <v>3</v>
      </c>
    </row>
    <row r="519" spans="1:4" x14ac:dyDescent="0.3">
      <c r="A519" s="9">
        <v>0</v>
      </c>
      <c r="B519" s="9">
        <v>4</v>
      </c>
      <c r="C519" s="9">
        <v>6</v>
      </c>
      <c r="D519" s="9">
        <v>9</v>
      </c>
    </row>
    <row r="520" spans="1:4" x14ac:dyDescent="0.3">
      <c r="A520" s="10">
        <v>0</v>
      </c>
      <c r="B520" s="10">
        <v>4</v>
      </c>
      <c r="C520" s="10">
        <v>6</v>
      </c>
      <c r="D520" s="10">
        <v>9</v>
      </c>
    </row>
    <row r="521" spans="1:4" x14ac:dyDescent="0.3">
      <c r="A521" s="9">
        <v>2</v>
      </c>
      <c r="B521" s="9">
        <v>8</v>
      </c>
      <c r="C521" s="9">
        <v>3</v>
      </c>
      <c r="D521" s="9">
        <v>6</v>
      </c>
    </row>
    <row r="522" spans="1:4" x14ac:dyDescent="0.3">
      <c r="A522" s="10">
        <v>1</v>
      </c>
      <c r="B522" s="10">
        <v>4</v>
      </c>
      <c r="C522" s="10">
        <v>1</v>
      </c>
      <c r="D522" s="10">
        <v>5</v>
      </c>
    </row>
    <row r="523" spans="1:4" x14ac:dyDescent="0.3">
      <c r="A523" s="9">
        <v>1</v>
      </c>
      <c r="B523" s="9">
        <v>4</v>
      </c>
      <c r="C523" s="9">
        <v>1</v>
      </c>
      <c r="D523" s="9">
        <v>5</v>
      </c>
    </row>
    <row r="524" spans="1:4" x14ac:dyDescent="0.3">
      <c r="A524" s="10">
        <v>1</v>
      </c>
      <c r="B524" s="10">
        <v>10</v>
      </c>
      <c r="C524" s="10">
        <v>4</v>
      </c>
      <c r="D524" s="10">
        <v>13</v>
      </c>
    </row>
    <row r="525" spans="1:4" x14ac:dyDescent="0.3">
      <c r="A525" s="9">
        <v>1</v>
      </c>
      <c r="B525" s="9">
        <v>1</v>
      </c>
      <c r="C525" s="9">
        <v>0</v>
      </c>
      <c r="D525" s="9">
        <v>3</v>
      </c>
    </row>
    <row r="526" spans="1:4" x14ac:dyDescent="0.3">
      <c r="A526" s="10">
        <v>1</v>
      </c>
      <c r="B526" s="10">
        <v>3</v>
      </c>
      <c r="C526" s="10">
        <v>6</v>
      </c>
      <c r="D526" s="10">
        <v>12</v>
      </c>
    </row>
    <row r="527" spans="1:4" x14ac:dyDescent="0.3">
      <c r="A527" s="9">
        <v>3</v>
      </c>
      <c r="B527" s="9">
        <v>6</v>
      </c>
      <c r="C527" s="9">
        <v>1</v>
      </c>
      <c r="D527" s="9">
        <v>7</v>
      </c>
    </row>
    <row r="528" spans="1:4" x14ac:dyDescent="0.3">
      <c r="A528" s="10">
        <v>3</v>
      </c>
      <c r="B528" s="10">
        <v>6</v>
      </c>
      <c r="C528" s="10">
        <v>1</v>
      </c>
      <c r="D528" s="10">
        <v>7</v>
      </c>
    </row>
    <row r="529" spans="1:4" x14ac:dyDescent="0.3">
      <c r="A529" s="9">
        <v>4</v>
      </c>
      <c r="B529" s="9">
        <v>4</v>
      </c>
      <c r="C529" s="9">
        <v>4</v>
      </c>
      <c r="D529" s="9">
        <v>10</v>
      </c>
    </row>
    <row r="530" spans="1:4" x14ac:dyDescent="0.3">
      <c r="A530" s="10">
        <v>3</v>
      </c>
      <c r="B530" s="10">
        <v>2</v>
      </c>
      <c r="C530" s="10">
        <v>1</v>
      </c>
      <c r="D530" s="10">
        <v>3</v>
      </c>
    </row>
    <row r="531" spans="1:4" x14ac:dyDescent="0.3">
      <c r="A531" s="9">
        <v>3</v>
      </c>
      <c r="B531" s="9">
        <v>2</v>
      </c>
      <c r="C531" s="9">
        <v>0</v>
      </c>
      <c r="D531" s="9">
        <v>4</v>
      </c>
    </row>
    <row r="532" spans="1:4" x14ac:dyDescent="0.3">
      <c r="A532" s="10">
        <v>1</v>
      </c>
      <c r="B532" s="10">
        <v>1</v>
      </c>
      <c r="C532" s="10">
        <v>1</v>
      </c>
      <c r="D532" s="10">
        <v>2</v>
      </c>
    </row>
    <row r="533" spans="1:4" x14ac:dyDescent="0.3">
      <c r="A533" s="9">
        <v>3</v>
      </c>
      <c r="B533" s="9">
        <v>3</v>
      </c>
      <c r="C533" s="9">
        <v>3</v>
      </c>
      <c r="D533" s="9">
        <v>12</v>
      </c>
    </row>
    <row r="534" spans="1:4" x14ac:dyDescent="0.3">
      <c r="A534" s="10">
        <v>2</v>
      </c>
      <c r="B534" s="10">
        <v>5</v>
      </c>
      <c r="C534" s="10">
        <v>2</v>
      </c>
      <c r="D534" s="10">
        <v>11</v>
      </c>
    </row>
    <row r="535" spans="1:4" x14ac:dyDescent="0.3">
      <c r="A535" s="9">
        <v>2</v>
      </c>
      <c r="B535" s="9">
        <v>5</v>
      </c>
      <c r="C535" s="9">
        <v>2</v>
      </c>
      <c r="D535" s="9">
        <v>11</v>
      </c>
    </row>
    <row r="536" spans="1:4" x14ac:dyDescent="0.3">
      <c r="A536" s="10">
        <v>6</v>
      </c>
      <c r="B536" s="10">
        <v>5</v>
      </c>
      <c r="C536" s="10">
        <v>6</v>
      </c>
      <c r="D536" s="10">
        <v>8</v>
      </c>
    </row>
    <row r="537" spans="1:4" x14ac:dyDescent="0.3">
      <c r="A537" s="9">
        <v>1</v>
      </c>
      <c r="B537" s="9">
        <v>7</v>
      </c>
      <c r="C537" s="9">
        <v>6</v>
      </c>
      <c r="D537" s="9">
        <v>12</v>
      </c>
    </row>
    <row r="538" spans="1:4" x14ac:dyDescent="0.3">
      <c r="A538" s="10">
        <v>1</v>
      </c>
      <c r="B538" s="10">
        <v>7</v>
      </c>
      <c r="C538" s="10">
        <v>6</v>
      </c>
      <c r="D538" s="10">
        <v>12</v>
      </c>
    </row>
    <row r="539" spans="1:4" x14ac:dyDescent="0.3">
      <c r="A539" s="9">
        <v>2</v>
      </c>
      <c r="B539" s="9">
        <v>1</v>
      </c>
      <c r="C539" s="9">
        <v>0</v>
      </c>
      <c r="D539" s="9">
        <v>3</v>
      </c>
    </row>
    <row r="540" spans="1:4" x14ac:dyDescent="0.3">
      <c r="A540" s="10">
        <v>1</v>
      </c>
      <c r="B540" s="10">
        <v>4</v>
      </c>
      <c r="C540" s="10">
        <v>7</v>
      </c>
      <c r="D540" s="10">
        <v>10</v>
      </c>
    </row>
    <row r="541" spans="1:4" x14ac:dyDescent="0.3">
      <c r="A541" s="9">
        <v>2</v>
      </c>
      <c r="B541" s="9">
        <v>2</v>
      </c>
      <c r="C541" s="9">
        <v>0</v>
      </c>
      <c r="D541" s="9">
        <v>3</v>
      </c>
    </row>
    <row r="542" spans="1:4" x14ac:dyDescent="0.3">
      <c r="A542" s="10">
        <v>1</v>
      </c>
      <c r="B542" s="10">
        <v>1</v>
      </c>
      <c r="C542" s="10">
        <v>0</v>
      </c>
      <c r="D542" s="10">
        <v>3</v>
      </c>
    </row>
    <row r="543" spans="1:4" x14ac:dyDescent="0.3">
      <c r="A543" s="9">
        <v>1</v>
      </c>
      <c r="B543" s="9">
        <v>1</v>
      </c>
      <c r="C543" s="9">
        <v>1</v>
      </c>
      <c r="D543" s="9">
        <v>2</v>
      </c>
    </row>
    <row r="544" spans="1:4" x14ac:dyDescent="0.3">
      <c r="A544" s="10">
        <v>3</v>
      </c>
      <c r="B544" s="10">
        <v>7</v>
      </c>
      <c r="C544" s="10">
        <v>6</v>
      </c>
      <c r="D544" s="10">
        <v>6</v>
      </c>
    </row>
    <row r="545" spans="1:4" x14ac:dyDescent="0.3">
      <c r="A545" s="9">
        <v>2</v>
      </c>
      <c r="B545" s="9">
        <v>1</v>
      </c>
      <c r="C545" s="9">
        <v>1</v>
      </c>
      <c r="D545" s="9">
        <v>2</v>
      </c>
    </row>
    <row r="546" spans="1:4" x14ac:dyDescent="0.3">
      <c r="A546" s="10">
        <v>2</v>
      </c>
      <c r="B546" s="10">
        <v>1</v>
      </c>
      <c r="C546" s="10">
        <v>1</v>
      </c>
      <c r="D546" s="10">
        <v>2</v>
      </c>
    </row>
    <row r="547" spans="1:4" x14ac:dyDescent="0.3">
      <c r="A547" s="9">
        <v>3</v>
      </c>
      <c r="B547" s="9">
        <v>4</v>
      </c>
      <c r="C547" s="9">
        <v>1</v>
      </c>
      <c r="D547" s="9">
        <v>4</v>
      </c>
    </row>
    <row r="548" spans="1:4" x14ac:dyDescent="0.3">
      <c r="A548" s="10">
        <v>3</v>
      </c>
      <c r="B548" s="10">
        <v>4</v>
      </c>
      <c r="C548" s="10">
        <v>1</v>
      </c>
      <c r="D548" s="10">
        <v>4</v>
      </c>
    </row>
    <row r="549" spans="1:4" x14ac:dyDescent="0.3">
      <c r="A549" s="9">
        <v>1</v>
      </c>
      <c r="B549" s="9">
        <v>1</v>
      </c>
      <c r="C549" s="9">
        <v>0</v>
      </c>
      <c r="D549" s="9">
        <v>2</v>
      </c>
    </row>
    <row r="550" spans="1:4" x14ac:dyDescent="0.3">
      <c r="A550" s="10">
        <v>3</v>
      </c>
      <c r="B550" s="10">
        <v>2</v>
      </c>
      <c r="C550" s="10">
        <v>1</v>
      </c>
      <c r="D550" s="10">
        <v>3</v>
      </c>
    </row>
    <row r="551" spans="1:4" x14ac:dyDescent="0.3">
      <c r="A551" s="9">
        <v>1</v>
      </c>
      <c r="B551" s="9">
        <v>0</v>
      </c>
      <c r="C551" s="9">
        <v>0</v>
      </c>
      <c r="D551" s="9">
        <v>3</v>
      </c>
    </row>
    <row r="552" spans="1:4" x14ac:dyDescent="0.3">
      <c r="A552" s="10">
        <v>1</v>
      </c>
      <c r="B552" s="10">
        <v>3</v>
      </c>
      <c r="C552" s="10">
        <v>5</v>
      </c>
      <c r="D552" s="10">
        <v>3</v>
      </c>
    </row>
    <row r="553" spans="1:4" x14ac:dyDescent="0.3">
      <c r="A553" s="9">
        <v>2</v>
      </c>
      <c r="B553" s="9">
        <v>4</v>
      </c>
      <c r="C553" s="9">
        <v>1</v>
      </c>
      <c r="D553" s="9">
        <v>5</v>
      </c>
    </row>
    <row r="554" spans="1:4" x14ac:dyDescent="0.3">
      <c r="A554" s="10">
        <v>1</v>
      </c>
      <c r="B554" s="10">
        <v>4</v>
      </c>
      <c r="C554" s="10">
        <v>5</v>
      </c>
      <c r="D554" s="10">
        <v>7</v>
      </c>
    </row>
    <row r="555" spans="1:4" x14ac:dyDescent="0.3">
      <c r="A555" s="9">
        <v>1</v>
      </c>
      <c r="B555" s="9">
        <v>4</v>
      </c>
      <c r="C555" s="9">
        <v>5</v>
      </c>
      <c r="D555" s="9">
        <v>7</v>
      </c>
    </row>
    <row r="556" spans="1:4" x14ac:dyDescent="0.3">
      <c r="A556" s="10">
        <v>7</v>
      </c>
      <c r="B556" s="10">
        <v>4</v>
      </c>
      <c r="C556" s="10">
        <v>6</v>
      </c>
      <c r="D556" s="10">
        <v>8</v>
      </c>
    </row>
    <row r="557" spans="1:4" x14ac:dyDescent="0.3">
      <c r="A557" s="9">
        <v>6</v>
      </c>
      <c r="B557" s="9">
        <v>7</v>
      </c>
      <c r="C557" s="9">
        <v>4</v>
      </c>
      <c r="D557" s="9">
        <v>6</v>
      </c>
    </row>
    <row r="558" spans="1:4" x14ac:dyDescent="0.3">
      <c r="A558" s="10">
        <v>3</v>
      </c>
      <c r="B558" s="10">
        <v>5</v>
      </c>
      <c r="C558" s="10">
        <v>1</v>
      </c>
      <c r="D558" s="10">
        <v>4</v>
      </c>
    </row>
    <row r="559" spans="1:4" x14ac:dyDescent="0.3">
      <c r="A559" s="9">
        <v>3</v>
      </c>
      <c r="B559" s="9">
        <v>8</v>
      </c>
      <c r="C559" s="9">
        <v>9</v>
      </c>
      <c r="D559" s="9">
        <v>7</v>
      </c>
    </row>
    <row r="560" spans="1:4" x14ac:dyDescent="0.3">
      <c r="A560" s="10">
        <v>3</v>
      </c>
      <c r="B560" s="10">
        <v>8</v>
      </c>
      <c r="C560" s="10">
        <v>9</v>
      </c>
      <c r="D560" s="10">
        <v>7</v>
      </c>
    </row>
    <row r="561" spans="1:4" x14ac:dyDescent="0.3">
      <c r="A561" s="9">
        <v>6</v>
      </c>
      <c r="B561" s="9">
        <v>10</v>
      </c>
      <c r="C561" s="9">
        <v>5</v>
      </c>
      <c r="D561" s="9">
        <v>10</v>
      </c>
    </row>
    <row r="562" spans="1:4" x14ac:dyDescent="0.3">
      <c r="A562" s="10">
        <v>6</v>
      </c>
      <c r="B562" s="10">
        <v>10</v>
      </c>
      <c r="C562" s="10">
        <v>5</v>
      </c>
      <c r="D562" s="10">
        <v>10</v>
      </c>
    </row>
    <row r="563" spans="1:4" x14ac:dyDescent="0.3">
      <c r="A563" s="9">
        <v>3</v>
      </c>
      <c r="B563" s="9">
        <v>3</v>
      </c>
      <c r="C563" s="9">
        <v>1</v>
      </c>
      <c r="D563" s="9">
        <v>3</v>
      </c>
    </row>
    <row r="564" spans="1:4" x14ac:dyDescent="0.3">
      <c r="A564" s="10">
        <v>1</v>
      </c>
      <c r="B564" s="10">
        <v>1</v>
      </c>
      <c r="C564" s="10">
        <v>0</v>
      </c>
      <c r="D564" s="10">
        <v>2</v>
      </c>
    </row>
    <row r="565" spans="1:4" x14ac:dyDescent="0.3">
      <c r="A565" s="9">
        <v>1</v>
      </c>
      <c r="B565" s="9">
        <v>2</v>
      </c>
      <c r="C565" s="9">
        <v>0</v>
      </c>
      <c r="D565" s="9">
        <v>3</v>
      </c>
    </row>
    <row r="566" spans="1:4" x14ac:dyDescent="0.3">
      <c r="A566" s="10">
        <v>2</v>
      </c>
      <c r="B566" s="10">
        <v>3</v>
      </c>
      <c r="C566" s="10">
        <v>0</v>
      </c>
      <c r="D566" s="10">
        <v>4</v>
      </c>
    </row>
    <row r="567" spans="1:4" x14ac:dyDescent="0.3">
      <c r="A567" s="9">
        <v>1</v>
      </c>
      <c r="B567" s="9">
        <v>6</v>
      </c>
      <c r="C567" s="9">
        <v>5</v>
      </c>
      <c r="D567" s="9">
        <v>8</v>
      </c>
    </row>
    <row r="568" spans="1:4" x14ac:dyDescent="0.3">
      <c r="A568" s="10">
        <v>2</v>
      </c>
      <c r="B568" s="10">
        <v>2</v>
      </c>
      <c r="C568" s="10">
        <v>0</v>
      </c>
      <c r="D568" s="10">
        <v>4</v>
      </c>
    </row>
    <row r="569" spans="1:4" x14ac:dyDescent="0.3">
      <c r="A569" s="9">
        <v>1</v>
      </c>
      <c r="B569" s="9">
        <v>3</v>
      </c>
      <c r="C569" s="9">
        <v>0</v>
      </c>
      <c r="D569" s="9">
        <v>4</v>
      </c>
    </row>
    <row r="570" spans="1:4" x14ac:dyDescent="0.3">
      <c r="A570" s="10">
        <v>1</v>
      </c>
      <c r="B570" s="10">
        <v>1</v>
      </c>
      <c r="C570" s="10">
        <v>0</v>
      </c>
      <c r="D570" s="10">
        <v>3</v>
      </c>
    </row>
    <row r="571" spans="1:4" x14ac:dyDescent="0.3">
      <c r="A571" s="9">
        <v>1</v>
      </c>
      <c r="B571" s="9">
        <v>1</v>
      </c>
      <c r="C571" s="9">
        <v>0</v>
      </c>
      <c r="D571" s="9">
        <v>3</v>
      </c>
    </row>
    <row r="572" spans="1:4" x14ac:dyDescent="0.3">
      <c r="A572" s="10">
        <v>1</v>
      </c>
      <c r="B572" s="10">
        <v>0</v>
      </c>
      <c r="C572" s="10">
        <v>0</v>
      </c>
      <c r="D572" s="10">
        <v>3</v>
      </c>
    </row>
    <row r="573" spans="1:4" x14ac:dyDescent="0.3">
      <c r="A573" s="9">
        <v>2</v>
      </c>
      <c r="B573" s="9">
        <v>9</v>
      </c>
      <c r="C573" s="9">
        <v>3</v>
      </c>
      <c r="D573" s="9">
        <v>8</v>
      </c>
    </row>
    <row r="574" spans="1:4" x14ac:dyDescent="0.3">
      <c r="A574" s="10">
        <v>2</v>
      </c>
      <c r="B574" s="10">
        <v>3</v>
      </c>
      <c r="C574" s="10">
        <v>1</v>
      </c>
      <c r="D574" s="10">
        <v>3</v>
      </c>
    </row>
    <row r="575" spans="1:4" x14ac:dyDescent="0.3">
      <c r="A575" s="9">
        <v>0</v>
      </c>
      <c r="B575" s="9">
        <v>4</v>
      </c>
      <c r="C575" s="9">
        <v>6</v>
      </c>
      <c r="D575" s="9">
        <v>5</v>
      </c>
    </row>
    <row r="576" spans="1:4" x14ac:dyDescent="0.3">
      <c r="A576" s="10">
        <v>1</v>
      </c>
      <c r="B576" s="10">
        <v>5</v>
      </c>
      <c r="C576" s="10">
        <v>10</v>
      </c>
      <c r="D576" s="10">
        <v>5</v>
      </c>
    </row>
    <row r="577" spans="1:4" x14ac:dyDescent="0.3">
      <c r="A577" s="9">
        <v>2</v>
      </c>
      <c r="B577" s="9">
        <v>2</v>
      </c>
      <c r="C577" s="9">
        <v>0</v>
      </c>
      <c r="D577" s="9">
        <v>3</v>
      </c>
    </row>
    <row r="578" spans="1:4" x14ac:dyDescent="0.3">
      <c r="A578" s="10">
        <v>1</v>
      </c>
      <c r="B578" s="10">
        <v>8</v>
      </c>
      <c r="C578" s="10">
        <v>4</v>
      </c>
      <c r="D578" s="10">
        <v>10</v>
      </c>
    </row>
    <row r="579" spans="1:4" x14ac:dyDescent="0.3">
      <c r="A579" s="9">
        <v>2</v>
      </c>
      <c r="B579" s="9">
        <v>2</v>
      </c>
      <c r="C579" s="9">
        <v>0</v>
      </c>
      <c r="D579" s="9">
        <v>3</v>
      </c>
    </row>
    <row r="580" spans="1:4" x14ac:dyDescent="0.3">
      <c r="A580" s="10">
        <v>5</v>
      </c>
      <c r="B580" s="10">
        <v>3</v>
      </c>
      <c r="C580" s="10">
        <v>4</v>
      </c>
      <c r="D580" s="10">
        <v>8</v>
      </c>
    </row>
    <row r="581" spans="1:4" x14ac:dyDescent="0.3">
      <c r="A581" s="9">
        <v>1</v>
      </c>
      <c r="B581" s="9">
        <v>6</v>
      </c>
      <c r="C581" s="9">
        <v>6</v>
      </c>
      <c r="D581" s="9">
        <v>13</v>
      </c>
    </row>
    <row r="582" spans="1:4" x14ac:dyDescent="0.3">
      <c r="A582" s="10">
        <v>5</v>
      </c>
      <c r="B582" s="10">
        <v>4</v>
      </c>
      <c r="C582" s="10">
        <v>1</v>
      </c>
      <c r="D582" s="10">
        <v>5</v>
      </c>
    </row>
    <row r="583" spans="1:4" x14ac:dyDescent="0.3">
      <c r="A583" s="9">
        <v>1</v>
      </c>
      <c r="B583" s="9">
        <v>1</v>
      </c>
      <c r="C583" s="9">
        <v>0</v>
      </c>
      <c r="D583" s="9">
        <v>2</v>
      </c>
    </row>
    <row r="584" spans="1:4" x14ac:dyDescent="0.3">
      <c r="A584" s="10">
        <v>7</v>
      </c>
      <c r="B584" s="10">
        <v>10</v>
      </c>
      <c r="C584" s="10">
        <v>2</v>
      </c>
      <c r="D584" s="10">
        <v>12</v>
      </c>
    </row>
    <row r="585" spans="1:4" x14ac:dyDescent="0.3">
      <c r="A585" s="9">
        <v>7</v>
      </c>
      <c r="B585" s="9">
        <v>10</v>
      </c>
      <c r="C585" s="9">
        <v>2</v>
      </c>
      <c r="D585" s="9">
        <v>12</v>
      </c>
    </row>
    <row r="586" spans="1:4" x14ac:dyDescent="0.3">
      <c r="A586" s="10">
        <v>5</v>
      </c>
      <c r="B586" s="10">
        <v>8</v>
      </c>
      <c r="C586" s="10">
        <v>5</v>
      </c>
      <c r="D586" s="10">
        <v>4</v>
      </c>
    </row>
    <row r="587" spans="1:4" x14ac:dyDescent="0.3">
      <c r="A587" s="9">
        <v>2</v>
      </c>
      <c r="B587" s="9">
        <v>2</v>
      </c>
      <c r="C587" s="9">
        <v>0</v>
      </c>
      <c r="D587" s="9">
        <v>3</v>
      </c>
    </row>
    <row r="588" spans="1:4" x14ac:dyDescent="0.3">
      <c r="A588" s="10">
        <v>1</v>
      </c>
      <c r="B588" s="10">
        <v>10</v>
      </c>
      <c r="C588" s="10">
        <v>3</v>
      </c>
      <c r="D588" s="10">
        <v>10</v>
      </c>
    </row>
    <row r="589" spans="1:4" x14ac:dyDescent="0.3">
      <c r="A589" s="9">
        <v>0</v>
      </c>
      <c r="B589" s="9">
        <v>5</v>
      </c>
      <c r="C589" s="9">
        <v>11</v>
      </c>
      <c r="D589" s="9">
        <v>5</v>
      </c>
    </row>
    <row r="590" spans="1:4" x14ac:dyDescent="0.3">
      <c r="A590" s="10">
        <v>4</v>
      </c>
      <c r="B590" s="10">
        <v>7</v>
      </c>
      <c r="C590" s="10">
        <v>8</v>
      </c>
      <c r="D590" s="10">
        <v>13</v>
      </c>
    </row>
    <row r="591" spans="1:4" x14ac:dyDescent="0.3">
      <c r="A591" s="9">
        <v>3</v>
      </c>
      <c r="B591" s="9">
        <v>3</v>
      </c>
      <c r="C591" s="9">
        <v>0</v>
      </c>
      <c r="D591" s="9">
        <v>3</v>
      </c>
    </row>
    <row r="592" spans="1:4" x14ac:dyDescent="0.3">
      <c r="A592" s="10">
        <v>3</v>
      </c>
      <c r="B592" s="10">
        <v>3</v>
      </c>
      <c r="C592" s="10">
        <v>1</v>
      </c>
      <c r="D592" s="10">
        <v>3</v>
      </c>
    </row>
    <row r="593" spans="1:4" x14ac:dyDescent="0.3">
      <c r="A593" s="9">
        <v>1</v>
      </c>
      <c r="B593" s="9">
        <v>1</v>
      </c>
      <c r="C593" s="9">
        <v>0</v>
      </c>
      <c r="D593" s="9">
        <v>2</v>
      </c>
    </row>
    <row r="594" spans="1:4" x14ac:dyDescent="0.3">
      <c r="A594" s="10">
        <v>2</v>
      </c>
      <c r="B594" s="10">
        <v>8</v>
      </c>
      <c r="C594" s="10">
        <v>2</v>
      </c>
      <c r="D594" s="10">
        <v>8</v>
      </c>
    </row>
    <row r="595" spans="1:4" x14ac:dyDescent="0.3">
      <c r="A595" s="9">
        <v>2</v>
      </c>
      <c r="B595" s="9">
        <v>2</v>
      </c>
      <c r="C595" s="9">
        <v>0</v>
      </c>
      <c r="D595" s="9">
        <v>4</v>
      </c>
    </row>
    <row r="596" spans="1:4" x14ac:dyDescent="0.3">
      <c r="A596" s="10">
        <v>1</v>
      </c>
      <c r="B596" s="10">
        <v>1</v>
      </c>
      <c r="C596" s="10">
        <v>0</v>
      </c>
      <c r="D596" s="10">
        <v>3</v>
      </c>
    </row>
    <row r="597" spans="1:4" x14ac:dyDescent="0.3">
      <c r="A597" s="9">
        <v>6</v>
      </c>
      <c r="B597" s="9">
        <v>4</v>
      </c>
      <c r="C597" s="9">
        <v>2</v>
      </c>
      <c r="D597" s="9">
        <v>8</v>
      </c>
    </row>
    <row r="598" spans="1:4" x14ac:dyDescent="0.3">
      <c r="A598" s="10">
        <v>1</v>
      </c>
      <c r="B598" s="10">
        <v>2</v>
      </c>
      <c r="C598" s="10">
        <v>1</v>
      </c>
      <c r="D598" s="10">
        <v>3</v>
      </c>
    </row>
    <row r="599" spans="1:4" x14ac:dyDescent="0.3">
      <c r="A599" s="9">
        <v>1</v>
      </c>
      <c r="B599" s="9">
        <v>8</v>
      </c>
      <c r="C599" s="9">
        <v>2</v>
      </c>
      <c r="D599" s="9">
        <v>10</v>
      </c>
    </row>
    <row r="600" spans="1:4" x14ac:dyDescent="0.3">
      <c r="A600" s="10">
        <v>1</v>
      </c>
      <c r="B600" s="10">
        <v>1</v>
      </c>
      <c r="C600" s="10">
        <v>0</v>
      </c>
      <c r="D600" s="10">
        <v>2</v>
      </c>
    </row>
    <row r="601" spans="1:4" x14ac:dyDescent="0.3">
      <c r="A601" s="9">
        <v>4</v>
      </c>
      <c r="B601" s="9">
        <v>2</v>
      </c>
      <c r="C601" s="9">
        <v>1</v>
      </c>
      <c r="D601" s="9">
        <v>4</v>
      </c>
    </row>
    <row r="602" spans="1:4" x14ac:dyDescent="0.3">
      <c r="A602" s="10">
        <v>1</v>
      </c>
      <c r="B602" s="10">
        <v>1</v>
      </c>
      <c r="C602" s="10">
        <v>0</v>
      </c>
      <c r="D602" s="10">
        <v>3</v>
      </c>
    </row>
    <row r="603" spans="1:4" x14ac:dyDescent="0.3">
      <c r="A603" s="9">
        <v>1</v>
      </c>
      <c r="B603" s="9">
        <v>3</v>
      </c>
      <c r="C603" s="9">
        <v>4</v>
      </c>
      <c r="D603" s="9">
        <v>8</v>
      </c>
    </row>
    <row r="604" spans="1:4" x14ac:dyDescent="0.3">
      <c r="A604" s="10">
        <v>2</v>
      </c>
      <c r="B604" s="10">
        <v>2</v>
      </c>
      <c r="C604" s="10">
        <v>1</v>
      </c>
      <c r="D604" s="10">
        <v>4</v>
      </c>
    </row>
    <row r="605" spans="1:4" x14ac:dyDescent="0.3">
      <c r="A605" s="9">
        <v>11</v>
      </c>
      <c r="B605" s="9">
        <v>6</v>
      </c>
      <c r="C605" s="9">
        <v>3</v>
      </c>
      <c r="D605" s="9">
        <v>5</v>
      </c>
    </row>
    <row r="606" spans="1:4" x14ac:dyDescent="0.3">
      <c r="A606" s="10">
        <v>2</v>
      </c>
      <c r="B606" s="10">
        <v>3</v>
      </c>
      <c r="C606" s="10">
        <v>0</v>
      </c>
      <c r="D606" s="10">
        <v>3</v>
      </c>
    </row>
    <row r="607" spans="1:4" x14ac:dyDescent="0.3">
      <c r="A607" s="9">
        <v>4</v>
      </c>
      <c r="B607" s="9">
        <v>8</v>
      </c>
      <c r="C607" s="9">
        <v>2</v>
      </c>
      <c r="D607" s="9">
        <v>10</v>
      </c>
    </row>
    <row r="608" spans="1:4" x14ac:dyDescent="0.3">
      <c r="A608" s="10">
        <v>1</v>
      </c>
      <c r="B608" s="10">
        <v>4</v>
      </c>
      <c r="C608" s="10">
        <v>7</v>
      </c>
      <c r="D608" s="10">
        <v>12</v>
      </c>
    </row>
    <row r="609" spans="1:4" x14ac:dyDescent="0.3">
      <c r="A609" s="9">
        <v>5</v>
      </c>
      <c r="B609" s="9">
        <v>5</v>
      </c>
      <c r="C609" s="9">
        <v>1</v>
      </c>
      <c r="D609" s="9">
        <v>5</v>
      </c>
    </row>
    <row r="610" spans="1:4" x14ac:dyDescent="0.3">
      <c r="A610" s="10">
        <v>5</v>
      </c>
      <c r="B610" s="10">
        <v>5</v>
      </c>
      <c r="C610" s="10">
        <v>1</v>
      </c>
      <c r="D610" s="10">
        <v>5</v>
      </c>
    </row>
    <row r="611" spans="1:4" x14ac:dyDescent="0.3">
      <c r="A611" s="9">
        <v>3</v>
      </c>
      <c r="B611" s="9">
        <v>3</v>
      </c>
      <c r="C611" s="9">
        <v>0</v>
      </c>
      <c r="D611" s="9">
        <v>4</v>
      </c>
    </row>
    <row r="612" spans="1:4" x14ac:dyDescent="0.3">
      <c r="A612" s="10">
        <v>2</v>
      </c>
      <c r="B612" s="10">
        <v>6</v>
      </c>
      <c r="C612" s="10">
        <v>2</v>
      </c>
      <c r="D612" s="10">
        <v>2</v>
      </c>
    </row>
    <row r="613" spans="1:4" x14ac:dyDescent="0.3">
      <c r="A613" s="9">
        <v>2</v>
      </c>
      <c r="B613" s="9">
        <v>7</v>
      </c>
      <c r="C613" s="9">
        <v>5</v>
      </c>
      <c r="D613" s="9">
        <v>6</v>
      </c>
    </row>
    <row r="614" spans="1:4" x14ac:dyDescent="0.3">
      <c r="A614" s="10">
        <v>3</v>
      </c>
      <c r="B614" s="10">
        <v>8</v>
      </c>
      <c r="C614" s="10">
        <v>1</v>
      </c>
      <c r="D614" s="10">
        <v>8</v>
      </c>
    </row>
    <row r="615" spans="1:4" x14ac:dyDescent="0.3">
      <c r="A615" s="9">
        <v>1</v>
      </c>
      <c r="B615" s="9">
        <v>7</v>
      </c>
      <c r="C615" s="9">
        <v>5</v>
      </c>
      <c r="D615" s="9">
        <v>8</v>
      </c>
    </row>
    <row r="616" spans="1:4" x14ac:dyDescent="0.3">
      <c r="A616" s="10">
        <v>1</v>
      </c>
      <c r="B616" s="10">
        <v>7</v>
      </c>
      <c r="C616" s="10">
        <v>5</v>
      </c>
      <c r="D616" s="10">
        <v>8</v>
      </c>
    </row>
    <row r="617" spans="1:4" x14ac:dyDescent="0.3">
      <c r="A617" s="9">
        <v>1</v>
      </c>
      <c r="B617" s="9">
        <v>3</v>
      </c>
      <c r="C617" s="9">
        <v>4</v>
      </c>
      <c r="D617" s="9">
        <v>7</v>
      </c>
    </row>
    <row r="618" spans="1:4" x14ac:dyDescent="0.3">
      <c r="A618" s="10">
        <v>1</v>
      </c>
      <c r="B618" s="10">
        <v>2</v>
      </c>
      <c r="C618" s="10">
        <v>1</v>
      </c>
      <c r="D618" s="10">
        <v>3</v>
      </c>
    </row>
    <row r="619" spans="1:4" x14ac:dyDescent="0.3">
      <c r="A619" s="9">
        <v>1</v>
      </c>
      <c r="B619" s="9">
        <v>3</v>
      </c>
      <c r="C619" s="9">
        <v>4</v>
      </c>
      <c r="D619" s="9">
        <v>10</v>
      </c>
    </row>
    <row r="620" spans="1:4" x14ac:dyDescent="0.3">
      <c r="A620" s="10">
        <v>1</v>
      </c>
      <c r="B620" s="10">
        <v>3</v>
      </c>
      <c r="C620" s="10">
        <v>4</v>
      </c>
      <c r="D620" s="10">
        <v>10</v>
      </c>
    </row>
    <row r="621" spans="1:4" x14ac:dyDescent="0.3">
      <c r="A621" s="9">
        <v>1</v>
      </c>
      <c r="B621" s="9">
        <v>3</v>
      </c>
      <c r="C621" s="9">
        <v>0</v>
      </c>
      <c r="D621" s="9">
        <v>4</v>
      </c>
    </row>
    <row r="622" spans="1:4" x14ac:dyDescent="0.3">
      <c r="A622" s="10">
        <v>2</v>
      </c>
      <c r="B622" s="10">
        <v>3</v>
      </c>
      <c r="C622" s="10">
        <v>3</v>
      </c>
      <c r="D622" s="10">
        <v>7</v>
      </c>
    </row>
    <row r="623" spans="1:4" x14ac:dyDescent="0.3">
      <c r="A623" s="9">
        <v>1</v>
      </c>
      <c r="B623" s="9">
        <v>8</v>
      </c>
      <c r="C623" s="9">
        <v>3</v>
      </c>
      <c r="D623" s="9">
        <v>13</v>
      </c>
    </row>
    <row r="624" spans="1:4" x14ac:dyDescent="0.3">
      <c r="A624" s="10">
        <v>1</v>
      </c>
      <c r="B624" s="10">
        <v>6</v>
      </c>
      <c r="C624" s="10">
        <v>7</v>
      </c>
      <c r="D624" s="10">
        <v>4</v>
      </c>
    </row>
    <row r="625" spans="1:4" x14ac:dyDescent="0.3">
      <c r="A625" s="9">
        <v>1</v>
      </c>
      <c r="B625" s="9">
        <v>5</v>
      </c>
      <c r="C625" s="9">
        <v>7</v>
      </c>
      <c r="D625" s="9">
        <v>4</v>
      </c>
    </row>
    <row r="626" spans="1:4" x14ac:dyDescent="0.3">
      <c r="A626" s="10">
        <v>2</v>
      </c>
      <c r="B626" s="10">
        <v>2</v>
      </c>
      <c r="C626" s="10">
        <v>1</v>
      </c>
      <c r="D626" s="10">
        <v>3</v>
      </c>
    </row>
    <row r="627" spans="1:4" x14ac:dyDescent="0.3">
      <c r="A627" s="9">
        <v>2</v>
      </c>
      <c r="B627" s="9">
        <v>2</v>
      </c>
      <c r="C627" s="9">
        <v>0</v>
      </c>
      <c r="D627" s="9">
        <v>4</v>
      </c>
    </row>
    <row r="628" spans="1:4" x14ac:dyDescent="0.3">
      <c r="A628" s="10">
        <v>2</v>
      </c>
      <c r="B628" s="10">
        <v>2</v>
      </c>
      <c r="C628" s="10">
        <v>0</v>
      </c>
      <c r="D628" s="10">
        <v>4</v>
      </c>
    </row>
    <row r="629" spans="1:4" x14ac:dyDescent="0.3">
      <c r="A629" s="9">
        <v>1</v>
      </c>
      <c r="B629" s="9">
        <v>5</v>
      </c>
      <c r="C629" s="9">
        <v>1</v>
      </c>
      <c r="D629" s="9">
        <v>5</v>
      </c>
    </row>
    <row r="630" spans="1:4" x14ac:dyDescent="0.3">
      <c r="A630" s="10">
        <v>1</v>
      </c>
      <c r="B630" s="10">
        <v>6</v>
      </c>
      <c r="C630" s="10">
        <v>7</v>
      </c>
      <c r="D630" s="10">
        <v>11</v>
      </c>
    </row>
    <row r="631" spans="1:4" x14ac:dyDescent="0.3">
      <c r="A631" s="9">
        <v>1</v>
      </c>
      <c r="B631" s="9">
        <v>1</v>
      </c>
      <c r="C631" s="9">
        <v>0</v>
      </c>
      <c r="D631" s="9">
        <v>3</v>
      </c>
    </row>
    <row r="632" spans="1:4" x14ac:dyDescent="0.3">
      <c r="A632" s="10">
        <v>1</v>
      </c>
      <c r="B632" s="10">
        <v>2</v>
      </c>
      <c r="C632" s="10">
        <v>1</v>
      </c>
      <c r="D632" s="10">
        <v>4</v>
      </c>
    </row>
    <row r="633" spans="1:4" x14ac:dyDescent="0.3">
      <c r="A633" s="9">
        <v>1</v>
      </c>
      <c r="B633" s="9">
        <v>2</v>
      </c>
      <c r="C633" s="9">
        <v>1</v>
      </c>
      <c r="D633" s="9">
        <v>4</v>
      </c>
    </row>
    <row r="634" spans="1:4" x14ac:dyDescent="0.3">
      <c r="A634" s="10">
        <v>2</v>
      </c>
      <c r="B634" s="10">
        <v>6</v>
      </c>
      <c r="C634" s="10">
        <v>3</v>
      </c>
      <c r="D634" s="10">
        <v>5</v>
      </c>
    </row>
    <row r="635" spans="1:4" x14ac:dyDescent="0.3">
      <c r="A635" s="9">
        <v>1</v>
      </c>
      <c r="B635" s="9">
        <v>1</v>
      </c>
      <c r="C635" s="9">
        <v>0</v>
      </c>
      <c r="D635" s="9">
        <v>3</v>
      </c>
    </row>
    <row r="636" spans="1:4" x14ac:dyDescent="0.3">
      <c r="A636" s="10">
        <v>3</v>
      </c>
      <c r="B636" s="10">
        <v>6</v>
      </c>
      <c r="C636" s="10">
        <v>4</v>
      </c>
      <c r="D636" s="10">
        <v>8</v>
      </c>
    </row>
    <row r="637" spans="1:4" x14ac:dyDescent="0.3">
      <c r="A637" s="9">
        <v>3</v>
      </c>
      <c r="B637" s="9">
        <v>2</v>
      </c>
      <c r="C637" s="9">
        <v>2</v>
      </c>
      <c r="D637" s="9">
        <v>11</v>
      </c>
    </row>
    <row r="638" spans="1:4" x14ac:dyDescent="0.3">
      <c r="A638" s="10">
        <v>1</v>
      </c>
      <c r="B638" s="10">
        <v>4</v>
      </c>
      <c r="C638" s="10">
        <v>3</v>
      </c>
      <c r="D638" s="10">
        <v>8</v>
      </c>
    </row>
    <row r="639" spans="1:4" x14ac:dyDescent="0.3">
      <c r="A639" s="9">
        <v>4</v>
      </c>
      <c r="B639" s="9">
        <v>9</v>
      </c>
      <c r="C639" s="9">
        <v>0</v>
      </c>
      <c r="D639" s="9">
        <v>4</v>
      </c>
    </row>
    <row r="640" spans="1:4" x14ac:dyDescent="0.3">
      <c r="A640" s="10">
        <v>2</v>
      </c>
      <c r="B640" s="10">
        <v>3</v>
      </c>
      <c r="C640" s="10">
        <v>6</v>
      </c>
      <c r="D640" s="10">
        <v>8</v>
      </c>
    </row>
    <row r="641" spans="1:4" x14ac:dyDescent="0.3">
      <c r="A641" s="9">
        <v>1</v>
      </c>
      <c r="B641" s="9">
        <v>3</v>
      </c>
      <c r="C641" s="9">
        <v>4</v>
      </c>
      <c r="D641" s="9">
        <v>9</v>
      </c>
    </row>
    <row r="642" spans="1:4" x14ac:dyDescent="0.3">
      <c r="A642" s="10">
        <v>2</v>
      </c>
      <c r="B642" s="10">
        <v>2</v>
      </c>
      <c r="C642" s="10">
        <v>5</v>
      </c>
      <c r="D642" s="10">
        <v>10</v>
      </c>
    </row>
    <row r="643" spans="1:4" x14ac:dyDescent="0.3">
      <c r="A643" s="9">
        <v>0</v>
      </c>
      <c r="B643" s="9">
        <v>6</v>
      </c>
      <c r="C643" s="9">
        <v>5</v>
      </c>
      <c r="D643" s="9">
        <v>13</v>
      </c>
    </row>
    <row r="644" spans="1:4" x14ac:dyDescent="0.3">
      <c r="A644" s="10">
        <v>2</v>
      </c>
      <c r="B644" s="10">
        <v>2</v>
      </c>
      <c r="C644" s="10">
        <v>1</v>
      </c>
      <c r="D644" s="10">
        <v>5</v>
      </c>
    </row>
    <row r="645" spans="1:4" x14ac:dyDescent="0.3">
      <c r="A645" s="9">
        <v>1</v>
      </c>
      <c r="B645" s="9">
        <v>1</v>
      </c>
      <c r="C645" s="9">
        <v>0</v>
      </c>
      <c r="D645" s="9">
        <v>3</v>
      </c>
    </row>
    <row r="646" spans="1:4" x14ac:dyDescent="0.3">
      <c r="A646" s="10">
        <v>1</v>
      </c>
      <c r="B646" s="10">
        <v>2</v>
      </c>
      <c r="C646" s="10">
        <v>0</v>
      </c>
      <c r="D646" s="10">
        <v>3</v>
      </c>
    </row>
    <row r="647" spans="1:4" x14ac:dyDescent="0.3">
      <c r="A647" s="9">
        <v>2</v>
      </c>
      <c r="B647" s="9">
        <v>1</v>
      </c>
      <c r="C647" s="9">
        <v>0</v>
      </c>
      <c r="D647" s="9">
        <v>4</v>
      </c>
    </row>
    <row r="648" spans="1:4" x14ac:dyDescent="0.3">
      <c r="A648" s="10">
        <v>1</v>
      </c>
      <c r="B648" s="10">
        <v>2</v>
      </c>
      <c r="C648" s="10">
        <v>0</v>
      </c>
      <c r="D648" s="10">
        <v>3</v>
      </c>
    </row>
    <row r="649" spans="1:4" x14ac:dyDescent="0.3">
      <c r="A649" s="9">
        <v>2</v>
      </c>
      <c r="B649" s="9">
        <v>2</v>
      </c>
      <c r="C649" s="9">
        <v>0</v>
      </c>
      <c r="D649" s="9">
        <v>3</v>
      </c>
    </row>
    <row r="650" spans="1:4" x14ac:dyDescent="0.3">
      <c r="A650" s="10">
        <v>2</v>
      </c>
      <c r="B650" s="10">
        <v>2</v>
      </c>
      <c r="C650" s="10">
        <v>0</v>
      </c>
      <c r="D650" s="10">
        <v>3</v>
      </c>
    </row>
    <row r="651" spans="1:4" x14ac:dyDescent="0.3">
      <c r="A651" s="9">
        <v>4</v>
      </c>
      <c r="B651" s="9">
        <v>3</v>
      </c>
      <c r="C651" s="9">
        <v>4</v>
      </c>
      <c r="D651" s="9">
        <v>6</v>
      </c>
    </row>
    <row r="652" spans="1:4" x14ac:dyDescent="0.3">
      <c r="A652" s="10">
        <v>2</v>
      </c>
      <c r="B652" s="10">
        <v>7</v>
      </c>
      <c r="C652" s="10">
        <v>1</v>
      </c>
      <c r="D652" s="10">
        <v>7</v>
      </c>
    </row>
    <row r="653" spans="1:4" x14ac:dyDescent="0.3">
      <c r="A653" s="9">
        <v>2</v>
      </c>
      <c r="B653" s="9">
        <v>6</v>
      </c>
      <c r="C653" s="9">
        <v>9</v>
      </c>
      <c r="D653" s="9">
        <v>5</v>
      </c>
    </row>
    <row r="654" spans="1:4" x14ac:dyDescent="0.3">
      <c r="A654" s="10">
        <v>1</v>
      </c>
      <c r="B654" s="10">
        <v>8</v>
      </c>
      <c r="C654" s="10">
        <v>4</v>
      </c>
      <c r="D654" s="10">
        <v>7</v>
      </c>
    </row>
    <row r="655" spans="1:4" x14ac:dyDescent="0.3">
      <c r="A655" s="9">
        <v>2</v>
      </c>
      <c r="B655" s="9">
        <v>1</v>
      </c>
      <c r="C655" s="9">
        <v>1</v>
      </c>
      <c r="D655" s="9">
        <v>2</v>
      </c>
    </row>
    <row r="656" spans="1:4" x14ac:dyDescent="0.3">
      <c r="A656" s="10">
        <v>5</v>
      </c>
      <c r="B656" s="10">
        <v>10</v>
      </c>
      <c r="C656" s="10">
        <v>5</v>
      </c>
      <c r="D656" s="10">
        <v>4</v>
      </c>
    </row>
    <row r="657" spans="1:4" x14ac:dyDescent="0.3">
      <c r="A657" s="9">
        <v>1</v>
      </c>
      <c r="B657" s="9">
        <v>1</v>
      </c>
      <c r="C657" s="9">
        <v>0</v>
      </c>
      <c r="D657" s="9">
        <v>3</v>
      </c>
    </row>
    <row r="658" spans="1:4" x14ac:dyDescent="0.3">
      <c r="A658" s="10">
        <v>1</v>
      </c>
      <c r="B658" s="10">
        <v>7</v>
      </c>
      <c r="C658" s="10">
        <v>3</v>
      </c>
      <c r="D658" s="10">
        <v>13</v>
      </c>
    </row>
    <row r="659" spans="1:4" x14ac:dyDescent="0.3">
      <c r="A659" s="9">
        <v>6</v>
      </c>
      <c r="B659" s="9">
        <v>6</v>
      </c>
      <c r="C659" s="9">
        <v>8</v>
      </c>
      <c r="D659" s="9">
        <v>4</v>
      </c>
    </row>
    <row r="660" spans="1:4" x14ac:dyDescent="0.3">
      <c r="A660" s="10">
        <v>4</v>
      </c>
      <c r="B660" s="10">
        <v>7</v>
      </c>
      <c r="C660" s="10">
        <v>1</v>
      </c>
      <c r="D660" s="10">
        <v>5</v>
      </c>
    </row>
    <row r="661" spans="1:4" x14ac:dyDescent="0.3">
      <c r="A661" s="9">
        <v>3</v>
      </c>
      <c r="B661" s="9">
        <v>7</v>
      </c>
      <c r="C661" s="9">
        <v>1</v>
      </c>
      <c r="D661" s="9">
        <v>8</v>
      </c>
    </row>
    <row r="662" spans="1:4" x14ac:dyDescent="0.3">
      <c r="A662" s="10">
        <v>7</v>
      </c>
      <c r="B662" s="10">
        <v>11</v>
      </c>
      <c r="C662" s="10">
        <v>11</v>
      </c>
      <c r="D662" s="10">
        <v>5</v>
      </c>
    </row>
    <row r="663" spans="1:4" x14ac:dyDescent="0.3">
      <c r="A663" s="9">
        <v>4</v>
      </c>
      <c r="B663" s="9">
        <v>7</v>
      </c>
      <c r="C663" s="9">
        <v>2</v>
      </c>
      <c r="D663" s="9">
        <v>3</v>
      </c>
    </row>
    <row r="664" spans="1:4" x14ac:dyDescent="0.3">
      <c r="A664" s="10">
        <v>15</v>
      </c>
      <c r="B664" s="10">
        <v>0</v>
      </c>
      <c r="C664" s="10">
        <v>0</v>
      </c>
      <c r="D664" s="10">
        <v>0</v>
      </c>
    </row>
    <row r="665" spans="1:4" x14ac:dyDescent="0.3">
      <c r="A665" s="9">
        <v>1</v>
      </c>
      <c r="B665" s="9">
        <v>0</v>
      </c>
      <c r="C665" s="9">
        <v>0</v>
      </c>
      <c r="D665" s="9">
        <v>3</v>
      </c>
    </row>
    <row r="666" spans="1:4" x14ac:dyDescent="0.3">
      <c r="A666" s="10">
        <v>1</v>
      </c>
      <c r="B666" s="10">
        <v>1</v>
      </c>
      <c r="C666" s="10">
        <v>0</v>
      </c>
      <c r="D666" s="10">
        <v>3</v>
      </c>
    </row>
    <row r="667" spans="1:4" x14ac:dyDescent="0.3">
      <c r="A667" s="9">
        <v>1</v>
      </c>
      <c r="B667" s="9">
        <v>4</v>
      </c>
      <c r="C667" s="9">
        <v>1</v>
      </c>
      <c r="D667" s="9">
        <v>7</v>
      </c>
    </row>
    <row r="668" spans="1:4" x14ac:dyDescent="0.3">
      <c r="A668" s="10">
        <v>1</v>
      </c>
      <c r="B668" s="10">
        <v>4</v>
      </c>
      <c r="C668" s="10">
        <v>2</v>
      </c>
      <c r="D668" s="10">
        <v>10</v>
      </c>
    </row>
    <row r="669" spans="1:4" x14ac:dyDescent="0.3">
      <c r="A669" s="9">
        <v>1</v>
      </c>
      <c r="B669" s="9">
        <v>3</v>
      </c>
      <c r="C669" s="9">
        <v>3</v>
      </c>
      <c r="D669" s="9">
        <v>5</v>
      </c>
    </row>
    <row r="670" spans="1:4" x14ac:dyDescent="0.3">
      <c r="A670" s="10">
        <v>1</v>
      </c>
      <c r="B670" s="10">
        <v>10</v>
      </c>
      <c r="C670" s="10">
        <v>7</v>
      </c>
      <c r="D670" s="10">
        <v>10</v>
      </c>
    </row>
    <row r="671" spans="1:4" x14ac:dyDescent="0.3">
      <c r="A671" s="9">
        <v>2</v>
      </c>
      <c r="B671" s="9">
        <v>6</v>
      </c>
      <c r="C671" s="9">
        <v>8</v>
      </c>
      <c r="D671" s="9">
        <v>12</v>
      </c>
    </row>
    <row r="672" spans="1:4" x14ac:dyDescent="0.3">
      <c r="A672" s="10">
        <v>1</v>
      </c>
      <c r="B672" s="10">
        <v>3</v>
      </c>
      <c r="C672" s="10">
        <v>4</v>
      </c>
      <c r="D672" s="10">
        <v>10</v>
      </c>
    </row>
    <row r="673" spans="1:4" x14ac:dyDescent="0.3">
      <c r="A673" s="9">
        <v>1</v>
      </c>
      <c r="B673" s="9">
        <v>3</v>
      </c>
      <c r="C673" s="9">
        <v>4</v>
      </c>
      <c r="D673" s="9">
        <v>10</v>
      </c>
    </row>
    <row r="674" spans="1:4" x14ac:dyDescent="0.3">
      <c r="A674" s="10">
        <v>1</v>
      </c>
      <c r="B674" s="10">
        <v>7</v>
      </c>
      <c r="C674" s="10">
        <v>4</v>
      </c>
      <c r="D674" s="10">
        <v>4</v>
      </c>
    </row>
    <row r="675" spans="1:4" x14ac:dyDescent="0.3">
      <c r="A675" s="9">
        <v>3</v>
      </c>
      <c r="B675" s="9">
        <v>7</v>
      </c>
      <c r="C675" s="9">
        <v>1</v>
      </c>
      <c r="D675" s="9">
        <v>7</v>
      </c>
    </row>
    <row r="676" spans="1:4" x14ac:dyDescent="0.3">
      <c r="A676" s="10">
        <v>1</v>
      </c>
      <c r="B676" s="10">
        <v>1</v>
      </c>
      <c r="C676" s="10">
        <v>0</v>
      </c>
      <c r="D676" s="10">
        <v>3</v>
      </c>
    </row>
    <row r="677" spans="1:4" x14ac:dyDescent="0.3">
      <c r="A677" s="9">
        <v>2</v>
      </c>
      <c r="B677" s="9">
        <v>3</v>
      </c>
      <c r="C677" s="9">
        <v>1</v>
      </c>
      <c r="D677" s="9">
        <v>6</v>
      </c>
    </row>
    <row r="678" spans="1:4" x14ac:dyDescent="0.3">
      <c r="A678" s="10">
        <v>1</v>
      </c>
      <c r="B678" s="10">
        <v>1</v>
      </c>
      <c r="C678" s="10">
        <v>0</v>
      </c>
      <c r="D678" s="10">
        <v>3</v>
      </c>
    </row>
    <row r="679" spans="1:4" x14ac:dyDescent="0.3">
      <c r="A679" s="9">
        <v>4</v>
      </c>
      <c r="B679" s="9">
        <v>2</v>
      </c>
      <c r="C679" s="9">
        <v>11</v>
      </c>
      <c r="D679" s="9">
        <v>5</v>
      </c>
    </row>
    <row r="680" spans="1:4" x14ac:dyDescent="0.3">
      <c r="A680" s="10">
        <v>5</v>
      </c>
      <c r="B680" s="10">
        <v>9</v>
      </c>
      <c r="C680" s="10">
        <v>3</v>
      </c>
      <c r="D680" s="10">
        <v>7</v>
      </c>
    </row>
    <row r="681" spans="1:4" x14ac:dyDescent="0.3">
      <c r="A681" s="9">
        <v>3</v>
      </c>
      <c r="B681" s="9">
        <v>4</v>
      </c>
      <c r="C681" s="9">
        <v>2</v>
      </c>
      <c r="D681" s="9">
        <v>8</v>
      </c>
    </row>
    <row r="682" spans="1:4" x14ac:dyDescent="0.3">
      <c r="A682" s="10">
        <v>1</v>
      </c>
      <c r="B682" s="10">
        <v>2</v>
      </c>
      <c r="C682" s="10">
        <v>8</v>
      </c>
      <c r="D682" s="10">
        <v>6</v>
      </c>
    </row>
    <row r="683" spans="1:4" x14ac:dyDescent="0.3">
      <c r="A683" s="9">
        <v>1</v>
      </c>
      <c r="B683" s="9">
        <v>2</v>
      </c>
      <c r="C683" s="9">
        <v>8</v>
      </c>
      <c r="D683" s="9">
        <v>6</v>
      </c>
    </row>
    <row r="684" spans="1:4" x14ac:dyDescent="0.3">
      <c r="A684" s="10">
        <v>4</v>
      </c>
      <c r="B684" s="10">
        <v>10</v>
      </c>
      <c r="C684" s="10">
        <v>3</v>
      </c>
      <c r="D684" s="10">
        <v>13</v>
      </c>
    </row>
    <row r="685" spans="1:4" x14ac:dyDescent="0.3">
      <c r="A685" s="9">
        <v>1</v>
      </c>
      <c r="B685" s="9">
        <v>5</v>
      </c>
      <c r="C685" s="9">
        <v>1</v>
      </c>
      <c r="D685" s="9">
        <v>4</v>
      </c>
    </row>
    <row r="686" spans="1:4" x14ac:dyDescent="0.3">
      <c r="A686" s="10">
        <v>4</v>
      </c>
      <c r="B686" s="10">
        <v>9</v>
      </c>
      <c r="C686" s="10">
        <v>4</v>
      </c>
      <c r="D686" s="10">
        <v>8</v>
      </c>
    </row>
    <row r="687" spans="1:4" x14ac:dyDescent="0.3">
      <c r="A687" s="9">
        <v>2</v>
      </c>
      <c r="B687" s="9">
        <v>9</v>
      </c>
      <c r="C687" s="9">
        <v>2</v>
      </c>
      <c r="D687" s="9">
        <v>12</v>
      </c>
    </row>
    <row r="688" spans="1:4" x14ac:dyDescent="0.3">
      <c r="A688" s="10">
        <v>1</v>
      </c>
      <c r="B688" s="10">
        <v>7</v>
      </c>
      <c r="C688" s="10">
        <v>3</v>
      </c>
      <c r="D688" s="10">
        <v>7</v>
      </c>
    </row>
    <row r="689" spans="1:4" x14ac:dyDescent="0.3">
      <c r="A689" s="9">
        <v>2</v>
      </c>
      <c r="B689" s="9">
        <v>10</v>
      </c>
      <c r="C689" s="9">
        <v>4</v>
      </c>
      <c r="D689" s="9">
        <v>12</v>
      </c>
    </row>
    <row r="690" spans="1:4" x14ac:dyDescent="0.3">
      <c r="A690" s="10">
        <v>1</v>
      </c>
      <c r="B690" s="10">
        <v>2</v>
      </c>
      <c r="C690" s="10">
        <v>0</v>
      </c>
      <c r="D690" s="10">
        <v>3</v>
      </c>
    </row>
    <row r="691" spans="1:4" x14ac:dyDescent="0.3">
      <c r="A691" s="9">
        <v>3</v>
      </c>
      <c r="B691" s="9">
        <v>3</v>
      </c>
      <c r="C691" s="9">
        <v>2</v>
      </c>
      <c r="D691" s="9">
        <v>2</v>
      </c>
    </row>
    <row r="692" spans="1:4" x14ac:dyDescent="0.3">
      <c r="A692" s="10">
        <v>2</v>
      </c>
      <c r="B692" s="10">
        <v>11</v>
      </c>
      <c r="C692" s="10">
        <v>2</v>
      </c>
      <c r="D692" s="10">
        <v>10</v>
      </c>
    </row>
    <row r="693" spans="1:4" x14ac:dyDescent="0.3">
      <c r="A693" s="9">
        <v>2</v>
      </c>
      <c r="B693" s="9">
        <v>3</v>
      </c>
      <c r="C693" s="9">
        <v>0</v>
      </c>
      <c r="D693" s="9">
        <v>3</v>
      </c>
    </row>
    <row r="694" spans="1:4" x14ac:dyDescent="0.3">
      <c r="A694" s="10">
        <v>1</v>
      </c>
      <c r="B694" s="10">
        <v>2</v>
      </c>
      <c r="C694" s="10">
        <v>0</v>
      </c>
      <c r="D694" s="10">
        <v>3</v>
      </c>
    </row>
    <row r="695" spans="1:4" x14ac:dyDescent="0.3">
      <c r="A695" s="9">
        <v>1</v>
      </c>
      <c r="B695" s="9">
        <v>2</v>
      </c>
      <c r="C695" s="9">
        <v>0</v>
      </c>
      <c r="D695" s="9">
        <v>3</v>
      </c>
    </row>
    <row r="696" spans="1:4" x14ac:dyDescent="0.3">
      <c r="A696" s="10">
        <v>2</v>
      </c>
      <c r="B696" s="10">
        <v>7</v>
      </c>
      <c r="C696" s="10">
        <v>6</v>
      </c>
      <c r="D696" s="10">
        <v>5</v>
      </c>
    </row>
    <row r="697" spans="1:4" x14ac:dyDescent="0.3">
      <c r="A697" s="9">
        <v>1</v>
      </c>
      <c r="B697" s="9">
        <v>5</v>
      </c>
      <c r="C697" s="9">
        <v>10</v>
      </c>
      <c r="D697" s="9">
        <v>6</v>
      </c>
    </row>
    <row r="698" spans="1:4" x14ac:dyDescent="0.3">
      <c r="A698" s="10">
        <v>1</v>
      </c>
      <c r="B698" s="10">
        <v>3</v>
      </c>
      <c r="C698" s="10">
        <v>8</v>
      </c>
      <c r="D698" s="10">
        <v>12</v>
      </c>
    </row>
    <row r="699" spans="1:4" x14ac:dyDescent="0.3">
      <c r="A699" s="9">
        <v>3</v>
      </c>
      <c r="B699" s="9">
        <v>5</v>
      </c>
      <c r="C699" s="9">
        <v>2</v>
      </c>
      <c r="D699" s="9">
        <v>11</v>
      </c>
    </row>
    <row r="700" spans="1:4" x14ac:dyDescent="0.3">
      <c r="A700" s="10">
        <v>2</v>
      </c>
      <c r="B700" s="10">
        <v>3</v>
      </c>
      <c r="C700" s="10">
        <v>2</v>
      </c>
      <c r="D700" s="10">
        <v>7</v>
      </c>
    </row>
    <row r="701" spans="1:4" x14ac:dyDescent="0.3">
      <c r="A701" s="9">
        <v>4</v>
      </c>
      <c r="B701" s="9">
        <v>4</v>
      </c>
      <c r="C701" s="9">
        <v>2</v>
      </c>
      <c r="D701" s="9">
        <v>5</v>
      </c>
    </row>
    <row r="702" spans="1:4" x14ac:dyDescent="0.3">
      <c r="A702" s="10">
        <v>2</v>
      </c>
      <c r="B702" s="10">
        <v>3</v>
      </c>
      <c r="C702" s="10">
        <v>2</v>
      </c>
      <c r="D702" s="10">
        <v>3</v>
      </c>
    </row>
    <row r="703" spans="1:4" x14ac:dyDescent="0.3">
      <c r="A703" s="9">
        <v>2</v>
      </c>
      <c r="B703" s="9">
        <v>4</v>
      </c>
      <c r="C703" s="9">
        <v>0</v>
      </c>
      <c r="D703" s="9">
        <v>3</v>
      </c>
    </row>
    <row r="704" spans="1:4" x14ac:dyDescent="0.3">
      <c r="A704" s="10">
        <v>5</v>
      </c>
      <c r="B704" s="10">
        <v>3</v>
      </c>
      <c r="C704" s="10">
        <v>4</v>
      </c>
      <c r="D704" s="10">
        <v>3</v>
      </c>
    </row>
    <row r="705" spans="1:4" x14ac:dyDescent="0.3">
      <c r="A705" s="9">
        <v>5</v>
      </c>
      <c r="B705" s="9">
        <v>3</v>
      </c>
      <c r="C705" s="9">
        <v>4</v>
      </c>
      <c r="D705" s="9">
        <v>3</v>
      </c>
    </row>
    <row r="706" spans="1:4" x14ac:dyDescent="0.3">
      <c r="A706" s="10">
        <v>1</v>
      </c>
      <c r="B706" s="10">
        <v>8</v>
      </c>
      <c r="C706" s="10">
        <v>7</v>
      </c>
      <c r="D706" s="10">
        <v>7</v>
      </c>
    </row>
    <row r="707" spans="1:4" x14ac:dyDescent="0.3">
      <c r="A707" s="9">
        <v>2</v>
      </c>
      <c r="B707" s="9">
        <v>2</v>
      </c>
      <c r="C707" s="9">
        <v>1</v>
      </c>
      <c r="D707" s="9">
        <v>2</v>
      </c>
    </row>
    <row r="708" spans="1:4" x14ac:dyDescent="0.3">
      <c r="A708" s="10">
        <v>4</v>
      </c>
      <c r="B708" s="10">
        <v>4</v>
      </c>
      <c r="C708" s="10">
        <v>1</v>
      </c>
      <c r="D708" s="10">
        <v>7</v>
      </c>
    </row>
    <row r="709" spans="1:4" x14ac:dyDescent="0.3">
      <c r="A709" s="9">
        <v>8</v>
      </c>
      <c r="B709" s="9">
        <v>6</v>
      </c>
      <c r="C709" s="9">
        <v>1</v>
      </c>
      <c r="D709" s="9">
        <v>7</v>
      </c>
    </row>
    <row r="710" spans="1:4" x14ac:dyDescent="0.3">
      <c r="A710" s="10">
        <v>3</v>
      </c>
      <c r="B710" s="10">
        <v>4</v>
      </c>
      <c r="C710" s="10">
        <v>1</v>
      </c>
      <c r="D710" s="10">
        <v>2</v>
      </c>
    </row>
    <row r="711" spans="1:4" x14ac:dyDescent="0.3">
      <c r="A711" s="9">
        <v>1</v>
      </c>
      <c r="B711" s="9">
        <v>5</v>
      </c>
      <c r="C711" s="9">
        <v>6</v>
      </c>
      <c r="D711" s="9">
        <v>7</v>
      </c>
    </row>
    <row r="712" spans="1:4" x14ac:dyDescent="0.3">
      <c r="A712" s="10">
        <v>1</v>
      </c>
      <c r="B712" s="10">
        <v>3</v>
      </c>
      <c r="C712" s="10">
        <v>5</v>
      </c>
      <c r="D712" s="10">
        <v>8</v>
      </c>
    </row>
    <row r="713" spans="1:4" x14ac:dyDescent="0.3">
      <c r="A713" s="9">
        <v>1</v>
      </c>
      <c r="B713" s="9">
        <v>5</v>
      </c>
      <c r="C713" s="9">
        <v>5</v>
      </c>
      <c r="D713" s="9">
        <v>10</v>
      </c>
    </row>
    <row r="714" spans="1:4" x14ac:dyDescent="0.3">
      <c r="A714" s="10">
        <v>9</v>
      </c>
      <c r="B714" s="10">
        <v>5</v>
      </c>
      <c r="C714" s="10">
        <v>1</v>
      </c>
      <c r="D714" s="10">
        <v>8</v>
      </c>
    </row>
    <row r="715" spans="1:4" x14ac:dyDescent="0.3">
      <c r="A715" s="9">
        <v>9</v>
      </c>
      <c r="B715" s="9">
        <v>5</v>
      </c>
      <c r="C715" s="9">
        <v>1</v>
      </c>
      <c r="D715" s="9">
        <v>8</v>
      </c>
    </row>
    <row r="716" spans="1:4" x14ac:dyDescent="0.3">
      <c r="A716" s="10">
        <v>4</v>
      </c>
      <c r="B716" s="10">
        <v>3</v>
      </c>
      <c r="C716" s="10">
        <v>1</v>
      </c>
      <c r="D716" s="10">
        <v>3</v>
      </c>
    </row>
    <row r="717" spans="1:4" x14ac:dyDescent="0.3">
      <c r="A717" s="9">
        <v>2</v>
      </c>
      <c r="B717" s="9">
        <v>3</v>
      </c>
      <c r="C717" s="9">
        <v>0</v>
      </c>
      <c r="D717" s="9">
        <v>4</v>
      </c>
    </row>
    <row r="718" spans="1:4" x14ac:dyDescent="0.3">
      <c r="A718" s="10">
        <v>2</v>
      </c>
      <c r="B718" s="10">
        <v>3</v>
      </c>
      <c r="C718" s="10">
        <v>0</v>
      </c>
      <c r="D718" s="10">
        <v>4</v>
      </c>
    </row>
    <row r="719" spans="1:4" x14ac:dyDescent="0.3">
      <c r="A719" s="9">
        <v>2</v>
      </c>
      <c r="B719" s="9">
        <v>3</v>
      </c>
      <c r="C719" s="9">
        <v>0</v>
      </c>
      <c r="D719" s="9">
        <v>4</v>
      </c>
    </row>
    <row r="720" spans="1:4" x14ac:dyDescent="0.3">
      <c r="A720" s="10">
        <v>3</v>
      </c>
      <c r="B720" s="10">
        <v>5</v>
      </c>
      <c r="C720" s="10">
        <v>3</v>
      </c>
      <c r="D720" s="10">
        <v>13</v>
      </c>
    </row>
    <row r="721" spans="1:4" x14ac:dyDescent="0.3">
      <c r="A721" s="9">
        <v>2</v>
      </c>
      <c r="B721" s="9">
        <v>1</v>
      </c>
      <c r="C721" s="9">
        <v>1</v>
      </c>
      <c r="D721" s="9">
        <v>2</v>
      </c>
    </row>
    <row r="722" spans="1:4" x14ac:dyDescent="0.3">
      <c r="A722" s="10">
        <v>4</v>
      </c>
      <c r="B722" s="10">
        <v>7</v>
      </c>
      <c r="C722" s="10">
        <v>1</v>
      </c>
      <c r="D722" s="10">
        <v>5</v>
      </c>
    </row>
    <row r="723" spans="1:4" x14ac:dyDescent="0.3">
      <c r="A723" s="9">
        <v>1</v>
      </c>
      <c r="B723" s="9">
        <v>10</v>
      </c>
      <c r="C723" s="9">
        <v>2</v>
      </c>
      <c r="D723" s="9">
        <v>8</v>
      </c>
    </row>
    <row r="724" spans="1:4" x14ac:dyDescent="0.3">
      <c r="A724" s="10">
        <v>2</v>
      </c>
      <c r="B724" s="10">
        <v>4</v>
      </c>
      <c r="C724" s="10">
        <v>3</v>
      </c>
      <c r="D724" s="10">
        <v>6</v>
      </c>
    </row>
    <row r="725" spans="1:4" x14ac:dyDescent="0.3">
      <c r="A725" s="9">
        <v>1</v>
      </c>
      <c r="B725" s="9">
        <v>4</v>
      </c>
      <c r="C725" s="9">
        <v>7</v>
      </c>
      <c r="D725" s="9">
        <v>10</v>
      </c>
    </row>
    <row r="726" spans="1:4" x14ac:dyDescent="0.3">
      <c r="A726" s="10">
        <v>2</v>
      </c>
      <c r="B726" s="10">
        <v>1</v>
      </c>
      <c r="C726" s="10">
        <v>0</v>
      </c>
      <c r="D726" s="10">
        <v>3</v>
      </c>
    </row>
    <row r="727" spans="1:4" x14ac:dyDescent="0.3">
      <c r="A727" s="9">
        <v>1</v>
      </c>
      <c r="B727" s="9">
        <v>4</v>
      </c>
      <c r="C727" s="9">
        <v>1</v>
      </c>
      <c r="D727" s="9">
        <v>7</v>
      </c>
    </row>
    <row r="728" spans="1:4" x14ac:dyDescent="0.3">
      <c r="A728" s="10">
        <v>1</v>
      </c>
      <c r="B728" s="10">
        <v>1</v>
      </c>
      <c r="C728" s="10">
        <v>0</v>
      </c>
      <c r="D728" s="10">
        <v>4</v>
      </c>
    </row>
    <row r="729" spans="1:4" x14ac:dyDescent="0.3">
      <c r="A729" s="9">
        <v>2</v>
      </c>
      <c r="B729" s="9">
        <v>1</v>
      </c>
      <c r="C729" s="9">
        <v>0</v>
      </c>
      <c r="D729" s="9">
        <v>3</v>
      </c>
    </row>
    <row r="730" spans="1:4" x14ac:dyDescent="0.3">
      <c r="A730" s="10">
        <v>1</v>
      </c>
      <c r="B730" s="10">
        <v>1</v>
      </c>
      <c r="C730" s="10">
        <v>0</v>
      </c>
      <c r="D730" s="10">
        <v>2</v>
      </c>
    </row>
    <row r="731" spans="1:4" x14ac:dyDescent="0.3">
      <c r="A731" s="9">
        <v>2</v>
      </c>
      <c r="B731" s="9">
        <v>3</v>
      </c>
      <c r="C731" s="9">
        <v>1</v>
      </c>
      <c r="D731" s="9">
        <v>3</v>
      </c>
    </row>
    <row r="732" spans="1:4" x14ac:dyDescent="0.3">
      <c r="A732" s="10">
        <v>1</v>
      </c>
      <c r="B732" s="10">
        <v>1</v>
      </c>
      <c r="C732" s="10">
        <v>0</v>
      </c>
      <c r="D732" s="10">
        <v>3</v>
      </c>
    </row>
    <row r="733" spans="1:4" x14ac:dyDescent="0.3">
      <c r="A733" s="9">
        <v>6</v>
      </c>
      <c r="B733" s="9">
        <v>8</v>
      </c>
      <c r="C733" s="9">
        <v>1</v>
      </c>
      <c r="D733" s="9">
        <v>7</v>
      </c>
    </row>
    <row r="734" spans="1:4" x14ac:dyDescent="0.3">
      <c r="A734" s="10">
        <v>1</v>
      </c>
      <c r="B734" s="10">
        <v>7</v>
      </c>
      <c r="C734" s="10">
        <v>3</v>
      </c>
      <c r="D734" s="10">
        <v>13</v>
      </c>
    </row>
    <row r="735" spans="1:4" x14ac:dyDescent="0.3">
      <c r="A735" s="9">
        <v>1</v>
      </c>
      <c r="B735" s="9">
        <v>1</v>
      </c>
      <c r="C735" s="9">
        <v>0</v>
      </c>
      <c r="D735" s="9">
        <v>2</v>
      </c>
    </row>
    <row r="736" spans="1:4" x14ac:dyDescent="0.3">
      <c r="A736" s="10">
        <v>1</v>
      </c>
      <c r="B736" s="10">
        <v>1</v>
      </c>
      <c r="C736" s="10">
        <v>0</v>
      </c>
      <c r="D736" s="10">
        <v>2</v>
      </c>
    </row>
    <row r="737" spans="1:4" x14ac:dyDescent="0.3">
      <c r="A737" s="9">
        <v>2</v>
      </c>
      <c r="B737" s="9">
        <v>2</v>
      </c>
      <c r="C737" s="9">
        <v>1</v>
      </c>
      <c r="D737" s="9">
        <v>4</v>
      </c>
    </row>
    <row r="738" spans="1:4" x14ac:dyDescent="0.3">
      <c r="A738" s="10">
        <v>2</v>
      </c>
      <c r="B738" s="10">
        <v>3</v>
      </c>
      <c r="C738" s="10">
        <v>2</v>
      </c>
      <c r="D738" s="10">
        <v>9</v>
      </c>
    </row>
    <row r="739" spans="1:4" x14ac:dyDescent="0.3">
      <c r="A739" s="9">
        <v>2</v>
      </c>
      <c r="B739" s="9">
        <v>3</v>
      </c>
      <c r="C739" s="9">
        <v>4</v>
      </c>
      <c r="D739" s="9">
        <v>5</v>
      </c>
    </row>
    <row r="740" spans="1:4" x14ac:dyDescent="0.3">
      <c r="A740" s="10">
        <v>2</v>
      </c>
      <c r="B740" s="10">
        <v>1</v>
      </c>
      <c r="C740" s="10">
        <v>0</v>
      </c>
      <c r="D740" s="10">
        <v>3</v>
      </c>
    </row>
    <row r="741" spans="1:4" x14ac:dyDescent="0.3">
      <c r="A741" s="9">
        <v>1</v>
      </c>
      <c r="B741" s="9">
        <v>2</v>
      </c>
      <c r="C741" s="9">
        <v>9</v>
      </c>
      <c r="D741" s="9">
        <v>13</v>
      </c>
    </row>
    <row r="742" spans="1:4" x14ac:dyDescent="0.3">
      <c r="A742" s="10">
        <v>0</v>
      </c>
      <c r="B742" s="10">
        <v>3</v>
      </c>
      <c r="C742" s="10">
        <v>5</v>
      </c>
      <c r="D742" s="10">
        <v>13</v>
      </c>
    </row>
    <row r="743" spans="1:4" x14ac:dyDescent="0.3">
      <c r="A743" s="9">
        <v>1</v>
      </c>
      <c r="B743" s="9">
        <v>2</v>
      </c>
      <c r="C743" s="9">
        <v>1</v>
      </c>
      <c r="D743" s="9">
        <v>4</v>
      </c>
    </row>
    <row r="744" spans="1:4" x14ac:dyDescent="0.3">
      <c r="A744" s="10">
        <v>1</v>
      </c>
      <c r="B744" s="10">
        <v>5</v>
      </c>
      <c r="C744" s="10">
        <v>6</v>
      </c>
      <c r="D744" s="10">
        <v>7</v>
      </c>
    </row>
    <row r="745" spans="1:4" x14ac:dyDescent="0.3">
      <c r="A745" s="9">
        <v>1</v>
      </c>
      <c r="B745" s="9">
        <v>1</v>
      </c>
      <c r="C745" s="9">
        <v>0</v>
      </c>
      <c r="D745" s="9">
        <v>3</v>
      </c>
    </row>
    <row r="746" spans="1:4" x14ac:dyDescent="0.3">
      <c r="A746" s="10">
        <v>1</v>
      </c>
      <c r="B746" s="10">
        <v>5</v>
      </c>
      <c r="C746" s="10">
        <v>2</v>
      </c>
      <c r="D746" s="10">
        <v>11</v>
      </c>
    </row>
    <row r="747" spans="1:4" x14ac:dyDescent="0.3">
      <c r="A747" s="9">
        <v>1</v>
      </c>
      <c r="B747" s="9">
        <v>5</v>
      </c>
      <c r="C747" s="9">
        <v>1</v>
      </c>
      <c r="D747" s="9">
        <v>5</v>
      </c>
    </row>
    <row r="748" spans="1:4" x14ac:dyDescent="0.3">
      <c r="A748" s="10">
        <v>1</v>
      </c>
      <c r="B748" s="10">
        <v>8</v>
      </c>
      <c r="C748" s="10">
        <v>1</v>
      </c>
      <c r="D748" s="10">
        <v>5</v>
      </c>
    </row>
    <row r="749" spans="1:4" x14ac:dyDescent="0.3">
      <c r="A749" s="9">
        <v>1</v>
      </c>
      <c r="B749" s="9">
        <v>4</v>
      </c>
      <c r="C749" s="9">
        <v>7</v>
      </c>
      <c r="D749" s="9">
        <v>9</v>
      </c>
    </row>
    <row r="750" spans="1:4" x14ac:dyDescent="0.3">
      <c r="A750" s="10">
        <v>2</v>
      </c>
      <c r="B750" s="10">
        <v>5</v>
      </c>
      <c r="C750" s="10">
        <v>2</v>
      </c>
      <c r="D750" s="10">
        <v>7</v>
      </c>
    </row>
    <row r="751" spans="1:4" x14ac:dyDescent="0.3">
      <c r="A751" s="9">
        <v>2</v>
      </c>
      <c r="B751" s="9">
        <v>5</v>
      </c>
      <c r="C751" s="9">
        <v>2</v>
      </c>
      <c r="D751" s="9">
        <v>7</v>
      </c>
    </row>
    <row r="752" spans="1:4" x14ac:dyDescent="0.3">
      <c r="A752" s="10">
        <v>3</v>
      </c>
      <c r="B752" s="10">
        <v>1</v>
      </c>
      <c r="C752" s="10">
        <v>2</v>
      </c>
      <c r="D752" s="10">
        <v>2</v>
      </c>
    </row>
    <row r="753" spans="1:4" x14ac:dyDescent="0.3">
      <c r="A753" s="9">
        <v>2</v>
      </c>
      <c r="B753" s="9">
        <v>4</v>
      </c>
      <c r="C753" s="9">
        <v>0</v>
      </c>
      <c r="D753" s="9">
        <v>4</v>
      </c>
    </row>
    <row r="754" spans="1:4" x14ac:dyDescent="0.3">
      <c r="A754" s="10">
        <v>3</v>
      </c>
      <c r="B754" s="10">
        <v>3</v>
      </c>
      <c r="C754" s="10">
        <v>1</v>
      </c>
      <c r="D754" s="10">
        <v>3</v>
      </c>
    </row>
    <row r="755" spans="1:4" x14ac:dyDescent="0.3">
      <c r="A755" s="9">
        <v>4</v>
      </c>
      <c r="B755" s="9">
        <v>11</v>
      </c>
      <c r="C755" s="9">
        <v>6</v>
      </c>
      <c r="D755" s="9">
        <v>8</v>
      </c>
    </row>
    <row r="756" spans="1:4" x14ac:dyDescent="0.3">
      <c r="A756" s="10">
        <v>5</v>
      </c>
      <c r="B756" s="10">
        <v>6</v>
      </c>
      <c r="C756" s="10">
        <v>3</v>
      </c>
      <c r="D756" s="10">
        <v>5</v>
      </c>
    </row>
    <row r="757" spans="1:4" x14ac:dyDescent="0.3">
      <c r="A757" s="9">
        <v>2</v>
      </c>
      <c r="B757" s="9">
        <v>7</v>
      </c>
      <c r="C757" s="9">
        <v>3</v>
      </c>
      <c r="D757" s="9">
        <v>3</v>
      </c>
    </row>
    <row r="758" spans="1:4" x14ac:dyDescent="0.3">
      <c r="A758" s="10">
        <v>1</v>
      </c>
      <c r="B758" s="10">
        <v>0</v>
      </c>
      <c r="C758" s="10">
        <v>0</v>
      </c>
      <c r="D758" s="10">
        <v>3</v>
      </c>
    </row>
    <row r="759" spans="1:4" x14ac:dyDescent="0.3">
      <c r="A759" s="9">
        <v>2</v>
      </c>
      <c r="B759" s="9">
        <v>7</v>
      </c>
      <c r="C759" s="9">
        <v>8</v>
      </c>
      <c r="D759" s="9">
        <v>5</v>
      </c>
    </row>
    <row r="760" spans="1:4" x14ac:dyDescent="0.3">
      <c r="A760" s="10">
        <v>4</v>
      </c>
      <c r="B760" s="10">
        <v>6</v>
      </c>
      <c r="C760" s="10">
        <v>2</v>
      </c>
      <c r="D760" s="10">
        <v>5</v>
      </c>
    </row>
    <row r="761" spans="1:4" x14ac:dyDescent="0.3">
      <c r="A761" s="9">
        <v>1</v>
      </c>
      <c r="B761" s="9">
        <v>2</v>
      </c>
      <c r="C761" s="9">
        <v>7</v>
      </c>
      <c r="D761" s="9">
        <v>9</v>
      </c>
    </row>
    <row r="762" spans="1:4" x14ac:dyDescent="0.3">
      <c r="A762" s="10">
        <v>2</v>
      </c>
      <c r="B762" s="10">
        <v>4</v>
      </c>
      <c r="C762" s="10">
        <v>4</v>
      </c>
      <c r="D762" s="10">
        <v>8</v>
      </c>
    </row>
    <row r="763" spans="1:4" x14ac:dyDescent="0.3">
      <c r="A763" s="9">
        <v>3</v>
      </c>
      <c r="B763" s="9">
        <v>2</v>
      </c>
      <c r="C763" s="9">
        <v>0</v>
      </c>
      <c r="D763" s="9">
        <v>4</v>
      </c>
    </row>
    <row r="764" spans="1:4" x14ac:dyDescent="0.3">
      <c r="A764" s="10">
        <v>2</v>
      </c>
      <c r="B764" s="10">
        <v>8</v>
      </c>
      <c r="C764" s="10">
        <v>1</v>
      </c>
      <c r="D764" s="10">
        <v>8</v>
      </c>
    </row>
    <row r="765" spans="1:4" x14ac:dyDescent="0.3">
      <c r="A765" s="9">
        <v>2</v>
      </c>
      <c r="B765" s="9">
        <v>8</v>
      </c>
      <c r="C765" s="9">
        <v>1</v>
      </c>
      <c r="D765" s="9">
        <v>8</v>
      </c>
    </row>
    <row r="766" spans="1:4" x14ac:dyDescent="0.3">
      <c r="A766" s="10">
        <v>1</v>
      </c>
      <c r="B766" s="10">
        <v>0</v>
      </c>
      <c r="C766" s="10">
        <v>1</v>
      </c>
      <c r="D766" s="10">
        <v>2</v>
      </c>
    </row>
    <row r="767" spans="1:4" x14ac:dyDescent="0.3">
      <c r="A767" s="9">
        <v>2</v>
      </c>
      <c r="B767" s="9">
        <v>1</v>
      </c>
      <c r="C767" s="9">
        <v>0</v>
      </c>
      <c r="D767" s="9">
        <v>3</v>
      </c>
    </row>
    <row r="768" spans="1:4" x14ac:dyDescent="0.3">
      <c r="A768" s="10">
        <v>4</v>
      </c>
      <c r="B768" s="10">
        <v>3</v>
      </c>
      <c r="C768" s="10">
        <v>1</v>
      </c>
      <c r="D768" s="10">
        <v>3</v>
      </c>
    </row>
    <row r="769" spans="1:4" x14ac:dyDescent="0.3">
      <c r="A769" s="9">
        <v>1</v>
      </c>
      <c r="B769" s="9">
        <v>4</v>
      </c>
      <c r="C769" s="9">
        <v>4</v>
      </c>
      <c r="D769" s="9">
        <v>7</v>
      </c>
    </row>
    <row r="770" spans="1:4" x14ac:dyDescent="0.3">
      <c r="A770" s="10">
        <v>1</v>
      </c>
      <c r="B770" s="10">
        <v>7</v>
      </c>
      <c r="C770" s="10">
        <v>5</v>
      </c>
      <c r="D770" s="10">
        <v>12</v>
      </c>
    </row>
    <row r="771" spans="1:4" x14ac:dyDescent="0.3">
      <c r="A771" s="9">
        <v>2</v>
      </c>
      <c r="B771" s="9">
        <v>1</v>
      </c>
      <c r="C771" s="9">
        <v>0</v>
      </c>
      <c r="D771" s="9">
        <v>3</v>
      </c>
    </row>
    <row r="772" spans="1:4" x14ac:dyDescent="0.3">
      <c r="A772" s="10">
        <v>3</v>
      </c>
      <c r="B772" s="10">
        <v>2</v>
      </c>
      <c r="C772" s="10">
        <v>0</v>
      </c>
      <c r="D772" s="10">
        <v>3</v>
      </c>
    </row>
    <row r="773" spans="1:4" x14ac:dyDescent="0.3">
      <c r="A773" s="9">
        <v>1</v>
      </c>
      <c r="B773" s="9">
        <v>7</v>
      </c>
      <c r="C773" s="9">
        <v>9</v>
      </c>
      <c r="D773" s="9">
        <v>9</v>
      </c>
    </row>
    <row r="774" spans="1:4" x14ac:dyDescent="0.3">
      <c r="A774" s="10">
        <v>1</v>
      </c>
      <c r="B774" s="10">
        <v>4</v>
      </c>
      <c r="C774" s="10">
        <v>1</v>
      </c>
      <c r="D774" s="10">
        <v>7</v>
      </c>
    </row>
    <row r="775" spans="1:4" x14ac:dyDescent="0.3">
      <c r="A775" s="9">
        <v>3</v>
      </c>
      <c r="B775" s="9">
        <v>8</v>
      </c>
      <c r="C775" s="9">
        <v>2</v>
      </c>
      <c r="D775" s="9">
        <v>6</v>
      </c>
    </row>
    <row r="776" spans="1:4" x14ac:dyDescent="0.3">
      <c r="A776" s="10">
        <v>3</v>
      </c>
      <c r="B776" s="10">
        <v>2</v>
      </c>
      <c r="C776" s="10">
        <v>0</v>
      </c>
      <c r="D776" s="10">
        <v>3</v>
      </c>
    </row>
    <row r="777" spans="1:4" x14ac:dyDescent="0.3">
      <c r="A777" s="9">
        <v>3</v>
      </c>
      <c r="B777" s="9">
        <v>2</v>
      </c>
      <c r="C777" s="9">
        <v>0</v>
      </c>
      <c r="D777" s="9">
        <v>3</v>
      </c>
    </row>
    <row r="778" spans="1:4" x14ac:dyDescent="0.3">
      <c r="A778" s="10">
        <v>4</v>
      </c>
      <c r="B778" s="10">
        <v>6</v>
      </c>
      <c r="C778" s="10">
        <v>3</v>
      </c>
      <c r="D778" s="10">
        <v>13</v>
      </c>
    </row>
    <row r="779" spans="1:4" x14ac:dyDescent="0.3">
      <c r="A779" s="9">
        <v>4</v>
      </c>
      <c r="B779" s="9">
        <v>4</v>
      </c>
      <c r="C779" s="9">
        <v>3</v>
      </c>
      <c r="D779" s="9">
        <v>6</v>
      </c>
    </row>
    <row r="780" spans="1:4" x14ac:dyDescent="0.3">
      <c r="A780" s="10">
        <v>1</v>
      </c>
      <c r="B780" s="10">
        <v>1</v>
      </c>
      <c r="C780" s="10">
        <v>1</v>
      </c>
      <c r="D780" s="10">
        <v>3</v>
      </c>
    </row>
    <row r="781" spans="1:4" x14ac:dyDescent="0.3">
      <c r="A781" s="9">
        <v>2</v>
      </c>
      <c r="B781" s="9">
        <v>3</v>
      </c>
      <c r="C781" s="9">
        <v>0</v>
      </c>
      <c r="D781" s="9">
        <v>3</v>
      </c>
    </row>
    <row r="782" spans="1:4" x14ac:dyDescent="0.3">
      <c r="A782" s="10">
        <v>2</v>
      </c>
      <c r="B782" s="10">
        <v>3</v>
      </c>
      <c r="C782" s="10">
        <v>0</v>
      </c>
      <c r="D782" s="10">
        <v>3</v>
      </c>
    </row>
    <row r="783" spans="1:4" x14ac:dyDescent="0.3">
      <c r="A783" s="9">
        <v>5</v>
      </c>
      <c r="B783" s="9">
        <v>8</v>
      </c>
      <c r="C783" s="9">
        <v>3</v>
      </c>
      <c r="D783" s="9">
        <v>12</v>
      </c>
    </row>
    <row r="784" spans="1:4" x14ac:dyDescent="0.3">
      <c r="A784" s="10">
        <v>2</v>
      </c>
      <c r="B784" s="10">
        <v>2</v>
      </c>
      <c r="C784" s="10">
        <v>0</v>
      </c>
      <c r="D784" s="10">
        <v>3</v>
      </c>
    </row>
    <row r="785" spans="1:4" x14ac:dyDescent="0.3">
      <c r="A785" s="9">
        <v>2</v>
      </c>
      <c r="B785" s="9">
        <v>2</v>
      </c>
      <c r="C785" s="9">
        <v>0</v>
      </c>
      <c r="D785" s="9">
        <v>3</v>
      </c>
    </row>
    <row r="786" spans="1:4" x14ac:dyDescent="0.3">
      <c r="A786" s="10">
        <v>2</v>
      </c>
      <c r="B786" s="10">
        <v>2</v>
      </c>
      <c r="C786" s="10">
        <v>0</v>
      </c>
      <c r="D786" s="10">
        <v>3</v>
      </c>
    </row>
    <row r="787" spans="1:4" x14ac:dyDescent="0.3">
      <c r="A787" s="9">
        <v>4</v>
      </c>
      <c r="B787" s="9">
        <v>3</v>
      </c>
      <c r="C787" s="9">
        <v>1</v>
      </c>
      <c r="D787" s="9">
        <v>8</v>
      </c>
    </row>
    <row r="788" spans="1:4" x14ac:dyDescent="0.3">
      <c r="A788" s="10">
        <v>1</v>
      </c>
      <c r="B788" s="10">
        <v>5</v>
      </c>
      <c r="C788" s="10">
        <v>7</v>
      </c>
      <c r="D788" s="10">
        <v>10</v>
      </c>
    </row>
    <row r="789" spans="1:4" x14ac:dyDescent="0.3">
      <c r="A789" s="9">
        <v>3</v>
      </c>
      <c r="B789" s="9">
        <v>2</v>
      </c>
      <c r="C789" s="9">
        <v>1</v>
      </c>
      <c r="D789" s="9">
        <v>4</v>
      </c>
    </row>
    <row r="790" spans="1:4" x14ac:dyDescent="0.3">
      <c r="A790" s="10">
        <v>3</v>
      </c>
      <c r="B790" s="10">
        <v>2</v>
      </c>
      <c r="C790" s="10">
        <v>1</v>
      </c>
      <c r="D790" s="10">
        <v>4</v>
      </c>
    </row>
    <row r="791" spans="1:4" x14ac:dyDescent="0.3">
      <c r="A791" s="9">
        <v>2</v>
      </c>
      <c r="B791" s="9">
        <v>2</v>
      </c>
      <c r="C791" s="9">
        <v>0</v>
      </c>
      <c r="D791" s="9">
        <v>3</v>
      </c>
    </row>
    <row r="792" spans="1:4" x14ac:dyDescent="0.3">
      <c r="A792" s="10">
        <v>1</v>
      </c>
      <c r="B792" s="10">
        <v>1</v>
      </c>
      <c r="C792" s="10">
        <v>0</v>
      </c>
      <c r="D792" s="10">
        <v>2</v>
      </c>
    </row>
    <row r="793" spans="1:4" x14ac:dyDescent="0.3">
      <c r="A793" s="9">
        <v>2</v>
      </c>
      <c r="B793" s="9">
        <v>2</v>
      </c>
      <c r="C793" s="9">
        <v>0</v>
      </c>
      <c r="D793" s="9">
        <v>3</v>
      </c>
    </row>
    <row r="794" spans="1:4" x14ac:dyDescent="0.3">
      <c r="A794" s="10">
        <v>1</v>
      </c>
      <c r="B794" s="10">
        <v>9</v>
      </c>
      <c r="C794" s="10">
        <v>7</v>
      </c>
      <c r="D794" s="10">
        <v>9</v>
      </c>
    </row>
    <row r="795" spans="1:4" x14ac:dyDescent="0.3">
      <c r="A795" s="9">
        <v>2</v>
      </c>
      <c r="B795" s="9">
        <v>7</v>
      </c>
      <c r="C795" s="9">
        <v>1</v>
      </c>
      <c r="D795" s="9">
        <v>8</v>
      </c>
    </row>
    <row r="796" spans="1:4" x14ac:dyDescent="0.3">
      <c r="A796" s="10">
        <v>2</v>
      </c>
      <c r="B796" s="10">
        <v>7</v>
      </c>
      <c r="C796" s="10">
        <v>1</v>
      </c>
      <c r="D796" s="10">
        <v>8</v>
      </c>
    </row>
    <row r="797" spans="1:4" x14ac:dyDescent="0.3">
      <c r="A797" s="9">
        <v>2</v>
      </c>
      <c r="B797" s="9">
        <v>7</v>
      </c>
      <c r="C797" s="9">
        <v>6</v>
      </c>
      <c r="D797" s="9">
        <v>11</v>
      </c>
    </row>
    <row r="798" spans="1:4" x14ac:dyDescent="0.3">
      <c r="A798" s="10">
        <v>4</v>
      </c>
      <c r="B798" s="10">
        <v>7</v>
      </c>
      <c r="C798" s="10">
        <v>3</v>
      </c>
      <c r="D798" s="10">
        <v>7</v>
      </c>
    </row>
    <row r="799" spans="1:4" x14ac:dyDescent="0.3">
      <c r="A799" s="9">
        <v>5</v>
      </c>
      <c r="B799" s="9">
        <v>10</v>
      </c>
      <c r="C799" s="9">
        <v>1</v>
      </c>
      <c r="D799" s="9">
        <v>6</v>
      </c>
    </row>
    <row r="800" spans="1:4" x14ac:dyDescent="0.3">
      <c r="A800" s="10">
        <v>1</v>
      </c>
      <c r="B800" s="10">
        <v>7</v>
      </c>
      <c r="C800" s="10">
        <v>6</v>
      </c>
      <c r="D800" s="10">
        <v>5</v>
      </c>
    </row>
    <row r="801" spans="1:4" x14ac:dyDescent="0.3">
      <c r="A801" s="9">
        <v>3</v>
      </c>
      <c r="B801" s="9">
        <v>2</v>
      </c>
      <c r="C801" s="9">
        <v>0</v>
      </c>
      <c r="D801" s="9">
        <v>4</v>
      </c>
    </row>
    <row r="802" spans="1:4" x14ac:dyDescent="0.3">
      <c r="A802" s="10">
        <v>6</v>
      </c>
      <c r="B802" s="10">
        <v>4</v>
      </c>
      <c r="C802" s="10">
        <v>2</v>
      </c>
      <c r="D802" s="10">
        <v>9</v>
      </c>
    </row>
    <row r="803" spans="1:4" x14ac:dyDescent="0.3">
      <c r="A803" s="9">
        <v>1</v>
      </c>
      <c r="B803" s="9">
        <v>3</v>
      </c>
      <c r="C803" s="9">
        <v>11</v>
      </c>
      <c r="D803" s="9">
        <v>5</v>
      </c>
    </row>
    <row r="804" spans="1:4" x14ac:dyDescent="0.3">
      <c r="A804" s="10">
        <v>4</v>
      </c>
      <c r="B804" s="10">
        <v>3</v>
      </c>
      <c r="C804" s="10">
        <v>1</v>
      </c>
      <c r="D804" s="10">
        <v>4</v>
      </c>
    </row>
    <row r="805" spans="1:4" x14ac:dyDescent="0.3">
      <c r="A805" s="9">
        <v>1</v>
      </c>
      <c r="B805" s="9">
        <v>3</v>
      </c>
      <c r="C805" s="9">
        <v>5</v>
      </c>
      <c r="D805" s="9">
        <v>12</v>
      </c>
    </row>
    <row r="806" spans="1:4" x14ac:dyDescent="0.3">
      <c r="A806" s="10">
        <v>6</v>
      </c>
      <c r="B806" s="10">
        <v>6</v>
      </c>
      <c r="C806" s="10">
        <v>1</v>
      </c>
      <c r="D806" s="10">
        <v>4</v>
      </c>
    </row>
    <row r="807" spans="1:4" x14ac:dyDescent="0.3">
      <c r="A807" s="9">
        <v>0</v>
      </c>
      <c r="B807" s="9">
        <v>5</v>
      </c>
      <c r="C807" s="9">
        <v>7</v>
      </c>
      <c r="D807" s="9">
        <v>9</v>
      </c>
    </row>
    <row r="808" spans="1:4" x14ac:dyDescent="0.3">
      <c r="A808" s="10">
        <v>1</v>
      </c>
      <c r="B808" s="10">
        <v>1</v>
      </c>
      <c r="C808" s="10">
        <v>0</v>
      </c>
      <c r="D808" s="10">
        <v>2</v>
      </c>
    </row>
    <row r="809" spans="1:4" x14ac:dyDescent="0.3">
      <c r="A809" s="9">
        <v>6</v>
      </c>
      <c r="B809" s="9">
        <v>7</v>
      </c>
      <c r="C809" s="9">
        <v>2</v>
      </c>
      <c r="D809" s="9">
        <v>6</v>
      </c>
    </row>
    <row r="810" spans="1:4" x14ac:dyDescent="0.3">
      <c r="A810" s="10">
        <v>1</v>
      </c>
      <c r="B810" s="10">
        <v>6</v>
      </c>
      <c r="C810" s="10">
        <v>7</v>
      </c>
      <c r="D810" s="10">
        <v>9</v>
      </c>
    </row>
    <row r="811" spans="1:4" x14ac:dyDescent="0.3">
      <c r="A811" s="9">
        <v>4</v>
      </c>
      <c r="B811" s="9">
        <v>10</v>
      </c>
      <c r="C811" s="9">
        <v>4</v>
      </c>
      <c r="D811" s="9">
        <v>7</v>
      </c>
    </row>
    <row r="812" spans="1:4" x14ac:dyDescent="0.3">
      <c r="A812" s="10">
        <v>2</v>
      </c>
      <c r="B812" s="10">
        <v>8</v>
      </c>
      <c r="C812" s="10">
        <v>2</v>
      </c>
      <c r="D812" s="10">
        <v>11</v>
      </c>
    </row>
    <row r="813" spans="1:4" x14ac:dyDescent="0.3">
      <c r="A813" s="9">
        <v>1</v>
      </c>
      <c r="B813" s="9">
        <v>5</v>
      </c>
      <c r="C813" s="9">
        <v>6</v>
      </c>
      <c r="D813" s="9">
        <v>4</v>
      </c>
    </row>
    <row r="814" spans="1:4" x14ac:dyDescent="0.3">
      <c r="A814" s="10">
        <v>1</v>
      </c>
      <c r="B814" s="10">
        <v>1</v>
      </c>
      <c r="C814" s="10">
        <v>0</v>
      </c>
      <c r="D814" s="10">
        <v>3</v>
      </c>
    </row>
    <row r="815" spans="1:4" x14ac:dyDescent="0.3">
      <c r="A815" s="9">
        <v>2</v>
      </c>
      <c r="B815" s="9">
        <v>1</v>
      </c>
      <c r="C815" s="9">
        <v>0</v>
      </c>
      <c r="D815" s="9">
        <v>3</v>
      </c>
    </row>
    <row r="816" spans="1:4" x14ac:dyDescent="0.3">
      <c r="A816" s="10">
        <v>1</v>
      </c>
      <c r="B816" s="10">
        <v>5</v>
      </c>
      <c r="C816" s="10">
        <v>10</v>
      </c>
      <c r="D816" s="10">
        <v>13</v>
      </c>
    </row>
    <row r="817" spans="1:4" x14ac:dyDescent="0.3">
      <c r="A817" s="9">
        <v>3</v>
      </c>
      <c r="B817" s="9">
        <v>2</v>
      </c>
      <c r="C817" s="9">
        <v>2</v>
      </c>
      <c r="D817" s="9">
        <v>3</v>
      </c>
    </row>
    <row r="818" spans="1:4" x14ac:dyDescent="0.3">
      <c r="A818" s="10">
        <v>6</v>
      </c>
      <c r="B818" s="10">
        <v>3</v>
      </c>
      <c r="C818" s="10">
        <v>2</v>
      </c>
      <c r="D818" s="10">
        <v>10</v>
      </c>
    </row>
    <row r="819" spans="1:4" x14ac:dyDescent="0.3">
      <c r="A819" s="9">
        <v>2</v>
      </c>
      <c r="B819" s="9">
        <v>5</v>
      </c>
      <c r="C819" s="9">
        <v>10</v>
      </c>
      <c r="D819" s="9">
        <v>5</v>
      </c>
    </row>
    <row r="820" spans="1:4" x14ac:dyDescent="0.3">
      <c r="A820" s="10">
        <v>1</v>
      </c>
      <c r="B820" s="10">
        <v>1</v>
      </c>
      <c r="C820" s="10">
        <v>3</v>
      </c>
      <c r="D820" s="10">
        <v>5</v>
      </c>
    </row>
    <row r="821" spans="1:4" x14ac:dyDescent="0.3">
      <c r="A821" s="9">
        <v>2</v>
      </c>
      <c r="B821" s="9">
        <v>2</v>
      </c>
      <c r="C821" s="9">
        <v>0</v>
      </c>
      <c r="D821" s="9">
        <v>3</v>
      </c>
    </row>
    <row r="822" spans="1:4" x14ac:dyDescent="0.3">
      <c r="A822" s="10">
        <v>2</v>
      </c>
      <c r="B822" s="10">
        <v>1</v>
      </c>
      <c r="C822" s="10">
        <v>1</v>
      </c>
      <c r="D822" s="10">
        <v>3</v>
      </c>
    </row>
    <row r="823" spans="1:4" x14ac:dyDescent="0.3">
      <c r="A823" s="9">
        <v>2</v>
      </c>
      <c r="B823" s="9">
        <v>5</v>
      </c>
      <c r="C823" s="9">
        <v>7</v>
      </c>
      <c r="D823" s="9">
        <v>12</v>
      </c>
    </row>
    <row r="824" spans="1:4" x14ac:dyDescent="0.3">
      <c r="A824" s="10">
        <v>1</v>
      </c>
      <c r="B824" s="10">
        <v>1</v>
      </c>
      <c r="C824" s="10">
        <v>0</v>
      </c>
      <c r="D824" s="10">
        <v>2</v>
      </c>
    </row>
    <row r="825" spans="1:4" x14ac:dyDescent="0.3">
      <c r="A825" s="9">
        <v>1</v>
      </c>
      <c r="B825" s="9">
        <v>2</v>
      </c>
      <c r="C825" s="9">
        <v>0</v>
      </c>
      <c r="D825" s="9">
        <v>3</v>
      </c>
    </row>
    <row r="826" spans="1:4" x14ac:dyDescent="0.3">
      <c r="A826" s="10">
        <v>5</v>
      </c>
      <c r="B826" s="10">
        <v>5</v>
      </c>
      <c r="C826" s="10">
        <v>1</v>
      </c>
      <c r="D826" s="10">
        <v>7</v>
      </c>
    </row>
    <row r="827" spans="1:4" x14ac:dyDescent="0.3">
      <c r="A827" s="9">
        <v>1</v>
      </c>
      <c r="B827" s="9">
        <v>9</v>
      </c>
      <c r="C827" s="9">
        <v>3</v>
      </c>
      <c r="D827" s="9">
        <v>13</v>
      </c>
    </row>
    <row r="828" spans="1:4" x14ac:dyDescent="0.3">
      <c r="A828" s="10">
        <v>1</v>
      </c>
      <c r="B828" s="10">
        <v>9</v>
      </c>
      <c r="C828" s="10">
        <v>3</v>
      </c>
      <c r="D828" s="10">
        <v>13</v>
      </c>
    </row>
    <row r="829" spans="1:4" x14ac:dyDescent="0.3">
      <c r="A829" s="9">
        <v>1</v>
      </c>
      <c r="B829" s="9">
        <v>1</v>
      </c>
      <c r="C829" s="9">
        <v>0</v>
      </c>
      <c r="D829" s="9">
        <v>3</v>
      </c>
    </row>
    <row r="830" spans="1:4" x14ac:dyDescent="0.3">
      <c r="A830" s="10">
        <v>1</v>
      </c>
      <c r="B830" s="10">
        <v>7</v>
      </c>
      <c r="C830" s="10">
        <v>5</v>
      </c>
      <c r="D830" s="10">
        <v>12</v>
      </c>
    </row>
    <row r="831" spans="1:4" x14ac:dyDescent="0.3">
      <c r="A831" s="9">
        <v>0</v>
      </c>
      <c r="B831" s="9">
        <v>9</v>
      </c>
      <c r="C831" s="9">
        <v>8</v>
      </c>
      <c r="D831" s="9">
        <v>13</v>
      </c>
    </row>
    <row r="832" spans="1:4" x14ac:dyDescent="0.3">
      <c r="A832" s="10">
        <v>3</v>
      </c>
      <c r="B832" s="10">
        <v>3</v>
      </c>
      <c r="C832" s="10">
        <v>7</v>
      </c>
      <c r="D832" s="10">
        <v>10</v>
      </c>
    </row>
    <row r="833" spans="1:4" x14ac:dyDescent="0.3">
      <c r="A833" s="9">
        <v>2</v>
      </c>
      <c r="B833" s="9">
        <v>2</v>
      </c>
      <c r="C833" s="9">
        <v>1</v>
      </c>
      <c r="D833" s="9">
        <v>2</v>
      </c>
    </row>
    <row r="834" spans="1:4" x14ac:dyDescent="0.3">
      <c r="A834" s="10">
        <v>3</v>
      </c>
      <c r="B834" s="10">
        <v>3</v>
      </c>
      <c r="C834" s="10">
        <v>3</v>
      </c>
      <c r="D834" s="10">
        <v>6</v>
      </c>
    </row>
    <row r="835" spans="1:4" x14ac:dyDescent="0.3">
      <c r="A835" s="9">
        <v>3</v>
      </c>
      <c r="B835" s="9">
        <v>7</v>
      </c>
      <c r="C835" s="9">
        <v>1</v>
      </c>
      <c r="D835" s="9">
        <v>3</v>
      </c>
    </row>
    <row r="836" spans="1:4" x14ac:dyDescent="0.3">
      <c r="A836" s="10">
        <v>1</v>
      </c>
      <c r="B836" s="10">
        <v>8</v>
      </c>
      <c r="C836" s="10">
        <v>7</v>
      </c>
      <c r="D836" s="10">
        <v>11</v>
      </c>
    </row>
    <row r="837" spans="1:4" x14ac:dyDescent="0.3">
      <c r="A837" s="9">
        <v>2</v>
      </c>
      <c r="B837" s="9">
        <v>1</v>
      </c>
      <c r="C837" s="9">
        <v>1</v>
      </c>
      <c r="D837" s="9">
        <v>2</v>
      </c>
    </row>
    <row r="838" spans="1:4" x14ac:dyDescent="0.3">
      <c r="A838" s="10">
        <v>2</v>
      </c>
      <c r="B838" s="10">
        <v>1</v>
      </c>
      <c r="C838" s="10">
        <v>1</v>
      </c>
      <c r="D838" s="10">
        <v>2</v>
      </c>
    </row>
    <row r="839" spans="1:4" x14ac:dyDescent="0.3">
      <c r="A839" s="9">
        <v>2</v>
      </c>
      <c r="B839" s="9">
        <v>1</v>
      </c>
      <c r="C839" s="9">
        <v>1</v>
      </c>
      <c r="D839" s="9">
        <v>2</v>
      </c>
    </row>
    <row r="840" spans="1:4" x14ac:dyDescent="0.3">
      <c r="A840" s="10">
        <v>2</v>
      </c>
      <c r="B840" s="10">
        <v>1</v>
      </c>
      <c r="C840" s="10">
        <v>1</v>
      </c>
      <c r="D840" s="10">
        <v>2</v>
      </c>
    </row>
    <row r="841" spans="1:4" x14ac:dyDescent="0.3">
      <c r="A841" s="9">
        <v>1</v>
      </c>
      <c r="B841" s="9">
        <v>1</v>
      </c>
      <c r="C841" s="9">
        <v>8</v>
      </c>
      <c r="D841" s="9">
        <v>7</v>
      </c>
    </row>
    <row r="842" spans="1:4" x14ac:dyDescent="0.3">
      <c r="A842" s="10">
        <v>1</v>
      </c>
      <c r="B842" s="10">
        <v>1</v>
      </c>
      <c r="C842" s="10">
        <v>0</v>
      </c>
      <c r="D842" s="10">
        <v>3</v>
      </c>
    </row>
    <row r="843" spans="1:4" x14ac:dyDescent="0.3">
      <c r="A843" s="9">
        <v>5</v>
      </c>
      <c r="B843" s="9">
        <v>5</v>
      </c>
      <c r="C843" s="9">
        <v>6</v>
      </c>
      <c r="D843" s="9">
        <v>12</v>
      </c>
    </row>
    <row r="844" spans="1:4" x14ac:dyDescent="0.3">
      <c r="A844" s="10">
        <v>3</v>
      </c>
      <c r="B844" s="10">
        <v>2</v>
      </c>
      <c r="C844" s="10">
        <v>0</v>
      </c>
      <c r="D844" s="10">
        <v>4</v>
      </c>
    </row>
    <row r="845" spans="1:4" x14ac:dyDescent="0.3">
      <c r="A845" s="9">
        <v>5</v>
      </c>
      <c r="B845" s="9">
        <v>6</v>
      </c>
      <c r="C845" s="9">
        <v>2</v>
      </c>
      <c r="D845" s="9">
        <v>6</v>
      </c>
    </row>
    <row r="846" spans="1:4" x14ac:dyDescent="0.3">
      <c r="A846" s="10">
        <v>1</v>
      </c>
      <c r="B846" s="10">
        <v>1</v>
      </c>
      <c r="C846" s="10">
        <v>0</v>
      </c>
      <c r="D846" s="10">
        <v>2</v>
      </c>
    </row>
    <row r="847" spans="1:4" x14ac:dyDescent="0.3">
      <c r="A847" s="9">
        <v>2</v>
      </c>
      <c r="B847" s="9">
        <v>2</v>
      </c>
      <c r="C847" s="9">
        <v>0</v>
      </c>
      <c r="D847" s="9">
        <v>3</v>
      </c>
    </row>
    <row r="848" spans="1:4" x14ac:dyDescent="0.3">
      <c r="A848" s="10">
        <v>4</v>
      </c>
      <c r="B848" s="10">
        <v>3</v>
      </c>
      <c r="C848" s="10">
        <v>3</v>
      </c>
      <c r="D848" s="10">
        <v>5</v>
      </c>
    </row>
    <row r="849" spans="1:4" x14ac:dyDescent="0.3">
      <c r="A849" s="9">
        <v>7</v>
      </c>
      <c r="B849" s="9">
        <v>11</v>
      </c>
      <c r="C849" s="9">
        <v>2</v>
      </c>
      <c r="D849" s="9">
        <v>12</v>
      </c>
    </row>
    <row r="850" spans="1:4" x14ac:dyDescent="0.3">
      <c r="A850" s="10">
        <v>1</v>
      </c>
      <c r="B850" s="10">
        <v>3</v>
      </c>
      <c r="C850" s="10">
        <v>5</v>
      </c>
      <c r="D850" s="10">
        <v>3</v>
      </c>
    </row>
    <row r="851" spans="1:4" x14ac:dyDescent="0.3">
      <c r="A851" s="9">
        <v>3</v>
      </c>
      <c r="B851" s="9">
        <v>6</v>
      </c>
      <c r="C851" s="9">
        <v>1</v>
      </c>
      <c r="D851" s="9">
        <v>5</v>
      </c>
    </row>
    <row r="852" spans="1:4" x14ac:dyDescent="0.3">
      <c r="A852" s="10">
        <v>1</v>
      </c>
      <c r="B852" s="10">
        <v>1</v>
      </c>
      <c r="C852" s="10">
        <v>0</v>
      </c>
      <c r="D852" s="10">
        <v>3</v>
      </c>
    </row>
    <row r="853" spans="1:4" x14ac:dyDescent="0.3">
      <c r="A853" s="9">
        <v>1</v>
      </c>
      <c r="B853" s="9">
        <v>3</v>
      </c>
      <c r="C853" s="9">
        <v>6</v>
      </c>
      <c r="D853" s="9">
        <v>6</v>
      </c>
    </row>
    <row r="854" spans="1:4" x14ac:dyDescent="0.3">
      <c r="A854" s="10">
        <v>2</v>
      </c>
      <c r="B854" s="10">
        <v>2</v>
      </c>
      <c r="C854" s="10">
        <v>0</v>
      </c>
      <c r="D854" s="10">
        <v>3</v>
      </c>
    </row>
    <row r="855" spans="1:4" x14ac:dyDescent="0.3">
      <c r="A855" s="9">
        <v>1</v>
      </c>
      <c r="B855" s="9">
        <v>1</v>
      </c>
      <c r="C855" s="9">
        <v>0</v>
      </c>
      <c r="D855" s="9">
        <v>2</v>
      </c>
    </row>
    <row r="856" spans="1:4" x14ac:dyDescent="0.3">
      <c r="A856" s="10">
        <v>4</v>
      </c>
      <c r="B856" s="10">
        <v>3</v>
      </c>
      <c r="C856" s="10">
        <v>0</v>
      </c>
      <c r="D856" s="10">
        <v>4</v>
      </c>
    </row>
    <row r="857" spans="1:4" x14ac:dyDescent="0.3">
      <c r="A857" s="9">
        <v>4</v>
      </c>
      <c r="B857" s="9">
        <v>9</v>
      </c>
      <c r="C857" s="9">
        <v>4</v>
      </c>
      <c r="D857" s="9">
        <v>6</v>
      </c>
    </row>
    <row r="858" spans="1:4" x14ac:dyDescent="0.3">
      <c r="A858" s="10">
        <v>7</v>
      </c>
      <c r="B858" s="10">
        <v>11</v>
      </c>
      <c r="C858" s="10">
        <v>5</v>
      </c>
      <c r="D858" s="10">
        <v>8</v>
      </c>
    </row>
    <row r="859" spans="1:4" x14ac:dyDescent="0.3">
      <c r="A859" s="9">
        <v>2</v>
      </c>
      <c r="B859" s="9">
        <v>4</v>
      </c>
      <c r="C859" s="9">
        <v>1</v>
      </c>
      <c r="D859" s="9">
        <v>4</v>
      </c>
    </row>
    <row r="860" spans="1:4" x14ac:dyDescent="0.3">
      <c r="A860" s="10">
        <v>2</v>
      </c>
      <c r="B860" s="10">
        <v>3</v>
      </c>
      <c r="C860" s="10">
        <v>3</v>
      </c>
      <c r="D860" s="10">
        <v>8</v>
      </c>
    </row>
    <row r="861" spans="1:4" x14ac:dyDescent="0.3">
      <c r="A861" s="9">
        <v>3</v>
      </c>
      <c r="B861" s="9">
        <v>6</v>
      </c>
      <c r="C861" s="9">
        <v>2</v>
      </c>
      <c r="D861" s="9">
        <v>10</v>
      </c>
    </row>
    <row r="862" spans="1:4" x14ac:dyDescent="0.3">
      <c r="A862" s="10">
        <v>2</v>
      </c>
      <c r="B862" s="10">
        <v>1</v>
      </c>
      <c r="C862" s="10">
        <v>1</v>
      </c>
      <c r="D862" s="10">
        <v>2</v>
      </c>
    </row>
    <row r="863" spans="1:4" x14ac:dyDescent="0.3">
      <c r="A863" s="9">
        <v>2</v>
      </c>
      <c r="B863" s="9">
        <v>6</v>
      </c>
      <c r="C863" s="9">
        <v>4</v>
      </c>
      <c r="D863" s="9">
        <v>8</v>
      </c>
    </row>
    <row r="864" spans="1:4" x14ac:dyDescent="0.3">
      <c r="A864" s="10">
        <v>3</v>
      </c>
      <c r="B864" s="10">
        <v>4</v>
      </c>
      <c r="C864" s="10">
        <v>6</v>
      </c>
      <c r="D864" s="10">
        <v>5</v>
      </c>
    </row>
    <row r="865" spans="1:4" x14ac:dyDescent="0.3">
      <c r="A865" s="9">
        <v>4</v>
      </c>
      <c r="B865" s="9">
        <v>4</v>
      </c>
      <c r="C865" s="9">
        <v>0</v>
      </c>
      <c r="D865" s="9">
        <v>3</v>
      </c>
    </row>
    <row r="866" spans="1:4" x14ac:dyDescent="0.3">
      <c r="A866" s="10">
        <v>4</v>
      </c>
      <c r="B866" s="10">
        <v>9</v>
      </c>
      <c r="C866" s="10">
        <v>5</v>
      </c>
      <c r="D866" s="10">
        <v>7</v>
      </c>
    </row>
    <row r="867" spans="1:4" x14ac:dyDescent="0.3">
      <c r="A867" s="9">
        <v>3</v>
      </c>
      <c r="B867" s="9">
        <v>8</v>
      </c>
      <c r="C867" s="9">
        <v>5</v>
      </c>
      <c r="D867" s="9">
        <v>10</v>
      </c>
    </row>
    <row r="868" spans="1:4" x14ac:dyDescent="0.3">
      <c r="A868" s="10">
        <v>1</v>
      </c>
      <c r="B868" s="10">
        <v>5</v>
      </c>
      <c r="C868" s="10">
        <v>2</v>
      </c>
      <c r="D868" s="10">
        <v>10</v>
      </c>
    </row>
    <row r="869" spans="1:4" x14ac:dyDescent="0.3">
      <c r="A869" s="9">
        <v>1</v>
      </c>
      <c r="B869" s="9">
        <v>1</v>
      </c>
      <c r="C869" s="9">
        <v>0</v>
      </c>
      <c r="D869" s="9">
        <v>2</v>
      </c>
    </row>
    <row r="870" spans="1:4" x14ac:dyDescent="0.3">
      <c r="A870" s="10">
        <v>4</v>
      </c>
      <c r="B870" s="10">
        <v>5</v>
      </c>
      <c r="C870" s="10">
        <v>1</v>
      </c>
      <c r="D870" s="10">
        <v>6</v>
      </c>
    </row>
    <row r="871" spans="1:4" x14ac:dyDescent="0.3">
      <c r="A871" s="9">
        <v>3</v>
      </c>
      <c r="B871" s="9">
        <v>2</v>
      </c>
      <c r="C871" s="9">
        <v>0</v>
      </c>
      <c r="D871" s="9">
        <v>4</v>
      </c>
    </row>
    <row r="872" spans="1:4" x14ac:dyDescent="0.3">
      <c r="A872" s="10">
        <v>4</v>
      </c>
      <c r="B872" s="10">
        <v>7</v>
      </c>
      <c r="C872" s="10">
        <v>1</v>
      </c>
      <c r="D872" s="10">
        <v>6</v>
      </c>
    </row>
    <row r="873" spans="1:4" x14ac:dyDescent="0.3">
      <c r="A873" s="9">
        <v>1</v>
      </c>
      <c r="B873" s="9">
        <v>1</v>
      </c>
      <c r="C873" s="9">
        <v>0</v>
      </c>
      <c r="D873" s="9">
        <v>2</v>
      </c>
    </row>
    <row r="874" spans="1:4" x14ac:dyDescent="0.3">
      <c r="A874" s="10">
        <v>1</v>
      </c>
      <c r="B874" s="10">
        <v>2</v>
      </c>
      <c r="C874" s="10">
        <v>0</v>
      </c>
      <c r="D874" s="10">
        <v>3</v>
      </c>
    </row>
    <row r="875" spans="1:4" x14ac:dyDescent="0.3">
      <c r="A875" s="9">
        <v>2</v>
      </c>
      <c r="B875" s="9">
        <v>4</v>
      </c>
      <c r="C875" s="9">
        <v>5</v>
      </c>
      <c r="D875" s="9">
        <v>3</v>
      </c>
    </row>
    <row r="876" spans="1:4" x14ac:dyDescent="0.3">
      <c r="A876" s="10">
        <v>1</v>
      </c>
      <c r="B876" s="10">
        <v>7</v>
      </c>
      <c r="C876" s="10">
        <v>7</v>
      </c>
      <c r="D876" s="10">
        <v>10</v>
      </c>
    </row>
    <row r="877" spans="1:4" x14ac:dyDescent="0.3">
      <c r="A877" s="9">
        <v>1</v>
      </c>
      <c r="B877" s="9">
        <v>7</v>
      </c>
      <c r="C877" s="9">
        <v>7</v>
      </c>
      <c r="D877" s="9">
        <v>10</v>
      </c>
    </row>
    <row r="878" spans="1:4" x14ac:dyDescent="0.3">
      <c r="A878" s="10">
        <v>4</v>
      </c>
      <c r="B878" s="10">
        <v>2</v>
      </c>
      <c r="C878" s="10">
        <v>0</v>
      </c>
      <c r="D878" s="10">
        <v>4</v>
      </c>
    </row>
    <row r="879" spans="1:4" x14ac:dyDescent="0.3">
      <c r="A879" s="9">
        <v>1</v>
      </c>
      <c r="B879" s="9">
        <v>1</v>
      </c>
      <c r="C879" s="9">
        <v>0</v>
      </c>
      <c r="D879" s="9">
        <v>3</v>
      </c>
    </row>
    <row r="880" spans="1:4" x14ac:dyDescent="0.3">
      <c r="A880" s="10">
        <v>1</v>
      </c>
      <c r="B880" s="10">
        <v>4</v>
      </c>
      <c r="C880" s="10">
        <v>5</v>
      </c>
      <c r="D880" s="10">
        <v>12</v>
      </c>
    </row>
    <row r="881" spans="1:4" x14ac:dyDescent="0.3">
      <c r="A881" s="9">
        <v>1</v>
      </c>
      <c r="B881" s="9">
        <v>6</v>
      </c>
      <c r="C881" s="9">
        <v>4</v>
      </c>
      <c r="D881" s="9">
        <v>9</v>
      </c>
    </row>
    <row r="882" spans="1:4" x14ac:dyDescent="0.3">
      <c r="A882" s="10">
        <v>5</v>
      </c>
      <c r="B882" s="10">
        <v>9</v>
      </c>
      <c r="C882" s="10">
        <v>6</v>
      </c>
      <c r="D882" s="10">
        <v>12</v>
      </c>
    </row>
    <row r="883" spans="1:4" x14ac:dyDescent="0.3">
      <c r="A883" s="9">
        <v>2</v>
      </c>
      <c r="B883" s="9">
        <v>7</v>
      </c>
      <c r="C883" s="9">
        <v>3</v>
      </c>
      <c r="D883" s="9">
        <v>5</v>
      </c>
    </row>
    <row r="884" spans="1:4" x14ac:dyDescent="0.3">
      <c r="A884" s="10">
        <v>2</v>
      </c>
      <c r="B884" s="10">
        <v>1</v>
      </c>
      <c r="C884" s="10">
        <v>0</v>
      </c>
      <c r="D884" s="10">
        <v>3</v>
      </c>
    </row>
    <row r="885" spans="1:4" x14ac:dyDescent="0.3">
      <c r="A885" s="9">
        <v>1</v>
      </c>
      <c r="B885" s="9">
        <v>3</v>
      </c>
      <c r="C885" s="9">
        <v>2</v>
      </c>
      <c r="D885" s="9">
        <v>6</v>
      </c>
    </row>
    <row r="886" spans="1:4" x14ac:dyDescent="0.3">
      <c r="A886" s="10">
        <v>1</v>
      </c>
      <c r="B886" s="10">
        <v>1</v>
      </c>
      <c r="C886" s="10">
        <v>1</v>
      </c>
      <c r="D886" s="10">
        <v>2</v>
      </c>
    </row>
    <row r="887" spans="1:4" x14ac:dyDescent="0.3">
      <c r="A887" s="9">
        <v>1</v>
      </c>
      <c r="B887" s="9">
        <v>1</v>
      </c>
      <c r="C887" s="9">
        <v>1</v>
      </c>
      <c r="D887" s="9">
        <v>2</v>
      </c>
    </row>
    <row r="888" spans="1:4" x14ac:dyDescent="0.3">
      <c r="A888" s="10">
        <v>3</v>
      </c>
      <c r="B888" s="10">
        <v>2</v>
      </c>
      <c r="C888" s="10">
        <v>1</v>
      </c>
      <c r="D888" s="10">
        <v>3</v>
      </c>
    </row>
    <row r="889" spans="1:4" x14ac:dyDescent="0.3">
      <c r="A889" s="9">
        <v>3</v>
      </c>
      <c r="B889" s="9">
        <v>4</v>
      </c>
      <c r="C889" s="9">
        <v>1</v>
      </c>
      <c r="D889" s="9">
        <v>4</v>
      </c>
    </row>
    <row r="890" spans="1:4" x14ac:dyDescent="0.3">
      <c r="A890" s="10">
        <v>3</v>
      </c>
      <c r="B890" s="10">
        <v>4</v>
      </c>
      <c r="C890" s="10">
        <v>0</v>
      </c>
      <c r="D890" s="10">
        <v>3</v>
      </c>
    </row>
    <row r="891" spans="1:4" x14ac:dyDescent="0.3">
      <c r="A891" s="9">
        <v>1</v>
      </c>
      <c r="B891" s="9">
        <v>0</v>
      </c>
      <c r="C891" s="9">
        <v>0</v>
      </c>
      <c r="D891" s="9">
        <v>3</v>
      </c>
    </row>
    <row r="892" spans="1:4" x14ac:dyDescent="0.3">
      <c r="A892" s="10">
        <v>3</v>
      </c>
      <c r="B892" s="10">
        <v>3</v>
      </c>
      <c r="C892" s="10">
        <v>0</v>
      </c>
      <c r="D892" s="10">
        <v>4</v>
      </c>
    </row>
    <row r="893" spans="1:4" x14ac:dyDescent="0.3">
      <c r="A893" s="9">
        <v>2</v>
      </c>
      <c r="B893" s="9">
        <v>2</v>
      </c>
      <c r="C893" s="9">
        <v>0</v>
      </c>
      <c r="D893" s="9">
        <v>4</v>
      </c>
    </row>
    <row r="894" spans="1:4" x14ac:dyDescent="0.3">
      <c r="A894" s="10">
        <v>3</v>
      </c>
      <c r="B894" s="10">
        <v>2</v>
      </c>
      <c r="C894" s="10">
        <v>0</v>
      </c>
      <c r="D894" s="10">
        <v>4</v>
      </c>
    </row>
    <row r="895" spans="1:4" x14ac:dyDescent="0.3">
      <c r="A895" s="9">
        <v>3</v>
      </c>
      <c r="B895" s="9">
        <v>2</v>
      </c>
      <c r="C895" s="9">
        <v>1</v>
      </c>
      <c r="D895" s="9">
        <v>3</v>
      </c>
    </row>
    <row r="896" spans="1:4" x14ac:dyDescent="0.3">
      <c r="A896" s="10">
        <v>3</v>
      </c>
      <c r="B896" s="10">
        <v>3</v>
      </c>
      <c r="C896" s="10">
        <v>0</v>
      </c>
      <c r="D896" s="10">
        <v>3</v>
      </c>
    </row>
    <row r="897" spans="1:4" x14ac:dyDescent="0.3">
      <c r="A897" s="9">
        <v>2</v>
      </c>
      <c r="B897" s="9">
        <v>4</v>
      </c>
      <c r="C897" s="9">
        <v>2</v>
      </c>
      <c r="D897" s="9">
        <v>6</v>
      </c>
    </row>
    <row r="898" spans="1:4" x14ac:dyDescent="0.3">
      <c r="A898" s="10">
        <v>5</v>
      </c>
      <c r="B898" s="10">
        <v>4</v>
      </c>
      <c r="C898" s="10">
        <v>2</v>
      </c>
      <c r="D898" s="10">
        <v>8</v>
      </c>
    </row>
    <row r="899" spans="1:4" x14ac:dyDescent="0.3">
      <c r="A899" s="9">
        <v>4</v>
      </c>
      <c r="B899" s="9">
        <v>7</v>
      </c>
      <c r="C899" s="9">
        <v>1</v>
      </c>
      <c r="D899" s="9">
        <v>7</v>
      </c>
    </row>
    <row r="900" spans="1:4" x14ac:dyDescent="0.3">
      <c r="A900" s="10">
        <v>9</v>
      </c>
      <c r="B900" s="10">
        <v>5</v>
      </c>
      <c r="C900" s="10">
        <v>2</v>
      </c>
      <c r="D900" s="10">
        <v>12</v>
      </c>
    </row>
    <row r="901" spans="1:4" x14ac:dyDescent="0.3">
      <c r="A901" s="9">
        <v>6</v>
      </c>
      <c r="B901" s="9">
        <v>8</v>
      </c>
      <c r="C901" s="9">
        <v>4</v>
      </c>
      <c r="D901" s="9">
        <v>8</v>
      </c>
    </row>
    <row r="902" spans="1:4" x14ac:dyDescent="0.3">
      <c r="A902" s="10">
        <v>2</v>
      </c>
      <c r="B902" s="10">
        <v>7</v>
      </c>
      <c r="C902" s="10">
        <v>4</v>
      </c>
      <c r="D902" s="10">
        <v>3</v>
      </c>
    </row>
    <row r="903" spans="1:4" x14ac:dyDescent="0.3">
      <c r="A903" s="9">
        <v>2</v>
      </c>
      <c r="B903" s="9">
        <v>7</v>
      </c>
      <c r="C903" s="9">
        <v>4</v>
      </c>
      <c r="D903" s="9">
        <v>3</v>
      </c>
    </row>
    <row r="904" spans="1:4" x14ac:dyDescent="0.3">
      <c r="A904" s="10">
        <v>1</v>
      </c>
      <c r="B904" s="10">
        <v>3</v>
      </c>
      <c r="C904" s="10">
        <v>5</v>
      </c>
      <c r="D904" s="10">
        <v>12</v>
      </c>
    </row>
    <row r="905" spans="1:4" x14ac:dyDescent="0.3">
      <c r="A905" s="9">
        <v>1</v>
      </c>
      <c r="B905" s="9">
        <v>1</v>
      </c>
      <c r="C905" s="9">
        <v>1</v>
      </c>
      <c r="D905" s="9">
        <v>3</v>
      </c>
    </row>
    <row r="906" spans="1:4" x14ac:dyDescent="0.3">
      <c r="A906" s="10">
        <v>1</v>
      </c>
      <c r="B906" s="10">
        <v>1</v>
      </c>
      <c r="C906" s="10">
        <v>0</v>
      </c>
      <c r="D906" s="10">
        <v>3</v>
      </c>
    </row>
    <row r="907" spans="1:4" x14ac:dyDescent="0.3">
      <c r="A907" s="9">
        <v>3</v>
      </c>
      <c r="B907" s="9">
        <v>3</v>
      </c>
      <c r="C907" s="9">
        <v>0</v>
      </c>
      <c r="D907" s="9">
        <v>3</v>
      </c>
    </row>
    <row r="908" spans="1:4" x14ac:dyDescent="0.3">
      <c r="A908" s="10">
        <v>2</v>
      </c>
      <c r="B908" s="10">
        <v>7</v>
      </c>
      <c r="C908" s="10">
        <v>5</v>
      </c>
      <c r="D908" s="10">
        <v>8</v>
      </c>
    </row>
    <row r="909" spans="1:4" x14ac:dyDescent="0.3">
      <c r="A909" s="9">
        <v>1</v>
      </c>
      <c r="B909" s="9">
        <v>3</v>
      </c>
      <c r="C909" s="9">
        <v>11</v>
      </c>
      <c r="D909" s="9">
        <v>8</v>
      </c>
    </row>
    <row r="910" spans="1:4" x14ac:dyDescent="0.3">
      <c r="A910" s="10">
        <v>1</v>
      </c>
      <c r="B910" s="10">
        <v>3</v>
      </c>
      <c r="C910" s="10">
        <v>10</v>
      </c>
      <c r="D910" s="10">
        <v>5</v>
      </c>
    </row>
    <row r="911" spans="1:4" x14ac:dyDescent="0.3">
      <c r="A911" s="9">
        <v>1</v>
      </c>
      <c r="B911" s="9">
        <v>2</v>
      </c>
      <c r="C911" s="9">
        <v>1</v>
      </c>
      <c r="D911" s="9">
        <v>3</v>
      </c>
    </row>
    <row r="912" spans="1:4" x14ac:dyDescent="0.3">
      <c r="A912" s="10">
        <v>3</v>
      </c>
      <c r="B912" s="10">
        <v>2</v>
      </c>
      <c r="C912" s="10">
        <v>0</v>
      </c>
      <c r="D912" s="10">
        <v>3</v>
      </c>
    </row>
    <row r="913" spans="1:4" x14ac:dyDescent="0.3">
      <c r="A913" s="9">
        <v>1</v>
      </c>
      <c r="B913" s="9">
        <v>1</v>
      </c>
      <c r="C913" s="9">
        <v>0</v>
      </c>
      <c r="D913" s="9">
        <v>2</v>
      </c>
    </row>
    <row r="914" spans="1:4" x14ac:dyDescent="0.3">
      <c r="A914" s="10">
        <v>1</v>
      </c>
      <c r="B914" s="10">
        <v>1</v>
      </c>
      <c r="C914" s="10">
        <v>0</v>
      </c>
      <c r="D914" s="10">
        <v>2</v>
      </c>
    </row>
    <row r="915" spans="1:4" x14ac:dyDescent="0.3">
      <c r="A915" s="9">
        <v>1</v>
      </c>
      <c r="B915" s="9">
        <v>1</v>
      </c>
      <c r="C915" s="9">
        <v>0</v>
      </c>
      <c r="D915" s="9">
        <v>3</v>
      </c>
    </row>
    <row r="916" spans="1:4" x14ac:dyDescent="0.3">
      <c r="A916" s="10">
        <v>2</v>
      </c>
      <c r="B916" s="10">
        <v>5</v>
      </c>
      <c r="C916" s="10">
        <v>3</v>
      </c>
      <c r="D916" s="10">
        <v>6</v>
      </c>
    </row>
    <row r="917" spans="1:4" x14ac:dyDescent="0.3">
      <c r="A917" s="9">
        <v>2</v>
      </c>
      <c r="B917" s="9">
        <v>5</v>
      </c>
      <c r="C917" s="9">
        <v>3</v>
      </c>
      <c r="D917" s="9">
        <v>6</v>
      </c>
    </row>
    <row r="918" spans="1:4" x14ac:dyDescent="0.3">
      <c r="A918" s="10">
        <v>1</v>
      </c>
      <c r="B918" s="10">
        <v>2</v>
      </c>
      <c r="C918" s="10">
        <v>0</v>
      </c>
      <c r="D918" s="10">
        <v>4</v>
      </c>
    </row>
    <row r="919" spans="1:4" x14ac:dyDescent="0.3">
      <c r="A919" s="9">
        <v>1</v>
      </c>
      <c r="B919" s="9">
        <v>1</v>
      </c>
      <c r="C919" s="9">
        <v>0</v>
      </c>
      <c r="D919" s="9">
        <v>2</v>
      </c>
    </row>
    <row r="920" spans="1:4" x14ac:dyDescent="0.3">
      <c r="A920" s="10">
        <v>4</v>
      </c>
      <c r="B920" s="10">
        <v>8</v>
      </c>
      <c r="C920" s="10">
        <v>3</v>
      </c>
      <c r="D920" s="10">
        <v>11</v>
      </c>
    </row>
    <row r="921" spans="1:4" x14ac:dyDescent="0.3">
      <c r="A921" s="9">
        <v>2</v>
      </c>
      <c r="B921" s="9">
        <v>6</v>
      </c>
      <c r="C921" s="9">
        <v>1</v>
      </c>
      <c r="D921" s="9">
        <v>5</v>
      </c>
    </row>
    <row r="922" spans="1:4" x14ac:dyDescent="0.3">
      <c r="A922" s="10">
        <v>1</v>
      </c>
      <c r="B922" s="10">
        <v>7</v>
      </c>
      <c r="C922" s="10">
        <v>4</v>
      </c>
      <c r="D922" s="10">
        <v>5</v>
      </c>
    </row>
    <row r="923" spans="1:4" x14ac:dyDescent="0.3">
      <c r="A923" s="9">
        <v>3</v>
      </c>
      <c r="B923" s="9">
        <v>3</v>
      </c>
      <c r="C923" s="9">
        <v>1</v>
      </c>
      <c r="D923" s="9">
        <v>4</v>
      </c>
    </row>
    <row r="924" spans="1:4" x14ac:dyDescent="0.3">
      <c r="A924" s="10">
        <v>1</v>
      </c>
      <c r="B924" s="10">
        <v>1</v>
      </c>
      <c r="C924" s="10">
        <v>0</v>
      </c>
      <c r="D924" s="10">
        <v>2</v>
      </c>
    </row>
    <row r="925" spans="1:4" x14ac:dyDescent="0.3">
      <c r="A925" s="9">
        <v>0</v>
      </c>
      <c r="B925" s="9">
        <v>5</v>
      </c>
      <c r="C925" s="9">
        <v>8</v>
      </c>
      <c r="D925" s="9">
        <v>9</v>
      </c>
    </row>
    <row r="926" spans="1:4" x14ac:dyDescent="0.3">
      <c r="A926" s="10">
        <v>3</v>
      </c>
      <c r="B926" s="10">
        <v>4</v>
      </c>
      <c r="C926" s="10">
        <v>2</v>
      </c>
      <c r="D926" s="10">
        <v>9</v>
      </c>
    </row>
    <row r="927" spans="1:4" x14ac:dyDescent="0.3">
      <c r="A927" s="9">
        <v>2</v>
      </c>
      <c r="B927" s="9">
        <v>1</v>
      </c>
      <c r="C927" s="9">
        <v>0</v>
      </c>
      <c r="D927" s="9">
        <v>3</v>
      </c>
    </row>
    <row r="928" spans="1:4" x14ac:dyDescent="0.3">
      <c r="A928" s="10">
        <v>2</v>
      </c>
      <c r="B928" s="10">
        <v>3</v>
      </c>
      <c r="C928" s="10">
        <v>0</v>
      </c>
      <c r="D928" s="10">
        <v>4</v>
      </c>
    </row>
    <row r="929" spans="1:4" x14ac:dyDescent="0.3">
      <c r="A929" s="9">
        <v>4</v>
      </c>
      <c r="B929" s="9">
        <v>7</v>
      </c>
      <c r="C929" s="9">
        <v>3</v>
      </c>
      <c r="D929" s="9">
        <v>13</v>
      </c>
    </row>
    <row r="930" spans="1:4" x14ac:dyDescent="0.3">
      <c r="A930" s="10">
        <v>2</v>
      </c>
      <c r="B930" s="10">
        <v>3</v>
      </c>
      <c r="C930" s="10">
        <v>0</v>
      </c>
      <c r="D930" s="10">
        <v>3</v>
      </c>
    </row>
    <row r="931" spans="1:4" x14ac:dyDescent="0.3">
      <c r="A931" s="9">
        <v>1</v>
      </c>
      <c r="B931" s="9">
        <v>6</v>
      </c>
      <c r="C931" s="9">
        <v>6</v>
      </c>
      <c r="D931" s="9">
        <v>7</v>
      </c>
    </row>
    <row r="932" spans="1:4" x14ac:dyDescent="0.3">
      <c r="A932" s="10">
        <v>1</v>
      </c>
      <c r="B932" s="10">
        <v>6</v>
      </c>
      <c r="C932" s="10">
        <v>6</v>
      </c>
      <c r="D932" s="10">
        <v>7</v>
      </c>
    </row>
    <row r="933" spans="1:4" x14ac:dyDescent="0.3">
      <c r="A933" s="9">
        <v>4</v>
      </c>
      <c r="B933" s="9">
        <v>4</v>
      </c>
      <c r="C933" s="9">
        <v>4</v>
      </c>
      <c r="D933" s="9">
        <v>5</v>
      </c>
    </row>
    <row r="934" spans="1:4" x14ac:dyDescent="0.3">
      <c r="A934" s="10">
        <v>1</v>
      </c>
      <c r="B934" s="10">
        <v>3</v>
      </c>
      <c r="C934" s="10">
        <v>8</v>
      </c>
      <c r="D934" s="10">
        <v>11</v>
      </c>
    </row>
    <row r="935" spans="1:4" x14ac:dyDescent="0.3">
      <c r="A935" s="9">
        <v>1</v>
      </c>
      <c r="B935" s="9">
        <v>3</v>
      </c>
      <c r="C935" s="9">
        <v>6</v>
      </c>
      <c r="D935" s="9">
        <v>11</v>
      </c>
    </row>
    <row r="936" spans="1:4" x14ac:dyDescent="0.3">
      <c r="A936" s="10">
        <v>2</v>
      </c>
      <c r="B936" s="10">
        <v>6</v>
      </c>
      <c r="C936" s="10">
        <v>4</v>
      </c>
      <c r="D936" s="10">
        <v>11</v>
      </c>
    </row>
    <row r="937" spans="1:4" x14ac:dyDescent="0.3">
      <c r="A937" s="9">
        <v>1</v>
      </c>
      <c r="B937" s="9">
        <v>1</v>
      </c>
      <c r="C937" s="9">
        <v>0</v>
      </c>
      <c r="D937" s="9">
        <v>3</v>
      </c>
    </row>
    <row r="938" spans="1:4" x14ac:dyDescent="0.3">
      <c r="A938" s="10">
        <v>5</v>
      </c>
      <c r="B938" s="10">
        <v>10</v>
      </c>
      <c r="C938" s="10">
        <v>3</v>
      </c>
      <c r="D938" s="10">
        <v>5</v>
      </c>
    </row>
    <row r="939" spans="1:4" x14ac:dyDescent="0.3">
      <c r="A939" s="9">
        <v>1</v>
      </c>
      <c r="B939" s="9">
        <v>1</v>
      </c>
      <c r="C939" s="9">
        <v>0</v>
      </c>
      <c r="D939" s="9">
        <v>3</v>
      </c>
    </row>
    <row r="940" spans="1:4" x14ac:dyDescent="0.3">
      <c r="A940" s="10">
        <v>7</v>
      </c>
      <c r="B940" s="10">
        <v>7</v>
      </c>
      <c r="C940" s="10">
        <v>3</v>
      </c>
      <c r="D940" s="10">
        <v>4</v>
      </c>
    </row>
    <row r="941" spans="1:4" x14ac:dyDescent="0.3">
      <c r="A941" s="9">
        <v>2</v>
      </c>
      <c r="B941" s="9">
        <v>2</v>
      </c>
      <c r="C941" s="9">
        <v>1</v>
      </c>
      <c r="D941" s="9">
        <v>2</v>
      </c>
    </row>
    <row r="942" spans="1:4" x14ac:dyDescent="0.3">
      <c r="A942" s="10">
        <v>10</v>
      </c>
      <c r="B942" s="10">
        <v>9</v>
      </c>
      <c r="C942" s="10">
        <v>4</v>
      </c>
      <c r="D942" s="10">
        <v>6</v>
      </c>
    </row>
    <row r="943" spans="1:4" x14ac:dyDescent="0.3">
      <c r="A943" s="9">
        <v>1</v>
      </c>
      <c r="B943" s="9">
        <v>4</v>
      </c>
      <c r="C943" s="9">
        <v>2</v>
      </c>
      <c r="D943" s="9">
        <v>5</v>
      </c>
    </row>
    <row r="944" spans="1:4" x14ac:dyDescent="0.3">
      <c r="A944" s="10">
        <v>3</v>
      </c>
      <c r="B944" s="10">
        <v>7</v>
      </c>
      <c r="C944" s="10">
        <v>6</v>
      </c>
      <c r="D944" s="10">
        <v>12</v>
      </c>
    </row>
    <row r="945" spans="1:4" x14ac:dyDescent="0.3">
      <c r="A945" s="9">
        <v>1</v>
      </c>
      <c r="B945" s="9">
        <v>6</v>
      </c>
      <c r="C945" s="9">
        <v>7</v>
      </c>
      <c r="D945" s="9">
        <v>13</v>
      </c>
    </row>
    <row r="946" spans="1:4" x14ac:dyDescent="0.3">
      <c r="A946" s="10">
        <v>2</v>
      </c>
      <c r="B946" s="10">
        <v>1</v>
      </c>
      <c r="C946" s="10">
        <v>0</v>
      </c>
      <c r="D946" s="10">
        <v>3</v>
      </c>
    </row>
    <row r="947" spans="1:4" x14ac:dyDescent="0.3">
      <c r="A947" s="9">
        <v>1</v>
      </c>
      <c r="B947" s="9">
        <v>6</v>
      </c>
      <c r="C947" s="9">
        <v>4</v>
      </c>
      <c r="D947" s="9">
        <v>9</v>
      </c>
    </row>
    <row r="948" spans="1:4" x14ac:dyDescent="0.3">
      <c r="A948" s="10">
        <v>3</v>
      </c>
      <c r="B948" s="10">
        <v>2</v>
      </c>
      <c r="C948" s="10">
        <v>0</v>
      </c>
      <c r="D948" s="10">
        <v>4</v>
      </c>
    </row>
    <row r="949" spans="1:4" x14ac:dyDescent="0.3">
      <c r="A949" s="9">
        <v>1</v>
      </c>
      <c r="B949" s="9">
        <v>6</v>
      </c>
      <c r="C949" s="9">
        <v>2</v>
      </c>
      <c r="D949" s="9">
        <v>9</v>
      </c>
    </row>
    <row r="950" spans="1:4" x14ac:dyDescent="0.3">
      <c r="A950" s="10">
        <v>2</v>
      </c>
      <c r="B950" s="10">
        <v>3</v>
      </c>
      <c r="C950" s="10">
        <v>2</v>
      </c>
      <c r="D950" s="10">
        <v>4</v>
      </c>
    </row>
    <row r="951" spans="1:4" x14ac:dyDescent="0.3">
      <c r="A951" s="9">
        <v>1</v>
      </c>
      <c r="B951" s="9">
        <v>7</v>
      </c>
      <c r="C951" s="9">
        <v>6</v>
      </c>
      <c r="D951" s="9">
        <v>11</v>
      </c>
    </row>
    <row r="952" spans="1:4" x14ac:dyDescent="0.3">
      <c r="A952" s="10">
        <v>3</v>
      </c>
      <c r="B952" s="10">
        <v>4</v>
      </c>
      <c r="C952" s="10">
        <v>1</v>
      </c>
      <c r="D952" s="10">
        <v>3</v>
      </c>
    </row>
    <row r="953" spans="1:4" x14ac:dyDescent="0.3">
      <c r="A953" s="9">
        <v>1</v>
      </c>
      <c r="B953" s="9">
        <v>1</v>
      </c>
      <c r="C953" s="9">
        <v>1</v>
      </c>
      <c r="D953" s="9">
        <v>2</v>
      </c>
    </row>
    <row r="954" spans="1:4" x14ac:dyDescent="0.3">
      <c r="A954" s="10">
        <v>1</v>
      </c>
      <c r="B954" s="10">
        <v>1</v>
      </c>
      <c r="C954" s="10">
        <v>0</v>
      </c>
      <c r="D954" s="10">
        <v>3</v>
      </c>
    </row>
    <row r="955" spans="1:4" x14ac:dyDescent="0.3">
      <c r="A955" s="9">
        <v>3</v>
      </c>
      <c r="B955" s="9">
        <v>7</v>
      </c>
      <c r="C955" s="9">
        <v>3</v>
      </c>
      <c r="D955" s="9">
        <v>7</v>
      </c>
    </row>
    <row r="956" spans="1:4" x14ac:dyDescent="0.3">
      <c r="A956" s="10">
        <v>4</v>
      </c>
      <c r="B956" s="10">
        <v>1</v>
      </c>
      <c r="C956" s="10">
        <v>1</v>
      </c>
      <c r="D956" s="10">
        <v>4</v>
      </c>
    </row>
    <row r="957" spans="1:4" x14ac:dyDescent="0.3">
      <c r="A957" s="9">
        <v>5</v>
      </c>
      <c r="B957" s="9">
        <v>11</v>
      </c>
      <c r="C957" s="9">
        <v>1</v>
      </c>
      <c r="D957" s="9">
        <v>6</v>
      </c>
    </row>
    <row r="958" spans="1:4" x14ac:dyDescent="0.3">
      <c r="A958" s="10">
        <v>1</v>
      </c>
      <c r="B958" s="10">
        <v>6</v>
      </c>
      <c r="C958" s="10">
        <v>6</v>
      </c>
      <c r="D958" s="10">
        <v>10</v>
      </c>
    </row>
    <row r="959" spans="1:4" x14ac:dyDescent="0.3">
      <c r="A959" s="9">
        <v>15</v>
      </c>
      <c r="B959" s="9">
        <v>0</v>
      </c>
      <c r="C959" s="9">
        <v>28</v>
      </c>
      <c r="D959" s="9">
        <v>0</v>
      </c>
    </row>
    <row r="960" spans="1:4" x14ac:dyDescent="0.3">
      <c r="A960" s="10">
        <v>1</v>
      </c>
      <c r="B960" s="10">
        <v>9</v>
      </c>
      <c r="C960" s="10">
        <v>3</v>
      </c>
      <c r="D960" s="10">
        <v>6</v>
      </c>
    </row>
    <row r="961" spans="1:4" x14ac:dyDescent="0.3">
      <c r="A961" s="9">
        <v>5</v>
      </c>
      <c r="B961" s="9">
        <v>8</v>
      </c>
      <c r="C961" s="9">
        <v>1</v>
      </c>
      <c r="D961" s="9">
        <v>7</v>
      </c>
    </row>
    <row r="962" spans="1:4" x14ac:dyDescent="0.3">
      <c r="A962" s="10">
        <v>1</v>
      </c>
      <c r="B962" s="10">
        <v>4</v>
      </c>
      <c r="C962" s="10">
        <v>6</v>
      </c>
      <c r="D962" s="10">
        <v>8</v>
      </c>
    </row>
    <row r="963" spans="1:4" x14ac:dyDescent="0.3">
      <c r="A963" s="9">
        <v>2</v>
      </c>
      <c r="B963" s="9">
        <v>8</v>
      </c>
      <c r="C963" s="9">
        <v>1</v>
      </c>
      <c r="D963" s="9">
        <v>7</v>
      </c>
    </row>
    <row r="964" spans="1:4" x14ac:dyDescent="0.3">
      <c r="A964" s="10">
        <v>3</v>
      </c>
      <c r="B964" s="10">
        <v>3</v>
      </c>
      <c r="C964" s="10">
        <v>0</v>
      </c>
      <c r="D964" s="10">
        <v>3</v>
      </c>
    </row>
    <row r="965" spans="1:4" x14ac:dyDescent="0.3">
      <c r="A965" s="9">
        <v>2</v>
      </c>
      <c r="B965" s="9">
        <v>1</v>
      </c>
      <c r="C965" s="9">
        <v>1</v>
      </c>
      <c r="D965" s="9">
        <v>2</v>
      </c>
    </row>
    <row r="966" spans="1:4" x14ac:dyDescent="0.3">
      <c r="A966" s="10">
        <v>2</v>
      </c>
      <c r="B966" s="10">
        <v>1</v>
      </c>
      <c r="C966" s="10">
        <v>0</v>
      </c>
      <c r="D966" s="10">
        <v>3</v>
      </c>
    </row>
    <row r="967" spans="1:4" x14ac:dyDescent="0.3">
      <c r="A967" s="9">
        <v>1</v>
      </c>
      <c r="B967" s="9">
        <v>5</v>
      </c>
      <c r="C967" s="9">
        <v>5</v>
      </c>
      <c r="D967" s="9">
        <v>12</v>
      </c>
    </row>
    <row r="968" spans="1:4" x14ac:dyDescent="0.3">
      <c r="A968" s="10">
        <v>3</v>
      </c>
      <c r="B968" s="10">
        <v>5</v>
      </c>
      <c r="C968" s="10">
        <v>1</v>
      </c>
      <c r="D968" s="10">
        <v>4</v>
      </c>
    </row>
    <row r="969" spans="1:4" x14ac:dyDescent="0.3">
      <c r="A969" s="9">
        <v>2</v>
      </c>
      <c r="B969" s="9">
        <v>2</v>
      </c>
      <c r="C969" s="9">
        <v>0</v>
      </c>
      <c r="D969" s="9">
        <v>3</v>
      </c>
    </row>
    <row r="970" spans="1:4" x14ac:dyDescent="0.3">
      <c r="A970" s="10">
        <v>2</v>
      </c>
      <c r="B970" s="10">
        <v>2</v>
      </c>
      <c r="C970" s="10">
        <v>1</v>
      </c>
      <c r="D970" s="10">
        <v>4</v>
      </c>
    </row>
    <row r="971" spans="1:4" x14ac:dyDescent="0.3">
      <c r="A971" s="9">
        <v>1</v>
      </c>
      <c r="B971" s="9">
        <v>5</v>
      </c>
      <c r="C971" s="9">
        <v>6</v>
      </c>
      <c r="D971" s="9">
        <v>7</v>
      </c>
    </row>
    <row r="972" spans="1:4" x14ac:dyDescent="0.3">
      <c r="A972" s="10">
        <v>2</v>
      </c>
      <c r="B972" s="10">
        <v>7</v>
      </c>
      <c r="C972" s="10">
        <v>3</v>
      </c>
      <c r="D972" s="10">
        <v>13</v>
      </c>
    </row>
    <row r="973" spans="1:4" x14ac:dyDescent="0.3">
      <c r="A973" s="9">
        <v>2</v>
      </c>
      <c r="B973" s="9">
        <v>7</v>
      </c>
      <c r="C973" s="9">
        <v>3</v>
      </c>
      <c r="D973" s="9">
        <v>13</v>
      </c>
    </row>
    <row r="974" spans="1:4" x14ac:dyDescent="0.3">
      <c r="A974" s="10">
        <v>2</v>
      </c>
      <c r="B974" s="10">
        <v>4</v>
      </c>
      <c r="C974" s="10">
        <v>2</v>
      </c>
      <c r="D974" s="10">
        <v>8</v>
      </c>
    </row>
    <row r="975" spans="1:4" x14ac:dyDescent="0.3">
      <c r="A975" s="9">
        <v>2</v>
      </c>
      <c r="B975" s="9">
        <v>2</v>
      </c>
      <c r="C975" s="9">
        <v>0</v>
      </c>
      <c r="D975" s="9">
        <v>3</v>
      </c>
    </row>
    <row r="976" spans="1:4" x14ac:dyDescent="0.3">
      <c r="A976" s="10">
        <v>1</v>
      </c>
      <c r="B976" s="10">
        <v>1</v>
      </c>
      <c r="C976" s="10">
        <v>0</v>
      </c>
      <c r="D976" s="10">
        <v>2</v>
      </c>
    </row>
    <row r="977" spans="1:4" x14ac:dyDescent="0.3">
      <c r="A977" s="9">
        <v>1</v>
      </c>
      <c r="B977" s="9">
        <v>1</v>
      </c>
      <c r="C977" s="9">
        <v>0</v>
      </c>
      <c r="D977" s="9">
        <v>3</v>
      </c>
    </row>
    <row r="978" spans="1:4" x14ac:dyDescent="0.3">
      <c r="A978" s="10">
        <v>2</v>
      </c>
      <c r="B978" s="10">
        <v>5</v>
      </c>
      <c r="C978" s="10">
        <v>9</v>
      </c>
      <c r="D978" s="10">
        <v>6</v>
      </c>
    </row>
    <row r="979" spans="1:4" x14ac:dyDescent="0.3">
      <c r="A979" s="9">
        <v>1</v>
      </c>
      <c r="B979" s="9">
        <v>1</v>
      </c>
      <c r="C979" s="9">
        <v>0</v>
      </c>
      <c r="D979" s="9">
        <v>3</v>
      </c>
    </row>
    <row r="980" spans="1:4" x14ac:dyDescent="0.3">
      <c r="A980" s="10">
        <v>1</v>
      </c>
      <c r="B980" s="10">
        <v>3</v>
      </c>
      <c r="C980" s="10">
        <v>0</v>
      </c>
      <c r="D980" s="10">
        <v>3</v>
      </c>
    </row>
    <row r="981" spans="1:4" x14ac:dyDescent="0.3">
      <c r="A981" s="9">
        <v>1</v>
      </c>
      <c r="B981" s="9">
        <v>3</v>
      </c>
      <c r="C981" s="9">
        <v>0</v>
      </c>
      <c r="D981" s="9">
        <v>3</v>
      </c>
    </row>
    <row r="982" spans="1:4" x14ac:dyDescent="0.3">
      <c r="A982" s="10">
        <v>4</v>
      </c>
      <c r="B982" s="10">
        <v>3</v>
      </c>
      <c r="C982" s="10">
        <v>2</v>
      </c>
      <c r="D982" s="10">
        <v>2</v>
      </c>
    </row>
    <row r="983" spans="1:4" x14ac:dyDescent="0.3">
      <c r="A983" s="9">
        <v>1</v>
      </c>
      <c r="B983" s="9">
        <v>2</v>
      </c>
      <c r="C983" s="9">
        <v>0</v>
      </c>
      <c r="D983" s="9">
        <v>2</v>
      </c>
    </row>
    <row r="984" spans="1:4" x14ac:dyDescent="0.3">
      <c r="A984" s="10">
        <v>1</v>
      </c>
      <c r="B984" s="10">
        <v>1</v>
      </c>
      <c r="C984" s="10">
        <v>0</v>
      </c>
      <c r="D984" s="10">
        <v>3</v>
      </c>
    </row>
    <row r="985" spans="1:4" x14ac:dyDescent="0.3">
      <c r="A985" s="9">
        <v>4</v>
      </c>
      <c r="B985" s="9">
        <v>3</v>
      </c>
      <c r="C985" s="9">
        <v>0</v>
      </c>
      <c r="D985" s="9">
        <v>4</v>
      </c>
    </row>
    <row r="986" spans="1:4" x14ac:dyDescent="0.3">
      <c r="A986" s="10">
        <v>1</v>
      </c>
      <c r="B986" s="10">
        <v>5</v>
      </c>
      <c r="C986" s="10">
        <v>7</v>
      </c>
      <c r="D986" s="10">
        <v>12</v>
      </c>
    </row>
    <row r="987" spans="1:4" x14ac:dyDescent="0.3">
      <c r="A987" s="9">
        <v>1</v>
      </c>
      <c r="B987" s="9">
        <v>5</v>
      </c>
      <c r="C987" s="9">
        <v>7</v>
      </c>
      <c r="D987" s="9">
        <v>12</v>
      </c>
    </row>
    <row r="988" spans="1:4" x14ac:dyDescent="0.3">
      <c r="A988" s="10">
        <v>1</v>
      </c>
      <c r="B988" s="10">
        <v>9</v>
      </c>
      <c r="C988" s="10">
        <v>2</v>
      </c>
      <c r="D988" s="10">
        <v>9</v>
      </c>
    </row>
    <row r="989" spans="1:4" x14ac:dyDescent="0.3">
      <c r="A989" s="9">
        <v>3</v>
      </c>
      <c r="B989" s="9">
        <v>5</v>
      </c>
      <c r="C989" s="9">
        <v>4</v>
      </c>
      <c r="D989" s="9">
        <v>8</v>
      </c>
    </row>
    <row r="990" spans="1:4" x14ac:dyDescent="0.3">
      <c r="A990" s="10">
        <v>1</v>
      </c>
      <c r="B990" s="10">
        <v>6</v>
      </c>
      <c r="C990" s="10">
        <v>7</v>
      </c>
      <c r="D990" s="10">
        <v>9</v>
      </c>
    </row>
    <row r="991" spans="1:4" x14ac:dyDescent="0.3">
      <c r="A991" s="9">
        <v>4</v>
      </c>
      <c r="B991" s="9">
        <v>4</v>
      </c>
      <c r="C991" s="9">
        <v>1</v>
      </c>
      <c r="D991" s="9">
        <v>4</v>
      </c>
    </row>
    <row r="992" spans="1:4" x14ac:dyDescent="0.3">
      <c r="A992" s="10">
        <v>1</v>
      </c>
      <c r="B992" s="10">
        <v>7</v>
      </c>
      <c r="C992" s="10">
        <v>7</v>
      </c>
      <c r="D992" s="10">
        <v>9</v>
      </c>
    </row>
    <row r="993" spans="1:4" x14ac:dyDescent="0.3">
      <c r="A993" s="9">
        <v>7</v>
      </c>
      <c r="B993" s="9">
        <v>4</v>
      </c>
      <c r="C993" s="9">
        <v>4</v>
      </c>
      <c r="D993" s="9">
        <v>8</v>
      </c>
    </row>
    <row r="994" spans="1:4" x14ac:dyDescent="0.3">
      <c r="A994" s="10">
        <v>2</v>
      </c>
      <c r="B994" s="10">
        <v>2</v>
      </c>
      <c r="C994" s="10">
        <v>5</v>
      </c>
      <c r="D994" s="10">
        <v>5</v>
      </c>
    </row>
    <row r="995" spans="1:4" x14ac:dyDescent="0.3">
      <c r="A995" s="9">
        <v>1</v>
      </c>
      <c r="B995" s="9">
        <v>1</v>
      </c>
      <c r="C995" s="9">
        <v>0</v>
      </c>
      <c r="D995" s="9">
        <v>2</v>
      </c>
    </row>
    <row r="996" spans="1:4" x14ac:dyDescent="0.3">
      <c r="A996" s="10">
        <v>1</v>
      </c>
      <c r="B996" s="10">
        <v>2</v>
      </c>
      <c r="C996" s="10">
        <v>2</v>
      </c>
      <c r="D996" s="10">
        <v>5</v>
      </c>
    </row>
    <row r="997" spans="1:4" x14ac:dyDescent="0.3">
      <c r="A997" s="9">
        <v>3</v>
      </c>
      <c r="B997" s="9">
        <v>3</v>
      </c>
      <c r="C997" s="9">
        <v>1</v>
      </c>
      <c r="D997" s="9">
        <v>2</v>
      </c>
    </row>
    <row r="998" spans="1:4" x14ac:dyDescent="0.3">
      <c r="A998" s="10">
        <v>2</v>
      </c>
      <c r="B998" s="10">
        <v>2</v>
      </c>
      <c r="C998" s="10">
        <v>0</v>
      </c>
      <c r="D998" s="10">
        <v>3</v>
      </c>
    </row>
    <row r="999" spans="1:4" x14ac:dyDescent="0.3">
      <c r="A999" s="9">
        <v>3</v>
      </c>
      <c r="B999" s="9">
        <v>7</v>
      </c>
      <c r="C999" s="9">
        <v>2</v>
      </c>
      <c r="D999" s="9">
        <v>9</v>
      </c>
    </row>
    <row r="1000" spans="1:4" x14ac:dyDescent="0.3">
      <c r="A1000" s="10">
        <v>1</v>
      </c>
      <c r="B1000" s="10">
        <v>3</v>
      </c>
      <c r="C1000" s="10">
        <v>3</v>
      </c>
      <c r="D1000" s="10">
        <v>7</v>
      </c>
    </row>
    <row r="1001" spans="1:4" x14ac:dyDescent="0.3">
      <c r="A1001" s="9">
        <v>3</v>
      </c>
      <c r="B1001" s="9">
        <v>11</v>
      </c>
      <c r="C1001" s="9">
        <v>5</v>
      </c>
      <c r="D1001" s="9">
        <v>11</v>
      </c>
    </row>
    <row r="1002" spans="1:4" x14ac:dyDescent="0.3">
      <c r="A1002" s="10">
        <v>4</v>
      </c>
      <c r="B1002" s="10">
        <v>5</v>
      </c>
      <c r="C1002" s="10">
        <v>1</v>
      </c>
      <c r="D1002" s="10">
        <v>4</v>
      </c>
    </row>
    <row r="1003" spans="1:4" x14ac:dyDescent="0.3">
      <c r="A1003" s="9">
        <v>2</v>
      </c>
      <c r="B1003" s="9">
        <v>2</v>
      </c>
      <c r="C1003" s="9">
        <v>0</v>
      </c>
      <c r="D1003" s="9">
        <v>3</v>
      </c>
    </row>
    <row r="1004" spans="1:4" x14ac:dyDescent="0.3">
      <c r="A1004" s="10">
        <v>4</v>
      </c>
      <c r="B1004" s="10">
        <v>8</v>
      </c>
      <c r="C1004" s="10">
        <v>1</v>
      </c>
      <c r="D1004" s="10">
        <v>8</v>
      </c>
    </row>
    <row r="1005" spans="1:4" x14ac:dyDescent="0.3">
      <c r="A1005" s="9">
        <v>2</v>
      </c>
      <c r="B1005" s="9">
        <v>2</v>
      </c>
      <c r="C1005" s="9">
        <v>0</v>
      </c>
      <c r="D1005" s="9">
        <v>3</v>
      </c>
    </row>
    <row r="1006" spans="1:4" x14ac:dyDescent="0.3">
      <c r="A1006" s="10">
        <v>6</v>
      </c>
      <c r="B1006" s="10">
        <v>4</v>
      </c>
      <c r="C1006" s="10">
        <v>1</v>
      </c>
      <c r="D1006" s="10">
        <v>5</v>
      </c>
    </row>
    <row r="1007" spans="1:4" x14ac:dyDescent="0.3">
      <c r="A1007" s="9">
        <v>1</v>
      </c>
      <c r="B1007" s="9">
        <v>3</v>
      </c>
      <c r="C1007" s="9">
        <v>6</v>
      </c>
      <c r="D1007" s="9">
        <v>4</v>
      </c>
    </row>
    <row r="1008" spans="1:4" x14ac:dyDescent="0.3">
      <c r="A1008" s="10">
        <v>1</v>
      </c>
      <c r="B1008" s="10">
        <v>2</v>
      </c>
      <c r="C1008" s="10">
        <v>3</v>
      </c>
      <c r="D1008" s="10">
        <v>6</v>
      </c>
    </row>
    <row r="1009" spans="1:4" x14ac:dyDescent="0.3">
      <c r="A1009" s="9">
        <v>1</v>
      </c>
      <c r="B1009" s="9">
        <v>1</v>
      </c>
      <c r="C1009" s="9">
        <v>1</v>
      </c>
      <c r="D1009" s="9">
        <v>2</v>
      </c>
    </row>
    <row r="1010" spans="1:4" x14ac:dyDescent="0.3">
      <c r="A1010" s="10">
        <v>4</v>
      </c>
      <c r="B1010" s="10">
        <v>4</v>
      </c>
      <c r="C1010" s="10">
        <v>3</v>
      </c>
      <c r="D1010" s="10">
        <v>12</v>
      </c>
    </row>
    <row r="1011" spans="1:4" x14ac:dyDescent="0.3">
      <c r="A1011" s="9">
        <v>4</v>
      </c>
      <c r="B1011" s="9">
        <v>4</v>
      </c>
      <c r="C1011" s="9">
        <v>3</v>
      </c>
      <c r="D1011" s="9">
        <v>12</v>
      </c>
    </row>
    <row r="1012" spans="1:4" x14ac:dyDescent="0.3">
      <c r="A1012" s="10">
        <v>1</v>
      </c>
      <c r="B1012" s="10">
        <v>3</v>
      </c>
      <c r="C1012" s="10">
        <v>4</v>
      </c>
      <c r="D1012" s="10">
        <v>6</v>
      </c>
    </row>
    <row r="1013" spans="1:4" x14ac:dyDescent="0.3">
      <c r="A1013" s="9">
        <v>2</v>
      </c>
      <c r="B1013" s="9">
        <v>3</v>
      </c>
      <c r="C1013" s="9">
        <v>0</v>
      </c>
      <c r="D1013" s="9">
        <v>3</v>
      </c>
    </row>
    <row r="1014" spans="1:4" x14ac:dyDescent="0.3">
      <c r="A1014" s="10">
        <v>2</v>
      </c>
      <c r="B1014" s="10">
        <v>2</v>
      </c>
      <c r="C1014" s="10">
        <v>0</v>
      </c>
      <c r="D1014" s="10">
        <v>3</v>
      </c>
    </row>
    <row r="1015" spans="1:4" x14ac:dyDescent="0.3">
      <c r="A1015" s="9">
        <v>1</v>
      </c>
      <c r="B1015" s="9">
        <v>4</v>
      </c>
      <c r="C1015" s="9">
        <v>8</v>
      </c>
      <c r="D1015" s="9">
        <v>13</v>
      </c>
    </row>
    <row r="1016" spans="1:4" x14ac:dyDescent="0.3">
      <c r="A1016" s="10">
        <v>2</v>
      </c>
      <c r="B1016" s="10">
        <v>4</v>
      </c>
      <c r="C1016" s="10">
        <v>0</v>
      </c>
      <c r="D1016" s="10">
        <v>3</v>
      </c>
    </row>
    <row r="1017" spans="1:4" x14ac:dyDescent="0.3">
      <c r="A1017" s="9">
        <v>1</v>
      </c>
      <c r="B1017" s="9">
        <v>1</v>
      </c>
      <c r="C1017" s="9">
        <v>0</v>
      </c>
      <c r="D1017" s="9">
        <v>3</v>
      </c>
    </row>
    <row r="1018" spans="1:4" x14ac:dyDescent="0.3">
      <c r="A1018" s="10">
        <v>3</v>
      </c>
      <c r="B1018" s="10">
        <v>3</v>
      </c>
      <c r="C1018" s="10">
        <v>0</v>
      </c>
      <c r="D1018" s="10">
        <v>3</v>
      </c>
    </row>
    <row r="1019" spans="1:4" x14ac:dyDescent="0.3">
      <c r="A1019" s="9">
        <v>2</v>
      </c>
      <c r="B1019" s="9">
        <v>8</v>
      </c>
      <c r="C1019" s="9">
        <v>4</v>
      </c>
      <c r="D1019" s="9">
        <v>6</v>
      </c>
    </row>
    <row r="1020" spans="1:4" x14ac:dyDescent="0.3">
      <c r="A1020" s="10">
        <v>1</v>
      </c>
      <c r="B1020" s="10">
        <v>3</v>
      </c>
      <c r="C1020" s="10">
        <v>4</v>
      </c>
      <c r="D1020" s="10">
        <v>7</v>
      </c>
    </row>
    <row r="1021" spans="1:4" x14ac:dyDescent="0.3">
      <c r="A1021" s="9">
        <v>1</v>
      </c>
      <c r="B1021" s="9">
        <v>6</v>
      </c>
      <c r="C1021" s="9">
        <v>6</v>
      </c>
      <c r="D1021" s="9">
        <v>11</v>
      </c>
    </row>
    <row r="1022" spans="1:4" x14ac:dyDescent="0.3">
      <c r="A1022" s="10">
        <v>1</v>
      </c>
      <c r="B1022" s="10">
        <v>6</v>
      </c>
      <c r="C1022" s="10">
        <v>6</v>
      </c>
      <c r="D1022" s="10">
        <v>11</v>
      </c>
    </row>
    <row r="1023" spans="1:4" x14ac:dyDescent="0.3">
      <c r="A1023" s="9">
        <v>1</v>
      </c>
      <c r="B1023" s="9">
        <v>2</v>
      </c>
      <c r="C1023" s="9">
        <v>2</v>
      </c>
      <c r="D1023" s="9">
        <v>2</v>
      </c>
    </row>
    <row r="1024" spans="1:4" x14ac:dyDescent="0.3">
      <c r="A1024" s="10">
        <v>1</v>
      </c>
      <c r="B1024" s="10">
        <v>9</v>
      </c>
      <c r="C1024" s="10">
        <v>7</v>
      </c>
      <c r="D1024" s="10">
        <v>9</v>
      </c>
    </row>
    <row r="1025" spans="1:4" x14ac:dyDescent="0.3">
      <c r="A1025" s="9">
        <v>1</v>
      </c>
      <c r="B1025" s="9">
        <v>1</v>
      </c>
      <c r="C1025" s="9">
        <v>1</v>
      </c>
      <c r="D1025" s="9">
        <v>3</v>
      </c>
    </row>
    <row r="1026" spans="1:4" x14ac:dyDescent="0.3">
      <c r="A1026" s="10">
        <v>1</v>
      </c>
      <c r="B1026" s="10">
        <v>1</v>
      </c>
      <c r="C1026" s="10">
        <v>1</v>
      </c>
      <c r="D1026" s="10">
        <v>3</v>
      </c>
    </row>
    <row r="1027" spans="1:4" x14ac:dyDescent="0.3">
      <c r="A1027" s="9">
        <v>2</v>
      </c>
      <c r="B1027" s="9">
        <v>4</v>
      </c>
      <c r="C1027" s="9">
        <v>1</v>
      </c>
      <c r="D1027" s="9">
        <v>4</v>
      </c>
    </row>
    <row r="1028" spans="1:4" x14ac:dyDescent="0.3">
      <c r="A1028" s="10">
        <v>2</v>
      </c>
      <c r="B1028" s="10">
        <v>9</v>
      </c>
      <c r="C1028" s="10">
        <v>3</v>
      </c>
      <c r="D1028" s="10">
        <v>4</v>
      </c>
    </row>
    <row r="1029" spans="1:4" x14ac:dyDescent="0.3">
      <c r="A1029" s="9">
        <v>3</v>
      </c>
      <c r="B1029" s="9">
        <v>10</v>
      </c>
      <c r="C1029" s="9">
        <v>2</v>
      </c>
      <c r="D1029" s="9">
        <v>10</v>
      </c>
    </row>
    <row r="1030" spans="1:4" x14ac:dyDescent="0.3">
      <c r="A1030" s="10">
        <v>2</v>
      </c>
      <c r="B1030" s="10">
        <v>6</v>
      </c>
      <c r="C1030" s="10">
        <v>1</v>
      </c>
      <c r="D1030" s="10">
        <v>5</v>
      </c>
    </row>
    <row r="1031" spans="1:4" x14ac:dyDescent="0.3">
      <c r="A1031" s="9">
        <v>8</v>
      </c>
      <c r="B1031" s="9">
        <v>9</v>
      </c>
      <c r="C1031" s="9">
        <v>2</v>
      </c>
      <c r="D1031" s="9">
        <v>5</v>
      </c>
    </row>
    <row r="1032" spans="1:4" x14ac:dyDescent="0.3">
      <c r="A1032" s="10">
        <v>1</v>
      </c>
      <c r="B1032" s="10">
        <v>0</v>
      </c>
      <c r="C1032" s="10">
        <v>0</v>
      </c>
      <c r="D1032" s="10">
        <v>3</v>
      </c>
    </row>
    <row r="1033" spans="1:4" x14ac:dyDescent="0.3">
      <c r="A1033" s="9">
        <v>1</v>
      </c>
      <c r="B1033" s="9">
        <v>0</v>
      </c>
      <c r="C1033" s="9">
        <v>0</v>
      </c>
      <c r="D1033" s="9">
        <v>3</v>
      </c>
    </row>
    <row r="1034" spans="1:4" x14ac:dyDescent="0.3">
      <c r="A1034" s="10">
        <v>4</v>
      </c>
      <c r="B1034" s="10">
        <v>3</v>
      </c>
      <c r="C1034" s="10">
        <v>1</v>
      </c>
      <c r="D1034" s="10">
        <v>4</v>
      </c>
    </row>
    <row r="1035" spans="1:4" x14ac:dyDescent="0.3">
      <c r="A1035" s="9">
        <v>4</v>
      </c>
      <c r="B1035" s="9">
        <v>7</v>
      </c>
      <c r="C1035" s="9">
        <v>10</v>
      </c>
      <c r="D1035" s="9">
        <v>5</v>
      </c>
    </row>
    <row r="1036" spans="1:4" x14ac:dyDescent="0.3">
      <c r="A1036" s="10">
        <v>3</v>
      </c>
      <c r="B1036" s="10">
        <v>3</v>
      </c>
      <c r="C1036" s="10">
        <v>2</v>
      </c>
      <c r="D1036" s="10">
        <v>4</v>
      </c>
    </row>
    <row r="1037" spans="1:4" x14ac:dyDescent="0.3">
      <c r="A1037" s="9">
        <v>3</v>
      </c>
      <c r="B1037" s="9">
        <v>3</v>
      </c>
      <c r="C1037" s="9">
        <v>0</v>
      </c>
      <c r="D1037" s="9">
        <v>4</v>
      </c>
    </row>
    <row r="1038" spans="1:4" x14ac:dyDescent="0.3">
      <c r="A1038" s="10">
        <v>4</v>
      </c>
      <c r="B1038" s="10">
        <v>11</v>
      </c>
      <c r="C1038" s="10">
        <v>6</v>
      </c>
      <c r="D1038" s="10">
        <v>5</v>
      </c>
    </row>
    <row r="1039" spans="1:4" x14ac:dyDescent="0.3">
      <c r="A1039" s="9">
        <v>6</v>
      </c>
      <c r="B1039" s="9">
        <v>3</v>
      </c>
      <c r="C1039" s="9">
        <v>8</v>
      </c>
      <c r="D1039" s="9">
        <v>4</v>
      </c>
    </row>
    <row r="1040" spans="1:4" x14ac:dyDescent="0.3">
      <c r="A1040" s="10">
        <v>3</v>
      </c>
      <c r="B1040" s="10">
        <v>4</v>
      </c>
      <c r="C1040" s="10">
        <v>3</v>
      </c>
      <c r="D1040" s="10">
        <v>8</v>
      </c>
    </row>
    <row r="1041" spans="1:4" x14ac:dyDescent="0.3">
      <c r="A1041" s="9">
        <v>1</v>
      </c>
      <c r="B1041" s="9">
        <v>5</v>
      </c>
      <c r="C1041" s="9">
        <v>4</v>
      </c>
      <c r="D1041" s="9">
        <v>12</v>
      </c>
    </row>
    <row r="1042" spans="1:4" x14ac:dyDescent="0.3">
      <c r="A1042" s="10">
        <v>6</v>
      </c>
      <c r="B1042" s="10">
        <v>10</v>
      </c>
      <c r="C1042" s="10">
        <v>2</v>
      </c>
      <c r="D1042" s="10">
        <v>6</v>
      </c>
    </row>
    <row r="1043" spans="1:4" x14ac:dyDescent="0.3">
      <c r="A1043" s="9">
        <v>1</v>
      </c>
      <c r="B1043" s="9">
        <v>3</v>
      </c>
      <c r="C1043" s="9">
        <v>7</v>
      </c>
      <c r="D1043" s="9">
        <v>8</v>
      </c>
    </row>
    <row r="1044" spans="1:4" x14ac:dyDescent="0.3">
      <c r="A1044" s="10">
        <v>1</v>
      </c>
      <c r="B1044" s="10">
        <v>3</v>
      </c>
      <c r="C1044" s="10">
        <v>7</v>
      </c>
      <c r="D1044" s="10">
        <v>8</v>
      </c>
    </row>
    <row r="1045" spans="1:4" x14ac:dyDescent="0.3">
      <c r="A1045" s="9">
        <v>7</v>
      </c>
      <c r="B1045" s="9">
        <v>3</v>
      </c>
      <c r="C1045" s="9">
        <v>1</v>
      </c>
      <c r="D1045" s="9">
        <v>6</v>
      </c>
    </row>
    <row r="1046" spans="1:4" x14ac:dyDescent="0.3">
      <c r="A1046" s="10">
        <v>4</v>
      </c>
      <c r="B1046" s="10">
        <v>8</v>
      </c>
      <c r="C1046" s="10">
        <v>2</v>
      </c>
      <c r="D1046" s="10">
        <v>11</v>
      </c>
    </row>
    <row r="1047" spans="1:4" x14ac:dyDescent="0.3">
      <c r="A1047" s="9">
        <v>1</v>
      </c>
      <c r="B1047" s="9">
        <v>1</v>
      </c>
      <c r="C1047" s="9">
        <v>0</v>
      </c>
      <c r="D1047" s="9">
        <v>3</v>
      </c>
    </row>
    <row r="1048" spans="1:4" x14ac:dyDescent="0.3">
      <c r="A1048" s="10">
        <v>2</v>
      </c>
      <c r="B1048" s="10">
        <v>3</v>
      </c>
      <c r="C1048" s="10">
        <v>1</v>
      </c>
      <c r="D1048" s="10">
        <v>2</v>
      </c>
    </row>
    <row r="1049" spans="1:4" x14ac:dyDescent="0.3">
      <c r="A1049" s="9">
        <v>4</v>
      </c>
      <c r="B1049" s="9">
        <v>3</v>
      </c>
      <c r="C1049" s="9">
        <v>1</v>
      </c>
      <c r="D1049" s="9">
        <v>2</v>
      </c>
    </row>
    <row r="1050" spans="1:4" x14ac:dyDescent="0.3">
      <c r="A1050" s="10">
        <v>4</v>
      </c>
      <c r="B1050" s="10">
        <v>3</v>
      </c>
      <c r="C1050" s="10">
        <v>1</v>
      </c>
      <c r="D1050" s="10">
        <v>2</v>
      </c>
    </row>
    <row r="1051" spans="1:4" x14ac:dyDescent="0.3">
      <c r="A1051" s="9">
        <v>2</v>
      </c>
      <c r="B1051" s="9">
        <v>3</v>
      </c>
      <c r="C1051" s="9">
        <v>3</v>
      </c>
      <c r="D1051" s="9">
        <v>8</v>
      </c>
    </row>
    <row r="1052" spans="1:4" x14ac:dyDescent="0.3">
      <c r="A1052" s="10">
        <v>0</v>
      </c>
      <c r="B1052" s="10">
        <v>9</v>
      </c>
      <c r="C1052" s="10">
        <v>7</v>
      </c>
      <c r="D1052" s="10">
        <v>11</v>
      </c>
    </row>
    <row r="1053" spans="1:4" x14ac:dyDescent="0.3">
      <c r="A1053" s="9">
        <v>1</v>
      </c>
      <c r="B1053" s="9">
        <v>3</v>
      </c>
      <c r="C1053" s="9">
        <v>7</v>
      </c>
      <c r="D1053" s="9">
        <v>8</v>
      </c>
    </row>
    <row r="1054" spans="1:4" x14ac:dyDescent="0.3">
      <c r="A1054" s="10">
        <v>1</v>
      </c>
      <c r="B1054" s="10">
        <v>3</v>
      </c>
      <c r="C1054" s="10">
        <v>4</v>
      </c>
      <c r="D1054" s="10">
        <v>7</v>
      </c>
    </row>
    <row r="1055" spans="1:4" x14ac:dyDescent="0.3">
      <c r="A1055" s="9">
        <v>3</v>
      </c>
      <c r="B1055" s="9">
        <v>8</v>
      </c>
      <c r="C1055" s="9">
        <v>5</v>
      </c>
      <c r="D1055" s="9">
        <v>9</v>
      </c>
    </row>
    <row r="1056" spans="1:4" x14ac:dyDescent="0.3">
      <c r="A1056" s="10">
        <v>1</v>
      </c>
      <c r="B1056" s="10">
        <v>5</v>
      </c>
      <c r="C1056" s="10">
        <v>7</v>
      </c>
      <c r="D1056" s="10">
        <v>9</v>
      </c>
    </row>
    <row r="1057" spans="1:4" x14ac:dyDescent="0.3">
      <c r="A1057" s="9">
        <v>4</v>
      </c>
      <c r="B1057" s="9">
        <v>6</v>
      </c>
      <c r="C1057" s="9">
        <v>10</v>
      </c>
      <c r="D1057" s="9">
        <v>13</v>
      </c>
    </row>
    <row r="1058" spans="1:4" x14ac:dyDescent="0.3">
      <c r="A1058" s="10">
        <v>1</v>
      </c>
      <c r="B1058" s="10">
        <v>2</v>
      </c>
      <c r="C1058" s="10">
        <v>1</v>
      </c>
      <c r="D1058" s="10">
        <v>2</v>
      </c>
    </row>
    <row r="1059" spans="1:4" x14ac:dyDescent="0.3">
      <c r="A1059" s="9">
        <v>1</v>
      </c>
      <c r="B1059" s="9">
        <v>2</v>
      </c>
      <c r="C1059" s="9">
        <v>1</v>
      </c>
      <c r="D1059" s="9">
        <v>2</v>
      </c>
    </row>
    <row r="1060" spans="1:4" x14ac:dyDescent="0.3">
      <c r="A1060" s="10">
        <v>1</v>
      </c>
      <c r="B1060" s="10">
        <v>2</v>
      </c>
      <c r="C1060" s="10">
        <v>0</v>
      </c>
      <c r="D1060" s="10">
        <v>3</v>
      </c>
    </row>
    <row r="1061" spans="1:4" x14ac:dyDescent="0.3">
      <c r="A1061" s="9">
        <v>3</v>
      </c>
      <c r="B1061" s="9">
        <v>3</v>
      </c>
      <c r="C1061" s="9">
        <v>0</v>
      </c>
      <c r="D1061" s="9">
        <v>4</v>
      </c>
    </row>
    <row r="1062" spans="1:4" x14ac:dyDescent="0.3">
      <c r="A1062" s="10">
        <v>2</v>
      </c>
      <c r="B1062" s="10">
        <v>3</v>
      </c>
      <c r="C1062" s="10">
        <v>2</v>
      </c>
      <c r="D1062" s="10">
        <v>5</v>
      </c>
    </row>
    <row r="1063" spans="1:4" x14ac:dyDescent="0.3">
      <c r="A1063" s="9">
        <v>1</v>
      </c>
      <c r="B1063" s="9">
        <v>1</v>
      </c>
      <c r="C1063" s="9">
        <v>1</v>
      </c>
      <c r="D1063" s="9">
        <v>3</v>
      </c>
    </row>
    <row r="1064" spans="1:4" x14ac:dyDescent="0.3">
      <c r="A1064" s="10">
        <v>3</v>
      </c>
      <c r="B1064" s="10">
        <v>2</v>
      </c>
      <c r="C1064" s="10">
        <v>1</v>
      </c>
      <c r="D1064" s="10">
        <v>4</v>
      </c>
    </row>
    <row r="1065" spans="1:4" x14ac:dyDescent="0.3">
      <c r="A1065" s="9">
        <v>3</v>
      </c>
      <c r="B1065" s="9">
        <v>2</v>
      </c>
      <c r="C1065" s="9">
        <v>1</v>
      </c>
      <c r="D1065" s="9">
        <v>4</v>
      </c>
    </row>
    <row r="1066" spans="1:4" x14ac:dyDescent="0.3">
      <c r="A1066" s="10">
        <v>3</v>
      </c>
      <c r="B1066" s="10">
        <v>3</v>
      </c>
      <c r="C1066" s="10">
        <v>5</v>
      </c>
      <c r="D1066" s="10">
        <v>6</v>
      </c>
    </row>
    <row r="1067" spans="1:4" x14ac:dyDescent="0.3">
      <c r="A1067" s="9">
        <v>3</v>
      </c>
      <c r="B1067" s="9">
        <v>3</v>
      </c>
      <c r="C1067" s="9">
        <v>5</v>
      </c>
      <c r="D1067" s="9">
        <v>6</v>
      </c>
    </row>
    <row r="1068" spans="1:4" x14ac:dyDescent="0.3">
      <c r="A1068" s="10">
        <v>4</v>
      </c>
      <c r="B1068" s="10">
        <v>2</v>
      </c>
      <c r="C1068" s="10">
        <v>1</v>
      </c>
      <c r="D1068" s="10">
        <v>5</v>
      </c>
    </row>
    <row r="1069" spans="1:4" x14ac:dyDescent="0.3">
      <c r="A1069" s="9">
        <v>2</v>
      </c>
      <c r="B1069" s="9">
        <v>4</v>
      </c>
      <c r="C1069" s="9">
        <v>1</v>
      </c>
      <c r="D1069" s="9">
        <v>5</v>
      </c>
    </row>
    <row r="1070" spans="1:4" x14ac:dyDescent="0.3">
      <c r="A1070" s="10">
        <v>7</v>
      </c>
      <c r="B1070" s="10">
        <v>7</v>
      </c>
      <c r="C1070" s="10">
        <v>2</v>
      </c>
      <c r="D1070" s="10">
        <v>9</v>
      </c>
    </row>
    <row r="1071" spans="1:4" x14ac:dyDescent="0.3">
      <c r="A1071" s="9">
        <v>1</v>
      </c>
      <c r="B1071" s="9">
        <v>1</v>
      </c>
      <c r="C1071" s="9">
        <v>0</v>
      </c>
      <c r="D1071" s="9">
        <v>4</v>
      </c>
    </row>
    <row r="1072" spans="1:4" x14ac:dyDescent="0.3">
      <c r="A1072" s="10">
        <v>4</v>
      </c>
      <c r="B1072" s="10">
        <v>3</v>
      </c>
      <c r="C1072" s="10">
        <v>0</v>
      </c>
      <c r="D1072" s="10">
        <v>3</v>
      </c>
    </row>
    <row r="1073" spans="1:4" x14ac:dyDescent="0.3">
      <c r="A1073" s="9">
        <v>1</v>
      </c>
      <c r="B1073" s="9">
        <v>5</v>
      </c>
      <c r="C1073" s="9">
        <v>1</v>
      </c>
      <c r="D1073" s="9">
        <v>6</v>
      </c>
    </row>
    <row r="1074" spans="1:4" x14ac:dyDescent="0.3">
      <c r="A1074" s="10">
        <v>5</v>
      </c>
      <c r="B1074" s="10">
        <v>3</v>
      </c>
      <c r="C1074" s="10">
        <v>1</v>
      </c>
      <c r="D1074" s="10">
        <v>4</v>
      </c>
    </row>
    <row r="1075" spans="1:4" x14ac:dyDescent="0.3">
      <c r="A1075" s="9">
        <v>9</v>
      </c>
      <c r="B1075" s="9">
        <v>5</v>
      </c>
      <c r="C1075" s="9">
        <v>2</v>
      </c>
      <c r="D1075" s="9">
        <v>10</v>
      </c>
    </row>
    <row r="1076" spans="1:4" x14ac:dyDescent="0.3">
      <c r="A1076" s="10">
        <v>6</v>
      </c>
      <c r="B1076" s="10">
        <v>8</v>
      </c>
      <c r="C1076" s="10">
        <v>2</v>
      </c>
      <c r="D1076" s="10">
        <v>7</v>
      </c>
    </row>
    <row r="1077" spans="1:4" x14ac:dyDescent="0.3">
      <c r="A1077" s="9">
        <v>4</v>
      </c>
      <c r="B1077" s="9">
        <v>5</v>
      </c>
      <c r="C1077" s="9">
        <v>2</v>
      </c>
      <c r="D1077" s="9">
        <v>5</v>
      </c>
    </row>
    <row r="1078" spans="1:4" x14ac:dyDescent="0.3">
      <c r="A1078" s="10">
        <v>1</v>
      </c>
      <c r="B1078" s="10">
        <v>1</v>
      </c>
      <c r="C1078" s="10">
        <v>0</v>
      </c>
      <c r="D1078" s="10">
        <v>2</v>
      </c>
    </row>
    <row r="1079" spans="1:4" x14ac:dyDescent="0.3">
      <c r="A1079" s="9">
        <v>1</v>
      </c>
      <c r="B1079" s="9">
        <v>1</v>
      </c>
      <c r="C1079" s="9">
        <v>0</v>
      </c>
      <c r="D1079" s="9">
        <v>2</v>
      </c>
    </row>
    <row r="1080" spans="1:4" x14ac:dyDescent="0.3">
      <c r="A1080" s="10">
        <v>4</v>
      </c>
      <c r="B1080" s="10">
        <v>9</v>
      </c>
      <c r="C1080" s="10">
        <v>2</v>
      </c>
      <c r="D1080" s="10">
        <v>12</v>
      </c>
    </row>
    <row r="1081" spans="1:4" x14ac:dyDescent="0.3">
      <c r="A1081" s="9">
        <v>4</v>
      </c>
      <c r="B1081" s="9">
        <v>9</v>
      </c>
      <c r="C1081" s="9">
        <v>2</v>
      </c>
      <c r="D1081" s="9">
        <v>12</v>
      </c>
    </row>
    <row r="1082" spans="1:4" x14ac:dyDescent="0.3">
      <c r="A1082" s="10">
        <v>5</v>
      </c>
      <c r="B1082" s="10">
        <v>5</v>
      </c>
      <c r="C1082" s="10">
        <v>2</v>
      </c>
      <c r="D1082" s="10">
        <v>4</v>
      </c>
    </row>
    <row r="1083" spans="1:4" x14ac:dyDescent="0.3">
      <c r="A1083" s="9">
        <v>1</v>
      </c>
      <c r="B1083" s="9">
        <v>9</v>
      </c>
      <c r="C1083" s="9">
        <v>7</v>
      </c>
      <c r="D1083" s="9">
        <v>13</v>
      </c>
    </row>
    <row r="1084" spans="1:4" x14ac:dyDescent="0.3">
      <c r="A1084" s="10">
        <v>1</v>
      </c>
      <c r="B1084" s="10">
        <v>9</v>
      </c>
      <c r="C1084" s="10">
        <v>7</v>
      </c>
      <c r="D1084" s="10">
        <v>13</v>
      </c>
    </row>
    <row r="1085" spans="1:4" x14ac:dyDescent="0.3">
      <c r="A1085" s="9">
        <v>3</v>
      </c>
      <c r="B1085" s="9">
        <v>11</v>
      </c>
      <c r="C1085" s="9">
        <v>5</v>
      </c>
      <c r="D1085" s="9">
        <v>11</v>
      </c>
    </row>
    <row r="1086" spans="1:4" x14ac:dyDescent="0.3">
      <c r="A1086" s="10">
        <v>2</v>
      </c>
      <c r="B1086" s="10">
        <v>11</v>
      </c>
      <c r="C1086" s="10">
        <v>4</v>
      </c>
      <c r="D1086" s="10">
        <v>11</v>
      </c>
    </row>
    <row r="1087" spans="1:4" x14ac:dyDescent="0.3">
      <c r="A1087" s="9">
        <v>3</v>
      </c>
      <c r="B1087" s="9">
        <v>8</v>
      </c>
      <c r="C1087" s="9">
        <v>3</v>
      </c>
      <c r="D1087" s="9">
        <v>5</v>
      </c>
    </row>
    <row r="1088" spans="1:4" x14ac:dyDescent="0.3">
      <c r="A1088" s="10">
        <v>3</v>
      </c>
      <c r="B1088" s="10">
        <v>8</v>
      </c>
      <c r="C1088" s="10">
        <v>3</v>
      </c>
      <c r="D1088" s="10">
        <v>5</v>
      </c>
    </row>
    <row r="1089" spans="1:4" x14ac:dyDescent="0.3">
      <c r="A1089" s="9">
        <v>1</v>
      </c>
      <c r="B1089" s="9">
        <v>3</v>
      </c>
      <c r="C1089" s="9">
        <v>6</v>
      </c>
      <c r="D1089" s="9">
        <v>12</v>
      </c>
    </row>
    <row r="1090" spans="1:4" x14ac:dyDescent="0.3">
      <c r="A1090" s="10">
        <v>2</v>
      </c>
      <c r="B1090" s="10">
        <v>6</v>
      </c>
      <c r="C1090" s="10">
        <v>3</v>
      </c>
      <c r="D1090" s="10">
        <v>4</v>
      </c>
    </row>
    <row r="1091" spans="1:4" x14ac:dyDescent="0.3">
      <c r="A1091" s="9">
        <v>2</v>
      </c>
      <c r="B1091" s="9">
        <v>1</v>
      </c>
      <c r="C1091" s="9">
        <v>1</v>
      </c>
      <c r="D1091" s="9">
        <v>4</v>
      </c>
    </row>
    <row r="1092" spans="1:4" x14ac:dyDescent="0.3">
      <c r="A1092" s="10">
        <v>2</v>
      </c>
      <c r="B1092" s="10">
        <v>4</v>
      </c>
      <c r="C1092" s="10">
        <v>2</v>
      </c>
      <c r="D1092" s="10">
        <v>11</v>
      </c>
    </row>
    <row r="1093" spans="1:4" x14ac:dyDescent="0.3">
      <c r="A1093" s="9">
        <v>2</v>
      </c>
      <c r="B1093" s="9">
        <v>2</v>
      </c>
      <c r="C1093" s="9">
        <v>0</v>
      </c>
      <c r="D1093" s="9">
        <v>4</v>
      </c>
    </row>
    <row r="1094" spans="1:4" x14ac:dyDescent="0.3">
      <c r="A1094" s="10">
        <v>1</v>
      </c>
      <c r="B1094" s="10">
        <v>1</v>
      </c>
      <c r="C1094" s="10">
        <v>0</v>
      </c>
      <c r="D1094" s="10">
        <v>2</v>
      </c>
    </row>
    <row r="1095" spans="1:4" x14ac:dyDescent="0.3">
      <c r="A1095" s="9">
        <v>2</v>
      </c>
      <c r="B1095" s="9">
        <v>2</v>
      </c>
      <c r="C1095" s="9">
        <v>0</v>
      </c>
      <c r="D1095" s="9">
        <v>4</v>
      </c>
    </row>
    <row r="1096" spans="1:4" x14ac:dyDescent="0.3">
      <c r="A1096" s="10">
        <v>3</v>
      </c>
      <c r="B1096" s="10">
        <v>3</v>
      </c>
      <c r="C1096" s="10">
        <v>0</v>
      </c>
      <c r="D1096" s="10">
        <v>4</v>
      </c>
    </row>
    <row r="1097" spans="1:4" x14ac:dyDescent="0.3">
      <c r="A1097" s="9">
        <v>3</v>
      </c>
      <c r="B1097" s="9">
        <v>3</v>
      </c>
      <c r="C1097" s="9">
        <v>0</v>
      </c>
      <c r="D1097" s="9">
        <v>3</v>
      </c>
    </row>
    <row r="1098" spans="1:4" x14ac:dyDescent="0.3">
      <c r="A1098" s="10">
        <v>1</v>
      </c>
      <c r="B1098" s="10">
        <v>1</v>
      </c>
      <c r="C1098" s="10">
        <v>0</v>
      </c>
      <c r="D1098" s="10">
        <v>2</v>
      </c>
    </row>
    <row r="1099" spans="1:4" x14ac:dyDescent="0.3">
      <c r="A1099" s="9">
        <v>1</v>
      </c>
      <c r="B1099" s="9">
        <v>5</v>
      </c>
      <c r="C1099" s="9">
        <v>10</v>
      </c>
      <c r="D1099" s="9">
        <v>7</v>
      </c>
    </row>
    <row r="1100" spans="1:4" x14ac:dyDescent="0.3">
      <c r="A1100" s="10">
        <v>1</v>
      </c>
      <c r="B1100" s="10">
        <v>0</v>
      </c>
      <c r="C1100" s="10">
        <v>0</v>
      </c>
      <c r="D1100" s="10">
        <v>3</v>
      </c>
    </row>
    <row r="1101" spans="1:4" x14ac:dyDescent="0.3">
      <c r="A1101" s="9">
        <v>1</v>
      </c>
      <c r="B1101" s="9">
        <v>1</v>
      </c>
      <c r="C1101" s="9">
        <v>0</v>
      </c>
      <c r="D1101" s="9">
        <v>2</v>
      </c>
    </row>
    <row r="1102" spans="1:4" x14ac:dyDescent="0.3">
      <c r="A1102" s="10">
        <v>2</v>
      </c>
      <c r="B1102" s="10">
        <v>1</v>
      </c>
      <c r="C1102" s="10">
        <v>0</v>
      </c>
      <c r="D1102" s="10">
        <v>3</v>
      </c>
    </row>
    <row r="1103" spans="1:4" x14ac:dyDescent="0.3">
      <c r="A1103" s="9">
        <v>2</v>
      </c>
      <c r="B1103" s="9">
        <v>4</v>
      </c>
      <c r="C1103" s="9">
        <v>2</v>
      </c>
      <c r="D1103" s="9">
        <v>5</v>
      </c>
    </row>
    <row r="1104" spans="1:4" x14ac:dyDescent="0.3">
      <c r="A1104" s="10">
        <v>1</v>
      </c>
      <c r="B1104" s="10">
        <v>2</v>
      </c>
      <c r="C1104" s="10">
        <v>0</v>
      </c>
      <c r="D1104" s="10">
        <v>3</v>
      </c>
    </row>
    <row r="1105" spans="1:4" x14ac:dyDescent="0.3">
      <c r="A1105" s="9">
        <v>1</v>
      </c>
      <c r="B1105" s="9">
        <v>4</v>
      </c>
      <c r="C1105" s="9">
        <v>8</v>
      </c>
      <c r="D1105" s="9">
        <v>5</v>
      </c>
    </row>
    <row r="1106" spans="1:4" x14ac:dyDescent="0.3">
      <c r="A1106" s="10">
        <v>5</v>
      </c>
      <c r="B1106" s="10">
        <v>7</v>
      </c>
      <c r="C1106" s="10">
        <v>2</v>
      </c>
      <c r="D1106" s="10">
        <v>11</v>
      </c>
    </row>
    <row r="1107" spans="1:4" x14ac:dyDescent="0.3">
      <c r="A1107" s="9">
        <v>1</v>
      </c>
      <c r="B1107" s="9">
        <v>1</v>
      </c>
      <c r="C1107" s="9">
        <v>0</v>
      </c>
      <c r="D1107" s="9">
        <v>3</v>
      </c>
    </row>
    <row r="1108" spans="1:4" x14ac:dyDescent="0.3">
      <c r="A1108" s="10">
        <v>1</v>
      </c>
      <c r="B1108" s="10">
        <v>1</v>
      </c>
      <c r="C1108" s="10">
        <v>0</v>
      </c>
      <c r="D1108" s="10">
        <v>3</v>
      </c>
    </row>
    <row r="1109" spans="1:4" x14ac:dyDescent="0.3">
      <c r="A1109" s="9">
        <v>8</v>
      </c>
      <c r="B1109" s="9">
        <v>6</v>
      </c>
      <c r="C1109" s="9">
        <v>3</v>
      </c>
      <c r="D1109" s="9">
        <v>5</v>
      </c>
    </row>
    <row r="1110" spans="1:4" x14ac:dyDescent="0.3">
      <c r="A1110" s="10">
        <v>4</v>
      </c>
      <c r="B1110" s="10">
        <v>3</v>
      </c>
      <c r="C1110" s="10">
        <v>1</v>
      </c>
      <c r="D1110" s="10">
        <v>5</v>
      </c>
    </row>
    <row r="1111" spans="1:4" x14ac:dyDescent="0.3">
      <c r="A1111" s="9">
        <v>4</v>
      </c>
      <c r="B1111" s="9">
        <v>2</v>
      </c>
      <c r="C1111" s="9">
        <v>0</v>
      </c>
      <c r="D1111" s="9">
        <v>4</v>
      </c>
    </row>
    <row r="1112" spans="1:4" x14ac:dyDescent="0.3">
      <c r="A1112" s="10">
        <v>6</v>
      </c>
      <c r="B1112" s="10">
        <v>5</v>
      </c>
      <c r="C1112" s="10">
        <v>2</v>
      </c>
      <c r="D1112" s="10">
        <v>12</v>
      </c>
    </row>
    <row r="1113" spans="1:4" x14ac:dyDescent="0.3">
      <c r="A1113" s="9">
        <v>1</v>
      </c>
      <c r="B1113" s="9">
        <v>1</v>
      </c>
      <c r="C1113" s="9">
        <v>0</v>
      </c>
      <c r="D1113" s="9">
        <v>2</v>
      </c>
    </row>
    <row r="1114" spans="1:4" x14ac:dyDescent="0.3">
      <c r="A1114" s="10">
        <v>4</v>
      </c>
      <c r="B1114" s="10">
        <v>7</v>
      </c>
      <c r="C1114" s="10">
        <v>5</v>
      </c>
      <c r="D1114" s="10">
        <v>10</v>
      </c>
    </row>
    <row r="1115" spans="1:4" x14ac:dyDescent="0.3">
      <c r="A1115" s="9">
        <v>2</v>
      </c>
      <c r="B1115" s="9">
        <v>1</v>
      </c>
      <c r="C1115" s="9">
        <v>0</v>
      </c>
      <c r="D1115" s="9">
        <v>3</v>
      </c>
    </row>
    <row r="1116" spans="1:4" x14ac:dyDescent="0.3">
      <c r="A1116" s="10">
        <v>2</v>
      </c>
      <c r="B1116" s="10">
        <v>1</v>
      </c>
      <c r="C1116" s="10">
        <v>0</v>
      </c>
      <c r="D1116" s="10">
        <v>3</v>
      </c>
    </row>
    <row r="1117" spans="1:4" x14ac:dyDescent="0.3">
      <c r="A1117" s="9">
        <v>2</v>
      </c>
      <c r="B1117" s="9">
        <v>1</v>
      </c>
      <c r="C1117" s="9">
        <v>0</v>
      </c>
      <c r="D1117" s="9">
        <v>3</v>
      </c>
    </row>
    <row r="1118" spans="1:4" x14ac:dyDescent="0.3">
      <c r="A1118" s="10">
        <v>5</v>
      </c>
      <c r="B1118" s="10">
        <v>3</v>
      </c>
      <c r="C1118" s="10">
        <v>1</v>
      </c>
      <c r="D1118" s="10">
        <v>4</v>
      </c>
    </row>
    <row r="1119" spans="1:4" x14ac:dyDescent="0.3">
      <c r="A1119" s="9">
        <v>4</v>
      </c>
      <c r="B1119" s="9">
        <v>3</v>
      </c>
      <c r="C1119" s="9">
        <v>0</v>
      </c>
      <c r="D1119" s="9">
        <v>4</v>
      </c>
    </row>
    <row r="1120" spans="1:4" x14ac:dyDescent="0.3">
      <c r="A1120" s="10">
        <v>3</v>
      </c>
      <c r="B1120" s="10">
        <v>8</v>
      </c>
      <c r="C1120" s="10">
        <v>1</v>
      </c>
      <c r="D1120" s="10">
        <v>7</v>
      </c>
    </row>
    <row r="1121" spans="1:4" x14ac:dyDescent="0.3">
      <c r="A1121" s="9">
        <v>1</v>
      </c>
      <c r="B1121" s="9">
        <v>3</v>
      </c>
      <c r="C1121" s="9">
        <v>1</v>
      </c>
      <c r="D1121" s="9">
        <v>4</v>
      </c>
    </row>
    <row r="1122" spans="1:4" x14ac:dyDescent="0.3">
      <c r="A1122" s="10">
        <v>2</v>
      </c>
      <c r="B1122" s="10">
        <v>5</v>
      </c>
      <c r="C1122" s="10">
        <v>4</v>
      </c>
      <c r="D1122" s="10">
        <v>10</v>
      </c>
    </row>
    <row r="1123" spans="1:4" x14ac:dyDescent="0.3">
      <c r="A1123" s="9">
        <v>2</v>
      </c>
      <c r="B1123" s="9">
        <v>6</v>
      </c>
      <c r="C1123" s="9">
        <v>8</v>
      </c>
      <c r="D1123" s="9">
        <v>11</v>
      </c>
    </row>
    <row r="1124" spans="1:4" x14ac:dyDescent="0.3">
      <c r="A1124" s="10">
        <v>1</v>
      </c>
      <c r="B1124" s="10">
        <v>1</v>
      </c>
      <c r="C1124" s="10">
        <v>0</v>
      </c>
      <c r="D1124" s="10">
        <v>3</v>
      </c>
    </row>
    <row r="1125" spans="1:4" x14ac:dyDescent="0.3">
      <c r="A1125" s="9">
        <v>1</v>
      </c>
      <c r="B1125" s="9">
        <v>1</v>
      </c>
      <c r="C1125" s="9">
        <v>0</v>
      </c>
      <c r="D1125" s="9">
        <v>2</v>
      </c>
    </row>
    <row r="1126" spans="1:4" x14ac:dyDescent="0.3">
      <c r="A1126" s="10">
        <v>1</v>
      </c>
      <c r="B1126" s="10">
        <v>3</v>
      </c>
      <c r="C1126" s="10">
        <v>0</v>
      </c>
      <c r="D1126" s="10">
        <v>3</v>
      </c>
    </row>
    <row r="1127" spans="1:4" x14ac:dyDescent="0.3">
      <c r="A1127" s="9">
        <v>3</v>
      </c>
      <c r="B1127" s="9">
        <v>4</v>
      </c>
      <c r="C1127" s="9">
        <v>2</v>
      </c>
      <c r="D1127" s="9">
        <v>8</v>
      </c>
    </row>
    <row r="1128" spans="1:4" x14ac:dyDescent="0.3">
      <c r="A1128" s="10">
        <v>2</v>
      </c>
      <c r="B1128" s="10">
        <v>2</v>
      </c>
      <c r="C1128" s="10">
        <v>1</v>
      </c>
      <c r="D1128" s="10">
        <v>7</v>
      </c>
    </row>
    <row r="1129" spans="1:4" x14ac:dyDescent="0.3">
      <c r="A1129" s="9">
        <v>5</v>
      </c>
      <c r="B1129" s="9">
        <v>5</v>
      </c>
      <c r="C1129" s="9">
        <v>2</v>
      </c>
      <c r="D1129" s="9">
        <v>4</v>
      </c>
    </row>
    <row r="1130" spans="1:4" x14ac:dyDescent="0.3">
      <c r="A1130" s="10">
        <v>6</v>
      </c>
      <c r="B1130" s="10">
        <v>4</v>
      </c>
      <c r="C1130" s="10">
        <v>2</v>
      </c>
      <c r="D1130" s="10">
        <v>5</v>
      </c>
    </row>
    <row r="1131" spans="1:4" x14ac:dyDescent="0.3">
      <c r="A1131" s="9">
        <v>3</v>
      </c>
      <c r="B1131" s="9">
        <v>2</v>
      </c>
      <c r="C1131" s="9">
        <v>1</v>
      </c>
      <c r="D1131" s="9">
        <v>4</v>
      </c>
    </row>
    <row r="1132" spans="1:4" x14ac:dyDescent="0.3">
      <c r="A1132" s="10">
        <v>2</v>
      </c>
      <c r="B1132" s="10">
        <v>6</v>
      </c>
      <c r="C1132" s="10">
        <v>6</v>
      </c>
      <c r="D1132" s="10">
        <v>9</v>
      </c>
    </row>
    <row r="1133" spans="1:4" x14ac:dyDescent="0.3">
      <c r="A1133" s="9">
        <v>5</v>
      </c>
      <c r="B1133" s="9">
        <v>6</v>
      </c>
      <c r="C1133" s="9">
        <v>5</v>
      </c>
      <c r="D1133" s="9">
        <v>12</v>
      </c>
    </row>
    <row r="1134" spans="1:4" x14ac:dyDescent="0.3">
      <c r="A1134" s="10">
        <v>5</v>
      </c>
      <c r="B1134" s="10">
        <v>3</v>
      </c>
      <c r="C1134" s="10">
        <v>0</v>
      </c>
      <c r="D1134" s="10">
        <v>4</v>
      </c>
    </row>
    <row r="1135" spans="1:4" x14ac:dyDescent="0.3">
      <c r="A1135" s="9">
        <v>4</v>
      </c>
      <c r="B1135" s="9">
        <v>2</v>
      </c>
      <c r="C1135" s="9">
        <v>1</v>
      </c>
      <c r="D1135" s="9">
        <v>4</v>
      </c>
    </row>
    <row r="1136" spans="1:4" x14ac:dyDescent="0.3">
      <c r="A1136" s="10">
        <v>4</v>
      </c>
      <c r="B1136" s="10">
        <v>4</v>
      </c>
      <c r="C1136" s="10">
        <v>3</v>
      </c>
      <c r="D1136" s="10">
        <v>6</v>
      </c>
    </row>
    <row r="1137" spans="1:4" x14ac:dyDescent="0.3">
      <c r="A1137" s="9">
        <v>1</v>
      </c>
      <c r="B1137" s="9">
        <v>4</v>
      </c>
      <c r="C1137" s="9">
        <v>0</v>
      </c>
      <c r="D1137" s="9">
        <v>3</v>
      </c>
    </row>
    <row r="1138" spans="1:4" x14ac:dyDescent="0.3">
      <c r="A1138" s="10">
        <v>6</v>
      </c>
      <c r="B1138" s="10">
        <v>4</v>
      </c>
      <c r="C1138" s="10">
        <v>1</v>
      </c>
      <c r="D1138" s="10">
        <v>5</v>
      </c>
    </row>
    <row r="1139" spans="1:4" x14ac:dyDescent="0.3">
      <c r="A1139" s="9">
        <v>1</v>
      </c>
      <c r="B1139" s="9">
        <v>6</v>
      </c>
      <c r="C1139" s="9">
        <v>4</v>
      </c>
      <c r="D1139" s="9">
        <v>6</v>
      </c>
    </row>
    <row r="1140" spans="1:4" x14ac:dyDescent="0.3">
      <c r="A1140" s="10">
        <v>1</v>
      </c>
      <c r="B1140" s="10">
        <v>0</v>
      </c>
      <c r="C1140" s="10">
        <v>0</v>
      </c>
      <c r="D1140" s="10">
        <v>3</v>
      </c>
    </row>
    <row r="1141" spans="1:4" x14ac:dyDescent="0.3">
      <c r="A1141" s="9">
        <v>2</v>
      </c>
      <c r="B1141" s="9">
        <v>7</v>
      </c>
      <c r="C1141" s="9">
        <v>3</v>
      </c>
      <c r="D1141" s="9">
        <v>6</v>
      </c>
    </row>
    <row r="1142" spans="1:4" x14ac:dyDescent="0.3">
      <c r="A1142" s="10">
        <v>1</v>
      </c>
      <c r="B1142" s="10">
        <v>1</v>
      </c>
      <c r="C1142" s="10">
        <v>1</v>
      </c>
      <c r="D1142" s="10">
        <v>3</v>
      </c>
    </row>
    <row r="1143" spans="1:4" x14ac:dyDescent="0.3">
      <c r="A1143" s="9">
        <v>2</v>
      </c>
      <c r="B1143" s="9">
        <v>2</v>
      </c>
      <c r="C1143" s="9">
        <v>0</v>
      </c>
      <c r="D1143" s="9">
        <v>4</v>
      </c>
    </row>
    <row r="1144" spans="1:4" x14ac:dyDescent="0.3">
      <c r="A1144" s="10">
        <v>4</v>
      </c>
      <c r="B1144" s="10">
        <v>6</v>
      </c>
      <c r="C1144" s="10">
        <v>1</v>
      </c>
      <c r="D1144" s="10">
        <v>6</v>
      </c>
    </row>
    <row r="1145" spans="1:4" x14ac:dyDescent="0.3">
      <c r="A1145" s="9">
        <v>1</v>
      </c>
      <c r="B1145" s="9">
        <v>1</v>
      </c>
      <c r="C1145" s="9">
        <v>0</v>
      </c>
      <c r="D1145" s="9">
        <v>3</v>
      </c>
    </row>
    <row r="1146" spans="1:4" x14ac:dyDescent="0.3">
      <c r="A1146" s="10">
        <v>2</v>
      </c>
      <c r="B1146" s="10">
        <v>8</v>
      </c>
      <c r="C1146" s="10">
        <v>9</v>
      </c>
      <c r="D1146" s="10">
        <v>4</v>
      </c>
    </row>
    <row r="1147" spans="1:4" x14ac:dyDescent="0.3">
      <c r="A1147" s="9">
        <v>2</v>
      </c>
      <c r="B1147" s="9">
        <v>8</v>
      </c>
      <c r="C1147" s="9">
        <v>9</v>
      </c>
      <c r="D1147" s="9">
        <v>4</v>
      </c>
    </row>
    <row r="1148" spans="1:4" x14ac:dyDescent="0.3">
      <c r="A1148" s="10">
        <v>3</v>
      </c>
      <c r="B1148" s="10">
        <v>2</v>
      </c>
      <c r="C1148" s="10">
        <v>1</v>
      </c>
      <c r="D1148" s="10">
        <v>4</v>
      </c>
    </row>
    <row r="1149" spans="1:4" x14ac:dyDescent="0.3">
      <c r="A1149" s="9">
        <v>2</v>
      </c>
      <c r="B1149" s="9">
        <v>5</v>
      </c>
      <c r="C1149" s="9">
        <v>2</v>
      </c>
      <c r="D1149" s="9">
        <v>4</v>
      </c>
    </row>
    <row r="1150" spans="1:4" x14ac:dyDescent="0.3">
      <c r="A1150" s="10">
        <v>1</v>
      </c>
      <c r="B1150" s="10">
        <v>1</v>
      </c>
      <c r="C1150" s="10">
        <v>1</v>
      </c>
      <c r="D1150" s="10">
        <v>2</v>
      </c>
    </row>
    <row r="1151" spans="1:4" x14ac:dyDescent="0.3">
      <c r="A1151" s="9">
        <v>1</v>
      </c>
      <c r="B1151" s="9">
        <v>1</v>
      </c>
      <c r="C1151" s="9">
        <v>1</v>
      </c>
      <c r="D1151" s="9">
        <v>2</v>
      </c>
    </row>
    <row r="1152" spans="1:4" x14ac:dyDescent="0.3">
      <c r="A1152" s="10">
        <v>5</v>
      </c>
      <c r="B1152" s="10">
        <v>5</v>
      </c>
      <c r="C1152" s="10">
        <v>1</v>
      </c>
      <c r="D1152" s="10">
        <v>5</v>
      </c>
    </row>
    <row r="1153" spans="1:4" x14ac:dyDescent="0.3">
      <c r="A1153" s="9">
        <v>2</v>
      </c>
      <c r="B1153" s="9">
        <v>7</v>
      </c>
      <c r="C1153" s="9">
        <v>4</v>
      </c>
      <c r="D1153" s="9">
        <v>7</v>
      </c>
    </row>
    <row r="1154" spans="1:4" x14ac:dyDescent="0.3">
      <c r="A1154" s="10">
        <v>4</v>
      </c>
      <c r="B1154" s="10">
        <v>6</v>
      </c>
      <c r="C1154" s="10">
        <v>5</v>
      </c>
      <c r="D1154" s="10">
        <v>13</v>
      </c>
    </row>
    <row r="1155" spans="1:4" x14ac:dyDescent="0.3">
      <c r="A1155" s="9">
        <v>2</v>
      </c>
      <c r="B1155" s="9">
        <v>2</v>
      </c>
      <c r="C1155" s="9">
        <v>0</v>
      </c>
      <c r="D1155" s="9">
        <v>3</v>
      </c>
    </row>
    <row r="1156" spans="1:4" x14ac:dyDescent="0.3">
      <c r="A1156" s="10">
        <v>8</v>
      </c>
      <c r="B1156" s="10">
        <v>6</v>
      </c>
      <c r="C1156" s="10">
        <v>3</v>
      </c>
      <c r="D1156" s="10">
        <v>5</v>
      </c>
    </row>
    <row r="1157" spans="1:4" x14ac:dyDescent="0.3">
      <c r="A1157" s="9">
        <v>1</v>
      </c>
      <c r="B1157" s="9">
        <v>3</v>
      </c>
      <c r="C1157" s="9">
        <v>4</v>
      </c>
      <c r="D1157" s="9">
        <v>6</v>
      </c>
    </row>
    <row r="1158" spans="1:4" x14ac:dyDescent="0.3">
      <c r="A1158" s="10">
        <v>1</v>
      </c>
      <c r="B1158" s="10">
        <v>3</v>
      </c>
      <c r="C1158" s="10">
        <v>4</v>
      </c>
      <c r="D1158" s="10">
        <v>6</v>
      </c>
    </row>
    <row r="1159" spans="1:4" x14ac:dyDescent="0.3">
      <c r="A1159" s="9">
        <v>1</v>
      </c>
      <c r="B1159" s="9">
        <v>10</v>
      </c>
      <c r="C1159" s="9">
        <v>2</v>
      </c>
      <c r="D1159" s="9">
        <v>11</v>
      </c>
    </row>
    <row r="1160" spans="1:4" x14ac:dyDescent="0.3">
      <c r="A1160" s="10">
        <v>8</v>
      </c>
      <c r="B1160" s="10">
        <v>9</v>
      </c>
      <c r="C1160" s="10">
        <v>1</v>
      </c>
      <c r="D1160" s="10">
        <v>7</v>
      </c>
    </row>
    <row r="1161" spans="1:4" x14ac:dyDescent="0.3">
      <c r="A1161" s="9">
        <v>1</v>
      </c>
      <c r="B1161" s="9">
        <v>3</v>
      </c>
      <c r="C1161" s="9">
        <v>0</v>
      </c>
      <c r="D1161" s="9">
        <v>3</v>
      </c>
    </row>
    <row r="1162" spans="1:4" x14ac:dyDescent="0.3">
      <c r="A1162" s="10">
        <v>7</v>
      </c>
      <c r="B1162" s="10">
        <v>6</v>
      </c>
      <c r="C1162" s="10">
        <v>1</v>
      </c>
      <c r="D1162" s="10">
        <v>4</v>
      </c>
    </row>
    <row r="1163" spans="1:4" x14ac:dyDescent="0.3">
      <c r="A1163" s="9">
        <v>1</v>
      </c>
      <c r="B1163" s="9">
        <v>2</v>
      </c>
      <c r="C1163" s="9">
        <v>0</v>
      </c>
      <c r="D1163" s="9">
        <v>4</v>
      </c>
    </row>
    <row r="1164" spans="1:4" x14ac:dyDescent="0.3">
      <c r="A1164" s="10">
        <v>1</v>
      </c>
      <c r="B1164" s="10">
        <v>0</v>
      </c>
      <c r="C1164" s="10">
        <v>0</v>
      </c>
      <c r="D1164" s="10">
        <v>3</v>
      </c>
    </row>
    <row r="1165" spans="1:4" x14ac:dyDescent="0.3">
      <c r="A1165" s="9">
        <v>3</v>
      </c>
      <c r="B1165" s="9">
        <v>3</v>
      </c>
      <c r="C1165" s="9">
        <v>0</v>
      </c>
      <c r="D1165" s="9">
        <v>3</v>
      </c>
    </row>
    <row r="1166" spans="1:4" x14ac:dyDescent="0.3">
      <c r="A1166" s="10">
        <v>1</v>
      </c>
      <c r="B1166" s="10">
        <v>4</v>
      </c>
      <c r="C1166" s="10">
        <v>2</v>
      </c>
      <c r="D1166" s="10">
        <v>10</v>
      </c>
    </row>
    <row r="1167" spans="1:4" x14ac:dyDescent="0.3">
      <c r="A1167" s="9">
        <v>8</v>
      </c>
      <c r="B1167" s="9">
        <v>9</v>
      </c>
      <c r="C1167" s="9">
        <v>1</v>
      </c>
      <c r="D1167" s="9">
        <v>7</v>
      </c>
    </row>
    <row r="1168" spans="1:4" x14ac:dyDescent="0.3">
      <c r="A1168" s="10">
        <v>1</v>
      </c>
      <c r="B1168" s="10">
        <v>0</v>
      </c>
      <c r="C1168" s="10">
        <v>1</v>
      </c>
      <c r="D1168" s="10">
        <v>2</v>
      </c>
    </row>
    <row r="1169" spans="1:4" x14ac:dyDescent="0.3">
      <c r="A1169" s="9">
        <v>2</v>
      </c>
      <c r="B1169" s="9">
        <v>1</v>
      </c>
      <c r="C1169" s="9">
        <v>1</v>
      </c>
      <c r="D1169" s="9">
        <v>2</v>
      </c>
    </row>
    <row r="1170" spans="1:4" x14ac:dyDescent="0.3">
      <c r="A1170" s="10">
        <v>7</v>
      </c>
      <c r="B1170" s="10">
        <v>8</v>
      </c>
      <c r="C1170" s="10">
        <v>2</v>
      </c>
      <c r="D1170" s="10">
        <v>6</v>
      </c>
    </row>
    <row r="1171" spans="1:4" x14ac:dyDescent="0.3">
      <c r="A1171" s="9">
        <v>2</v>
      </c>
      <c r="B1171" s="9">
        <v>2</v>
      </c>
      <c r="C1171" s="9">
        <v>1</v>
      </c>
      <c r="D1171" s="9">
        <v>8</v>
      </c>
    </row>
    <row r="1172" spans="1:4" x14ac:dyDescent="0.3">
      <c r="A1172" s="10">
        <v>2</v>
      </c>
      <c r="B1172" s="10">
        <v>1</v>
      </c>
      <c r="C1172" s="10">
        <v>0</v>
      </c>
      <c r="D1172" s="10">
        <v>4</v>
      </c>
    </row>
    <row r="1173" spans="1:4" x14ac:dyDescent="0.3">
      <c r="A1173" s="9">
        <v>2</v>
      </c>
      <c r="B1173" s="9">
        <v>1</v>
      </c>
      <c r="C1173" s="9">
        <v>0</v>
      </c>
      <c r="D1173" s="9">
        <v>4</v>
      </c>
    </row>
    <row r="1174" spans="1:4" x14ac:dyDescent="0.3">
      <c r="A1174" s="10">
        <v>1</v>
      </c>
      <c r="B1174" s="10">
        <v>1</v>
      </c>
      <c r="C1174" s="10">
        <v>0</v>
      </c>
      <c r="D1174" s="10">
        <v>2</v>
      </c>
    </row>
    <row r="1175" spans="1:4" x14ac:dyDescent="0.3">
      <c r="A1175" s="9">
        <v>1</v>
      </c>
      <c r="B1175" s="9">
        <v>4</v>
      </c>
      <c r="C1175" s="9">
        <v>3</v>
      </c>
      <c r="D1175" s="9">
        <v>6</v>
      </c>
    </row>
    <row r="1176" spans="1:4" x14ac:dyDescent="0.3">
      <c r="A1176" s="10">
        <v>1</v>
      </c>
      <c r="B1176" s="10">
        <v>3</v>
      </c>
      <c r="C1176" s="10">
        <v>7</v>
      </c>
      <c r="D1176" s="10">
        <v>9</v>
      </c>
    </row>
    <row r="1177" spans="1:4" x14ac:dyDescent="0.3">
      <c r="A1177" s="9">
        <v>3</v>
      </c>
      <c r="B1177" s="9">
        <v>6</v>
      </c>
      <c r="C1177" s="9">
        <v>3</v>
      </c>
      <c r="D1177" s="9">
        <v>5</v>
      </c>
    </row>
    <row r="1178" spans="1:4" x14ac:dyDescent="0.3">
      <c r="A1178" s="10">
        <v>2</v>
      </c>
      <c r="B1178" s="10">
        <v>1</v>
      </c>
      <c r="C1178" s="10">
        <v>0</v>
      </c>
      <c r="D1178" s="10">
        <v>3</v>
      </c>
    </row>
    <row r="1179" spans="1:4" x14ac:dyDescent="0.3">
      <c r="A1179" s="9">
        <v>2</v>
      </c>
      <c r="B1179" s="9">
        <v>4</v>
      </c>
      <c r="C1179" s="9">
        <v>6</v>
      </c>
      <c r="D1179" s="9">
        <v>4</v>
      </c>
    </row>
    <row r="1180" spans="1:4" x14ac:dyDescent="0.3">
      <c r="A1180" s="10">
        <v>2</v>
      </c>
      <c r="B1180" s="10">
        <v>4</v>
      </c>
      <c r="C1180" s="10">
        <v>6</v>
      </c>
      <c r="D1180" s="10">
        <v>4</v>
      </c>
    </row>
    <row r="1181" spans="1:4" x14ac:dyDescent="0.3">
      <c r="A1181" s="9">
        <v>1</v>
      </c>
      <c r="B1181" s="9">
        <v>1</v>
      </c>
      <c r="C1181" s="9">
        <v>1</v>
      </c>
      <c r="D1181" s="9">
        <v>2</v>
      </c>
    </row>
    <row r="1182" spans="1:4" x14ac:dyDescent="0.3">
      <c r="A1182" s="10">
        <v>4</v>
      </c>
      <c r="B1182" s="10">
        <v>6</v>
      </c>
      <c r="C1182" s="10">
        <v>1</v>
      </c>
      <c r="D1182" s="10">
        <v>7</v>
      </c>
    </row>
    <row r="1183" spans="1:4" x14ac:dyDescent="0.3">
      <c r="A1183" s="9">
        <v>7</v>
      </c>
      <c r="B1183" s="9">
        <v>4</v>
      </c>
      <c r="C1183" s="9">
        <v>10</v>
      </c>
      <c r="D1183" s="9">
        <v>4</v>
      </c>
    </row>
    <row r="1184" spans="1:4" x14ac:dyDescent="0.3">
      <c r="A1184" s="10">
        <v>1</v>
      </c>
      <c r="B1184" s="10">
        <v>1</v>
      </c>
      <c r="C1184" s="10">
        <v>0</v>
      </c>
      <c r="D1184" s="10">
        <v>2</v>
      </c>
    </row>
    <row r="1185" spans="1:4" x14ac:dyDescent="0.3">
      <c r="A1185" s="9">
        <v>4</v>
      </c>
      <c r="B1185" s="9">
        <v>3</v>
      </c>
      <c r="C1185" s="9">
        <v>0</v>
      </c>
      <c r="D1185" s="9">
        <v>3</v>
      </c>
    </row>
    <row r="1186" spans="1:4" x14ac:dyDescent="0.3">
      <c r="A1186" s="10">
        <v>1</v>
      </c>
      <c r="B1186" s="10">
        <v>1</v>
      </c>
      <c r="C1186" s="10">
        <v>0</v>
      </c>
      <c r="D1186" s="10">
        <v>3</v>
      </c>
    </row>
    <row r="1187" spans="1:4" x14ac:dyDescent="0.3">
      <c r="A1187" s="9">
        <v>1</v>
      </c>
      <c r="B1187" s="9">
        <v>7</v>
      </c>
      <c r="C1187" s="9">
        <v>3</v>
      </c>
      <c r="D1187" s="9">
        <v>4</v>
      </c>
    </row>
    <row r="1188" spans="1:4" x14ac:dyDescent="0.3">
      <c r="A1188" s="10">
        <v>1</v>
      </c>
      <c r="B1188" s="10">
        <v>1</v>
      </c>
      <c r="C1188" s="10">
        <v>1</v>
      </c>
      <c r="D1188" s="10">
        <v>2</v>
      </c>
    </row>
    <row r="1189" spans="1:4" x14ac:dyDescent="0.3">
      <c r="A1189" s="9">
        <v>1</v>
      </c>
      <c r="B1189" s="9">
        <v>1</v>
      </c>
      <c r="C1189" s="9">
        <v>1</v>
      </c>
      <c r="D1189" s="9">
        <v>2</v>
      </c>
    </row>
    <row r="1190" spans="1:4" x14ac:dyDescent="0.3">
      <c r="A1190" s="10">
        <v>4</v>
      </c>
      <c r="B1190" s="10">
        <v>3</v>
      </c>
      <c r="C1190" s="10">
        <v>1</v>
      </c>
      <c r="D1190" s="10">
        <v>4</v>
      </c>
    </row>
    <row r="1191" spans="1:4" x14ac:dyDescent="0.3">
      <c r="A1191" s="9">
        <v>8</v>
      </c>
      <c r="B1191" s="9">
        <v>8</v>
      </c>
      <c r="C1191" s="9">
        <v>9</v>
      </c>
      <c r="D1191" s="9">
        <v>8</v>
      </c>
    </row>
    <row r="1192" spans="1:4" x14ac:dyDescent="0.3">
      <c r="A1192" s="10">
        <v>1</v>
      </c>
      <c r="B1192" s="10">
        <v>0</v>
      </c>
      <c r="C1192" s="10">
        <v>0</v>
      </c>
      <c r="D1192" s="10">
        <v>3</v>
      </c>
    </row>
    <row r="1193" spans="1:4" x14ac:dyDescent="0.3">
      <c r="A1193" s="9">
        <v>4</v>
      </c>
      <c r="B1193" s="9">
        <v>3</v>
      </c>
      <c r="C1193" s="9">
        <v>1</v>
      </c>
      <c r="D1193" s="9">
        <v>3</v>
      </c>
    </row>
    <row r="1194" spans="1:4" x14ac:dyDescent="0.3">
      <c r="A1194" s="10">
        <v>3</v>
      </c>
      <c r="B1194" s="10">
        <v>2</v>
      </c>
      <c r="C1194" s="10">
        <v>1</v>
      </c>
      <c r="D1194" s="10">
        <v>4</v>
      </c>
    </row>
    <row r="1195" spans="1:4" x14ac:dyDescent="0.3">
      <c r="A1195" s="9">
        <v>6</v>
      </c>
      <c r="B1195" s="9">
        <v>4</v>
      </c>
      <c r="C1195" s="9">
        <v>2</v>
      </c>
      <c r="D1195" s="9">
        <v>5</v>
      </c>
    </row>
    <row r="1196" spans="1:4" x14ac:dyDescent="0.3">
      <c r="A1196" s="10">
        <v>1</v>
      </c>
      <c r="B1196" s="10">
        <v>4</v>
      </c>
      <c r="C1196" s="10">
        <v>4</v>
      </c>
      <c r="D1196" s="10">
        <v>10</v>
      </c>
    </row>
    <row r="1197" spans="1:4" x14ac:dyDescent="0.3">
      <c r="A1197" s="9">
        <v>1</v>
      </c>
      <c r="B1197" s="9">
        <v>4</v>
      </c>
      <c r="C1197" s="9">
        <v>7</v>
      </c>
      <c r="D1197" s="9">
        <v>5</v>
      </c>
    </row>
    <row r="1198" spans="1:4" x14ac:dyDescent="0.3">
      <c r="A1198" s="10">
        <v>3</v>
      </c>
      <c r="B1198" s="10">
        <v>6</v>
      </c>
      <c r="C1198" s="10">
        <v>1</v>
      </c>
      <c r="D1198" s="10">
        <v>5</v>
      </c>
    </row>
    <row r="1199" spans="1:4" x14ac:dyDescent="0.3">
      <c r="A1199" s="9">
        <v>1</v>
      </c>
      <c r="B1199" s="9">
        <v>3</v>
      </c>
      <c r="C1199" s="9">
        <v>0</v>
      </c>
      <c r="D1199" s="9">
        <v>3</v>
      </c>
    </row>
    <row r="1200" spans="1:4" x14ac:dyDescent="0.3">
      <c r="A1200" s="10">
        <v>1</v>
      </c>
      <c r="B1200" s="10">
        <v>7</v>
      </c>
      <c r="C1200" s="10">
        <v>5</v>
      </c>
      <c r="D1200" s="10">
        <v>13</v>
      </c>
    </row>
    <row r="1201" spans="1:4" x14ac:dyDescent="0.3">
      <c r="A1201" s="9">
        <v>4</v>
      </c>
      <c r="B1201" s="9">
        <v>4</v>
      </c>
      <c r="C1201" s="9">
        <v>2</v>
      </c>
      <c r="D1201" s="9">
        <v>12</v>
      </c>
    </row>
    <row r="1202" spans="1:4" x14ac:dyDescent="0.3">
      <c r="A1202" s="10">
        <v>2</v>
      </c>
      <c r="B1202" s="10">
        <v>3</v>
      </c>
      <c r="C1202" s="10">
        <v>0</v>
      </c>
      <c r="D1202" s="10">
        <v>4</v>
      </c>
    </row>
    <row r="1203" spans="1:4" x14ac:dyDescent="0.3">
      <c r="A1203" s="9">
        <v>1</v>
      </c>
      <c r="B1203" s="9">
        <v>3</v>
      </c>
      <c r="C1203" s="9">
        <v>1</v>
      </c>
      <c r="D1203" s="9">
        <v>2</v>
      </c>
    </row>
    <row r="1204" spans="1:4" x14ac:dyDescent="0.3">
      <c r="A1204" s="10">
        <v>1</v>
      </c>
      <c r="B1204" s="10">
        <v>2</v>
      </c>
      <c r="C1204" s="10">
        <v>0</v>
      </c>
      <c r="D1204" s="10">
        <v>3</v>
      </c>
    </row>
    <row r="1205" spans="1:4" x14ac:dyDescent="0.3">
      <c r="A1205" s="9">
        <v>5</v>
      </c>
      <c r="B1205" s="9">
        <v>5</v>
      </c>
      <c r="C1205" s="9">
        <v>0</v>
      </c>
      <c r="D1205" s="9">
        <v>4</v>
      </c>
    </row>
    <row r="1206" spans="1:4" x14ac:dyDescent="0.3">
      <c r="A1206" s="10">
        <v>2</v>
      </c>
      <c r="B1206" s="10">
        <v>7</v>
      </c>
      <c r="C1206" s="10">
        <v>10</v>
      </c>
      <c r="D1206" s="10">
        <v>5</v>
      </c>
    </row>
    <row r="1207" spans="1:4" x14ac:dyDescent="0.3">
      <c r="A1207" s="9">
        <v>2</v>
      </c>
      <c r="B1207" s="9">
        <v>7</v>
      </c>
      <c r="C1207" s="9">
        <v>10</v>
      </c>
      <c r="D1207" s="9">
        <v>5</v>
      </c>
    </row>
    <row r="1208" spans="1:4" x14ac:dyDescent="0.3">
      <c r="A1208" s="10">
        <v>5</v>
      </c>
      <c r="B1208" s="10">
        <v>8</v>
      </c>
      <c r="C1208" s="10">
        <v>4</v>
      </c>
      <c r="D1208" s="10">
        <v>9</v>
      </c>
    </row>
    <row r="1209" spans="1:4" x14ac:dyDescent="0.3">
      <c r="A1209" s="9">
        <v>5</v>
      </c>
      <c r="B1209" s="9">
        <v>11</v>
      </c>
      <c r="C1209" s="9">
        <v>1</v>
      </c>
      <c r="D1209" s="9">
        <v>6</v>
      </c>
    </row>
    <row r="1210" spans="1:4" x14ac:dyDescent="0.3">
      <c r="A1210" s="10">
        <v>3</v>
      </c>
      <c r="B1210" s="10">
        <v>5</v>
      </c>
      <c r="C1210" s="10">
        <v>2</v>
      </c>
      <c r="D1210" s="10">
        <v>4</v>
      </c>
    </row>
    <row r="1211" spans="1:4" x14ac:dyDescent="0.3">
      <c r="A1211" s="9">
        <v>0</v>
      </c>
      <c r="B1211" s="9">
        <v>0</v>
      </c>
      <c r="C1211" s="9">
        <v>0</v>
      </c>
      <c r="D1211" s="9">
        <v>1</v>
      </c>
    </row>
    <row r="1212" spans="1:4" x14ac:dyDescent="0.3">
      <c r="A1212" s="10">
        <v>1</v>
      </c>
      <c r="B1212" s="10">
        <v>4</v>
      </c>
      <c r="C1212" s="10">
        <v>9</v>
      </c>
      <c r="D1212" s="10">
        <v>7</v>
      </c>
    </row>
    <row r="1213" spans="1:4" x14ac:dyDescent="0.3">
      <c r="A1213" s="9">
        <v>1</v>
      </c>
      <c r="B1213" s="9">
        <v>4</v>
      </c>
      <c r="C1213" s="9">
        <v>3</v>
      </c>
      <c r="D1213" s="9">
        <v>5</v>
      </c>
    </row>
    <row r="1214" spans="1:4" x14ac:dyDescent="0.3">
      <c r="A1214" s="10">
        <v>1</v>
      </c>
      <c r="B1214" s="10">
        <v>2</v>
      </c>
      <c r="C1214" s="10">
        <v>0</v>
      </c>
      <c r="D1214" s="10">
        <v>4</v>
      </c>
    </row>
    <row r="1215" spans="1:4" x14ac:dyDescent="0.3">
      <c r="A1215" s="9">
        <v>0</v>
      </c>
      <c r="B1215" s="9">
        <v>4</v>
      </c>
      <c r="C1215" s="9">
        <v>6</v>
      </c>
      <c r="D1215" s="9">
        <v>7</v>
      </c>
    </row>
    <row r="1216" spans="1:4" x14ac:dyDescent="0.3">
      <c r="A1216" s="10">
        <v>0</v>
      </c>
      <c r="B1216" s="10">
        <v>4</v>
      </c>
      <c r="C1216" s="10">
        <v>6</v>
      </c>
      <c r="D1216" s="10">
        <v>7</v>
      </c>
    </row>
    <row r="1217" spans="1:4" x14ac:dyDescent="0.3">
      <c r="A1217" s="9">
        <v>1</v>
      </c>
      <c r="B1217" s="9">
        <v>9</v>
      </c>
      <c r="C1217" s="9">
        <v>2</v>
      </c>
      <c r="D1217" s="9">
        <v>9</v>
      </c>
    </row>
    <row r="1218" spans="1:4" x14ac:dyDescent="0.3">
      <c r="A1218" s="10">
        <v>1</v>
      </c>
      <c r="B1218" s="10">
        <v>9</v>
      </c>
      <c r="C1218" s="10">
        <v>2</v>
      </c>
      <c r="D1218" s="10">
        <v>9</v>
      </c>
    </row>
    <row r="1219" spans="1:4" x14ac:dyDescent="0.3">
      <c r="A1219" s="9">
        <v>1</v>
      </c>
      <c r="B1219" s="9">
        <v>1</v>
      </c>
      <c r="C1219" s="9">
        <v>1</v>
      </c>
      <c r="D1219" s="9">
        <v>2</v>
      </c>
    </row>
    <row r="1220" spans="1:4" x14ac:dyDescent="0.3">
      <c r="A1220" s="10">
        <v>1</v>
      </c>
      <c r="B1220" s="10">
        <v>1</v>
      </c>
      <c r="C1220" s="10">
        <v>0</v>
      </c>
      <c r="D1220" s="10">
        <v>3</v>
      </c>
    </row>
    <row r="1221" spans="1:4" x14ac:dyDescent="0.3">
      <c r="A1221" s="9">
        <v>1</v>
      </c>
      <c r="B1221" s="9">
        <v>1</v>
      </c>
      <c r="C1221" s="9">
        <v>0</v>
      </c>
      <c r="D1221" s="9">
        <v>3</v>
      </c>
    </row>
    <row r="1222" spans="1:4" x14ac:dyDescent="0.3">
      <c r="A1222" s="10">
        <v>3</v>
      </c>
      <c r="B1222" s="10">
        <v>2</v>
      </c>
      <c r="C1222" s="10">
        <v>0</v>
      </c>
      <c r="D1222" s="10">
        <v>4</v>
      </c>
    </row>
    <row r="1223" spans="1:4" x14ac:dyDescent="0.3">
      <c r="A1223" s="9">
        <v>4</v>
      </c>
      <c r="B1223" s="9">
        <v>3</v>
      </c>
      <c r="C1223" s="9">
        <v>1</v>
      </c>
      <c r="D1223" s="9">
        <v>3</v>
      </c>
    </row>
    <row r="1224" spans="1:4" x14ac:dyDescent="0.3">
      <c r="A1224" s="10">
        <v>1</v>
      </c>
      <c r="B1224" s="10">
        <v>2</v>
      </c>
      <c r="C1224" s="10">
        <v>0</v>
      </c>
      <c r="D1224" s="10">
        <v>4</v>
      </c>
    </row>
    <row r="1225" spans="1:4" x14ac:dyDescent="0.3">
      <c r="A1225" s="9">
        <v>1</v>
      </c>
      <c r="B1225" s="9">
        <v>4</v>
      </c>
      <c r="C1225" s="9">
        <v>4</v>
      </c>
      <c r="D1225" s="9">
        <v>8</v>
      </c>
    </row>
    <row r="1226" spans="1:4" x14ac:dyDescent="0.3">
      <c r="A1226" s="10">
        <v>1</v>
      </c>
      <c r="B1226" s="10">
        <v>4</v>
      </c>
      <c r="C1226" s="10">
        <v>4</v>
      </c>
      <c r="D1226" s="10">
        <v>8</v>
      </c>
    </row>
    <row r="1227" spans="1:4" x14ac:dyDescent="0.3">
      <c r="A1227" s="9">
        <v>1</v>
      </c>
      <c r="B1227" s="9">
        <v>9</v>
      </c>
      <c r="C1227" s="9">
        <v>3</v>
      </c>
      <c r="D1227" s="9">
        <v>4</v>
      </c>
    </row>
    <row r="1228" spans="1:4" x14ac:dyDescent="0.3">
      <c r="A1228" s="10">
        <v>1</v>
      </c>
      <c r="B1228" s="10">
        <v>1</v>
      </c>
      <c r="C1228" s="10">
        <v>0</v>
      </c>
      <c r="D1228" s="10">
        <v>3</v>
      </c>
    </row>
    <row r="1229" spans="1:4" x14ac:dyDescent="0.3">
      <c r="A1229" s="9">
        <v>1</v>
      </c>
      <c r="B1229" s="9">
        <v>3</v>
      </c>
      <c r="C1229" s="9">
        <v>1</v>
      </c>
      <c r="D1229" s="9">
        <v>4</v>
      </c>
    </row>
    <row r="1230" spans="1:4" x14ac:dyDescent="0.3">
      <c r="A1230" s="10">
        <v>1</v>
      </c>
      <c r="B1230" s="10">
        <v>2</v>
      </c>
      <c r="C1230" s="10">
        <v>2</v>
      </c>
      <c r="D1230" s="10">
        <v>2</v>
      </c>
    </row>
    <row r="1231" spans="1:4" x14ac:dyDescent="0.3">
      <c r="A1231" s="9">
        <v>1</v>
      </c>
      <c r="B1231" s="9">
        <v>2</v>
      </c>
      <c r="C1231" s="9">
        <v>0</v>
      </c>
      <c r="D1231" s="9">
        <v>3</v>
      </c>
    </row>
    <row r="1232" spans="1:4" x14ac:dyDescent="0.3">
      <c r="A1232" s="10">
        <v>1</v>
      </c>
      <c r="B1232" s="10">
        <v>2</v>
      </c>
      <c r="C1232" s="10">
        <v>7</v>
      </c>
      <c r="D1232" s="10">
        <v>7</v>
      </c>
    </row>
    <row r="1233" spans="1:4" x14ac:dyDescent="0.3">
      <c r="A1233" s="9">
        <v>1</v>
      </c>
      <c r="B1233" s="9">
        <v>6</v>
      </c>
      <c r="C1233" s="9">
        <v>8</v>
      </c>
      <c r="D1233" s="9">
        <v>6</v>
      </c>
    </row>
    <row r="1234" spans="1:4" x14ac:dyDescent="0.3">
      <c r="A1234" s="10">
        <v>1</v>
      </c>
      <c r="B1234" s="10">
        <v>6</v>
      </c>
      <c r="C1234" s="10">
        <v>8</v>
      </c>
      <c r="D1234" s="10">
        <v>6</v>
      </c>
    </row>
    <row r="1235" spans="1:4" x14ac:dyDescent="0.3">
      <c r="A1235" s="9">
        <v>1</v>
      </c>
      <c r="B1235" s="9">
        <v>4</v>
      </c>
      <c r="C1235" s="9">
        <v>4</v>
      </c>
      <c r="D1235" s="9">
        <v>8</v>
      </c>
    </row>
    <row r="1236" spans="1:4" x14ac:dyDescent="0.3">
      <c r="A1236" s="10">
        <v>3</v>
      </c>
      <c r="B1236" s="10">
        <v>2</v>
      </c>
      <c r="C1236" s="10">
        <v>3</v>
      </c>
      <c r="D1236" s="10">
        <v>8</v>
      </c>
    </row>
    <row r="1237" spans="1:4" x14ac:dyDescent="0.3">
      <c r="A1237" s="9">
        <v>3</v>
      </c>
      <c r="B1237" s="9">
        <v>3</v>
      </c>
      <c r="C1237" s="9">
        <v>0</v>
      </c>
      <c r="D1237" s="9">
        <v>3</v>
      </c>
    </row>
    <row r="1238" spans="1:4" x14ac:dyDescent="0.3">
      <c r="A1238" s="10">
        <v>1</v>
      </c>
      <c r="B1238" s="10">
        <v>6</v>
      </c>
      <c r="C1238" s="10">
        <v>5</v>
      </c>
      <c r="D1238" s="10">
        <v>12</v>
      </c>
    </row>
    <row r="1239" spans="1:4" x14ac:dyDescent="0.3">
      <c r="A1239" s="9">
        <v>2</v>
      </c>
      <c r="B1239" s="9">
        <v>2</v>
      </c>
      <c r="C1239" s="9">
        <v>0</v>
      </c>
      <c r="D1239" s="9">
        <v>3</v>
      </c>
    </row>
    <row r="1240" spans="1:4" x14ac:dyDescent="0.3">
      <c r="A1240" s="10">
        <v>7</v>
      </c>
      <c r="B1240" s="10">
        <v>6</v>
      </c>
      <c r="C1240" s="10">
        <v>2</v>
      </c>
      <c r="D1240" s="10">
        <v>5</v>
      </c>
    </row>
    <row r="1241" spans="1:4" x14ac:dyDescent="0.3">
      <c r="A1241" s="9">
        <v>5</v>
      </c>
      <c r="B1241" s="9">
        <v>10</v>
      </c>
      <c r="C1241" s="9">
        <v>7</v>
      </c>
      <c r="D1241" s="9">
        <v>10</v>
      </c>
    </row>
    <row r="1242" spans="1:4" x14ac:dyDescent="0.3">
      <c r="A1242" s="10">
        <v>0</v>
      </c>
      <c r="B1242" s="10">
        <v>7</v>
      </c>
      <c r="C1242" s="10">
        <v>9</v>
      </c>
      <c r="D1242" s="10">
        <v>10</v>
      </c>
    </row>
    <row r="1243" spans="1:4" x14ac:dyDescent="0.3">
      <c r="A1243" s="9">
        <v>6</v>
      </c>
      <c r="B1243" s="9">
        <v>5</v>
      </c>
      <c r="C1243" s="9">
        <v>2</v>
      </c>
      <c r="D1243" s="9">
        <v>5</v>
      </c>
    </row>
    <row r="1244" spans="1:4" x14ac:dyDescent="0.3">
      <c r="A1244" s="10">
        <v>1</v>
      </c>
      <c r="B1244" s="10">
        <v>4</v>
      </c>
      <c r="C1244" s="10">
        <v>6</v>
      </c>
      <c r="D1244" s="10">
        <v>6</v>
      </c>
    </row>
    <row r="1245" spans="1:4" x14ac:dyDescent="0.3">
      <c r="A1245" s="9">
        <v>3</v>
      </c>
      <c r="B1245" s="9">
        <v>4</v>
      </c>
      <c r="C1245" s="9">
        <v>0</v>
      </c>
      <c r="D1245" s="9">
        <v>3</v>
      </c>
    </row>
    <row r="1246" spans="1:4" x14ac:dyDescent="0.3">
      <c r="A1246" s="10">
        <v>1</v>
      </c>
      <c r="B1246" s="10">
        <v>1</v>
      </c>
      <c r="C1246" s="10">
        <v>0</v>
      </c>
      <c r="D1246" s="10">
        <v>3</v>
      </c>
    </row>
    <row r="1247" spans="1:4" x14ac:dyDescent="0.3">
      <c r="A1247" s="9">
        <v>3</v>
      </c>
      <c r="B1247" s="9">
        <v>8</v>
      </c>
      <c r="C1247" s="9">
        <v>3</v>
      </c>
      <c r="D1247" s="9">
        <v>13</v>
      </c>
    </row>
    <row r="1248" spans="1:4" x14ac:dyDescent="0.3">
      <c r="A1248" s="10">
        <v>1</v>
      </c>
      <c r="B1248" s="10">
        <v>1</v>
      </c>
      <c r="C1248" s="10">
        <v>2</v>
      </c>
      <c r="D1248" s="10">
        <v>2</v>
      </c>
    </row>
    <row r="1249" spans="1:4" x14ac:dyDescent="0.3">
      <c r="A1249" s="9">
        <v>4</v>
      </c>
      <c r="B1249" s="9">
        <v>2</v>
      </c>
      <c r="C1249" s="9">
        <v>0</v>
      </c>
      <c r="D1249" s="9">
        <v>4</v>
      </c>
    </row>
    <row r="1250" spans="1:4" x14ac:dyDescent="0.3">
      <c r="A1250" s="10">
        <v>1</v>
      </c>
      <c r="B1250" s="10">
        <v>2</v>
      </c>
      <c r="C1250" s="10">
        <v>0</v>
      </c>
      <c r="D1250" s="10">
        <v>3</v>
      </c>
    </row>
    <row r="1251" spans="1:4" x14ac:dyDescent="0.3">
      <c r="A1251" s="9">
        <v>1</v>
      </c>
      <c r="B1251" s="9">
        <v>3</v>
      </c>
      <c r="C1251" s="9">
        <v>0</v>
      </c>
      <c r="D1251" s="9">
        <v>4</v>
      </c>
    </row>
    <row r="1252" spans="1:4" x14ac:dyDescent="0.3">
      <c r="A1252" s="10">
        <v>1</v>
      </c>
      <c r="B1252" s="10">
        <v>0</v>
      </c>
      <c r="C1252" s="10">
        <v>1</v>
      </c>
      <c r="D1252" s="10">
        <v>2</v>
      </c>
    </row>
    <row r="1253" spans="1:4" x14ac:dyDescent="0.3">
      <c r="A1253" s="9">
        <v>1</v>
      </c>
      <c r="B1253" s="9">
        <v>1</v>
      </c>
      <c r="C1253" s="9">
        <v>1</v>
      </c>
      <c r="D1253" s="9">
        <v>2</v>
      </c>
    </row>
    <row r="1254" spans="1:4" x14ac:dyDescent="0.3">
      <c r="A1254" s="10">
        <v>2</v>
      </c>
      <c r="B1254" s="10">
        <v>2</v>
      </c>
      <c r="C1254" s="10">
        <v>2</v>
      </c>
      <c r="D1254" s="10">
        <v>2</v>
      </c>
    </row>
    <row r="1255" spans="1:4" x14ac:dyDescent="0.3">
      <c r="A1255" s="9">
        <v>3</v>
      </c>
      <c r="B1255" s="9">
        <v>9</v>
      </c>
      <c r="C1255" s="9">
        <v>5</v>
      </c>
      <c r="D1255" s="9">
        <v>4</v>
      </c>
    </row>
    <row r="1256" spans="1:4" x14ac:dyDescent="0.3">
      <c r="A1256" s="10">
        <v>1</v>
      </c>
      <c r="B1256" s="10">
        <v>3</v>
      </c>
      <c r="C1256" s="10">
        <v>10</v>
      </c>
      <c r="D1256" s="10">
        <v>13</v>
      </c>
    </row>
    <row r="1257" spans="1:4" x14ac:dyDescent="0.3">
      <c r="A1257" s="9">
        <v>5</v>
      </c>
      <c r="B1257" s="9">
        <v>5</v>
      </c>
      <c r="C1257" s="9">
        <v>3</v>
      </c>
      <c r="D1257" s="9">
        <v>5</v>
      </c>
    </row>
    <row r="1258" spans="1:4" x14ac:dyDescent="0.3">
      <c r="A1258" s="10">
        <v>6</v>
      </c>
      <c r="B1258" s="10">
        <v>8</v>
      </c>
      <c r="C1258" s="10">
        <v>2</v>
      </c>
      <c r="D1258" s="10">
        <v>6</v>
      </c>
    </row>
    <row r="1259" spans="1:4" x14ac:dyDescent="0.3">
      <c r="A1259" s="9">
        <v>6</v>
      </c>
      <c r="B1259" s="9">
        <v>8</v>
      </c>
      <c r="C1259" s="9">
        <v>2</v>
      </c>
      <c r="D1259" s="9">
        <v>6</v>
      </c>
    </row>
    <row r="1260" spans="1:4" x14ac:dyDescent="0.3">
      <c r="A1260" s="10">
        <v>11</v>
      </c>
      <c r="B1260" s="10">
        <v>8</v>
      </c>
      <c r="C1260" s="10">
        <v>5</v>
      </c>
      <c r="D1260" s="10">
        <v>9</v>
      </c>
    </row>
    <row r="1261" spans="1:4" x14ac:dyDescent="0.3">
      <c r="A1261" s="9">
        <v>1</v>
      </c>
      <c r="B1261" s="9">
        <v>6</v>
      </c>
      <c r="C1261" s="9">
        <v>4</v>
      </c>
      <c r="D1261" s="9">
        <v>10</v>
      </c>
    </row>
    <row r="1262" spans="1:4" x14ac:dyDescent="0.3">
      <c r="A1262" s="10">
        <v>2</v>
      </c>
      <c r="B1262" s="10">
        <v>5</v>
      </c>
      <c r="C1262" s="10">
        <v>2</v>
      </c>
      <c r="D1262" s="10">
        <v>4</v>
      </c>
    </row>
    <row r="1263" spans="1:4" x14ac:dyDescent="0.3">
      <c r="A1263" s="9">
        <v>5</v>
      </c>
      <c r="B1263" s="9">
        <v>7</v>
      </c>
      <c r="C1263" s="9">
        <v>6</v>
      </c>
      <c r="D1263" s="9">
        <v>5</v>
      </c>
    </row>
    <row r="1264" spans="1:4" x14ac:dyDescent="0.3">
      <c r="A1264" s="10">
        <v>7</v>
      </c>
      <c r="B1264" s="10">
        <v>8</v>
      </c>
      <c r="C1264" s="10">
        <v>2</v>
      </c>
      <c r="D1264" s="10">
        <v>5</v>
      </c>
    </row>
    <row r="1265" spans="1:4" x14ac:dyDescent="0.3">
      <c r="A1265" s="9">
        <v>7</v>
      </c>
      <c r="B1265" s="9">
        <v>8</v>
      </c>
      <c r="C1265" s="9">
        <v>2</v>
      </c>
      <c r="D1265" s="9">
        <v>5</v>
      </c>
    </row>
    <row r="1266" spans="1:4" x14ac:dyDescent="0.3">
      <c r="A1266" s="10">
        <v>1</v>
      </c>
      <c r="B1266" s="10">
        <v>4</v>
      </c>
      <c r="C1266" s="10">
        <v>2</v>
      </c>
      <c r="D1266" s="10">
        <v>3</v>
      </c>
    </row>
    <row r="1267" spans="1:4" x14ac:dyDescent="0.3">
      <c r="A1267" s="9">
        <v>1</v>
      </c>
      <c r="B1267" s="9">
        <v>8</v>
      </c>
      <c r="C1267" s="9">
        <v>6</v>
      </c>
      <c r="D1267" s="9">
        <v>6</v>
      </c>
    </row>
    <row r="1268" spans="1:4" x14ac:dyDescent="0.3">
      <c r="A1268" s="10">
        <v>1</v>
      </c>
      <c r="B1268" s="10">
        <v>8</v>
      </c>
      <c r="C1268" s="10">
        <v>6</v>
      </c>
      <c r="D1268" s="10">
        <v>6</v>
      </c>
    </row>
    <row r="1269" spans="1:4" x14ac:dyDescent="0.3">
      <c r="A1269" s="9">
        <v>1</v>
      </c>
      <c r="B1269" s="9">
        <v>4</v>
      </c>
      <c r="C1269" s="9">
        <v>2</v>
      </c>
      <c r="D1269" s="9">
        <v>8</v>
      </c>
    </row>
    <row r="1270" spans="1:4" x14ac:dyDescent="0.3">
      <c r="A1270" s="10">
        <v>2</v>
      </c>
      <c r="B1270" s="10">
        <v>4</v>
      </c>
      <c r="C1270" s="10">
        <v>0</v>
      </c>
      <c r="D1270" s="10">
        <v>4</v>
      </c>
    </row>
    <row r="1271" spans="1:4" x14ac:dyDescent="0.3">
      <c r="A1271" s="9">
        <v>1</v>
      </c>
      <c r="B1271" s="9">
        <v>1</v>
      </c>
      <c r="C1271" s="9">
        <v>0</v>
      </c>
      <c r="D1271" s="9">
        <v>3</v>
      </c>
    </row>
    <row r="1272" spans="1:4" x14ac:dyDescent="0.3">
      <c r="A1272" s="10">
        <v>3</v>
      </c>
      <c r="B1272" s="10">
        <v>4</v>
      </c>
      <c r="C1272" s="10">
        <v>4</v>
      </c>
      <c r="D1272" s="10">
        <v>9</v>
      </c>
    </row>
    <row r="1273" spans="1:4" x14ac:dyDescent="0.3">
      <c r="A1273" s="9">
        <v>1</v>
      </c>
      <c r="B1273" s="9">
        <v>5</v>
      </c>
      <c r="C1273" s="9">
        <v>11</v>
      </c>
      <c r="D1273" s="9">
        <v>5</v>
      </c>
    </row>
    <row r="1274" spans="1:4" x14ac:dyDescent="0.3">
      <c r="A1274" s="10">
        <v>4</v>
      </c>
      <c r="B1274" s="10">
        <v>2</v>
      </c>
      <c r="C1274" s="10">
        <v>1</v>
      </c>
      <c r="D1274" s="10">
        <v>4</v>
      </c>
    </row>
    <row r="1275" spans="1:4" x14ac:dyDescent="0.3">
      <c r="A1275" s="9">
        <v>2</v>
      </c>
      <c r="B1275" s="9">
        <v>6</v>
      </c>
      <c r="C1275" s="9">
        <v>2</v>
      </c>
      <c r="D1275" s="9">
        <v>6</v>
      </c>
    </row>
    <row r="1276" spans="1:4" x14ac:dyDescent="0.3">
      <c r="A1276" s="10">
        <v>1</v>
      </c>
      <c r="B1276" s="10">
        <v>3</v>
      </c>
      <c r="C1276" s="10">
        <v>5</v>
      </c>
      <c r="D1276" s="10">
        <v>7</v>
      </c>
    </row>
    <row r="1277" spans="1:4" x14ac:dyDescent="0.3">
      <c r="A1277" s="9">
        <v>1</v>
      </c>
      <c r="B1277" s="9">
        <v>4</v>
      </c>
      <c r="C1277" s="9">
        <v>9</v>
      </c>
      <c r="D1277" s="9">
        <v>10</v>
      </c>
    </row>
    <row r="1278" spans="1:4" x14ac:dyDescent="0.3">
      <c r="A1278" s="10">
        <v>1</v>
      </c>
      <c r="B1278" s="10">
        <v>4</v>
      </c>
      <c r="C1278" s="10">
        <v>9</v>
      </c>
      <c r="D1278" s="10">
        <v>10</v>
      </c>
    </row>
    <row r="1279" spans="1:4" x14ac:dyDescent="0.3">
      <c r="A1279" s="9">
        <v>2</v>
      </c>
      <c r="B1279" s="9">
        <v>2</v>
      </c>
      <c r="C1279" s="9">
        <v>0</v>
      </c>
      <c r="D1279" s="9">
        <v>3</v>
      </c>
    </row>
    <row r="1280" spans="1:4" x14ac:dyDescent="0.3">
      <c r="A1280" s="10">
        <v>7</v>
      </c>
      <c r="B1280" s="10">
        <v>3</v>
      </c>
      <c r="C1280" s="10">
        <v>1</v>
      </c>
      <c r="D1280" s="10">
        <v>6</v>
      </c>
    </row>
    <row r="1281" spans="1:4" x14ac:dyDescent="0.3">
      <c r="A1281" s="9">
        <v>1</v>
      </c>
      <c r="B1281" s="9">
        <v>4</v>
      </c>
      <c r="C1281" s="9">
        <v>2</v>
      </c>
      <c r="D1281" s="9">
        <v>8</v>
      </c>
    </row>
    <row r="1282" spans="1:4" x14ac:dyDescent="0.3">
      <c r="A1282" s="10">
        <v>1</v>
      </c>
      <c r="B1282" s="10">
        <v>4</v>
      </c>
      <c r="C1282" s="10">
        <v>2</v>
      </c>
      <c r="D1282" s="10">
        <v>8</v>
      </c>
    </row>
    <row r="1283" spans="1:4" x14ac:dyDescent="0.3">
      <c r="A1283" s="9">
        <v>1</v>
      </c>
      <c r="B1283" s="9">
        <v>1</v>
      </c>
      <c r="C1283" s="9">
        <v>0</v>
      </c>
      <c r="D1283" s="9">
        <v>3</v>
      </c>
    </row>
    <row r="1284" spans="1:4" x14ac:dyDescent="0.3">
      <c r="A1284" s="10">
        <v>1</v>
      </c>
      <c r="B1284" s="10">
        <v>1</v>
      </c>
      <c r="C1284" s="10">
        <v>0</v>
      </c>
      <c r="D1284" s="10">
        <v>3</v>
      </c>
    </row>
    <row r="1285" spans="1:4" x14ac:dyDescent="0.3">
      <c r="A1285" s="9">
        <v>2</v>
      </c>
      <c r="B1285" s="9">
        <v>4</v>
      </c>
      <c r="C1285" s="9">
        <v>6</v>
      </c>
      <c r="D1285" s="9">
        <v>8</v>
      </c>
    </row>
    <row r="1286" spans="1:4" x14ac:dyDescent="0.3">
      <c r="A1286" s="10">
        <v>1</v>
      </c>
      <c r="B1286" s="10">
        <v>8</v>
      </c>
      <c r="C1286" s="10">
        <v>4</v>
      </c>
      <c r="D1286" s="10">
        <v>7</v>
      </c>
    </row>
    <row r="1287" spans="1:4" x14ac:dyDescent="0.3">
      <c r="A1287" s="9">
        <v>1</v>
      </c>
      <c r="B1287" s="9">
        <v>2</v>
      </c>
      <c r="C1287" s="9">
        <v>5</v>
      </c>
      <c r="D1287" s="9">
        <v>3</v>
      </c>
    </row>
    <row r="1288" spans="1:4" x14ac:dyDescent="0.3">
      <c r="A1288" s="10">
        <v>1</v>
      </c>
      <c r="B1288" s="10">
        <v>2</v>
      </c>
      <c r="C1288" s="10">
        <v>5</v>
      </c>
      <c r="D1288" s="10">
        <v>3</v>
      </c>
    </row>
    <row r="1289" spans="1:4" x14ac:dyDescent="0.3">
      <c r="A1289" s="9">
        <v>0</v>
      </c>
      <c r="B1289" s="9">
        <v>0</v>
      </c>
      <c r="C1289" s="9">
        <v>0</v>
      </c>
      <c r="D1289" s="9">
        <v>0</v>
      </c>
    </row>
    <row r="1290" spans="1:4" x14ac:dyDescent="0.3">
      <c r="A1290" s="10">
        <v>3</v>
      </c>
      <c r="B1290" s="10">
        <v>4</v>
      </c>
      <c r="C1290" s="10">
        <v>1</v>
      </c>
      <c r="D1290" s="10">
        <v>6</v>
      </c>
    </row>
    <row r="1291" spans="1:4" x14ac:dyDescent="0.3">
      <c r="A1291" s="9">
        <v>2</v>
      </c>
      <c r="B1291" s="9">
        <v>4</v>
      </c>
      <c r="C1291" s="9">
        <v>4</v>
      </c>
      <c r="D1291" s="9">
        <v>5</v>
      </c>
    </row>
    <row r="1292" spans="1:4" x14ac:dyDescent="0.3">
      <c r="A1292" s="10">
        <v>4</v>
      </c>
      <c r="B1292" s="10">
        <v>3</v>
      </c>
      <c r="C1292" s="10">
        <v>4</v>
      </c>
      <c r="D1292" s="10">
        <v>11</v>
      </c>
    </row>
    <row r="1293" spans="1:4" x14ac:dyDescent="0.3">
      <c r="A1293" s="9">
        <v>4</v>
      </c>
      <c r="B1293" s="9">
        <v>6</v>
      </c>
      <c r="C1293" s="9">
        <v>4</v>
      </c>
      <c r="D1293" s="9">
        <v>12</v>
      </c>
    </row>
    <row r="1294" spans="1:4" x14ac:dyDescent="0.3">
      <c r="A1294" s="10">
        <v>2</v>
      </c>
      <c r="B1294" s="10">
        <v>7</v>
      </c>
      <c r="C1294" s="10">
        <v>4</v>
      </c>
      <c r="D1294" s="10">
        <v>10</v>
      </c>
    </row>
    <row r="1295" spans="1:4" x14ac:dyDescent="0.3">
      <c r="A1295" s="9">
        <v>1</v>
      </c>
      <c r="B1295" s="9">
        <v>1</v>
      </c>
      <c r="C1295" s="9">
        <v>0</v>
      </c>
      <c r="D1295" s="9">
        <v>2</v>
      </c>
    </row>
    <row r="1296" spans="1:4" x14ac:dyDescent="0.3">
      <c r="A1296" s="10">
        <v>1</v>
      </c>
      <c r="B1296" s="10">
        <v>5</v>
      </c>
      <c r="C1296" s="10">
        <v>10</v>
      </c>
      <c r="D1296" s="10">
        <v>12</v>
      </c>
    </row>
    <row r="1297" spans="1:4" x14ac:dyDescent="0.3">
      <c r="A1297" s="9">
        <v>1</v>
      </c>
      <c r="B1297" s="9">
        <v>11</v>
      </c>
      <c r="C1297" s="9">
        <v>8</v>
      </c>
      <c r="D1297" s="9">
        <v>8</v>
      </c>
    </row>
    <row r="1298" spans="1:4" x14ac:dyDescent="0.3">
      <c r="A1298" s="10">
        <v>1</v>
      </c>
      <c r="B1298" s="10">
        <v>2</v>
      </c>
      <c r="C1298" s="10">
        <v>1</v>
      </c>
      <c r="D1298" s="10">
        <v>3</v>
      </c>
    </row>
    <row r="1299" spans="1:4" x14ac:dyDescent="0.3">
      <c r="A1299" s="9">
        <v>6</v>
      </c>
      <c r="B1299" s="9">
        <v>7</v>
      </c>
      <c r="C1299" s="9">
        <v>1</v>
      </c>
      <c r="D1299" s="9">
        <v>6</v>
      </c>
    </row>
    <row r="1300" spans="1:4" x14ac:dyDescent="0.3">
      <c r="A1300" s="10">
        <v>6</v>
      </c>
      <c r="B1300" s="10">
        <v>7</v>
      </c>
      <c r="C1300" s="10">
        <v>1</v>
      </c>
      <c r="D1300" s="10">
        <v>6</v>
      </c>
    </row>
    <row r="1301" spans="1:4" x14ac:dyDescent="0.3">
      <c r="A1301" s="9">
        <v>1</v>
      </c>
      <c r="B1301" s="9">
        <v>5</v>
      </c>
      <c r="C1301" s="9">
        <v>9</v>
      </c>
      <c r="D1301" s="9">
        <v>6</v>
      </c>
    </row>
    <row r="1302" spans="1:4" x14ac:dyDescent="0.3">
      <c r="A1302" s="10">
        <v>5</v>
      </c>
      <c r="B1302" s="10">
        <v>3</v>
      </c>
      <c r="C1302" s="10">
        <v>1</v>
      </c>
      <c r="D1302" s="10">
        <v>4</v>
      </c>
    </row>
    <row r="1303" spans="1:4" x14ac:dyDescent="0.3">
      <c r="A1303" s="9">
        <v>1</v>
      </c>
      <c r="B1303" s="9">
        <v>5</v>
      </c>
      <c r="C1303" s="9">
        <v>3</v>
      </c>
      <c r="D1303" s="9">
        <v>13</v>
      </c>
    </row>
    <row r="1304" spans="1:4" x14ac:dyDescent="0.3">
      <c r="A1304" s="10">
        <v>2</v>
      </c>
      <c r="B1304" s="10">
        <v>6</v>
      </c>
      <c r="C1304" s="10">
        <v>2</v>
      </c>
      <c r="D1304" s="10">
        <v>12</v>
      </c>
    </row>
    <row r="1305" spans="1:4" x14ac:dyDescent="0.3">
      <c r="A1305" s="9">
        <v>1</v>
      </c>
      <c r="B1305" s="9">
        <v>8</v>
      </c>
      <c r="C1305" s="9">
        <v>5</v>
      </c>
      <c r="D1305" s="9">
        <v>6</v>
      </c>
    </row>
    <row r="1306" spans="1:4" x14ac:dyDescent="0.3">
      <c r="A1306" s="10">
        <v>2</v>
      </c>
      <c r="B1306" s="10">
        <v>1</v>
      </c>
      <c r="C1306" s="10">
        <v>0</v>
      </c>
      <c r="D1306" s="10">
        <v>3</v>
      </c>
    </row>
    <row r="1307" spans="1:4" x14ac:dyDescent="0.3">
      <c r="A1307" s="9">
        <v>3</v>
      </c>
      <c r="B1307" s="9">
        <v>4</v>
      </c>
      <c r="C1307" s="9">
        <v>4</v>
      </c>
      <c r="D1307" s="9">
        <v>12</v>
      </c>
    </row>
    <row r="1308" spans="1:4" x14ac:dyDescent="0.3">
      <c r="A1308" s="10">
        <v>1</v>
      </c>
      <c r="B1308" s="10">
        <v>4</v>
      </c>
      <c r="C1308" s="10">
        <v>9</v>
      </c>
      <c r="D1308" s="10">
        <v>13</v>
      </c>
    </row>
    <row r="1309" spans="1:4" x14ac:dyDescent="0.3">
      <c r="A1309" s="9">
        <v>2</v>
      </c>
      <c r="B1309" s="9">
        <v>1</v>
      </c>
      <c r="C1309" s="9">
        <v>0</v>
      </c>
      <c r="D1309" s="9">
        <v>3</v>
      </c>
    </row>
    <row r="1310" spans="1:4" x14ac:dyDescent="0.3">
      <c r="A1310" s="10">
        <v>2</v>
      </c>
      <c r="B1310" s="10">
        <v>2</v>
      </c>
      <c r="C1310" s="10">
        <v>0</v>
      </c>
      <c r="D1310" s="10">
        <v>3</v>
      </c>
    </row>
    <row r="1311" spans="1:4" x14ac:dyDescent="0.3">
      <c r="A1311" s="9">
        <v>2</v>
      </c>
      <c r="B1311" s="9">
        <v>2</v>
      </c>
      <c r="C1311" s="9">
        <v>0</v>
      </c>
      <c r="D1311" s="9">
        <v>3</v>
      </c>
    </row>
    <row r="1312" spans="1:4" x14ac:dyDescent="0.3">
      <c r="A1312" s="10">
        <v>7</v>
      </c>
      <c r="B1312" s="10">
        <v>4</v>
      </c>
      <c r="C1312" s="10">
        <v>2</v>
      </c>
      <c r="D1312" s="10">
        <v>10</v>
      </c>
    </row>
    <row r="1313" spans="1:4" x14ac:dyDescent="0.3">
      <c r="A1313" s="9">
        <v>7</v>
      </c>
      <c r="B1313" s="9">
        <v>4</v>
      </c>
      <c r="C1313" s="9">
        <v>2</v>
      </c>
      <c r="D1313" s="9">
        <v>10</v>
      </c>
    </row>
    <row r="1314" spans="1:4" x14ac:dyDescent="0.3">
      <c r="A1314" s="10">
        <v>1</v>
      </c>
      <c r="B1314" s="10">
        <v>4</v>
      </c>
      <c r="C1314" s="10">
        <v>4</v>
      </c>
      <c r="D1314" s="10">
        <v>11</v>
      </c>
    </row>
    <row r="1315" spans="1:4" x14ac:dyDescent="0.3">
      <c r="A1315" s="9">
        <v>1</v>
      </c>
      <c r="B1315" s="9">
        <v>4</v>
      </c>
      <c r="C1315" s="9">
        <v>4</v>
      </c>
      <c r="D1315" s="9">
        <v>11</v>
      </c>
    </row>
    <row r="1316" spans="1:4" x14ac:dyDescent="0.3">
      <c r="A1316" s="10">
        <v>1</v>
      </c>
      <c r="B1316" s="10">
        <v>4</v>
      </c>
      <c r="C1316" s="10">
        <v>4</v>
      </c>
      <c r="D1316" s="10">
        <v>11</v>
      </c>
    </row>
    <row r="1317" spans="1:4" x14ac:dyDescent="0.3">
      <c r="A1317" s="9">
        <v>3</v>
      </c>
      <c r="B1317" s="9">
        <v>2</v>
      </c>
      <c r="C1317" s="9">
        <v>2</v>
      </c>
      <c r="D1317" s="9">
        <v>12</v>
      </c>
    </row>
    <row r="1318" spans="1:4" x14ac:dyDescent="0.3">
      <c r="A1318" s="10">
        <v>1</v>
      </c>
      <c r="B1318" s="10">
        <v>2</v>
      </c>
      <c r="C1318" s="10">
        <v>1</v>
      </c>
      <c r="D1318" s="10">
        <v>3</v>
      </c>
    </row>
    <row r="1319" spans="1:4" x14ac:dyDescent="0.3">
      <c r="A1319" s="9">
        <v>2</v>
      </c>
      <c r="B1319" s="9">
        <v>6</v>
      </c>
      <c r="C1319" s="9">
        <v>2</v>
      </c>
      <c r="D1319" s="9">
        <v>11</v>
      </c>
    </row>
    <row r="1320" spans="1:4" x14ac:dyDescent="0.3">
      <c r="A1320" s="10">
        <v>2</v>
      </c>
      <c r="B1320" s="10">
        <v>8</v>
      </c>
      <c r="C1320" s="10">
        <v>5</v>
      </c>
      <c r="D1320" s="10">
        <v>13</v>
      </c>
    </row>
    <row r="1321" spans="1:4" x14ac:dyDescent="0.3">
      <c r="A1321" s="9">
        <v>5</v>
      </c>
      <c r="B1321" s="9">
        <v>11</v>
      </c>
      <c r="C1321" s="9">
        <v>3</v>
      </c>
      <c r="D1321" s="9">
        <v>5</v>
      </c>
    </row>
    <row r="1322" spans="1:4" x14ac:dyDescent="0.3">
      <c r="A1322" s="10">
        <v>4</v>
      </c>
      <c r="B1322" s="10">
        <v>9</v>
      </c>
      <c r="C1322" s="10">
        <v>6</v>
      </c>
      <c r="D1322" s="10">
        <v>6</v>
      </c>
    </row>
    <row r="1323" spans="1:4" x14ac:dyDescent="0.3">
      <c r="A1323" s="9">
        <v>2</v>
      </c>
      <c r="B1323" s="9">
        <v>8</v>
      </c>
      <c r="C1323" s="9">
        <v>5</v>
      </c>
      <c r="D1323" s="9">
        <v>11</v>
      </c>
    </row>
    <row r="1324" spans="1:4" x14ac:dyDescent="0.3">
      <c r="A1324" s="10">
        <v>3</v>
      </c>
      <c r="B1324" s="10">
        <v>3</v>
      </c>
      <c r="C1324" s="10">
        <v>0</v>
      </c>
      <c r="D1324" s="10">
        <v>4</v>
      </c>
    </row>
    <row r="1325" spans="1:4" x14ac:dyDescent="0.3">
      <c r="A1325" s="9">
        <v>1</v>
      </c>
      <c r="B1325" s="9">
        <v>1</v>
      </c>
      <c r="C1325" s="9">
        <v>1</v>
      </c>
      <c r="D1325" s="9">
        <v>2</v>
      </c>
    </row>
    <row r="1326" spans="1:4" x14ac:dyDescent="0.3">
      <c r="A1326" s="10">
        <v>3</v>
      </c>
      <c r="B1326" s="10">
        <v>1</v>
      </c>
      <c r="C1326" s="10">
        <v>1</v>
      </c>
      <c r="D1326" s="10">
        <v>4</v>
      </c>
    </row>
    <row r="1327" spans="1:4" x14ac:dyDescent="0.3">
      <c r="A1327" s="9">
        <v>1</v>
      </c>
      <c r="B1327" s="9">
        <v>2</v>
      </c>
      <c r="C1327" s="9">
        <v>1</v>
      </c>
      <c r="D1327" s="9">
        <v>4</v>
      </c>
    </row>
    <row r="1328" spans="1:4" x14ac:dyDescent="0.3">
      <c r="A1328" s="10">
        <v>2</v>
      </c>
      <c r="B1328" s="10">
        <v>1</v>
      </c>
      <c r="C1328" s="10">
        <v>0</v>
      </c>
      <c r="D1328" s="10">
        <v>3</v>
      </c>
    </row>
    <row r="1329" spans="1:4" x14ac:dyDescent="0.3">
      <c r="A1329" s="9">
        <v>2</v>
      </c>
      <c r="B1329" s="9">
        <v>1</v>
      </c>
      <c r="C1329" s="9">
        <v>0</v>
      </c>
      <c r="D1329" s="9">
        <v>3</v>
      </c>
    </row>
    <row r="1330" spans="1:4" x14ac:dyDescent="0.3">
      <c r="A1330" s="10">
        <v>7</v>
      </c>
      <c r="B1330" s="10">
        <v>9</v>
      </c>
      <c r="C1330" s="10">
        <v>4</v>
      </c>
      <c r="D1330" s="10">
        <v>8</v>
      </c>
    </row>
    <row r="1331" spans="1:4" x14ac:dyDescent="0.3">
      <c r="A1331" s="9">
        <v>1</v>
      </c>
      <c r="B1331" s="9">
        <v>2</v>
      </c>
      <c r="C1331" s="9">
        <v>9</v>
      </c>
      <c r="D1331" s="9">
        <v>4</v>
      </c>
    </row>
    <row r="1332" spans="1:4" x14ac:dyDescent="0.3">
      <c r="A1332" s="10">
        <v>2</v>
      </c>
      <c r="B1332" s="10">
        <v>6</v>
      </c>
      <c r="C1332" s="10">
        <v>2</v>
      </c>
      <c r="D1332" s="10">
        <v>8</v>
      </c>
    </row>
    <row r="1333" spans="1:4" x14ac:dyDescent="0.3">
      <c r="A1333" s="9">
        <v>1</v>
      </c>
      <c r="B1333" s="9">
        <v>6</v>
      </c>
      <c r="C1333" s="9">
        <v>7</v>
      </c>
      <c r="D1333" s="9">
        <v>12</v>
      </c>
    </row>
    <row r="1334" spans="1:4" x14ac:dyDescent="0.3">
      <c r="A1334" s="10">
        <v>2</v>
      </c>
      <c r="B1334" s="10">
        <v>2</v>
      </c>
      <c r="C1334" s="10">
        <v>4</v>
      </c>
      <c r="D1334" s="10">
        <v>10</v>
      </c>
    </row>
    <row r="1335" spans="1:4" x14ac:dyDescent="0.3">
      <c r="A1335" s="9">
        <v>1</v>
      </c>
      <c r="B1335" s="9">
        <v>1</v>
      </c>
      <c r="C1335" s="9">
        <v>0</v>
      </c>
      <c r="D1335" s="9">
        <v>2</v>
      </c>
    </row>
    <row r="1336" spans="1:4" x14ac:dyDescent="0.3">
      <c r="A1336" s="10">
        <v>1</v>
      </c>
      <c r="B1336" s="10">
        <v>8</v>
      </c>
      <c r="C1336" s="10">
        <v>6</v>
      </c>
      <c r="D1336" s="10">
        <v>5</v>
      </c>
    </row>
    <row r="1337" spans="1:4" x14ac:dyDescent="0.3">
      <c r="A1337" s="9">
        <v>1</v>
      </c>
      <c r="B1337" s="9">
        <v>4</v>
      </c>
      <c r="C1337" s="9">
        <v>10</v>
      </c>
      <c r="D1337" s="9">
        <v>7</v>
      </c>
    </row>
    <row r="1338" spans="1:4" x14ac:dyDescent="0.3">
      <c r="A1338" s="10">
        <v>1</v>
      </c>
      <c r="B1338" s="10">
        <v>5</v>
      </c>
      <c r="C1338" s="10">
        <v>4</v>
      </c>
      <c r="D1338" s="10">
        <v>7</v>
      </c>
    </row>
    <row r="1339" spans="1:4" x14ac:dyDescent="0.3">
      <c r="A1339" s="9">
        <v>3</v>
      </c>
      <c r="B1339" s="9">
        <v>8</v>
      </c>
      <c r="C1339" s="9">
        <v>10</v>
      </c>
      <c r="D1339" s="9">
        <v>4</v>
      </c>
    </row>
    <row r="1340" spans="1:4" x14ac:dyDescent="0.3">
      <c r="A1340" s="10">
        <v>1</v>
      </c>
      <c r="B1340" s="10">
        <v>4</v>
      </c>
      <c r="C1340" s="10">
        <v>4</v>
      </c>
      <c r="D1340" s="10">
        <v>7</v>
      </c>
    </row>
    <row r="1341" spans="1:4" x14ac:dyDescent="0.3">
      <c r="A1341" s="9">
        <v>2</v>
      </c>
      <c r="B1341" s="9">
        <v>7</v>
      </c>
      <c r="C1341" s="9">
        <v>4</v>
      </c>
      <c r="D1341" s="9">
        <v>9</v>
      </c>
    </row>
    <row r="1342" spans="1:4" x14ac:dyDescent="0.3">
      <c r="A1342" s="10">
        <v>1</v>
      </c>
      <c r="B1342" s="10">
        <v>1</v>
      </c>
      <c r="C1342" s="10">
        <v>0</v>
      </c>
      <c r="D1342" s="10">
        <v>3</v>
      </c>
    </row>
    <row r="1343" spans="1:4" x14ac:dyDescent="0.3">
      <c r="A1343" s="9">
        <v>2</v>
      </c>
      <c r="B1343" s="9">
        <v>8</v>
      </c>
      <c r="C1343" s="9">
        <v>2</v>
      </c>
      <c r="D1343" s="9">
        <v>10</v>
      </c>
    </row>
    <row r="1344" spans="1:4" x14ac:dyDescent="0.3">
      <c r="A1344" s="10">
        <v>2</v>
      </c>
      <c r="B1344" s="10">
        <v>2</v>
      </c>
      <c r="C1344" s="10">
        <v>0</v>
      </c>
      <c r="D1344" s="10">
        <v>3</v>
      </c>
    </row>
    <row r="1345" spans="1:4" x14ac:dyDescent="0.3">
      <c r="A1345" s="9">
        <v>2</v>
      </c>
      <c r="B1345" s="9">
        <v>3</v>
      </c>
      <c r="C1345" s="9">
        <v>0</v>
      </c>
      <c r="D1345" s="9">
        <v>3</v>
      </c>
    </row>
    <row r="1346" spans="1:4" x14ac:dyDescent="0.3">
      <c r="A1346" s="10">
        <v>2</v>
      </c>
      <c r="B1346" s="10">
        <v>3</v>
      </c>
      <c r="C1346" s="10">
        <v>0</v>
      </c>
      <c r="D1346" s="10">
        <v>3</v>
      </c>
    </row>
    <row r="1347" spans="1:4" x14ac:dyDescent="0.3">
      <c r="A1347" s="9">
        <v>3</v>
      </c>
      <c r="B1347" s="9">
        <v>7</v>
      </c>
      <c r="C1347" s="9">
        <v>5</v>
      </c>
      <c r="D1347" s="9">
        <v>11</v>
      </c>
    </row>
    <row r="1348" spans="1:4" x14ac:dyDescent="0.3">
      <c r="A1348" s="10">
        <v>2</v>
      </c>
      <c r="B1348" s="10">
        <v>9</v>
      </c>
      <c r="C1348" s="10">
        <v>3</v>
      </c>
      <c r="D1348" s="10">
        <v>13</v>
      </c>
    </row>
    <row r="1349" spans="1:4" x14ac:dyDescent="0.3">
      <c r="A1349" s="9">
        <v>2</v>
      </c>
      <c r="B1349" s="9">
        <v>9</v>
      </c>
      <c r="C1349" s="9">
        <v>5</v>
      </c>
      <c r="D1349" s="9">
        <v>11</v>
      </c>
    </row>
    <row r="1350" spans="1:4" x14ac:dyDescent="0.3">
      <c r="A1350" s="10">
        <v>4</v>
      </c>
      <c r="B1350" s="10">
        <v>5</v>
      </c>
      <c r="C1350" s="10">
        <v>5</v>
      </c>
      <c r="D1350" s="10">
        <v>11</v>
      </c>
    </row>
    <row r="1351" spans="1:4" x14ac:dyDescent="0.3">
      <c r="A1351" s="9">
        <v>1</v>
      </c>
      <c r="B1351" s="9">
        <v>2</v>
      </c>
      <c r="C1351" s="9">
        <v>0</v>
      </c>
      <c r="D1351" s="9">
        <v>3</v>
      </c>
    </row>
    <row r="1352" spans="1:4" x14ac:dyDescent="0.3">
      <c r="A1352" s="10">
        <v>3</v>
      </c>
      <c r="B1352" s="10">
        <v>3</v>
      </c>
      <c r="C1352" s="10">
        <v>4</v>
      </c>
      <c r="D1352" s="10">
        <v>9</v>
      </c>
    </row>
    <row r="1353" spans="1:4" x14ac:dyDescent="0.3">
      <c r="A1353" s="9">
        <v>2</v>
      </c>
      <c r="B1353" s="9">
        <v>5</v>
      </c>
      <c r="C1353" s="9">
        <v>1</v>
      </c>
      <c r="D1353" s="9">
        <v>5</v>
      </c>
    </row>
    <row r="1354" spans="1:4" x14ac:dyDescent="0.3">
      <c r="A1354" s="10">
        <v>1</v>
      </c>
      <c r="B1354" s="10">
        <v>4</v>
      </c>
      <c r="C1354" s="10">
        <v>4</v>
      </c>
      <c r="D1354" s="10">
        <v>10</v>
      </c>
    </row>
    <row r="1355" spans="1:4" x14ac:dyDescent="0.3">
      <c r="A1355" s="9">
        <v>1</v>
      </c>
      <c r="B1355" s="9">
        <v>7</v>
      </c>
      <c r="C1355" s="9">
        <v>10</v>
      </c>
      <c r="D1355" s="9">
        <v>6</v>
      </c>
    </row>
    <row r="1356" spans="1:4" x14ac:dyDescent="0.3">
      <c r="A1356" s="10">
        <v>2</v>
      </c>
      <c r="B1356" s="10">
        <v>2</v>
      </c>
      <c r="C1356" s="10">
        <v>0</v>
      </c>
      <c r="D1356" s="10">
        <v>3</v>
      </c>
    </row>
    <row r="1357" spans="1:4" x14ac:dyDescent="0.3">
      <c r="A1357" s="9">
        <v>1</v>
      </c>
      <c r="B1357" s="9">
        <v>2</v>
      </c>
      <c r="C1357" s="9">
        <v>1</v>
      </c>
      <c r="D1357" s="9">
        <v>2</v>
      </c>
    </row>
    <row r="1358" spans="1:4" x14ac:dyDescent="0.3">
      <c r="A1358" s="10">
        <v>1</v>
      </c>
      <c r="B1358" s="10">
        <v>4</v>
      </c>
      <c r="C1358" s="10">
        <v>4</v>
      </c>
      <c r="D1358" s="10">
        <v>9</v>
      </c>
    </row>
    <row r="1359" spans="1:4" x14ac:dyDescent="0.3">
      <c r="A1359" s="9">
        <v>7</v>
      </c>
      <c r="B1359" s="9">
        <v>6</v>
      </c>
      <c r="C1359" s="9">
        <v>3</v>
      </c>
      <c r="D1359" s="9">
        <v>5</v>
      </c>
    </row>
    <row r="1360" spans="1:4" x14ac:dyDescent="0.3">
      <c r="A1360" s="10">
        <v>7</v>
      </c>
      <c r="B1360" s="10">
        <v>6</v>
      </c>
      <c r="C1360" s="10">
        <v>3</v>
      </c>
      <c r="D1360" s="10">
        <v>5</v>
      </c>
    </row>
    <row r="1361" spans="1:4" x14ac:dyDescent="0.3">
      <c r="A1361" s="9">
        <v>1</v>
      </c>
      <c r="B1361" s="9">
        <v>3</v>
      </c>
      <c r="C1361" s="9">
        <v>7</v>
      </c>
      <c r="D1361" s="9">
        <v>11</v>
      </c>
    </row>
    <row r="1362" spans="1:4" x14ac:dyDescent="0.3">
      <c r="A1362" s="10">
        <v>1</v>
      </c>
      <c r="B1362" s="10">
        <v>7</v>
      </c>
      <c r="C1362" s="10">
        <v>8</v>
      </c>
      <c r="D1362" s="10">
        <v>12</v>
      </c>
    </row>
    <row r="1363" spans="1:4" x14ac:dyDescent="0.3">
      <c r="A1363" s="9">
        <v>1</v>
      </c>
      <c r="B1363" s="9">
        <v>1</v>
      </c>
      <c r="C1363" s="9">
        <v>0</v>
      </c>
      <c r="D1363" s="9">
        <v>2</v>
      </c>
    </row>
    <row r="1364" spans="1:4" x14ac:dyDescent="0.3">
      <c r="A1364" s="10">
        <v>1</v>
      </c>
      <c r="B1364" s="10">
        <v>6</v>
      </c>
      <c r="C1364" s="10">
        <v>3</v>
      </c>
      <c r="D1364" s="10">
        <v>12</v>
      </c>
    </row>
    <row r="1365" spans="1:4" x14ac:dyDescent="0.3">
      <c r="A1365" s="9">
        <v>3</v>
      </c>
      <c r="B1365" s="9">
        <v>2</v>
      </c>
      <c r="C1365" s="9">
        <v>1</v>
      </c>
      <c r="D1365" s="9">
        <v>3</v>
      </c>
    </row>
    <row r="1366" spans="1:4" x14ac:dyDescent="0.3">
      <c r="A1366" s="10">
        <v>1</v>
      </c>
      <c r="B1366" s="10">
        <v>6</v>
      </c>
      <c r="C1366" s="10">
        <v>11</v>
      </c>
      <c r="D1366" s="10">
        <v>10</v>
      </c>
    </row>
    <row r="1367" spans="1:4" x14ac:dyDescent="0.3">
      <c r="A1367" s="9">
        <v>1</v>
      </c>
      <c r="B1367" s="9">
        <v>4</v>
      </c>
      <c r="C1367" s="9">
        <v>3</v>
      </c>
      <c r="D1367" s="9">
        <v>10</v>
      </c>
    </row>
    <row r="1368" spans="1:4" x14ac:dyDescent="0.3">
      <c r="A1368" s="10">
        <v>1</v>
      </c>
      <c r="B1368" s="10">
        <v>3</v>
      </c>
      <c r="C1368" s="10">
        <v>10</v>
      </c>
      <c r="D1368" s="10">
        <v>7</v>
      </c>
    </row>
    <row r="1369" spans="1:4" x14ac:dyDescent="0.3">
      <c r="A1369" s="9">
        <v>3</v>
      </c>
      <c r="B1369" s="9">
        <v>4</v>
      </c>
      <c r="C1369" s="9">
        <v>0</v>
      </c>
      <c r="D1369" s="9">
        <v>4</v>
      </c>
    </row>
    <row r="1370" spans="1:4" x14ac:dyDescent="0.3">
      <c r="A1370" s="10">
        <v>3</v>
      </c>
      <c r="B1370" s="10">
        <v>7</v>
      </c>
      <c r="C1370" s="10">
        <v>5</v>
      </c>
      <c r="D1370" s="10">
        <v>8</v>
      </c>
    </row>
    <row r="1371" spans="1:4" x14ac:dyDescent="0.3">
      <c r="A1371" s="9">
        <v>2</v>
      </c>
      <c r="B1371" s="9">
        <v>1</v>
      </c>
      <c r="C1371" s="9">
        <v>1</v>
      </c>
      <c r="D1371" s="9">
        <v>2</v>
      </c>
    </row>
    <row r="1372" spans="1:4" x14ac:dyDescent="0.3">
      <c r="A1372" s="10">
        <v>2</v>
      </c>
      <c r="B1372" s="10">
        <v>1</v>
      </c>
      <c r="C1372" s="10">
        <v>1</v>
      </c>
      <c r="D1372" s="10">
        <v>2</v>
      </c>
    </row>
    <row r="1373" spans="1:4" x14ac:dyDescent="0.3">
      <c r="A1373" s="9">
        <v>1</v>
      </c>
      <c r="B1373" s="9">
        <v>4</v>
      </c>
      <c r="C1373" s="9">
        <v>4</v>
      </c>
      <c r="D1373" s="9">
        <v>10</v>
      </c>
    </row>
    <row r="1374" spans="1:4" x14ac:dyDescent="0.3">
      <c r="A1374" s="10">
        <v>2</v>
      </c>
      <c r="B1374" s="10">
        <v>4</v>
      </c>
      <c r="C1374" s="10">
        <v>4</v>
      </c>
      <c r="D1374" s="10">
        <v>10</v>
      </c>
    </row>
    <row r="1375" spans="1:4" x14ac:dyDescent="0.3">
      <c r="A1375" s="9">
        <v>8</v>
      </c>
      <c r="B1375" s="9">
        <v>7</v>
      </c>
      <c r="C1375" s="9">
        <v>2</v>
      </c>
      <c r="D1375" s="9">
        <v>6</v>
      </c>
    </row>
    <row r="1376" spans="1:4" x14ac:dyDescent="0.3">
      <c r="A1376" s="10">
        <v>5</v>
      </c>
      <c r="B1376" s="10">
        <v>7</v>
      </c>
      <c r="C1376" s="10">
        <v>2</v>
      </c>
      <c r="D1376" s="10">
        <v>5</v>
      </c>
    </row>
    <row r="1377" spans="1:4" x14ac:dyDescent="0.3">
      <c r="A1377" s="9">
        <v>3</v>
      </c>
      <c r="B1377" s="9">
        <v>8</v>
      </c>
      <c r="C1377" s="9">
        <v>2</v>
      </c>
      <c r="D1377" s="9">
        <v>4</v>
      </c>
    </row>
    <row r="1378" spans="1:4" x14ac:dyDescent="0.3">
      <c r="A1378" s="10">
        <v>2</v>
      </c>
      <c r="B1378" s="10">
        <v>5</v>
      </c>
      <c r="C1378" s="10">
        <v>5</v>
      </c>
      <c r="D1378" s="10">
        <v>4</v>
      </c>
    </row>
    <row r="1379" spans="1:4" x14ac:dyDescent="0.3">
      <c r="A1379" s="9">
        <v>2</v>
      </c>
      <c r="B1379" s="9">
        <v>6</v>
      </c>
      <c r="C1379" s="9">
        <v>1</v>
      </c>
      <c r="D1379" s="9">
        <v>4</v>
      </c>
    </row>
    <row r="1380" spans="1:4" x14ac:dyDescent="0.3">
      <c r="A1380" s="10">
        <v>1</v>
      </c>
      <c r="B1380" s="10">
        <v>1</v>
      </c>
      <c r="C1380" s="10">
        <v>0</v>
      </c>
      <c r="D1380" s="10">
        <v>2</v>
      </c>
    </row>
    <row r="1381" spans="1:4" x14ac:dyDescent="0.3">
      <c r="A1381" s="9">
        <v>3</v>
      </c>
      <c r="B1381" s="9">
        <v>2</v>
      </c>
      <c r="C1381" s="9">
        <v>2</v>
      </c>
      <c r="D1381" s="9">
        <v>2</v>
      </c>
    </row>
    <row r="1382" spans="1:4" x14ac:dyDescent="0.3">
      <c r="A1382" s="10">
        <v>5</v>
      </c>
      <c r="B1382" s="10">
        <v>10</v>
      </c>
      <c r="C1382" s="10">
        <v>3</v>
      </c>
      <c r="D1382" s="10">
        <v>8</v>
      </c>
    </row>
    <row r="1383" spans="1:4" x14ac:dyDescent="0.3">
      <c r="A1383" s="9">
        <v>1</v>
      </c>
      <c r="B1383" s="9">
        <v>5</v>
      </c>
      <c r="C1383" s="9">
        <v>10</v>
      </c>
      <c r="D1383" s="9">
        <v>4</v>
      </c>
    </row>
    <row r="1384" spans="1:4" x14ac:dyDescent="0.3">
      <c r="A1384" s="10">
        <v>1</v>
      </c>
      <c r="B1384" s="10">
        <v>5</v>
      </c>
      <c r="C1384" s="10">
        <v>10</v>
      </c>
      <c r="D1384" s="10">
        <v>4</v>
      </c>
    </row>
    <row r="1385" spans="1:4" x14ac:dyDescent="0.3">
      <c r="A1385" s="9">
        <v>1</v>
      </c>
      <c r="B1385" s="9">
        <v>2</v>
      </c>
      <c r="C1385" s="9">
        <v>0</v>
      </c>
      <c r="D1385" s="9">
        <v>4</v>
      </c>
    </row>
    <row r="1386" spans="1:4" x14ac:dyDescent="0.3">
      <c r="A1386" s="10">
        <v>1</v>
      </c>
      <c r="B1386" s="10">
        <v>1</v>
      </c>
      <c r="C1386" s="10">
        <v>0</v>
      </c>
      <c r="D1386" s="10">
        <v>3</v>
      </c>
    </row>
    <row r="1387" spans="1:4" x14ac:dyDescent="0.3">
      <c r="A1387" s="9">
        <v>2</v>
      </c>
      <c r="B1387" s="9">
        <v>7</v>
      </c>
      <c r="C1387" s="9">
        <v>6</v>
      </c>
      <c r="D1387" s="9">
        <v>10</v>
      </c>
    </row>
    <row r="1388" spans="1:4" x14ac:dyDescent="0.3">
      <c r="A1388" s="10">
        <v>2</v>
      </c>
      <c r="B1388" s="10">
        <v>7</v>
      </c>
      <c r="C1388" s="10">
        <v>6</v>
      </c>
      <c r="D1388" s="10">
        <v>13</v>
      </c>
    </row>
    <row r="1389" spans="1:4" x14ac:dyDescent="0.3">
      <c r="A1389" s="9">
        <v>7</v>
      </c>
      <c r="B1389" s="9">
        <v>4</v>
      </c>
      <c r="C1389" s="9">
        <v>3</v>
      </c>
      <c r="D1389" s="9">
        <v>5</v>
      </c>
    </row>
    <row r="1390" spans="1:4" x14ac:dyDescent="0.3">
      <c r="A1390" s="10">
        <v>1</v>
      </c>
      <c r="B1390" s="10">
        <v>4</v>
      </c>
      <c r="C1390" s="10">
        <v>3</v>
      </c>
      <c r="D1390" s="10">
        <v>10</v>
      </c>
    </row>
    <row r="1391" spans="1:4" x14ac:dyDescent="0.3">
      <c r="A1391" s="9">
        <v>1</v>
      </c>
      <c r="B1391" s="9">
        <v>4</v>
      </c>
      <c r="C1391" s="9">
        <v>6</v>
      </c>
      <c r="D1391" s="9">
        <v>7</v>
      </c>
    </row>
    <row r="1392" spans="1:4" x14ac:dyDescent="0.3">
      <c r="A1392" s="10">
        <v>3</v>
      </c>
      <c r="B1392" s="10">
        <v>3</v>
      </c>
      <c r="C1392" s="10">
        <v>2</v>
      </c>
      <c r="D1392" s="10">
        <v>6</v>
      </c>
    </row>
    <row r="1393" spans="1:4" x14ac:dyDescent="0.3">
      <c r="A1393" s="9">
        <v>3</v>
      </c>
      <c r="B1393" s="9">
        <v>8</v>
      </c>
      <c r="C1393" s="9">
        <v>4</v>
      </c>
      <c r="D1393" s="9">
        <v>8</v>
      </c>
    </row>
    <row r="1394" spans="1:4" x14ac:dyDescent="0.3">
      <c r="A1394" s="10">
        <v>4</v>
      </c>
      <c r="B1394" s="10">
        <v>8</v>
      </c>
      <c r="C1394" s="10">
        <v>9</v>
      </c>
      <c r="D1394" s="10">
        <v>13</v>
      </c>
    </row>
    <row r="1395" spans="1:4" x14ac:dyDescent="0.3">
      <c r="A1395" s="9">
        <v>1</v>
      </c>
      <c r="B1395" s="9">
        <v>1</v>
      </c>
      <c r="C1395" s="9">
        <v>0</v>
      </c>
      <c r="D1395" s="9">
        <v>2</v>
      </c>
    </row>
    <row r="1396" spans="1:4" x14ac:dyDescent="0.3">
      <c r="A1396" s="10">
        <v>2</v>
      </c>
      <c r="B1396" s="10">
        <v>9</v>
      </c>
      <c r="C1396" s="10">
        <v>5</v>
      </c>
      <c r="D1396" s="10">
        <v>6</v>
      </c>
    </row>
    <row r="1397" spans="1:4" x14ac:dyDescent="0.3">
      <c r="A1397" s="9">
        <v>1</v>
      </c>
      <c r="B1397" s="9">
        <v>1</v>
      </c>
      <c r="C1397" s="9">
        <v>0</v>
      </c>
      <c r="D1397" s="9">
        <v>3</v>
      </c>
    </row>
    <row r="1398" spans="1:4" x14ac:dyDescent="0.3">
      <c r="A1398" s="10">
        <v>1</v>
      </c>
      <c r="B1398" s="10">
        <v>6</v>
      </c>
      <c r="C1398" s="10">
        <v>6</v>
      </c>
      <c r="D1398" s="10">
        <v>7</v>
      </c>
    </row>
    <row r="1399" spans="1:4" x14ac:dyDescent="0.3">
      <c r="A1399" s="9">
        <v>3</v>
      </c>
      <c r="B1399" s="9">
        <v>3</v>
      </c>
      <c r="C1399" s="9">
        <v>0</v>
      </c>
      <c r="D1399" s="9">
        <v>3</v>
      </c>
    </row>
    <row r="1400" spans="1:4" x14ac:dyDescent="0.3">
      <c r="A1400" s="10">
        <v>3</v>
      </c>
      <c r="B1400" s="10">
        <v>3</v>
      </c>
      <c r="C1400" s="10">
        <v>0</v>
      </c>
      <c r="D1400" s="10">
        <v>3</v>
      </c>
    </row>
    <row r="1401" spans="1:4" x14ac:dyDescent="0.3">
      <c r="A1401" s="9">
        <v>1</v>
      </c>
      <c r="B1401" s="9">
        <v>6</v>
      </c>
      <c r="C1401" s="9">
        <v>5</v>
      </c>
      <c r="D1401" s="9">
        <v>12</v>
      </c>
    </row>
    <row r="1402" spans="1:4" x14ac:dyDescent="0.3">
      <c r="A1402" s="10">
        <v>1</v>
      </c>
      <c r="B1402" s="10">
        <v>7</v>
      </c>
      <c r="C1402" s="10">
        <v>11</v>
      </c>
      <c r="D1402" s="10">
        <v>10</v>
      </c>
    </row>
    <row r="1403" spans="1:4" x14ac:dyDescent="0.3">
      <c r="A1403" s="9">
        <v>3</v>
      </c>
      <c r="B1403" s="9">
        <v>7</v>
      </c>
      <c r="C1403" s="9">
        <v>1</v>
      </c>
      <c r="D1403" s="9">
        <v>5</v>
      </c>
    </row>
    <row r="1404" spans="1:4" x14ac:dyDescent="0.3">
      <c r="A1404" s="10">
        <v>4</v>
      </c>
      <c r="B1404" s="10">
        <v>6</v>
      </c>
      <c r="C1404" s="10">
        <v>2</v>
      </c>
      <c r="D1404" s="10">
        <v>5</v>
      </c>
    </row>
    <row r="1405" spans="1:4" x14ac:dyDescent="0.3">
      <c r="A1405" s="9">
        <v>9</v>
      </c>
      <c r="B1405" s="9">
        <v>6</v>
      </c>
      <c r="C1405" s="9">
        <v>2</v>
      </c>
      <c r="D1405" s="9">
        <v>7</v>
      </c>
    </row>
    <row r="1406" spans="1:4" x14ac:dyDescent="0.3">
      <c r="A1406" s="10">
        <v>0</v>
      </c>
      <c r="B1406" s="10">
        <v>5</v>
      </c>
      <c r="C1406" s="10">
        <v>8</v>
      </c>
      <c r="D1406" s="10">
        <v>5</v>
      </c>
    </row>
    <row r="1407" spans="1:4" x14ac:dyDescent="0.3">
      <c r="A1407" s="9">
        <v>0</v>
      </c>
      <c r="B1407" s="9">
        <v>5</v>
      </c>
      <c r="C1407" s="9">
        <v>8</v>
      </c>
      <c r="D1407" s="9">
        <v>5</v>
      </c>
    </row>
    <row r="1408" spans="1:4" x14ac:dyDescent="0.3">
      <c r="A1408" s="10">
        <v>3</v>
      </c>
      <c r="B1408" s="10">
        <v>5</v>
      </c>
      <c r="C1408" s="10">
        <v>0</v>
      </c>
      <c r="D1408" s="10">
        <v>3</v>
      </c>
    </row>
    <row r="1409" spans="1:4" x14ac:dyDescent="0.3">
      <c r="A1409" s="9">
        <v>2</v>
      </c>
      <c r="B1409" s="9">
        <v>2</v>
      </c>
      <c r="C1409" s="9">
        <v>0</v>
      </c>
      <c r="D1409" s="9">
        <v>3</v>
      </c>
    </row>
    <row r="1410" spans="1:4" x14ac:dyDescent="0.3">
      <c r="A1410" s="10">
        <v>3</v>
      </c>
      <c r="B1410" s="10">
        <v>2</v>
      </c>
      <c r="C1410" s="10">
        <v>1</v>
      </c>
      <c r="D1410" s="10">
        <v>4</v>
      </c>
    </row>
    <row r="1411" spans="1:4" x14ac:dyDescent="0.3">
      <c r="A1411" s="9">
        <v>2</v>
      </c>
      <c r="B1411" s="9">
        <v>5</v>
      </c>
      <c r="C1411" s="9">
        <v>8</v>
      </c>
      <c r="D1411" s="9">
        <v>10</v>
      </c>
    </row>
    <row r="1412" spans="1:4" x14ac:dyDescent="0.3">
      <c r="A1412" s="10">
        <v>3</v>
      </c>
      <c r="B1412" s="10">
        <v>11</v>
      </c>
      <c r="C1412" s="10">
        <v>2</v>
      </c>
      <c r="D1412" s="10">
        <v>8</v>
      </c>
    </row>
    <row r="1413" spans="1:4" x14ac:dyDescent="0.3">
      <c r="A1413" s="9">
        <v>1</v>
      </c>
      <c r="B1413" s="9">
        <v>4</v>
      </c>
      <c r="C1413" s="9">
        <v>6</v>
      </c>
      <c r="D1413" s="9">
        <v>10</v>
      </c>
    </row>
    <row r="1414" spans="1:4" x14ac:dyDescent="0.3">
      <c r="A1414" s="10">
        <v>15</v>
      </c>
      <c r="B1414" s="10">
        <v>0</v>
      </c>
      <c r="C1414" s="10">
        <v>1</v>
      </c>
      <c r="D1414" s="10">
        <v>0</v>
      </c>
    </row>
    <row r="1415" spans="1:4" x14ac:dyDescent="0.3">
      <c r="A1415" s="9">
        <v>3</v>
      </c>
      <c r="B1415" s="9">
        <v>3</v>
      </c>
      <c r="C1415" s="9">
        <v>6</v>
      </c>
      <c r="D1415" s="9">
        <v>11</v>
      </c>
    </row>
    <row r="1416" spans="1:4" x14ac:dyDescent="0.3">
      <c r="A1416" s="10">
        <v>3</v>
      </c>
      <c r="B1416" s="10">
        <v>6</v>
      </c>
      <c r="C1416" s="10">
        <v>7</v>
      </c>
      <c r="D1416" s="10">
        <v>11</v>
      </c>
    </row>
    <row r="1417" spans="1:4" x14ac:dyDescent="0.3">
      <c r="A1417" s="9">
        <v>3</v>
      </c>
      <c r="B1417" s="9">
        <v>6</v>
      </c>
      <c r="C1417" s="9">
        <v>7</v>
      </c>
      <c r="D1417" s="9">
        <v>11</v>
      </c>
    </row>
    <row r="1418" spans="1:4" x14ac:dyDescent="0.3">
      <c r="A1418" s="10">
        <v>1</v>
      </c>
      <c r="B1418" s="10">
        <v>1</v>
      </c>
      <c r="C1418" s="10">
        <v>0</v>
      </c>
      <c r="D1418" s="10">
        <v>2</v>
      </c>
    </row>
    <row r="1419" spans="1:4" x14ac:dyDescent="0.3">
      <c r="A1419" s="9">
        <v>2</v>
      </c>
      <c r="B1419" s="9">
        <v>1</v>
      </c>
      <c r="C1419" s="9">
        <v>0</v>
      </c>
      <c r="D1419" s="9">
        <v>4</v>
      </c>
    </row>
    <row r="1420" spans="1:4" x14ac:dyDescent="0.3">
      <c r="A1420" s="10">
        <v>3</v>
      </c>
      <c r="B1420" s="10">
        <v>8</v>
      </c>
      <c r="C1420" s="10">
        <v>2</v>
      </c>
      <c r="D1420" s="10">
        <v>6</v>
      </c>
    </row>
    <row r="1421" spans="1:4" x14ac:dyDescent="0.3">
      <c r="A1421" s="9">
        <v>1</v>
      </c>
      <c r="B1421" s="9">
        <v>1</v>
      </c>
      <c r="C1421" s="9">
        <v>1</v>
      </c>
      <c r="D1421" s="9">
        <v>5</v>
      </c>
    </row>
    <row r="1422" spans="1:4" x14ac:dyDescent="0.3">
      <c r="A1422" s="10">
        <v>5</v>
      </c>
      <c r="B1422" s="10">
        <v>6</v>
      </c>
      <c r="C1422" s="10">
        <v>2</v>
      </c>
      <c r="D1422" s="10">
        <v>5</v>
      </c>
    </row>
    <row r="1423" spans="1:4" x14ac:dyDescent="0.3">
      <c r="A1423" s="9">
        <v>3</v>
      </c>
      <c r="B1423" s="9">
        <v>11</v>
      </c>
      <c r="C1423" s="9">
        <v>6</v>
      </c>
      <c r="D1423" s="9">
        <v>9</v>
      </c>
    </row>
    <row r="1424" spans="1:4" x14ac:dyDescent="0.3">
      <c r="A1424" s="10">
        <v>3</v>
      </c>
      <c r="B1424" s="10">
        <v>11</v>
      </c>
      <c r="C1424" s="10">
        <v>6</v>
      </c>
      <c r="D1424" s="10">
        <v>9</v>
      </c>
    </row>
    <row r="1425" spans="1:4" x14ac:dyDescent="0.3">
      <c r="A1425" s="9">
        <v>2</v>
      </c>
      <c r="B1425" s="9">
        <v>1</v>
      </c>
      <c r="C1425" s="9">
        <v>0</v>
      </c>
      <c r="D1425" s="9">
        <v>3</v>
      </c>
    </row>
    <row r="1426" spans="1:4" x14ac:dyDescent="0.3">
      <c r="A1426" s="10">
        <v>1</v>
      </c>
      <c r="B1426" s="10">
        <v>3</v>
      </c>
      <c r="C1426" s="10">
        <v>2</v>
      </c>
      <c r="D1426" s="10">
        <v>6</v>
      </c>
    </row>
    <row r="1427" spans="1:4" x14ac:dyDescent="0.3">
      <c r="A1427" s="9">
        <v>2</v>
      </c>
      <c r="B1427" s="9">
        <v>6</v>
      </c>
      <c r="C1427" s="9">
        <v>6</v>
      </c>
      <c r="D1427" s="9">
        <v>3</v>
      </c>
    </row>
    <row r="1428" spans="1:4" x14ac:dyDescent="0.3">
      <c r="A1428" s="10">
        <v>3</v>
      </c>
      <c r="B1428" s="10">
        <v>6</v>
      </c>
      <c r="C1428" s="10">
        <v>2</v>
      </c>
      <c r="D1428" s="10">
        <v>8</v>
      </c>
    </row>
    <row r="1429" spans="1:4" x14ac:dyDescent="0.3">
      <c r="A1429" s="9">
        <v>1</v>
      </c>
      <c r="B1429" s="9">
        <v>6</v>
      </c>
      <c r="C1429" s="9">
        <v>5</v>
      </c>
      <c r="D1429" s="9">
        <v>11</v>
      </c>
    </row>
    <row r="1430" spans="1:4" x14ac:dyDescent="0.3">
      <c r="A1430" s="10">
        <v>1</v>
      </c>
      <c r="B1430" s="10">
        <v>1</v>
      </c>
      <c r="C1430" s="10">
        <v>1</v>
      </c>
      <c r="D1430" s="10">
        <v>2</v>
      </c>
    </row>
    <row r="1431" spans="1:4" x14ac:dyDescent="0.3">
      <c r="A1431" s="9">
        <v>3</v>
      </c>
      <c r="B1431" s="9">
        <v>2</v>
      </c>
      <c r="C1431" s="9">
        <v>3</v>
      </c>
      <c r="D1431" s="9">
        <v>9</v>
      </c>
    </row>
    <row r="1432" spans="1:4" x14ac:dyDescent="0.3">
      <c r="A1432" s="10">
        <v>4</v>
      </c>
      <c r="B1432" s="10">
        <v>3</v>
      </c>
      <c r="C1432" s="10">
        <v>2</v>
      </c>
      <c r="D1432" s="10">
        <v>2</v>
      </c>
    </row>
    <row r="1433" spans="1:4" x14ac:dyDescent="0.3">
      <c r="A1433" s="9">
        <v>2</v>
      </c>
      <c r="B1433" s="9">
        <v>2</v>
      </c>
      <c r="C1433" s="9">
        <v>4</v>
      </c>
      <c r="D1433" s="9">
        <v>8</v>
      </c>
    </row>
    <row r="1434" spans="1:4" x14ac:dyDescent="0.3">
      <c r="A1434" s="10">
        <v>2</v>
      </c>
      <c r="B1434" s="10">
        <v>2</v>
      </c>
      <c r="C1434" s="10">
        <v>4</v>
      </c>
      <c r="D1434" s="10">
        <v>8</v>
      </c>
    </row>
    <row r="1435" spans="1:4" x14ac:dyDescent="0.3">
      <c r="A1435" s="9">
        <v>5</v>
      </c>
      <c r="B1435" s="9">
        <v>9</v>
      </c>
      <c r="C1435" s="9">
        <v>6</v>
      </c>
      <c r="D1435" s="9">
        <v>12</v>
      </c>
    </row>
    <row r="1436" spans="1:4" x14ac:dyDescent="0.3">
      <c r="A1436" s="10">
        <v>5</v>
      </c>
      <c r="B1436" s="10">
        <v>9</v>
      </c>
      <c r="C1436" s="10">
        <v>6</v>
      </c>
      <c r="D1436" s="10">
        <v>12</v>
      </c>
    </row>
    <row r="1437" spans="1:4" x14ac:dyDescent="0.3">
      <c r="A1437" s="9">
        <v>5</v>
      </c>
      <c r="B1437" s="9">
        <v>9</v>
      </c>
      <c r="C1437" s="9">
        <v>6</v>
      </c>
      <c r="D1437" s="9">
        <v>12</v>
      </c>
    </row>
    <row r="1438" spans="1:4" x14ac:dyDescent="0.3">
      <c r="A1438" s="10">
        <v>3</v>
      </c>
      <c r="B1438" s="10">
        <v>3</v>
      </c>
      <c r="C1438" s="10">
        <v>0</v>
      </c>
      <c r="D1438" s="10">
        <v>3</v>
      </c>
    </row>
    <row r="1439" spans="1:4" x14ac:dyDescent="0.3">
      <c r="A1439" s="9">
        <v>2</v>
      </c>
      <c r="B1439" s="9">
        <v>2</v>
      </c>
      <c r="C1439" s="9">
        <v>0</v>
      </c>
      <c r="D1439" s="9">
        <v>3</v>
      </c>
    </row>
    <row r="1440" spans="1:4" x14ac:dyDescent="0.3">
      <c r="A1440" s="10">
        <v>3</v>
      </c>
      <c r="B1440" s="10">
        <v>4</v>
      </c>
      <c r="C1440" s="10">
        <v>1</v>
      </c>
      <c r="D1440" s="10">
        <v>5</v>
      </c>
    </row>
    <row r="1441" spans="1:4" x14ac:dyDescent="0.3">
      <c r="A1441" s="9">
        <v>2</v>
      </c>
      <c r="B1441" s="9">
        <v>2</v>
      </c>
      <c r="C1441" s="9">
        <v>1</v>
      </c>
      <c r="D1441" s="9">
        <v>3</v>
      </c>
    </row>
    <row r="1442" spans="1:4" x14ac:dyDescent="0.3">
      <c r="A1442" s="10">
        <v>1</v>
      </c>
      <c r="B1442" s="10">
        <v>4</v>
      </c>
      <c r="C1442" s="10">
        <v>2</v>
      </c>
      <c r="D1442" s="10">
        <v>6</v>
      </c>
    </row>
    <row r="1443" spans="1:4" x14ac:dyDescent="0.3">
      <c r="A1443" s="9">
        <v>1</v>
      </c>
      <c r="B1443" s="9">
        <v>3</v>
      </c>
      <c r="C1443" s="9">
        <v>4</v>
      </c>
      <c r="D1443" s="9">
        <v>10</v>
      </c>
    </row>
    <row r="1444" spans="1:4" x14ac:dyDescent="0.3">
      <c r="A1444" s="10">
        <v>1</v>
      </c>
      <c r="B1444" s="10">
        <v>3</v>
      </c>
      <c r="C1444" s="10">
        <v>4</v>
      </c>
      <c r="D1444" s="10">
        <v>9</v>
      </c>
    </row>
    <row r="1445" spans="1:4" x14ac:dyDescent="0.3">
      <c r="A1445" s="9">
        <v>5</v>
      </c>
      <c r="B1445" s="9">
        <v>4</v>
      </c>
      <c r="C1445" s="9">
        <v>1</v>
      </c>
      <c r="D1445" s="9">
        <v>8</v>
      </c>
    </row>
    <row r="1446" spans="1:4" x14ac:dyDescent="0.3">
      <c r="A1446" s="10">
        <v>7</v>
      </c>
      <c r="B1446" s="10">
        <v>6</v>
      </c>
      <c r="C1446" s="10">
        <v>6</v>
      </c>
      <c r="D1446" s="10">
        <v>4</v>
      </c>
    </row>
    <row r="1447" spans="1:4" x14ac:dyDescent="0.3">
      <c r="A1447" s="9">
        <v>4</v>
      </c>
      <c r="B1447" s="9">
        <v>8</v>
      </c>
      <c r="C1447" s="9">
        <v>5</v>
      </c>
      <c r="D1447" s="9">
        <v>3</v>
      </c>
    </row>
    <row r="1448" spans="1:4" x14ac:dyDescent="0.3">
      <c r="A1448" s="10">
        <v>1</v>
      </c>
      <c r="B1448" s="10">
        <v>4</v>
      </c>
      <c r="C1448" s="10">
        <v>10</v>
      </c>
      <c r="D1448" s="10">
        <v>11</v>
      </c>
    </row>
    <row r="1449" spans="1:4" x14ac:dyDescent="0.3">
      <c r="A1449" s="9">
        <v>1</v>
      </c>
      <c r="B1449" s="9">
        <v>9</v>
      </c>
      <c r="C1449" s="9">
        <v>3</v>
      </c>
      <c r="D1449" s="9">
        <v>9</v>
      </c>
    </row>
    <row r="1450" spans="1:4" x14ac:dyDescent="0.3">
      <c r="A1450" s="10">
        <v>1</v>
      </c>
      <c r="B1450" s="10">
        <v>9</v>
      </c>
      <c r="C1450" s="10">
        <v>3</v>
      </c>
      <c r="D1450" s="10">
        <v>9</v>
      </c>
    </row>
    <row r="1451" spans="1:4" x14ac:dyDescent="0.3">
      <c r="A1451" s="9">
        <v>1</v>
      </c>
      <c r="B1451" s="9">
        <v>9</v>
      </c>
      <c r="C1451" s="9">
        <v>3</v>
      </c>
      <c r="D1451" s="9">
        <v>9</v>
      </c>
    </row>
    <row r="1452" spans="1:4" x14ac:dyDescent="0.3">
      <c r="A1452" s="10">
        <v>1</v>
      </c>
      <c r="B1452" s="10">
        <v>1</v>
      </c>
      <c r="C1452" s="10">
        <v>0</v>
      </c>
      <c r="D1452" s="10">
        <v>3</v>
      </c>
    </row>
    <row r="1453" spans="1:4" x14ac:dyDescent="0.3">
      <c r="A1453" s="9">
        <v>1</v>
      </c>
      <c r="B1453" s="9">
        <v>1</v>
      </c>
      <c r="C1453" s="9">
        <v>0</v>
      </c>
      <c r="D1453" s="9">
        <v>3</v>
      </c>
    </row>
    <row r="1454" spans="1:4" x14ac:dyDescent="0.3">
      <c r="A1454" s="10">
        <v>1</v>
      </c>
      <c r="B1454" s="10">
        <v>5</v>
      </c>
      <c r="C1454" s="10">
        <v>6</v>
      </c>
      <c r="D1454" s="10">
        <v>8</v>
      </c>
    </row>
    <row r="1455" spans="1:4" x14ac:dyDescent="0.3">
      <c r="A1455" s="9">
        <v>9</v>
      </c>
      <c r="B1455" s="9">
        <v>8</v>
      </c>
      <c r="C1455" s="9">
        <v>1</v>
      </c>
      <c r="D1455" s="9">
        <v>6</v>
      </c>
    </row>
    <row r="1456" spans="1:4" x14ac:dyDescent="0.3">
      <c r="A1456" s="10">
        <v>2</v>
      </c>
      <c r="B1456" s="10">
        <v>2</v>
      </c>
      <c r="C1456" s="10">
        <v>0</v>
      </c>
      <c r="D1456" s="10">
        <v>3</v>
      </c>
    </row>
    <row r="1457" spans="1:4" x14ac:dyDescent="0.3">
      <c r="A1457" s="9">
        <v>1</v>
      </c>
      <c r="B1457" s="9">
        <v>3</v>
      </c>
      <c r="C1457" s="9">
        <v>2</v>
      </c>
      <c r="D1457" s="9">
        <v>5</v>
      </c>
    </row>
    <row r="1458" spans="1:4" x14ac:dyDescent="0.3">
      <c r="A1458" s="10">
        <v>5</v>
      </c>
      <c r="B1458" s="10">
        <v>3</v>
      </c>
      <c r="C1458" s="10">
        <v>1</v>
      </c>
      <c r="D1458" s="10">
        <v>6</v>
      </c>
    </row>
    <row r="1459" spans="1:4" x14ac:dyDescent="0.3">
      <c r="A1459" s="9">
        <v>5</v>
      </c>
      <c r="B1459" s="9">
        <v>4</v>
      </c>
      <c r="C1459" s="9">
        <v>1</v>
      </c>
      <c r="D1459" s="9">
        <v>5</v>
      </c>
    </row>
    <row r="1460" spans="1:4" x14ac:dyDescent="0.3">
      <c r="A1460" s="10">
        <v>1</v>
      </c>
      <c r="B1460" s="10">
        <v>3</v>
      </c>
      <c r="C1460" s="10">
        <v>0</v>
      </c>
      <c r="D1460" s="10">
        <v>3</v>
      </c>
    </row>
    <row r="1461" spans="1:4" x14ac:dyDescent="0.3">
      <c r="A1461" s="9">
        <v>1</v>
      </c>
      <c r="B1461" s="9">
        <v>1</v>
      </c>
      <c r="C1461" s="9">
        <v>0</v>
      </c>
      <c r="D1461" s="9">
        <v>3</v>
      </c>
    </row>
    <row r="1462" spans="1:4" x14ac:dyDescent="0.3">
      <c r="A1462" s="10">
        <v>4</v>
      </c>
      <c r="B1462" s="10">
        <v>3</v>
      </c>
      <c r="C1462" s="10">
        <v>0</v>
      </c>
      <c r="D1462" s="10">
        <v>3</v>
      </c>
    </row>
    <row r="1463" spans="1:4" x14ac:dyDescent="0.3">
      <c r="A1463" s="9">
        <v>1</v>
      </c>
      <c r="B1463" s="9">
        <v>2</v>
      </c>
      <c r="C1463" s="9">
        <v>1</v>
      </c>
      <c r="D1463" s="9">
        <v>4</v>
      </c>
    </row>
    <row r="1464" spans="1:4" x14ac:dyDescent="0.3">
      <c r="A1464" s="10">
        <v>15</v>
      </c>
      <c r="B1464" s="10">
        <v>0</v>
      </c>
      <c r="C1464" s="10">
        <v>0</v>
      </c>
      <c r="D1464" s="10">
        <v>0</v>
      </c>
    </row>
    <row r="1465" spans="1:4" x14ac:dyDescent="0.3">
      <c r="A1465" s="9">
        <v>1</v>
      </c>
      <c r="B1465" s="9">
        <v>1</v>
      </c>
      <c r="C1465" s="9">
        <v>0</v>
      </c>
      <c r="D1465" s="9">
        <v>2</v>
      </c>
    </row>
    <row r="1466" spans="1:4" x14ac:dyDescent="0.3">
      <c r="A1466" s="10">
        <v>1</v>
      </c>
      <c r="B1466" s="10">
        <v>1</v>
      </c>
      <c r="C1466" s="10">
        <v>0</v>
      </c>
      <c r="D1466" s="10">
        <v>2</v>
      </c>
    </row>
    <row r="1467" spans="1:4" x14ac:dyDescent="0.3">
      <c r="A1467" s="9">
        <v>1</v>
      </c>
      <c r="B1467" s="9">
        <v>4</v>
      </c>
      <c r="C1467" s="9">
        <v>3</v>
      </c>
      <c r="D1467" s="9">
        <v>6</v>
      </c>
    </row>
    <row r="1468" spans="1:4" x14ac:dyDescent="0.3">
      <c r="A1468" s="10">
        <v>2</v>
      </c>
      <c r="B1468" s="10">
        <v>2</v>
      </c>
      <c r="C1468" s="10">
        <v>1</v>
      </c>
      <c r="D1468" s="10">
        <v>3</v>
      </c>
    </row>
    <row r="1469" spans="1:4" x14ac:dyDescent="0.3">
      <c r="A1469" s="9">
        <v>1</v>
      </c>
      <c r="B1469" s="9">
        <v>2</v>
      </c>
      <c r="C1469" s="9">
        <v>0</v>
      </c>
      <c r="D1469" s="9">
        <v>3</v>
      </c>
    </row>
    <row r="1470" spans="1:4" x14ac:dyDescent="0.3">
      <c r="A1470" s="10">
        <v>1</v>
      </c>
      <c r="B1470" s="10">
        <v>1</v>
      </c>
      <c r="C1470" s="10">
        <v>0</v>
      </c>
      <c r="D1470" s="10">
        <v>2</v>
      </c>
    </row>
    <row r="1471" spans="1:4" x14ac:dyDescent="0.3">
      <c r="A1471" s="9">
        <v>1</v>
      </c>
      <c r="B1471" s="9">
        <v>5</v>
      </c>
      <c r="C1471" s="9">
        <v>4</v>
      </c>
      <c r="D1471" s="9">
        <v>4</v>
      </c>
    </row>
    <row r="1472" spans="1:4" x14ac:dyDescent="0.3">
      <c r="A1472" s="10">
        <v>1</v>
      </c>
      <c r="B1472" s="10">
        <v>4</v>
      </c>
      <c r="C1472" s="10">
        <v>7</v>
      </c>
      <c r="D1472" s="10">
        <v>5</v>
      </c>
    </row>
    <row r="1473" spans="1:4" x14ac:dyDescent="0.3">
      <c r="A1473" s="9">
        <v>1</v>
      </c>
      <c r="B1473" s="9">
        <v>5</v>
      </c>
      <c r="C1473" s="9">
        <v>3</v>
      </c>
      <c r="D1473" s="9">
        <v>5</v>
      </c>
    </row>
    <row r="1474" spans="1:4" x14ac:dyDescent="0.3">
      <c r="A1474" s="10">
        <v>2</v>
      </c>
      <c r="B1474" s="10">
        <v>1</v>
      </c>
      <c r="C1474" s="10">
        <v>0</v>
      </c>
      <c r="D1474" s="10">
        <v>3</v>
      </c>
    </row>
    <row r="1475" spans="1:4" x14ac:dyDescent="0.3">
      <c r="A1475" s="9">
        <v>4</v>
      </c>
      <c r="B1475" s="9">
        <v>6</v>
      </c>
      <c r="C1475" s="9">
        <v>2</v>
      </c>
      <c r="D1475" s="9">
        <v>10</v>
      </c>
    </row>
    <row r="1476" spans="1:4" x14ac:dyDescent="0.3">
      <c r="A1476" s="10">
        <v>4</v>
      </c>
      <c r="B1476" s="10">
        <v>6</v>
      </c>
      <c r="C1476" s="10">
        <v>2</v>
      </c>
      <c r="D1476" s="10">
        <v>10</v>
      </c>
    </row>
    <row r="1477" spans="1:4" x14ac:dyDescent="0.3">
      <c r="A1477" s="9">
        <v>1</v>
      </c>
      <c r="B1477" s="9">
        <v>1</v>
      </c>
      <c r="C1477" s="9">
        <v>0</v>
      </c>
      <c r="D1477" s="9">
        <v>2</v>
      </c>
    </row>
    <row r="1478" spans="1:4" x14ac:dyDescent="0.3">
      <c r="A1478" s="10">
        <v>6</v>
      </c>
      <c r="B1478" s="10">
        <v>5</v>
      </c>
      <c r="C1478" s="10">
        <v>1</v>
      </c>
      <c r="D1478" s="10">
        <v>5</v>
      </c>
    </row>
    <row r="1479" spans="1:4" x14ac:dyDescent="0.3">
      <c r="A1479" s="9">
        <v>1</v>
      </c>
      <c r="B1479" s="9">
        <v>4</v>
      </c>
      <c r="C1479" s="9">
        <v>9</v>
      </c>
      <c r="D1479" s="9">
        <v>13</v>
      </c>
    </row>
    <row r="1480" spans="1:4" x14ac:dyDescent="0.3">
      <c r="A1480" s="10">
        <v>1</v>
      </c>
      <c r="B1480" s="10">
        <v>1</v>
      </c>
      <c r="C1480" s="10">
        <v>0</v>
      </c>
      <c r="D1480" s="10">
        <v>3</v>
      </c>
    </row>
    <row r="1481" spans="1:4" x14ac:dyDescent="0.3">
      <c r="A1481" s="9">
        <v>2</v>
      </c>
      <c r="B1481" s="9">
        <v>3</v>
      </c>
      <c r="C1481" s="9">
        <v>2</v>
      </c>
      <c r="D1481" s="9">
        <v>5</v>
      </c>
    </row>
    <row r="1482" spans="1:4" x14ac:dyDescent="0.3">
      <c r="A1482" s="10">
        <v>1</v>
      </c>
      <c r="B1482" s="10">
        <v>1</v>
      </c>
      <c r="C1482" s="10">
        <v>0</v>
      </c>
      <c r="D1482" s="10">
        <v>2</v>
      </c>
    </row>
    <row r="1483" spans="1:4" x14ac:dyDescent="0.3">
      <c r="A1483" s="9">
        <v>2</v>
      </c>
      <c r="B1483" s="9">
        <v>1</v>
      </c>
      <c r="C1483" s="9">
        <v>1</v>
      </c>
      <c r="D1483" s="9">
        <v>3</v>
      </c>
    </row>
    <row r="1484" spans="1:4" x14ac:dyDescent="0.3">
      <c r="A1484" s="10">
        <v>2</v>
      </c>
      <c r="B1484" s="10">
        <v>2</v>
      </c>
      <c r="C1484" s="10">
        <v>0</v>
      </c>
      <c r="D1484" s="10">
        <v>3</v>
      </c>
    </row>
    <row r="1485" spans="1:4" x14ac:dyDescent="0.3">
      <c r="A1485" s="9">
        <v>3</v>
      </c>
      <c r="B1485" s="9">
        <v>4</v>
      </c>
      <c r="C1485" s="9">
        <v>2</v>
      </c>
      <c r="D1485" s="9">
        <v>11</v>
      </c>
    </row>
    <row r="1486" spans="1:4" x14ac:dyDescent="0.3">
      <c r="A1486" s="10">
        <v>3</v>
      </c>
      <c r="B1486" s="10">
        <v>4</v>
      </c>
      <c r="C1486" s="10">
        <v>2</v>
      </c>
      <c r="D1486" s="10">
        <v>11</v>
      </c>
    </row>
    <row r="1487" spans="1:4" x14ac:dyDescent="0.3">
      <c r="A1487" s="9">
        <v>1</v>
      </c>
      <c r="B1487" s="9">
        <v>5</v>
      </c>
      <c r="C1487" s="9">
        <v>11</v>
      </c>
      <c r="D1487" s="9">
        <v>5</v>
      </c>
    </row>
    <row r="1488" spans="1:4" x14ac:dyDescent="0.3">
      <c r="A1488" s="10">
        <v>2</v>
      </c>
      <c r="B1488" s="10">
        <v>4</v>
      </c>
      <c r="C1488" s="10">
        <v>7</v>
      </c>
      <c r="D1488" s="10">
        <v>13</v>
      </c>
    </row>
    <row r="1489" spans="1:4" x14ac:dyDescent="0.3">
      <c r="A1489" s="9">
        <v>2</v>
      </c>
      <c r="B1489" s="9">
        <v>5</v>
      </c>
      <c r="C1489" s="9">
        <v>2</v>
      </c>
      <c r="D1489" s="9">
        <v>9</v>
      </c>
    </row>
    <row r="1490" spans="1:4" x14ac:dyDescent="0.3">
      <c r="A1490" s="10">
        <v>2</v>
      </c>
      <c r="B1490" s="10">
        <v>5</v>
      </c>
      <c r="C1490" s="10">
        <v>1</v>
      </c>
      <c r="D1490" s="10">
        <v>5</v>
      </c>
    </row>
    <row r="1491" spans="1:4" x14ac:dyDescent="0.3">
      <c r="A1491" s="9">
        <v>2</v>
      </c>
      <c r="B1491" s="9">
        <v>6</v>
      </c>
      <c r="C1491" s="9">
        <v>2</v>
      </c>
      <c r="D1491" s="9">
        <v>9</v>
      </c>
    </row>
    <row r="1492" spans="1:4" x14ac:dyDescent="0.3">
      <c r="A1492" s="10">
        <v>1</v>
      </c>
      <c r="B1492" s="10">
        <v>5</v>
      </c>
      <c r="C1492" s="10">
        <v>4</v>
      </c>
      <c r="D1492" s="10">
        <v>6</v>
      </c>
    </row>
    <row r="1493" spans="1:4" x14ac:dyDescent="0.3">
      <c r="A1493" s="9">
        <v>1</v>
      </c>
      <c r="B1493" s="9">
        <v>5</v>
      </c>
      <c r="C1493" s="9">
        <v>4</v>
      </c>
      <c r="D1493" s="9">
        <v>6</v>
      </c>
    </row>
    <row r="1494" spans="1:4" x14ac:dyDescent="0.3">
      <c r="A1494" s="10">
        <v>1</v>
      </c>
      <c r="B1494" s="10">
        <v>1</v>
      </c>
      <c r="C1494" s="10">
        <v>0</v>
      </c>
      <c r="D1494" s="10">
        <v>3</v>
      </c>
    </row>
    <row r="1495" spans="1:4" x14ac:dyDescent="0.3">
      <c r="A1495" s="9">
        <v>1</v>
      </c>
      <c r="B1495" s="9">
        <v>1</v>
      </c>
      <c r="C1495" s="9">
        <v>0</v>
      </c>
      <c r="D1495" s="9">
        <v>2</v>
      </c>
    </row>
    <row r="1496" spans="1:4" x14ac:dyDescent="0.3">
      <c r="A1496" s="10">
        <v>1</v>
      </c>
      <c r="B1496" s="10">
        <v>1</v>
      </c>
      <c r="C1496" s="10">
        <v>0</v>
      </c>
      <c r="D1496" s="10">
        <v>3</v>
      </c>
    </row>
    <row r="1497" spans="1:4" x14ac:dyDescent="0.3">
      <c r="A1497" s="9">
        <v>6</v>
      </c>
      <c r="B1497" s="9">
        <v>7</v>
      </c>
      <c r="C1497" s="9">
        <v>1</v>
      </c>
      <c r="D1497" s="9">
        <v>7</v>
      </c>
    </row>
    <row r="1498" spans="1:4" x14ac:dyDescent="0.3">
      <c r="A1498" s="10">
        <v>6</v>
      </c>
      <c r="B1498" s="10">
        <v>7</v>
      </c>
      <c r="C1498" s="10">
        <v>1</v>
      </c>
      <c r="D1498" s="10">
        <v>7</v>
      </c>
    </row>
    <row r="1499" spans="1:4" x14ac:dyDescent="0.3">
      <c r="A1499" s="9">
        <v>2</v>
      </c>
      <c r="B1499" s="9">
        <v>4</v>
      </c>
      <c r="C1499" s="9">
        <v>1</v>
      </c>
      <c r="D1499" s="9">
        <v>6</v>
      </c>
    </row>
    <row r="1500" spans="1:4" x14ac:dyDescent="0.3">
      <c r="A1500" s="10">
        <v>1</v>
      </c>
      <c r="B1500" s="10">
        <v>5</v>
      </c>
      <c r="C1500" s="10">
        <v>6</v>
      </c>
      <c r="D1500" s="10">
        <v>6</v>
      </c>
    </row>
    <row r="1501" spans="1:4" x14ac:dyDescent="0.3">
      <c r="A1501" s="9">
        <v>1</v>
      </c>
      <c r="B1501" s="9">
        <v>3</v>
      </c>
      <c r="C1501" s="9">
        <v>4</v>
      </c>
      <c r="D1501" s="9">
        <v>9</v>
      </c>
    </row>
    <row r="1502" spans="1:4" x14ac:dyDescent="0.3">
      <c r="A1502" s="10">
        <v>1</v>
      </c>
      <c r="B1502" s="10">
        <v>1</v>
      </c>
      <c r="C1502" s="10">
        <v>0</v>
      </c>
      <c r="D1502" s="10">
        <v>3</v>
      </c>
    </row>
    <row r="1503" spans="1:4" x14ac:dyDescent="0.3">
      <c r="A1503" s="9">
        <v>3</v>
      </c>
      <c r="B1503" s="9">
        <v>6</v>
      </c>
      <c r="C1503" s="9">
        <v>2</v>
      </c>
      <c r="D1503" s="9">
        <v>11</v>
      </c>
    </row>
    <row r="1504" spans="1:4" x14ac:dyDescent="0.3">
      <c r="A1504" s="10">
        <v>3</v>
      </c>
      <c r="B1504" s="10">
        <v>9</v>
      </c>
      <c r="C1504" s="10">
        <v>2</v>
      </c>
      <c r="D1504" s="10">
        <v>8</v>
      </c>
    </row>
    <row r="1505" spans="1:4" x14ac:dyDescent="0.3">
      <c r="A1505" s="9">
        <v>1</v>
      </c>
      <c r="B1505" s="9">
        <v>5</v>
      </c>
      <c r="C1505" s="9">
        <v>8</v>
      </c>
      <c r="D1505" s="9">
        <v>4</v>
      </c>
    </row>
    <row r="1506" spans="1:4" x14ac:dyDescent="0.3">
      <c r="A1506" s="10">
        <v>2</v>
      </c>
      <c r="B1506" s="10">
        <v>4</v>
      </c>
      <c r="C1506" s="10">
        <v>3</v>
      </c>
      <c r="D1506" s="10">
        <v>12</v>
      </c>
    </row>
    <row r="1507" spans="1:4" x14ac:dyDescent="0.3">
      <c r="A1507" s="9">
        <v>1</v>
      </c>
      <c r="B1507" s="9">
        <v>2</v>
      </c>
      <c r="C1507" s="9">
        <v>4</v>
      </c>
      <c r="D1507" s="9">
        <v>12</v>
      </c>
    </row>
    <row r="1508" spans="1:4" x14ac:dyDescent="0.3">
      <c r="A1508" s="10">
        <v>2</v>
      </c>
      <c r="B1508" s="10">
        <v>1</v>
      </c>
      <c r="C1508" s="10">
        <v>0</v>
      </c>
      <c r="D1508" s="10">
        <v>3</v>
      </c>
    </row>
    <row r="1509" spans="1:4" x14ac:dyDescent="0.3">
      <c r="A1509" s="9">
        <v>1</v>
      </c>
      <c r="B1509" s="9">
        <v>4</v>
      </c>
      <c r="C1509" s="9">
        <v>6</v>
      </c>
      <c r="D1509" s="9">
        <v>12</v>
      </c>
    </row>
    <row r="1510" spans="1:4" x14ac:dyDescent="0.3">
      <c r="A1510" s="10">
        <v>2</v>
      </c>
      <c r="B1510" s="10">
        <v>2</v>
      </c>
      <c r="C1510" s="10">
        <v>0</v>
      </c>
      <c r="D1510" s="10">
        <v>3</v>
      </c>
    </row>
    <row r="1511" spans="1:4" x14ac:dyDescent="0.3">
      <c r="A1511" s="9">
        <v>3</v>
      </c>
      <c r="B1511" s="9">
        <v>3</v>
      </c>
      <c r="C1511" s="9">
        <v>0</v>
      </c>
      <c r="D1511" s="9">
        <v>3</v>
      </c>
    </row>
    <row r="1512" spans="1:4" x14ac:dyDescent="0.3">
      <c r="A1512" s="10">
        <v>1</v>
      </c>
      <c r="B1512" s="10">
        <v>5</v>
      </c>
      <c r="C1512" s="10">
        <v>5</v>
      </c>
      <c r="D1512" s="10">
        <v>5</v>
      </c>
    </row>
    <row r="1513" spans="1:4" x14ac:dyDescent="0.3">
      <c r="A1513" s="9">
        <v>6</v>
      </c>
      <c r="B1513" s="9">
        <v>2</v>
      </c>
      <c r="C1513" s="9">
        <v>3</v>
      </c>
      <c r="D1513" s="9">
        <v>10</v>
      </c>
    </row>
    <row r="1514" spans="1:4" x14ac:dyDescent="0.3">
      <c r="A1514" s="10">
        <v>1</v>
      </c>
      <c r="B1514" s="10">
        <v>3</v>
      </c>
      <c r="C1514" s="10">
        <v>2</v>
      </c>
      <c r="D1514" s="10">
        <v>13</v>
      </c>
    </row>
    <row r="1515" spans="1:4" x14ac:dyDescent="0.3">
      <c r="A1515" s="9">
        <v>5</v>
      </c>
      <c r="B1515" s="9">
        <v>4</v>
      </c>
      <c r="C1515" s="9">
        <v>2</v>
      </c>
      <c r="D1515" s="9">
        <v>5</v>
      </c>
    </row>
    <row r="1516" spans="1:4" x14ac:dyDescent="0.3">
      <c r="A1516" s="10">
        <v>1</v>
      </c>
      <c r="B1516" s="10">
        <v>2</v>
      </c>
      <c r="C1516" s="10">
        <v>10</v>
      </c>
      <c r="D1516" s="10">
        <v>6</v>
      </c>
    </row>
    <row r="1517" spans="1:4" x14ac:dyDescent="0.3">
      <c r="A1517" s="9">
        <v>2</v>
      </c>
      <c r="B1517" s="9">
        <v>2</v>
      </c>
      <c r="C1517" s="9">
        <v>0</v>
      </c>
      <c r="D1517" s="9">
        <v>3</v>
      </c>
    </row>
    <row r="1518" spans="1:4" x14ac:dyDescent="0.3">
      <c r="A1518" s="10">
        <v>2</v>
      </c>
      <c r="B1518" s="10">
        <v>2</v>
      </c>
      <c r="C1518" s="10">
        <v>0</v>
      </c>
      <c r="D1518" s="10">
        <v>3</v>
      </c>
    </row>
    <row r="1519" spans="1:4" x14ac:dyDescent="0.3">
      <c r="A1519" s="9">
        <v>1</v>
      </c>
      <c r="B1519" s="9">
        <v>2</v>
      </c>
      <c r="C1519" s="9">
        <v>0</v>
      </c>
      <c r="D1519" s="9">
        <v>4</v>
      </c>
    </row>
    <row r="1520" spans="1:4" x14ac:dyDescent="0.3">
      <c r="A1520" s="10">
        <v>4</v>
      </c>
      <c r="B1520" s="10">
        <v>2</v>
      </c>
      <c r="C1520" s="10">
        <v>2</v>
      </c>
      <c r="D1520" s="10">
        <v>9</v>
      </c>
    </row>
    <row r="1521" spans="1:4" x14ac:dyDescent="0.3">
      <c r="A1521" s="9">
        <v>1</v>
      </c>
      <c r="B1521" s="9">
        <v>1</v>
      </c>
      <c r="C1521" s="9">
        <v>1</v>
      </c>
      <c r="D1521" s="9">
        <v>2</v>
      </c>
    </row>
    <row r="1522" spans="1:4" x14ac:dyDescent="0.3">
      <c r="A1522" s="10">
        <v>7</v>
      </c>
      <c r="B1522" s="10">
        <v>6</v>
      </c>
      <c r="C1522" s="10">
        <v>3</v>
      </c>
      <c r="D1522" s="10">
        <v>6</v>
      </c>
    </row>
    <row r="1523" spans="1:4" x14ac:dyDescent="0.3">
      <c r="A1523" s="9">
        <v>1</v>
      </c>
      <c r="B1523" s="9">
        <v>2</v>
      </c>
      <c r="C1523" s="9">
        <v>3</v>
      </c>
      <c r="D1523" s="9">
        <v>4</v>
      </c>
    </row>
    <row r="1524" spans="1:4" x14ac:dyDescent="0.3">
      <c r="A1524" s="10">
        <v>3</v>
      </c>
      <c r="B1524" s="10">
        <v>10</v>
      </c>
      <c r="C1524" s="10">
        <v>2</v>
      </c>
      <c r="D1524" s="10">
        <v>4</v>
      </c>
    </row>
    <row r="1525" spans="1:4" x14ac:dyDescent="0.3">
      <c r="A1525" s="9">
        <v>2</v>
      </c>
      <c r="B1525" s="9">
        <v>7</v>
      </c>
      <c r="C1525" s="9">
        <v>1</v>
      </c>
      <c r="D1525" s="9">
        <v>7</v>
      </c>
    </row>
    <row r="1526" spans="1:4" x14ac:dyDescent="0.3">
      <c r="A1526" s="10">
        <v>2</v>
      </c>
      <c r="B1526" s="10">
        <v>1</v>
      </c>
      <c r="C1526" s="10">
        <v>0</v>
      </c>
      <c r="D1526" s="10">
        <v>4</v>
      </c>
    </row>
    <row r="1527" spans="1:4" x14ac:dyDescent="0.3">
      <c r="A1527" s="9">
        <v>1</v>
      </c>
      <c r="B1527" s="9">
        <v>5</v>
      </c>
      <c r="C1527" s="9">
        <v>10</v>
      </c>
      <c r="D1527" s="9">
        <v>7</v>
      </c>
    </row>
    <row r="1528" spans="1:4" x14ac:dyDescent="0.3">
      <c r="A1528" s="10">
        <v>2</v>
      </c>
      <c r="B1528" s="10">
        <v>1</v>
      </c>
      <c r="C1528" s="10">
        <v>0</v>
      </c>
      <c r="D1528" s="10">
        <v>3</v>
      </c>
    </row>
    <row r="1529" spans="1:4" x14ac:dyDescent="0.3">
      <c r="A1529" s="9">
        <v>1</v>
      </c>
      <c r="B1529" s="9">
        <v>6</v>
      </c>
      <c r="C1529" s="9">
        <v>2</v>
      </c>
      <c r="D1529" s="9">
        <v>10</v>
      </c>
    </row>
    <row r="1530" spans="1:4" x14ac:dyDescent="0.3">
      <c r="A1530" s="10">
        <v>1</v>
      </c>
      <c r="B1530" s="10">
        <v>4</v>
      </c>
      <c r="C1530" s="10">
        <v>3</v>
      </c>
      <c r="D1530" s="10">
        <v>5</v>
      </c>
    </row>
    <row r="1531" spans="1:4" x14ac:dyDescent="0.3">
      <c r="A1531" s="9">
        <v>1</v>
      </c>
      <c r="B1531" s="9">
        <v>1</v>
      </c>
      <c r="C1531" s="9">
        <v>0</v>
      </c>
      <c r="D1531" s="9">
        <v>0</v>
      </c>
    </row>
    <row r="1532" spans="1:4" x14ac:dyDescent="0.3">
      <c r="A1532" s="10">
        <v>1</v>
      </c>
      <c r="B1532" s="10">
        <v>1</v>
      </c>
      <c r="C1532" s="10">
        <v>1</v>
      </c>
      <c r="D1532" s="10">
        <v>2</v>
      </c>
    </row>
    <row r="1533" spans="1:4" x14ac:dyDescent="0.3">
      <c r="A1533" s="9">
        <v>1</v>
      </c>
      <c r="B1533" s="9">
        <v>3</v>
      </c>
      <c r="C1533" s="9">
        <v>6</v>
      </c>
      <c r="D1533" s="9">
        <v>4</v>
      </c>
    </row>
    <row r="1534" spans="1:4" x14ac:dyDescent="0.3">
      <c r="A1534" s="10">
        <v>3</v>
      </c>
      <c r="B1534" s="10">
        <v>3</v>
      </c>
      <c r="C1534" s="10">
        <v>1</v>
      </c>
      <c r="D1534" s="10">
        <v>3</v>
      </c>
    </row>
    <row r="1535" spans="1:4" x14ac:dyDescent="0.3">
      <c r="A1535" s="9">
        <v>1</v>
      </c>
      <c r="B1535" s="9">
        <v>3</v>
      </c>
      <c r="C1535" s="9">
        <v>2</v>
      </c>
      <c r="D1535" s="9">
        <v>4</v>
      </c>
    </row>
    <row r="1536" spans="1:4" x14ac:dyDescent="0.3">
      <c r="A1536" s="10">
        <v>3</v>
      </c>
      <c r="B1536" s="10">
        <v>7</v>
      </c>
      <c r="C1536" s="10">
        <v>1</v>
      </c>
      <c r="D1536" s="10">
        <v>4</v>
      </c>
    </row>
    <row r="1537" spans="1:4" x14ac:dyDescent="0.3">
      <c r="A1537" s="9">
        <v>1</v>
      </c>
      <c r="B1537" s="9">
        <v>1</v>
      </c>
      <c r="C1537" s="9">
        <v>1</v>
      </c>
      <c r="D1537" s="9">
        <v>4</v>
      </c>
    </row>
    <row r="1538" spans="1:4" x14ac:dyDescent="0.3">
      <c r="A1538" s="10">
        <v>3</v>
      </c>
      <c r="B1538" s="10">
        <v>7</v>
      </c>
      <c r="C1538" s="10">
        <v>2</v>
      </c>
      <c r="D1538" s="10">
        <v>8</v>
      </c>
    </row>
    <row r="1539" spans="1:4" x14ac:dyDescent="0.3">
      <c r="A1539" s="9">
        <v>1</v>
      </c>
      <c r="B1539" s="9">
        <v>6</v>
      </c>
      <c r="C1539" s="9">
        <v>3</v>
      </c>
      <c r="D1539" s="9">
        <v>6</v>
      </c>
    </row>
    <row r="1540" spans="1:4" x14ac:dyDescent="0.3">
      <c r="A1540" s="10">
        <v>4</v>
      </c>
      <c r="B1540" s="10">
        <v>4</v>
      </c>
      <c r="C1540" s="10">
        <v>1</v>
      </c>
      <c r="D1540" s="10">
        <v>3</v>
      </c>
    </row>
    <row r="1541" spans="1:4" x14ac:dyDescent="0.3">
      <c r="A1541" s="9">
        <v>4</v>
      </c>
      <c r="B1541" s="9">
        <v>5</v>
      </c>
      <c r="C1541" s="9">
        <v>5</v>
      </c>
      <c r="D1541" s="9">
        <v>3</v>
      </c>
    </row>
    <row r="1542" spans="1:4" x14ac:dyDescent="0.3">
      <c r="A1542" s="10">
        <v>1</v>
      </c>
      <c r="B1542" s="10">
        <v>2</v>
      </c>
      <c r="C1542" s="10">
        <v>3</v>
      </c>
      <c r="D1542" s="10">
        <v>6</v>
      </c>
    </row>
    <row r="1543" spans="1:4" x14ac:dyDescent="0.3">
      <c r="A1543" s="9">
        <v>1</v>
      </c>
      <c r="B1543" s="9">
        <v>1</v>
      </c>
      <c r="C1543" s="9">
        <v>0</v>
      </c>
      <c r="D1543" s="9">
        <v>3</v>
      </c>
    </row>
    <row r="1544" spans="1:4" x14ac:dyDescent="0.3">
      <c r="A1544" s="10">
        <v>1</v>
      </c>
      <c r="B1544" s="10">
        <v>4</v>
      </c>
      <c r="C1544" s="10">
        <v>1</v>
      </c>
      <c r="D1544" s="10">
        <v>5</v>
      </c>
    </row>
    <row r="1545" spans="1:4" x14ac:dyDescent="0.3">
      <c r="A1545" s="9">
        <v>2</v>
      </c>
      <c r="B1545" s="9">
        <v>7</v>
      </c>
      <c r="C1545" s="9">
        <v>2</v>
      </c>
      <c r="D1545" s="9">
        <v>10</v>
      </c>
    </row>
    <row r="1546" spans="1:4" x14ac:dyDescent="0.3">
      <c r="A1546" s="10">
        <v>1</v>
      </c>
      <c r="B1546" s="10">
        <v>1</v>
      </c>
      <c r="C1546" s="10">
        <v>0</v>
      </c>
      <c r="D1546" s="10">
        <v>2</v>
      </c>
    </row>
    <row r="1547" spans="1:4" x14ac:dyDescent="0.3">
      <c r="A1547" s="9">
        <v>6</v>
      </c>
      <c r="B1547" s="9">
        <v>6</v>
      </c>
      <c r="C1547" s="9">
        <v>1</v>
      </c>
      <c r="D1547" s="9">
        <v>5</v>
      </c>
    </row>
    <row r="1548" spans="1:4" x14ac:dyDescent="0.3">
      <c r="A1548" s="10">
        <v>6</v>
      </c>
      <c r="B1548" s="10">
        <v>6</v>
      </c>
      <c r="C1548" s="10">
        <v>1</v>
      </c>
      <c r="D1548" s="10">
        <v>5</v>
      </c>
    </row>
    <row r="1549" spans="1:4" x14ac:dyDescent="0.3">
      <c r="A1549" s="9">
        <v>1</v>
      </c>
      <c r="B1549" s="9">
        <v>3</v>
      </c>
      <c r="C1549" s="9">
        <v>5</v>
      </c>
      <c r="D1549" s="9">
        <v>12</v>
      </c>
    </row>
    <row r="1550" spans="1:4" x14ac:dyDescent="0.3">
      <c r="A1550" s="10">
        <v>1</v>
      </c>
      <c r="B1550" s="10">
        <v>3</v>
      </c>
      <c r="C1550" s="10">
        <v>5</v>
      </c>
      <c r="D1550" s="10">
        <v>12</v>
      </c>
    </row>
    <row r="1551" spans="1:4" x14ac:dyDescent="0.3">
      <c r="A1551" s="9">
        <v>3</v>
      </c>
      <c r="B1551" s="9">
        <v>6</v>
      </c>
      <c r="C1551" s="9">
        <v>3</v>
      </c>
      <c r="D1551" s="9">
        <v>8</v>
      </c>
    </row>
    <row r="1552" spans="1:4" x14ac:dyDescent="0.3">
      <c r="A1552" s="10">
        <v>1</v>
      </c>
      <c r="B1552" s="10">
        <v>1</v>
      </c>
      <c r="C1552" s="10">
        <v>0</v>
      </c>
      <c r="D1552" s="10">
        <v>3</v>
      </c>
    </row>
    <row r="1553" spans="1:4" x14ac:dyDescent="0.3">
      <c r="A1553" s="9">
        <v>1</v>
      </c>
      <c r="B1553" s="9">
        <v>3</v>
      </c>
      <c r="C1553" s="9">
        <v>4</v>
      </c>
      <c r="D1553" s="9">
        <v>8</v>
      </c>
    </row>
    <row r="1554" spans="1:4" x14ac:dyDescent="0.3">
      <c r="A1554" s="10">
        <v>6</v>
      </c>
      <c r="B1554" s="10">
        <v>4</v>
      </c>
      <c r="C1554" s="10">
        <v>1</v>
      </c>
      <c r="D1554" s="10">
        <v>8</v>
      </c>
    </row>
    <row r="1555" spans="1:4" x14ac:dyDescent="0.3">
      <c r="A1555" s="9">
        <v>5</v>
      </c>
      <c r="B1555" s="9">
        <v>3</v>
      </c>
      <c r="C1555" s="9">
        <v>3</v>
      </c>
      <c r="D1555" s="9">
        <v>3</v>
      </c>
    </row>
    <row r="1556" spans="1:4" x14ac:dyDescent="0.3">
      <c r="A1556" s="10">
        <v>1</v>
      </c>
      <c r="B1556" s="10">
        <v>6</v>
      </c>
      <c r="C1556" s="10">
        <v>5</v>
      </c>
      <c r="D1556" s="10">
        <v>12</v>
      </c>
    </row>
    <row r="1557" spans="1:4" x14ac:dyDescent="0.3">
      <c r="A1557" s="9">
        <v>1</v>
      </c>
      <c r="B1557" s="9">
        <v>4</v>
      </c>
      <c r="C1557" s="9">
        <v>5</v>
      </c>
      <c r="D1557" s="9">
        <v>10</v>
      </c>
    </row>
    <row r="1558" spans="1:4" x14ac:dyDescent="0.3">
      <c r="A1558" s="10">
        <v>2</v>
      </c>
      <c r="B1558" s="10">
        <v>3</v>
      </c>
      <c r="C1558" s="10">
        <v>1</v>
      </c>
      <c r="D1558" s="10">
        <v>2</v>
      </c>
    </row>
    <row r="1559" spans="1:4" x14ac:dyDescent="0.3">
      <c r="A1559" s="9">
        <v>2</v>
      </c>
      <c r="B1559" s="9">
        <v>8</v>
      </c>
      <c r="C1559" s="9">
        <v>5</v>
      </c>
      <c r="D1559" s="9">
        <v>4</v>
      </c>
    </row>
    <row r="1560" spans="1:4" x14ac:dyDescent="0.3">
      <c r="A1560" s="10">
        <v>7</v>
      </c>
      <c r="B1560" s="10">
        <v>7</v>
      </c>
      <c r="C1560" s="10">
        <v>1</v>
      </c>
      <c r="D1560" s="10">
        <v>5</v>
      </c>
    </row>
    <row r="1561" spans="1:4" x14ac:dyDescent="0.3">
      <c r="A1561" s="9">
        <v>7</v>
      </c>
      <c r="B1561" s="9">
        <v>7</v>
      </c>
      <c r="C1561" s="9">
        <v>1</v>
      </c>
      <c r="D1561" s="9">
        <v>5</v>
      </c>
    </row>
    <row r="1562" spans="1:4" x14ac:dyDescent="0.3">
      <c r="A1562" s="10">
        <v>0</v>
      </c>
      <c r="B1562" s="10">
        <v>6</v>
      </c>
      <c r="C1562" s="10">
        <v>8</v>
      </c>
      <c r="D1562" s="10">
        <v>13</v>
      </c>
    </row>
    <row r="1563" spans="1:4" x14ac:dyDescent="0.3">
      <c r="A1563" s="9">
        <v>4</v>
      </c>
      <c r="B1563" s="9">
        <v>8</v>
      </c>
      <c r="C1563" s="9">
        <v>2</v>
      </c>
      <c r="D1563" s="9">
        <v>7</v>
      </c>
    </row>
    <row r="1564" spans="1:4" x14ac:dyDescent="0.3">
      <c r="A1564" s="10">
        <v>3</v>
      </c>
      <c r="B1564" s="10">
        <v>5</v>
      </c>
      <c r="C1564" s="10">
        <v>2</v>
      </c>
      <c r="D1564" s="10">
        <v>10</v>
      </c>
    </row>
    <row r="1565" spans="1:4" x14ac:dyDescent="0.3">
      <c r="A1565" s="9">
        <v>6</v>
      </c>
      <c r="B1565" s="9">
        <v>5</v>
      </c>
      <c r="C1565" s="9">
        <v>1</v>
      </c>
      <c r="D1565" s="9">
        <v>4</v>
      </c>
    </row>
    <row r="1566" spans="1:4" x14ac:dyDescent="0.3">
      <c r="A1566" s="10">
        <v>3</v>
      </c>
      <c r="B1566" s="10">
        <v>2</v>
      </c>
      <c r="C1566" s="10">
        <v>1</v>
      </c>
      <c r="D1566" s="10">
        <v>2</v>
      </c>
    </row>
    <row r="1567" spans="1:4" x14ac:dyDescent="0.3">
      <c r="A1567" s="9">
        <v>1</v>
      </c>
      <c r="B1567" s="9">
        <v>5</v>
      </c>
      <c r="C1567" s="9">
        <v>6</v>
      </c>
      <c r="D1567" s="9">
        <v>7</v>
      </c>
    </row>
    <row r="1568" spans="1:4" x14ac:dyDescent="0.3">
      <c r="A1568" s="10">
        <v>1</v>
      </c>
      <c r="B1568" s="10">
        <v>5</v>
      </c>
      <c r="C1568" s="10">
        <v>6</v>
      </c>
      <c r="D1568" s="10">
        <v>7</v>
      </c>
    </row>
    <row r="1569" spans="1:4" x14ac:dyDescent="0.3">
      <c r="A1569" s="9">
        <v>2</v>
      </c>
      <c r="B1569" s="9">
        <v>5</v>
      </c>
      <c r="C1569" s="9">
        <v>5</v>
      </c>
      <c r="D1569" s="9">
        <v>6</v>
      </c>
    </row>
    <row r="1570" spans="1:4" x14ac:dyDescent="0.3">
      <c r="A1570" s="10">
        <v>4</v>
      </c>
      <c r="B1570" s="10">
        <v>5</v>
      </c>
      <c r="C1570" s="10">
        <v>3</v>
      </c>
      <c r="D1570" s="10">
        <v>12</v>
      </c>
    </row>
    <row r="1571" spans="1:4" x14ac:dyDescent="0.3">
      <c r="A1571" s="9">
        <v>1</v>
      </c>
      <c r="B1571" s="9">
        <v>4</v>
      </c>
      <c r="C1571" s="9">
        <v>5</v>
      </c>
      <c r="D1571" s="9">
        <v>13</v>
      </c>
    </row>
    <row r="1572" spans="1:4" x14ac:dyDescent="0.3">
      <c r="A1572" s="10">
        <v>3</v>
      </c>
      <c r="B1572" s="10">
        <v>3</v>
      </c>
      <c r="C1572" s="10">
        <v>0</v>
      </c>
      <c r="D1572" s="10">
        <v>3</v>
      </c>
    </row>
    <row r="1573" spans="1:4" x14ac:dyDescent="0.3">
      <c r="A1573" s="9">
        <v>5</v>
      </c>
      <c r="B1573" s="9">
        <v>10</v>
      </c>
      <c r="C1573" s="9">
        <v>6</v>
      </c>
      <c r="D1573" s="9">
        <v>7</v>
      </c>
    </row>
    <row r="1574" spans="1:4" x14ac:dyDescent="0.3">
      <c r="A1574" s="10">
        <v>3</v>
      </c>
      <c r="B1574" s="10">
        <v>3</v>
      </c>
      <c r="C1574" s="10">
        <v>3</v>
      </c>
      <c r="D1574" s="10">
        <v>5</v>
      </c>
    </row>
    <row r="1575" spans="1:4" x14ac:dyDescent="0.3">
      <c r="A1575" s="9">
        <v>4</v>
      </c>
      <c r="B1575" s="9">
        <v>10</v>
      </c>
      <c r="C1575" s="9">
        <v>8</v>
      </c>
      <c r="D1575" s="9">
        <v>10</v>
      </c>
    </row>
    <row r="1576" spans="1:4" x14ac:dyDescent="0.3">
      <c r="A1576" s="10">
        <v>1</v>
      </c>
      <c r="B1576" s="10">
        <v>5</v>
      </c>
      <c r="C1576" s="10">
        <v>7</v>
      </c>
      <c r="D1576" s="10">
        <v>9</v>
      </c>
    </row>
    <row r="1577" spans="1:4" x14ac:dyDescent="0.3">
      <c r="A1577" s="9">
        <v>4</v>
      </c>
      <c r="B1577" s="9">
        <v>6</v>
      </c>
      <c r="C1577" s="9">
        <v>1</v>
      </c>
      <c r="D1577" s="9">
        <v>5</v>
      </c>
    </row>
    <row r="1578" spans="1:4" x14ac:dyDescent="0.3">
      <c r="A1578" s="10">
        <v>4</v>
      </c>
      <c r="B1578" s="10">
        <v>6</v>
      </c>
      <c r="C1578" s="10">
        <v>1</v>
      </c>
      <c r="D1578" s="10">
        <v>5</v>
      </c>
    </row>
    <row r="1579" spans="1:4" x14ac:dyDescent="0.3">
      <c r="A1579" s="9">
        <v>2</v>
      </c>
      <c r="B1579" s="9">
        <v>1</v>
      </c>
      <c r="C1579" s="9">
        <v>1</v>
      </c>
      <c r="D1579" s="9">
        <v>5</v>
      </c>
    </row>
    <row r="1580" spans="1:4" x14ac:dyDescent="0.3">
      <c r="A1580" s="10">
        <v>6</v>
      </c>
      <c r="B1580" s="10">
        <v>7</v>
      </c>
      <c r="C1580" s="10">
        <v>1</v>
      </c>
      <c r="D1580" s="10">
        <v>5</v>
      </c>
    </row>
    <row r="1581" spans="1:4" x14ac:dyDescent="0.3">
      <c r="A1581" s="9">
        <v>1</v>
      </c>
      <c r="B1581" s="9">
        <v>2</v>
      </c>
      <c r="C1581" s="9">
        <v>0</v>
      </c>
      <c r="D1581" s="9">
        <v>3</v>
      </c>
    </row>
    <row r="1582" spans="1:4" x14ac:dyDescent="0.3">
      <c r="A1582" s="10">
        <v>2</v>
      </c>
      <c r="B1582" s="10">
        <v>4</v>
      </c>
      <c r="C1582" s="10">
        <v>7</v>
      </c>
      <c r="D1582" s="10">
        <v>4</v>
      </c>
    </row>
    <row r="1583" spans="1:4" x14ac:dyDescent="0.3">
      <c r="A1583" s="9">
        <v>4</v>
      </c>
      <c r="B1583" s="9">
        <v>3</v>
      </c>
      <c r="C1583" s="9">
        <v>2</v>
      </c>
      <c r="D1583" s="9">
        <v>2</v>
      </c>
    </row>
    <row r="1584" spans="1:4" x14ac:dyDescent="0.3">
      <c r="A1584" s="10">
        <v>8</v>
      </c>
      <c r="B1584" s="10">
        <v>5</v>
      </c>
      <c r="C1584" s="10">
        <v>1</v>
      </c>
      <c r="D1584" s="10">
        <v>5</v>
      </c>
    </row>
    <row r="1585" spans="1:4" x14ac:dyDescent="0.3">
      <c r="A1585" s="9">
        <v>1</v>
      </c>
      <c r="B1585" s="9">
        <v>5</v>
      </c>
      <c r="C1585" s="9">
        <v>3</v>
      </c>
      <c r="D1585" s="9">
        <v>12</v>
      </c>
    </row>
    <row r="1586" spans="1:4" x14ac:dyDescent="0.3">
      <c r="A1586" s="10">
        <v>7</v>
      </c>
      <c r="B1586" s="10">
        <v>4</v>
      </c>
      <c r="C1586" s="10">
        <v>1</v>
      </c>
      <c r="D1586" s="10">
        <v>7</v>
      </c>
    </row>
    <row r="1587" spans="1:4" x14ac:dyDescent="0.3">
      <c r="A1587" s="9">
        <v>1</v>
      </c>
      <c r="B1587" s="9">
        <v>1</v>
      </c>
      <c r="C1587" s="9">
        <v>0</v>
      </c>
      <c r="D1587" s="9">
        <v>3</v>
      </c>
    </row>
    <row r="1588" spans="1:4" x14ac:dyDescent="0.3">
      <c r="A1588" s="10">
        <v>1</v>
      </c>
      <c r="B1588" s="10">
        <v>1</v>
      </c>
      <c r="C1588" s="10">
        <v>1</v>
      </c>
      <c r="D1588" s="10">
        <v>4</v>
      </c>
    </row>
    <row r="1589" spans="1:4" x14ac:dyDescent="0.3">
      <c r="A1589" s="9">
        <v>2</v>
      </c>
      <c r="B1589" s="9">
        <v>2</v>
      </c>
      <c r="C1589" s="9">
        <v>0</v>
      </c>
      <c r="D1589" s="9">
        <v>3</v>
      </c>
    </row>
    <row r="1590" spans="1:4" x14ac:dyDescent="0.3">
      <c r="A1590" s="10">
        <v>1</v>
      </c>
      <c r="B1590" s="10">
        <v>3</v>
      </c>
      <c r="C1590" s="10">
        <v>0</v>
      </c>
      <c r="D1590" s="10">
        <v>3</v>
      </c>
    </row>
    <row r="1591" spans="1:4" x14ac:dyDescent="0.3">
      <c r="A1591" s="9">
        <v>2</v>
      </c>
      <c r="B1591" s="9">
        <v>2</v>
      </c>
      <c r="C1591" s="9">
        <v>0</v>
      </c>
      <c r="D1591" s="9">
        <v>3</v>
      </c>
    </row>
    <row r="1592" spans="1:4" x14ac:dyDescent="0.3">
      <c r="A1592" s="10">
        <v>3</v>
      </c>
      <c r="B1592" s="10">
        <v>1</v>
      </c>
      <c r="C1592" s="10">
        <v>1</v>
      </c>
      <c r="D1592" s="10">
        <v>4</v>
      </c>
    </row>
    <row r="1593" spans="1:4" x14ac:dyDescent="0.3">
      <c r="A1593" s="9">
        <v>1</v>
      </c>
      <c r="B1593" s="9">
        <v>7</v>
      </c>
      <c r="C1593" s="9">
        <v>5</v>
      </c>
      <c r="D1593" s="9">
        <v>10</v>
      </c>
    </row>
    <row r="1594" spans="1:4" x14ac:dyDescent="0.3">
      <c r="A1594" s="10">
        <v>5</v>
      </c>
      <c r="B1594" s="10">
        <v>2</v>
      </c>
      <c r="C1594" s="10">
        <v>5</v>
      </c>
      <c r="D1594" s="10">
        <v>6</v>
      </c>
    </row>
    <row r="1595" spans="1:4" x14ac:dyDescent="0.3">
      <c r="A1595" s="9">
        <v>5</v>
      </c>
      <c r="B1595" s="9">
        <v>4</v>
      </c>
      <c r="C1595" s="9">
        <v>1</v>
      </c>
      <c r="D1595" s="9">
        <v>4</v>
      </c>
    </row>
    <row r="1596" spans="1:4" x14ac:dyDescent="0.3">
      <c r="A1596" s="10">
        <v>2</v>
      </c>
      <c r="B1596" s="10">
        <v>2</v>
      </c>
      <c r="C1596" s="10">
        <v>2</v>
      </c>
      <c r="D1596" s="10">
        <v>2</v>
      </c>
    </row>
    <row r="1597" spans="1:4" x14ac:dyDescent="0.3">
      <c r="A1597" s="9">
        <v>2</v>
      </c>
      <c r="B1597" s="9">
        <v>3</v>
      </c>
      <c r="C1597" s="9">
        <v>0</v>
      </c>
      <c r="D1597" s="9">
        <v>4</v>
      </c>
    </row>
    <row r="1598" spans="1:4" x14ac:dyDescent="0.3">
      <c r="A1598" s="10">
        <v>1</v>
      </c>
      <c r="B1598" s="10">
        <v>2</v>
      </c>
      <c r="C1598" s="10">
        <v>0</v>
      </c>
      <c r="D1598" s="10">
        <v>2</v>
      </c>
    </row>
    <row r="1599" spans="1:4" x14ac:dyDescent="0.3">
      <c r="A1599" s="9">
        <v>1</v>
      </c>
      <c r="B1599" s="9">
        <v>8</v>
      </c>
      <c r="C1599" s="9">
        <v>4</v>
      </c>
      <c r="D1599" s="9">
        <v>6</v>
      </c>
    </row>
    <row r="1600" spans="1:4" x14ac:dyDescent="0.3">
      <c r="A1600" s="10">
        <v>1</v>
      </c>
      <c r="B1600" s="10">
        <v>2</v>
      </c>
      <c r="C1600" s="10">
        <v>1</v>
      </c>
      <c r="D1600" s="10">
        <v>4</v>
      </c>
    </row>
    <row r="1601" spans="1:4" x14ac:dyDescent="0.3">
      <c r="A1601" s="9">
        <v>1</v>
      </c>
      <c r="B1601" s="9">
        <v>2</v>
      </c>
      <c r="C1601" s="9">
        <v>1</v>
      </c>
      <c r="D1601" s="9">
        <v>4</v>
      </c>
    </row>
    <row r="1602" spans="1:4" x14ac:dyDescent="0.3">
      <c r="A1602" s="10">
        <v>2</v>
      </c>
      <c r="B1602" s="10">
        <v>3</v>
      </c>
      <c r="C1602" s="10">
        <v>5</v>
      </c>
      <c r="D1602" s="10">
        <v>8</v>
      </c>
    </row>
    <row r="1603" spans="1:4" x14ac:dyDescent="0.3">
      <c r="A1603" s="9">
        <v>2</v>
      </c>
      <c r="B1603" s="9">
        <v>3</v>
      </c>
      <c r="C1603" s="9">
        <v>5</v>
      </c>
      <c r="D1603" s="9">
        <v>8</v>
      </c>
    </row>
    <row r="1604" spans="1:4" x14ac:dyDescent="0.3">
      <c r="A1604" s="10">
        <v>5</v>
      </c>
      <c r="B1604" s="10">
        <v>4</v>
      </c>
      <c r="C1604" s="10">
        <v>7</v>
      </c>
      <c r="D1604" s="10">
        <v>11</v>
      </c>
    </row>
    <row r="1605" spans="1:4" x14ac:dyDescent="0.3">
      <c r="A1605" s="9">
        <v>1</v>
      </c>
      <c r="B1605" s="9">
        <v>7</v>
      </c>
      <c r="C1605" s="9">
        <v>5</v>
      </c>
      <c r="D1605" s="9">
        <v>12</v>
      </c>
    </row>
    <row r="1606" spans="1:4" x14ac:dyDescent="0.3">
      <c r="A1606" s="10">
        <v>4</v>
      </c>
      <c r="B1606" s="10">
        <v>4</v>
      </c>
      <c r="C1606" s="10">
        <v>1</v>
      </c>
      <c r="D1606" s="10">
        <v>5</v>
      </c>
    </row>
    <row r="1607" spans="1:4" x14ac:dyDescent="0.3">
      <c r="A1607" s="9">
        <v>1</v>
      </c>
      <c r="B1607" s="9">
        <v>1</v>
      </c>
      <c r="C1607" s="9">
        <v>0</v>
      </c>
      <c r="D1607" s="9">
        <v>3</v>
      </c>
    </row>
    <row r="1608" spans="1:4" x14ac:dyDescent="0.3">
      <c r="A1608" s="10">
        <v>1</v>
      </c>
      <c r="B1608" s="10">
        <v>1</v>
      </c>
      <c r="C1608" s="10">
        <v>0</v>
      </c>
      <c r="D1608" s="10">
        <v>3</v>
      </c>
    </row>
    <row r="1609" spans="1:4" x14ac:dyDescent="0.3">
      <c r="A1609" s="9">
        <v>6</v>
      </c>
      <c r="B1609" s="9">
        <v>4</v>
      </c>
      <c r="C1609" s="9">
        <v>4</v>
      </c>
      <c r="D1609" s="9">
        <v>7</v>
      </c>
    </row>
    <row r="1610" spans="1:4" x14ac:dyDescent="0.3">
      <c r="A1610" s="10">
        <v>4</v>
      </c>
      <c r="B1610" s="10">
        <v>2</v>
      </c>
      <c r="C1610" s="10">
        <v>2</v>
      </c>
      <c r="D1610" s="10">
        <v>3</v>
      </c>
    </row>
    <row r="1611" spans="1:4" x14ac:dyDescent="0.3">
      <c r="A1611" s="9">
        <v>1</v>
      </c>
      <c r="B1611" s="9">
        <v>3</v>
      </c>
      <c r="C1611" s="9">
        <v>3</v>
      </c>
      <c r="D1611" s="9">
        <v>8</v>
      </c>
    </row>
    <row r="1612" spans="1:4" x14ac:dyDescent="0.3">
      <c r="A1612" s="10">
        <v>2</v>
      </c>
      <c r="B1612" s="10">
        <v>2</v>
      </c>
      <c r="C1612" s="10">
        <v>0</v>
      </c>
      <c r="D1612" s="10">
        <v>3</v>
      </c>
    </row>
    <row r="1613" spans="1:4" x14ac:dyDescent="0.3">
      <c r="A1613" s="9">
        <v>2</v>
      </c>
      <c r="B1613" s="9">
        <v>9</v>
      </c>
      <c r="C1613" s="9">
        <v>4</v>
      </c>
      <c r="D1613" s="9">
        <v>12</v>
      </c>
    </row>
    <row r="1614" spans="1:4" x14ac:dyDescent="0.3">
      <c r="A1614" s="10">
        <v>1</v>
      </c>
      <c r="B1614" s="10">
        <v>2</v>
      </c>
      <c r="C1614" s="10">
        <v>4</v>
      </c>
      <c r="D1614" s="10">
        <v>9</v>
      </c>
    </row>
    <row r="1615" spans="1:4" x14ac:dyDescent="0.3">
      <c r="A1615" s="9">
        <v>1</v>
      </c>
      <c r="B1615" s="9">
        <v>4</v>
      </c>
      <c r="C1615" s="9">
        <v>3</v>
      </c>
      <c r="D1615" s="9">
        <v>6</v>
      </c>
    </row>
    <row r="1616" spans="1:4" x14ac:dyDescent="0.3">
      <c r="A1616" s="10">
        <v>1</v>
      </c>
      <c r="B1616" s="10">
        <v>4</v>
      </c>
      <c r="C1616" s="10">
        <v>4</v>
      </c>
      <c r="D1616" s="10">
        <v>6</v>
      </c>
    </row>
    <row r="1617" spans="1:4" x14ac:dyDescent="0.3">
      <c r="A1617" s="9">
        <v>4</v>
      </c>
      <c r="B1617" s="9">
        <v>6</v>
      </c>
      <c r="C1617" s="9">
        <v>3</v>
      </c>
      <c r="D1617" s="9">
        <v>10</v>
      </c>
    </row>
    <row r="1618" spans="1:4" x14ac:dyDescent="0.3">
      <c r="A1618" s="10">
        <v>1</v>
      </c>
      <c r="B1618" s="10">
        <v>3</v>
      </c>
      <c r="C1618" s="10">
        <v>5</v>
      </c>
      <c r="D1618" s="10">
        <v>5</v>
      </c>
    </row>
    <row r="1619" spans="1:4" x14ac:dyDescent="0.3">
      <c r="A1619" s="9">
        <v>3</v>
      </c>
      <c r="B1619" s="9">
        <v>2</v>
      </c>
      <c r="C1619" s="9">
        <v>1</v>
      </c>
      <c r="D1619" s="9">
        <v>4</v>
      </c>
    </row>
    <row r="1620" spans="1:4" x14ac:dyDescent="0.3">
      <c r="A1620" s="10">
        <v>2</v>
      </c>
      <c r="B1620" s="10">
        <v>1</v>
      </c>
      <c r="C1620" s="10">
        <v>0</v>
      </c>
      <c r="D1620" s="10">
        <v>3</v>
      </c>
    </row>
    <row r="1621" spans="1:4" x14ac:dyDescent="0.3">
      <c r="A1621" s="9">
        <v>2</v>
      </c>
      <c r="B1621" s="9">
        <v>2</v>
      </c>
      <c r="C1621" s="9">
        <v>1</v>
      </c>
      <c r="D1621" s="9">
        <v>5</v>
      </c>
    </row>
    <row r="1622" spans="1:4" x14ac:dyDescent="0.3">
      <c r="A1622" s="10">
        <v>1</v>
      </c>
      <c r="B1622" s="10">
        <v>3</v>
      </c>
      <c r="C1622" s="10">
        <v>0</v>
      </c>
      <c r="D1622" s="10">
        <v>4</v>
      </c>
    </row>
    <row r="1623" spans="1:4" x14ac:dyDescent="0.3">
      <c r="A1623" s="9">
        <v>0</v>
      </c>
      <c r="B1623" s="9">
        <v>5</v>
      </c>
      <c r="C1623" s="9">
        <v>5</v>
      </c>
      <c r="D1623" s="9">
        <v>12</v>
      </c>
    </row>
    <row r="1624" spans="1:4" x14ac:dyDescent="0.3">
      <c r="A1624" s="10">
        <v>2</v>
      </c>
      <c r="B1624" s="10">
        <v>1</v>
      </c>
      <c r="C1624" s="10">
        <v>0</v>
      </c>
      <c r="D1624" s="10">
        <v>3</v>
      </c>
    </row>
    <row r="1625" spans="1:4" x14ac:dyDescent="0.3">
      <c r="A1625" s="9">
        <v>1</v>
      </c>
      <c r="B1625" s="9">
        <v>1</v>
      </c>
      <c r="C1625" s="9">
        <v>0</v>
      </c>
      <c r="D1625" s="9">
        <v>2</v>
      </c>
    </row>
    <row r="1626" spans="1:4" x14ac:dyDescent="0.3">
      <c r="A1626" s="10">
        <v>1</v>
      </c>
      <c r="B1626" s="10">
        <v>9</v>
      </c>
      <c r="C1626" s="10">
        <v>11</v>
      </c>
      <c r="D1626" s="10">
        <v>11</v>
      </c>
    </row>
    <row r="1627" spans="1:4" x14ac:dyDescent="0.3">
      <c r="A1627" s="9">
        <v>1</v>
      </c>
      <c r="B1627" s="9">
        <v>2</v>
      </c>
      <c r="C1627" s="9">
        <v>1</v>
      </c>
      <c r="D1627" s="9">
        <v>7</v>
      </c>
    </row>
    <row r="1628" spans="1:4" x14ac:dyDescent="0.3">
      <c r="A1628" s="10">
        <v>3</v>
      </c>
      <c r="B1628" s="10">
        <v>2</v>
      </c>
      <c r="C1628" s="10">
        <v>0</v>
      </c>
      <c r="D1628" s="10">
        <v>4</v>
      </c>
    </row>
    <row r="1629" spans="1:4" x14ac:dyDescent="0.3">
      <c r="A1629" s="9">
        <v>3</v>
      </c>
      <c r="B1629" s="9">
        <v>9</v>
      </c>
      <c r="C1629" s="9">
        <v>2</v>
      </c>
      <c r="D1629" s="9">
        <v>12</v>
      </c>
    </row>
    <row r="1630" spans="1:4" x14ac:dyDescent="0.3">
      <c r="A1630" s="10">
        <v>5</v>
      </c>
      <c r="B1630" s="10">
        <v>8</v>
      </c>
      <c r="C1630" s="10">
        <v>4</v>
      </c>
      <c r="D1630" s="10">
        <v>11</v>
      </c>
    </row>
    <row r="1631" spans="1:4" x14ac:dyDescent="0.3">
      <c r="A1631" s="9">
        <v>0</v>
      </c>
      <c r="B1631" s="9">
        <v>4</v>
      </c>
      <c r="C1631" s="9">
        <v>2</v>
      </c>
      <c r="D1631" s="9">
        <v>5</v>
      </c>
    </row>
    <row r="1632" spans="1:4" x14ac:dyDescent="0.3">
      <c r="A1632" s="10">
        <v>1</v>
      </c>
      <c r="B1632" s="10">
        <v>3</v>
      </c>
      <c r="C1632" s="10">
        <v>5</v>
      </c>
      <c r="D1632" s="10">
        <v>13</v>
      </c>
    </row>
    <row r="1633" spans="1:4" x14ac:dyDescent="0.3">
      <c r="A1633" s="9">
        <v>8</v>
      </c>
      <c r="B1633" s="9">
        <v>6</v>
      </c>
      <c r="C1633" s="9">
        <v>4</v>
      </c>
      <c r="D1633" s="9">
        <v>13</v>
      </c>
    </row>
    <row r="1634" spans="1:4" x14ac:dyDescent="0.3">
      <c r="A1634" s="10">
        <v>6</v>
      </c>
      <c r="B1634" s="10">
        <v>5</v>
      </c>
      <c r="C1634" s="10">
        <v>7</v>
      </c>
      <c r="D1634" s="10">
        <v>9</v>
      </c>
    </row>
    <row r="1635" spans="1:4" x14ac:dyDescent="0.3">
      <c r="A1635" s="9">
        <v>5</v>
      </c>
      <c r="B1635" s="9">
        <v>2</v>
      </c>
      <c r="C1635" s="9">
        <v>1</v>
      </c>
      <c r="D1635" s="9">
        <v>4</v>
      </c>
    </row>
    <row r="1636" spans="1:4" x14ac:dyDescent="0.3">
      <c r="A1636" s="10">
        <v>1</v>
      </c>
      <c r="B1636" s="10">
        <v>1</v>
      </c>
      <c r="C1636" s="10">
        <v>0</v>
      </c>
      <c r="D1636" s="10">
        <v>2</v>
      </c>
    </row>
    <row r="1637" spans="1:4" x14ac:dyDescent="0.3">
      <c r="A1637" s="9">
        <v>5</v>
      </c>
      <c r="B1637" s="9">
        <v>7</v>
      </c>
      <c r="C1637" s="9">
        <v>4</v>
      </c>
      <c r="D1637" s="9">
        <v>6</v>
      </c>
    </row>
    <row r="1638" spans="1:4" x14ac:dyDescent="0.3">
      <c r="A1638" s="10">
        <v>13</v>
      </c>
      <c r="B1638" s="10">
        <v>2</v>
      </c>
      <c r="C1638" s="10">
        <v>2</v>
      </c>
      <c r="D1638" s="10">
        <v>12</v>
      </c>
    </row>
    <row r="1639" spans="1:4" x14ac:dyDescent="0.3">
      <c r="A1639" s="9">
        <v>1</v>
      </c>
      <c r="B1639" s="9">
        <v>3</v>
      </c>
      <c r="C1639" s="9">
        <v>5</v>
      </c>
      <c r="D1639" s="9">
        <v>8</v>
      </c>
    </row>
    <row r="1640" spans="1:4" x14ac:dyDescent="0.3">
      <c r="A1640" s="10">
        <v>4</v>
      </c>
      <c r="B1640" s="10">
        <v>7</v>
      </c>
      <c r="C1640" s="10">
        <v>2</v>
      </c>
      <c r="D1640" s="10">
        <v>5</v>
      </c>
    </row>
    <row r="1641" spans="1:4" x14ac:dyDescent="0.3">
      <c r="A1641" s="9">
        <v>1</v>
      </c>
      <c r="B1641" s="9">
        <v>6</v>
      </c>
      <c r="C1641" s="9">
        <v>6</v>
      </c>
      <c r="D1641" s="9">
        <v>6</v>
      </c>
    </row>
    <row r="1642" spans="1:4" x14ac:dyDescent="0.3">
      <c r="A1642" s="10">
        <v>1</v>
      </c>
      <c r="B1642" s="10">
        <v>3</v>
      </c>
      <c r="C1642" s="10">
        <v>5</v>
      </c>
      <c r="D1642" s="10">
        <v>10</v>
      </c>
    </row>
    <row r="1643" spans="1:4" x14ac:dyDescent="0.3">
      <c r="A1643" s="9">
        <v>1</v>
      </c>
      <c r="B1643" s="9">
        <v>4</v>
      </c>
      <c r="C1643" s="9">
        <v>1</v>
      </c>
      <c r="D1643" s="9">
        <v>6</v>
      </c>
    </row>
    <row r="1644" spans="1:4" x14ac:dyDescent="0.3">
      <c r="A1644" s="10">
        <v>2</v>
      </c>
      <c r="B1644" s="10">
        <v>6</v>
      </c>
      <c r="C1644" s="10">
        <v>2</v>
      </c>
      <c r="D1644" s="10">
        <v>8</v>
      </c>
    </row>
    <row r="1645" spans="1:4" x14ac:dyDescent="0.3">
      <c r="A1645" s="9">
        <v>2</v>
      </c>
      <c r="B1645" s="9">
        <v>4</v>
      </c>
      <c r="C1645" s="9">
        <v>7</v>
      </c>
      <c r="D1645" s="9">
        <v>13</v>
      </c>
    </row>
    <row r="1646" spans="1:4" x14ac:dyDescent="0.3">
      <c r="A1646" s="10">
        <v>1</v>
      </c>
      <c r="B1646" s="10">
        <v>4</v>
      </c>
      <c r="C1646" s="10">
        <v>1</v>
      </c>
      <c r="D1646" s="10">
        <v>6</v>
      </c>
    </row>
    <row r="1647" spans="1:4" x14ac:dyDescent="0.3">
      <c r="A1647" s="9">
        <v>1</v>
      </c>
      <c r="B1647" s="9">
        <v>3</v>
      </c>
      <c r="C1647" s="9">
        <v>1</v>
      </c>
      <c r="D1647" s="9">
        <v>7</v>
      </c>
    </row>
    <row r="1648" spans="1:4" x14ac:dyDescent="0.3">
      <c r="A1648" s="10">
        <v>1</v>
      </c>
      <c r="B1648" s="10">
        <v>5</v>
      </c>
      <c r="C1648" s="10">
        <v>3</v>
      </c>
      <c r="D1648" s="10">
        <v>4</v>
      </c>
    </row>
    <row r="1649" spans="1:4" x14ac:dyDescent="0.3">
      <c r="A1649" s="9">
        <v>1</v>
      </c>
      <c r="B1649" s="9">
        <v>4</v>
      </c>
      <c r="C1649" s="9">
        <v>5</v>
      </c>
      <c r="D1649" s="9">
        <v>6</v>
      </c>
    </row>
    <row r="1650" spans="1:4" x14ac:dyDescent="0.3">
      <c r="A1650" s="10">
        <v>1</v>
      </c>
      <c r="B1650" s="10">
        <v>10</v>
      </c>
      <c r="C1650" s="10">
        <v>2</v>
      </c>
      <c r="D1650" s="10">
        <v>6</v>
      </c>
    </row>
    <row r="1651" spans="1:4" x14ac:dyDescent="0.3">
      <c r="A1651" s="9">
        <v>1</v>
      </c>
      <c r="B1651" s="9">
        <v>3</v>
      </c>
      <c r="C1651" s="9">
        <v>10</v>
      </c>
      <c r="D1651" s="9">
        <v>4</v>
      </c>
    </row>
    <row r="1652" spans="1:4" x14ac:dyDescent="0.3">
      <c r="A1652" s="10">
        <v>1</v>
      </c>
      <c r="B1652" s="10">
        <v>6</v>
      </c>
      <c r="C1652" s="10">
        <v>9</v>
      </c>
      <c r="D1652" s="10">
        <v>9</v>
      </c>
    </row>
    <row r="1653" spans="1:4" x14ac:dyDescent="0.3">
      <c r="A1653" s="9">
        <v>1</v>
      </c>
      <c r="B1653" s="9">
        <v>5</v>
      </c>
      <c r="C1653" s="9">
        <v>7</v>
      </c>
      <c r="D1653" s="9">
        <v>10</v>
      </c>
    </row>
    <row r="1654" spans="1:4" x14ac:dyDescent="0.3">
      <c r="A1654" s="10">
        <v>1</v>
      </c>
      <c r="B1654" s="10">
        <v>4</v>
      </c>
      <c r="C1654" s="10">
        <v>2</v>
      </c>
      <c r="D1654" s="10">
        <v>6</v>
      </c>
    </row>
    <row r="1655" spans="1:4" x14ac:dyDescent="0.3">
      <c r="A1655" s="9">
        <v>2</v>
      </c>
      <c r="B1655" s="9">
        <v>2</v>
      </c>
      <c r="C1655" s="9">
        <v>0</v>
      </c>
      <c r="D1655" s="9">
        <v>3</v>
      </c>
    </row>
    <row r="1656" spans="1:4" x14ac:dyDescent="0.3">
      <c r="A1656" s="10">
        <v>1</v>
      </c>
      <c r="B1656" s="10">
        <v>2</v>
      </c>
      <c r="C1656" s="10">
        <v>8</v>
      </c>
      <c r="D1656" s="10">
        <v>12</v>
      </c>
    </row>
    <row r="1657" spans="1:4" x14ac:dyDescent="0.3">
      <c r="A1657" s="9">
        <v>3</v>
      </c>
      <c r="B1657" s="9">
        <v>6</v>
      </c>
      <c r="C1657" s="9">
        <v>3</v>
      </c>
      <c r="D1657" s="9">
        <v>13</v>
      </c>
    </row>
    <row r="1658" spans="1:4" x14ac:dyDescent="0.3">
      <c r="A1658" s="10">
        <v>4</v>
      </c>
      <c r="B1658" s="10">
        <v>6</v>
      </c>
      <c r="C1658" s="10">
        <v>1</v>
      </c>
      <c r="D1658" s="10">
        <v>6</v>
      </c>
    </row>
    <row r="1659" spans="1:4" x14ac:dyDescent="0.3">
      <c r="A1659" s="9">
        <v>1</v>
      </c>
      <c r="B1659" s="9">
        <v>2</v>
      </c>
      <c r="C1659" s="9">
        <v>4</v>
      </c>
      <c r="D1659" s="9">
        <v>9</v>
      </c>
    </row>
    <row r="1660" spans="1:4" x14ac:dyDescent="0.3">
      <c r="A1660" s="10">
        <v>1</v>
      </c>
      <c r="B1660" s="10">
        <v>6</v>
      </c>
      <c r="C1660" s="10">
        <v>5</v>
      </c>
      <c r="D1660" s="10">
        <v>4</v>
      </c>
    </row>
    <row r="1661" spans="1:4" x14ac:dyDescent="0.3">
      <c r="A1661" s="9">
        <v>2</v>
      </c>
      <c r="B1661" s="9">
        <v>4</v>
      </c>
      <c r="C1661" s="9">
        <v>2</v>
      </c>
      <c r="D1661" s="9">
        <v>4</v>
      </c>
    </row>
    <row r="1662" spans="1:4" x14ac:dyDescent="0.3">
      <c r="A1662" s="10">
        <v>1</v>
      </c>
      <c r="B1662" s="10">
        <v>6</v>
      </c>
      <c r="C1662" s="10">
        <v>2</v>
      </c>
      <c r="D1662" s="10">
        <v>4</v>
      </c>
    </row>
    <row r="1663" spans="1:4" x14ac:dyDescent="0.3">
      <c r="A1663" s="9">
        <v>1</v>
      </c>
      <c r="B1663" s="9">
        <v>5</v>
      </c>
      <c r="C1663" s="9">
        <v>1</v>
      </c>
      <c r="D1663" s="9">
        <v>8</v>
      </c>
    </row>
    <row r="1664" spans="1:4" x14ac:dyDescent="0.3">
      <c r="A1664" s="10">
        <v>3</v>
      </c>
      <c r="B1664" s="10">
        <v>3</v>
      </c>
      <c r="C1664" s="10">
        <v>1</v>
      </c>
      <c r="D1664" s="10">
        <v>3</v>
      </c>
    </row>
    <row r="1665" spans="1:4" x14ac:dyDescent="0.3">
      <c r="A1665" s="9">
        <v>3</v>
      </c>
      <c r="B1665" s="9">
        <v>3</v>
      </c>
      <c r="C1665" s="9">
        <v>1</v>
      </c>
      <c r="D1665" s="9">
        <v>3</v>
      </c>
    </row>
    <row r="1666" spans="1:4" x14ac:dyDescent="0.3">
      <c r="A1666" s="10">
        <v>1</v>
      </c>
      <c r="B1666" s="10">
        <v>0</v>
      </c>
      <c r="C1666" s="10">
        <v>0</v>
      </c>
      <c r="D1666" s="10">
        <v>3</v>
      </c>
    </row>
    <row r="1667" spans="1:4" x14ac:dyDescent="0.3">
      <c r="A1667" s="9">
        <v>1</v>
      </c>
      <c r="B1667" s="9">
        <v>0</v>
      </c>
      <c r="C1667" s="9">
        <v>0</v>
      </c>
      <c r="D1667" s="9">
        <v>3</v>
      </c>
    </row>
    <row r="1668" spans="1:4" x14ac:dyDescent="0.3">
      <c r="A1668" s="10">
        <v>1</v>
      </c>
      <c r="B1668" s="10">
        <v>7</v>
      </c>
      <c r="C1668" s="10">
        <v>5</v>
      </c>
      <c r="D1668" s="10">
        <v>8</v>
      </c>
    </row>
    <row r="1669" spans="1:4" x14ac:dyDescent="0.3">
      <c r="A1669" s="9">
        <v>5</v>
      </c>
      <c r="B1669" s="9">
        <v>6</v>
      </c>
      <c r="C1669" s="9">
        <v>1</v>
      </c>
      <c r="D1669" s="9">
        <v>4</v>
      </c>
    </row>
    <row r="1670" spans="1:4" x14ac:dyDescent="0.3">
      <c r="A1670" s="10">
        <v>2</v>
      </c>
      <c r="B1670" s="10">
        <v>2</v>
      </c>
      <c r="C1670" s="10">
        <v>0</v>
      </c>
      <c r="D1670" s="10">
        <v>3</v>
      </c>
    </row>
    <row r="1671" spans="1:4" x14ac:dyDescent="0.3">
      <c r="A1671" s="9">
        <v>2</v>
      </c>
      <c r="B1671" s="9">
        <v>4</v>
      </c>
      <c r="C1671" s="9">
        <v>4</v>
      </c>
      <c r="D1671" s="9">
        <v>10</v>
      </c>
    </row>
    <row r="1672" spans="1:4" x14ac:dyDescent="0.3">
      <c r="A1672" s="10">
        <v>3</v>
      </c>
      <c r="B1672" s="10">
        <v>6</v>
      </c>
      <c r="C1672" s="10">
        <v>1</v>
      </c>
      <c r="D1672" s="10">
        <v>5</v>
      </c>
    </row>
    <row r="1673" spans="1:4" x14ac:dyDescent="0.3">
      <c r="A1673" s="9">
        <v>3</v>
      </c>
      <c r="B1673" s="9">
        <v>6</v>
      </c>
      <c r="C1673" s="9">
        <v>1</v>
      </c>
      <c r="D1673" s="9">
        <v>5</v>
      </c>
    </row>
    <row r="1674" spans="1:4" x14ac:dyDescent="0.3">
      <c r="A1674" s="10">
        <v>2</v>
      </c>
      <c r="B1674" s="10">
        <v>3</v>
      </c>
      <c r="C1674" s="10">
        <v>1</v>
      </c>
      <c r="D1674" s="10">
        <v>6</v>
      </c>
    </row>
    <row r="1675" spans="1:4" x14ac:dyDescent="0.3">
      <c r="A1675" s="9">
        <v>2</v>
      </c>
      <c r="B1675" s="9">
        <v>2</v>
      </c>
      <c r="C1675" s="9">
        <v>0</v>
      </c>
      <c r="D1675" s="9">
        <v>3</v>
      </c>
    </row>
    <row r="1676" spans="1:4" x14ac:dyDescent="0.3">
      <c r="A1676" s="10">
        <v>4</v>
      </c>
      <c r="B1676" s="10">
        <v>3</v>
      </c>
      <c r="C1676" s="10">
        <v>1</v>
      </c>
      <c r="D1676" s="10">
        <v>4</v>
      </c>
    </row>
    <row r="1677" spans="1:4" x14ac:dyDescent="0.3">
      <c r="A1677" s="9">
        <v>1</v>
      </c>
      <c r="B1677" s="9">
        <v>5</v>
      </c>
      <c r="C1677" s="9">
        <v>6</v>
      </c>
      <c r="D1677" s="9">
        <v>11</v>
      </c>
    </row>
    <row r="1678" spans="1:4" x14ac:dyDescent="0.3">
      <c r="A1678" s="10">
        <v>2</v>
      </c>
      <c r="B1678" s="10">
        <v>5</v>
      </c>
      <c r="C1678" s="10">
        <v>4</v>
      </c>
      <c r="D1678" s="10">
        <v>9</v>
      </c>
    </row>
    <row r="1679" spans="1:4" x14ac:dyDescent="0.3">
      <c r="A1679" s="9">
        <v>1</v>
      </c>
      <c r="B1679" s="9">
        <v>3</v>
      </c>
      <c r="C1679" s="9">
        <v>2</v>
      </c>
      <c r="D1679" s="9">
        <v>2</v>
      </c>
    </row>
    <row r="1680" spans="1:4" x14ac:dyDescent="0.3">
      <c r="A1680" s="10">
        <v>1</v>
      </c>
      <c r="B1680" s="10">
        <v>3</v>
      </c>
      <c r="C1680" s="10">
        <v>2</v>
      </c>
      <c r="D1680" s="10">
        <v>2</v>
      </c>
    </row>
    <row r="1681" spans="1:4" x14ac:dyDescent="0.3">
      <c r="A1681" s="9">
        <v>5</v>
      </c>
      <c r="B1681" s="9">
        <v>9</v>
      </c>
      <c r="C1681" s="9">
        <v>1</v>
      </c>
      <c r="D1681" s="9">
        <v>5</v>
      </c>
    </row>
    <row r="1682" spans="1:4" x14ac:dyDescent="0.3">
      <c r="A1682" s="10">
        <v>2</v>
      </c>
      <c r="B1682" s="10">
        <v>9</v>
      </c>
      <c r="C1682" s="10">
        <v>4</v>
      </c>
      <c r="D1682" s="10">
        <v>6</v>
      </c>
    </row>
    <row r="1683" spans="1:4" x14ac:dyDescent="0.3">
      <c r="A1683" s="9">
        <v>1</v>
      </c>
      <c r="B1683" s="9">
        <v>3</v>
      </c>
      <c r="C1683" s="9">
        <v>5</v>
      </c>
      <c r="D1683" s="9">
        <v>8</v>
      </c>
    </row>
    <row r="1684" spans="1:4" x14ac:dyDescent="0.3">
      <c r="A1684" s="10">
        <v>13</v>
      </c>
      <c r="B1684" s="10">
        <v>8</v>
      </c>
      <c r="C1684" s="10">
        <v>2</v>
      </c>
      <c r="D1684" s="10">
        <v>9</v>
      </c>
    </row>
    <row r="1685" spans="1:4" x14ac:dyDescent="0.3">
      <c r="A1685" s="9">
        <v>1</v>
      </c>
      <c r="B1685" s="9">
        <v>4</v>
      </c>
      <c r="C1685" s="9">
        <v>11</v>
      </c>
      <c r="D1685" s="9">
        <v>7</v>
      </c>
    </row>
    <row r="1686" spans="1:4" x14ac:dyDescent="0.3">
      <c r="A1686" s="10">
        <v>1</v>
      </c>
      <c r="B1686" s="10">
        <v>8</v>
      </c>
      <c r="C1686" s="10">
        <v>1</v>
      </c>
      <c r="D1686" s="10">
        <v>7</v>
      </c>
    </row>
    <row r="1687" spans="1:4" x14ac:dyDescent="0.3">
      <c r="A1687" s="9">
        <v>1</v>
      </c>
      <c r="B1687" s="9">
        <v>1</v>
      </c>
      <c r="C1687" s="9">
        <v>0</v>
      </c>
      <c r="D1687" s="9">
        <v>2</v>
      </c>
    </row>
    <row r="1688" spans="1:4" x14ac:dyDescent="0.3">
      <c r="A1688" s="10">
        <v>1</v>
      </c>
      <c r="B1688" s="10">
        <v>5</v>
      </c>
      <c r="C1688" s="10">
        <v>5</v>
      </c>
      <c r="D1688" s="10">
        <v>5</v>
      </c>
    </row>
    <row r="1689" spans="1:4" x14ac:dyDescent="0.3">
      <c r="A1689" s="9">
        <v>1</v>
      </c>
      <c r="B1689" s="9">
        <v>2</v>
      </c>
      <c r="C1689" s="9">
        <v>2</v>
      </c>
      <c r="D1689" s="9">
        <v>12</v>
      </c>
    </row>
    <row r="1690" spans="1:4" x14ac:dyDescent="0.3">
      <c r="A1690" s="10">
        <v>2</v>
      </c>
      <c r="B1690" s="10">
        <v>2</v>
      </c>
      <c r="C1690" s="10">
        <v>0</v>
      </c>
      <c r="D1690" s="10">
        <v>3</v>
      </c>
    </row>
    <row r="1691" spans="1:4" x14ac:dyDescent="0.3">
      <c r="A1691" s="9">
        <v>1</v>
      </c>
      <c r="B1691" s="9">
        <v>5</v>
      </c>
      <c r="C1691" s="9">
        <v>5</v>
      </c>
      <c r="D1691" s="9">
        <v>11</v>
      </c>
    </row>
    <row r="1692" spans="1:4" x14ac:dyDescent="0.3">
      <c r="A1692" s="10">
        <v>3</v>
      </c>
      <c r="B1692" s="10">
        <v>3</v>
      </c>
      <c r="C1692" s="10">
        <v>0</v>
      </c>
      <c r="D1692" s="10">
        <v>3</v>
      </c>
    </row>
    <row r="1693" spans="1:4" x14ac:dyDescent="0.3">
      <c r="A1693" s="9">
        <v>3</v>
      </c>
      <c r="B1693" s="9">
        <v>4</v>
      </c>
      <c r="C1693" s="9">
        <v>1</v>
      </c>
      <c r="D1693" s="9">
        <v>5</v>
      </c>
    </row>
    <row r="1694" spans="1:4" x14ac:dyDescent="0.3">
      <c r="A1694" s="10">
        <v>1</v>
      </c>
      <c r="B1694" s="10">
        <v>2</v>
      </c>
      <c r="C1694" s="10">
        <v>0</v>
      </c>
      <c r="D1694" s="10">
        <v>2</v>
      </c>
    </row>
    <row r="1695" spans="1:4" x14ac:dyDescent="0.3">
      <c r="A1695" s="9">
        <v>1</v>
      </c>
      <c r="B1695" s="9">
        <v>2</v>
      </c>
      <c r="C1695" s="9">
        <v>0</v>
      </c>
      <c r="D1695" s="9">
        <v>2</v>
      </c>
    </row>
    <row r="1696" spans="1:4" x14ac:dyDescent="0.3">
      <c r="A1696" s="10">
        <v>1</v>
      </c>
      <c r="B1696" s="10">
        <v>3</v>
      </c>
      <c r="C1696" s="10">
        <v>1</v>
      </c>
      <c r="D1696" s="10">
        <v>2</v>
      </c>
    </row>
    <row r="1697" spans="1:4" x14ac:dyDescent="0.3">
      <c r="A1697" s="9">
        <v>1</v>
      </c>
      <c r="B1697" s="9">
        <v>3</v>
      </c>
      <c r="C1697" s="9">
        <v>10</v>
      </c>
      <c r="D1697" s="9">
        <v>8</v>
      </c>
    </row>
    <row r="1698" spans="1:4" x14ac:dyDescent="0.3">
      <c r="A1698" s="10">
        <v>0</v>
      </c>
      <c r="B1698" s="10">
        <v>6</v>
      </c>
      <c r="C1698" s="10">
        <v>6</v>
      </c>
      <c r="D1698" s="10">
        <v>7</v>
      </c>
    </row>
    <row r="1699" spans="1:4" x14ac:dyDescent="0.3">
      <c r="A1699" s="9">
        <v>1</v>
      </c>
      <c r="B1699" s="9">
        <v>1</v>
      </c>
      <c r="C1699" s="9">
        <v>1</v>
      </c>
      <c r="D1699" s="9">
        <v>2</v>
      </c>
    </row>
    <row r="1700" spans="1:4" x14ac:dyDescent="0.3">
      <c r="A1700" s="10">
        <v>1</v>
      </c>
      <c r="B1700" s="10">
        <v>6</v>
      </c>
      <c r="C1700" s="10">
        <v>1</v>
      </c>
      <c r="D1700" s="10">
        <v>6</v>
      </c>
    </row>
    <row r="1701" spans="1:4" x14ac:dyDescent="0.3">
      <c r="A1701" s="9">
        <v>2</v>
      </c>
      <c r="B1701" s="9">
        <v>1</v>
      </c>
      <c r="C1701" s="9">
        <v>0</v>
      </c>
      <c r="D1701" s="9">
        <v>3</v>
      </c>
    </row>
    <row r="1702" spans="1:4" x14ac:dyDescent="0.3">
      <c r="A1702" s="10">
        <v>1</v>
      </c>
      <c r="B1702" s="10">
        <v>0</v>
      </c>
      <c r="C1702" s="10">
        <v>0</v>
      </c>
      <c r="D1702" s="10">
        <v>3</v>
      </c>
    </row>
    <row r="1703" spans="1:4" x14ac:dyDescent="0.3">
      <c r="A1703" s="9">
        <v>3</v>
      </c>
      <c r="B1703" s="9">
        <v>3</v>
      </c>
      <c r="C1703" s="9">
        <v>0</v>
      </c>
      <c r="D1703" s="9">
        <v>3</v>
      </c>
    </row>
    <row r="1704" spans="1:4" x14ac:dyDescent="0.3">
      <c r="A1704" s="10">
        <v>2</v>
      </c>
      <c r="B1704" s="10">
        <v>2</v>
      </c>
      <c r="C1704" s="10">
        <v>1</v>
      </c>
      <c r="D1704" s="10">
        <v>2</v>
      </c>
    </row>
    <row r="1705" spans="1:4" x14ac:dyDescent="0.3">
      <c r="A1705" s="9">
        <v>4</v>
      </c>
      <c r="B1705" s="9">
        <v>2</v>
      </c>
      <c r="C1705" s="9">
        <v>1</v>
      </c>
      <c r="D1705" s="9">
        <v>3</v>
      </c>
    </row>
    <row r="1706" spans="1:4" x14ac:dyDescent="0.3">
      <c r="A1706" s="10">
        <v>1</v>
      </c>
      <c r="B1706" s="10">
        <v>2</v>
      </c>
      <c r="C1706" s="10">
        <v>2</v>
      </c>
      <c r="D1706" s="10">
        <v>5</v>
      </c>
    </row>
    <row r="1707" spans="1:4" x14ac:dyDescent="0.3">
      <c r="A1707" s="9">
        <v>3</v>
      </c>
      <c r="B1707" s="9">
        <v>3</v>
      </c>
      <c r="C1707" s="9">
        <v>0</v>
      </c>
      <c r="D1707" s="9">
        <v>3</v>
      </c>
    </row>
    <row r="1708" spans="1:4" x14ac:dyDescent="0.3">
      <c r="A1708" s="10">
        <v>3</v>
      </c>
      <c r="B1708" s="10">
        <v>3</v>
      </c>
      <c r="C1708" s="10">
        <v>1</v>
      </c>
      <c r="D1708" s="10">
        <v>5</v>
      </c>
    </row>
    <row r="1709" spans="1:4" x14ac:dyDescent="0.3">
      <c r="A1709" s="9">
        <v>3</v>
      </c>
      <c r="B1709" s="9">
        <v>3</v>
      </c>
      <c r="C1709" s="9">
        <v>1</v>
      </c>
      <c r="D1709" s="9">
        <v>5</v>
      </c>
    </row>
    <row r="1710" spans="1:4" x14ac:dyDescent="0.3">
      <c r="A1710" s="10">
        <v>1</v>
      </c>
      <c r="B1710" s="10">
        <v>11</v>
      </c>
      <c r="C1710" s="10">
        <v>2</v>
      </c>
      <c r="D1710" s="10">
        <v>8</v>
      </c>
    </row>
    <row r="1711" spans="1:4" x14ac:dyDescent="0.3">
      <c r="A1711" s="9">
        <v>3</v>
      </c>
      <c r="B1711" s="9">
        <v>3</v>
      </c>
      <c r="C1711" s="9">
        <v>1</v>
      </c>
      <c r="D1711" s="9">
        <v>2</v>
      </c>
    </row>
    <row r="1712" spans="1:4" x14ac:dyDescent="0.3">
      <c r="A1712" s="10">
        <v>2</v>
      </c>
      <c r="B1712" s="10">
        <v>2</v>
      </c>
      <c r="C1712" s="10">
        <v>0</v>
      </c>
      <c r="D1712" s="10">
        <v>4</v>
      </c>
    </row>
    <row r="1713" spans="1:4" x14ac:dyDescent="0.3">
      <c r="A1713" s="9">
        <v>1</v>
      </c>
      <c r="B1713" s="9">
        <v>3</v>
      </c>
      <c r="C1713" s="9">
        <v>2</v>
      </c>
      <c r="D1713" s="9">
        <v>6</v>
      </c>
    </row>
    <row r="1714" spans="1:4" x14ac:dyDescent="0.3">
      <c r="A1714" s="10">
        <v>5</v>
      </c>
      <c r="B1714" s="10">
        <v>2</v>
      </c>
      <c r="C1714" s="10">
        <v>2</v>
      </c>
      <c r="D1714" s="10">
        <v>3</v>
      </c>
    </row>
    <row r="1715" spans="1:4" x14ac:dyDescent="0.3">
      <c r="A1715" s="9">
        <v>3</v>
      </c>
      <c r="B1715" s="9">
        <v>2</v>
      </c>
      <c r="C1715" s="9">
        <v>8</v>
      </c>
      <c r="D1715" s="9">
        <v>12</v>
      </c>
    </row>
    <row r="1716" spans="1:4" x14ac:dyDescent="0.3">
      <c r="A1716" s="10">
        <v>15</v>
      </c>
      <c r="B1716" s="10">
        <v>9</v>
      </c>
      <c r="C1716" s="10">
        <v>6</v>
      </c>
      <c r="D1716" s="10">
        <v>9</v>
      </c>
    </row>
    <row r="1717" spans="1:4" x14ac:dyDescent="0.3">
      <c r="A1717" s="9">
        <v>2</v>
      </c>
      <c r="B1717" s="9">
        <v>8</v>
      </c>
      <c r="C1717" s="9">
        <v>3</v>
      </c>
      <c r="D1717" s="9">
        <v>7</v>
      </c>
    </row>
    <row r="1718" spans="1:4" x14ac:dyDescent="0.3">
      <c r="A1718" s="10">
        <v>3</v>
      </c>
      <c r="B1718" s="10">
        <v>4</v>
      </c>
      <c r="C1718" s="10">
        <v>1</v>
      </c>
      <c r="D1718" s="10">
        <v>4</v>
      </c>
    </row>
    <row r="1719" spans="1:4" x14ac:dyDescent="0.3">
      <c r="A1719" s="9">
        <v>0</v>
      </c>
      <c r="B1719" s="9">
        <v>0</v>
      </c>
      <c r="C1719" s="9">
        <v>0</v>
      </c>
      <c r="D1719" s="9">
        <v>1</v>
      </c>
    </row>
    <row r="1720" spans="1:4" x14ac:dyDescent="0.3">
      <c r="A1720" s="10">
        <v>1</v>
      </c>
      <c r="B1720" s="10">
        <v>1</v>
      </c>
      <c r="C1720" s="10">
        <v>0</v>
      </c>
      <c r="D1720" s="10">
        <v>3</v>
      </c>
    </row>
    <row r="1721" spans="1:4" x14ac:dyDescent="0.3">
      <c r="A1721" s="9">
        <v>2</v>
      </c>
      <c r="B1721" s="9">
        <v>3</v>
      </c>
      <c r="C1721" s="9">
        <v>0</v>
      </c>
      <c r="D1721" s="9">
        <v>3</v>
      </c>
    </row>
    <row r="1722" spans="1:4" x14ac:dyDescent="0.3">
      <c r="A1722" s="10">
        <v>4</v>
      </c>
      <c r="B1722" s="10">
        <v>4</v>
      </c>
      <c r="C1722" s="10">
        <v>0</v>
      </c>
      <c r="D1722" s="10">
        <v>3</v>
      </c>
    </row>
    <row r="1723" spans="1:4" x14ac:dyDescent="0.3">
      <c r="A1723" s="9">
        <v>3</v>
      </c>
      <c r="B1723" s="9">
        <v>3</v>
      </c>
      <c r="C1723" s="9">
        <v>1</v>
      </c>
      <c r="D1723" s="9">
        <v>3</v>
      </c>
    </row>
    <row r="1724" spans="1:4" x14ac:dyDescent="0.3">
      <c r="A1724" s="10">
        <v>2</v>
      </c>
      <c r="B1724" s="10">
        <v>6</v>
      </c>
      <c r="C1724" s="10">
        <v>4</v>
      </c>
      <c r="D1724" s="10">
        <v>12</v>
      </c>
    </row>
    <row r="1725" spans="1:4" x14ac:dyDescent="0.3">
      <c r="A1725" s="9">
        <v>3</v>
      </c>
      <c r="B1725" s="9">
        <v>2</v>
      </c>
      <c r="C1725" s="9">
        <v>1</v>
      </c>
      <c r="D1725" s="9">
        <v>3</v>
      </c>
    </row>
    <row r="1726" spans="1:4" x14ac:dyDescent="0.3">
      <c r="A1726" s="10">
        <v>1</v>
      </c>
      <c r="B1726" s="10">
        <v>1</v>
      </c>
      <c r="C1726" s="10">
        <v>0</v>
      </c>
      <c r="D1726" s="10">
        <v>2</v>
      </c>
    </row>
    <row r="1727" spans="1:4" x14ac:dyDescent="0.3">
      <c r="A1727" s="9">
        <v>1</v>
      </c>
      <c r="B1727" s="9">
        <v>2</v>
      </c>
      <c r="C1727" s="9">
        <v>2</v>
      </c>
      <c r="D1727" s="9">
        <v>2</v>
      </c>
    </row>
    <row r="1728" spans="1:4" x14ac:dyDescent="0.3">
      <c r="A1728" s="10">
        <v>1</v>
      </c>
      <c r="B1728" s="10">
        <v>2</v>
      </c>
      <c r="C1728" s="10">
        <v>1</v>
      </c>
      <c r="D1728" s="10">
        <v>3</v>
      </c>
    </row>
    <row r="1729" spans="1:4" x14ac:dyDescent="0.3">
      <c r="A1729" s="9">
        <v>1</v>
      </c>
      <c r="B1729" s="9">
        <v>2</v>
      </c>
      <c r="C1729" s="9">
        <v>0</v>
      </c>
      <c r="D1729" s="9">
        <v>3</v>
      </c>
    </row>
    <row r="1730" spans="1:4" x14ac:dyDescent="0.3">
      <c r="A1730" s="10">
        <v>3</v>
      </c>
      <c r="B1730" s="10">
        <v>3</v>
      </c>
      <c r="C1730" s="10">
        <v>1</v>
      </c>
      <c r="D1730" s="10">
        <v>7</v>
      </c>
    </row>
    <row r="1731" spans="1:4" x14ac:dyDescent="0.3">
      <c r="A1731" s="9">
        <v>1</v>
      </c>
      <c r="B1731" s="9">
        <v>5</v>
      </c>
      <c r="C1731" s="9">
        <v>10</v>
      </c>
      <c r="D1731" s="9">
        <v>8</v>
      </c>
    </row>
    <row r="1732" spans="1:4" x14ac:dyDescent="0.3">
      <c r="A1732" s="10">
        <v>3</v>
      </c>
      <c r="B1732" s="10">
        <v>3</v>
      </c>
      <c r="C1732" s="10">
        <v>0</v>
      </c>
      <c r="D1732" s="10">
        <v>3</v>
      </c>
    </row>
    <row r="1733" spans="1:4" x14ac:dyDescent="0.3">
      <c r="A1733" s="9">
        <v>1</v>
      </c>
      <c r="B1733" s="9">
        <v>3</v>
      </c>
      <c r="C1733" s="9">
        <v>7</v>
      </c>
      <c r="D1733" s="9">
        <v>11</v>
      </c>
    </row>
    <row r="1734" spans="1:4" x14ac:dyDescent="0.3">
      <c r="A1734" s="10">
        <v>1</v>
      </c>
      <c r="B1734" s="10">
        <v>3</v>
      </c>
      <c r="C1734" s="10">
        <v>7</v>
      </c>
      <c r="D1734" s="10">
        <v>11</v>
      </c>
    </row>
    <row r="1735" spans="1:4" x14ac:dyDescent="0.3">
      <c r="A1735" s="9">
        <v>1</v>
      </c>
      <c r="B1735" s="9">
        <v>1</v>
      </c>
      <c r="C1735" s="9">
        <v>0</v>
      </c>
      <c r="D1735" s="9">
        <v>3</v>
      </c>
    </row>
    <row r="1736" spans="1:4" x14ac:dyDescent="0.3">
      <c r="A1736" s="10">
        <v>1</v>
      </c>
      <c r="B1736" s="10">
        <v>11</v>
      </c>
      <c r="C1736" s="10">
        <v>3</v>
      </c>
      <c r="D1736" s="10">
        <v>12</v>
      </c>
    </row>
    <row r="1737" spans="1:4" x14ac:dyDescent="0.3">
      <c r="A1737" s="9">
        <v>1</v>
      </c>
      <c r="B1737" s="9">
        <v>1</v>
      </c>
      <c r="C1737" s="9">
        <v>0</v>
      </c>
      <c r="D1737" s="9">
        <v>2</v>
      </c>
    </row>
    <row r="1738" spans="1:4" x14ac:dyDescent="0.3">
      <c r="A1738" s="10">
        <v>0</v>
      </c>
      <c r="B1738" s="10">
        <v>7</v>
      </c>
      <c r="C1738" s="10">
        <v>10</v>
      </c>
      <c r="D1738" s="10">
        <v>5</v>
      </c>
    </row>
    <row r="1739" spans="1:4" x14ac:dyDescent="0.3">
      <c r="A1739" s="9">
        <v>6</v>
      </c>
      <c r="B1739" s="9">
        <v>11</v>
      </c>
      <c r="C1739" s="9">
        <v>5</v>
      </c>
      <c r="D1739" s="9">
        <v>9</v>
      </c>
    </row>
    <row r="1740" spans="1:4" x14ac:dyDescent="0.3">
      <c r="A1740" s="10">
        <v>4</v>
      </c>
      <c r="B1740" s="10">
        <v>3</v>
      </c>
      <c r="C1740" s="10">
        <v>1</v>
      </c>
      <c r="D1740" s="10">
        <v>3</v>
      </c>
    </row>
    <row r="1741" spans="1:4" x14ac:dyDescent="0.3">
      <c r="A1741" s="9">
        <v>4</v>
      </c>
      <c r="B1741" s="9">
        <v>2</v>
      </c>
      <c r="C1741" s="9">
        <v>6</v>
      </c>
      <c r="D1741" s="9">
        <v>3</v>
      </c>
    </row>
    <row r="1742" spans="1:4" x14ac:dyDescent="0.3">
      <c r="A1742" s="10">
        <v>2</v>
      </c>
      <c r="B1742" s="10">
        <v>3</v>
      </c>
      <c r="C1742" s="10">
        <v>0</v>
      </c>
      <c r="D1742" s="10">
        <v>3</v>
      </c>
    </row>
    <row r="1743" spans="1:4" x14ac:dyDescent="0.3">
      <c r="A1743" s="9">
        <v>1</v>
      </c>
      <c r="B1743" s="9">
        <v>1</v>
      </c>
      <c r="C1743" s="9">
        <v>1</v>
      </c>
      <c r="D1743" s="9">
        <v>2</v>
      </c>
    </row>
    <row r="1744" spans="1:4" x14ac:dyDescent="0.3">
      <c r="A1744" s="10">
        <v>1</v>
      </c>
      <c r="B1744" s="10">
        <v>1</v>
      </c>
      <c r="C1744" s="10">
        <v>1</v>
      </c>
      <c r="D1744" s="10">
        <v>2</v>
      </c>
    </row>
    <row r="1745" spans="1:4" x14ac:dyDescent="0.3">
      <c r="A1745" s="9">
        <v>1</v>
      </c>
      <c r="B1745" s="9">
        <v>1</v>
      </c>
      <c r="C1745" s="9">
        <v>1</v>
      </c>
      <c r="D1745" s="9">
        <v>2</v>
      </c>
    </row>
    <row r="1746" spans="1:4" x14ac:dyDescent="0.3">
      <c r="A1746" s="10">
        <v>3</v>
      </c>
      <c r="B1746" s="10">
        <v>2</v>
      </c>
      <c r="C1746" s="10">
        <v>2</v>
      </c>
      <c r="D1746" s="10">
        <v>2</v>
      </c>
    </row>
    <row r="1747" spans="1:4" x14ac:dyDescent="0.3">
      <c r="A1747" s="9">
        <v>5</v>
      </c>
      <c r="B1747" s="9">
        <v>4</v>
      </c>
      <c r="C1747" s="9">
        <v>6</v>
      </c>
      <c r="D1747" s="9">
        <v>11</v>
      </c>
    </row>
    <row r="1748" spans="1:4" x14ac:dyDescent="0.3">
      <c r="A1748" s="10">
        <v>2</v>
      </c>
      <c r="B1748" s="10">
        <v>3</v>
      </c>
      <c r="C1748" s="10">
        <v>0</v>
      </c>
      <c r="D1748" s="10">
        <v>3</v>
      </c>
    </row>
    <row r="1749" spans="1:4" x14ac:dyDescent="0.3">
      <c r="A1749" s="9">
        <v>2</v>
      </c>
      <c r="B1749" s="9">
        <v>3</v>
      </c>
      <c r="C1749" s="9">
        <v>0</v>
      </c>
      <c r="D1749" s="9">
        <v>3</v>
      </c>
    </row>
    <row r="1750" spans="1:4" x14ac:dyDescent="0.3">
      <c r="A1750" s="10">
        <v>1</v>
      </c>
      <c r="B1750" s="10">
        <v>5</v>
      </c>
      <c r="C1750" s="10">
        <v>6</v>
      </c>
      <c r="D1750" s="10">
        <v>7</v>
      </c>
    </row>
    <row r="1751" spans="1:4" x14ac:dyDescent="0.3">
      <c r="A1751" s="9">
        <v>2</v>
      </c>
      <c r="B1751" s="9">
        <v>2</v>
      </c>
      <c r="C1751" s="9">
        <v>0</v>
      </c>
      <c r="D1751" s="9">
        <v>3</v>
      </c>
    </row>
    <row r="1752" spans="1:4" x14ac:dyDescent="0.3">
      <c r="A1752" s="10">
        <v>1</v>
      </c>
      <c r="B1752" s="10">
        <v>1</v>
      </c>
      <c r="C1752" s="10">
        <v>1</v>
      </c>
      <c r="D1752" s="10">
        <v>4</v>
      </c>
    </row>
    <row r="1753" spans="1:4" x14ac:dyDescent="0.3">
      <c r="A1753" s="9">
        <v>1</v>
      </c>
      <c r="B1753" s="9">
        <v>1</v>
      </c>
      <c r="C1753" s="9">
        <v>0</v>
      </c>
      <c r="D1753" s="9">
        <v>2</v>
      </c>
    </row>
    <row r="1754" spans="1:4" x14ac:dyDescent="0.3">
      <c r="A1754" s="10">
        <v>1</v>
      </c>
      <c r="B1754" s="10">
        <v>4</v>
      </c>
      <c r="C1754" s="10">
        <v>1</v>
      </c>
      <c r="D1754" s="10">
        <v>6</v>
      </c>
    </row>
    <row r="1755" spans="1:4" x14ac:dyDescent="0.3">
      <c r="A1755" s="9">
        <v>1</v>
      </c>
      <c r="B1755" s="9">
        <v>5</v>
      </c>
      <c r="C1755" s="9">
        <v>3</v>
      </c>
      <c r="D1755" s="9">
        <v>6</v>
      </c>
    </row>
    <row r="1756" spans="1:4" x14ac:dyDescent="0.3">
      <c r="A1756" s="10">
        <v>1</v>
      </c>
      <c r="B1756" s="10">
        <v>4</v>
      </c>
      <c r="C1756" s="10">
        <v>5</v>
      </c>
      <c r="D1756" s="10">
        <v>11</v>
      </c>
    </row>
    <row r="1757" spans="1:4" x14ac:dyDescent="0.3">
      <c r="A1757" s="9">
        <v>0</v>
      </c>
      <c r="B1757" s="9">
        <v>4</v>
      </c>
      <c r="C1757" s="9">
        <v>7</v>
      </c>
      <c r="D1757" s="9">
        <v>6</v>
      </c>
    </row>
    <row r="1758" spans="1:4" x14ac:dyDescent="0.3">
      <c r="A1758" s="10">
        <v>0</v>
      </c>
      <c r="B1758" s="10">
        <v>4</v>
      </c>
      <c r="C1758" s="10">
        <v>7</v>
      </c>
      <c r="D1758" s="10">
        <v>6</v>
      </c>
    </row>
    <row r="1759" spans="1:4" x14ac:dyDescent="0.3">
      <c r="A1759" s="9">
        <v>3</v>
      </c>
      <c r="B1759" s="9">
        <v>2</v>
      </c>
      <c r="C1759" s="9">
        <v>1</v>
      </c>
      <c r="D1759" s="9">
        <v>3</v>
      </c>
    </row>
    <row r="1760" spans="1:4" x14ac:dyDescent="0.3">
      <c r="A1760" s="10">
        <v>1</v>
      </c>
      <c r="B1760" s="10">
        <v>2</v>
      </c>
      <c r="C1760" s="10">
        <v>0</v>
      </c>
      <c r="D1760" s="10">
        <v>3</v>
      </c>
    </row>
    <row r="1761" spans="1:4" x14ac:dyDescent="0.3">
      <c r="A1761" s="9">
        <v>1</v>
      </c>
      <c r="B1761" s="9">
        <v>0</v>
      </c>
      <c r="C1761" s="9">
        <v>0</v>
      </c>
      <c r="D1761" s="9">
        <v>3</v>
      </c>
    </row>
    <row r="1762" spans="1:4" x14ac:dyDescent="0.3">
      <c r="A1762" s="10">
        <v>2</v>
      </c>
      <c r="B1762" s="10">
        <v>2</v>
      </c>
      <c r="C1762" s="10">
        <v>0</v>
      </c>
      <c r="D1762" s="10">
        <v>3</v>
      </c>
    </row>
    <row r="1763" spans="1:4" x14ac:dyDescent="0.3">
      <c r="A1763" s="9">
        <v>3</v>
      </c>
      <c r="B1763" s="9">
        <v>7</v>
      </c>
      <c r="C1763" s="9">
        <v>4</v>
      </c>
      <c r="D1763" s="9">
        <v>7</v>
      </c>
    </row>
    <row r="1764" spans="1:4" x14ac:dyDescent="0.3">
      <c r="A1764" s="10">
        <v>2</v>
      </c>
      <c r="B1764" s="10">
        <v>6</v>
      </c>
      <c r="C1764" s="10">
        <v>3</v>
      </c>
      <c r="D1764" s="10">
        <v>6</v>
      </c>
    </row>
    <row r="1765" spans="1:4" x14ac:dyDescent="0.3">
      <c r="A1765" s="9">
        <v>1</v>
      </c>
      <c r="B1765" s="9">
        <v>5</v>
      </c>
      <c r="C1765" s="9">
        <v>9</v>
      </c>
      <c r="D1765" s="9">
        <v>6</v>
      </c>
    </row>
    <row r="1766" spans="1:4" x14ac:dyDescent="0.3">
      <c r="A1766" s="10">
        <v>6</v>
      </c>
      <c r="B1766" s="10">
        <v>8</v>
      </c>
      <c r="C1766" s="10">
        <v>2</v>
      </c>
      <c r="D1766" s="10">
        <v>8</v>
      </c>
    </row>
    <row r="1767" spans="1:4" x14ac:dyDescent="0.3">
      <c r="A1767" s="9">
        <v>1</v>
      </c>
      <c r="B1767" s="9">
        <v>7</v>
      </c>
      <c r="C1767" s="9">
        <v>5</v>
      </c>
      <c r="D1767" s="9">
        <v>10</v>
      </c>
    </row>
    <row r="1768" spans="1:4" x14ac:dyDescent="0.3">
      <c r="A1768" s="10">
        <v>1</v>
      </c>
      <c r="B1768" s="10">
        <v>7</v>
      </c>
      <c r="C1768" s="10">
        <v>5</v>
      </c>
      <c r="D1768" s="10">
        <v>10</v>
      </c>
    </row>
    <row r="1769" spans="1:4" x14ac:dyDescent="0.3">
      <c r="A1769" s="9">
        <v>4</v>
      </c>
      <c r="B1769" s="9">
        <v>4</v>
      </c>
      <c r="C1769" s="9">
        <v>5</v>
      </c>
      <c r="D1769" s="9">
        <v>13</v>
      </c>
    </row>
    <row r="1770" spans="1:4" x14ac:dyDescent="0.3">
      <c r="A1770" s="10">
        <v>4</v>
      </c>
      <c r="B1770" s="10">
        <v>4</v>
      </c>
      <c r="C1770" s="10">
        <v>5</v>
      </c>
      <c r="D1770" s="10">
        <v>13</v>
      </c>
    </row>
    <row r="1771" spans="1:4" x14ac:dyDescent="0.3">
      <c r="A1771" s="9">
        <v>1</v>
      </c>
      <c r="B1771" s="9">
        <v>5</v>
      </c>
      <c r="C1771" s="9">
        <v>7</v>
      </c>
      <c r="D1771" s="9">
        <v>6</v>
      </c>
    </row>
    <row r="1772" spans="1:4" x14ac:dyDescent="0.3">
      <c r="A1772" s="10">
        <v>1</v>
      </c>
      <c r="B1772" s="10">
        <v>5</v>
      </c>
      <c r="C1772" s="10">
        <v>7</v>
      </c>
      <c r="D1772" s="10">
        <v>6</v>
      </c>
    </row>
    <row r="1773" spans="1:4" x14ac:dyDescent="0.3">
      <c r="A1773" s="9">
        <v>4</v>
      </c>
      <c r="B1773" s="9">
        <v>5</v>
      </c>
      <c r="C1773" s="9">
        <v>3</v>
      </c>
      <c r="D1773" s="9">
        <v>6</v>
      </c>
    </row>
    <row r="1774" spans="1:4" x14ac:dyDescent="0.3">
      <c r="A1774" s="10">
        <v>6</v>
      </c>
      <c r="B1774" s="10">
        <v>8</v>
      </c>
      <c r="C1774" s="10">
        <v>1</v>
      </c>
      <c r="D1774" s="10">
        <v>5</v>
      </c>
    </row>
    <row r="1775" spans="1:4" x14ac:dyDescent="0.3">
      <c r="A1775" s="9">
        <v>2</v>
      </c>
      <c r="B1775" s="9">
        <v>7</v>
      </c>
      <c r="C1775" s="9">
        <v>5</v>
      </c>
      <c r="D1775" s="9">
        <v>13</v>
      </c>
    </row>
    <row r="1776" spans="1:4" x14ac:dyDescent="0.3">
      <c r="A1776" s="10">
        <v>1</v>
      </c>
      <c r="B1776" s="10">
        <v>2</v>
      </c>
      <c r="C1776" s="10">
        <v>2</v>
      </c>
      <c r="D1776" s="10">
        <v>5</v>
      </c>
    </row>
    <row r="1777" spans="1:4" x14ac:dyDescent="0.3">
      <c r="A1777" s="9">
        <v>3</v>
      </c>
      <c r="B1777" s="9">
        <v>2</v>
      </c>
      <c r="C1777" s="9">
        <v>1</v>
      </c>
      <c r="D1777" s="9">
        <v>3</v>
      </c>
    </row>
    <row r="1778" spans="1:4" x14ac:dyDescent="0.3">
      <c r="A1778" s="10">
        <v>2</v>
      </c>
      <c r="B1778" s="10">
        <v>1</v>
      </c>
      <c r="C1778" s="10">
        <v>0</v>
      </c>
      <c r="D1778" s="10">
        <v>3</v>
      </c>
    </row>
    <row r="1779" spans="1:4" x14ac:dyDescent="0.3">
      <c r="A1779" s="9">
        <v>3</v>
      </c>
      <c r="B1779" s="9">
        <v>4</v>
      </c>
      <c r="C1779" s="9">
        <v>1</v>
      </c>
      <c r="D1779" s="9">
        <v>4</v>
      </c>
    </row>
    <row r="1780" spans="1:4" x14ac:dyDescent="0.3">
      <c r="A1780" s="10">
        <v>2</v>
      </c>
      <c r="B1780" s="10">
        <v>3</v>
      </c>
      <c r="C1780" s="10">
        <v>1</v>
      </c>
      <c r="D1780" s="10">
        <v>5</v>
      </c>
    </row>
    <row r="1781" spans="1:4" x14ac:dyDescent="0.3">
      <c r="A1781" s="9">
        <v>1</v>
      </c>
      <c r="B1781" s="9">
        <v>3</v>
      </c>
      <c r="C1781" s="9">
        <v>4</v>
      </c>
      <c r="D1781" s="9">
        <v>9</v>
      </c>
    </row>
    <row r="1782" spans="1:4" x14ac:dyDescent="0.3">
      <c r="A1782" s="10">
        <v>1</v>
      </c>
      <c r="B1782" s="10">
        <v>1</v>
      </c>
      <c r="C1782" s="10">
        <v>0</v>
      </c>
      <c r="D1782" s="10">
        <v>2</v>
      </c>
    </row>
    <row r="1783" spans="1:4" x14ac:dyDescent="0.3">
      <c r="A1783" s="9">
        <v>1</v>
      </c>
      <c r="B1783" s="9">
        <v>7</v>
      </c>
      <c r="C1783" s="9">
        <v>7</v>
      </c>
      <c r="D1783" s="9">
        <v>9</v>
      </c>
    </row>
    <row r="1784" spans="1:4" x14ac:dyDescent="0.3">
      <c r="A1784" s="10">
        <v>2</v>
      </c>
      <c r="B1784" s="10">
        <v>1</v>
      </c>
      <c r="C1784" s="10">
        <v>1</v>
      </c>
      <c r="D1784" s="10">
        <v>2</v>
      </c>
    </row>
    <row r="1785" spans="1:4" x14ac:dyDescent="0.3">
      <c r="A1785" s="9">
        <v>1</v>
      </c>
      <c r="B1785" s="9">
        <v>1</v>
      </c>
      <c r="C1785" s="9">
        <v>0</v>
      </c>
      <c r="D1785" s="9">
        <v>2</v>
      </c>
    </row>
    <row r="1786" spans="1:4" x14ac:dyDescent="0.3">
      <c r="A1786" s="10">
        <v>1</v>
      </c>
      <c r="B1786" s="10">
        <v>2</v>
      </c>
      <c r="C1786" s="10">
        <v>2</v>
      </c>
      <c r="D1786" s="10">
        <v>11</v>
      </c>
    </row>
    <row r="1787" spans="1:4" x14ac:dyDescent="0.3">
      <c r="A1787" s="9">
        <v>1</v>
      </c>
      <c r="B1787" s="9">
        <v>5</v>
      </c>
      <c r="C1787" s="9">
        <v>6</v>
      </c>
      <c r="D1787" s="9">
        <v>4</v>
      </c>
    </row>
    <row r="1788" spans="1:4" x14ac:dyDescent="0.3">
      <c r="A1788" s="10">
        <v>1</v>
      </c>
      <c r="B1788" s="10">
        <v>9</v>
      </c>
      <c r="C1788" s="10">
        <v>10</v>
      </c>
      <c r="D1788" s="10">
        <v>5</v>
      </c>
    </row>
    <row r="1789" spans="1:4" x14ac:dyDescent="0.3">
      <c r="A1789" s="9">
        <v>2</v>
      </c>
      <c r="B1789" s="9">
        <v>2</v>
      </c>
      <c r="C1789" s="9">
        <v>1</v>
      </c>
      <c r="D1789" s="9">
        <v>2</v>
      </c>
    </row>
    <row r="1790" spans="1:4" x14ac:dyDescent="0.3">
      <c r="A1790" s="10">
        <v>1</v>
      </c>
      <c r="B1790" s="10">
        <v>6</v>
      </c>
      <c r="C1790" s="10">
        <v>3</v>
      </c>
      <c r="D1790" s="10">
        <v>6</v>
      </c>
    </row>
    <row r="1791" spans="1:4" x14ac:dyDescent="0.3">
      <c r="A1791" s="9">
        <v>1</v>
      </c>
      <c r="B1791" s="9">
        <v>2</v>
      </c>
      <c r="C1791" s="9">
        <v>0</v>
      </c>
      <c r="D1791" s="9">
        <v>3</v>
      </c>
    </row>
    <row r="1792" spans="1:4" x14ac:dyDescent="0.3">
      <c r="A1792" s="10">
        <v>1</v>
      </c>
      <c r="B1792" s="10">
        <v>2</v>
      </c>
      <c r="C1792" s="10">
        <v>0</v>
      </c>
      <c r="D1792" s="10">
        <v>3</v>
      </c>
    </row>
    <row r="1793" spans="1:4" x14ac:dyDescent="0.3">
      <c r="A1793" s="9">
        <v>1</v>
      </c>
      <c r="B1793" s="9">
        <v>7</v>
      </c>
      <c r="C1793" s="9">
        <v>3</v>
      </c>
      <c r="D1793" s="9">
        <v>12</v>
      </c>
    </row>
    <row r="1794" spans="1:4" x14ac:dyDescent="0.3">
      <c r="A1794" s="10">
        <v>1</v>
      </c>
      <c r="B1794" s="10">
        <v>2</v>
      </c>
      <c r="C1794" s="10">
        <v>0</v>
      </c>
      <c r="D1794" s="10">
        <v>3</v>
      </c>
    </row>
    <row r="1795" spans="1:4" x14ac:dyDescent="0.3">
      <c r="A1795" s="9">
        <v>2</v>
      </c>
      <c r="B1795" s="9">
        <v>2</v>
      </c>
      <c r="C1795" s="9">
        <v>1</v>
      </c>
      <c r="D1795" s="9">
        <v>3</v>
      </c>
    </row>
    <row r="1796" spans="1:4" x14ac:dyDescent="0.3">
      <c r="A1796" s="10">
        <v>2</v>
      </c>
      <c r="B1796" s="10">
        <v>3</v>
      </c>
      <c r="C1796" s="10">
        <v>0</v>
      </c>
      <c r="D1796" s="10">
        <v>3</v>
      </c>
    </row>
    <row r="1797" spans="1:4" x14ac:dyDescent="0.3">
      <c r="A1797" s="9">
        <v>3</v>
      </c>
      <c r="B1797" s="9">
        <v>5</v>
      </c>
      <c r="C1797" s="9">
        <v>3</v>
      </c>
      <c r="D1797" s="9">
        <v>12</v>
      </c>
    </row>
    <row r="1798" spans="1:4" x14ac:dyDescent="0.3">
      <c r="A1798" s="10">
        <v>4</v>
      </c>
      <c r="B1798" s="10">
        <v>3</v>
      </c>
      <c r="C1798" s="10">
        <v>1</v>
      </c>
      <c r="D1798" s="10">
        <v>3</v>
      </c>
    </row>
    <row r="1799" spans="1:4" x14ac:dyDescent="0.3">
      <c r="A1799" s="9">
        <v>2</v>
      </c>
      <c r="B1799" s="9">
        <v>6</v>
      </c>
      <c r="C1799" s="9">
        <v>8</v>
      </c>
      <c r="D1799" s="9">
        <v>10</v>
      </c>
    </row>
    <row r="1800" spans="1:4" x14ac:dyDescent="0.3">
      <c r="A1800" s="10">
        <v>1</v>
      </c>
      <c r="B1800" s="10">
        <v>2</v>
      </c>
      <c r="C1800" s="10">
        <v>0</v>
      </c>
      <c r="D1800" s="10">
        <v>3</v>
      </c>
    </row>
    <row r="1801" spans="1:4" x14ac:dyDescent="0.3">
      <c r="A1801" s="9">
        <v>3</v>
      </c>
      <c r="B1801" s="9">
        <v>2</v>
      </c>
      <c r="C1801" s="9">
        <v>1</v>
      </c>
      <c r="D1801" s="9">
        <v>3</v>
      </c>
    </row>
    <row r="1802" spans="1:4" x14ac:dyDescent="0.3">
      <c r="A1802" s="10">
        <v>1</v>
      </c>
      <c r="B1802" s="10">
        <v>1</v>
      </c>
      <c r="C1802" s="10">
        <v>3</v>
      </c>
      <c r="D1802" s="10">
        <v>4</v>
      </c>
    </row>
    <row r="1803" spans="1:4" x14ac:dyDescent="0.3">
      <c r="A1803" s="9">
        <v>1</v>
      </c>
      <c r="B1803" s="9">
        <v>1</v>
      </c>
      <c r="C1803" s="9">
        <v>0</v>
      </c>
      <c r="D1803" s="9">
        <v>2</v>
      </c>
    </row>
    <row r="1804" spans="1:4" x14ac:dyDescent="0.3">
      <c r="A1804" s="10">
        <v>1</v>
      </c>
      <c r="B1804" s="10">
        <v>1</v>
      </c>
      <c r="C1804" s="10">
        <v>0</v>
      </c>
      <c r="D1804" s="10">
        <v>3</v>
      </c>
    </row>
    <row r="1805" spans="1:4" x14ac:dyDescent="0.3">
      <c r="A1805" s="9">
        <v>1</v>
      </c>
      <c r="B1805" s="9">
        <v>2</v>
      </c>
      <c r="C1805" s="9">
        <v>0</v>
      </c>
      <c r="D1805" s="9">
        <v>3</v>
      </c>
    </row>
    <row r="1806" spans="1:4" x14ac:dyDescent="0.3">
      <c r="A1806" s="10">
        <v>4</v>
      </c>
      <c r="B1806" s="10">
        <v>2</v>
      </c>
      <c r="C1806" s="10">
        <v>1</v>
      </c>
      <c r="D1806" s="10">
        <v>3</v>
      </c>
    </row>
    <row r="1807" spans="1:4" x14ac:dyDescent="0.3">
      <c r="A1807" s="9">
        <v>2</v>
      </c>
      <c r="B1807" s="9">
        <v>11</v>
      </c>
      <c r="C1807" s="9">
        <v>8</v>
      </c>
      <c r="D1807" s="9">
        <v>4</v>
      </c>
    </row>
    <row r="1808" spans="1:4" x14ac:dyDescent="0.3">
      <c r="A1808" s="10">
        <v>4</v>
      </c>
      <c r="B1808" s="10">
        <v>4</v>
      </c>
      <c r="C1808" s="10">
        <v>3</v>
      </c>
      <c r="D1808" s="10">
        <v>8</v>
      </c>
    </row>
    <row r="1809" spans="1:4" x14ac:dyDescent="0.3">
      <c r="A1809" s="9">
        <v>1</v>
      </c>
      <c r="B1809" s="9">
        <v>5</v>
      </c>
      <c r="C1809" s="9">
        <v>7</v>
      </c>
      <c r="D1809" s="9">
        <v>10</v>
      </c>
    </row>
    <row r="1810" spans="1:4" x14ac:dyDescent="0.3">
      <c r="A1810" s="10">
        <v>2</v>
      </c>
      <c r="B1810" s="10">
        <v>11</v>
      </c>
      <c r="C1810" s="10">
        <v>3</v>
      </c>
      <c r="D1810" s="10">
        <v>7</v>
      </c>
    </row>
    <row r="1811" spans="1:4" x14ac:dyDescent="0.3">
      <c r="A1811" s="9">
        <v>0</v>
      </c>
      <c r="B1811" s="9">
        <v>9</v>
      </c>
      <c r="C1811" s="9">
        <v>9</v>
      </c>
      <c r="D1811" s="9">
        <v>4</v>
      </c>
    </row>
    <row r="1812" spans="1:4" x14ac:dyDescent="0.3">
      <c r="A1812" s="10">
        <v>4</v>
      </c>
      <c r="B1812" s="10">
        <v>4</v>
      </c>
      <c r="C1812" s="10">
        <v>2</v>
      </c>
      <c r="D1812" s="10">
        <v>9</v>
      </c>
    </row>
    <row r="1813" spans="1:4" x14ac:dyDescent="0.3">
      <c r="A1813" s="9">
        <v>1</v>
      </c>
      <c r="B1813" s="9">
        <v>2</v>
      </c>
      <c r="C1813" s="9">
        <v>0</v>
      </c>
      <c r="D1813" s="9">
        <v>3</v>
      </c>
    </row>
    <row r="1814" spans="1:4" x14ac:dyDescent="0.3">
      <c r="A1814" s="10">
        <v>6</v>
      </c>
      <c r="B1814" s="10">
        <v>3</v>
      </c>
      <c r="C1814" s="10">
        <v>1</v>
      </c>
      <c r="D1814" s="10">
        <v>5</v>
      </c>
    </row>
    <row r="1815" spans="1:4" x14ac:dyDescent="0.3">
      <c r="A1815" s="9">
        <v>3</v>
      </c>
      <c r="B1815" s="9">
        <v>2</v>
      </c>
      <c r="C1815" s="9">
        <v>10</v>
      </c>
      <c r="D1815" s="9">
        <v>12</v>
      </c>
    </row>
    <row r="1816" spans="1:4" x14ac:dyDescent="0.3">
      <c r="A1816" s="10">
        <v>6</v>
      </c>
      <c r="B1816" s="10">
        <v>4</v>
      </c>
      <c r="C1816" s="10">
        <v>1</v>
      </c>
      <c r="D1816" s="10">
        <v>6</v>
      </c>
    </row>
    <row r="1817" spans="1:4" x14ac:dyDescent="0.3">
      <c r="A1817" s="9">
        <v>8</v>
      </c>
      <c r="B1817" s="9">
        <v>4</v>
      </c>
      <c r="C1817" s="9">
        <v>3</v>
      </c>
      <c r="D1817" s="9">
        <v>6</v>
      </c>
    </row>
    <row r="1818" spans="1:4" x14ac:dyDescent="0.3">
      <c r="A1818" s="10">
        <v>5</v>
      </c>
      <c r="B1818" s="10">
        <v>8</v>
      </c>
      <c r="C1818" s="10">
        <v>4</v>
      </c>
      <c r="D1818" s="10">
        <v>11</v>
      </c>
    </row>
    <row r="1819" spans="1:4" x14ac:dyDescent="0.3">
      <c r="A1819" s="9">
        <v>1</v>
      </c>
      <c r="B1819" s="9">
        <v>4</v>
      </c>
      <c r="C1819" s="9">
        <v>1</v>
      </c>
      <c r="D1819" s="9">
        <v>4</v>
      </c>
    </row>
    <row r="1820" spans="1:4" x14ac:dyDescent="0.3">
      <c r="A1820" s="10">
        <v>1</v>
      </c>
      <c r="B1820" s="10">
        <v>2</v>
      </c>
      <c r="C1820" s="10">
        <v>1</v>
      </c>
      <c r="D1820" s="10">
        <v>4</v>
      </c>
    </row>
    <row r="1821" spans="1:4" x14ac:dyDescent="0.3">
      <c r="A1821" s="9">
        <v>6</v>
      </c>
      <c r="B1821" s="9">
        <v>5</v>
      </c>
      <c r="C1821" s="9">
        <v>1</v>
      </c>
      <c r="D1821" s="9">
        <v>3</v>
      </c>
    </row>
    <row r="1822" spans="1:4" x14ac:dyDescent="0.3">
      <c r="A1822" s="10">
        <v>1</v>
      </c>
      <c r="B1822" s="10">
        <v>1</v>
      </c>
      <c r="C1822" s="10">
        <v>0</v>
      </c>
      <c r="D1822" s="10">
        <v>2</v>
      </c>
    </row>
    <row r="1823" spans="1:4" x14ac:dyDescent="0.3">
      <c r="A1823" s="9">
        <v>1</v>
      </c>
      <c r="B1823" s="9">
        <v>1</v>
      </c>
      <c r="C1823" s="9">
        <v>0</v>
      </c>
      <c r="D1823" s="9">
        <v>3</v>
      </c>
    </row>
    <row r="1824" spans="1:4" x14ac:dyDescent="0.3">
      <c r="A1824" s="10">
        <v>1</v>
      </c>
      <c r="B1824" s="10">
        <v>7</v>
      </c>
      <c r="C1824" s="10">
        <v>2</v>
      </c>
      <c r="D1824" s="10">
        <v>10</v>
      </c>
    </row>
    <row r="1825" spans="1:4" x14ac:dyDescent="0.3">
      <c r="A1825" s="9">
        <v>4</v>
      </c>
      <c r="B1825" s="9">
        <v>4</v>
      </c>
      <c r="C1825" s="9">
        <v>4</v>
      </c>
      <c r="D1825" s="9">
        <v>9</v>
      </c>
    </row>
    <row r="1826" spans="1:4" x14ac:dyDescent="0.3">
      <c r="A1826" s="10">
        <v>3</v>
      </c>
      <c r="B1826" s="10">
        <v>3</v>
      </c>
      <c r="C1826" s="10">
        <v>2</v>
      </c>
      <c r="D1826" s="10">
        <v>10</v>
      </c>
    </row>
    <row r="1827" spans="1:4" x14ac:dyDescent="0.3">
      <c r="A1827" s="9">
        <v>1</v>
      </c>
      <c r="B1827" s="9">
        <v>8</v>
      </c>
      <c r="C1827" s="9">
        <v>10</v>
      </c>
      <c r="D1827" s="9">
        <v>6</v>
      </c>
    </row>
    <row r="1828" spans="1:4" x14ac:dyDescent="0.3">
      <c r="A1828" s="10">
        <v>1</v>
      </c>
      <c r="B1828" s="10">
        <v>1</v>
      </c>
      <c r="C1828" s="10">
        <v>0</v>
      </c>
      <c r="D1828" s="10">
        <v>3</v>
      </c>
    </row>
    <row r="1829" spans="1:4" x14ac:dyDescent="0.3">
      <c r="A1829" s="9">
        <v>4</v>
      </c>
      <c r="B1829" s="9">
        <v>2</v>
      </c>
      <c r="C1829" s="9">
        <v>1</v>
      </c>
      <c r="D1829" s="9">
        <v>4</v>
      </c>
    </row>
    <row r="1830" spans="1:4" x14ac:dyDescent="0.3">
      <c r="A1830" s="10">
        <v>2</v>
      </c>
      <c r="B1830" s="10">
        <v>2</v>
      </c>
      <c r="C1830" s="10">
        <v>1</v>
      </c>
      <c r="D1830" s="10">
        <v>3</v>
      </c>
    </row>
    <row r="1831" spans="1:4" x14ac:dyDescent="0.3">
      <c r="A1831" s="9">
        <v>4</v>
      </c>
      <c r="B1831" s="9">
        <v>6</v>
      </c>
      <c r="C1831" s="9">
        <v>11</v>
      </c>
      <c r="D1831" s="9">
        <v>7</v>
      </c>
    </row>
    <row r="1832" spans="1:4" x14ac:dyDescent="0.3">
      <c r="A1832" s="10">
        <v>3</v>
      </c>
      <c r="B1832" s="10">
        <v>7</v>
      </c>
      <c r="C1832" s="10">
        <v>8</v>
      </c>
      <c r="D1832" s="10">
        <v>10</v>
      </c>
    </row>
    <row r="1833" spans="1:4" x14ac:dyDescent="0.3">
      <c r="A1833" s="9">
        <v>1</v>
      </c>
      <c r="B1833" s="9">
        <v>1</v>
      </c>
      <c r="C1833" s="9">
        <v>0</v>
      </c>
      <c r="D1833" s="9">
        <v>2</v>
      </c>
    </row>
    <row r="1834" spans="1:4" x14ac:dyDescent="0.3">
      <c r="A1834" s="10">
        <v>1</v>
      </c>
      <c r="B1834" s="10">
        <v>1</v>
      </c>
      <c r="C1834" s="10">
        <v>0</v>
      </c>
      <c r="D1834" s="10">
        <v>2</v>
      </c>
    </row>
    <row r="1835" spans="1:4" x14ac:dyDescent="0.3">
      <c r="A1835" s="9">
        <v>1</v>
      </c>
      <c r="B1835" s="9">
        <v>0</v>
      </c>
      <c r="C1835" s="9">
        <v>0</v>
      </c>
      <c r="D1835" s="9">
        <v>3</v>
      </c>
    </row>
    <row r="1836" spans="1:4" x14ac:dyDescent="0.3">
      <c r="A1836" s="10">
        <v>1</v>
      </c>
      <c r="B1836" s="10">
        <v>5</v>
      </c>
      <c r="C1836" s="10">
        <v>6</v>
      </c>
      <c r="D1836" s="10">
        <v>5</v>
      </c>
    </row>
    <row r="1837" spans="1:4" x14ac:dyDescent="0.3">
      <c r="A1837" s="9">
        <v>7</v>
      </c>
      <c r="B1837" s="9">
        <v>11</v>
      </c>
      <c r="C1837" s="9">
        <v>3</v>
      </c>
      <c r="D1837" s="9">
        <v>4</v>
      </c>
    </row>
    <row r="1838" spans="1:4" x14ac:dyDescent="0.3">
      <c r="A1838" s="10">
        <v>2</v>
      </c>
      <c r="B1838" s="10">
        <v>6</v>
      </c>
      <c r="C1838" s="10">
        <v>2</v>
      </c>
      <c r="D1838" s="10">
        <v>4</v>
      </c>
    </row>
    <row r="1839" spans="1:4" x14ac:dyDescent="0.3">
      <c r="A1839" s="9">
        <v>1</v>
      </c>
      <c r="B1839" s="9">
        <v>7</v>
      </c>
      <c r="C1839" s="9">
        <v>2</v>
      </c>
      <c r="D1839" s="9">
        <v>7</v>
      </c>
    </row>
    <row r="1840" spans="1:4" x14ac:dyDescent="0.3">
      <c r="A1840" s="10">
        <v>2</v>
      </c>
      <c r="B1840" s="10">
        <v>8</v>
      </c>
      <c r="C1840" s="10">
        <v>10</v>
      </c>
      <c r="D1840" s="10">
        <v>5</v>
      </c>
    </row>
    <row r="1841" spans="1:4" x14ac:dyDescent="0.3">
      <c r="A1841" s="9">
        <v>4</v>
      </c>
      <c r="B1841" s="9">
        <v>7</v>
      </c>
      <c r="C1841" s="9">
        <v>4</v>
      </c>
      <c r="D1841" s="9">
        <v>10</v>
      </c>
    </row>
    <row r="1842" spans="1:4" x14ac:dyDescent="0.3">
      <c r="A1842" s="10">
        <v>7</v>
      </c>
      <c r="B1842" s="10">
        <v>4</v>
      </c>
      <c r="C1842" s="10">
        <v>2</v>
      </c>
      <c r="D1842" s="10">
        <v>4</v>
      </c>
    </row>
    <row r="1843" spans="1:4" x14ac:dyDescent="0.3">
      <c r="A1843" s="9">
        <v>1</v>
      </c>
      <c r="B1843" s="9">
        <v>11</v>
      </c>
      <c r="C1843" s="9">
        <v>5</v>
      </c>
      <c r="D1843" s="9">
        <v>13</v>
      </c>
    </row>
    <row r="1844" spans="1:4" x14ac:dyDescent="0.3">
      <c r="A1844" s="10">
        <v>7</v>
      </c>
      <c r="B1844" s="10">
        <v>8</v>
      </c>
      <c r="C1844" s="10">
        <v>6</v>
      </c>
      <c r="D1844" s="10">
        <v>9</v>
      </c>
    </row>
    <row r="1845" spans="1:4" x14ac:dyDescent="0.3">
      <c r="A1845" s="9">
        <v>1</v>
      </c>
      <c r="B1845" s="9">
        <v>11</v>
      </c>
      <c r="C1845" s="9">
        <v>4</v>
      </c>
      <c r="D1845" s="9">
        <v>10</v>
      </c>
    </row>
    <row r="1846" spans="1:4" x14ac:dyDescent="0.3">
      <c r="A1846" s="10">
        <v>1</v>
      </c>
      <c r="B1846" s="10">
        <v>2</v>
      </c>
      <c r="C1846" s="10">
        <v>1</v>
      </c>
      <c r="D1846" s="10">
        <v>3</v>
      </c>
    </row>
    <row r="1847" spans="1:4" x14ac:dyDescent="0.3">
      <c r="A1847" s="9">
        <v>1</v>
      </c>
      <c r="B1847" s="9">
        <v>2</v>
      </c>
      <c r="C1847" s="9">
        <v>1</v>
      </c>
      <c r="D1847" s="9">
        <v>3</v>
      </c>
    </row>
    <row r="1848" spans="1:4" x14ac:dyDescent="0.3">
      <c r="A1848" s="10">
        <v>2</v>
      </c>
      <c r="B1848" s="10">
        <v>1</v>
      </c>
      <c r="C1848" s="10">
        <v>1</v>
      </c>
      <c r="D1848" s="10">
        <v>2</v>
      </c>
    </row>
    <row r="1849" spans="1:4" x14ac:dyDescent="0.3">
      <c r="A1849" s="9">
        <v>3</v>
      </c>
      <c r="B1849" s="9">
        <v>1</v>
      </c>
      <c r="C1849" s="9">
        <v>1</v>
      </c>
      <c r="D1849" s="9">
        <v>3</v>
      </c>
    </row>
    <row r="1850" spans="1:4" x14ac:dyDescent="0.3">
      <c r="A1850" s="10">
        <v>1</v>
      </c>
      <c r="B1850" s="10">
        <v>3</v>
      </c>
      <c r="C1850" s="10">
        <v>4</v>
      </c>
      <c r="D1850" s="10">
        <v>8</v>
      </c>
    </row>
    <row r="1851" spans="1:4" x14ac:dyDescent="0.3">
      <c r="A1851" s="9">
        <v>1</v>
      </c>
      <c r="B1851" s="9">
        <v>2</v>
      </c>
      <c r="C1851" s="9">
        <v>0</v>
      </c>
      <c r="D1851" s="9">
        <v>3</v>
      </c>
    </row>
    <row r="1852" spans="1:4" x14ac:dyDescent="0.3">
      <c r="A1852" s="10">
        <v>1</v>
      </c>
      <c r="B1852" s="10">
        <v>6</v>
      </c>
      <c r="C1852" s="10">
        <v>2</v>
      </c>
      <c r="D1852" s="10">
        <v>3</v>
      </c>
    </row>
    <row r="1853" spans="1:4" x14ac:dyDescent="0.3">
      <c r="A1853" s="9">
        <v>1</v>
      </c>
      <c r="B1853" s="9">
        <v>4</v>
      </c>
      <c r="C1853" s="9">
        <v>6</v>
      </c>
      <c r="D1853" s="9">
        <v>6</v>
      </c>
    </row>
    <row r="1854" spans="1:4" x14ac:dyDescent="0.3">
      <c r="A1854" s="10">
        <v>2</v>
      </c>
      <c r="B1854" s="10">
        <v>3</v>
      </c>
      <c r="C1854" s="10">
        <v>0</v>
      </c>
      <c r="D1854" s="10">
        <v>3</v>
      </c>
    </row>
    <row r="1855" spans="1:4" x14ac:dyDescent="0.3">
      <c r="A1855" s="9">
        <v>2</v>
      </c>
      <c r="B1855" s="9">
        <v>3</v>
      </c>
      <c r="C1855" s="9">
        <v>0</v>
      </c>
      <c r="D1855" s="9">
        <v>3</v>
      </c>
    </row>
    <row r="1856" spans="1:4" x14ac:dyDescent="0.3">
      <c r="A1856" s="10">
        <v>1</v>
      </c>
      <c r="B1856" s="10">
        <v>0</v>
      </c>
      <c r="C1856" s="10">
        <v>1</v>
      </c>
      <c r="D1856" s="10">
        <v>2</v>
      </c>
    </row>
    <row r="1857" spans="1:4" x14ac:dyDescent="0.3">
      <c r="A1857" s="9">
        <v>2</v>
      </c>
      <c r="B1857" s="9">
        <v>9</v>
      </c>
      <c r="C1857" s="9">
        <v>3</v>
      </c>
      <c r="D1857" s="9">
        <v>5</v>
      </c>
    </row>
    <row r="1858" spans="1:4" x14ac:dyDescent="0.3">
      <c r="A1858" s="10">
        <v>3</v>
      </c>
      <c r="B1858" s="10">
        <v>3</v>
      </c>
      <c r="C1858" s="10">
        <v>1</v>
      </c>
      <c r="D1858" s="10">
        <v>2</v>
      </c>
    </row>
    <row r="1859" spans="1:4" x14ac:dyDescent="0.3">
      <c r="A1859" s="9">
        <v>2</v>
      </c>
      <c r="B1859" s="9">
        <v>2</v>
      </c>
      <c r="C1859" s="9">
        <v>0</v>
      </c>
      <c r="D1859" s="9">
        <v>3</v>
      </c>
    </row>
    <row r="1860" spans="1:4" x14ac:dyDescent="0.3">
      <c r="A1860" s="10">
        <v>4</v>
      </c>
      <c r="B1860" s="10">
        <v>2</v>
      </c>
      <c r="C1860" s="10">
        <v>1</v>
      </c>
      <c r="D1860" s="10">
        <v>3</v>
      </c>
    </row>
    <row r="1861" spans="1:4" x14ac:dyDescent="0.3">
      <c r="A1861" s="9">
        <v>1</v>
      </c>
      <c r="B1861" s="9">
        <v>7</v>
      </c>
      <c r="C1861" s="9">
        <v>8</v>
      </c>
      <c r="D1861" s="9">
        <v>9</v>
      </c>
    </row>
    <row r="1862" spans="1:4" x14ac:dyDescent="0.3">
      <c r="A1862" s="10">
        <v>2</v>
      </c>
      <c r="B1862" s="10">
        <v>3</v>
      </c>
      <c r="C1862" s="10">
        <v>4</v>
      </c>
      <c r="D1862" s="10">
        <v>10</v>
      </c>
    </row>
    <row r="1863" spans="1:4" x14ac:dyDescent="0.3">
      <c r="A1863" s="9">
        <v>1</v>
      </c>
      <c r="B1863" s="9">
        <v>1</v>
      </c>
      <c r="C1863" s="9">
        <v>0</v>
      </c>
      <c r="D1863" s="9">
        <v>2</v>
      </c>
    </row>
    <row r="1864" spans="1:4" x14ac:dyDescent="0.3">
      <c r="A1864" s="10">
        <v>1</v>
      </c>
      <c r="B1864" s="10">
        <v>1</v>
      </c>
      <c r="C1864" s="10">
        <v>0</v>
      </c>
      <c r="D1864" s="10">
        <v>3</v>
      </c>
    </row>
    <row r="1865" spans="1:4" x14ac:dyDescent="0.3">
      <c r="A1865" s="9">
        <v>2</v>
      </c>
      <c r="B1865" s="9">
        <v>9</v>
      </c>
      <c r="C1865" s="9">
        <v>2</v>
      </c>
      <c r="D1865" s="9">
        <v>5</v>
      </c>
    </row>
    <row r="1866" spans="1:4" x14ac:dyDescent="0.3">
      <c r="A1866" s="10">
        <v>1</v>
      </c>
      <c r="B1866" s="10">
        <v>1</v>
      </c>
      <c r="C1866" s="10">
        <v>0</v>
      </c>
      <c r="D1866" s="10">
        <v>2</v>
      </c>
    </row>
    <row r="1867" spans="1:4" x14ac:dyDescent="0.3">
      <c r="A1867" s="9">
        <v>2</v>
      </c>
      <c r="B1867" s="9">
        <v>2</v>
      </c>
      <c r="C1867" s="9">
        <v>0</v>
      </c>
      <c r="D1867" s="9">
        <v>3</v>
      </c>
    </row>
    <row r="1868" spans="1:4" x14ac:dyDescent="0.3">
      <c r="A1868" s="10">
        <v>2</v>
      </c>
      <c r="B1868" s="10">
        <v>2</v>
      </c>
      <c r="C1868" s="10">
        <v>0</v>
      </c>
      <c r="D1868" s="10">
        <v>3</v>
      </c>
    </row>
    <row r="1869" spans="1:4" x14ac:dyDescent="0.3">
      <c r="A1869" s="9">
        <v>1</v>
      </c>
      <c r="B1869" s="9">
        <v>1</v>
      </c>
      <c r="C1869" s="9">
        <v>1</v>
      </c>
      <c r="D1869" s="9">
        <v>3</v>
      </c>
    </row>
    <row r="1870" spans="1:4" x14ac:dyDescent="0.3">
      <c r="A1870" s="10">
        <v>1</v>
      </c>
      <c r="B1870" s="10">
        <v>2</v>
      </c>
      <c r="C1870" s="10">
        <v>8</v>
      </c>
      <c r="D1870" s="10">
        <v>9</v>
      </c>
    </row>
    <row r="1871" spans="1:4" x14ac:dyDescent="0.3">
      <c r="A1871" s="9">
        <v>1</v>
      </c>
      <c r="B1871" s="9">
        <v>2</v>
      </c>
      <c r="C1871" s="9">
        <v>0</v>
      </c>
      <c r="D1871" s="9">
        <v>3</v>
      </c>
    </row>
    <row r="1872" spans="1:4" x14ac:dyDescent="0.3">
      <c r="A1872" s="10">
        <v>1</v>
      </c>
      <c r="B1872" s="10">
        <v>6</v>
      </c>
      <c r="C1872" s="10">
        <v>9</v>
      </c>
      <c r="D1872" s="10">
        <v>5</v>
      </c>
    </row>
    <row r="1873" spans="1:4" x14ac:dyDescent="0.3">
      <c r="A1873" s="9">
        <v>1</v>
      </c>
      <c r="B1873" s="9">
        <v>2</v>
      </c>
      <c r="C1873" s="9">
        <v>0</v>
      </c>
      <c r="D1873" s="9">
        <v>4</v>
      </c>
    </row>
    <row r="1874" spans="1:4" x14ac:dyDescent="0.3">
      <c r="A1874" s="10">
        <v>3</v>
      </c>
      <c r="B1874" s="10">
        <v>2</v>
      </c>
      <c r="C1874" s="10">
        <v>0</v>
      </c>
      <c r="D1874" s="10">
        <v>4</v>
      </c>
    </row>
    <row r="1875" spans="1:4" x14ac:dyDescent="0.3">
      <c r="A1875" s="9">
        <v>2</v>
      </c>
      <c r="B1875" s="9">
        <v>4</v>
      </c>
      <c r="C1875" s="9">
        <v>2</v>
      </c>
      <c r="D1875" s="9">
        <v>5</v>
      </c>
    </row>
    <row r="1876" spans="1:4" x14ac:dyDescent="0.3">
      <c r="A1876" s="10">
        <v>5</v>
      </c>
      <c r="B1876" s="10">
        <v>2</v>
      </c>
      <c r="C1876" s="10">
        <v>1</v>
      </c>
      <c r="D1876" s="10">
        <v>5</v>
      </c>
    </row>
    <row r="1877" spans="1:4" x14ac:dyDescent="0.3">
      <c r="A1877" s="9">
        <v>2</v>
      </c>
      <c r="B1877" s="9">
        <v>4</v>
      </c>
      <c r="C1877" s="9">
        <v>1</v>
      </c>
      <c r="D1877" s="9">
        <v>4</v>
      </c>
    </row>
    <row r="1878" spans="1:4" x14ac:dyDescent="0.3">
      <c r="A1878" s="10">
        <v>4</v>
      </c>
      <c r="B1878" s="10">
        <v>4</v>
      </c>
      <c r="C1878" s="10">
        <v>3</v>
      </c>
      <c r="D1878" s="10">
        <v>8</v>
      </c>
    </row>
    <row r="1879" spans="1:4" x14ac:dyDescent="0.3">
      <c r="A1879" s="9">
        <v>1</v>
      </c>
      <c r="B1879" s="9">
        <v>8</v>
      </c>
      <c r="C1879" s="9">
        <v>9</v>
      </c>
      <c r="D1879" s="9">
        <v>4</v>
      </c>
    </row>
    <row r="1880" spans="1:4" x14ac:dyDescent="0.3">
      <c r="A1880" s="10">
        <v>1</v>
      </c>
      <c r="B1880" s="10">
        <v>1</v>
      </c>
      <c r="C1880" s="10">
        <v>0</v>
      </c>
      <c r="D1880" s="10">
        <v>3</v>
      </c>
    </row>
    <row r="1881" spans="1:4" x14ac:dyDescent="0.3">
      <c r="A1881" s="9">
        <v>1</v>
      </c>
      <c r="B1881" s="9">
        <v>1</v>
      </c>
      <c r="C1881" s="9">
        <v>0</v>
      </c>
      <c r="D1881" s="9">
        <v>3</v>
      </c>
    </row>
    <row r="1882" spans="1:4" x14ac:dyDescent="0.3">
      <c r="A1882" s="10">
        <v>1</v>
      </c>
      <c r="B1882" s="10">
        <v>4</v>
      </c>
      <c r="C1882" s="10">
        <v>9</v>
      </c>
      <c r="D1882" s="10">
        <v>4</v>
      </c>
    </row>
    <row r="1883" spans="1:4" x14ac:dyDescent="0.3">
      <c r="A1883" s="9">
        <v>1</v>
      </c>
      <c r="B1883" s="9">
        <v>4</v>
      </c>
      <c r="C1883" s="9">
        <v>3</v>
      </c>
      <c r="D1883" s="9">
        <v>5</v>
      </c>
    </row>
    <row r="1884" spans="1:4" x14ac:dyDescent="0.3">
      <c r="A1884" s="10">
        <v>2</v>
      </c>
      <c r="B1884" s="10">
        <v>5</v>
      </c>
      <c r="C1884" s="10">
        <v>4</v>
      </c>
      <c r="D1884" s="10">
        <v>8</v>
      </c>
    </row>
    <row r="1885" spans="1:4" x14ac:dyDescent="0.3">
      <c r="A1885" s="9">
        <v>4</v>
      </c>
      <c r="B1885" s="9">
        <v>7</v>
      </c>
      <c r="C1885" s="9">
        <v>2</v>
      </c>
      <c r="D1885" s="9">
        <v>9</v>
      </c>
    </row>
    <row r="1886" spans="1:4" x14ac:dyDescent="0.3">
      <c r="A1886" s="10">
        <v>3</v>
      </c>
      <c r="B1886" s="10">
        <v>9</v>
      </c>
      <c r="C1886" s="10">
        <v>2</v>
      </c>
      <c r="D1886" s="10">
        <v>9</v>
      </c>
    </row>
    <row r="1887" spans="1:4" x14ac:dyDescent="0.3">
      <c r="A1887" s="9">
        <v>3</v>
      </c>
      <c r="B1887" s="9">
        <v>5</v>
      </c>
      <c r="C1887" s="9">
        <v>3</v>
      </c>
      <c r="D1887" s="9">
        <v>12</v>
      </c>
    </row>
    <row r="1888" spans="1:4" x14ac:dyDescent="0.3">
      <c r="A1888" s="10">
        <v>3</v>
      </c>
      <c r="B1888" s="10">
        <v>5</v>
      </c>
      <c r="C1888" s="10">
        <v>3</v>
      </c>
      <c r="D1888" s="10">
        <v>12</v>
      </c>
    </row>
    <row r="1889" spans="1:4" x14ac:dyDescent="0.3">
      <c r="A1889" s="9">
        <v>3</v>
      </c>
      <c r="B1889" s="9">
        <v>3</v>
      </c>
      <c r="C1889" s="9">
        <v>1</v>
      </c>
      <c r="D1889" s="9">
        <v>3</v>
      </c>
    </row>
    <row r="1890" spans="1:4" x14ac:dyDescent="0.3">
      <c r="A1890" s="10">
        <v>1</v>
      </c>
      <c r="B1890" s="10">
        <v>1</v>
      </c>
      <c r="C1890" s="10">
        <v>1</v>
      </c>
      <c r="D1890" s="10">
        <v>2</v>
      </c>
    </row>
    <row r="1891" spans="1:4" x14ac:dyDescent="0.3">
      <c r="A1891" s="9">
        <v>1</v>
      </c>
      <c r="B1891" s="9">
        <v>6</v>
      </c>
      <c r="C1891" s="9">
        <v>4</v>
      </c>
      <c r="D1891" s="9">
        <v>7</v>
      </c>
    </row>
    <row r="1892" spans="1:4" x14ac:dyDescent="0.3">
      <c r="A1892" s="10">
        <v>2</v>
      </c>
      <c r="B1892" s="10">
        <v>2</v>
      </c>
      <c r="C1892" s="10">
        <v>2</v>
      </c>
      <c r="D1892" s="10">
        <v>2</v>
      </c>
    </row>
    <row r="1893" spans="1:4" x14ac:dyDescent="0.3">
      <c r="A1893" s="9">
        <v>3</v>
      </c>
      <c r="B1893" s="9">
        <v>2</v>
      </c>
      <c r="C1893" s="9">
        <v>1</v>
      </c>
      <c r="D1893" s="9">
        <v>3</v>
      </c>
    </row>
    <row r="1894" spans="1:4" x14ac:dyDescent="0.3">
      <c r="A1894" s="10">
        <v>3</v>
      </c>
      <c r="B1894" s="10">
        <v>2</v>
      </c>
      <c r="C1894" s="10">
        <v>1</v>
      </c>
      <c r="D1894" s="10">
        <v>3</v>
      </c>
    </row>
    <row r="1895" spans="1:4" x14ac:dyDescent="0.3">
      <c r="A1895" s="9">
        <v>1</v>
      </c>
      <c r="B1895" s="9">
        <v>1</v>
      </c>
      <c r="C1895" s="9">
        <v>0</v>
      </c>
      <c r="D1895" s="9">
        <v>2</v>
      </c>
    </row>
    <row r="1896" spans="1:4" x14ac:dyDescent="0.3">
      <c r="A1896" s="10">
        <v>4</v>
      </c>
      <c r="B1896" s="10">
        <v>3</v>
      </c>
      <c r="C1896" s="10">
        <v>1</v>
      </c>
      <c r="D1896" s="10">
        <v>3</v>
      </c>
    </row>
    <row r="1897" spans="1:4" x14ac:dyDescent="0.3">
      <c r="A1897" s="9">
        <v>1</v>
      </c>
      <c r="B1897" s="9">
        <v>6</v>
      </c>
      <c r="C1897" s="9">
        <v>5</v>
      </c>
      <c r="D1897" s="9">
        <v>11</v>
      </c>
    </row>
    <row r="1898" spans="1:4" x14ac:dyDescent="0.3">
      <c r="A1898" s="10">
        <v>1</v>
      </c>
      <c r="B1898" s="10">
        <v>6</v>
      </c>
      <c r="C1898" s="10">
        <v>5</v>
      </c>
      <c r="D1898" s="10">
        <v>13</v>
      </c>
    </row>
    <row r="1899" spans="1:4" x14ac:dyDescent="0.3">
      <c r="A1899" s="9">
        <v>2</v>
      </c>
      <c r="B1899" s="9">
        <v>3</v>
      </c>
      <c r="C1899" s="9">
        <v>1</v>
      </c>
      <c r="D1899" s="9">
        <v>6</v>
      </c>
    </row>
    <row r="1900" spans="1:4" x14ac:dyDescent="0.3">
      <c r="A1900" s="10">
        <v>2</v>
      </c>
      <c r="B1900" s="10">
        <v>3</v>
      </c>
      <c r="C1900" s="10">
        <v>1</v>
      </c>
      <c r="D1900" s="10">
        <v>6</v>
      </c>
    </row>
    <row r="1901" spans="1:4" x14ac:dyDescent="0.3">
      <c r="A1901" s="9">
        <v>5</v>
      </c>
      <c r="B1901" s="9">
        <v>2</v>
      </c>
      <c r="C1901" s="9">
        <v>1</v>
      </c>
      <c r="D1901" s="9">
        <v>5</v>
      </c>
    </row>
    <row r="1902" spans="1:4" x14ac:dyDescent="0.3">
      <c r="A1902" s="10">
        <v>2</v>
      </c>
      <c r="B1902" s="10">
        <v>1</v>
      </c>
      <c r="C1902" s="10">
        <v>2</v>
      </c>
      <c r="D1902" s="10">
        <v>2</v>
      </c>
    </row>
    <row r="1903" spans="1:4" x14ac:dyDescent="0.3">
      <c r="A1903" s="9">
        <v>1</v>
      </c>
      <c r="B1903" s="9">
        <v>2</v>
      </c>
      <c r="C1903" s="9">
        <v>8</v>
      </c>
      <c r="D1903" s="9">
        <v>6</v>
      </c>
    </row>
    <row r="1904" spans="1:4" x14ac:dyDescent="0.3">
      <c r="A1904" s="10">
        <v>3</v>
      </c>
      <c r="B1904" s="10">
        <v>6</v>
      </c>
      <c r="C1904" s="10">
        <v>3</v>
      </c>
      <c r="D1904" s="10">
        <v>13</v>
      </c>
    </row>
    <row r="1905" spans="1:4" x14ac:dyDescent="0.3">
      <c r="A1905" s="9">
        <v>1</v>
      </c>
      <c r="B1905" s="9">
        <v>5</v>
      </c>
      <c r="C1905" s="9">
        <v>7</v>
      </c>
      <c r="D1905" s="9">
        <v>9</v>
      </c>
    </row>
    <row r="1906" spans="1:4" x14ac:dyDescent="0.3">
      <c r="A1906" s="10">
        <v>5</v>
      </c>
      <c r="B1906" s="10">
        <v>10</v>
      </c>
      <c r="C1906" s="10">
        <v>3</v>
      </c>
      <c r="D1906" s="10">
        <v>8</v>
      </c>
    </row>
    <row r="1907" spans="1:4" x14ac:dyDescent="0.3">
      <c r="A1907" s="9">
        <v>1</v>
      </c>
      <c r="B1907" s="9">
        <v>2</v>
      </c>
      <c r="C1907" s="9">
        <v>0</v>
      </c>
      <c r="D1907" s="9">
        <v>4</v>
      </c>
    </row>
    <row r="1908" spans="1:4" x14ac:dyDescent="0.3">
      <c r="A1908" s="10">
        <v>2</v>
      </c>
      <c r="B1908" s="10">
        <v>8</v>
      </c>
      <c r="C1908" s="10">
        <v>2</v>
      </c>
      <c r="D1908" s="10">
        <v>4</v>
      </c>
    </row>
    <row r="1909" spans="1:4" x14ac:dyDescent="0.3">
      <c r="A1909" s="9">
        <v>2</v>
      </c>
      <c r="B1909" s="9">
        <v>8</v>
      </c>
      <c r="C1909" s="9">
        <v>2</v>
      </c>
      <c r="D1909" s="9">
        <v>4</v>
      </c>
    </row>
    <row r="1910" spans="1:4" x14ac:dyDescent="0.3">
      <c r="A1910" s="10">
        <v>0</v>
      </c>
      <c r="B1910" s="10">
        <v>7</v>
      </c>
      <c r="C1910" s="10">
        <v>9</v>
      </c>
      <c r="D1910" s="10">
        <v>6</v>
      </c>
    </row>
    <row r="1911" spans="1:4" x14ac:dyDescent="0.3">
      <c r="A1911" s="9">
        <v>2</v>
      </c>
      <c r="B1911" s="9">
        <v>9</v>
      </c>
      <c r="C1911" s="9">
        <v>5</v>
      </c>
      <c r="D1911" s="9">
        <v>9</v>
      </c>
    </row>
    <row r="1912" spans="1:4" x14ac:dyDescent="0.3">
      <c r="A1912" s="10">
        <v>4</v>
      </c>
      <c r="B1912" s="10">
        <v>4</v>
      </c>
      <c r="C1912" s="10">
        <v>1</v>
      </c>
      <c r="D1912" s="10">
        <v>6</v>
      </c>
    </row>
    <row r="1913" spans="1:4" x14ac:dyDescent="0.3">
      <c r="A1913" s="9">
        <v>1</v>
      </c>
      <c r="B1913" s="9">
        <v>4</v>
      </c>
      <c r="C1913" s="9">
        <v>5</v>
      </c>
      <c r="D1913" s="9">
        <v>4</v>
      </c>
    </row>
    <row r="1914" spans="1:4" x14ac:dyDescent="0.3">
      <c r="A1914" s="10">
        <v>1</v>
      </c>
      <c r="B1914" s="10">
        <v>4</v>
      </c>
      <c r="C1914" s="10">
        <v>5</v>
      </c>
      <c r="D1914" s="10">
        <v>4</v>
      </c>
    </row>
    <row r="1915" spans="1:4" x14ac:dyDescent="0.3">
      <c r="A1915" s="9">
        <v>1</v>
      </c>
      <c r="B1915" s="9">
        <v>1</v>
      </c>
      <c r="C1915" s="9">
        <v>0</v>
      </c>
      <c r="D1915" s="9">
        <v>2</v>
      </c>
    </row>
    <row r="1916" spans="1:4" x14ac:dyDescent="0.3">
      <c r="A1916" s="10">
        <v>6</v>
      </c>
      <c r="B1916" s="10">
        <v>8</v>
      </c>
      <c r="C1916" s="10">
        <v>2</v>
      </c>
      <c r="D1916" s="10">
        <v>9</v>
      </c>
    </row>
    <row r="1917" spans="1:4" x14ac:dyDescent="0.3">
      <c r="A1917" s="9">
        <v>1</v>
      </c>
      <c r="B1917" s="9">
        <v>2</v>
      </c>
      <c r="C1917" s="9">
        <v>5</v>
      </c>
      <c r="D1917" s="9">
        <v>10</v>
      </c>
    </row>
    <row r="1918" spans="1:4" x14ac:dyDescent="0.3">
      <c r="A1918" s="10">
        <v>1</v>
      </c>
      <c r="B1918" s="10">
        <v>5</v>
      </c>
      <c r="C1918" s="10">
        <v>8</v>
      </c>
      <c r="D1918" s="10">
        <v>5</v>
      </c>
    </row>
    <row r="1919" spans="1:4" x14ac:dyDescent="0.3">
      <c r="A1919" s="9">
        <v>1</v>
      </c>
      <c r="B1919" s="9">
        <v>6</v>
      </c>
      <c r="C1919" s="9">
        <v>3</v>
      </c>
      <c r="D1919" s="9">
        <v>10</v>
      </c>
    </row>
    <row r="1920" spans="1:4" x14ac:dyDescent="0.3">
      <c r="A1920" s="10">
        <v>1</v>
      </c>
      <c r="B1920" s="10">
        <v>7</v>
      </c>
      <c r="C1920" s="10">
        <v>8</v>
      </c>
      <c r="D1920" s="10">
        <v>11</v>
      </c>
    </row>
    <row r="1921" spans="1:4" x14ac:dyDescent="0.3">
      <c r="A1921" s="9">
        <v>1</v>
      </c>
      <c r="B1921" s="9">
        <v>9</v>
      </c>
      <c r="C1921" s="9">
        <v>4</v>
      </c>
      <c r="D1921" s="9">
        <v>6</v>
      </c>
    </row>
    <row r="1922" spans="1:4" x14ac:dyDescent="0.3">
      <c r="A1922" s="10">
        <v>2</v>
      </c>
      <c r="B1922" s="10">
        <v>1</v>
      </c>
      <c r="C1922" s="10">
        <v>1</v>
      </c>
      <c r="D1922" s="10">
        <v>3</v>
      </c>
    </row>
    <row r="1923" spans="1:4" x14ac:dyDescent="0.3">
      <c r="A1923" s="9">
        <v>6</v>
      </c>
      <c r="B1923" s="9">
        <v>4</v>
      </c>
      <c r="C1923" s="9">
        <v>2</v>
      </c>
      <c r="D1923" s="9">
        <v>4</v>
      </c>
    </row>
    <row r="1924" spans="1:4" x14ac:dyDescent="0.3">
      <c r="A1924" s="10">
        <v>1</v>
      </c>
      <c r="B1924" s="10">
        <v>1</v>
      </c>
      <c r="C1924" s="10">
        <v>0</v>
      </c>
      <c r="D1924" s="10">
        <v>2</v>
      </c>
    </row>
    <row r="1925" spans="1:4" x14ac:dyDescent="0.3">
      <c r="A1925" s="9">
        <v>2</v>
      </c>
      <c r="B1925" s="9">
        <v>3</v>
      </c>
      <c r="C1925" s="9">
        <v>1</v>
      </c>
      <c r="D1925" s="9">
        <v>4</v>
      </c>
    </row>
    <row r="1926" spans="1:4" x14ac:dyDescent="0.3">
      <c r="A1926" s="10">
        <v>2</v>
      </c>
      <c r="B1926" s="10">
        <v>11</v>
      </c>
      <c r="C1926" s="10">
        <v>8</v>
      </c>
      <c r="D1926" s="10">
        <v>8</v>
      </c>
    </row>
    <row r="1927" spans="1:4" x14ac:dyDescent="0.3">
      <c r="A1927" s="9">
        <v>1</v>
      </c>
      <c r="B1927" s="9">
        <v>4</v>
      </c>
      <c r="C1927" s="9">
        <v>6</v>
      </c>
      <c r="D1927" s="9">
        <v>13</v>
      </c>
    </row>
    <row r="1928" spans="1:4" x14ac:dyDescent="0.3">
      <c r="A1928" s="10">
        <v>1</v>
      </c>
      <c r="B1928" s="10">
        <v>4</v>
      </c>
      <c r="C1928" s="10">
        <v>6</v>
      </c>
      <c r="D1928" s="10">
        <v>13</v>
      </c>
    </row>
    <row r="1929" spans="1:4" x14ac:dyDescent="0.3">
      <c r="A1929" s="9">
        <v>1</v>
      </c>
      <c r="B1929" s="9">
        <v>3</v>
      </c>
      <c r="C1929" s="9">
        <v>0</v>
      </c>
      <c r="D1929" s="9">
        <v>3</v>
      </c>
    </row>
    <row r="1930" spans="1:4" x14ac:dyDescent="0.3">
      <c r="A1930" s="10">
        <v>1</v>
      </c>
      <c r="B1930" s="10">
        <v>3</v>
      </c>
      <c r="C1930" s="10">
        <v>2</v>
      </c>
      <c r="D1930" s="10">
        <v>2</v>
      </c>
    </row>
    <row r="1931" spans="1:4" x14ac:dyDescent="0.3">
      <c r="A1931" s="9">
        <v>1</v>
      </c>
      <c r="B1931" s="9">
        <v>4</v>
      </c>
      <c r="C1931" s="9">
        <v>4</v>
      </c>
      <c r="D1931" s="9">
        <v>10</v>
      </c>
    </row>
    <row r="1932" spans="1:4" x14ac:dyDescent="0.3">
      <c r="A1932" s="10">
        <v>2</v>
      </c>
      <c r="B1932" s="10">
        <v>2</v>
      </c>
      <c r="C1932" s="10">
        <v>0</v>
      </c>
      <c r="D1932" s="10">
        <v>3</v>
      </c>
    </row>
    <row r="1933" spans="1:4" x14ac:dyDescent="0.3">
      <c r="A1933" s="9">
        <v>3</v>
      </c>
      <c r="B1933" s="9">
        <v>7</v>
      </c>
      <c r="C1933" s="9">
        <v>2</v>
      </c>
      <c r="D1933" s="9">
        <v>8</v>
      </c>
    </row>
    <row r="1934" spans="1:4" x14ac:dyDescent="0.3">
      <c r="A1934" s="10">
        <v>2</v>
      </c>
      <c r="B1934" s="10">
        <v>9</v>
      </c>
      <c r="C1934" s="10">
        <v>6</v>
      </c>
      <c r="D1934" s="10">
        <v>8</v>
      </c>
    </row>
    <row r="1935" spans="1:4" x14ac:dyDescent="0.3">
      <c r="A1935" s="9">
        <v>3</v>
      </c>
      <c r="B1935" s="9">
        <v>2</v>
      </c>
      <c r="C1935" s="9">
        <v>1</v>
      </c>
      <c r="D1935" s="9">
        <v>3</v>
      </c>
    </row>
    <row r="1936" spans="1:4" x14ac:dyDescent="0.3">
      <c r="A1936" s="10">
        <v>4</v>
      </c>
      <c r="B1936" s="10">
        <v>3</v>
      </c>
      <c r="C1936" s="10">
        <v>1</v>
      </c>
      <c r="D1936" s="10">
        <v>3</v>
      </c>
    </row>
    <row r="1937" spans="1:4" x14ac:dyDescent="0.3">
      <c r="A1937" s="9">
        <v>1</v>
      </c>
      <c r="B1937" s="9">
        <v>3</v>
      </c>
      <c r="C1937" s="9">
        <v>4</v>
      </c>
      <c r="D1937" s="9">
        <v>7</v>
      </c>
    </row>
    <row r="1938" spans="1:4" x14ac:dyDescent="0.3">
      <c r="A1938" s="10">
        <v>2</v>
      </c>
      <c r="B1938" s="10">
        <v>2</v>
      </c>
      <c r="C1938" s="10">
        <v>0</v>
      </c>
      <c r="D1938" s="10">
        <v>4</v>
      </c>
    </row>
    <row r="1939" spans="1:4" x14ac:dyDescent="0.3">
      <c r="A1939" s="9">
        <v>4</v>
      </c>
      <c r="B1939" s="9">
        <v>3</v>
      </c>
      <c r="C1939" s="9">
        <v>2</v>
      </c>
      <c r="D1939" s="9">
        <v>3</v>
      </c>
    </row>
    <row r="1940" spans="1:4" x14ac:dyDescent="0.3">
      <c r="A1940" s="10">
        <v>2</v>
      </c>
      <c r="B1940" s="10">
        <v>6</v>
      </c>
      <c r="C1940" s="10">
        <v>3</v>
      </c>
      <c r="D1940" s="10">
        <v>12</v>
      </c>
    </row>
    <row r="1941" spans="1:4" x14ac:dyDescent="0.3">
      <c r="A1941" s="9">
        <v>1</v>
      </c>
      <c r="B1941" s="9">
        <v>4</v>
      </c>
      <c r="C1941" s="9">
        <v>4</v>
      </c>
      <c r="D1941" s="9">
        <v>6</v>
      </c>
    </row>
    <row r="1942" spans="1:4" x14ac:dyDescent="0.3">
      <c r="A1942" s="10">
        <v>2</v>
      </c>
      <c r="B1942" s="10">
        <v>1</v>
      </c>
      <c r="C1942" s="10">
        <v>0</v>
      </c>
      <c r="D1942" s="10">
        <v>4</v>
      </c>
    </row>
    <row r="1943" spans="1:4" x14ac:dyDescent="0.3">
      <c r="A1943" s="9">
        <v>1</v>
      </c>
      <c r="B1943" s="9">
        <v>1</v>
      </c>
      <c r="C1943" s="9">
        <v>0</v>
      </c>
      <c r="D1943" s="9">
        <v>3</v>
      </c>
    </row>
    <row r="1944" spans="1:4" x14ac:dyDescent="0.3">
      <c r="A1944" s="10">
        <v>1</v>
      </c>
      <c r="B1944" s="10">
        <v>4</v>
      </c>
      <c r="C1944" s="10">
        <v>1</v>
      </c>
      <c r="D1944" s="10">
        <v>4</v>
      </c>
    </row>
    <row r="1945" spans="1:4" x14ac:dyDescent="0.3">
      <c r="A1945" s="9">
        <v>1</v>
      </c>
      <c r="B1945" s="9">
        <v>4</v>
      </c>
      <c r="C1945" s="9">
        <v>1</v>
      </c>
      <c r="D1945" s="9">
        <v>4</v>
      </c>
    </row>
    <row r="1946" spans="1:4" x14ac:dyDescent="0.3">
      <c r="A1946" s="10">
        <v>2</v>
      </c>
      <c r="B1946" s="10">
        <v>1</v>
      </c>
      <c r="C1946" s="10">
        <v>0</v>
      </c>
      <c r="D1946" s="10">
        <v>3</v>
      </c>
    </row>
    <row r="1947" spans="1:4" x14ac:dyDescent="0.3">
      <c r="A1947" s="9">
        <v>1</v>
      </c>
      <c r="B1947" s="9">
        <v>1</v>
      </c>
      <c r="C1947" s="9">
        <v>0</v>
      </c>
      <c r="D1947" s="9">
        <v>2</v>
      </c>
    </row>
    <row r="1948" spans="1:4" x14ac:dyDescent="0.3">
      <c r="A1948" s="10">
        <v>2</v>
      </c>
      <c r="B1948" s="10">
        <v>6</v>
      </c>
      <c r="C1948" s="10">
        <v>3</v>
      </c>
      <c r="D1948" s="10">
        <v>4</v>
      </c>
    </row>
    <row r="1949" spans="1:4" x14ac:dyDescent="0.3">
      <c r="A1949" s="9">
        <v>3</v>
      </c>
      <c r="B1949" s="9">
        <v>2</v>
      </c>
      <c r="C1949" s="9">
        <v>1</v>
      </c>
      <c r="D1949" s="9">
        <v>3</v>
      </c>
    </row>
    <row r="1950" spans="1:4" x14ac:dyDescent="0.3">
      <c r="A1950" s="10">
        <v>2</v>
      </c>
      <c r="B1950" s="10">
        <v>2</v>
      </c>
      <c r="C1950" s="10">
        <v>1</v>
      </c>
      <c r="D1950" s="10">
        <v>3</v>
      </c>
    </row>
    <row r="1951" spans="1:4" x14ac:dyDescent="0.3">
      <c r="A1951" s="9">
        <v>4</v>
      </c>
      <c r="B1951" s="9">
        <v>3</v>
      </c>
      <c r="C1951" s="9">
        <v>2</v>
      </c>
      <c r="D1951" s="9">
        <v>2</v>
      </c>
    </row>
    <row r="1952" spans="1:4" x14ac:dyDescent="0.3">
      <c r="A1952" s="10">
        <v>4</v>
      </c>
      <c r="B1952" s="10">
        <v>3</v>
      </c>
      <c r="C1952" s="10">
        <v>2</v>
      </c>
      <c r="D1952" s="10">
        <v>2</v>
      </c>
    </row>
    <row r="1953" spans="1:4" x14ac:dyDescent="0.3">
      <c r="A1953" s="9">
        <v>4</v>
      </c>
      <c r="B1953" s="9">
        <v>3</v>
      </c>
      <c r="C1953" s="9">
        <v>2</v>
      </c>
      <c r="D1953" s="9">
        <v>2</v>
      </c>
    </row>
    <row r="1954" spans="1:4" x14ac:dyDescent="0.3">
      <c r="A1954" s="10">
        <v>4</v>
      </c>
      <c r="B1954" s="10">
        <v>5</v>
      </c>
      <c r="C1954" s="10">
        <v>2</v>
      </c>
      <c r="D1954" s="10">
        <v>12</v>
      </c>
    </row>
    <row r="1955" spans="1:4" x14ac:dyDescent="0.3">
      <c r="A1955" s="9">
        <v>1</v>
      </c>
      <c r="B1955" s="9">
        <v>4</v>
      </c>
      <c r="C1955" s="9">
        <v>7</v>
      </c>
      <c r="D1955" s="9">
        <v>8</v>
      </c>
    </row>
    <row r="1956" spans="1:4" x14ac:dyDescent="0.3">
      <c r="A1956" s="10">
        <v>2</v>
      </c>
      <c r="B1956" s="10">
        <v>1</v>
      </c>
      <c r="C1956" s="10">
        <v>1</v>
      </c>
      <c r="D1956" s="10">
        <v>3</v>
      </c>
    </row>
    <row r="1957" spans="1:4" x14ac:dyDescent="0.3">
      <c r="A1957" s="9">
        <v>2</v>
      </c>
      <c r="B1957" s="9">
        <v>3</v>
      </c>
      <c r="C1957" s="9">
        <v>1</v>
      </c>
      <c r="D1957" s="9">
        <v>4</v>
      </c>
    </row>
    <row r="1958" spans="1:4" x14ac:dyDescent="0.3">
      <c r="A1958" s="10">
        <v>1</v>
      </c>
      <c r="B1958" s="10">
        <v>4</v>
      </c>
      <c r="C1958" s="10">
        <v>5</v>
      </c>
      <c r="D1958" s="10">
        <v>7</v>
      </c>
    </row>
    <row r="1959" spans="1:4" x14ac:dyDescent="0.3">
      <c r="A1959" s="9">
        <v>1</v>
      </c>
      <c r="B1959" s="9">
        <v>6</v>
      </c>
      <c r="C1959" s="9">
        <v>4</v>
      </c>
      <c r="D1959" s="9">
        <v>13</v>
      </c>
    </row>
    <row r="1960" spans="1:4" x14ac:dyDescent="0.3">
      <c r="A1960" s="10">
        <v>1</v>
      </c>
      <c r="B1960" s="10">
        <v>6</v>
      </c>
      <c r="C1960" s="10">
        <v>4</v>
      </c>
      <c r="D1960" s="10">
        <v>13</v>
      </c>
    </row>
    <row r="1961" spans="1:4" x14ac:dyDescent="0.3">
      <c r="A1961" s="9">
        <v>1</v>
      </c>
      <c r="B1961" s="9">
        <v>2</v>
      </c>
      <c r="C1961" s="9">
        <v>8</v>
      </c>
      <c r="D1961" s="9">
        <v>6</v>
      </c>
    </row>
    <row r="1962" spans="1:4" x14ac:dyDescent="0.3">
      <c r="A1962" s="10">
        <v>2</v>
      </c>
      <c r="B1962" s="10">
        <v>4</v>
      </c>
      <c r="C1962" s="10">
        <v>2</v>
      </c>
      <c r="D1962" s="10">
        <v>8</v>
      </c>
    </row>
    <row r="1963" spans="1:4" x14ac:dyDescent="0.3">
      <c r="A1963" s="9">
        <v>1</v>
      </c>
      <c r="B1963" s="9">
        <v>2</v>
      </c>
      <c r="C1963" s="9">
        <v>4</v>
      </c>
      <c r="D1963" s="9">
        <v>8</v>
      </c>
    </row>
    <row r="1964" spans="1:4" x14ac:dyDescent="0.3">
      <c r="A1964" s="10">
        <v>5</v>
      </c>
      <c r="B1964" s="10">
        <v>5</v>
      </c>
      <c r="C1964" s="10">
        <v>2</v>
      </c>
      <c r="D1964" s="10">
        <v>9</v>
      </c>
    </row>
    <row r="1965" spans="1:4" x14ac:dyDescent="0.3">
      <c r="A1965" s="9">
        <v>1</v>
      </c>
      <c r="B1965" s="9">
        <v>1</v>
      </c>
      <c r="C1965" s="9">
        <v>0</v>
      </c>
      <c r="D1965" s="9">
        <v>2</v>
      </c>
    </row>
    <row r="1966" spans="1:4" x14ac:dyDescent="0.3">
      <c r="A1966" s="10">
        <v>3</v>
      </c>
      <c r="B1966" s="10">
        <v>5</v>
      </c>
      <c r="C1966" s="10">
        <v>2</v>
      </c>
      <c r="D1966" s="10">
        <v>11</v>
      </c>
    </row>
    <row r="1967" spans="1:4" x14ac:dyDescent="0.3">
      <c r="A1967" s="9">
        <v>1</v>
      </c>
      <c r="B1967" s="9">
        <v>2</v>
      </c>
      <c r="C1967" s="9">
        <v>0</v>
      </c>
      <c r="D1967" s="9">
        <v>3</v>
      </c>
    </row>
    <row r="1968" spans="1:4" x14ac:dyDescent="0.3">
      <c r="A1968" s="10">
        <v>3</v>
      </c>
      <c r="B1968" s="10">
        <v>3</v>
      </c>
      <c r="C1968" s="10">
        <v>0</v>
      </c>
      <c r="D1968" s="10">
        <v>3</v>
      </c>
    </row>
    <row r="1969" spans="1:4" x14ac:dyDescent="0.3">
      <c r="A1969" s="9">
        <v>2</v>
      </c>
      <c r="B1969" s="9">
        <v>3</v>
      </c>
      <c r="C1969" s="9">
        <v>3</v>
      </c>
      <c r="D1969" s="9">
        <v>13</v>
      </c>
    </row>
    <row r="1970" spans="1:4" x14ac:dyDescent="0.3">
      <c r="A1970" s="10">
        <v>8</v>
      </c>
      <c r="B1970" s="10">
        <v>11</v>
      </c>
      <c r="C1970" s="10">
        <v>1</v>
      </c>
      <c r="D1970" s="10">
        <v>6</v>
      </c>
    </row>
    <row r="1971" spans="1:4" x14ac:dyDescent="0.3">
      <c r="A1971" s="9">
        <v>7</v>
      </c>
      <c r="B1971" s="9">
        <v>3</v>
      </c>
      <c r="C1971" s="9">
        <v>2</v>
      </c>
      <c r="D1971" s="9">
        <v>8</v>
      </c>
    </row>
    <row r="1972" spans="1:4" x14ac:dyDescent="0.3">
      <c r="A1972" s="10">
        <v>3</v>
      </c>
      <c r="B1972" s="10">
        <v>10</v>
      </c>
      <c r="C1972" s="10">
        <v>4</v>
      </c>
      <c r="D1972" s="10">
        <v>5</v>
      </c>
    </row>
    <row r="1973" spans="1:4" x14ac:dyDescent="0.3">
      <c r="A1973" s="9">
        <v>2</v>
      </c>
      <c r="B1973" s="9">
        <v>3</v>
      </c>
      <c r="C1973" s="9">
        <v>4</v>
      </c>
      <c r="D1973" s="9">
        <v>7</v>
      </c>
    </row>
    <row r="1974" spans="1:4" x14ac:dyDescent="0.3">
      <c r="A1974" s="10">
        <v>1</v>
      </c>
      <c r="B1974" s="10">
        <v>6</v>
      </c>
      <c r="C1974" s="10">
        <v>7</v>
      </c>
      <c r="D1974" s="10">
        <v>8</v>
      </c>
    </row>
    <row r="1975" spans="1:4" x14ac:dyDescent="0.3">
      <c r="A1975" s="9">
        <v>4</v>
      </c>
      <c r="B1975" s="9">
        <v>6</v>
      </c>
      <c r="C1975" s="9">
        <v>1</v>
      </c>
      <c r="D1975" s="9">
        <v>4</v>
      </c>
    </row>
    <row r="1976" spans="1:4" x14ac:dyDescent="0.3">
      <c r="A1976" s="10">
        <v>1</v>
      </c>
      <c r="B1976" s="10">
        <v>10</v>
      </c>
      <c r="C1976" s="10">
        <v>5</v>
      </c>
      <c r="D1976" s="10">
        <v>13</v>
      </c>
    </row>
    <row r="1977" spans="1:4" x14ac:dyDescent="0.3">
      <c r="A1977" s="9">
        <v>3</v>
      </c>
      <c r="B1977" s="9">
        <v>4</v>
      </c>
      <c r="C1977" s="9">
        <v>0</v>
      </c>
      <c r="D1977" s="9">
        <v>4</v>
      </c>
    </row>
    <row r="1978" spans="1:4" x14ac:dyDescent="0.3">
      <c r="A1978" s="10">
        <v>1</v>
      </c>
      <c r="B1978" s="10">
        <v>4</v>
      </c>
      <c r="C1978" s="10">
        <v>7</v>
      </c>
      <c r="D1978" s="10">
        <v>10</v>
      </c>
    </row>
    <row r="1979" spans="1:4" x14ac:dyDescent="0.3">
      <c r="A1979" s="9">
        <v>1</v>
      </c>
      <c r="B1979" s="9">
        <v>1</v>
      </c>
      <c r="C1979" s="9">
        <v>0</v>
      </c>
      <c r="D1979" s="9">
        <v>3</v>
      </c>
    </row>
    <row r="1980" spans="1:4" x14ac:dyDescent="0.3">
      <c r="A1980" s="10">
        <v>4</v>
      </c>
      <c r="B1980" s="10">
        <v>3</v>
      </c>
      <c r="C1980" s="10">
        <v>1</v>
      </c>
      <c r="D1980" s="10">
        <v>4</v>
      </c>
    </row>
    <row r="1981" spans="1:4" x14ac:dyDescent="0.3">
      <c r="A1981" s="9">
        <v>4</v>
      </c>
      <c r="B1981" s="9">
        <v>3</v>
      </c>
      <c r="C1981" s="9">
        <v>1</v>
      </c>
      <c r="D1981" s="9">
        <v>4</v>
      </c>
    </row>
    <row r="1982" spans="1:4" x14ac:dyDescent="0.3">
      <c r="A1982" s="10">
        <v>1</v>
      </c>
      <c r="B1982" s="10">
        <v>5</v>
      </c>
      <c r="C1982" s="10">
        <v>1</v>
      </c>
      <c r="D1982" s="10">
        <v>6</v>
      </c>
    </row>
    <row r="1983" spans="1:4" x14ac:dyDescent="0.3">
      <c r="A1983" s="9">
        <v>1</v>
      </c>
      <c r="B1983" s="9">
        <v>1</v>
      </c>
      <c r="C1983" s="9">
        <v>0</v>
      </c>
      <c r="D1983" s="9">
        <v>3</v>
      </c>
    </row>
    <row r="1984" spans="1:4" x14ac:dyDescent="0.3">
      <c r="A1984" s="10">
        <v>2</v>
      </c>
      <c r="B1984" s="10">
        <v>4</v>
      </c>
      <c r="C1984" s="10">
        <v>2</v>
      </c>
      <c r="D1984" s="10">
        <v>5</v>
      </c>
    </row>
    <row r="1985" spans="1:4" x14ac:dyDescent="0.3">
      <c r="A1985" s="9">
        <v>1</v>
      </c>
      <c r="B1985" s="9">
        <v>2</v>
      </c>
      <c r="C1985" s="9">
        <v>2</v>
      </c>
      <c r="D1985" s="9">
        <v>8</v>
      </c>
    </row>
    <row r="1986" spans="1:4" x14ac:dyDescent="0.3">
      <c r="A1986" s="10">
        <v>5</v>
      </c>
      <c r="B1986" s="10">
        <v>6</v>
      </c>
      <c r="C1986" s="10">
        <v>2</v>
      </c>
      <c r="D1986" s="10">
        <v>5</v>
      </c>
    </row>
    <row r="1987" spans="1:4" x14ac:dyDescent="0.3">
      <c r="A1987" s="9">
        <v>1</v>
      </c>
      <c r="B1987" s="9">
        <v>4</v>
      </c>
      <c r="C1987" s="9">
        <v>6</v>
      </c>
      <c r="D1987" s="9">
        <v>9</v>
      </c>
    </row>
    <row r="1988" spans="1:4" x14ac:dyDescent="0.3">
      <c r="A1988" s="10">
        <v>1</v>
      </c>
      <c r="B1988" s="10">
        <v>4</v>
      </c>
      <c r="C1988" s="10">
        <v>6</v>
      </c>
      <c r="D1988" s="10">
        <v>9</v>
      </c>
    </row>
    <row r="1989" spans="1:4" x14ac:dyDescent="0.3">
      <c r="A1989" s="9">
        <v>3</v>
      </c>
      <c r="B1989" s="9">
        <v>5</v>
      </c>
      <c r="C1989" s="9">
        <v>3</v>
      </c>
      <c r="D1989" s="9">
        <v>11</v>
      </c>
    </row>
    <row r="1990" spans="1:4" x14ac:dyDescent="0.3">
      <c r="A1990" s="10">
        <v>2</v>
      </c>
      <c r="B1990" s="10">
        <v>9</v>
      </c>
      <c r="C1990" s="10">
        <v>3</v>
      </c>
      <c r="D1990" s="10">
        <v>6</v>
      </c>
    </row>
    <row r="1991" spans="1:4" x14ac:dyDescent="0.3">
      <c r="A1991" s="9">
        <v>5</v>
      </c>
      <c r="B1991" s="9">
        <v>9</v>
      </c>
      <c r="C1991" s="9">
        <v>2</v>
      </c>
      <c r="D1991" s="9">
        <v>8</v>
      </c>
    </row>
    <row r="1992" spans="1:4" x14ac:dyDescent="0.3">
      <c r="A1992" s="10">
        <v>2</v>
      </c>
      <c r="B1992" s="10">
        <v>2</v>
      </c>
      <c r="C1992" s="10">
        <v>0</v>
      </c>
      <c r="D1992" s="10">
        <v>3</v>
      </c>
    </row>
    <row r="1993" spans="1:4" x14ac:dyDescent="0.3">
      <c r="A1993" s="9">
        <v>13</v>
      </c>
      <c r="B1993" s="9">
        <v>6</v>
      </c>
      <c r="C1993" s="9">
        <v>2</v>
      </c>
      <c r="D1993" s="9">
        <v>12</v>
      </c>
    </row>
    <row r="1994" spans="1:4" x14ac:dyDescent="0.3">
      <c r="A1994" s="10">
        <v>2</v>
      </c>
      <c r="B1994" s="10">
        <v>5</v>
      </c>
      <c r="C1994" s="10">
        <v>5</v>
      </c>
      <c r="D1994" s="10">
        <v>11</v>
      </c>
    </row>
    <row r="1995" spans="1:4" x14ac:dyDescent="0.3">
      <c r="A1995" s="9">
        <v>1</v>
      </c>
      <c r="B1995" s="9">
        <v>1</v>
      </c>
      <c r="C1995" s="9">
        <v>0</v>
      </c>
      <c r="D1995" s="9">
        <v>3</v>
      </c>
    </row>
    <row r="1996" spans="1:4" x14ac:dyDescent="0.3">
      <c r="A1996" s="10">
        <v>1</v>
      </c>
      <c r="B1996" s="10">
        <v>1</v>
      </c>
      <c r="C1996" s="10">
        <v>0</v>
      </c>
      <c r="D1996" s="10">
        <v>2</v>
      </c>
    </row>
    <row r="1997" spans="1:4" x14ac:dyDescent="0.3">
      <c r="A1997" s="9">
        <v>6</v>
      </c>
      <c r="B1997" s="9">
        <v>11</v>
      </c>
      <c r="C1997" s="9">
        <v>8</v>
      </c>
      <c r="D1997" s="9">
        <v>5</v>
      </c>
    </row>
    <row r="1998" spans="1:4" x14ac:dyDescent="0.3">
      <c r="A1998" s="10">
        <v>1</v>
      </c>
      <c r="B1998" s="10">
        <v>4</v>
      </c>
      <c r="C1998" s="10">
        <v>5</v>
      </c>
      <c r="D1998" s="10">
        <v>8</v>
      </c>
    </row>
    <row r="1999" spans="1:4" x14ac:dyDescent="0.3">
      <c r="A1999" s="9">
        <v>1</v>
      </c>
      <c r="B1999" s="9">
        <v>1</v>
      </c>
      <c r="C1999" s="9">
        <v>0</v>
      </c>
      <c r="D1999" s="9">
        <v>2</v>
      </c>
    </row>
    <row r="2000" spans="1:4" x14ac:dyDescent="0.3">
      <c r="A2000" s="10">
        <v>1</v>
      </c>
      <c r="B2000" s="10">
        <v>2</v>
      </c>
      <c r="C2000" s="10">
        <v>1</v>
      </c>
      <c r="D2000" s="10">
        <v>3</v>
      </c>
    </row>
    <row r="2001" spans="1:4" x14ac:dyDescent="0.3">
      <c r="A2001" s="9">
        <v>2</v>
      </c>
      <c r="B2001" s="9">
        <v>8</v>
      </c>
      <c r="C2001" s="9">
        <v>4</v>
      </c>
      <c r="D2001" s="9">
        <v>6</v>
      </c>
    </row>
    <row r="2002" spans="1:4" x14ac:dyDescent="0.3">
      <c r="A2002" s="10">
        <v>1</v>
      </c>
      <c r="B2002" s="10">
        <v>6</v>
      </c>
      <c r="C2002" s="10">
        <v>10</v>
      </c>
      <c r="D2002" s="10">
        <v>5</v>
      </c>
    </row>
    <row r="2003" spans="1:4" x14ac:dyDescent="0.3">
      <c r="A2003" s="9">
        <v>2</v>
      </c>
      <c r="B2003" s="9">
        <v>2</v>
      </c>
      <c r="C2003" s="9">
        <v>0</v>
      </c>
      <c r="D2003" s="9">
        <v>4</v>
      </c>
    </row>
    <row r="2004" spans="1:4" x14ac:dyDescent="0.3">
      <c r="A2004" s="10">
        <v>4</v>
      </c>
      <c r="B2004" s="10">
        <v>3</v>
      </c>
      <c r="C2004" s="10">
        <v>2</v>
      </c>
      <c r="D2004" s="10">
        <v>8</v>
      </c>
    </row>
    <row r="2005" spans="1:4" x14ac:dyDescent="0.3">
      <c r="A2005" s="9">
        <v>2</v>
      </c>
      <c r="B2005" s="9">
        <v>1</v>
      </c>
      <c r="C2005" s="9">
        <v>0</v>
      </c>
      <c r="D2005" s="9">
        <v>3</v>
      </c>
    </row>
    <row r="2006" spans="1:4" x14ac:dyDescent="0.3">
      <c r="A2006" s="10">
        <v>3</v>
      </c>
      <c r="B2006" s="10">
        <v>2</v>
      </c>
      <c r="C2006" s="10">
        <v>1</v>
      </c>
      <c r="D2006" s="10">
        <v>4</v>
      </c>
    </row>
    <row r="2007" spans="1:4" x14ac:dyDescent="0.3">
      <c r="A2007" s="9">
        <v>1</v>
      </c>
      <c r="B2007" s="9">
        <v>3</v>
      </c>
      <c r="C2007" s="9">
        <v>9</v>
      </c>
      <c r="D2007" s="9">
        <v>13</v>
      </c>
    </row>
    <row r="2008" spans="1:4" x14ac:dyDescent="0.3">
      <c r="A2008" s="10">
        <v>3</v>
      </c>
      <c r="B2008" s="10">
        <v>5</v>
      </c>
      <c r="C2008" s="10">
        <v>5</v>
      </c>
      <c r="D2008" s="10">
        <v>13</v>
      </c>
    </row>
    <row r="2009" spans="1:4" x14ac:dyDescent="0.3">
      <c r="A2009" s="9">
        <v>1</v>
      </c>
      <c r="B2009" s="9">
        <v>2</v>
      </c>
      <c r="C2009" s="9">
        <v>0</v>
      </c>
      <c r="D2009" s="9">
        <v>4</v>
      </c>
    </row>
    <row r="2010" spans="1:4" x14ac:dyDescent="0.3">
      <c r="A2010" s="10">
        <v>4</v>
      </c>
      <c r="B2010" s="10">
        <v>5</v>
      </c>
      <c r="C2010" s="10">
        <v>1</v>
      </c>
      <c r="D2010" s="10">
        <v>3</v>
      </c>
    </row>
    <row r="2011" spans="1:4" x14ac:dyDescent="0.3">
      <c r="A2011" s="9">
        <v>3</v>
      </c>
      <c r="B2011" s="9">
        <v>2</v>
      </c>
      <c r="C2011" s="9">
        <v>0</v>
      </c>
      <c r="D2011" s="9">
        <v>3</v>
      </c>
    </row>
    <row r="2012" spans="1:4" x14ac:dyDescent="0.3">
      <c r="A2012" s="10">
        <v>2</v>
      </c>
      <c r="B2012" s="10">
        <v>3</v>
      </c>
      <c r="C2012" s="10">
        <v>1</v>
      </c>
      <c r="D2012" s="10">
        <v>4</v>
      </c>
    </row>
    <row r="2013" spans="1:4" x14ac:dyDescent="0.3">
      <c r="A2013" s="9">
        <v>3</v>
      </c>
      <c r="B2013" s="9">
        <v>7</v>
      </c>
      <c r="C2013" s="9">
        <v>8</v>
      </c>
      <c r="D2013" s="9">
        <v>11</v>
      </c>
    </row>
    <row r="2014" spans="1:4" x14ac:dyDescent="0.3">
      <c r="A2014" s="10">
        <v>2</v>
      </c>
      <c r="B2014" s="10">
        <v>2</v>
      </c>
      <c r="C2014" s="10">
        <v>1</v>
      </c>
      <c r="D2014" s="10">
        <v>3</v>
      </c>
    </row>
    <row r="2015" spans="1:4" x14ac:dyDescent="0.3">
      <c r="A2015" s="9">
        <v>2</v>
      </c>
      <c r="B2015" s="9">
        <v>6</v>
      </c>
      <c r="C2015" s="9">
        <v>7</v>
      </c>
      <c r="D2015" s="9">
        <v>9</v>
      </c>
    </row>
    <row r="2016" spans="1:4" x14ac:dyDescent="0.3">
      <c r="A2016" s="10">
        <v>2</v>
      </c>
      <c r="B2016" s="10">
        <v>4</v>
      </c>
      <c r="C2016" s="10">
        <v>2</v>
      </c>
      <c r="D2016" s="10">
        <v>5</v>
      </c>
    </row>
    <row r="2017" spans="1:4" x14ac:dyDescent="0.3">
      <c r="A2017" s="9">
        <v>1</v>
      </c>
      <c r="B2017" s="9">
        <v>5</v>
      </c>
      <c r="C2017" s="9">
        <v>3</v>
      </c>
      <c r="D2017" s="9">
        <v>12</v>
      </c>
    </row>
    <row r="2018" spans="1:4" x14ac:dyDescent="0.3">
      <c r="A2018" s="10">
        <v>2</v>
      </c>
      <c r="B2018" s="10">
        <v>2</v>
      </c>
      <c r="C2018" s="10">
        <v>0</v>
      </c>
      <c r="D2018" s="10">
        <v>3</v>
      </c>
    </row>
    <row r="2019" spans="1:4" x14ac:dyDescent="0.3">
      <c r="A2019" s="9">
        <v>2</v>
      </c>
      <c r="B2019" s="9">
        <v>2</v>
      </c>
      <c r="C2019" s="9">
        <v>0</v>
      </c>
      <c r="D2019" s="9">
        <v>3</v>
      </c>
    </row>
    <row r="2020" spans="1:4" x14ac:dyDescent="0.3">
      <c r="A2020" s="10">
        <v>1</v>
      </c>
      <c r="B2020" s="10">
        <v>4</v>
      </c>
      <c r="C2020" s="10">
        <v>6</v>
      </c>
      <c r="D2020" s="10">
        <v>4</v>
      </c>
    </row>
    <row r="2021" spans="1:4" x14ac:dyDescent="0.3">
      <c r="A2021" s="9">
        <v>3</v>
      </c>
      <c r="B2021" s="9">
        <v>8</v>
      </c>
      <c r="C2021" s="9">
        <v>2</v>
      </c>
      <c r="D2021" s="9">
        <v>10</v>
      </c>
    </row>
    <row r="2022" spans="1:4" x14ac:dyDescent="0.3">
      <c r="A2022" s="10">
        <v>1</v>
      </c>
      <c r="B2022" s="10">
        <v>2</v>
      </c>
      <c r="C2022" s="10">
        <v>11</v>
      </c>
      <c r="D2022" s="10">
        <v>4</v>
      </c>
    </row>
    <row r="2023" spans="1:4" x14ac:dyDescent="0.3">
      <c r="A2023" s="9">
        <v>1</v>
      </c>
      <c r="B2023" s="9">
        <v>1</v>
      </c>
      <c r="C2023" s="9">
        <v>0</v>
      </c>
      <c r="D2023" s="9">
        <v>2</v>
      </c>
    </row>
    <row r="2024" spans="1:4" x14ac:dyDescent="0.3">
      <c r="A2024" s="10">
        <v>1</v>
      </c>
      <c r="B2024" s="10">
        <v>3</v>
      </c>
      <c r="C2024" s="10">
        <v>1</v>
      </c>
      <c r="D2024" s="10">
        <v>7</v>
      </c>
    </row>
    <row r="2025" spans="1:4" x14ac:dyDescent="0.3">
      <c r="A2025" s="9">
        <v>3</v>
      </c>
      <c r="B2025" s="9">
        <v>1</v>
      </c>
      <c r="C2025" s="9">
        <v>4</v>
      </c>
      <c r="D2025" s="9">
        <v>4</v>
      </c>
    </row>
    <row r="2026" spans="1:4" x14ac:dyDescent="0.3">
      <c r="A2026" s="10">
        <v>1</v>
      </c>
      <c r="B2026" s="10">
        <v>1</v>
      </c>
      <c r="C2026" s="10">
        <v>0</v>
      </c>
      <c r="D2026" s="10">
        <v>3</v>
      </c>
    </row>
    <row r="2027" spans="1:4" x14ac:dyDescent="0.3">
      <c r="A2027" s="9">
        <v>1</v>
      </c>
      <c r="B2027" s="9">
        <v>11</v>
      </c>
      <c r="C2027" s="9">
        <v>1</v>
      </c>
      <c r="D2027" s="9">
        <v>8</v>
      </c>
    </row>
    <row r="2028" spans="1:4" x14ac:dyDescent="0.3">
      <c r="A2028" s="10">
        <v>3</v>
      </c>
      <c r="B2028" s="10">
        <v>3</v>
      </c>
      <c r="C2028" s="10">
        <v>2</v>
      </c>
      <c r="D2028" s="10">
        <v>4</v>
      </c>
    </row>
    <row r="2029" spans="1:4" x14ac:dyDescent="0.3">
      <c r="A2029" s="9">
        <v>1</v>
      </c>
      <c r="B2029" s="9">
        <v>1</v>
      </c>
      <c r="C2029" s="9">
        <v>1</v>
      </c>
      <c r="D2029" s="9">
        <v>2</v>
      </c>
    </row>
    <row r="2030" spans="1:4" x14ac:dyDescent="0.3">
      <c r="A2030" s="10">
        <v>7</v>
      </c>
      <c r="B2030" s="10">
        <v>2</v>
      </c>
      <c r="C2030" s="10">
        <v>5</v>
      </c>
      <c r="D2030" s="10">
        <v>5</v>
      </c>
    </row>
    <row r="2031" spans="1:4" x14ac:dyDescent="0.3">
      <c r="A2031" s="9">
        <v>3</v>
      </c>
      <c r="B2031" s="9">
        <v>9</v>
      </c>
      <c r="C2031" s="9">
        <v>10</v>
      </c>
      <c r="D2031" s="9">
        <v>4</v>
      </c>
    </row>
    <row r="2032" spans="1:4" x14ac:dyDescent="0.3">
      <c r="A2032" s="10">
        <v>1</v>
      </c>
      <c r="B2032" s="10">
        <v>4</v>
      </c>
      <c r="C2032" s="10">
        <v>10</v>
      </c>
      <c r="D2032" s="10">
        <v>5</v>
      </c>
    </row>
    <row r="2033" spans="1:4" x14ac:dyDescent="0.3">
      <c r="A2033" s="9">
        <v>1</v>
      </c>
      <c r="B2033" s="9">
        <v>4</v>
      </c>
      <c r="C2033" s="9">
        <v>10</v>
      </c>
      <c r="D2033" s="9">
        <v>5</v>
      </c>
    </row>
    <row r="2034" spans="1:4" x14ac:dyDescent="0.3">
      <c r="A2034" s="10">
        <v>3</v>
      </c>
      <c r="B2034" s="10">
        <v>5</v>
      </c>
      <c r="C2034" s="10">
        <v>1</v>
      </c>
      <c r="D2034" s="10">
        <v>7</v>
      </c>
    </row>
    <row r="2035" spans="1:4" x14ac:dyDescent="0.3">
      <c r="A2035" s="9">
        <v>7</v>
      </c>
      <c r="B2035" s="9">
        <v>5</v>
      </c>
      <c r="C2035" s="9">
        <v>1</v>
      </c>
      <c r="D2035" s="9">
        <v>6</v>
      </c>
    </row>
    <row r="2036" spans="1:4" x14ac:dyDescent="0.3">
      <c r="A2036" s="10">
        <v>2</v>
      </c>
      <c r="B2036" s="10">
        <v>9</v>
      </c>
      <c r="C2036" s="10">
        <v>7</v>
      </c>
      <c r="D2036" s="10">
        <v>10</v>
      </c>
    </row>
    <row r="2037" spans="1:4" x14ac:dyDescent="0.3">
      <c r="A2037" s="9">
        <v>4</v>
      </c>
      <c r="B2037" s="9">
        <v>6</v>
      </c>
      <c r="C2037" s="9">
        <v>2</v>
      </c>
      <c r="D2037" s="9">
        <v>4</v>
      </c>
    </row>
    <row r="2038" spans="1:4" x14ac:dyDescent="0.3">
      <c r="A2038" s="10">
        <v>2</v>
      </c>
      <c r="B2038" s="10">
        <v>2</v>
      </c>
      <c r="C2038" s="10">
        <v>1</v>
      </c>
      <c r="D2038" s="10">
        <v>4</v>
      </c>
    </row>
    <row r="2039" spans="1:4" x14ac:dyDescent="0.3">
      <c r="A2039" s="9">
        <v>1</v>
      </c>
      <c r="B2039" s="9">
        <v>2</v>
      </c>
      <c r="C2039" s="9">
        <v>3</v>
      </c>
      <c r="D2039" s="9">
        <v>13</v>
      </c>
    </row>
    <row r="2040" spans="1:4" x14ac:dyDescent="0.3">
      <c r="A2040" s="10">
        <v>4</v>
      </c>
      <c r="B2040" s="10">
        <v>3</v>
      </c>
      <c r="C2040" s="10">
        <v>0</v>
      </c>
      <c r="D2040" s="10">
        <v>4</v>
      </c>
    </row>
    <row r="2041" spans="1:4" x14ac:dyDescent="0.3">
      <c r="A2041" s="9">
        <v>1</v>
      </c>
      <c r="B2041" s="9">
        <v>4</v>
      </c>
      <c r="C2041" s="9">
        <v>8</v>
      </c>
      <c r="D2041" s="9">
        <v>5</v>
      </c>
    </row>
    <row r="2042" spans="1:4" x14ac:dyDescent="0.3">
      <c r="A2042" s="10">
        <v>2</v>
      </c>
      <c r="B2042" s="10">
        <v>3</v>
      </c>
      <c r="C2042" s="10">
        <v>2</v>
      </c>
      <c r="D2042" s="10">
        <v>9</v>
      </c>
    </row>
    <row r="2043" spans="1:4" x14ac:dyDescent="0.3">
      <c r="A2043" s="9">
        <v>1</v>
      </c>
      <c r="B2043" s="9">
        <v>1</v>
      </c>
      <c r="C2043" s="9">
        <v>1</v>
      </c>
      <c r="D2043" s="9">
        <v>2</v>
      </c>
    </row>
    <row r="2044" spans="1:4" x14ac:dyDescent="0.3">
      <c r="A2044" s="10">
        <v>1</v>
      </c>
      <c r="B2044" s="10">
        <v>1</v>
      </c>
      <c r="C2044" s="10">
        <v>0</v>
      </c>
      <c r="D2044" s="10">
        <v>2</v>
      </c>
    </row>
    <row r="2045" spans="1:4" x14ac:dyDescent="0.3">
      <c r="A2045" s="9">
        <v>2</v>
      </c>
      <c r="B2045" s="9">
        <v>11</v>
      </c>
      <c r="C2045" s="9">
        <v>2</v>
      </c>
      <c r="D2045" s="9">
        <v>10</v>
      </c>
    </row>
    <row r="2046" spans="1:4" x14ac:dyDescent="0.3">
      <c r="A2046" s="10">
        <v>2</v>
      </c>
      <c r="B2046" s="10">
        <v>9</v>
      </c>
      <c r="C2046" s="10">
        <v>1</v>
      </c>
      <c r="D2046" s="10">
        <v>4</v>
      </c>
    </row>
    <row r="2047" spans="1:4" x14ac:dyDescent="0.3">
      <c r="A2047" s="9">
        <v>1</v>
      </c>
      <c r="B2047" s="9">
        <v>2</v>
      </c>
      <c r="C2047" s="9">
        <v>0</v>
      </c>
      <c r="D2047" s="9">
        <v>4</v>
      </c>
    </row>
    <row r="2048" spans="1:4" x14ac:dyDescent="0.3">
      <c r="A2048" s="10">
        <v>1</v>
      </c>
      <c r="B2048" s="10">
        <v>2</v>
      </c>
      <c r="C2048" s="10">
        <v>1</v>
      </c>
      <c r="D2048" s="10">
        <v>4</v>
      </c>
    </row>
    <row r="2049" spans="1:4" x14ac:dyDescent="0.3">
      <c r="A2049" s="9">
        <v>1</v>
      </c>
      <c r="B2049" s="9">
        <v>2</v>
      </c>
      <c r="C2049" s="9">
        <v>1</v>
      </c>
      <c r="D2049" s="9">
        <v>4</v>
      </c>
    </row>
    <row r="2050" spans="1:4" x14ac:dyDescent="0.3">
      <c r="A2050" s="10">
        <v>3</v>
      </c>
      <c r="B2050" s="10">
        <v>6</v>
      </c>
      <c r="C2050" s="10">
        <v>2</v>
      </c>
      <c r="D2050" s="10">
        <v>8</v>
      </c>
    </row>
    <row r="2051" spans="1:4" x14ac:dyDescent="0.3">
      <c r="A2051" s="9">
        <v>1</v>
      </c>
      <c r="B2051" s="9">
        <v>4</v>
      </c>
      <c r="C2051" s="9">
        <v>7</v>
      </c>
      <c r="D2051" s="9">
        <v>11</v>
      </c>
    </row>
    <row r="2052" spans="1:4" x14ac:dyDescent="0.3">
      <c r="A2052" s="10">
        <v>1</v>
      </c>
      <c r="B2052" s="10">
        <v>4</v>
      </c>
      <c r="C2052" s="10">
        <v>8</v>
      </c>
      <c r="D2052" s="10">
        <v>10</v>
      </c>
    </row>
    <row r="2053" spans="1:4" x14ac:dyDescent="0.3">
      <c r="A2053" s="9">
        <v>2</v>
      </c>
      <c r="B2053" s="9">
        <v>11</v>
      </c>
      <c r="C2053" s="9">
        <v>4</v>
      </c>
      <c r="D2053" s="9">
        <v>9</v>
      </c>
    </row>
    <row r="2054" spans="1:4" x14ac:dyDescent="0.3">
      <c r="A2054" s="10">
        <v>2</v>
      </c>
      <c r="B2054" s="10">
        <v>1</v>
      </c>
      <c r="C2054" s="10">
        <v>0</v>
      </c>
      <c r="D2054" s="10">
        <v>3</v>
      </c>
    </row>
    <row r="2055" spans="1:4" x14ac:dyDescent="0.3">
      <c r="A2055" s="9">
        <v>1</v>
      </c>
      <c r="B2055" s="9">
        <v>1</v>
      </c>
      <c r="C2055" s="9">
        <v>0</v>
      </c>
      <c r="D2055" s="9">
        <v>2</v>
      </c>
    </row>
    <row r="2056" spans="1:4" x14ac:dyDescent="0.3">
      <c r="A2056" s="10">
        <v>1</v>
      </c>
      <c r="B2056" s="10">
        <v>2</v>
      </c>
      <c r="C2056" s="10">
        <v>11</v>
      </c>
      <c r="D2056" s="10">
        <v>5</v>
      </c>
    </row>
    <row r="2057" spans="1:4" x14ac:dyDescent="0.3">
      <c r="A2057" s="9">
        <v>1</v>
      </c>
      <c r="B2057" s="9">
        <v>2</v>
      </c>
      <c r="C2057" s="9">
        <v>11</v>
      </c>
      <c r="D2057" s="9">
        <v>5</v>
      </c>
    </row>
    <row r="2058" spans="1:4" x14ac:dyDescent="0.3">
      <c r="A2058" s="10">
        <v>2</v>
      </c>
      <c r="B2058" s="10">
        <v>2</v>
      </c>
      <c r="C2058" s="10">
        <v>0</v>
      </c>
      <c r="D2058" s="10">
        <v>3</v>
      </c>
    </row>
    <row r="2059" spans="1:4" x14ac:dyDescent="0.3">
      <c r="A2059" s="9">
        <v>0</v>
      </c>
      <c r="B2059" s="9">
        <v>23</v>
      </c>
      <c r="C2059" s="9">
        <v>1</v>
      </c>
      <c r="D2059" s="9">
        <v>1</v>
      </c>
    </row>
    <row r="2060" spans="1:4" x14ac:dyDescent="0.3">
      <c r="A2060" s="10">
        <v>1</v>
      </c>
      <c r="B2060" s="10">
        <v>2</v>
      </c>
      <c r="C2060" s="10">
        <v>0</v>
      </c>
      <c r="D2060" s="10">
        <v>3</v>
      </c>
    </row>
    <row r="2061" spans="1:4" x14ac:dyDescent="0.3">
      <c r="A2061" s="9">
        <v>2</v>
      </c>
      <c r="B2061" s="9">
        <v>5</v>
      </c>
      <c r="C2061" s="9">
        <v>0</v>
      </c>
      <c r="D2061" s="9">
        <v>4</v>
      </c>
    </row>
    <row r="2062" spans="1:4" x14ac:dyDescent="0.3">
      <c r="A2062" s="10">
        <v>2</v>
      </c>
      <c r="B2062" s="10">
        <v>3</v>
      </c>
      <c r="C2062" s="10">
        <v>2</v>
      </c>
      <c r="D2062" s="10">
        <v>10</v>
      </c>
    </row>
    <row r="2063" spans="1:4" x14ac:dyDescent="0.3">
      <c r="A2063" s="9">
        <v>2</v>
      </c>
      <c r="B2063" s="9">
        <v>7</v>
      </c>
      <c r="C2063" s="9">
        <v>3</v>
      </c>
      <c r="D2063" s="9">
        <v>5</v>
      </c>
    </row>
    <row r="2064" spans="1:4" x14ac:dyDescent="0.3">
      <c r="A2064" s="10">
        <v>4</v>
      </c>
      <c r="B2064" s="10">
        <v>5</v>
      </c>
      <c r="C2064" s="10">
        <v>1</v>
      </c>
      <c r="D2064" s="10">
        <v>5</v>
      </c>
    </row>
    <row r="2065" spans="1:4" x14ac:dyDescent="0.3">
      <c r="A2065" s="9">
        <v>5</v>
      </c>
      <c r="B2065" s="9">
        <v>7</v>
      </c>
      <c r="C2065" s="9">
        <v>1</v>
      </c>
      <c r="D2065" s="9">
        <v>6</v>
      </c>
    </row>
    <row r="2066" spans="1:4" x14ac:dyDescent="0.3">
      <c r="A2066" s="10">
        <v>1</v>
      </c>
      <c r="B2066" s="10">
        <v>2</v>
      </c>
      <c r="C2066" s="10">
        <v>1</v>
      </c>
      <c r="D2066" s="10">
        <v>2</v>
      </c>
    </row>
    <row r="2067" spans="1:4" x14ac:dyDescent="0.3">
      <c r="A2067" s="9">
        <v>2</v>
      </c>
      <c r="B2067" s="9">
        <v>7</v>
      </c>
      <c r="C2067" s="9">
        <v>2</v>
      </c>
      <c r="D2067" s="9">
        <v>10</v>
      </c>
    </row>
    <row r="2068" spans="1:4" x14ac:dyDescent="0.3">
      <c r="A2068" s="10">
        <v>1</v>
      </c>
      <c r="B2068" s="10">
        <v>1</v>
      </c>
      <c r="C2068" s="10">
        <v>0</v>
      </c>
      <c r="D2068" s="10">
        <v>3</v>
      </c>
    </row>
    <row r="2069" spans="1:4" x14ac:dyDescent="0.3">
      <c r="A2069" s="9">
        <v>1</v>
      </c>
      <c r="B2069" s="9">
        <v>2</v>
      </c>
      <c r="C2069" s="9">
        <v>0</v>
      </c>
      <c r="D2069" s="9">
        <v>2</v>
      </c>
    </row>
    <row r="2070" spans="1:4" x14ac:dyDescent="0.3">
      <c r="A2070" s="10">
        <v>1</v>
      </c>
      <c r="B2070" s="10">
        <v>3</v>
      </c>
      <c r="C2070" s="10">
        <v>11</v>
      </c>
      <c r="D2070" s="10">
        <v>9</v>
      </c>
    </row>
    <row r="2071" spans="1:4" x14ac:dyDescent="0.3">
      <c r="A2071" s="9">
        <v>1</v>
      </c>
      <c r="B2071" s="9">
        <v>5</v>
      </c>
      <c r="C2071" s="9">
        <v>4</v>
      </c>
      <c r="D2071" s="9">
        <v>8</v>
      </c>
    </row>
    <row r="2072" spans="1:4" x14ac:dyDescent="0.3">
      <c r="A2072" s="10">
        <v>6</v>
      </c>
      <c r="B2072" s="10">
        <v>11</v>
      </c>
      <c r="C2072" s="10">
        <v>2</v>
      </c>
      <c r="D2072" s="10">
        <v>8</v>
      </c>
    </row>
    <row r="2073" spans="1:4" x14ac:dyDescent="0.3">
      <c r="A2073" s="9">
        <v>2</v>
      </c>
      <c r="B2073" s="9">
        <v>4</v>
      </c>
      <c r="C2073" s="9">
        <v>5</v>
      </c>
      <c r="D2073" s="9">
        <v>4</v>
      </c>
    </row>
    <row r="2074" spans="1:4" x14ac:dyDescent="0.3">
      <c r="A2074" s="10">
        <v>3</v>
      </c>
      <c r="B2074" s="10">
        <v>10</v>
      </c>
      <c r="C2074" s="10">
        <v>4</v>
      </c>
      <c r="D2074" s="10">
        <v>9</v>
      </c>
    </row>
    <row r="2075" spans="1:4" x14ac:dyDescent="0.3">
      <c r="A2075" s="9">
        <v>1</v>
      </c>
      <c r="B2075" s="9">
        <v>5</v>
      </c>
      <c r="C2075" s="9">
        <v>8</v>
      </c>
      <c r="D2075" s="9">
        <v>12</v>
      </c>
    </row>
    <row r="2076" spans="1:4" x14ac:dyDescent="0.3">
      <c r="A2076" s="10">
        <v>7</v>
      </c>
      <c r="B2076" s="10">
        <v>9</v>
      </c>
      <c r="C2076" s="10">
        <v>6</v>
      </c>
      <c r="D2076" s="10">
        <v>9</v>
      </c>
    </row>
    <row r="2077" spans="1:4" x14ac:dyDescent="0.3">
      <c r="A2077" s="9">
        <v>3</v>
      </c>
      <c r="B2077" s="9">
        <v>2</v>
      </c>
      <c r="C2077" s="9">
        <v>0</v>
      </c>
      <c r="D2077" s="9">
        <v>3</v>
      </c>
    </row>
    <row r="2078" spans="1:4" x14ac:dyDescent="0.3">
      <c r="A2078" s="10">
        <v>3</v>
      </c>
      <c r="B2078" s="10">
        <v>2</v>
      </c>
      <c r="C2078" s="10">
        <v>0</v>
      </c>
      <c r="D2078" s="10">
        <v>3</v>
      </c>
    </row>
    <row r="2079" spans="1:4" x14ac:dyDescent="0.3">
      <c r="A2079" s="9">
        <v>2</v>
      </c>
      <c r="B2079" s="9">
        <v>3</v>
      </c>
      <c r="C2079" s="9">
        <v>1</v>
      </c>
      <c r="D2079" s="9">
        <v>5</v>
      </c>
    </row>
    <row r="2080" spans="1:4" x14ac:dyDescent="0.3">
      <c r="A2080" s="10">
        <v>2</v>
      </c>
      <c r="B2080" s="10">
        <v>3</v>
      </c>
      <c r="C2080" s="10">
        <v>1</v>
      </c>
      <c r="D2080" s="10">
        <v>5</v>
      </c>
    </row>
    <row r="2081" spans="1:4" x14ac:dyDescent="0.3">
      <c r="A2081" s="9">
        <v>2</v>
      </c>
      <c r="B2081" s="9">
        <v>3</v>
      </c>
      <c r="C2081" s="9">
        <v>0</v>
      </c>
      <c r="D2081" s="9">
        <v>3</v>
      </c>
    </row>
    <row r="2082" spans="1:4" x14ac:dyDescent="0.3">
      <c r="A2082" s="10">
        <v>4</v>
      </c>
      <c r="B2082" s="10">
        <v>5</v>
      </c>
      <c r="C2082" s="10">
        <v>1</v>
      </c>
      <c r="D2082" s="10">
        <v>5</v>
      </c>
    </row>
    <row r="2083" spans="1:4" x14ac:dyDescent="0.3">
      <c r="A2083" s="9">
        <v>4</v>
      </c>
      <c r="B2083" s="9">
        <v>5</v>
      </c>
      <c r="C2083" s="9">
        <v>1</v>
      </c>
      <c r="D2083" s="9">
        <v>5</v>
      </c>
    </row>
    <row r="2084" spans="1:4" x14ac:dyDescent="0.3">
      <c r="A2084" s="10">
        <v>3</v>
      </c>
      <c r="B2084" s="10">
        <v>7</v>
      </c>
      <c r="C2084" s="10">
        <v>3</v>
      </c>
      <c r="D2084" s="10">
        <v>12</v>
      </c>
    </row>
    <row r="2085" spans="1:4" x14ac:dyDescent="0.3">
      <c r="A2085" s="9">
        <v>2</v>
      </c>
      <c r="B2085" s="9">
        <v>1</v>
      </c>
      <c r="C2085" s="9">
        <v>1</v>
      </c>
      <c r="D2085" s="9">
        <v>2</v>
      </c>
    </row>
    <row r="2086" spans="1:4" x14ac:dyDescent="0.3">
      <c r="A2086" s="10">
        <v>1</v>
      </c>
      <c r="B2086" s="10">
        <v>1</v>
      </c>
      <c r="C2086" s="10">
        <v>1</v>
      </c>
      <c r="D2086" s="10">
        <v>4</v>
      </c>
    </row>
    <row r="2087" spans="1:4" x14ac:dyDescent="0.3">
      <c r="A2087" s="9">
        <v>1</v>
      </c>
      <c r="B2087" s="9">
        <v>3</v>
      </c>
      <c r="C2087" s="9">
        <v>7</v>
      </c>
      <c r="D2087" s="9">
        <v>13</v>
      </c>
    </row>
    <row r="2088" spans="1:4" x14ac:dyDescent="0.3">
      <c r="A2088" s="10">
        <v>1</v>
      </c>
      <c r="B2088" s="10">
        <v>4</v>
      </c>
      <c r="C2088" s="10">
        <v>5</v>
      </c>
      <c r="D2088" s="10">
        <v>9</v>
      </c>
    </row>
    <row r="2089" spans="1:4" x14ac:dyDescent="0.3">
      <c r="A2089" s="9">
        <v>1</v>
      </c>
      <c r="B2089" s="9">
        <v>3</v>
      </c>
      <c r="C2089" s="9">
        <v>10</v>
      </c>
      <c r="D2089" s="9">
        <v>11</v>
      </c>
    </row>
    <row r="2090" spans="1:4" x14ac:dyDescent="0.3">
      <c r="A2090" s="10">
        <v>3</v>
      </c>
      <c r="B2090" s="10">
        <v>2</v>
      </c>
      <c r="C2090" s="10">
        <v>2</v>
      </c>
      <c r="D2090" s="10">
        <v>6</v>
      </c>
    </row>
    <row r="2091" spans="1:4" x14ac:dyDescent="0.3">
      <c r="A2091" s="9">
        <v>3</v>
      </c>
      <c r="B2091" s="9">
        <v>6</v>
      </c>
      <c r="C2091" s="9">
        <v>2</v>
      </c>
      <c r="D2091" s="9">
        <v>5</v>
      </c>
    </row>
    <row r="2092" spans="1:4" x14ac:dyDescent="0.3">
      <c r="A2092" s="10">
        <v>2</v>
      </c>
      <c r="B2092" s="10">
        <v>4</v>
      </c>
      <c r="C2092" s="10">
        <v>2</v>
      </c>
      <c r="D2092" s="10">
        <v>7</v>
      </c>
    </row>
    <row r="2093" spans="1:4" x14ac:dyDescent="0.3">
      <c r="A2093" s="9">
        <v>1</v>
      </c>
      <c r="B2093" s="9">
        <v>8</v>
      </c>
      <c r="C2093" s="9">
        <v>3</v>
      </c>
      <c r="D2093" s="9">
        <v>6</v>
      </c>
    </row>
    <row r="2094" spans="1:4" x14ac:dyDescent="0.3">
      <c r="A2094" s="10">
        <v>2</v>
      </c>
      <c r="B2094" s="10">
        <v>3</v>
      </c>
      <c r="C2094" s="10">
        <v>0</v>
      </c>
      <c r="D2094" s="10">
        <v>3</v>
      </c>
    </row>
    <row r="2095" spans="1:4" x14ac:dyDescent="0.3">
      <c r="A2095" s="9">
        <v>1</v>
      </c>
      <c r="B2095" s="9">
        <v>3</v>
      </c>
      <c r="C2095" s="9">
        <v>10</v>
      </c>
      <c r="D2095" s="9">
        <v>8</v>
      </c>
    </row>
    <row r="2096" spans="1:4" x14ac:dyDescent="0.3">
      <c r="A2096" s="10">
        <v>2</v>
      </c>
      <c r="B2096" s="10">
        <v>2</v>
      </c>
      <c r="C2096" s="10">
        <v>1</v>
      </c>
      <c r="D2096" s="10">
        <v>2</v>
      </c>
    </row>
    <row r="2097" spans="1:4" x14ac:dyDescent="0.3">
      <c r="A2097" s="9">
        <v>2</v>
      </c>
      <c r="B2097" s="9">
        <v>2</v>
      </c>
      <c r="C2097" s="9">
        <v>0</v>
      </c>
      <c r="D2097" s="9">
        <v>3</v>
      </c>
    </row>
    <row r="2098" spans="1:4" x14ac:dyDescent="0.3">
      <c r="A2098" s="10">
        <v>2</v>
      </c>
      <c r="B2098" s="10">
        <v>2</v>
      </c>
      <c r="C2098" s="10">
        <v>0</v>
      </c>
      <c r="D2098" s="10">
        <v>3</v>
      </c>
    </row>
    <row r="2099" spans="1:4" x14ac:dyDescent="0.3">
      <c r="A2099" s="9">
        <v>2</v>
      </c>
      <c r="B2099" s="9">
        <v>8</v>
      </c>
      <c r="C2099" s="9">
        <v>4</v>
      </c>
      <c r="D2099" s="9">
        <v>8</v>
      </c>
    </row>
    <row r="2100" spans="1:4" x14ac:dyDescent="0.3">
      <c r="A2100" s="10">
        <v>2</v>
      </c>
      <c r="B2100" s="10">
        <v>8</v>
      </c>
      <c r="C2100" s="10">
        <v>4</v>
      </c>
      <c r="D2100" s="10">
        <v>8</v>
      </c>
    </row>
    <row r="2101" spans="1:4" x14ac:dyDescent="0.3">
      <c r="A2101" s="9">
        <v>1</v>
      </c>
      <c r="B2101" s="9">
        <v>4</v>
      </c>
      <c r="C2101" s="9">
        <v>4</v>
      </c>
      <c r="D2101" s="9">
        <v>9</v>
      </c>
    </row>
    <row r="2102" spans="1:4" x14ac:dyDescent="0.3">
      <c r="A2102" s="10">
        <v>4</v>
      </c>
      <c r="B2102" s="10">
        <v>5</v>
      </c>
      <c r="C2102" s="10">
        <v>4</v>
      </c>
      <c r="D2102" s="10">
        <v>10</v>
      </c>
    </row>
    <row r="2103" spans="1:4" x14ac:dyDescent="0.3">
      <c r="A2103" s="9">
        <v>4</v>
      </c>
      <c r="B2103" s="9">
        <v>10</v>
      </c>
      <c r="C2103" s="9">
        <v>7</v>
      </c>
      <c r="D2103" s="9">
        <v>5</v>
      </c>
    </row>
    <row r="2104" spans="1:4" x14ac:dyDescent="0.3">
      <c r="A2104" s="10">
        <v>4</v>
      </c>
      <c r="B2104" s="10">
        <v>6</v>
      </c>
      <c r="C2104" s="10">
        <v>2</v>
      </c>
      <c r="D2104" s="10">
        <v>7</v>
      </c>
    </row>
    <row r="2105" spans="1:4" x14ac:dyDescent="0.3">
      <c r="A2105" s="9">
        <v>1</v>
      </c>
      <c r="B2105" s="9">
        <v>5</v>
      </c>
      <c r="C2105" s="9">
        <v>9</v>
      </c>
      <c r="D2105" s="9">
        <v>4</v>
      </c>
    </row>
    <row r="2106" spans="1:4" x14ac:dyDescent="0.3">
      <c r="A2106" s="10">
        <v>3</v>
      </c>
      <c r="B2106" s="10">
        <v>5</v>
      </c>
      <c r="C2106" s="10">
        <v>5</v>
      </c>
      <c r="D2106" s="10">
        <v>5</v>
      </c>
    </row>
    <row r="2107" spans="1:4" x14ac:dyDescent="0.3">
      <c r="A2107" s="9">
        <v>2</v>
      </c>
      <c r="B2107" s="9">
        <v>1</v>
      </c>
      <c r="C2107" s="9">
        <v>1</v>
      </c>
      <c r="D2107" s="9">
        <v>3</v>
      </c>
    </row>
    <row r="2108" spans="1:4" x14ac:dyDescent="0.3">
      <c r="A2108" s="10">
        <v>1</v>
      </c>
      <c r="B2108" s="10">
        <v>3</v>
      </c>
      <c r="C2108" s="10">
        <v>4</v>
      </c>
      <c r="D2108" s="10">
        <v>10</v>
      </c>
    </row>
    <row r="2109" spans="1:4" x14ac:dyDescent="0.3">
      <c r="A2109" s="9">
        <v>1</v>
      </c>
      <c r="B2109" s="9">
        <v>4</v>
      </c>
      <c r="C2109" s="9">
        <v>4</v>
      </c>
      <c r="D2109" s="9">
        <v>6</v>
      </c>
    </row>
    <row r="2110" spans="1:4" x14ac:dyDescent="0.3">
      <c r="A2110" s="10">
        <v>1</v>
      </c>
      <c r="B2110" s="10">
        <v>4</v>
      </c>
      <c r="C2110" s="10">
        <v>0</v>
      </c>
      <c r="D2110" s="10">
        <v>4</v>
      </c>
    </row>
    <row r="2111" spans="1:4" x14ac:dyDescent="0.3">
      <c r="A2111" s="9">
        <v>5</v>
      </c>
      <c r="B2111" s="9">
        <v>5</v>
      </c>
      <c r="C2111" s="9">
        <v>3</v>
      </c>
      <c r="D2111" s="9">
        <v>6</v>
      </c>
    </row>
    <row r="2112" spans="1:4" x14ac:dyDescent="0.3">
      <c r="A2112" s="10">
        <v>1</v>
      </c>
      <c r="B2112" s="10">
        <v>2</v>
      </c>
      <c r="C2112" s="10">
        <v>0</v>
      </c>
      <c r="D2112" s="10">
        <v>3</v>
      </c>
    </row>
    <row r="2113" spans="1:4" x14ac:dyDescent="0.3">
      <c r="A2113" s="9">
        <v>1</v>
      </c>
      <c r="B2113" s="9">
        <v>1</v>
      </c>
      <c r="C2113" s="9">
        <v>0</v>
      </c>
      <c r="D2113" s="9">
        <v>3</v>
      </c>
    </row>
    <row r="2114" spans="1:4" x14ac:dyDescent="0.3">
      <c r="A2114" s="10">
        <v>1</v>
      </c>
      <c r="B2114" s="10">
        <v>1</v>
      </c>
      <c r="C2114" s="10">
        <v>0</v>
      </c>
      <c r="D2114" s="10">
        <v>3</v>
      </c>
    </row>
    <row r="2115" spans="1:4" x14ac:dyDescent="0.3">
      <c r="A2115" s="9">
        <v>1</v>
      </c>
      <c r="B2115" s="9">
        <v>3</v>
      </c>
      <c r="C2115" s="9">
        <v>7</v>
      </c>
      <c r="D2115" s="9">
        <v>9</v>
      </c>
    </row>
    <row r="2116" spans="1:4" x14ac:dyDescent="0.3">
      <c r="A2116" s="10">
        <v>1</v>
      </c>
      <c r="B2116" s="10">
        <v>1</v>
      </c>
      <c r="C2116" s="10">
        <v>1</v>
      </c>
      <c r="D2116" s="10">
        <v>3</v>
      </c>
    </row>
    <row r="2117" spans="1:4" x14ac:dyDescent="0.3">
      <c r="A2117" s="9">
        <v>1</v>
      </c>
      <c r="B2117" s="9">
        <v>1</v>
      </c>
      <c r="C2117" s="9">
        <v>0</v>
      </c>
      <c r="D2117" s="9">
        <v>3</v>
      </c>
    </row>
    <row r="2118" spans="1:4" x14ac:dyDescent="0.3">
      <c r="A2118" s="10">
        <v>1</v>
      </c>
      <c r="B2118" s="10">
        <v>2</v>
      </c>
      <c r="C2118" s="10">
        <v>1</v>
      </c>
      <c r="D2118" s="10">
        <v>4</v>
      </c>
    </row>
    <row r="2119" spans="1:4" x14ac:dyDescent="0.3">
      <c r="A2119" s="9">
        <v>2</v>
      </c>
      <c r="B2119" s="9">
        <v>1</v>
      </c>
      <c r="C2119" s="9">
        <v>0</v>
      </c>
      <c r="D2119" s="9">
        <v>3</v>
      </c>
    </row>
    <row r="2120" spans="1:4" x14ac:dyDescent="0.3">
      <c r="A2120" s="10">
        <v>2</v>
      </c>
      <c r="B2120" s="10">
        <v>1</v>
      </c>
      <c r="C2120" s="10">
        <v>0</v>
      </c>
      <c r="D2120" s="10">
        <v>3</v>
      </c>
    </row>
    <row r="2121" spans="1:4" x14ac:dyDescent="0.3">
      <c r="A2121" s="9">
        <v>0</v>
      </c>
      <c r="B2121" s="9">
        <v>4</v>
      </c>
      <c r="C2121" s="9">
        <v>3</v>
      </c>
      <c r="D2121" s="9">
        <v>7</v>
      </c>
    </row>
    <row r="2122" spans="1:4" x14ac:dyDescent="0.3">
      <c r="A2122" s="10">
        <v>2</v>
      </c>
      <c r="B2122" s="10">
        <v>1</v>
      </c>
      <c r="C2122" s="10">
        <v>0</v>
      </c>
      <c r="D2122" s="10">
        <v>3</v>
      </c>
    </row>
    <row r="2123" spans="1:4" x14ac:dyDescent="0.3">
      <c r="A2123" s="9">
        <v>3</v>
      </c>
      <c r="B2123" s="9">
        <v>2</v>
      </c>
      <c r="C2123" s="9">
        <v>1</v>
      </c>
      <c r="D2123" s="9">
        <v>3</v>
      </c>
    </row>
    <row r="2124" spans="1:4" x14ac:dyDescent="0.3">
      <c r="A2124" s="10">
        <v>1</v>
      </c>
      <c r="B2124" s="10">
        <v>0</v>
      </c>
      <c r="C2124" s="10">
        <v>0</v>
      </c>
      <c r="D2124" s="10">
        <v>3</v>
      </c>
    </row>
    <row r="2125" spans="1:4" x14ac:dyDescent="0.3">
      <c r="A2125" s="9">
        <v>1</v>
      </c>
      <c r="B2125" s="9">
        <v>5</v>
      </c>
      <c r="C2125" s="9">
        <v>5</v>
      </c>
      <c r="D2125" s="9">
        <v>8</v>
      </c>
    </row>
    <row r="2126" spans="1:4" x14ac:dyDescent="0.3">
      <c r="A2126" s="10">
        <v>4</v>
      </c>
      <c r="B2126" s="10">
        <v>10</v>
      </c>
      <c r="C2126" s="10">
        <v>3</v>
      </c>
      <c r="D2126" s="10">
        <v>12</v>
      </c>
    </row>
    <row r="2127" spans="1:4" x14ac:dyDescent="0.3">
      <c r="A2127" s="9">
        <v>2</v>
      </c>
      <c r="B2127" s="9">
        <v>2</v>
      </c>
      <c r="C2127" s="9">
        <v>2</v>
      </c>
      <c r="D2127" s="9">
        <v>3</v>
      </c>
    </row>
    <row r="2128" spans="1:4" x14ac:dyDescent="0.3">
      <c r="A2128" s="10">
        <v>1</v>
      </c>
      <c r="B2128" s="10">
        <v>6</v>
      </c>
      <c r="C2128" s="10">
        <v>4</v>
      </c>
      <c r="D2128" s="10">
        <v>7</v>
      </c>
    </row>
    <row r="2129" spans="1:4" x14ac:dyDescent="0.3">
      <c r="A2129" s="9">
        <v>3</v>
      </c>
      <c r="B2129" s="9">
        <v>3</v>
      </c>
      <c r="C2129" s="9">
        <v>0</v>
      </c>
      <c r="D2129" s="9">
        <v>3</v>
      </c>
    </row>
    <row r="2130" spans="1:4" x14ac:dyDescent="0.3">
      <c r="A2130" s="10">
        <v>7</v>
      </c>
      <c r="B2130" s="10">
        <v>4</v>
      </c>
      <c r="C2130" s="10">
        <v>1</v>
      </c>
      <c r="D2130" s="10">
        <v>4</v>
      </c>
    </row>
    <row r="2131" spans="1:4" x14ac:dyDescent="0.3">
      <c r="A2131" s="9">
        <v>7</v>
      </c>
      <c r="B2131" s="9">
        <v>4</v>
      </c>
      <c r="C2131" s="9">
        <v>1</v>
      </c>
      <c r="D2131" s="9">
        <v>4</v>
      </c>
    </row>
    <row r="2132" spans="1:4" x14ac:dyDescent="0.3">
      <c r="A2132" s="10">
        <v>4</v>
      </c>
      <c r="B2132" s="10">
        <v>5</v>
      </c>
      <c r="C2132" s="10">
        <v>5</v>
      </c>
      <c r="D2132" s="10">
        <v>8</v>
      </c>
    </row>
    <row r="2133" spans="1:4" x14ac:dyDescent="0.3">
      <c r="A2133" s="9">
        <v>1</v>
      </c>
      <c r="B2133" s="9">
        <v>2</v>
      </c>
      <c r="C2133" s="9">
        <v>4</v>
      </c>
      <c r="D2133" s="9">
        <v>6</v>
      </c>
    </row>
    <row r="2134" spans="1:4" x14ac:dyDescent="0.3">
      <c r="A2134" s="10">
        <v>4</v>
      </c>
      <c r="B2134" s="10">
        <v>6</v>
      </c>
      <c r="C2134" s="10">
        <v>7</v>
      </c>
      <c r="D2134" s="10">
        <v>9</v>
      </c>
    </row>
    <row r="2135" spans="1:4" x14ac:dyDescent="0.3">
      <c r="A2135" s="9">
        <v>3</v>
      </c>
      <c r="B2135" s="9">
        <v>6</v>
      </c>
      <c r="C2135" s="9">
        <v>1</v>
      </c>
      <c r="D2135" s="9">
        <v>5</v>
      </c>
    </row>
    <row r="2136" spans="1:4" x14ac:dyDescent="0.3">
      <c r="A2136" s="10">
        <v>1</v>
      </c>
      <c r="B2136" s="10">
        <v>1</v>
      </c>
      <c r="C2136" s="10">
        <v>1</v>
      </c>
      <c r="D2136" s="10">
        <v>2</v>
      </c>
    </row>
    <row r="2137" spans="1:4" x14ac:dyDescent="0.3">
      <c r="A2137" s="9">
        <v>1</v>
      </c>
      <c r="B2137" s="9">
        <v>4</v>
      </c>
      <c r="C2137" s="9">
        <v>8</v>
      </c>
      <c r="D2137" s="9">
        <v>5</v>
      </c>
    </row>
    <row r="2138" spans="1:4" x14ac:dyDescent="0.3">
      <c r="A2138" s="10">
        <v>1</v>
      </c>
      <c r="B2138" s="10">
        <v>0</v>
      </c>
      <c r="C2138" s="10">
        <v>0</v>
      </c>
      <c r="D2138" s="10">
        <v>3</v>
      </c>
    </row>
    <row r="2139" spans="1:4" x14ac:dyDescent="0.3">
      <c r="A2139" s="9">
        <v>2</v>
      </c>
      <c r="B2139" s="9">
        <v>1</v>
      </c>
      <c r="C2139" s="9">
        <v>0</v>
      </c>
      <c r="D2139" s="9">
        <v>4</v>
      </c>
    </row>
    <row r="2140" spans="1:4" x14ac:dyDescent="0.3">
      <c r="A2140" s="10">
        <v>6</v>
      </c>
      <c r="B2140" s="10">
        <v>7</v>
      </c>
      <c r="C2140" s="10">
        <v>2</v>
      </c>
      <c r="D2140" s="10">
        <v>5</v>
      </c>
    </row>
    <row r="2141" spans="1:4" x14ac:dyDescent="0.3">
      <c r="A2141" s="9">
        <v>1</v>
      </c>
      <c r="B2141" s="9">
        <v>9</v>
      </c>
      <c r="C2141" s="9">
        <v>6</v>
      </c>
      <c r="D2141" s="9">
        <v>5</v>
      </c>
    </row>
    <row r="2142" spans="1:4" x14ac:dyDescent="0.3">
      <c r="A2142" s="10">
        <v>4</v>
      </c>
      <c r="B2142" s="10">
        <v>2</v>
      </c>
      <c r="C2142" s="10">
        <v>0</v>
      </c>
      <c r="D2142" s="10">
        <v>4</v>
      </c>
    </row>
    <row r="2143" spans="1:4" x14ac:dyDescent="0.3">
      <c r="A2143" s="9">
        <v>4</v>
      </c>
      <c r="B2143" s="9">
        <v>2</v>
      </c>
      <c r="C2143" s="9">
        <v>0</v>
      </c>
      <c r="D2143" s="9">
        <v>4</v>
      </c>
    </row>
    <row r="2144" spans="1:4" x14ac:dyDescent="0.3">
      <c r="A2144" s="10">
        <v>3</v>
      </c>
      <c r="B2144" s="10">
        <v>7</v>
      </c>
      <c r="C2144" s="10">
        <v>3</v>
      </c>
      <c r="D2144" s="10">
        <v>10</v>
      </c>
    </row>
    <row r="2145" spans="1:4" x14ac:dyDescent="0.3">
      <c r="A2145" s="9">
        <v>4</v>
      </c>
      <c r="B2145" s="9">
        <v>6</v>
      </c>
      <c r="C2145" s="9">
        <v>3</v>
      </c>
      <c r="D2145" s="9">
        <v>8</v>
      </c>
    </row>
    <row r="2146" spans="1:4" x14ac:dyDescent="0.3">
      <c r="A2146" s="10">
        <v>1</v>
      </c>
      <c r="B2146" s="10">
        <v>6</v>
      </c>
      <c r="C2146" s="10">
        <v>7</v>
      </c>
      <c r="D2146" s="10">
        <v>11</v>
      </c>
    </row>
    <row r="2147" spans="1:4" x14ac:dyDescent="0.3">
      <c r="A2147" s="9">
        <v>0</v>
      </c>
      <c r="B2147" s="9">
        <v>6</v>
      </c>
      <c r="C2147" s="9">
        <v>7</v>
      </c>
      <c r="D2147" s="9">
        <v>9</v>
      </c>
    </row>
    <row r="2148" spans="1:4" x14ac:dyDescent="0.3">
      <c r="A2148" s="10">
        <v>1</v>
      </c>
      <c r="B2148" s="10">
        <v>1</v>
      </c>
      <c r="C2148" s="10">
        <v>0</v>
      </c>
      <c r="D2148" s="10">
        <v>2</v>
      </c>
    </row>
    <row r="2149" spans="1:4" x14ac:dyDescent="0.3">
      <c r="A2149" s="9">
        <v>3</v>
      </c>
      <c r="B2149" s="9">
        <v>9</v>
      </c>
      <c r="C2149" s="9">
        <v>2</v>
      </c>
      <c r="D2149" s="9">
        <v>10</v>
      </c>
    </row>
    <row r="2150" spans="1:4" x14ac:dyDescent="0.3">
      <c r="A2150" s="10">
        <v>1</v>
      </c>
      <c r="B2150" s="10">
        <v>4</v>
      </c>
      <c r="C2150" s="10">
        <v>5</v>
      </c>
      <c r="D2150" s="10">
        <v>11</v>
      </c>
    </row>
    <row r="2151" spans="1:4" x14ac:dyDescent="0.3">
      <c r="A2151" s="9">
        <v>1</v>
      </c>
      <c r="B2151" s="9">
        <v>4</v>
      </c>
      <c r="C2151" s="9">
        <v>5</v>
      </c>
      <c r="D2151" s="9">
        <v>11</v>
      </c>
    </row>
    <row r="2152" spans="1:4" x14ac:dyDescent="0.3">
      <c r="A2152" s="10">
        <v>1</v>
      </c>
      <c r="B2152" s="10">
        <v>0</v>
      </c>
      <c r="C2152" s="10">
        <v>0</v>
      </c>
      <c r="D2152" s="10">
        <v>3</v>
      </c>
    </row>
    <row r="2153" spans="1:4" x14ac:dyDescent="0.3">
      <c r="A2153" s="9">
        <v>1</v>
      </c>
      <c r="B2153" s="9">
        <v>4</v>
      </c>
      <c r="C2153" s="9">
        <v>6</v>
      </c>
      <c r="D2153" s="9">
        <v>4</v>
      </c>
    </row>
    <row r="2154" spans="1:4" x14ac:dyDescent="0.3">
      <c r="A2154" s="10">
        <v>2</v>
      </c>
      <c r="B2154" s="10">
        <v>4</v>
      </c>
      <c r="C2154" s="10">
        <v>1</v>
      </c>
      <c r="D2154" s="10">
        <v>5</v>
      </c>
    </row>
    <row r="2155" spans="1:4" x14ac:dyDescent="0.3">
      <c r="A2155" s="9">
        <v>1</v>
      </c>
      <c r="B2155" s="9">
        <v>1</v>
      </c>
      <c r="C2155" s="9">
        <v>1</v>
      </c>
      <c r="D2155" s="9">
        <v>4</v>
      </c>
    </row>
    <row r="2156" spans="1:4" x14ac:dyDescent="0.3">
      <c r="A2156" s="10">
        <v>1</v>
      </c>
      <c r="B2156" s="10">
        <v>1</v>
      </c>
      <c r="C2156" s="10">
        <v>1</v>
      </c>
      <c r="D2156" s="10">
        <v>4</v>
      </c>
    </row>
    <row r="2157" spans="1:4" x14ac:dyDescent="0.3">
      <c r="A2157" s="9">
        <v>2</v>
      </c>
      <c r="B2157" s="9">
        <v>3</v>
      </c>
      <c r="C2157" s="9">
        <v>0</v>
      </c>
      <c r="D2157" s="9">
        <v>4</v>
      </c>
    </row>
    <row r="2158" spans="1:4" x14ac:dyDescent="0.3">
      <c r="A2158" s="10">
        <v>4</v>
      </c>
      <c r="B2158" s="10">
        <v>8</v>
      </c>
      <c r="C2158" s="10">
        <v>1</v>
      </c>
      <c r="D2158" s="10">
        <v>6</v>
      </c>
    </row>
    <row r="2159" spans="1:4" x14ac:dyDescent="0.3">
      <c r="A2159" s="9">
        <v>5</v>
      </c>
      <c r="B2159" s="9">
        <v>3</v>
      </c>
      <c r="C2159" s="9">
        <v>0</v>
      </c>
      <c r="D2159" s="9">
        <v>4</v>
      </c>
    </row>
    <row r="2160" spans="1:4" x14ac:dyDescent="0.3">
      <c r="A2160" s="10">
        <v>5</v>
      </c>
      <c r="B2160" s="10">
        <v>3</v>
      </c>
      <c r="C2160" s="10">
        <v>0</v>
      </c>
      <c r="D2160" s="10">
        <v>4</v>
      </c>
    </row>
    <row r="2161" spans="1:4" x14ac:dyDescent="0.3">
      <c r="A2161" s="9">
        <v>3</v>
      </c>
      <c r="B2161" s="9">
        <v>2</v>
      </c>
      <c r="C2161" s="9">
        <v>1</v>
      </c>
      <c r="D2161" s="9">
        <v>4</v>
      </c>
    </row>
    <row r="2162" spans="1:4" x14ac:dyDescent="0.3">
      <c r="A2162" s="10">
        <v>1</v>
      </c>
      <c r="B2162" s="10">
        <v>6</v>
      </c>
      <c r="C2162" s="10">
        <v>9</v>
      </c>
      <c r="D2162" s="10">
        <v>10</v>
      </c>
    </row>
    <row r="2163" spans="1:4" x14ac:dyDescent="0.3">
      <c r="A2163" s="9">
        <v>1</v>
      </c>
      <c r="B2163" s="9">
        <v>6</v>
      </c>
      <c r="C2163" s="9">
        <v>9</v>
      </c>
      <c r="D2163" s="9">
        <v>10</v>
      </c>
    </row>
    <row r="2164" spans="1:4" x14ac:dyDescent="0.3">
      <c r="A2164" s="10">
        <v>3</v>
      </c>
      <c r="B2164" s="10">
        <v>2</v>
      </c>
      <c r="C2164" s="10">
        <v>4</v>
      </c>
      <c r="D2164" s="10">
        <v>5</v>
      </c>
    </row>
    <row r="2165" spans="1:4" x14ac:dyDescent="0.3">
      <c r="A2165" s="9">
        <v>2</v>
      </c>
      <c r="B2165" s="9">
        <v>5</v>
      </c>
      <c r="C2165" s="9">
        <v>1</v>
      </c>
      <c r="D2165" s="9">
        <v>7</v>
      </c>
    </row>
    <row r="2166" spans="1:4" x14ac:dyDescent="0.3">
      <c r="A2166" s="10">
        <v>1</v>
      </c>
      <c r="B2166" s="10">
        <v>6</v>
      </c>
      <c r="C2166" s="10">
        <v>5</v>
      </c>
      <c r="D2166" s="10">
        <v>7</v>
      </c>
    </row>
    <row r="2167" spans="1:4" x14ac:dyDescent="0.3">
      <c r="A2167" s="9">
        <v>4</v>
      </c>
      <c r="B2167" s="9">
        <v>3</v>
      </c>
      <c r="C2167" s="9">
        <v>1</v>
      </c>
      <c r="D2167" s="9">
        <v>3</v>
      </c>
    </row>
    <row r="2168" spans="1:4" x14ac:dyDescent="0.3">
      <c r="A2168" s="10">
        <v>2</v>
      </c>
      <c r="B2168" s="10">
        <v>2</v>
      </c>
      <c r="C2168" s="10">
        <v>0</v>
      </c>
      <c r="D2168" s="10">
        <v>3</v>
      </c>
    </row>
    <row r="2169" spans="1:4" x14ac:dyDescent="0.3">
      <c r="A2169" s="9">
        <v>4</v>
      </c>
      <c r="B2169" s="9">
        <v>3</v>
      </c>
      <c r="C2169" s="9">
        <v>1</v>
      </c>
      <c r="D2169" s="9">
        <v>3</v>
      </c>
    </row>
    <row r="2170" spans="1:4" x14ac:dyDescent="0.3">
      <c r="A2170" s="10">
        <v>3</v>
      </c>
      <c r="B2170" s="10">
        <v>5</v>
      </c>
      <c r="C2170" s="10">
        <v>2</v>
      </c>
      <c r="D2170" s="10">
        <v>6</v>
      </c>
    </row>
    <row r="2171" spans="1:4" x14ac:dyDescent="0.3">
      <c r="A2171" s="9">
        <v>2</v>
      </c>
      <c r="B2171" s="9">
        <v>6</v>
      </c>
      <c r="C2171" s="9">
        <v>5</v>
      </c>
      <c r="D2171" s="9">
        <v>10</v>
      </c>
    </row>
    <row r="2172" spans="1:4" x14ac:dyDescent="0.3">
      <c r="A2172" s="10">
        <v>1</v>
      </c>
      <c r="B2172" s="10">
        <v>4</v>
      </c>
      <c r="C2172" s="10">
        <v>1</v>
      </c>
      <c r="D2172" s="10">
        <v>4</v>
      </c>
    </row>
    <row r="2173" spans="1:4" x14ac:dyDescent="0.3">
      <c r="A2173" s="9">
        <v>1</v>
      </c>
      <c r="B2173" s="9">
        <v>5</v>
      </c>
      <c r="C2173" s="9">
        <v>6</v>
      </c>
      <c r="D2173" s="9">
        <v>10</v>
      </c>
    </row>
    <row r="2174" spans="1:4" x14ac:dyDescent="0.3">
      <c r="A2174" s="10">
        <v>1</v>
      </c>
      <c r="B2174" s="10">
        <v>5</v>
      </c>
      <c r="C2174" s="10">
        <v>6</v>
      </c>
      <c r="D2174" s="10">
        <v>10</v>
      </c>
    </row>
    <row r="2175" spans="1:4" x14ac:dyDescent="0.3">
      <c r="A2175" s="9">
        <v>3</v>
      </c>
      <c r="B2175" s="9">
        <v>10</v>
      </c>
      <c r="C2175" s="9">
        <v>4</v>
      </c>
      <c r="D2175" s="9">
        <v>7</v>
      </c>
    </row>
    <row r="2176" spans="1:4" x14ac:dyDescent="0.3">
      <c r="A2176" s="10">
        <v>1</v>
      </c>
      <c r="B2176" s="10">
        <v>1</v>
      </c>
      <c r="C2176" s="10">
        <v>0</v>
      </c>
      <c r="D2176" s="10">
        <v>3</v>
      </c>
    </row>
    <row r="2177" spans="1:4" x14ac:dyDescent="0.3">
      <c r="A2177" s="9">
        <v>2</v>
      </c>
      <c r="B2177" s="9">
        <v>6</v>
      </c>
      <c r="C2177" s="9">
        <v>3</v>
      </c>
      <c r="D2177" s="9">
        <v>4</v>
      </c>
    </row>
    <row r="2178" spans="1:4" x14ac:dyDescent="0.3">
      <c r="A2178" s="10">
        <v>2</v>
      </c>
      <c r="B2178" s="10">
        <v>5</v>
      </c>
      <c r="C2178" s="10">
        <v>1</v>
      </c>
      <c r="D2178" s="10">
        <v>6</v>
      </c>
    </row>
    <row r="2179" spans="1:4" x14ac:dyDescent="0.3">
      <c r="A2179" s="9">
        <v>2</v>
      </c>
      <c r="B2179" s="9">
        <v>4</v>
      </c>
      <c r="C2179" s="9">
        <v>1</v>
      </c>
      <c r="D2179" s="9">
        <v>3</v>
      </c>
    </row>
    <row r="2180" spans="1:4" x14ac:dyDescent="0.3">
      <c r="A2180" s="10">
        <v>2</v>
      </c>
      <c r="B2180" s="10">
        <v>10</v>
      </c>
      <c r="C2180" s="10">
        <v>6</v>
      </c>
      <c r="D2180" s="10">
        <v>7</v>
      </c>
    </row>
    <row r="2181" spans="1:4" x14ac:dyDescent="0.3">
      <c r="A2181" s="9">
        <v>1</v>
      </c>
      <c r="B2181" s="9">
        <v>1</v>
      </c>
      <c r="C2181" s="9">
        <v>0</v>
      </c>
      <c r="D2181" s="9">
        <v>3</v>
      </c>
    </row>
    <row r="2182" spans="1:4" x14ac:dyDescent="0.3">
      <c r="A2182" s="10">
        <v>2</v>
      </c>
      <c r="B2182" s="10">
        <v>2</v>
      </c>
      <c r="C2182" s="10">
        <v>0</v>
      </c>
      <c r="D2182" s="10">
        <v>3</v>
      </c>
    </row>
    <row r="2183" spans="1:4" x14ac:dyDescent="0.3">
      <c r="A2183" s="9">
        <v>1</v>
      </c>
      <c r="B2183" s="9">
        <v>2</v>
      </c>
      <c r="C2183" s="9">
        <v>0</v>
      </c>
      <c r="D2183" s="9">
        <v>2</v>
      </c>
    </row>
    <row r="2184" spans="1:4" x14ac:dyDescent="0.3">
      <c r="A2184" s="10">
        <v>2</v>
      </c>
      <c r="B2184" s="10">
        <v>5</v>
      </c>
      <c r="C2184" s="10">
        <v>2</v>
      </c>
      <c r="D2184" s="10">
        <v>6</v>
      </c>
    </row>
    <row r="2185" spans="1:4" x14ac:dyDescent="0.3">
      <c r="A2185" s="9">
        <v>2</v>
      </c>
      <c r="B2185" s="9">
        <v>7</v>
      </c>
      <c r="C2185" s="9">
        <v>6</v>
      </c>
      <c r="D2185" s="9">
        <v>11</v>
      </c>
    </row>
    <row r="2186" spans="1:4" x14ac:dyDescent="0.3">
      <c r="A2186" s="10">
        <v>3</v>
      </c>
      <c r="B2186" s="10">
        <v>4</v>
      </c>
      <c r="C2186" s="10">
        <v>2</v>
      </c>
      <c r="D2186" s="10">
        <v>3</v>
      </c>
    </row>
    <row r="2187" spans="1:4" x14ac:dyDescent="0.3">
      <c r="A2187" s="9">
        <v>3</v>
      </c>
      <c r="B2187" s="9">
        <v>3</v>
      </c>
      <c r="C2187" s="9">
        <v>4</v>
      </c>
      <c r="D2187" s="9">
        <v>7</v>
      </c>
    </row>
    <row r="2188" spans="1:4" x14ac:dyDescent="0.3">
      <c r="A2188" s="10">
        <v>1</v>
      </c>
      <c r="B2188" s="10">
        <v>2</v>
      </c>
      <c r="C2188" s="10">
        <v>0</v>
      </c>
      <c r="D2188" s="10">
        <v>3</v>
      </c>
    </row>
    <row r="2189" spans="1:4" x14ac:dyDescent="0.3">
      <c r="A2189" s="9">
        <v>3</v>
      </c>
      <c r="B2189" s="9">
        <v>4</v>
      </c>
      <c r="C2189" s="9">
        <v>0</v>
      </c>
      <c r="D2189" s="9">
        <v>4</v>
      </c>
    </row>
    <row r="2190" spans="1:4" x14ac:dyDescent="0.3">
      <c r="A2190" s="10">
        <v>2</v>
      </c>
      <c r="B2190" s="10">
        <v>11</v>
      </c>
      <c r="C2190" s="10">
        <v>10</v>
      </c>
      <c r="D2190" s="10">
        <v>11</v>
      </c>
    </row>
    <row r="2191" spans="1:4" x14ac:dyDescent="0.3">
      <c r="A2191" s="9">
        <v>2</v>
      </c>
      <c r="B2191" s="9">
        <v>11</v>
      </c>
      <c r="C2191" s="9">
        <v>10</v>
      </c>
      <c r="D2191" s="9">
        <v>11</v>
      </c>
    </row>
    <row r="2192" spans="1:4" x14ac:dyDescent="0.3">
      <c r="A2192" s="10">
        <v>2</v>
      </c>
      <c r="B2192" s="10">
        <v>6</v>
      </c>
      <c r="C2192" s="10">
        <v>4</v>
      </c>
      <c r="D2192" s="10">
        <v>4</v>
      </c>
    </row>
    <row r="2193" spans="1:4" x14ac:dyDescent="0.3">
      <c r="A2193" s="9">
        <v>3</v>
      </c>
      <c r="B2193" s="9">
        <v>2</v>
      </c>
      <c r="C2193" s="9">
        <v>1</v>
      </c>
      <c r="D2193" s="9">
        <v>3</v>
      </c>
    </row>
    <row r="2194" spans="1:4" x14ac:dyDescent="0.3">
      <c r="A2194" s="10">
        <v>4</v>
      </c>
      <c r="B2194" s="10">
        <v>3</v>
      </c>
      <c r="C2194" s="10">
        <v>2</v>
      </c>
      <c r="D2194" s="10">
        <v>7</v>
      </c>
    </row>
    <row r="2195" spans="1:4" x14ac:dyDescent="0.3">
      <c r="A2195" s="9">
        <v>6</v>
      </c>
      <c r="B2195" s="9">
        <v>5</v>
      </c>
      <c r="C2195" s="9">
        <v>1</v>
      </c>
      <c r="D2195" s="9">
        <v>5</v>
      </c>
    </row>
    <row r="2196" spans="1:4" x14ac:dyDescent="0.3">
      <c r="A2196" s="10">
        <v>3</v>
      </c>
      <c r="B2196" s="10">
        <v>10</v>
      </c>
      <c r="C2196" s="10">
        <v>3</v>
      </c>
      <c r="D2196" s="10">
        <v>7</v>
      </c>
    </row>
    <row r="2197" spans="1:4" x14ac:dyDescent="0.3">
      <c r="A2197" s="9">
        <v>4</v>
      </c>
      <c r="B2197" s="9">
        <v>2</v>
      </c>
      <c r="C2197" s="9">
        <v>1</v>
      </c>
      <c r="D2197" s="9">
        <v>3</v>
      </c>
    </row>
    <row r="2198" spans="1:4" x14ac:dyDescent="0.3">
      <c r="A2198" s="10">
        <v>2</v>
      </c>
      <c r="B2198" s="10">
        <v>2</v>
      </c>
      <c r="C2198" s="10">
        <v>0</v>
      </c>
      <c r="D2198" s="10">
        <v>4</v>
      </c>
    </row>
    <row r="2199" spans="1:4" x14ac:dyDescent="0.3">
      <c r="A2199" s="9">
        <v>1</v>
      </c>
      <c r="B2199" s="9">
        <v>3</v>
      </c>
      <c r="C2199" s="9">
        <v>3</v>
      </c>
      <c r="D2199" s="9">
        <v>5</v>
      </c>
    </row>
    <row r="2200" spans="1:4" x14ac:dyDescent="0.3">
      <c r="A2200" s="10">
        <v>1</v>
      </c>
      <c r="B2200" s="10">
        <v>6</v>
      </c>
      <c r="C2200" s="10">
        <v>5</v>
      </c>
      <c r="D2200" s="10">
        <v>10</v>
      </c>
    </row>
    <row r="2201" spans="1:4" x14ac:dyDescent="0.3">
      <c r="A2201" s="9">
        <v>1</v>
      </c>
      <c r="B2201" s="9">
        <v>5</v>
      </c>
      <c r="C2201" s="9">
        <v>6</v>
      </c>
      <c r="D2201" s="9">
        <v>12</v>
      </c>
    </row>
    <row r="2202" spans="1:4" x14ac:dyDescent="0.3">
      <c r="A2202" s="10">
        <v>1</v>
      </c>
      <c r="B2202" s="10">
        <v>5</v>
      </c>
      <c r="C2202" s="10">
        <v>6</v>
      </c>
      <c r="D2202" s="10">
        <v>12</v>
      </c>
    </row>
    <row r="2203" spans="1:4" x14ac:dyDescent="0.3">
      <c r="A2203" s="9">
        <v>5</v>
      </c>
      <c r="B2203" s="9">
        <v>11</v>
      </c>
      <c r="C2203" s="9">
        <v>1</v>
      </c>
      <c r="D2203" s="9">
        <v>6</v>
      </c>
    </row>
    <row r="2204" spans="1:4" x14ac:dyDescent="0.3">
      <c r="A2204" s="10">
        <v>6</v>
      </c>
      <c r="B2204" s="10">
        <v>6</v>
      </c>
      <c r="C2204" s="10">
        <v>2</v>
      </c>
      <c r="D2204" s="10">
        <v>11</v>
      </c>
    </row>
    <row r="2205" spans="1:4" x14ac:dyDescent="0.3">
      <c r="A2205" s="9">
        <v>2</v>
      </c>
      <c r="B2205" s="9">
        <v>2</v>
      </c>
      <c r="C2205" s="9">
        <v>1</v>
      </c>
      <c r="D2205" s="9">
        <v>3</v>
      </c>
    </row>
    <row r="2206" spans="1:4" x14ac:dyDescent="0.3">
      <c r="A2206" s="10">
        <v>1</v>
      </c>
      <c r="B2206" s="10">
        <v>6</v>
      </c>
      <c r="C2206" s="10">
        <v>2</v>
      </c>
      <c r="D2206" s="10">
        <v>8</v>
      </c>
    </row>
    <row r="2207" spans="1:4" x14ac:dyDescent="0.3">
      <c r="A2207" s="9">
        <v>1</v>
      </c>
      <c r="B2207" s="9">
        <v>8</v>
      </c>
      <c r="C2207" s="9">
        <v>7</v>
      </c>
      <c r="D2207" s="9">
        <v>12</v>
      </c>
    </row>
    <row r="2208" spans="1:4" x14ac:dyDescent="0.3">
      <c r="A2208" s="10">
        <v>1</v>
      </c>
      <c r="B2208" s="10">
        <v>1</v>
      </c>
      <c r="C2208" s="10">
        <v>0</v>
      </c>
      <c r="D2208" s="10">
        <v>4</v>
      </c>
    </row>
    <row r="2209" spans="1:4" x14ac:dyDescent="0.3">
      <c r="A2209" s="9">
        <v>1</v>
      </c>
      <c r="B2209" s="9">
        <v>9</v>
      </c>
      <c r="C2209" s="9">
        <v>4</v>
      </c>
      <c r="D2209" s="9">
        <v>10</v>
      </c>
    </row>
    <row r="2210" spans="1:4" x14ac:dyDescent="0.3">
      <c r="A2210" s="10">
        <v>6</v>
      </c>
      <c r="B2210" s="10">
        <v>4</v>
      </c>
      <c r="C2210" s="10">
        <v>5</v>
      </c>
      <c r="D2210" s="10">
        <v>7</v>
      </c>
    </row>
    <row r="2211" spans="1:4" x14ac:dyDescent="0.3">
      <c r="A2211" s="9">
        <v>6</v>
      </c>
      <c r="B2211" s="9">
        <v>4</v>
      </c>
      <c r="C2211" s="9">
        <v>5</v>
      </c>
      <c r="D2211" s="9">
        <v>7</v>
      </c>
    </row>
    <row r="2212" spans="1:4" x14ac:dyDescent="0.3">
      <c r="A2212" s="10">
        <v>10</v>
      </c>
      <c r="B2212" s="10">
        <v>4</v>
      </c>
      <c r="C2212" s="10">
        <v>6</v>
      </c>
      <c r="D2212" s="10">
        <v>9</v>
      </c>
    </row>
    <row r="2213" spans="1:4" x14ac:dyDescent="0.3">
      <c r="A2213" s="9">
        <v>1</v>
      </c>
      <c r="B2213" s="9">
        <v>7</v>
      </c>
      <c r="C2213" s="9">
        <v>7</v>
      </c>
      <c r="D2213" s="9">
        <v>12</v>
      </c>
    </row>
    <row r="2214" spans="1:4" x14ac:dyDescent="0.3">
      <c r="A2214" s="10">
        <v>3</v>
      </c>
      <c r="B2214" s="10">
        <v>6</v>
      </c>
      <c r="C2214" s="10">
        <v>1</v>
      </c>
      <c r="D2214" s="10">
        <v>6</v>
      </c>
    </row>
    <row r="2215" spans="1:4" x14ac:dyDescent="0.3">
      <c r="A2215" s="9">
        <v>4</v>
      </c>
      <c r="B2215" s="9">
        <v>6</v>
      </c>
      <c r="C2215" s="9">
        <v>1</v>
      </c>
      <c r="D2215" s="9">
        <v>4</v>
      </c>
    </row>
    <row r="2216" spans="1:4" x14ac:dyDescent="0.3">
      <c r="A2216" s="10">
        <v>4</v>
      </c>
      <c r="B2216" s="10">
        <v>2</v>
      </c>
      <c r="C2216" s="10">
        <v>1</v>
      </c>
      <c r="D2216" s="10">
        <v>3</v>
      </c>
    </row>
    <row r="2217" spans="1:4" x14ac:dyDescent="0.3">
      <c r="A2217" s="9">
        <v>2</v>
      </c>
      <c r="B2217" s="9">
        <v>7</v>
      </c>
      <c r="C2217" s="9">
        <v>7</v>
      </c>
      <c r="D2217" s="9">
        <v>10</v>
      </c>
    </row>
    <row r="2218" spans="1:4" x14ac:dyDescent="0.3">
      <c r="A2218" s="10">
        <v>1</v>
      </c>
      <c r="B2218" s="10">
        <v>2</v>
      </c>
      <c r="C2218" s="10">
        <v>0</v>
      </c>
      <c r="D2218" s="10">
        <v>3</v>
      </c>
    </row>
    <row r="2219" spans="1:4" x14ac:dyDescent="0.3">
      <c r="A2219" s="9">
        <v>1</v>
      </c>
      <c r="B2219" s="9">
        <v>2</v>
      </c>
      <c r="C2219" s="9">
        <v>0</v>
      </c>
      <c r="D2219" s="9">
        <v>3</v>
      </c>
    </row>
    <row r="2220" spans="1:4" x14ac:dyDescent="0.3">
      <c r="A2220" s="10">
        <v>1</v>
      </c>
      <c r="B2220" s="10">
        <v>2</v>
      </c>
      <c r="C2220" s="10">
        <v>3</v>
      </c>
      <c r="D2220" s="10">
        <v>5</v>
      </c>
    </row>
    <row r="2221" spans="1:4" x14ac:dyDescent="0.3">
      <c r="A2221" s="9">
        <v>3</v>
      </c>
      <c r="B2221" s="9">
        <v>5</v>
      </c>
      <c r="C2221" s="9">
        <v>3</v>
      </c>
      <c r="D2221" s="9">
        <v>5</v>
      </c>
    </row>
    <row r="2222" spans="1:4" x14ac:dyDescent="0.3">
      <c r="A2222" s="10">
        <v>1</v>
      </c>
      <c r="B2222" s="10">
        <v>1</v>
      </c>
      <c r="C2222" s="10">
        <v>0</v>
      </c>
      <c r="D2222" s="10">
        <v>3</v>
      </c>
    </row>
    <row r="2223" spans="1:4" x14ac:dyDescent="0.3">
      <c r="A2223" s="9">
        <v>1</v>
      </c>
      <c r="B2223" s="9">
        <v>1</v>
      </c>
      <c r="C2223" s="9">
        <v>0</v>
      </c>
      <c r="D2223" s="9">
        <v>3</v>
      </c>
    </row>
    <row r="2224" spans="1:4" x14ac:dyDescent="0.3">
      <c r="A2224" s="10">
        <v>1</v>
      </c>
      <c r="B2224" s="10">
        <v>1</v>
      </c>
      <c r="C2224" s="10">
        <v>0</v>
      </c>
      <c r="D2224" s="10">
        <v>3</v>
      </c>
    </row>
    <row r="2225" spans="1:4" x14ac:dyDescent="0.3">
      <c r="A2225" s="9">
        <v>2</v>
      </c>
      <c r="B2225" s="9">
        <v>1</v>
      </c>
      <c r="C2225" s="9">
        <v>1</v>
      </c>
      <c r="D2225" s="9">
        <v>3</v>
      </c>
    </row>
    <row r="2226" spans="1:4" x14ac:dyDescent="0.3">
      <c r="A2226" s="10">
        <v>2</v>
      </c>
      <c r="B2226" s="10">
        <v>1</v>
      </c>
      <c r="C2226" s="10">
        <v>1</v>
      </c>
      <c r="D2226" s="10">
        <v>3</v>
      </c>
    </row>
    <row r="2227" spans="1:4" x14ac:dyDescent="0.3">
      <c r="A2227" s="9">
        <v>3</v>
      </c>
      <c r="B2227" s="9">
        <v>9</v>
      </c>
      <c r="C2227" s="9">
        <v>3</v>
      </c>
      <c r="D2227" s="9">
        <v>5</v>
      </c>
    </row>
    <row r="2228" spans="1:4" x14ac:dyDescent="0.3">
      <c r="A2228" s="10">
        <v>2</v>
      </c>
      <c r="B2228" s="10">
        <v>5</v>
      </c>
      <c r="C2228" s="10">
        <v>2</v>
      </c>
      <c r="D2228" s="10">
        <v>11</v>
      </c>
    </row>
    <row r="2229" spans="1:4" x14ac:dyDescent="0.3">
      <c r="A2229" s="9">
        <v>1</v>
      </c>
      <c r="B2229" s="9">
        <v>1</v>
      </c>
      <c r="C2229" s="9">
        <v>0</v>
      </c>
      <c r="D2229" s="9">
        <v>3</v>
      </c>
    </row>
    <row r="2230" spans="1:4" x14ac:dyDescent="0.3">
      <c r="A2230" s="10">
        <v>2</v>
      </c>
      <c r="B2230" s="10">
        <v>6</v>
      </c>
      <c r="C2230" s="10">
        <v>1</v>
      </c>
      <c r="D2230" s="10">
        <v>5</v>
      </c>
    </row>
    <row r="2231" spans="1:4" x14ac:dyDescent="0.3">
      <c r="A2231" s="9">
        <v>1</v>
      </c>
      <c r="B2231" s="9">
        <v>5</v>
      </c>
      <c r="C2231" s="9">
        <v>4</v>
      </c>
      <c r="D2231" s="9">
        <v>10</v>
      </c>
    </row>
    <row r="2232" spans="1:4" x14ac:dyDescent="0.3">
      <c r="A2232" s="10">
        <v>1</v>
      </c>
      <c r="B2232" s="10">
        <v>8</v>
      </c>
      <c r="C2232" s="10">
        <v>5</v>
      </c>
      <c r="D2232" s="10">
        <v>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8C24C-6D98-4EAD-8E77-ABB3B3950C06}">
  <dimension ref="A1:X160"/>
  <sheetViews>
    <sheetView tabSelected="1" zoomScaleNormal="100" workbookViewId="0">
      <pane ySplit="4" topLeftCell="A5" activePane="bottomLeft" state="frozen"/>
      <selection pane="bottomLeft" activeCell="S9" sqref="S9"/>
    </sheetView>
  </sheetViews>
  <sheetFormatPr defaultRowHeight="14.4" x14ac:dyDescent="0.3"/>
  <cols>
    <col min="1" max="16384" width="8.88671875" style="26"/>
  </cols>
  <sheetData>
    <row r="1" spans="1:24" s="25" customFormat="1" ht="14.4" customHeight="1" x14ac:dyDescent="0.3">
      <c r="A1" s="29" t="s">
        <v>151</v>
      </c>
      <c r="B1" s="29"/>
      <c r="C1" s="29"/>
      <c r="D1" s="29"/>
      <c r="E1" s="29"/>
      <c r="F1" s="29"/>
      <c r="G1" s="29"/>
      <c r="H1" s="29"/>
      <c r="I1" s="29"/>
      <c r="J1" s="29"/>
      <c r="K1" s="29"/>
      <c r="L1" s="29"/>
      <c r="M1" s="29"/>
      <c r="N1" s="29"/>
      <c r="O1" s="29"/>
      <c r="P1" s="29"/>
      <c r="Q1" s="29"/>
      <c r="R1" s="29"/>
      <c r="S1" s="29"/>
      <c r="T1" s="29"/>
      <c r="U1" s="29"/>
      <c r="V1" s="29"/>
      <c r="W1" s="29"/>
      <c r="X1" s="29"/>
    </row>
    <row r="2" spans="1:24" s="25" customFormat="1" ht="14.4" customHeight="1" x14ac:dyDescent="0.3">
      <c r="A2" s="29"/>
      <c r="B2" s="29"/>
      <c r="C2" s="29"/>
      <c r="D2" s="29"/>
      <c r="E2" s="29"/>
      <c r="F2" s="29"/>
      <c r="G2" s="29"/>
      <c r="H2" s="29"/>
      <c r="I2" s="29"/>
      <c r="J2" s="29"/>
      <c r="K2" s="29"/>
      <c r="L2" s="29"/>
      <c r="M2" s="29"/>
      <c r="N2" s="29"/>
      <c r="O2" s="29"/>
      <c r="P2" s="29"/>
      <c r="Q2" s="29"/>
      <c r="R2" s="29"/>
      <c r="S2" s="29"/>
      <c r="T2" s="29"/>
      <c r="U2" s="29"/>
      <c r="V2" s="29"/>
      <c r="W2" s="29"/>
      <c r="X2" s="29"/>
    </row>
    <row r="3" spans="1:24" s="25" customFormat="1" ht="14.4" customHeight="1" x14ac:dyDescent="0.3">
      <c r="A3" s="29"/>
      <c r="B3" s="29"/>
      <c r="C3" s="29"/>
      <c r="D3" s="29"/>
      <c r="E3" s="29"/>
      <c r="F3" s="29"/>
      <c r="G3" s="29"/>
      <c r="H3" s="29"/>
      <c r="I3" s="29"/>
      <c r="J3" s="29"/>
      <c r="K3" s="29"/>
      <c r="L3" s="29"/>
      <c r="M3" s="29"/>
      <c r="N3" s="29"/>
      <c r="O3" s="29"/>
      <c r="P3" s="29"/>
      <c r="Q3" s="29"/>
      <c r="R3" s="29"/>
      <c r="S3" s="29"/>
      <c r="T3" s="29"/>
      <c r="U3" s="29"/>
      <c r="V3" s="29"/>
      <c r="W3" s="29"/>
      <c r="X3" s="29"/>
    </row>
    <row r="4" spans="1:24" s="25" customFormat="1" ht="14.4" customHeight="1" x14ac:dyDescent="0.3">
      <c r="A4" s="29"/>
      <c r="B4" s="29"/>
      <c r="C4" s="29"/>
      <c r="D4" s="29"/>
      <c r="E4" s="29"/>
      <c r="F4" s="29"/>
      <c r="G4" s="29"/>
      <c r="H4" s="29"/>
      <c r="I4" s="29"/>
      <c r="J4" s="29"/>
      <c r="K4" s="29"/>
      <c r="L4" s="29"/>
      <c r="M4" s="29"/>
      <c r="N4" s="29"/>
      <c r="O4" s="29"/>
      <c r="P4" s="29"/>
      <c r="Q4" s="29"/>
      <c r="R4" s="29"/>
      <c r="S4" s="29"/>
      <c r="T4" s="29"/>
      <c r="U4" s="29"/>
      <c r="V4" s="29"/>
      <c r="W4" s="29"/>
      <c r="X4" s="29"/>
    </row>
    <row r="9" spans="1:24" ht="23.4" x14ac:dyDescent="0.45">
      <c r="A9" s="28" t="s">
        <v>90</v>
      </c>
    </row>
    <row r="13" spans="1:24" ht="23.4" x14ac:dyDescent="0.45">
      <c r="A13" s="28"/>
    </row>
    <row r="14" spans="1:24" ht="23.4" x14ac:dyDescent="0.45">
      <c r="A14" s="28"/>
    </row>
    <row r="15" spans="1:24" ht="23.4" x14ac:dyDescent="0.45">
      <c r="A15" s="28"/>
    </row>
    <row r="40" spans="1:1" ht="21.6" customHeight="1" x14ac:dyDescent="0.45">
      <c r="A40" s="28" t="s">
        <v>154</v>
      </c>
    </row>
    <row r="41" spans="1:1" x14ac:dyDescent="0.3">
      <c r="A41" s="27"/>
    </row>
    <row r="72" spans="1:1" ht="23.4" x14ac:dyDescent="0.45">
      <c r="A72" s="28" t="s">
        <v>124</v>
      </c>
    </row>
    <row r="102" spans="1:1" ht="23.4" x14ac:dyDescent="0.45">
      <c r="A102" s="28" t="s">
        <v>155</v>
      </c>
    </row>
    <row r="139" spans="1:14" ht="23.4" x14ac:dyDescent="0.45">
      <c r="A139" s="28" t="s">
        <v>156</v>
      </c>
      <c r="N139" s="28" t="s">
        <v>157</v>
      </c>
    </row>
    <row r="160" spans="22:22" x14ac:dyDescent="0.3">
      <c r="V160" s="26" t="s">
        <v>158</v>
      </c>
    </row>
  </sheetData>
  <mergeCells count="1">
    <mergeCell ref="A1:X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2"/>
  <sheetViews>
    <sheetView workbookViewId="0">
      <selection activeCell="A24" sqref="A24"/>
    </sheetView>
  </sheetViews>
  <sheetFormatPr defaultRowHeight="14.4" x14ac:dyDescent="0.3"/>
  <sheetData>
    <row r="1" spans="1:30" x14ac:dyDescent="0.3">
      <c r="A1" s="8" t="s">
        <v>90</v>
      </c>
    </row>
    <row r="2" spans="1:30" x14ac:dyDescent="0.3">
      <c r="A2" t="s">
        <v>81</v>
      </c>
      <c r="B2" t="s">
        <v>80</v>
      </c>
    </row>
    <row r="3" spans="1:30" x14ac:dyDescent="0.3">
      <c r="A3">
        <f>COUNTA('Marketing Data'!A6:A2245)</f>
        <v>2240</v>
      </c>
      <c r="B3">
        <f>COUNTA(C3:AD3)</f>
        <v>28</v>
      </c>
      <c r="C3" t="s">
        <v>0</v>
      </c>
      <c r="D3" t="s">
        <v>1</v>
      </c>
      <c r="E3" t="s">
        <v>2</v>
      </c>
      <c r="F3" t="s">
        <v>3</v>
      </c>
      <c r="G3" t="s">
        <v>4</v>
      </c>
      <c r="H3" t="s">
        <v>5</v>
      </c>
      <c r="I3" t="s">
        <v>6</v>
      </c>
      <c r="J3" t="s">
        <v>7</v>
      </c>
      <c r="K3" t="s">
        <v>8</v>
      </c>
      <c r="L3" t="s">
        <v>9</v>
      </c>
      <c r="M3" t="s">
        <v>10</v>
      </c>
      <c r="N3" t="s">
        <v>11</v>
      </c>
      <c r="O3" t="s">
        <v>12</v>
      </c>
      <c r="P3" t="s">
        <v>13</v>
      </c>
      <c r="Q3" t="s">
        <v>14</v>
      </c>
      <c r="R3" t="s">
        <v>15</v>
      </c>
      <c r="S3" t="s">
        <v>16</v>
      </c>
      <c r="T3" t="s">
        <v>17</v>
      </c>
      <c r="U3" t="s">
        <v>18</v>
      </c>
      <c r="V3" t="s">
        <v>19</v>
      </c>
      <c r="W3" t="s">
        <v>20</v>
      </c>
      <c r="X3" t="s">
        <v>21</v>
      </c>
      <c r="Y3" t="s">
        <v>22</v>
      </c>
      <c r="Z3" t="s">
        <v>23</v>
      </c>
      <c r="AA3" t="s">
        <v>24</v>
      </c>
      <c r="AB3" t="s">
        <v>25</v>
      </c>
      <c r="AC3" t="s">
        <v>26</v>
      </c>
      <c r="AD3" t="s">
        <v>27</v>
      </c>
    </row>
    <row r="4" spans="1:30" x14ac:dyDescent="0.3">
      <c r="C4">
        <f>COUNTBLANK('Marketing Data'!A6:A2245)</f>
        <v>0</v>
      </c>
      <c r="D4">
        <f>COUNTBLANK('Marketing Data'!B6:B2245)</f>
        <v>0</v>
      </c>
      <c r="E4">
        <f>COUNTBLANK('Marketing Data'!C6:C2245)</f>
        <v>0</v>
      </c>
      <c r="F4">
        <f>COUNTBLANK('Marketing Data'!D6:D2245)</f>
        <v>0</v>
      </c>
      <c r="G4">
        <f>COUNTBLANK('Marketing Data'!E6:E2245)</f>
        <v>0</v>
      </c>
      <c r="H4">
        <f>COUNTBLANK('Marketing Data'!F6:F2245)</f>
        <v>0</v>
      </c>
      <c r="I4">
        <f>COUNTBLANK('Marketing Data'!G6:G2245)</f>
        <v>0</v>
      </c>
      <c r="J4">
        <f>COUNTBLANK('Marketing Data'!H6:H2245)</f>
        <v>0</v>
      </c>
      <c r="K4">
        <f>COUNTBLANK('Marketing Data'!I6:I2245)</f>
        <v>0</v>
      </c>
      <c r="L4">
        <f>COUNTBLANK('Marketing Data'!J6:J2245)</f>
        <v>0</v>
      </c>
      <c r="M4">
        <f>COUNTBLANK('Marketing Data'!K6:K2245)</f>
        <v>0</v>
      </c>
      <c r="N4">
        <f>COUNTBLANK('Marketing Data'!L6:L2245)</f>
        <v>0</v>
      </c>
      <c r="O4">
        <f>COUNTBLANK('Marketing Data'!M6:M2245)</f>
        <v>0</v>
      </c>
      <c r="P4">
        <f>COUNTBLANK('Marketing Data'!N6:N2245)</f>
        <v>0</v>
      </c>
      <c r="Q4">
        <f>COUNTBLANK('Marketing Data'!O6:O2245)</f>
        <v>0</v>
      </c>
      <c r="R4">
        <f>COUNTBLANK('Marketing Data'!P6:P2245)</f>
        <v>0</v>
      </c>
      <c r="S4">
        <f>COUNTBLANK('Marketing Data'!Q6:Q2245)</f>
        <v>0</v>
      </c>
      <c r="T4">
        <f>COUNTBLANK('Marketing Data'!R6:R2245)</f>
        <v>0</v>
      </c>
      <c r="U4">
        <f>COUNTBLANK('Marketing Data'!S6:S2245)</f>
        <v>0</v>
      </c>
      <c r="V4">
        <f>COUNTBLANK('Marketing Data'!T6:T2245)</f>
        <v>0</v>
      </c>
      <c r="W4">
        <f>COUNTBLANK('Marketing Data'!U6:U2245)</f>
        <v>0</v>
      </c>
      <c r="X4">
        <f>COUNTBLANK('Marketing Data'!V6:V2245)</f>
        <v>0</v>
      </c>
      <c r="Y4">
        <f>COUNTBLANK('Marketing Data'!W6:W2245)</f>
        <v>0</v>
      </c>
      <c r="Z4">
        <f>COUNTBLANK('Marketing Data'!X6:X2245)</f>
        <v>0</v>
      </c>
      <c r="AA4">
        <f>COUNTBLANK('Marketing Data'!Y6:Y2245)</f>
        <v>0</v>
      </c>
      <c r="AB4">
        <f>COUNTBLANK('Marketing Data'!Z6:Z2245)</f>
        <v>0</v>
      </c>
      <c r="AC4">
        <f>COUNTBLANK('Marketing Data'!AA6:AA2245)</f>
        <v>0</v>
      </c>
      <c r="AD4">
        <f>COUNTBLANK('Marketing Data'!AB6:AB2245)</f>
        <v>0</v>
      </c>
    </row>
    <row r="5" spans="1:30" x14ac:dyDescent="0.3">
      <c r="G5">
        <v>24</v>
      </c>
      <c r="M5">
        <v>1</v>
      </c>
    </row>
    <row r="6" spans="1:30" x14ac:dyDescent="0.3">
      <c r="A6" t="s">
        <v>83</v>
      </c>
      <c r="G6">
        <f>AVERAGE('Marketing Data'!E6:E2245)</f>
        <v>52247.251353790591</v>
      </c>
      <c r="M6">
        <f>AVERAGE('Marketing Data'!K6:K2245)</f>
        <v>26.306696428571428</v>
      </c>
    </row>
    <row r="7" spans="1:30" x14ac:dyDescent="0.3">
      <c r="A7" t="s">
        <v>82</v>
      </c>
    </row>
    <row r="10" spans="1:30" x14ac:dyDescent="0.3">
      <c r="A10" s="8" t="s">
        <v>89</v>
      </c>
    </row>
    <row r="12" spans="1:30" x14ac:dyDescent="0.3">
      <c r="A12" t="s">
        <v>2</v>
      </c>
      <c r="B12" t="s">
        <v>122</v>
      </c>
      <c r="C12" t="s">
        <v>123</v>
      </c>
    </row>
    <row r="15" spans="1:30" x14ac:dyDescent="0.3">
      <c r="A15" s="8" t="s">
        <v>124</v>
      </c>
    </row>
    <row r="17" spans="1:1" x14ac:dyDescent="0.3">
      <c r="A17" t="s">
        <v>135</v>
      </c>
    </row>
    <row r="20" spans="1:1" x14ac:dyDescent="0.3">
      <c r="A20" s="8" t="s">
        <v>136</v>
      </c>
    </row>
    <row r="22" spans="1:1" x14ac:dyDescent="0.3">
      <c r="A22" t="s">
        <v>150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79034-5419-45CA-9FF6-7AD95BCBDA76}">
  <dimension ref="A3:N117"/>
  <sheetViews>
    <sheetView zoomScaleNormal="100" workbookViewId="0">
      <pane ySplit="1" topLeftCell="A2" activePane="bottomLeft" state="frozen"/>
      <selection pane="bottomLeft" activeCell="P50" sqref="P50"/>
    </sheetView>
  </sheetViews>
  <sheetFormatPr defaultRowHeight="14.4" x14ac:dyDescent="0.3"/>
  <cols>
    <col min="1" max="16384" width="8.88671875" style="26"/>
  </cols>
  <sheetData>
    <row r="3" spans="1:1" ht="23.4" x14ac:dyDescent="0.45">
      <c r="A3" s="28"/>
    </row>
    <row r="4" spans="1:1" ht="23.4" x14ac:dyDescent="0.45">
      <c r="A4" s="28"/>
    </row>
    <row r="5" spans="1:1" ht="23.4" x14ac:dyDescent="0.45">
      <c r="A5" s="28"/>
    </row>
    <row r="19" spans="1:1" x14ac:dyDescent="0.3">
      <c r="A19" s="27"/>
    </row>
    <row r="50" spans="1:1" ht="23.4" x14ac:dyDescent="0.45">
      <c r="A50" s="28" t="s">
        <v>124</v>
      </c>
    </row>
    <row r="80" spans="1:1" ht="23.4" x14ac:dyDescent="0.45">
      <c r="A80" s="28" t="s">
        <v>155</v>
      </c>
    </row>
    <row r="117" spans="1:14" ht="23.4" x14ac:dyDescent="0.45">
      <c r="A117" s="28" t="s">
        <v>152</v>
      </c>
      <c r="N117" s="28" t="s">
        <v>153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5A37CB-D038-4FF8-9E7F-F1D0901805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marketing_data_dictionary</vt:lpstr>
      <vt:lpstr>Marketing Data</vt:lpstr>
      <vt:lpstr>Q1</vt:lpstr>
      <vt:lpstr>Q2</vt:lpstr>
      <vt:lpstr>Q3</vt:lpstr>
      <vt:lpstr>Q4</vt:lpstr>
      <vt:lpstr>Q5</vt:lpstr>
      <vt:lpstr>Q6</vt:lpstr>
      <vt:lpstr>Dashboard</vt:lpstr>
      <vt:lpstr>working</vt:lpstr>
      <vt:lpstr>image</vt:lpstr>
      <vt:lpstr>'Marketing 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Beloshe</dc:creator>
  <cp:lastModifiedBy>Suraj Beloshe</cp:lastModifiedBy>
  <dcterms:created xsi:type="dcterms:W3CDTF">2015-06-05T18:17:20Z</dcterms:created>
  <dcterms:modified xsi:type="dcterms:W3CDTF">2023-06-21T11:34:59Z</dcterms:modified>
</cp:coreProperties>
</file>